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 defaultThemeVersion="124226"/>
  <bookViews>
    <workbookView xWindow="16800" yWindow="0" windowWidth="16800" windowHeight="11760"/>
  </bookViews>
  <sheets>
    <sheet name="Sheet1" sheetId="1" r:id="rId1"/>
    <sheet name="Sheet2" sheetId="2" r:id="rId2"/>
    <sheet name="Sheet3" sheetId="3" r:id="rId3"/>
    <sheet name="Sheet4" sheetId="4" r:id="rId4"/>
  </sheets>
  <calcPr calcId="125725"/>
</workbook>
</file>

<file path=xl/calcChain.xml><?xml version="1.0" encoding="utf-8"?>
<calcChain xmlns="http://schemas.openxmlformats.org/spreadsheetml/2006/main">
  <c r="R1444" i="1"/>
  <c r="R496"/>
  <c r="R568"/>
  <c r="R2512"/>
  <c r="R1184"/>
  <c r="R3323"/>
  <c r="R982"/>
  <c r="R4184"/>
  <c r="R4250"/>
  <c r="R3488"/>
  <c r="R3582"/>
  <c r="R1165"/>
  <c r="R3024"/>
  <c r="R3928"/>
  <c r="R1014"/>
  <c r="R682"/>
  <c r="R2831"/>
  <c r="R4185"/>
  <c r="R1642"/>
  <c r="R4007"/>
  <c r="R1663"/>
  <c r="R712"/>
  <c r="R3811"/>
  <c r="R1975"/>
  <c r="R975"/>
  <c r="R1726"/>
  <c r="R4226"/>
  <c r="R2072"/>
  <c r="R1972"/>
  <c r="R3498"/>
  <c r="R692"/>
  <c r="R896"/>
  <c r="R1600"/>
  <c r="R1001"/>
  <c r="R501"/>
  <c r="R2195"/>
  <c r="R2054"/>
  <c r="R3338"/>
  <c r="R1662"/>
  <c r="R954"/>
  <c r="R1186"/>
  <c r="R444"/>
  <c r="R1050"/>
  <c r="R4205"/>
  <c r="R3779"/>
  <c r="R2063"/>
  <c r="R3173"/>
  <c r="R1684"/>
  <c r="R521"/>
  <c r="R955"/>
  <c r="R2085"/>
  <c r="R2801"/>
  <c r="R1061"/>
  <c r="R1038"/>
  <c r="R957"/>
  <c r="R1477"/>
  <c r="R4348"/>
  <c r="R2806"/>
  <c r="R3094"/>
  <c r="R2687"/>
  <c r="R644"/>
  <c r="R3358"/>
  <c r="R981"/>
  <c r="R483"/>
  <c r="R4053"/>
  <c r="R3360"/>
  <c r="R1919"/>
  <c r="R549"/>
  <c r="R1350"/>
  <c r="R3454"/>
  <c r="R1459"/>
  <c r="R2368"/>
  <c r="R368"/>
  <c r="R952"/>
  <c r="R4500"/>
  <c r="R1757"/>
  <c r="R696"/>
  <c r="R1278"/>
  <c r="R903"/>
  <c r="R1814"/>
  <c r="R2940"/>
  <c r="R2548"/>
  <c r="R519"/>
  <c r="R3147"/>
  <c r="R1591"/>
  <c r="R1273"/>
  <c r="R2441"/>
  <c r="R4429"/>
  <c r="R3680"/>
  <c r="R1159"/>
  <c r="R2764"/>
  <c r="R2671"/>
  <c r="R1156"/>
  <c r="R1816"/>
  <c r="R1872"/>
  <c r="R944"/>
  <c r="R1519"/>
  <c r="R3697"/>
  <c r="R909"/>
  <c r="R4114"/>
  <c r="R3341"/>
  <c r="R702"/>
  <c r="R423"/>
  <c r="R978"/>
  <c r="R4135"/>
  <c r="R2740"/>
  <c r="R2336"/>
  <c r="R4247"/>
  <c r="R2484"/>
  <c r="R3784"/>
  <c r="R4035"/>
  <c r="R3547"/>
  <c r="R1454"/>
  <c r="R3247"/>
  <c r="R3274"/>
  <c r="R1024"/>
  <c r="R536"/>
  <c r="R1000"/>
  <c r="R2075"/>
  <c r="R4143"/>
  <c r="R812"/>
  <c r="R4350"/>
  <c r="R2214"/>
  <c r="R4126"/>
  <c r="R3171"/>
  <c r="R995"/>
  <c r="R1463"/>
  <c r="R3942"/>
  <c r="R3931"/>
  <c r="R3442"/>
  <c r="R3386"/>
  <c r="R1680"/>
  <c r="R3809"/>
  <c r="R1744"/>
  <c r="R2595"/>
  <c r="R2065"/>
  <c r="R2081"/>
  <c r="R4758"/>
  <c r="R3262"/>
  <c r="R1012"/>
  <c r="R3416"/>
  <c r="R3020"/>
  <c r="R2039"/>
  <c r="R1693"/>
  <c r="R2915"/>
  <c r="R3989"/>
  <c r="R1925"/>
  <c r="R1055"/>
  <c r="R4122"/>
  <c r="R2040"/>
  <c r="R1265"/>
  <c r="R623"/>
  <c r="R1526"/>
  <c r="R2379"/>
  <c r="R522"/>
  <c r="R2230"/>
  <c r="R3395"/>
  <c r="R2049"/>
  <c r="R4499"/>
  <c r="R1067"/>
  <c r="R688"/>
  <c r="R2160"/>
  <c r="R1612"/>
  <c r="R4051"/>
  <c r="R1171"/>
  <c r="R1205"/>
  <c r="R1288"/>
  <c r="R1582"/>
  <c r="R2238"/>
  <c r="R443"/>
  <c r="R67"/>
  <c r="R2296"/>
  <c r="R3532"/>
  <c r="R2688"/>
  <c r="R3376"/>
  <c r="R3843"/>
  <c r="R894"/>
  <c r="R3904"/>
  <c r="R4206"/>
  <c r="R1041"/>
  <c r="R1112"/>
  <c r="R2073"/>
  <c r="R1926"/>
  <c r="R4062"/>
  <c r="R2321"/>
  <c r="R1959"/>
  <c r="R744"/>
  <c r="R4770"/>
  <c r="R435"/>
  <c r="R2543"/>
  <c r="R1836"/>
  <c r="R2191"/>
  <c r="R3888"/>
  <c r="R4169"/>
  <c r="R1095"/>
  <c r="R4137"/>
  <c r="R1048"/>
  <c r="R4242"/>
  <c r="R1639"/>
  <c r="R1257"/>
  <c r="R2098"/>
  <c r="R2180"/>
  <c r="R1713"/>
  <c r="R495"/>
  <c r="R2975"/>
  <c r="R1774"/>
  <c r="R2155"/>
  <c r="R693"/>
  <c r="R1489"/>
  <c r="R2905"/>
  <c r="R1173"/>
  <c r="R4133"/>
  <c r="R1243"/>
  <c r="R3012"/>
  <c r="R3890"/>
  <c r="R4171"/>
  <c r="R525"/>
  <c r="R1443"/>
  <c r="R3489"/>
  <c r="R2239"/>
  <c r="R3380"/>
  <c r="R2196"/>
  <c r="R3407"/>
  <c r="R967"/>
  <c r="R2676"/>
  <c r="R574"/>
  <c r="R1015"/>
  <c r="R4428"/>
  <c r="R1634"/>
  <c r="R974"/>
  <c r="R1656"/>
  <c r="R3194"/>
  <c r="R2618"/>
  <c r="R3807"/>
  <c r="R930"/>
  <c r="R1807"/>
  <c r="R1820"/>
  <c r="R1787"/>
  <c r="R3789"/>
  <c r="R4027"/>
  <c r="R2546"/>
  <c r="R937"/>
  <c r="R3023"/>
  <c r="R565"/>
  <c r="R1632"/>
  <c r="R4729"/>
  <c r="R2823"/>
  <c r="R4294"/>
  <c r="R46"/>
  <c r="R4710"/>
  <c r="R1483"/>
  <c r="R3014"/>
  <c r="R2829"/>
  <c r="R2479"/>
  <c r="R2880"/>
  <c r="R2951"/>
  <c r="R1596"/>
  <c r="R2346"/>
  <c r="R3307"/>
  <c r="R1380"/>
  <c r="R2078"/>
  <c r="R4042"/>
  <c r="R1892"/>
  <c r="R3145"/>
  <c r="R500"/>
  <c r="R4204"/>
  <c r="R4645"/>
  <c r="R3259"/>
  <c r="R1514"/>
  <c r="R1415"/>
  <c r="R4497"/>
  <c r="R708"/>
  <c r="R3644"/>
  <c r="R2611"/>
  <c r="R3742"/>
  <c r="R2461"/>
  <c r="R1879"/>
  <c r="R701"/>
  <c r="R2233"/>
  <c r="R1140"/>
  <c r="R346"/>
  <c r="R2207"/>
  <c r="R4115"/>
  <c r="R539"/>
  <c r="R2622"/>
  <c r="R1844"/>
  <c r="R2184"/>
  <c r="R4483"/>
  <c r="R1208"/>
  <c r="R3388"/>
  <c r="R4454"/>
  <c r="R4193"/>
  <c r="R2902"/>
  <c r="R2024"/>
  <c r="R898"/>
  <c r="R1304"/>
  <c r="R4752"/>
  <c r="R1780"/>
  <c r="R4180"/>
  <c r="R646"/>
  <c r="R624"/>
  <c r="R4791"/>
  <c r="R2059"/>
  <c r="R1107"/>
  <c r="R931"/>
  <c r="R2390"/>
  <c r="R2156"/>
  <c r="R1352"/>
  <c r="R2865"/>
  <c r="R1487"/>
  <c r="R4684"/>
  <c r="R642"/>
  <c r="R1222"/>
  <c r="R1977"/>
  <c r="R1119"/>
  <c r="R2936"/>
  <c r="R3810"/>
  <c r="R4008"/>
  <c r="R953"/>
  <c r="R2252"/>
  <c r="R2348"/>
  <c r="R4734"/>
  <c r="R2791"/>
  <c r="R1810"/>
  <c r="R695"/>
  <c r="R675"/>
  <c r="R567"/>
  <c r="R1166"/>
  <c r="R1139"/>
  <c r="R2192"/>
  <c r="R2331"/>
  <c r="R3834"/>
  <c r="R1936"/>
  <c r="R1280"/>
  <c r="R3177"/>
  <c r="R364"/>
  <c r="R700"/>
  <c r="R1491"/>
  <c r="R652"/>
  <c r="R415"/>
  <c r="R3121"/>
  <c r="R1108"/>
  <c r="R485"/>
  <c r="R687"/>
  <c r="R3172"/>
  <c r="R1851"/>
  <c r="R1775"/>
  <c r="R1302"/>
  <c r="R2385"/>
  <c r="R1603"/>
  <c r="R595"/>
  <c r="R2317"/>
  <c r="R3393"/>
  <c r="R1652"/>
  <c r="R3337"/>
  <c r="R1770"/>
  <c r="R2788"/>
  <c r="R1607"/>
  <c r="R4565"/>
  <c r="R2108"/>
  <c r="R2064"/>
  <c r="R2492"/>
  <c r="R1696"/>
  <c r="R2091"/>
  <c r="R4337"/>
  <c r="R1389"/>
  <c r="R1881"/>
  <c r="R2280"/>
  <c r="R3384"/>
  <c r="R1332"/>
  <c r="R2715"/>
  <c r="R3100"/>
  <c r="R1890"/>
  <c r="R2839"/>
  <c r="R3705"/>
  <c r="R4336"/>
  <c r="R2778"/>
  <c r="R3405"/>
  <c r="R2016"/>
  <c r="R2852"/>
  <c r="R3281"/>
  <c r="R964"/>
  <c r="R2876"/>
  <c r="R2343"/>
  <c r="R1226"/>
  <c r="R2359"/>
  <c r="R4225"/>
  <c r="R3271"/>
  <c r="R1294"/>
  <c r="R3463"/>
  <c r="R2851"/>
  <c r="R3755"/>
  <c r="R1853"/>
  <c r="R3637"/>
  <c r="R1412"/>
  <c r="R626"/>
  <c r="R4181"/>
  <c r="R1390"/>
  <c r="R1727"/>
  <c r="R3175"/>
  <c r="R4240"/>
  <c r="R1338"/>
  <c r="R1168"/>
  <c r="R3057"/>
  <c r="R3236"/>
  <c r="R2677"/>
  <c r="R1276"/>
  <c r="R1893"/>
  <c r="R1868"/>
  <c r="R3933"/>
  <c r="R1650"/>
  <c r="R129"/>
  <c r="R2571"/>
  <c r="R2371"/>
  <c r="R4746"/>
  <c r="R2228"/>
  <c r="R1759"/>
  <c r="R4200"/>
  <c r="R1666"/>
  <c r="R2408"/>
  <c r="R4321"/>
  <c r="R2575"/>
  <c r="R1219"/>
  <c r="R3203"/>
  <c r="R4263"/>
  <c r="R3487"/>
  <c r="R3581"/>
  <c r="R992"/>
  <c r="R3464"/>
  <c r="R1432"/>
  <c r="R1287"/>
  <c r="R1769"/>
  <c r="R3558"/>
  <c r="R3491"/>
  <c r="R3583"/>
  <c r="R555"/>
  <c r="R3505"/>
  <c r="R4305"/>
  <c r="R4747"/>
  <c r="R2261"/>
  <c r="R1731"/>
  <c r="R2685"/>
  <c r="R1952"/>
  <c r="R2684"/>
  <c r="R4634"/>
  <c r="R4398"/>
  <c r="R3223"/>
  <c r="R993"/>
  <c r="R2124"/>
  <c r="R1018"/>
  <c r="R2935"/>
  <c r="R1495"/>
  <c r="R1842"/>
  <c r="R2733"/>
  <c r="R2515"/>
  <c r="R959"/>
  <c r="R2531"/>
  <c r="R401"/>
  <c r="R2301"/>
  <c r="R2651"/>
  <c r="R3136"/>
  <c r="R1690"/>
  <c r="R3695"/>
  <c r="R3342"/>
  <c r="R4376"/>
  <c r="R4648"/>
  <c r="R4740"/>
  <c r="R2822"/>
  <c r="R2973"/>
  <c r="R4458"/>
  <c r="R2227"/>
  <c r="R4268"/>
  <c r="R2979"/>
  <c r="R3391"/>
  <c r="R2448"/>
  <c r="R3297"/>
  <c r="R3963"/>
  <c r="R4165"/>
  <c r="R2001"/>
  <c r="R3040"/>
  <c r="R497"/>
  <c r="R2520"/>
  <c r="R1337"/>
  <c r="R26"/>
  <c r="R4452"/>
  <c r="R508"/>
  <c r="R3224"/>
  <c r="R1884"/>
  <c r="R973"/>
  <c r="R4325"/>
  <c r="R2150"/>
  <c r="R2178"/>
  <c r="R4196"/>
  <c r="R2469"/>
  <c r="R3714"/>
  <c r="R3787"/>
  <c r="R4030"/>
  <c r="R1922"/>
  <c r="R3425"/>
  <c r="R2848"/>
  <c r="R2051"/>
  <c r="R2043"/>
  <c r="R422"/>
  <c r="R529"/>
  <c r="R690"/>
  <c r="R3003"/>
  <c r="R1749"/>
  <c r="R4333"/>
  <c r="R4175"/>
  <c r="R1448"/>
  <c r="R3952"/>
  <c r="R1253"/>
  <c r="R2980"/>
  <c r="R3673"/>
  <c r="R2732"/>
  <c r="R1203"/>
  <c r="R4687"/>
  <c r="R1719"/>
  <c r="R2983"/>
  <c r="R1963"/>
  <c r="R1052"/>
  <c r="R933"/>
  <c r="R216"/>
  <c r="R1821"/>
  <c r="R987"/>
  <c r="R4214"/>
  <c r="R2115"/>
  <c r="R3923"/>
  <c r="R90"/>
  <c r="R2395"/>
  <c r="R3774"/>
  <c r="R4785"/>
  <c r="R494"/>
  <c r="R2447"/>
  <c r="R3336"/>
  <c r="R4318"/>
  <c r="R4593"/>
  <c r="R2032"/>
  <c r="R1369"/>
  <c r="R576"/>
  <c r="R2426"/>
  <c r="R1413"/>
  <c r="R2844"/>
  <c r="R1279"/>
  <c r="R3285"/>
  <c r="R4686"/>
  <c r="R3163"/>
  <c r="R1248"/>
  <c r="R2711"/>
  <c r="R1427"/>
  <c r="R551"/>
  <c r="R3316"/>
  <c r="R4063"/>
  <c r="R4474"/>
  <c r="R2978"/>
  <c r="R1334"/>
  <c r="R2226"/>
  <c r="R4173"/>
  <c r="R2416"/>
  <c r="R3038"/>
  <c r="R3760"/>
  <c r="R4087"/>
  <c r="R2457"/>
  <c r="R3467"/>
  <c r="R2783"/>
  <c r="R3115"/>
  <c r="R4510"/>
  <c r="R965"/>
  <c r="R3369"/>
  <c r="R2731"/>
  <c r="R2888"/>
  <c r="R3353"/>
  <c r="R2144"/>
  <c r="R2000"/>
  <c r="R1967"/>
  <c r="R3375"/>
  <c r="R635"/>
  <c r="R2332"/>
  <c r="R4109"/>
  <c r="R4671"/>
  <c r="R3844"/>
  <c r="R3940"/>
  <c r="R4730"/>
  <c r="R3372"/>
  <c r="R1561"/>
  <c r="R3432"/>
  <c r="R2596"/>
  <c r="R4057"/>
  <c r="R480"/>
  <c r="R3818"/>
  <c r="R3999"/>
  <c r="R2742"/>
  <c r="R4706"/>
  <c r="R506"/>
  <c r="R3185"/>
  <c r="R3652"/>
  <c r="R1272"/>
  <c r="R3624"/>
  <c r="R837"/>
  <c r="R943"/>
  <c r="R641"/>
  <c r="R3200"/>
  <c r="R1223"/>
  <c r="R1998"/>
  <c r="R377"/>
  <c r="R4449"/>
  <c r="R577"/>
  <c r="R2617"/>
  <c r="R2358"/>
  <c r="R1979"/>
  <c r="R2937"/>
  <c r="R4123"/>
  <c r="R2268"/>
  <c r="R4281"/>
  <c r="R3477"/>
  <c r="R3571"/>
  <c r="R3137"/>
  <c r="R3862"/>
  <c r="R656"/>
  <c r="R3516"/>
  <c r="R4753"/>
  <c r="R1578"/>
  <c r="R1518"/>
  <c r="R3625"/>
  <c r="R3361"/>
  <c r="R1857"/>
  <c r="R2988"/>
  <c r="R632"/>
  <c r="R517"/>
  <c r="R3769"/>
  <c r="R3156"/>
  <c r="R1020"/>
  <c r="R705"/>
  <c r="R3013"/>
  <c r="R3250"/>
  <c r="R4101"/>
  <c r="R1422"/>
  <c r="R3628"/>
  <c r="R4424"/>
  <c r="R441"/>
  <c r="R625"/>
  <c r="R3984"/>
  <c r="R736"/>
  <c r="R1252"/>
  <c r="R3661"/>
  <c r="R3373"/>
  <c r="R686"/>
  <c r="R3664"/>
  <c r="R503"/>
  <c r="R1944"/>
  <c r="R3982"/>
  <c r="R572"/>
  <c r="R1051"/>
  <c r="R3720"/>
  <c r="R4411"/>
  <c r="R569"/>
  <c r="R4349"/>
  <c r="R4571"/>
  <c r="R1428"/>
  <c r="R2923"/>
  <c r="R3131"/>
  <c r="R1847"/>
  <c r="R4153"/>
  <c r="R2328"/>
  <c r="R2183"/>
  <c r="R3263"/>
  <c r="R2815"/>
  <c r="R2495"/>
  <c r="R1956"/>
  <c r="R4037"/>
  <c r="R3868"/>
  <c r="R4438"/>
  <c r="R1886"/>
  <c r="R3352"/>
  <c r="R2666"/>
  <c r="R1281"/>
  <c r="R1366"/>
  <c r="R3333"/>
  <c r="R881"/>
  <c r="R4433"/>
  <c r="R2094"/>
  <c r="R458"/>
  <c r="R3692"/>
  <c r="R3857"/>
  <c r="R908"/>
  <c r="R3441"/>
  <c r="R418"/>
  <c r="R4239"/>
  <c r="R1274"/>
  <c r="R3864"/>
  <c r="R902"/>
  <c r="R221"/>
  <c r="R3850"/>
  <c r="R4421"/>
  <c r="R1782"/>
  <c r="R2886"/>
  <c r="R3321"/>
  <c r="R2634"/>
  <c r="R3886"/>
  <c r="R4167"/>
  <c r="R3799"/>
  <c r="R4103"/>
  <c r="R4065"/>
  <c r="R3049"/>
  <c r="R3241"/>
  <c r="R3084"/>
  <c r="R1261"/>
  <c r="R947"/>
  <c r="R1667"/>
  <c r="R1289"/>
  <c r="R3655"/>
  <c r="R1010"/>
  <c r="R3174"/>
  <c r="R3651"/>
  <c r="R3219"/>
  <c r="R3164"/>
  <c r="R647"/>
  <c r="R1946"/>
  <c r="R4477"/>
  <c r="R4078"/>
  <c r="R431"/>
  <c r="R1657"/>
  <c r="R1023"/>
  <c r="R3675"/>
  <c r="R3861"/>
  <c r="R3640"/>
  <c r="R2369"/>
  <c r="R4183"/>
  <c r="R1985"/>
  <c r="R1786"/>
  <c r="R3404"/>
  <c r="R3098"/>
  <c r="R2866"/>
  <c r="R1306"/>
  <c r="R228"/>
  <c r="R1813"/>
  <c r="R3685"/>
  <c r="R1284"/>
  <c r="R3033"/>
  <c r="R2360"/>
  <c r="R2377"/>
  <c r="R1453"/>
  <c r="R3466"/>
  <c r="R1697"/>
  <c r="R556"/>
  <c r="R2459"/>
  <c r="R2095"/>
  <c r="R3626"/>
  <c r="R4293"/>
  <c r="R1546"/>
  <c r="R2311"/>
  <c r="R2235"/>
  <c r="R4095"/>
  <c r="R4172"/>
  <c r="R3485"/>
  <c r="R3579"/>
  <c r="R328"/>
  <c r="R2686"/>
  <c r="R3383"/>
  <c r="R2754"/>
  <c r="R3153"/>
  <c r="R4439"/>
  <c r="R2060"/>
  <c r="R2158"/>
  <c r="R3974"/>
  <c r="R4596"/>
  <c r="R4145"/>
  <c r="R4467"/>
  <c r="R4659"/>
  <c r="R988"/>
  <c r="R684"/>
  <c r="R2642"/>
  <c r="R434"/>
  <c r="R3308"/>
  <c r="R1264"/>
  <c r="R921"/>
  <c r="R2961"/>
  <c r="R578"/>
  <c r="R2015"/>
  <c r="R1436"/>
  <c r="R4148"/>
  <c r="R1214"/>
  <c r="R3964"/>
  <c r="R3759"/>
  <c r="R489"/>
  <c r="R2417"/>
  <c r="R891"/>
  <c r="R1479"/>
  <c r="R2229"/>
  <c r="R942"/>
  <c r="R1724"/>
  <c r="R1974"/>
  <c r="R4357"/>
  <c r="R737"/>
  <c r="R4422"/>
  <c r="R3231"/>
  <c r="R1013"/>
  <c r="R1100"/>
  <c r="R2112"/>
  <c r="R689"/>
  <c r="R4059"/>
  <c r="R3645"/>
  <c r="R1792"/>
  <c r="R1873"/>
  <c r="R2530"/>
  <c r="R2313"/>
  <c r="R2431"/>
  <c r="R4667"/>
  <c r="R3896"/>
  <c r="R1110"/>
  <c r="R2194"/>
  <c r="R2084"/>
  <c r="R2341"/>
  <c r="R3948"/>
  <c r="R4400"/>
  <c r="R4261"/>
  <c r="R4309"/>
  <c r="R375"/>
  <c r="R1760"/>
  <c r="R2045"/>
  <c r="R2038"/>
  <c r="R1840"/>
  <c r="R1113"/>
  <c r="R4104"/>
  <c r="R3875"/>
  <c r="R2593"/>
  <c r="R1852"/>
  <c r="R2830"/>
  <c r="R359"/>
  <c r="R426"/>
  <c r="R838"/>
  <c r="R1329"/>
  <c r="R3299"/>
  <c r="R3985"/>
  <c r="R2519"/>
  <c r="R924"/>
  <c r="R570"/>
  <c r="R4777"/>
  <c r="R4681"/>
  <c r="R1796"/>
  <c r="R2729"/>
  <c r="R275"/>
  <c r="R3270"/>
  <c r="R674"/>
  <c r="R3490"/>
  <c r="R2211"/>
  <c r="R4581"/>
  <c r="R1875"/>
  <c r="R1142"/>
  <c r="R3539"/>
  <c r="R4402"/>
  <c r="R3980"/>
  <c r="R1537"/>
  <c r="R1865"/>
  <c r="R1056"/>
  <c r="R2872"/>
  <c r="R3955"/>
  <c r="R2984"/>
  <c r="R3538"/>
  <c r="R999"/>
  <c r="R2763"/>
  <c r="R976"/>
  <c r="R1801"/>
  <c r="R3554"/>
  <c r="R4096"/>
  <c r="R799"/>
  <c r="R2561"/>
  <c r="R3710"/>
  <c r="R730"/>
  <c r="R1319"/>
  <c r="R3276"/>
  <c r="R4121"/>
  <c r="R1608"/>
  <c r="R2188"/>
  <c r="R206"/>
  <c r="R4486"/>
  <c r="R1767"/>
  <c r="R3385"/>
  <c r="R2566"/>
  <c r="R2727"/>
  <c r="R4075"/>
  <c r="R4436"/>
  <c r="R3533"/>
  <c r="R4212"/>
  <c r="R4032"/>
  <c r="R547"/>
  <c r="R2182"/>
  <c r="R43"/>
  <c r="R4070"/>
  <c r="R3732"/>
  <c r="R2678"/>
  <c r="R1712"/>
  <c r="R4298"/>
  <c r="R900"/>
  <c r="R3531"/>
  <c r="R4644"/>
  <c r="R349"/>
  <c r="R1029"/>
  <c r="R2648"/>
  <c r="R3157"/>
  <c r="R1484"/>
  <c r="R520"/>
  <c r="R1980"/>
  <c r="R3946"/>
  <c r="R2939"/>
  <c r="R3902"/>
  <c r="R3414"/>
  <c r="R3749"/>
  <c r="R488"/>
  <c r="R3291"/>
  <c r="R699"/>
  <c r="R398"/>
  <c r="R1155"/>
  <c r="R4105"/>
  <c r="R1850"/>
  <c r="R3148"/>
  <c r="R3195"/>
  <c r="R1492"/>
  <c r="R1556"/>
  <c r="R1291"/>
  <c r="R951"/>
  <c r="R1604"/>
  <c r="R1099"/>
  <c r="R1825"/>
  <c r="R1968"/>
  <c r="R4120"/>
  <c r="R4089"/>
  <c r="R4216"/>
  <c r="R2914"/>
  <c r="R4308"/>
  <c r="R2959"/>
  <c r="R1738"/>
  <c r="R3193"/>
  <c r="R2122"/>
  <c r="R2565"/>
  <c r="R490"/>
  <c r="R1668"/>
  <c r="R3109"/>
  <c r="R1859"/>
  <c r="R4610"/>
  <c r="R58"/>
  <c r="R2934"/>
  <c r="R1134"/>
  <c r="R633"/>
  <c r="R2247"/>
  <c r="R3417"/>
  <c r="R541"/>
  <c r="R1740"/>
  <c r="R465"/>
  <c r="R471"/>
  <c r="R2928"/>
  <c r="R2353"/>
  <c r="R30"/>
  <c r="R3747"/>
  <c r="R1084"/>
  <c r="R2836"/>
  <c r="R4241"/>
  <c r="R4038"/>
  <c r="R897"/>
  <c r="R1169"/>
  <c r="R1817"/>
  <c r="R3639"/>
  <c r="R1762"/>
  <c r="R3642"/>
  <c r="R2900"/>
  <c r="R2665"/>
  <c r="R4016"/>
  <c r="R3797"/>
  <c r="R4574"/>
  <c r="R1435"/>
  <c r="R1068"/>
  <c r="R2069"/>
  <c r="R1474"/>
  <c r="R3729"/>
  <c r="R2322"/>
  <c r="R498"/>
  <c r="R994"/>
  <c r="R1888"/>
  <c r="R4592"/>
  <c r="R3876"/>
  <c r="R4344"/>
  <c r="R528"/>
  <c r="R1268"/>
  <c r="R1795"/>
  <c r="R4656"/>
  <c r="R57"/>
  <c r="R2034"/>
  <c r="R2036"/>
  <c r="R1470"/>
  <c r="R2364"/>
  <c r="R2396"/>
  <c r="R4792"/>
  <c r="R4523"/>
  <c r="R1328"/>
  <c r="R2415"/>
  <c r="R1442"/>
  <c r="R910"/>
  <c r="R4306"/>
  <c r="R2629"/>
  <c r="R2472"/>
  <c r="R4701"/>
  <c r="R4197"/>
  <c r="R3452"/>
  <c r="R1258"/>
  <c r="R1259"/>
  <c r="R1034"/>
  <c r="R3911"/>
  <c r="R3859"/>
  <c r="R2944"/>
  <c r="R2199"/>
  <c r="R53"/>
  <c r="R379"/>
  <c r="R1725"/>
  <c r="R1490"/>
  <c r="R1501"/>
  <c r="R4673"/>
  <c r="R761"/>
  <c r="R2537"/>
  <c r="R3960"/>
  <c r="R4749"/>
  <c r="R916"/>
  <c r="R1455"/>
  <c r="R1743"/>
  <c r="R2580"/>
  <c r="R4142"/>
  <c r="R4086"/>
  <c r="R232"/>
  <c r="R996"/>
  <c r="R2691"/>
  <c r="R2309"/>
  <c r="R4748"/>
  <c r="R3981"/>
  <c r="R566"/>
  <c r="R3500"/>
  <c r="R3653"/>
  <c r="R2996"/>
  <c r="R1242"/>
  <c r="R2305"/>
  <c r="R1149"/>
  <c r="R3894"/>
  <c r="R358"/>
  <c r="R1581"/>
  <c r="R1597"/>
  <c r="R4189"/>
  <c r="R1182"/>
  <c r="R2436"/>
  <c r="R697"/>
  <c r="R4299"/>
  <c r="R378"/>
  <c r="R1826"/>
  <c r="R2154"/>
  <c r="R1224"/>
  <c r="R1733"/>
  <c r="R2641"/>
  <c r="R2972"/>
  <c r="R4790"/>
  <c r="R1185"/>
  <c r="R1990"/>
  <c r="R571"/>
  <c r="R4517"/>
  <c r="R3649"/>
  <c r="R3303"/>
  <c r="R3056"/>
  <c r="R3096"/>
  <c r="R1251"/>
  <c r="R2599"/>
  <c r="R2714"/>
  <c r="R4573"/>
  <c r="R1376"/>
  <c r="R3222"/>
  <c r="R2498"/>
  <c r="R3972"/>
  <c r="R3730"/>
  <c r="R1510"/>
  <c r="R3149"/>
  <c r="R2110"/>
  <c r="R3394"/>
  <c r="R3331"/>
  <c r="R2407"/>
  <c r="R544"/>
  <c r="R741"/>
  <c r="R2002"/>
  <c r="R3196"/>
  <c r="R3750"/>
  <c r="R3289"/>
  <c r="R185"/>
  <c r="R3632"/>
  <c r="R3390"/>
  <c r="R2159"/>
  <c r="R3470"/>
  <c r="R3564"/>
  <c r="R2354"/>
  <c r="R3739"/>
  <c r="R3975"/>
  <c r="R2316"/>
  <c r="R4139"/>
  <c r="R3082"/>
  <c r="R2374"/>
  <c r="R2864"/>
  <c r="R3748"/>
  <c r="R535"/>
  <c r="R3860"/>
  <c r="R913"/>
  <c r="R3221"/>
  <c r="R1651"/>
  <c r="R2391"/>
  <c r="R3019"/>
  <c r="R4195"/>
  <c r="R1097"/>
  <c r="R4720"/>
  <c r="R3002"/>
  <c r="R3093"/>
  <c r="R3445"/>
  <c r="R1298"/>
  <c r="R3898"/>
  <c r="R3734"/>
  <c r="R4583"/>
  <c r="R3079"/>
  <c r="R2602"/>
  <c r="R1669"/>
  <c r="R4714"/>
  <c r="R3243"/>
  <c r="R1006"/>
  <c r="R622"/>
  <c r="R1687"/>
  <c r="R1401"/>
  <c r="R2475"/>
  <c r="R725"/>
  <c r="R3468"/>
  <c r="R4050"/>
  <c r="R4288"/>
  <c r="R4198"/>
  <c r="R2400"/>
  <c r="R1992"/>
  <c r="R1364"/>
  <c r="R1046"/>
  <c r="R1218"/>
  <c r="R3936"/>
  <c r="R4721"/>
  <c r="R2664"/>
  <c r="R2799"/>
  <c r="R4257"/>
  <c r="R2701"/>
  <c r="R932"/>
  <c r="R3051"/>
  <c r="R655"/>
  <c r="R4607"/>
  <c r="R3401"/>
  <c r="R4"/>
  <c r="R4266"/>
  <c r="R318"/>
  <c r="R1955"/>
  <c r="R2679"/>
  <c r="R4151"/>
  <c r="R1451"/>
  <c r="R3339"/>
  <c r="R893"/>
  <c r="R2490"/>
  <c r="R1778"/>
  <c r="R4446"/>
  <c r="R4640"/>
  <c r="R4328"/>
  <c r="R3348"/>
  <c r="R2460"/>
  <c r="R2797"/>
  <c r="R2162"/>
  <c r="R3273"/>
  <c r="R4584"/>
  <c r="R2361"/>
  <c r="R4456"/>
  <c r="R1630"/>
  <c r="R1559"/>
  <c r="R3586"/>
  <c r="R2919"/>
  <c r="R895"/>
  <c r="R1933"/>
  <c r="R709"/>
  <c r="R3791"/>
  <c r="R2655"/>
  <c r="R1368"/>
  <c r="R4600"/>
  <c r="R3218"/>
  <c r="R620"/>
  <c r="R3740"/>
  <c r="R4253"/>
  <c r="R3150"/>
  <c r="R2254"/>
  <c r="R1896"/>
  <c r="R3593"/>
  <c r="R2027"/>
  <c r="R2053"/>
  <c r="R2868"/>
  <c r="R3716"/>
  <c r="R414"/>
  <c r="R1011"/>
  <c r="R3192"/>
  <c r="R874"/>
  <c r="R1446"/>
  <c r="R1037"/>
  <c r="R2558"/>
  <c r="R936"/>
  <c r="R2291"/>
  <c r="R3045"/>
  <c r="R3363"/>
  <c r="R1542"/>
  <c r="R2796"/>
  <c r="R4039"/>
  <c r="R735"/>
  <c r="R3753"/>
  <c r="R1818"/>
  <c r="R3374"/>
  <c r="R3481"/>
  <c r="R3575"/>
  <c r="R1393"/>
  <c r="R3629"/>
  <c r="R2375"/>
  <c r="R2307"/>
  <c r="R3090"/>
  <c r="R997"/>
  <c r="R2628"/>
  <c r="R96"/>
  <c r="R3785"/>
  <c r="R945"/>
  <c r="R1300"/>
  <c r="R4208"/>
  <c r="R1997"/>
  <c r="R1506"/>
  <c r="R3832"/>
  <c r="R3986"/>
  <c r="R3944"/>
  <c r="R3201"/>
  <c r="R4338"/>
  <c r="R1070"/>
  <c r="R2967"/>
  <c r="R2050"/>
  <c r="R839"/>
  <c r="R372"/>
  <c r="R3922"/>
  <c r="R3542"/>
  <c r="R3067"/>
  <c r="R338"/>
  <c r="R2315"/>
  <c r="R4615"/>
  <c r="R3611"/>
  <c r="R1405"/>
  <c r="R2853"/>
  <c r="R2746"/>
  <c r="R2437"/>
  <c r="R531"/>
  <c r="R3324"/>
  <c r="R344"/>
  <c r="R4575"/>
  <c r="R2057"/>
  <c r="R2882"/>
  <c r="R3839"/>
  <c r="R3715"/>
  <c r="R3619"/>
  <c r="R2210"/>
  <c r="R4334"/>
  <c r="R1611"/>
  <c r="R25"/>
  <c r="R4651"/>
  <c r="R592"/>
  <c r="R42"/>
  <c r="R2750"/>
  <c r="R2663"/>
  <c r="R4731"/>
  <c r="R1396"/>
  <c r="R513"/>
  <c r="R1899"/>
  <c r="R542"/>
  <c r="R3889"/>
  <c r="R4170"/>
  <c r="R1262"/>
  <c r="R1800"/>
  <c r="R257"/>
  <c r="R1863"/>
  <c r="R527"/>
  <c r="R2470"/>
  <c r="R968"/>
  <c r="R1254"/>
  <c r="R1969"/>
  <c r="R1704"/>
  <c r="R980"/>
  <c r="R4520"/>
  <c r="R4466"/>
  <c r="R45"/>
  <c r="R2363"/>
  <c r="R4064"/>
  <c r="R2157"/>
  <c r="R4023"/>
  <c r="R1927"/>
  <c r="R4319"/>
  <c r="R1313"/>
  <c r="R3001"/>
  <c r="R523"/>
  <c r="R719"/>
  <c r="R3848"/>
  <c r="R3356"/>
  <c r="R3977"/>
  <c r="R3523"/>
  <c r="R920"/>
  <c r="R1547"/>
  <c r="R191"/>
  <c r="R2030"/>
  <c r="R2403"/>
  <c r="R2129"/>
  <c r="R2493"/>
  <c r="R4154"/>
  <c r="R3621"/>
  <c r="R4093"/>
  <c r="R4028"/>
  <c r="R266"/>
  <c r="R1633"/>
  <c r="R2092"/>
  <c r="R4290"/>
  <c r="R4751"/>
  <c r="R4229"/>
  <c r="R1996"/>
  <c r="R4609"/>
  <c r="R3712"/>
  <c r="R4100"/>
  <c r="R4755"/>
  <c r="R1824"/>
  <c r="R3379"/>
  <c r="R2387"/>
  <c r="R1508"/>
  <c r="R573"/>
  <c r="R3601"/>
  <c r="R2824"/>
  <c r="R1789"/>
  <c r="R2813"/>
  <c r="R1035"/>
  <c r="R1595"/>
  <c r="R2893"/>
  <c r="R4782"/>
  <c r="R4220"/>
  <c r="R3973"/>
  <c r="R4548"/>
  <c r="R2093"/>
  <c r="R3091"/>
  <c r="R4265"/>
  <c r="R3851"/>
  <c r="R4787"/>
  <c r="R1544"/>
  <c r="R1831"/>
  <c r="R2892"/>
  <c r="R1183"/>
  <c r="R308"/>
  <c r="R3413"/>
  <c r="R4470"/>
  <c r="R3354"/>
  <c r="R3874"/>
  <c r="R204"/>
  <c r="R3842"/>
  <c r="R2536"/>
  <c r="R2189"/>
  <c r="R396"/>
  <c r="R4341"/>
  <c r="R1689"/>
  <c r="R864"/>
  <c r="R4258"/>
  <c r="R1221"/>
  <c r="R3897"/>
  <c r="R2681"/>
  <c r="R4211"/>
  <c r="R685"/>
  <c r="R1747"/>
  <c r="R3910"/>
  <c r="R2243"/>
  <c r="R3744"/>
  <c r="R1174"/>
  <c r="R1469"/>
  <c r="R4316"/>
  <c r="R4594"/>
  <c r="R3301"/>
  <c r="R2717"/>
  <c r="R428"/>
  <c r="R873"/>
  <c r="R2118"/>
  <c r="R710"/>
  <c r="R762"/>
  <c r="R3503"/>
  <c r="R389"/>
  <c r="R1344"/>
  <c r="R1553"/>
  <c r="R639"/>
  <c r="R37"/>
  <c r="R4440"/>
  <c r="R4292"/>
  <c r="R3330"/>
  <c r="R4715"/>
  <c r="R2963"/>
  <c r="R1167"/>
  <c r="R4252"/>
  <c r="R1540"/>
  <c r="R548"/>
  <c r="R2373"/>
  <c r="R3182"/>
  <c r="R1505"/>
  <c r="R4539"/>
  <c r="R1854"/>
  <c r="R4399"/>
  <c r="R3683"/>
  <c r="R3265"/>
  <c r="R1914"/>
  <c r="R545"/>
  <c r="R1122"/>
  <c r="R2392"/>
  <c r="R3027"/>
  <c r="R3648"/>
  <c r="R4620"/>
  <c r="R2276"/>
  <c r="R1213"/>
  <c r="R2209"/>
  <c r="R1080"/>
  <c r="R560"/>
  <c r="R333"/>
  <c r="R301"/>
  <c r="R2362"/>
  <c r="R4511"/>
  <c r="R1394"/>
  <c r="R2704"/>
  <c r="R3711"/>
  <c r="R2784"/>
  <c r="R1924"/>
  <c r="R4080"/>
  <c r="R4739"/>
  <c r="R1384"/>
  <c r="R1365"/>
  <c r="R4765"/>
  <c r="R3551"/>
  <c r="R1033"/>
  <c r="R4655"/>
  <c r="R3497"/>
  <c r="R3994"/>
  <c r="R4061"/>
  <c r="R336"/>
  <c r="R4579"/>
  <c r="R2773"/>
  <c r="R4471"/>
  <c r="R357"/>
  <c r="R2019"/>
  <c r="R2010"/>
  <c r="R1819"/>
  <c r="R3069"/>
  <c r="R1834"/>
  <c r="R783"/>
  <c r="R1728"/>
  <c r="R4243"/>
  <c r="R4691"/>
  <c r="R3253"/>
  <c r="R882"/>
  <c r="R661"/>
  <c r="R3450"/>
  <c r="R1147"/>
  <c r="R3617"/>
  <c r="R3"/>
  <c r="R3408"/>
  <c r="R914"/>
  <c r="R4370"/>
  <c r="R2752"/>
  <c r="R2734"/>
  <c r="R4218"/>
  <c r="R1494"/>
  <c r="R3075"/>
  <c r="R3719"/>
  <c r="R4127"/>
  <c r="R2725"/>
  <c r="R13"/>
  <c r="R4116"/>
  <c r="R3325"/>
  <c r="R181"/>
  <c r="R540"/>
  <c r="R2603"/>
  <c r="R2193"/>
  <c r="R3438"/>
  <c r="R534"/>
  <c r="R3065"/>
  <c r="R2443"/>
  <c r="R564"/>
  <c r="R201"/>
  <c r="R1325"/>
  <c r="R400"/>
  <c r="R3676"/>
  <c r="R3815"/>
  <c r="R4003"/>
  <c r="R4736"/>
  <c r="R4409"/>
  <c r="R1077"/>
  <c r="R499"/>
  <c r="R3181"/>
  <c r="R2501"/>
  <c r="R4680"/>
  <c r="R4718"/>
  <c r="R3371"/>
  <c r="R4442"/>
  <c r="R3378"/>
  <c r="R2656"/>
  <c r="R3600"/>
  <c r="R1290"/>
  <c r="R3294"/>
  <c r="R1026"/>
  <c r="R1361"/>
  <c r="R2260"/>
  <c r="R2643"/>
  <c r="R2970"/>
  <c r="R2613"/>
  <c r="R4773"/>
  <c r="R3018"/>
  <c r="R2719"/>
  <c r="R429"/>
  <c r="R1040"/>
  <c r="R350"/>
  <c r="R4754"/>
  <c r="R1209"/>
  <c r="R1599"/>
  <c r="R2627"/>
  <c r="R3134"/>
  <c r="R4414"/>
  <c r="R2716"/>
  <c r="R3053"/>
  <c r="R4688"/>
  <c r="R876"/>
  <c r="R2020"/>
  <c r="R934"/>
  <c r="R1440"/>
  <c r="R4557"/>
  <c r="R4365"/>
  <c r="R2250"/>
  <c r="R2203"/>
  <c r="R4201"/>
  <c r="R4415"/>
  <c r="R1677"/>
  <c r="R3275"/>
  <c r="R2055"/>
  <c r="R3198"/>
  <c r="R720"/>
  <c r="R643"/>
  <c r="R2532"/>
  <c r="R487"/>
  <c r="R4129"/>
  <c r="R3226"/>
  <c r="R1062"/>
  <c r="R3453"/>
  <c r="R3064"/>
  <c r="R3306"/>
  <c r="R3364"/>
  <c r="R765"/>
  <c r="R1411"/>
  <c r="R4073"/>
  <c r="R929"/>
  <c r="R1940"/>
  <c r="R3529"/>
  <c r="R1572"/>
  <c r="R4559"/>
  <c r="R2420"/>
  <c r="R3008"/>
  <c r="R4304"/>
  <c r="R405"/>
  <c r="R2808"/>
  <c r="R3387"/>
  <c r="R4635"/>
  <c r="R2033"/>
  <c r="R3214"/>
  <c r="R1032"/>
  <c r="R1714"/>
  <c r="R1797"/>
  <c r="R3449"/>
  <c r="R4284"/>
  <c r="R669"/>
  <c r="R2445"/>
  <c r="R1058"/>
  <c r="R1266"/>
  <c r="R4784"/>
  <c r="R3679"/>
  <c r="R3660"/>
  <c r="R3731"/>
  <c r="R1798"/>
  <c r="R3772"/>
  <c r="R3674"/>
  <c r="R1282"/>
  <c r="R3472"/>
  <c r="R3566"/>
  <c r="R1374"/>
  <c r="R2814"/>
  <c r="R767"/>
  <c r="R526"/>
  <c r="R2696"/>
  <c r="R956"/>
  <c r="R948"/>
  <c r="R1060"/>
  <c r="R3606"/>
  <c r="R3723"/>
  <c r="R2968"/>
  <c r="R939"/>
  <c r="R4191"/>
  <c r="R1301"/>
  <c r="R971"/>
  <c r="R2658"/>
  <c r="R1317"/>
  <c r="R1305"/>
  <c r="R486"/>
  <c r="R3520"/>
  <c r="R4413"/>
  <c r="R1737"/>
  <c r="R1160"/>
  <c r="R3159"/>
  <c r="R4355"/>
  <c r="R3909"/>
  <c r="R1694"/>
  <c r="R880"/>
  <c r="R2185"/>
  <c r="R1270"/>
  <c r="R4696"/>
  <c r="R3847"/>
  <c r="R1391"/>
  <c r="R3927"/>
  <c r="R1079"/>
  <c r="R3768"/>
  <c r="R3820"/>
  <c r="R4599"/>
  <c r="R533"/>
  <c r="R1723"/>
  <c r="R1962"/>
  <c r="R3521"/>
  <c r="R474"/>
  <c r="R2997"/>
  <c r="R3010"/>
  <c r="R1605"/>
  <c r="R3627"/>
  <c r="R3402"/>
  <c r="R3411"/>
  <c r="R4269"/>
  <c r="R3727"/>
  <c r="R3656"/>
  <c r="R2289"/>
  <c r="R553"/>
  <c r="R1811"/>
  <c r="R3120"/>
  <c r="R2028"/>
  <c r="R3406"/>
  <c r="R1732"/>
  <c r="R3998"/>
  <c r="R3798"/>
  <c r="R3409"/>
  <c r="R502"/>
  <c r="R1860"/>
  <c r="R504"/>
  <c r="R3140"/>
  <c r="R2453"/>
  <c r="R4227"/>
  <c r="R2142"/>
  <c r="R3479"/>
  <c r="R3573"/>
  <c r="R1742"/>
  <c r="R4745"/>
  <c r="R927"/>
  <c r="R2785"/>
  <c r="R707"/>
  <c r="R3367"/>
  <c r="R3510"/>
  <c r="R370"/>
  <c r="R2401"/>
  <c r="R3095"/>
  <c r="R1564"/>
  <c r="R1623"/>
  <c r="R3507"/>
  <c r="R915"/>
  <c r="R4117"/>
  <c r="R4476"/>
  <c r="R1285"/>
  <c r="R1286"/>
  <c r="R4700"/>
  <c r="R3666"/>
  <c r="R264"/>
  <c r="R1761"/>
  <c r="R1180"/>
  <c r="R1804"/>
  <c r="R1064"/>
  <c r="R677"/>
  <c r="R3899"/>
  <c r="R1457"/>
  <c r="R580"/>
  <c r="R2386"/>
  <c r="R1059"/>
  <c r="R2952"/>
  <c r="R4473"/>
  <c r="R4068"/>
  <c r="R288"/>
  <c r="R2338"/>
  <c r="R4469"/>
  <c r="R977"/>
  <c r="R3620"/>
  <c r="R4326"/>
  <c r="R3690"/>
  <c r="R3284"/>
  <c r="R4675"/>
  <c r="R1124"/>
  <c r="R1533"/>
  <c r="R2213"/>
  <c r="R979"/>
  <c r="R1093"/>
  <c r="R3662"/>
  <c r="R4737"/>
  <c r="R2300"/>
  <c r="R4092"/>
  <c r="R2262"/>
  <c r="R1418"/>
  <c r="R2974"/>
  <c r="R605"/>
  <c r="R3343"/>
  <c r="R1269"/>
  <c r="R2567"/>
  <c r="R2253"/>
  <c r="R2998"/>
  <c r="R3646"/>
  <c r="R1598"/>
  <c r="R4690"/>
  <c r="R4236"/>
  <c r="R2710"/>
  <c r="R4744"/>
  <c r="R2739"/>
  <c r="R4685"/>
  <c r="R4505"/>
  <c r="R3741"/>
  <c r="R4633"/>
  <c r="R163"/>
  <c r="R1555"/>
  <c r="R2659"/>
  <c r="R2455"/>
  <c r="R2372"/>
  <c r="R4084"/>
  <c r="R1691"/>
  <c r="R2140"/>
  <c r="R2285"/>
  <c r="R3958"/>
  <c r="R2554"/>
  <c r="R3745"/>
  <c r="R4451"/>
  <c r="R144"/>
  <c r="R4555"/>
  <c r="R2413"/>
  <c r="R1195"/>
  <c r="R1790"/>
  <c r="R109"/>
  <c r="R2816"/>
  <c r="R4595"/>
  <c r="R1471"/>
  <c r="R2304"/>
  <c r="R4616"/>
  <c r="R4372"/>
  <c r="R1781"/>
  <c r="R3678"/>
  <c r="R4026"/>
  <c r="R2127"/>
  <c r="R2699"/>
  <c r="R4789"/>
  <c r="R1709"/>
  <c r="R2672"/>
  <c r="R3476"/>
  <c r="R3570"/>
  <c r="R2607"/>
  <c r="R2938"/>
  <c r="R3102"/>
  <c r="R907"/>
  <c r="R1316"/>
  <c r="R1539"/>
  <c r="R4694"/>
  <c r="R4019"/>
  <c r="R4385"/>
  <c r="R706"/>
  <c r="R1871"/>
  <c r="R4676"/>
  <c r="R2534"/>
  <c r="R588"/>
  <c r="R1480"/>
  <c r="R4582"/>
  <c r="R989"/>
  <c r="R1296"/>
  <c r="R3556"/>
  <c r="R2500"/>
  <c r="R4457"/>
  <c r="R530"/>
  <c r="R1172"/>
  <c r="R3025"/>
  <c r="R2860"/>
  <c r="R1706"/>
  <c r="R4118"/>
  <c r="R2023"/>
  <c r="R2736"/>
  <c r="R2438"/>
  <c r="R1631"/>
  <c r="R1934"/>
  <c r="R3496"/>
  <c r="R2240"/>
  <c r="R1310"/>
  <c r="R3800"/>
  <c r="R3819"/>
  <c r="R3213"/>
  <c r="R1784"/>
  <c r="R2327"/>
  <c r="R226"/>
  <c r="R4162"/>
  <c r="R918"/>
  <c r="R44"/>
  <c r="R1756"/>
  <c r="R4102"/>
  <c r="R1407"/>
  <c r="R1398"/>
  <c r="R1776"/>
  <c r="R3688"/>
  <c r="R2435"/>
  <c r="R2202"/>
  <c r="R3840"/>
  <c r="R512"/>
  <c r="R2294"/>
  <c r="R4056"/>
  <c r="R841"/>
  <c r="R412"/>
  <c r="R1627"/>
  <c r="R329"/>
  <c r="R4391"/>
  <c r="R3988"/>
  <c r="R2171"/>
  <c r="R4383"/>
  <c r="R3970"/>
  <c r="R2011"/>
  <c r="R3555"/>
  <c r="R884"/>
  <c r="R4213"/>
  <c r="R1217"/>
  <c r="R998"/>
  <c r="R1083"/>
  <c r="R3925"/>
  <c r="R224"/>
  <c r="R2107"/>
  <c r="R4653"/>
  <c r="R1644"/>
  <c r="R3987"/>
  <c r="R1579"/>
  <c r="R1121"/>
  <c r="R1373"/>
  <c r="R814"/>
  <c r="R2266"/>
  <c r="R3866"/>
  <c r="R2477"/>
  <c r="R4425"/>
  <c r="R3883"/>
  <c r="R1957"/>
  <c r="R4570"/>
  <c r="R4767"/>
  <c r="R2838"/>
  <c r="R4638"/>
  <c r="R3721"/>
  <c r="R3867"/>
  <c r="R1354"/>
  <c r="R1114"/>
  <c r="R1830"/>
  <c r="R3512"/>
  <c r="R1378"/>
  <c r="R803"/>
  <c r="R2143"/>
  <c r="R4335"/>
  <c r="R2052"/>
  <c r="R214"/>
  <c r="R1707"/>
  <c r="R420"/>
  <c r="R1025"/>
  <c r="R2931"/>
  <c r="R406"/>
  <c r="R2586"/>
  <c r="R3855"/>
  <c r="R4255"/>
  <c r="R4793"/>
  <c r="R3751"/>
  <c r="R2009"/>
  <c r="R3587"/>
  <c r="R3608"/>
  <c r="R93"/>
  <c r="R1111"/>
  <c r="R1392"/>
  <c r="R2606"/>
  <c r="R164"/>
  <c r="R2397"/>
  <c r="R1408"/>
  <c r="R492"/>
  <c r="R2113"/>
  <c r="R391"/>
  <c r="R3176"/>
  <c r="R2847"/>
  <c r="R1585"/>
  <c r="R3469"/>
  <c r="R3563"/>
  <c r="R3486"/>
  <c r="R3580"/>
  <c r="R4679"/>
  <c r="R3180"/>
  <c r="R2745"/>
  <c r="R2601"/>
  <c r="R919"/>
  <c r="R949"/>
  <c r="R2524"/>
  <c r="R4046"/>
  <c r="R1022"/>
  <c r="R3440"/>
  <c r="R3893"/>
  <c r="R2621"/>
  <c r="R3290"/>
  <c r="R1750"/>
  <c r="R3005"/>
  <c r="R2559"/>
  <c r="R2349"/>
  <c r="R2897"/>
  <c r="R2071"/>
  <c r="R629"/>
  <c r="R3702"/>
  <c r="R2242"/>
  <c r="R386"/>
  <c r="R840"/>
  <c r="R2347"/>
  <c r="R2590"/>
  <c r="R889"/>
  <c r="R751"/>
  <c r="R3021"/>
  <c r="R4210"/>
  <c r="R4144"/>
  <c r="R1402"/>
  <c r="R4108"/>
  <c r="R2545"/>
  <c r="R2161"/>
  <c r="R3116"/>
  <c r="R559"/>
  <c r="R1045"/>
  <c r="R2615"/>
  <c r="R4724"/>
  <c r="R4445"/>
  <c r="R2225"/>
  <c r="R4776"/>
  <c r="R1088"/>
  <c r="R970"/>
  <c r="R1071"/>
  <c r="R2895"/>
  <c r="R1145"/>
  <c r="R4533"/>
  <c r="R1295"/>
  <c r="R1993"/>
  <c r="R1335"/>
  <c r="R3240"/>
  <c r="R430"/>
  <c r="R2758"/>
  <c r="R464"/>
  <c r="R1883"/>
  <c r="R1532"/>
  <c r="R3340"/>
  <c r="R703"/>
  <c r="R1838"/>
  <c r="R2083"/>
  <c r="R1447"/>
  <c r="R2570"/>
  <c r="R4330"/>
  <c r="R3776"/>
  <c r="R2585"/>
  <c r="R4067"/>
  <c r="R2638"/>
  <c r="R3905"/>
  <c r="R1734"/>
  <c r="R1151"/>
  <c r="R3525"/>
  <c r="R2976"/>
  <c r="R2325"/>
  <c r="R3612"/>
  <c r="R1589"/>
  <c r="R4380"/>
  <c r="R1406"/>
  <c r="R3016"/>
  <c r="R3142"/>
  <c r="R3597"/>
  <c r="R4625"/>
  <c r="R883"/>
  <c r="R2496"/>
  <c r="R4567"/>
  <c r="R1053"/>
  <c r="R1131"/>
  <c r="R853"/>
  <c r="R2478"/>
  <c r="R3746"/>
  <c r="R1016"/>
  <c r="R3300"/>
  <c r="R3089"/>
  <c r="R2707"/>
  <c r="R2275"/>
  <c r="R2858"/>
  <c r="R2337"/>
  <c r="R1074"/>
  <c r="R2890"/>
  <c r="R2488"/>
  <c r="R950"/>
  <c r="R2640"/>
  <c r="R2649"/>
  <c r="R4418"/>
  <c r="R4043"/>
  <c r="R2526"/>
  <c r="R3887"/>
  <c r="R2074"/>
  <c r="R2422"/>
  <c r="R820"/>
  <c r="R2541"/>
  <c r="R3382"/>
  <c r="R432"/>
  <c r="R4772"/>
  <c r="R1466"/>
  <c r="R3557"/>
  <c r="R2509"/>
  <c r="R4277"/>
  <c r="R2008"/>
  <c r="R1017"/>
  <c r="R784"/>
  <c r="R4254"/>
  <c r="R4408"/>
  <c r="R1528"/>
  <c r="R1106"/>
  <c r="R1805"/>
  <c r="R3561"/>
  <c r="R2119"/>
  <c r="R2380"/>
  <c r="R1133"/>
  <c r="R3197"/>
  <c r="R3598"/>
  <c r="R4267"/>
  <c r="R4498"/>
  <c r="R3332"/>
  <c r="R550"/>
  <c r="R2945"/>
  <c r="R2432"/>
  <c r="R4484"/>
  <c r="R2152"/>
  <c r="R3317"/>
  <c r="R4794"/>
  <c r="R2446"/>
  <c r="R2812"/>
  <c r="R4404"/>
  <c r="R1716"/>
  <c r="R1036"/>
  <c r="R2680"/>
  <c r="R1063"/>
  <c r="R4591"/>
  <c r="R2204"/>
  <c r="R2639"/>
  <c r="R4544"/>
  <c r="R3949"/>
  <c r="R4693"/>
  <c r="R1206"/>
  <c r="R1476"/>
  <c r="R2927"/>
  <c r="R3068"/>
  <c r="R3370"/>
  <c r="R1473"/>
  <c r="R3770"/>
  <c r="R4760"/>
  <c r="R2826"/>
  <c r="R1931"/>
  <c r="R4279"/>
  <c r="R2217"/>
  <c r="R455"/>
  <c r="R1929"/>
  <c r="R345"/>
  <c r="R4168"/>
  <c r="R4764"/>
  <c r="R1793"/>
  <c r="R1019"/>
  <c r="R2503"/>
  <c r="R4569"/>
  <c r="R4375"/>
  <c r="R2918"/>
  <c r="R3415"/>
  <c r="R4331"/>
  <c r="R2430"/>
  <c r="R3709"/>
  <c r="R3350"/>
  <c r="R449"/>
  <c r="R3718"/>
  <c r="R610"/>
  <c r="R1125"/>
  <c r="R3009"/>
  <c r="R2499"/>
  <c r="R3117"/>
  <c r="R1320"/>
  <c r="R402"/>
  <c r="R4313"/>
  <c r="R4320"/>
  <c r="R1653"/>
  <c r="R711"/>
  <c r="R1880"/>
  <c r="R138"/>
  <c r="R2179"/>
  <c r="R1236"/>
  <c r="R2744"/>
  <c r="R743"/>
  <c r="R4066"/>
  <c r="R1154"/>
  <c r="R3184"/>
  <c r="R1297"/>
  <c r="R832"/>
  <c r="R1858"/>
  <c r="R3736"/>
  <c r="R3106"/>
  <c r="R2082"/>
  <c r="R3494"/>
  <c r="R3689"/>
  <c r="R2612"/>
  <c r="R985"/>
  <c r="R1200"/>
  <c r="R1441"/>
  <c r="R4514"/>
  <c r="R1331"/>
  <c r="R1954"/>
  <c r="R2246"/>
  <c r="R2418"/>
  <c r="R3965"/>
  <c r="R4672"/>
  <c r="R3937"/>
  <c r="R3901"/>
  <c r="R2908"/>
  <c r="R791"/>
  <c r="R3935"/>
  <c r="R2382"/>
  <c r="R3427"/>
  <c r="R327"/>
  <c r="R4786"/>
  <c r="R35"/>
  <c r="R984"/>
  <c r="R4643"/>
  <c r="R2579"/>
  <c r="R293"/>
  <c r="R4283"/>
  <c r="R1874"/>
  <c r="R1516"/>
  <c r="R4097"/>
  <c r="R3553"/>
  <c r="R3439"/>
  <c r="R4703"/>
  <c r="R3669"/>
  <c r="R3541"/>
  <c r="R904"/>
  <c r="R1105"/>
  <c r="R2965"/>
  <c r="R2867"/>
  <c r="R2626"/>
  <c r="R3478"/>
  <c r="R3572"/>
  <c r="R179"/>
  <c r="R2887"/>
  <c r="R55"/>
  <c r="R1911"/>
  <c r="R4374"/>
  <c r="R3165"/>
  <c r="R961"/>
  <c r="R4487"/>
  <c r="R3869"/>
  <c r="R1548"/>
  <c r="R892"/>
  <c r="R4396"/>
  <c r="R1367"/>
  <c r="R4215"/>
  <c r="R4704"/>
  <c r="R887"/>
  <c r="R3083"/>
  <c r="R393"/>
  <c r="R3215"/>
  <c r="R857"/>
  <c r="R2384"/>
  <c r="R2125"/>
  <c r="R8"/>
  <c r="R587"/>
  <c r="R2326"/>
  <c r="R4244"/>
  <c r="R1647"/>
  <c r="R23"/>
  <c r="R2483"/>
  <c r="R681"/>
  <c r="R4260"/>
  <c r="R4508"/>
  <c r="R4025"/>
  <c r="R1507"/>
  <c r="R1916"/>
  <c r="R3381"/>
  <c r="R395"/>
  <c r="R1292"/>
  <c r="R3943"/>
  <c r="R4649"/>
  <c r="R3737"/>
  <c r="R2335"/>
  <c r="R1981"/>
  <c r="R731"/>
  <c r="R166"/>
  <c r="R3724"/>
  <c r="R1359"/>
  <c r="R4280"/>
  <c r="R1905"/>
  <c r="R1640"/>
  <c r="R2508"/>
  <c r="R4359"/>
  <c r="R1215"/>
  <c r="R4251"/>
  <c r="R3499"/>
  <c r="R3616"/>
  <c r="R1978"/>
  <c r="R1230"/>
  <c r="R616"/>
  <c r="R1433"/>
  <c r="R1835"/>
  <c r="R716"/>
  <c r="R3179"/>
  <c r="R3968"/>
  <c r="R3966"/>
  <c r="R387"/>
  <c r="R1702"/>
  <c r="R4619"/>
  <c r="R453"/>
  <c r="R2953"/>
  <c r="R4373"/>
  <c r="R2674"/>
  <c r="R3258"/>
  <c r="R4705"/>
  <c r="R4119"/>
  <c r="R2186"/>
  <c r="R3042"/>
  <c r="R1900"/>
  <c r="R960"/>
  <c r="R399"/>
  <c r="R446"/>
  <c r="R3365"/>
  <c r="R732"/>
  <c r="R4554"/>
  <c r="R2564"/>
  <c r="R3536"/>
  <c r="R2563"/>
  <c r="R4654"/>
  <c r="R10"/>
  <c r="R2619"/>
  <c r="R2654"/>
  <c r="R4444"/>
  <c r="R1450"/>
  <c r="R3635"/>
  <c r="R1132"/>
  <c r="R4362"/>
  <c r="R3880"/>
  <c r="R3647"/>
  <c r="R1293"/>
  <c r="R694"/>
  <c r="R2800"/>
  <c r="R4478"/>
  <c r="R225"/>
  <c r="R2248"/>
  <c r="R3351"/>
  <c r="R1785"/>
  <c r="R3059"/>
  <c r="R3870"/>
  <c r="R3169"/>
  <c r="R631"/>
  <c r="R4682"/>
  <c r="R382"/>
  <c r="R1120"/>
  <c r="R4158"/>
  <c r="R3767"/>
  <c r="R304"/>
  <c r="R510"/>
  <c r="R4711"/>
  <c r="R2572"/>
  <c r="R121"/>
  <c r="R1988"/>
  <c r="R4641"/>
  <c r="R1658"/>
  <c r="R4781"/>
  <c r="R2624"/>
  <c r="R2769"/>
  <c r="R1228"/>
  <c r="R3502"/>
  <c r="R606"/>
  <c r="R4155"/>
  <c r="R447"/>
  <c r="R2713"/>
  <c r="R3232"/>
  <c r="R1481"/>
  <c r="R1841"/>
  <c r="R4509"/>
  <c r="R4083"/>
  <c r="R2383"/>
  <c r="R325"/>
  <c r="R1467"/>
  <c r="R3526"/>
  <c r="R1245"/>
  <c r="R1397"/>
  <c r="R4379"/>
  <c r="R3073"/>
  <c r="R4256"/>
  <c r="R958"/>
  <c r="R3304"/>
  <c r="R2514"/>
  <c r="R369"/>
  <c r="R2103"/>
  <c r="R1692"/>
  <c r="R4553"/>
  <c r="R3934"/>
  <c r="R1583"/>
  <c r="R413"/>
  <c r="R1047"/>
  <c r="R2667"/>
  <c r="R1496"/>
  <c r="R1739"/>
  <c r="R2231"/>
  <c r="R2489"/>
  <c r="R269"/>
  <c r="R407"/>
  <c r="R4788"/>
  <c r="R3077"/>
  <c r="R295"/>
  <c r="R3257"/>
  <c r="R2013"/>
  <c r="R2025"/>
  <c r="R657"/>
  <c r="R2614"/>
  <c r="R4161"/>
  <c r="R4546"/>
  <c r="R2429"/>
  <c r="R3114"/>
  <c r="R4631"/>
  <c r="R758"/>
  <c r="R4152"/>
  <c r="R1007"/>
  <c r="R3763"/>
  <c r="R2728"/>
  <c r="R4082"/>
  <c r="R2721"/>
  <c r="R4665"/>
  <c r="R2511"/>
  <c r="R1009"/>
  <c r="R562"/>
  <c r="R246"/>
  <c r="R1898"/>
  <c r="R3400"/>
  <c r="R2958"/>
  <c r="R2330"/>
  <c r="R3544"/>
  <c r="R601"/>
  <c r="R4699"/>
  <c r="R2370"/>
  <c r="R3630"/>
  <c r="R3698"/>
  <c r="R2352"/>
  <c r="R2409"/>
  <c r="R4774"/>
  <c r="R4464"/>
  <c r="R3235"/>
  <c r="R966"/>
  <c r="R1522"/>
  <c r="R3938"/>
  <c r="R4432"/>
  <c r="R2267"/>
  <c r="R1788"/>
  <c r="R3530"/>
  <c r="R2966"/>
  <c r="R3246"/>
  <c r="R1091"/>
  <c r="R2141"/>
  <c r="R4606"/>
  <c r="R1241"/>
  <c r="R2035"/>
  <c r="R1676"/>
  <c r="R2609"/>
  <c r="R82"/>
  <c r="R4382"/>
  <c r="R3396"/>
  <c r="R2588"/>
  <c r="R901"/>
  <c r="R1618"/>
  <c r="R1641"/>
  <c r="R283"/>
  <c r="R2533"/>
  <c r="R3493"/>
  <c r="R2080"/>
  <c r="R1277"/>
  <c r="R3168"/>
  <c r="R128"/>
  <c r="R3589"/>
  <c r="R990"/>
  <c r="R3825"/>
  <c r="R3990"/>
  <c r="R2458"/>
  <c r="R4589"/>
  <c r="R755"/>
  <c r="R2896"/>
  <c r="R3668"/>
  <c r="R4614"/>
  <c r="R713"/>
  <c r="R2507"/>
  <c r="R3141"/>
  <c r="R1087"/>
  <c r="R5"/>
  <c r="R2476"/>
  <c r="R4465"/>
  <c r="R2087"/>
  <c r="R4176"/>
  <c r="R3592"/>
  <c r="R2705"/>
  <c r="R4044"/>
  <c r="R2126"/>
  <c r="R2817"/>
  <c r="R315"/>
  <c r="R3609"/>
  <c r="R4525"/>
  <c r="R4219"/>
  <c r="R3043"/>
  <c r="R2295"/>
  <c r="R3099"/>
  <c r="R4393"/>
  <c r="R3588"/>
  <c r="R940"/>
  <c r="R2518"/>
  <c r="R1341"/>
  <c r="R9"/>
  <c r="R3205"/>
  <c r="R4049"/>
  <c r="R1913"/>
  <c r="R3821"/>
  <c r="R4725"/>
  <c r="R1832"/>
  <c r="R4488"/>
  <c r="R2569"/>
  <c r="R3540"/>
  <c r="R4352"/>
  <c r="R3006"/>
  <c r="R205"/>
  <c r="R1683"/>
  <c r="R3852"/>
  <c r="R2256"/>
  <c r="R3133"/>
  <c r="R558"/>
  <c r="R1127"/>
  <c r="R4033"/>
  <c r="R3838"/>
  <c r="R4771"/>
  <c r="R3636"/>
  <c r="R2170"/>
  <c r="R2398"/>
  <c r="R1267"/>
  <c r="R941"/>
  <c r="R2310"/>
  <c r="R2843"/>
  <c r="R2985"/>
  <c r="R2167"/>
  <c r="R3424"/>
  <c r="R636"/>
  <c r="R4340"/>
  <c r="R3071"/>
  <c r="R141"/>
  <c r="R1906"/>
  <c r="R4110"/>
  <c r="R969"/>
  <c r="R2862"/>
  <c r="R806"/>
  <c r="R680"/>
  <c r="R280"/>
  <c r="R2006"/>
  <c r="R1606"/>
  <c r="R2540"/>
  <c r="R4698"/>
  <c r="R3268"/>
  <c r="R256"/>
  <c r="R4485"/>
  <c r="R563"/>
  <c r="R352"/>
  <c r="R2690"/>
  <c r="R4085"/>
  <c r="R3756"/>
  <c r="R3786"/>
  <c r="R28"/>
  <c r="R1748"/>
  <c r="R4763"/>
  <c r="R2795"/>
  <c r="R1614"/>
  <c r="R2421"/>
  <c r="R4322"/>
  <c r="R3527"/>
  <c r="R2760"/>
  <c r="R3220"/>
  <c r="R1246"/>
  <c r="R2709"/>
  <c r="R1104"/>
  <c r="R311"/>
  <c r="R2123"/>
  <c r="R2320"/>
  <c r="R704"/>
  <c r="R2151"/>
  <c r="R860"/>
  <c r="R4329"/>
  <c r="R4588"/>
  <c r="R1730"/>
  <c r="R4074"/>
  <c r="R3501"/>
  <c r="R29"/>
  <c r="R2216"/>
  <c r="R2198"/>
  <c r="R1425"/>
  <c r="R4228"/>
  <c r="R1192"/>
  <c r="R1678"/>
  <c r="R2675"/>
  <c r="R200"/>
  <c r="R2910"/>
  <c r="R31"/>
  <c r="R4448"/>
  <c r="R659"/>
  <c r="R457"/>
  <c r="R131"/>
  <c r="R3103"/>
  <c r="R4090"/>
  <c r="R3545"/>
  <c r="R3212"/>
  <c r="R1449"/>
  <c r="R4231"/>
  <c r="R2661"/>
  <c r="R1823"/>
  <c r="R1991"/>
  <c r="R3694"/>
  <c r="R3428"/>
  <c r="R2982"/>
  <c r="R1072"/>
  <c r="R2136"/>
  <c r="R1902"/>
  <c r="R2583"/>
  <c r="R4233"/>
  <c r="R899"/>
  <c r="R1948"/>
  <c r="R1161"/>
  <c r="R4462"/>
  <c r="R2449"/>
  <c r="R2342"/>
  <c r="R748"/>
  <c r="R2871"/>
  <c r="R1828"/>
  <c r="R4666"/>
  <c r="R1621"/>
  <c r="R3436"/>
  <c r="R1175"/>
  <c r="R190"/>
  <c r="R2467"/>
  <c r="R4345"/>
  <c r="R4346"/>
  <c r="R1388"/>
  <c r="R2787"/>
  <c r="R1882"/>
  <c r="R4031"/>
  <c r="R537"/>
  <c r="R2535"/>
  <c r="R2099"/>
  <c r="R2351"/>
  <c r="R3319"/>
  <c r="R3132"/>
  <c r="R3913"/>
  <c r="R2594"/>
  <c r="R1523"/>
  <c r="R1423"/>
  <c r="R3123"/>
  <c r="R4738"/>
  <c r="R816"/>
  <c r="R813"/>
  <c r="R2284"/>
  <c r="R651"/>
  <c r="R3849"/>
  <c r="R2297"/>
  <c r="R2134"/>
  <c r="R3659"/>
  <c r="R3355"/>
  <c r="R1682"/>
  <c r="R781"/>
  <c r="R3484"/>
  <c r="R3578"/>
  <c r="R119"/>
  <c r="R4136"/>
  <c r="R3535"/>
  <c r="R2542"/>
  <c r="R2440"/>
  <c r="R1249"/>
  <c r="R3983"/>
  <c r="R215"/>
  <c r="R3762"/>
  <c r="R101"/>
  <c r="R1558"/>
  <c r="R2630"/>
  <c r="R353"/>
  <c r="R1260"/>
  <c r="R1729"/>
  <c r="R4310"/>
  <c r="R1773"/>
  <c r="R3305"/>
  <c r="R4482"/>
  <c r="R2578"/>
  <c r="R4447"/>
  <c r="R2345"/>
  <c r="R4481"/>
  <c r="R1309"/>
  <c r="R2393"/>
  <c r="R3550"/>
  <c r="R3945"/>
  <c r="R4455"/>
  <c r="R178"/>
  <c r="R1587"/>
  <c r="R2411"/>
  <c r="R184"/>
  <c r="R627"/>
  <c r="R3334"/>
  <c r="R3135"/>
  <c r="R1768"/>
  <c r="R1434"/>
  <c r="R1565"/>
  <c r="R4300"/>
  <c r="R285"/>
  <c r="R2926"/>
  <c r="R2576"/>
  <c r="R3921"/>
  <c r="R2381"/>
  <c r="R4605"/>
  <c r="R2857"/>
  <c r="R3210"/>
  <c r="R4522"/>
  <c r="R3266"/>
  <c r="R4377"/>
  <c r="R2833"/>
  <c r="R1833"/>
  <c r="R3377"/>
  <c r="R1907"/>
  <c r="R2804"/>
  <c r="R282"/>
  <c r="R3252"/>
  <c r="R84"/>
  <c r="R1176"/>
  <c r="R4578"/>
  <c r="R815"/>
  <c r="R2568"/>
  <c r="R1794"/>
  <c r="R3092"/>
  <c r="R4364"/>
  <c r="R1409"/>
  <c r="R3260"/>
  <c r="R1626"/>
  <c r="R1654"/>
  <c r="R1115"/>
  <c r="R2219"/>
  <c r="R383"/>
  <c r="R3320"/>
  <c r="R1377"/>
  <c r="R1574"/>
  <c r="R442"/>
  <c r="R2562"/>
  <c r="R3871"/>
  <c r="R4491"/>
  <c r="R2631"/>
  <c r="R4128"/>
  <c r="R2901"/>
  <c r="R1346"/>
  <c r="R4347"/>
  <c r="R2135"/>
  <c r="R3717"/>
  <c r="R911"/>
  <c r="R740"/>
  <c r="R2969"/>
  <c r="R2109"/>
  <c r="R1330"/>
  <c r="R2241"/>
  <c r="R4513"/>
  <c r="R3607"/>
  <c r="R4303"/>
  <c r="R4650"/>
  <c r="R238"/>
  <c r="R4160"/>
  <c r="R4246"/>
  <c r="R1571"/>
  <c r="R3277"/>
  <c r="R1861"/>
  <c r="R2029"/>
  <c r="R2551"/>
  <c r="R4389"/>
  <c r="R4670"/>
  <c r="R4503"/>
  <c r="R50"/>
  <c r="R2245"/>
  <c r="R1299"/>
  <c r="R4354"/>
  <c r="R1964"/>
  <c r="R3130"/>
  <c r="R4657"/>
  <c r="R3657"/>
  <c r="R1008"/>
  <c r="R1178"/>
  <c r="R2941"/>
  <c r="R2102"/>
  <c r="R1758"/>
  <c r="R4479"/>
  <c r="R3603"/>
  <c r="R2646"/>
  <c r="R2854"/>
  <c r="R1031"/>
  <c r="R3595"/>
  <c r="R1202"/>
  <c r="R2468"/>
  <c r="R4091"/>
  <c r="R3431"/>
  <c r="R1970"/>
  <c r="R2870"/>
  <c r="R3912"/>
  <c r="R1198"/>
  <c r="R2187"/>
  <c r="R2145"/>
  <c r="R3967"/>
  <c r="R89"/>
  <c r="R2781"/>
  <c r="R2510"/>
  <c r="R2863"/>
  <c r="R935"/>
  <c r="R1054"/>
  <c r="R2270"/>
  <c r="R3125"/>
  <c r="R2994"/>
  <c r="R3508"/>
  <c r="R2810"/>
  <c r="R452"/>
  <c r="R2798"/>
  <c r="R3548"/>
  <c r="R1971"/>
  <c r="R2177"/>
  <c r="R4343"/>
  <c r="R1468"/>
  <c r="R4098"/>
  <c r="R2505"/>
  <c r="R1229"/>
  <c r="R450"/>
  <c r="R1148"/>
  <c r="R2790"/>
  <c r="R3725"/>
  <c r="R4537"/>
  <c r="R1878"/>
  <c r="R365"/>
  <c r="R2334"/>
  <c r="R4669"/>
  <c r="R72"/>
  <c r="R236"/>
  <c r="R154"/>
  <c r="R1235"/>
  <c r="R2807"/>
  <c r="R925"/>
  <c r="R3703"/>
  <c r="R2702"/>
  <c r="R1102"/>
  <c r="R4367"/>
  <c r="R4434"/>
  <c r="R3878"/>
  <c r="R2406"/>
  <c r="R3423"/>
  <c r="R2130"/>
  <c r="R1908"/>
  <c r="R1244"/>
  <c r="R2329"/>
  <c r="R267"/>
  <c r="R4501"/>
  <c r="R3398"/>
  <c r="R1829"/>
  <c r="R3058"/>
  <c r="R2605"/>
  <c r="R868"/>
  <c r="R3957"/>
  <c r="R1255"/>
  <c r="R3650"/>
  <c r="R2442"/>
  <c r="R1891"/>
  <c r="R3733"/>
  <c r="R3026"/>
  <c r="R3752"/>
  <c r="R4327"/>
  <c r="R926"/>
  <c r="R241"/>
  <c r="R4264"/>
  <c r="R1966"/>
  <c r="R4580"/>
  <c r="R3047"/>
  <c r="R3780"/>
  <c r="R3996"/>
  <c r="R4636"/>
  <c r="R538"/>
  <c r="R112"/>
  <c r="R2068"/>
  <c r="R3492"/>
  <c r="R3584"/>
  <c r="R4401"/>
  <c r="R2306"/>
  <c r="R4723"/>
  <c r="R4223"/>
  <c r="R4617"/>
  <c r="R2146"/>
  <c r="R172"/>
  <c r="R1765"/>
  <c r="R3313"/>
  <c r="R1984"/>
  <c r="R2434"/>
  <c r="R3465"/>
  <c r="R12"/>
  <c r="R2768"/>
  <c r="R259"/>
  <c r="R4779"/>
  <c r="R2841"/>
  <c r="R1715"/>
  <c r="R3854"/>
  <c r="R2356"/>
  <c r="R4221"/>
  <c r="R3707"/>
  <c r="R1109"/>
  <c r="R4658"/>
  <c r="R3190"/>
  <c r="R2017"/>
  <c r="R4664"/>
  <c r="R147"/>
  <c r="R3112"/>
  <c r="R3602"/>
  <c r="R3191"/>
  <c r="R3543"/>
  <c r="R1190"/>
  <c r="R3665"/>
  <c r="R2636"/>
  <c r="R609"/>
  <c r="R986"/>
  <c r="R247"/>
  <c r="R1629"/>
  <c r="R3613"/>
  <c r="R3594"/>
  <c r="R203"/>
  <c r="R2350"/>
  <c r="R4668"/>
  <c r="R3155"/>
  <c r="R3101"/>
  <c r="R1939"/>
  <c r="R3684"/>
  <c r="R4550"/>
  <c r="R1551"/>
  <c r="R3929"/>
  <c r="R3615"/>
  <c r="R4088"/>
  <c r="R2898"/>
  <c r="R1895"/>
  <c r="R3858"/>
  <c r="R4732"/>
  <c r="R963"/>
  <c r="R3055"/>
  <c r="R1233"/>
  <c r="R1358"/>
  <c r="R2428"/>
  <c r="R1566"/>
  <c r="R4132"/>
  <c r="R4430"/>
  <c r="R1362"/>
  <c r="R1465"/>
  <c r="R772"/>
  <c r="R1721"/>
  <c r="R2698"/>
  <c r="R71"/>
  <c r="R2549"/>
  <c r="R2058"/>
  <c r="R1136"/>
  <c r="R518"/>
  <c r="R3771"/>
  <c r="R2670"/>
  <c r="R1999"/>
  <c r="R852"/>
  <c r="R849"/>
  <c r="R3518"/>
  <c r="R3046"/>
  <c r="R4045"/>
  <c r="R922"/>
  <c r="R775"/>
  <c r="R217"/>
  <c r="R1806"/>
  <c r="R2761"/>
  <c r="R19"/>
  <c r="R470"/>
  <c r="R3151"/>
  <c r="R1360"/>
  <c r="R2454"/>
  <c r="R481"/>
  <c r="R3670"/>
  <c r="R3549"/>
  <c r="R1283"/>
  <c r="R3204"/>
  <c r="R4366"/>
  <c r="R1515"/>
  <c r="R2991"/>
  <c r="R2529"/>
  <c r="R2456"/>
  <c r="R4460"/>
  <c r="R4323"/>
  <c r="R2232"/>
  <c r="R4674"/>
  <c r="R1625"/>
  <c r="R589"/>
  <c r="R3451"/>
  <c r="R460"/>
  <c r="R4149"/>
  <c r="R3926"/>
  <c r="R416"/>
  <c r="R2424"/>
  <c r="R1688"/>
  <c r="R4203"/>
  <c r="R4054"/>
  <c r="R3389"/>
  <c r="R2942"/>
  <c r="R1336"/>
  <c r="R2899"/>
  <c r="R1103"/>
  <c r="R3953"/>
  <c r="R1231"/>
  <c r="R3054"/>
  <c r="R3288"/>
  <c r="R1580"/>
  <c r="R2587"/>
  <c r="R2723"/>
  <c r="R1870"/>
  <c r="R3610"/>
  <c r="R2712"/>
  <c r="R618"/>
  <c r="R2474"/>
  <c r="R2757"/>
  <c r="R1586"/>
  <c r="R3050"/>
  <c r="R1027"/>
  <c r="R1904"/>
  <c r="R3872"/>
  <c r="R1772"/>
  <c r="R809"/>
  <c r="R1211"/>
  <c r="R3687"/>
  <c r="R4646"/>
  <c r="R2992"/>
  <c r="R3693"/>
  <c r="R4412"/>
  <c r="R2164"/>
  <c r="R4692"/>
  <c r="R2775"/>
  <c r="R222"/>
  <c r="R2324"/>
  <c r="R4217"/>
  <c r="R4040"/>
  <c r="R1343"/>
  <c r="R2223"/>
  <c r="R1681"/>
  <c r="R734"/>
  <c r="R2990"/>
  <c r="R3614"/>
  <c r="R2877"/>
  <c r="R726"/>
  <c r="R3891"/>
  <c r="R3686"/>
  <c r="R1387"/>
  <c r="R4741"/>
  <c r="R2604"/>
  <c r="R554"/>
  <c r="R195"/>
  <c r="R2782"/>
  <c r="R4712"/>
  <c r="R3696"/>
  <c r="R4081"/>
  <c r="R946"/>
  <c r="R1563"/>
  <c r="R493"/>
  <c r="R456"/>
  <c r="R1210"/>
  <c r="R3777"/>
  <c r="R2414"/>
  <c r="R2682"/>
  <c r="R305"/>
  <c r="R962"/>
  <c r="R2018"/>
  <c r="R2610"/>
  <c r="R3366"/>
  <c r="R1385"/>
  <c r="R1486"/>
  <c r="R763"/>
  <c r="R2181"/>
  <c r="R347"/>
  <c r="R1554"/>
  <c r="R2550"/>
  <c r="R2389"/>
  <c r="R158"/>
  <c r="R3217"/>
  <c r="R3028"/>
  <c r="R2427"/>
  <c r="R847"/>
  <c r="R2302"/>
  <c r="R1177"/>
  <c r="R2312"/>
  <c r="R1511"/>
  <c r="R1089"/>
  <c r="R3918"/>
  <c r="R2748"/>
  <c r="R4598"/>
  <c r="R575"/>
  <c r="R3283"/>
  <c r="R4177"/>
  <c r="R804"/>
  <c r="R760"/>
  <c r="R132"/>
  <c r="R2042"/>
  <c r="R2388"/>
  <c r="R742"/>
  <c r="R4010"/>
  <c r="R1381"/>
  <c r="R1086"/>
  <c r="R281"/>
  <c r="R4358"/>
  <c r="R1430"/>
  <c r="R912"/>
  <c r="R2114"/>
  <c r="R3534"/>
  <c r="R991"/>
  <c r="R4535"/>
  <c r="R1529"/>
  <c r="R2292"/>
  <c r="R1414"/>
  <c r="R448"/>
  <c r="R1686"/>
  <c r="R2026"/>
  <c r="R227"/>
  <c r="R3152"/>
  <c r="R1615"/>
  <c r="R3524"/>
  <c r="R2683"/>
  <c r="R516"/>
  <c r="R2555"/>
  <c r="R451"/>
  <c r="R309"/>
  <c r="R2956"/>
  <c r="R1909"/>
  <c r="R3658"/>
  <c r="R4604"/>
  <c r="R3654"/>
  <c r="R2298"/>
  <c r="R4405"/>
  <c r="R2743"/>
  <c r="R4072"/>
  <c r="R3506"/>
  <c r="R1003"/>
  <c r="R4307"/>
  <c r="R1674"/>
  <c r="R1475"/>
  <c r="R532"/>
  <c r="R3202"/>
  <c r="R127"/>
  <c r="R759"/>
  <c r="R97"/>
  <c r="R2845"/>
  <c r="R4716"/>
  <c r="R376"/>
  <c r="R3017"/>
  <c r="R3347"/>
  <c r="R142"/>
  <c r="R3794"/>
  <c r="R4020"/>
  <c r="R3961"/>
  <c r="R3806"/>
  <c r="R561"/>
  <c r="R3022"/>
  <c r="R3590"/>
  <c r="R1897"/>
  <c r="R4662"/>
  <c r="R3160"/>
  <c r="R3255"/>
  <c r="R3183"/>
  <c r="R463"/>
  <c r="R4727"/>
  <c r="R4627"/>
  <c r="R2766"/>
  <c r="R1837"/>
  <c r="R2450"/>
  <c r="R3138"/>
  <c r="R4775"/>
  <c r="R3242"/>
  <c r="R2344"/>
  <c r="R3757"/>
  <c r="R1918"/>
  <c r="R4628"/>
  <c r="R2149"/>
  <c r="R3895"/>
  <c r="R1938"/>
  <c r="R1659"/>
  <c r="R2692"/>
  <c r="R1602"/>
  <c r="R4475"/>
  <c r="R2635"/>
  <c r="R3245"/>
  <c r="R439"/>
  <c r="R3882"/>
  <c r="R1722"/>
  <c r="R3993"/>
  <c r="R1452"/>
  <c r="R1524"/>
  <c r="R4708"/>
  <c r="R3495"/>
  <c r="R668"/>
  <c r="R590"/>
  <c r="R1843"/>
  <c r="R1698"/>
  <c r="R3919"/>
  <c r="R2463"/>
  <c r="R2394"/>
  <c r="R3827"/>
  <c r="R2884"/>
  <c r="R4495"/>
  <c r="R3267"/>
  <c r="R859"/>
  <c r="R1263"/>
  <c r="R2528"/>
  <c r="R277"/>
  <c r="R2720"/>
  <c r="R2977"/>
  <c r="R4317"/>
  <c r="R4301"/>
  <c r="R3430"/>
  <c r="R1002"/>
  <c r="R4179"/>
  <c r="R4757"/>
  <c r="R3034"/>
  <c r="R3209"/>
  <c r="R3061"/>
  <c r="R2818"/>
  <c r="R1163"/>
  <c r="R2047"/>
  <c r="R3422"/>
  <c r="R4192"/>
  <c r="R4566"/>
  <c r="R62"/>
  <c r="R1220"/>
  <c r="R2759"/>
  <c r="R4312"/>
  <c r="R322"/>
  <c r="R3088"/>
  <c r="R4612"/>
  <c r="R2933"/>
  <c r="R390"/>
  <c r="R4562"/>
  <c r="R319"/>
  <c r="R2703"/>
  <c r="R2993"/>
  <c r="R2104"/>
  <c r="R388"/>
  <c r="R2439"/>
  <c r="R1550"/>
  <c r="R1085"/>
  <c r="R292"/>
  <c r="R3641"/>
  <c r="R1855"/>
  <c r="R4541"/>
  <c r="R4608"/>
  <c r="R885"/>
  <c r="R1152"/>
  <c r="R4291"/>
  <c r="R3011"/>
  <c r="R4275"/>
  <c r="R2724"/>
  <c r="R1135"/>
  <c r="R4660"/>
  <c r="R4492"/>
  <c r="R2904"/>
  <c r="R1799"/>
  <c r="R3237"/>
  <c r="R323"/>
  <c r="R3956"/>
  <c r="R4209"/>
  <c r="R223"/>
  <c r="R714"/>
  <c r="R2121"/>
  <c r="R676"/>
  <c r="R146"/>
  <c r="R1671"/>
  <c r="R175"/>
  <c r="R1928"/>
  <c r="R436"/>
  <c r="R3462"/>
  <c r="R3947"/>
  <c r="R776"/>
  <c r="R3296"/>
  <c r="R2932"/>
  <c r="R3007"/>
  <c r="R2487"/>
  <c r="R780"/>
  <c r="R4489"/>
  <c r="R189"/>
  <c r="R2502"/>
  <c r="R1308"/>
  <c r="R156"/>
  <c r="R2581"/>
  <c r="R3287"/>
  <c r="R2903"/>
  <c r="R698"/>
  <c r="R2021"/>
  <c r="R433"/>
  <c r="R2433"/>
  <c r="R2589"/>
  <c r="R2837"/>
  <c r="R3399"/>
  <c r="R3846"/>
  <c r="R237"/>
  <c r="R4274"/>
  <c r="R1845"/>
  <c r="R4518"/>
  <c r="R332"/>
  <c r="R3816"/>
  <c r="R4002"/>
  <c r="R1815"/>
  <c r="R2340"/>
  <c r="R2616"/>
  <c r="R2912"/>
  <c r="R3433"/>
  <c r="R2875"/>
  <c r="R2560"/>
  <c r="R3035"/>
  <c r="R4515"/>
  <c r="R2793"/>
  <c r="R756"/>
  <c r="R2825"/>
  <c r="R3327"/>
  <c r="R86"/>
  <c r="R2894"/>
  <c r="R356"/>
  <c r="R2708"/>
  <c r="R3146"/>
  <c r="R3293"/>
  <c r="R505"/>
  <c r="R3833"/>
  <c r="R3939"/>
  <c r="R1577"/>
  <c r="R4410"/>
  <c r="R4230"/>
  <c r="R99"/>
  <c r="R354"/>
  <c r="R4395"/>
  <c r="R1645"/>
  <c r="R1212"/>
  <c r="R484"/>
  <c r="R4630"/>
  <c r="R1941"/>
  <c r="R3722"/>
  <c r="R3633"/>
  <c r="R3397"/>
  <c r="R255"/>
  <c r="R824"/>
  <c r="R2730"/>
  <c r="R2850"/>
  <c r="R1197"/>
  <c r="R4403"/>
  <c r="R161"/>
  <c r="R317"/>
  <c r="R1876"/>
  <c r="R135"/>
  <c r="R866"/>
  <c r="R3244"/>
  <c r="R4735"/>
  <c r="R467"/>
  <c r="R2802"/>
  <c r="R3110"/>
  <c r="R1049"/>
  <c r="R2273"/>
  <c r="R2946"/>
  <c r="R2444"/>
  <c r="R546"/>
  <c r="R80"/>
  <c r="R2819"/>
  <c r="R2106"/>
  <c r="R194"/>
  <c r="R3511"/>
  <c r="R462"/>
  <c r="R253"/>
  <c r="R1090"/>
  <c r="R917"/>
  <c r="R4532"/>
  <c r="R3412"/>
  <c r="R4621"/>
  <c r="R851"/>
  <c r="R3916"/>
  <c r="R1513"/>
  <c r="R2201"/>
  <c r="R1275"/>
  <c r="R2303"/>
  <c r="R1746"/>
  <c r="R1028"/>
  <c r="R4519"/>
  <c r="R3836"/>
  <c r="R4273"/>
  <c r="R2318"/>
  <c r="R3143"/>
  <c r="R3796"/>
  <c r="R879"/>
  <c r="R2600"/>
  <c r="R3559"/>
  <c r="R1534"/>
  <c r="R4187"/>
  <c r="R2999"/>
  <c r="R1849"/>
  <c r="R4351"/>
  <c r="R2166"/>
  <c r="R1808"/>
  <c r="R1157"/>
  <c r="R1092"/>
  <c r="R2218"/>
  <c r="R819"/>
  <c r="R2697"/>
  <c r="R2547"/>
  <c r="R861"/>
  <c r="R3560"/>
  <c r="R1437"/>
  <c r="R3329"/>
  <c r="R4521"/>
  <c r="R3812"/>
  <c r="R1187"/>
  <c r="R2869"/>
  <c r="R105"/>
  <c r="R3856"/>
  <c r="R1500"/>
  <c r="R3915"/>
  <c r="R3782"/>
  <c r="R1150"/>
  <c r="R1065"/>
  <c r="R3906"/>
  <c r="R3681"/>
  <c r="R68"/>
  <c r="R3483"/>
  <c r="R3577"/>
  <c r="R2645"/>
  <c r="R33"/>
  <c r="R180"/>
  <c r="R3969"/>
  <c r="R1395"/>
  <c r="R3161"/>
  <c r="R2048"/>
  <c r="R1424"/>
  <c r="R4006"/>
  <c r="R2365"/>
  <c r="R1701"/>
  <c r="R2538"/>
  <c r="R1066"/>
  <c r="R2070"/>
  <c r="R65"/>
  <c r="R4015"/>
  <c r="R4543"/>
  <c r="R878"/>
  <c r="R4124"/>
  <c r="R3211"/>
  <c r="R1932"/>
  <c r="R11"/>
  <c r="R51"/>
  <c r="R1181"/>
  <c r="R3460"/>
  <c r="R171"/>
  <c r="R1685"/>
  <c r="R296"/>
  <c r="R3228"/>
  <c r="R291"/>
  <c r="R472"/>
  <c r="R2293"/>
  <c r="R2197"/>
  <c r="R3761"/>
  <c r="R3562"/>
  <c r="R2128"/>
  <c r="R594"/>
  <c r="R2101"/>
  <c r="R3622"/>
  <c r="R2920"/>
  <c r="R2584"/>
  <c r="R24"/>
  <c r="R1903"/>
  <c r="R4190"/>
  <c r="R1920"/>
  <c r="R209"/>
  <c r="R2272"/>
  <c r="R543"/>
  <c r="R149"/>
  <c r="R2718"/>
  <c r="R3170"/>
  <c r="R2726"/>
  <c r="R3032"/>
  <c r="R4017"/>
  <c r="R638"/>
  <c r="R126"/>
  <c r="R3962"/>
  <c r="R1323"/>
  <c r="R4297"/>
  <c r="R2755"/>
  <c r="R2747"/>
  <c r="R3227"/>
  <c r="R334"/>
  <c r="R1461"/>
  <c r="R1711"/>
  <c r="R3128"/>
  <c r="R2668"/>
  <c r="R2269"/>
  <c r="R1755"/>
  <c r="R4629"/>
  <c r="R4390"/>
  <c r="R4536"/>
  <c r="R1158"/>
  <c r="R3552"/>
  <c r="R1118"/>
  <c r="R461"/>
  <c r="R1538"/>
  <c r="R258"/>
  <c r="R3086"/>
  <c r="R2695"/>
  <c r="R777"/>
  <c r="R600"/>
  <c r="R3473"/>
  <c r="R3567"/>
  <c r="R3070"/>
  <c r="R4639"/>
  <c r="R2738"/>
  <c r="R4585"/>
  <c r="R1710"/>
  <c r="R2462"/>
  <c r="R2412"/>
  <c r="R3426"/>
  <c r="R1419"/>
  <c r="R4302"/>
  <c r="R3154"/>
  <c r="R785"/>
  <c r="R3667"/>
  <c r="R4512"/>
  <c r="R596"/>
  <c r="R477"/>
  <c r="R4623"/>
  <c r="R3513"/>
  <c r="R3078"/>
  <c r="R4490"/>
  <c r="R1315"/>
  <c r="R3066"/>
  <c r="R125"/>
  <c r="R2842"/>
  <c r="R4419"/>
  <c r="R3863"/>
  <c r="R1525"/>
  <c r="R2062"/>
  <c r="R3828"/>
  <c r="R4134"/>
  <c r="R3643"/>
  <c r="R1717"/>
  <c r="R2820"/>
  <c r="R466"/>
  <c r="R276"/>
  <c r="R440"/>
  <c r="R27"/>
  <c r="R20"/>
  <c r="R136"/>
  <c r="R100"/>
  <c r="R1314"/>
  <c r="R1910"/>
  <c r="R60"/>
  <c r="R110"/>
  <c r="R2889"/>
  <c r="R4761"/>
  <c r="R478"/>
  <c r="R4602"/>
  <c r="R3865"/>
  <c r="R2525"/>
  <c r="R3420"/>
  <c r="R3677"/>
  <c r="R3604"/>
  <c r="R3158"/>
  <c r="R4270"/>
  <c r="R1021"/>
  <c r="R1930"/>
  <c r="R1271"/>
  <c r="R3596"/>
  <c r="R3634"/>
  <c r="R810"/>
  <c r="R3322"/>
  <c r="R4622"/>
  <c r="R2423"/>
  <c r="R2950"/>
  <c r="R4131"/>
  <c r="R2962"/>
  <c r="R4494"/>
  <c r="R4431"/>
  <c r="R2139"/>
  <c r="R1502"/>
  <c r="R1130"/>
  <c r="R4769"/>
  <c r="R4224"/>
  <c r="R4722"/>
  <c r="R2859"/>
  <c r="R3701"/>
  <c r="R2693"/>
  <c r="R4140"/>
  <c r="R469"/>
  <c r="R4551"/>
  <c r="R17"/>
  <c r="R4369"/>
  <c r="R4427"/>
  <c r="R2855"/>
  <c r="R252"/>
  <c r="R2633"/>
  <c r="R1901"/>
  <c r="R3188"/>
  <c r="R2722"/>
  <c r="R4076"/>
  <c r="R1779"/>
  <c r="R557"/>
  <c r="R890"/>
  <c r="R4311"/>
  <c r="R2319"/>
  <c r="R1848"/>
  <c r="R1144"/>
  <c r="R2608"/>
  <c r="R2930"/>
  <c r="R3682"/>
  <c r="R2786"/>
  <c r="R3448"/>
  <c r="R1592"/>
  <c r="R2827"/>
  <c r="R220"/>
  <c r="R2765"/>
  <c r="R1196"/>
  <c r="R3802"/>
  <c r="R2022"/>
  <c r="R3052"/>
  <c r="R862"/>
  <c r="R3546"/>
  <c r="R3359"/>
  <c r="R361"/>
  <c r="R122"/>
  <c r="R4547"/>
  <c r="R828"/>
  <c r="R2003"/>
  <c r="R213"/>
  <c r="R4750"/>
  <c r="R1894"/>
  <c r="R4624"/>
  <c r="R4202"/>
  <c r="R1635"/>
  <c r="R2222"/>
  <c r="R4013"/>
  <c r="R1531"/>
  <c r="R2133"/>
  <c r="R872"/>
  <c r="R793"/>
  <c r="R2660"/>
  <c r="R2957"/>
  <c r="R2771"/>
  <c r="R1399"/>
  <c r="R2153"/>
  <c r="R2521"/>
  <c r="R2552"/>
  <c r="R3892"/>
  <c r="R4461"/>
  <c r="R2014"/>
  <c r="R1030"/>
  <c r="R2924"/>
  <c r="R4394"/>
  <c r="R1438"/>
  <c r="R1679"/>
  <c r="R792"/>
  <c r="R381"/>
  <c r="R3189"/>
  <c r="R4661"/>
  <c r="R807"/>
  <c r="R2506"/>
  <c r="R2873"/>
  <c r="R1116"/>
  <c r="R3199"/>
  <c r="R4361"/>
  <c r="R3216"/>
  <c r="R3515"/>
  <c r="R3813"/>
  <c r="R2922"/>
  <c r="R2299"/>
  <c r="R2673"/>
  <c r="R3080"/>
  <c r="R1867"/>
  <c r="R298"/>
  <c r="R2244"/>
  <c r="R4287"/>
  <c r="R3951"/>
  <c r="R4387"/>
  <c r="R2637"/>
  <c r="R303"/>
  <c r="R634"/>
  <c r="R1164"/>
  <c r="R394"/>
  <c r="R2491"/>
  <c r="R2481"/>
  <c r="R3280"/>
  <c r="R724"/>
  <c r="R3419"/>
  <c r="R1517"/>
  <c r="R790"/>
  <c r="R603"/>
  <c r="R362"/>
  <c r="R2086"/>
  <c r="R3233"/>
  <c r="R1126"/>
  <c r="R1357"/>
  <c r="R243"/>
  <c r="R4417"/>
  <c r="R111"/>
  <c r="R3326"/>
  <c r="R2451"/>
  <c r="R4577"/>
  <c r="R230"/>
  <c r="R22"/>
  <c r="R2964"/>
  <c r="R39"/>
  <c r="R3783"/>
  <c r="R4036"/>
  <c r="R2410"/>
  <c r="R355"/>
  <c r="R3885"/>
  <c r="R4166"/>
  <c r="R1371"/>
  <c r="R4194"/>
  <c r="R1403"/>
  <c r="R972"/>
  <c r="R4052"/>
  <c r="R833"/>
  <c r="R3830"/>
  <c r="R342"/>
  <c r="R2794"/>
  <c r="R1426"/>
  <c r="R3256"/>
  <c r="R4339"/>
  <c r="R2620"/>
  <c r="R4742"/>
  <c r="R2378"/>
  <c r="R3805"/>
  <c r="R4496"/>
  <c r="R4702"/>
  <c r="R1637"/>
  <c r="R4558"/>
  <c r="R4188"/>
  <c r="R514"/>
  <c r="R1485"/>
  <c r="R73"/>
  <c r="R923"/>
  <c r="R3599"/>
  <c r="R297"/>
  <c r="R3072"/>
  <c r="R2971"/>
  <c r="R3623"/>
  <c r="R905"/>
  <c r="R3991"/>
  <c r="R4759"/>
  <c r="R2792"/>
  <c r="R4766"/>
  <c r="R2279"/>
  <c r="R123"/>
  <c r="R865"/>
  <c r="R3446"/>
  <c r="R1179"/>
  <c r="R4099"/>
  <c r="R32"/>
  <c r="R4563"/>
  <c r="R3251"/>
  <c r="R343"/>
  <c r="R4005"/>
  <c r="R3144"/>
  <c r="R4150"/>
  <c r="R4435"/>
  <c r="R4637"/>
  <c r="R410"/>
  <c r="R1864"/>
  <c r="R3037"/>
  <c r="R482"/>
  <c r="R648"/>
  <c r="R4071"/>
  <c r="R662"/>
  <c r="R808"/>
  <c r="R2399"/>
  <c r="R1416"/>
  <c r="R1570"/>
  <c r="R1643"/>
  <c r="R3031"/>
  <c r="R3826"/>
  <c r="R3482"/>
  <c r="R3576"/>
  <c r="R1535"/>
  <c r="R1141"/>
  <c r="R802"/>
  <c r="R2007"/>
  <c r="R4324"/>
  <c r="R2220"/>
  <c r="R3444"/>
  <c r="R867"/>
  <c r="R392"/>
  <c r="R3335"/>
  <c r="R818"/>
  <c r="R747"/>
  <c r="R3455"/>
  <c r="R2282"/>
  <c r="R1912"/>
  <c r="R3522"/>
  <c r="R4420"/>
  <c r="R1410"/>
  <c r="R2949"/>
  <c r="R106"/>
  <c r="R4683"/>
  <c r="R3081"/>
  <c r="R324"/>
  <c r="R3457"/>
  <c r="R4186"/>
  <c r="R2137"/>
  <c r="R938"/>
  <c r="R177"/>
  <c r="R4459"/>
  <c r="R613"/>
  <c r="R2516"/>
  <c r="R2835"/>
  <c r="R4613"/>
  <c r="R1075"/>
  <c r="R863"/>
  <c r="R2647"/>
  <c r="R1736"/>
  <c r="R823"/>
  <c r="R321"/>
  <c r="R4055"/>
  <c r="R3429"/>
  <c r="R1194"/>
  <c r="R3272"/>
  <c r="R81"/>
  <c r="R1349"/>
  <c r="R2221"/>
  <c r="R2821"/>
  <c r="R4112"/>
  <c r="R367"/>
  <c r="R1324"/>
  <c r="R875"/>
  <c r="R1989"/>
  <c r="R888"/>
  <c r="R928"/>
  <c r="R4531"/>
  <c r="R3706"/>
  <c r="R2544"/>
  <c r="R850"/>
  <c r="R678"/>
  <c r="R4426"/>
  <c r="R1557"/>
  <c r="R2517"/>
  <c r="R3908"/>
  <c r="R3758"/>
  <c r="R2263"/>
  <c r="R3907"/>
  <c r="R1420"/>
  <c r="R3824"/>
  <c r="R4576"/>
  <c r="R4572"/>
  <c r="R1460"/>
  <c r="R2131"/>
  <c r="R3207"/>
  <c r="R4597"/>
  <c r="R3119"/>
  <c r="R2175"/>
  <c r="R1004"/>
  <c r="R1568"/>
  <c r="R2079"/>
  <c r="R3443"/>
  <c r="R3764"/>
  <c r="R1839"/>
  <c r="R4504"/>
  <c r="R3178"/>
  <c r="R786"/>
  <c r="R586"/>
  <c r="R3187"/>
  <c r="R983"/>
  <c r="R3249"/>
  <c r="R1624"/>
  <c r="R3765"/>
  <c r="R3269"/>
  <c r="R3447"/>
  <c r="R4041"/>
  <c r="R85"/>
  <c r="R373"/>
  <c r="R1239"/>
  <c r="R3368"/>
  <c r="R1057"/>
  <c r="R4713"/>
  <c r="R1382"/>
  <c r="R40"/>
  <c r="R41"/>
  <c r="R4697"/>
  <c r="R7"/>
  <c r="R4259"/>
  <c r="R3206"/>
  <c r="R4199"/>
  <c r="R306"/>
  <c r="R4534"/>
  <c r="R3418"/>
  <c r="R3234"/>
  <c r="R4568"/>
  <c r="R2168"/>
  <c r="R1856"/>
  <c r="R4516"/>
  <c r="R4021"/>
  <c r="R2236"/>
  <c r="R3971"/>
  <c r="R3282"/>
  <c r="R330"/>
  <c r="R2404"/>
  <c r="R1771"/>
  <c r="R2597"/>
  <c r="R4647"/>
  <c r="R612"/>
  <c r="R2777"/>
  <c r="R4441"/>
  <c r="R798"/>
  <c r="R1238"/>
  <c r="R2803"/>
  <c r="R1421"/>
  <c r="R3822"/>
  <c r="R4472"/>
  <c r="R1576"/>
  <c r="R2789"/>
  <c r="R1303"/>
  <c r="R1745"/>
  <c r="R2265"/>
  <c r="R2954"/>
  <c r="R3517"/>
  <c r="R4678"/>
  <c r="R4728"/>
  <c r="R3225"/>
  <c r="R4368"/>
  <c r="R409"/>
  <c r="R4156"/>
  <c r="R2367"/>
  <c r="R2749"/>
  <c r="R1753"/>
  <c r="R239"/>
  <c r="R3917"/>
  <c r="R64"/>
  <c r="R3403"/>
  <c r="R260"/>
  <c r="R511"/>
  <c r="R2088"/>
  <c r="R3410"/>
  <c r="R160"/>
  <c r="R788"/>
  <c r="R2480"/>
  <c r="R1672"/>
  <c r="R2735"/>
  <c r="R2485"/>
  <c r="R2772"/>
  <c r="R3845"/>
  <c r="R66"/>
  <c r="R4545"/>
  <c r="R2809"/>
  <c r="R3773"/>
  <c r="R1751"/>
  <c r="R1937"/>
  <c r="R1128"/>
  <c r="R4663"/>
  <c r="R3097"/>
  <c r="R4540"/>
  <c r="R1199"/>
  <c r="R3044"/>
  <c r="R3087"/>
  <c r="R3713"/>
  <c r="R2756"/>
  <c r="R4363"/>
  <c r="R1552"/>
  <c r="R2849"/>
  <c r="R143"/>
  <c r="R2271"/>
  <c r="R3793"/>
  <c r="R1567"/>
  <c r="R384"/>
  <c r="R2948"/>
  <c r="R3941"/>
  <c r="R3954"/>
  <c r="R4289"/>
  <c r="R4113"/>
  <c r="R3950"/>
  <c r="R2834"/>
  <c r="R2046"/>
  <c r="R871"/>
  <c r="R2539"/>
  <c r="R2464"/>
  <c r="R4285"/>
  <c r="R4601"/>
  <c r="R3456"/>
  <c r="R69"/>
  <c r="R229"/>
  <c r="R75"/>
  <c r="R2995"/>
  <c r="R3978"/>
  <c r="R2811"/>
  <c r="R782"/>
  <c r="R124"/>
  <c r="R2774"/>
  <c r="R835"/>
  <c r="R61"/>
  <c r="R717"/>
  <c r="R2592"/>
  <c r="R515"/>
  <c r="R774"/>
  <c r="R4538"/>
  <c r="R4381"/>
  <c r="R1675"/>
  <c r="R640"/>
  <c r="R1488"/>
  <c r="R4407"/>
  <c r="R2251"/>
  <c r="R584"/>
  <c r="R2061"/>
  <c r="R371"/>
  <c r="R721"/>
  <c r="R1827"/>
  <c r="R1976"/>
  <c r="R3708"/>
  <c r="R468"/>
  <c r="R4384"/>
  <c r="R2883"/>
  <c r="R3704"/>
  <c r="R3591"/>
  <c r="R3754"/>
  <c r="R380"/>
  <c r="R3537"/>
  <c r="R3162"/>
  <c r="R1227"/>
  <c r="R2653"/>
  <c r="R665"/>
  <c r="R4353"/>
  <c r="R649"/>
  <c r="R1073"/>
  <c r="R98"/>
  <c r="R265"/>
  <c r="R419"/>
  <c r="R4048"/>
  <c r="R3924"/>
  <c r="R3884"/>
  <c r="R854"/>
  <c r="R630"/>
  <c r="R2097"/>
  <c r="R3671"/>
  <c r="R3881"/>
  <c r="R3997"/>
  <c r="R1311"/>
  <c r="R115"/>
  <c r="R3248"/>
  <c r="R1204"/>
  <c r="R1247"/>
  <c r="R363"/>
  <c r="R2111"/>
  <c r="R2208"/>
  <c r="R424"/>
  <c r="R159"/>
  <c r="R4125"/>
  <c r="R3298"/>
  <c r="R757"/>
  <c r="R4295"/>
  <c r="R2504"/>
  <c r="R4480"/>
  <c r="R822"/>
  <c r="R3186"/>
  <c r="R3074"/>
  <c r="R1355"/>
  <c r="R752"/>
  <c r="R2741"/>
  <c r="R4468"/>
  <c r="R2402"/>
  <c r="R2770"/>
  <c r="R3979"/>
  <c r="R437"/>
  <c r="R800"/>
  <c r="R2987"/>
  <c r="R1216"/>
  <c r="R3286"/>
  <c r="R3310"/>
  <c r="R2323"/>
  <c r="R3362"/>
  <c r="R3766"/>
  <c r="R738"/>
  <c r="R2005"/>
  <c r="R4276"/>
  <c r="R3900"/>
  <c r="R4677"/>
  <c r="R2522"/>
  <c r="R821"/>
  <c r="R582"/>
  <c r="R1232"/>
  <c r="R604"/>
  <c r="R1497"/>
  <c r="R1370"/>
  <c r="R48"/>
  <c r="R663"/>
  <c r="R1573"/>
  <c r="R2333"/>
  <c r="R3976"/>
  <c r="R242"/>
  <c r="R4762"/>
  <c r="R2494"/>
  <c r="R1741"/>
  <c r="R1960"/>
  <c r="R88"/>
  <c r="R445"/>
  <c r="R425"/>
  <c r="R2286"/>
  <c r="R1809"/>
  <c r="R162"/>
  <c r="R1869"/>
  <c r="R4378"/>
  <c r="R2376"/>
  <c r="R2090"/>
  <c r="R1846"/>
  <c r="R3459"/>
  <c r="R331"/>
  <c r="R3239"/>
  <c r="R1649"/>
  <c r="R3076"/>
  <c r="R1386"/>
  <c r="R619"/>
  <c r="R2264"/>
  <c r="R585"/>
  <c r="R2767"/>
  <c r="R3728"/>
  <c r="R1973"/>
  <c r="R139"/>
  <c r="R1237"/>
  <c r="R2473"/>
  <c r="R312"/>
  <c r="R3509"/>
  <c r="R3817"/>
  <c r="R3435"/>
  <c r="R4695"/>
  <c r="R4296"/>
  <c r="R188"/>
  <c r="R3932"/>
  <c r="R1953"/>
  <c r="R509"/>
  <c r="R739"/>
  <c r="R173"/>
  <c r="R4733"/>
  <c r="R2917"/>
  <c r="R199"/>
  <c r="R4163"/>
  <c r="R310"/>
  <c r="R746"/>
  <c r="R3309"/>
  <c r="R4094"/>
  <c r="R583"/>
  <c r="R2255"/>
  <c r="R3471"/>
  <c r="R3565"/>
  <c r="R1345"/>
  <c r="R1735"/>
  <c r="R1322"/>
  <c r="R366"/>
  <c r="R335"/>
  <c r="R273"/>
  <c r="R3638"/>
  <c r="R1153"/>
  <c r="R2573"/>
  <c r="R1983"/>
  <c r="R313"/>
  <c r="R151"/>
  <c r="R660"/>
  <c r="R4314"/>
  <c r="R3618"/>
  <c r="R1695"/>
  <c r="R479"/>
  <c r="R4603"/>
  <c r="R1802"/>
  <c r="R2287"/>
  <c r="R4453"/>
  <c r="R1342"/>
  <c r="R1783"/>
  <c r="R274"/>
  <c r="R240"/>
  <c r="R1949"/>
  <c r="R1917"/>
  <c r="R1584"/>
  <c r="R3048"/>
  <c r="R3302"/>
  <c r="R4234"/>
  <c r="R2916"/>
  <c r="R150"/>
  <c r="R3000"/>
  <c r="R2943"/>
  <c r="R284"/>
  <c r="R3030"/>
  <c r="R831"/>
  <c r="R3328"/>
  <c r="R120"/>
  <c r="R4245"/>
  <c r="R2281"/>
  <c r="R1400"/>
  <c r="R2762"/>
  <c r="R3278"/>
  <c r="R4632"/>
  <c r="R2314"/>
  <c r="R113"/>
  <c r="R1076"/>
  <c r="R2117"/>
  <c r="R753"/>
  <c r="R3104"/>
  <c r="R2776"/>
  <c r="R3105"/>
  <c r="R855"/>
  <c r="R2577"/>
  <c r="R4423"/>
  <c r="R339"/>
  <c r="R2960"/>
  <c r="R1138"/>
  <c r="R2486"/>
  <c r="R1601"/>
  <c r="R830"/>
  <c r="R326"/>
  <c r="R1961"/>
  <c r="R2200"/>
  <c r="R1189"/>
  <c r="R1042"/>
  <c r="R1363"/>
  <c r="R4626"/>
  <c r="R1478"/>
  <c r="R3261"/>
  <c r="R789"/>
  <c r="R2172"/>
  <c r="R3108"/>
  <c r="R271"/>
  <c r="R1638"/>
  <c r="R219"/>
  <c r="R1549"/>
  <c r="R4552"/>
  <c r="R4034"/>
  <c r="R4238"/>
  <c r="R102"/>
  <c r="R4560"/>
  <c r="R3778"/>
  <c r="R4561"/>
  <c r="R2277"/>
  <c r="R235"/>
  <c r="R287"/>
  <c r="R3853"/>
  <c r="R1718"/>
  <c r="R4768"/>
  <c r="R4271"/>
  <c r="R1521"/>
  <c r="R4406"/>
  <c r="R270"/>
  <c r="R49"/>
  <c r="R341"/>
  <c r="R834"/>
  <c r="R263"/>
  <c r="R797"/>
  <c r="R234"/>
  <c r="R1472"/>
  <c r="R2947"/>
  <c r="R2523"/>
  <c r="R2700"/>
  <c r="R1648"/>
  <c r="R187"/>
  <c r="R1321"/>
  <c r="R1720"/>
  <c r="R1791"/>
  <c r="R2909"/>
  <c r="R1590"/>
  <c r="R599"/>
  <c r="R2828"/>
  <c r="R3992"/>
  <c r="R1812"/>
  <c r="R621"/>
  <c r="R1921"/>
  <c r="R1803"/>
  <c r="R459"/>
  <c r="R1137"/>
  <c r="R4756"/>
  <c r="R3631"/>
  <c r="R2357"/>
  <c r="R4502"/>
  <c r="R2105"/>
  <c r="R3790"/>
  <c r="R169"/>
  <c r="R3735"/>
  <c r="R1404"/>
  <c r="R279"/>
  <c r="R1504"/>
  <c r="R1078"/>
  <c r="R2482"/>
  <c r="R778"/>
  <c r="R4549"/>
  <c r="R2751"/>
  <c r="R3795"/>
  <c r="R3315"/>
  <c r="R207"/>
  <c r="R202"/>
  <c r="R2553"/>
  <c r="R4282"/>
  <c r="R233"/>
  <c r="R1191"/>
  <c r="R155"/>
  <c r="R1482"/>
  <c r="R1170"/>
  <c r="R2582"/>
  <c r="R3775"/>
  <c r="R2249"/>
  <c r="R337"/>
  <c r="R1439"/>
  <c r="R768"/>
  <c r="R91"/>
  <c r="R1375"/>
  <c r="R1766"/>
  <c r="R3060"/>
  <c r="R825"/>
  <c r="R4024"/>
  <c r="R1594"/>
  <c r="R1923"/>
  <c r="R2056"/>
  <c r="R3349"/>
  <c r="R597"/>
  <c r="R2861"/>
  <c r="R286"/>
  <c r="R261"/>
  <c r="R598"/>
  <c r="R3504"/>
  <c r="R1965"/>
  <c r="R140"/>
  <c r="R2031"/>
  <c r="R374"/>
  <c r="R417"/>
  <c r="R4386"/>
  <c r="R801"/>
  <c r="R2067"/>
  <c r="R715"/>
  <c r="R637"/>
  <c r="R2120"/>
  <c r="R1543"/>
  <c r="R906"/>
  <c r="R811"/>
  <c r="R2874"/>
  <c r="R1005"/>
  <c r="R2885"/>
  <c r="R4528"/>
  <c r="R2891"/>
  <c r="R2215"/>
  <c r="R2650"/>
  <c r="R1101"/>
  <c r="R769"/>
  <c r="R421"/>
  <c r="R4371"/>
  <c r="R3959"/>
  <c r="R779"/>
  <c r="R1752"/>
  <c r="R2366"/>
  <c r="R4726"/>
  <c r="R3837"/>
  <c r="R3392"/>
  <c r="R2116"/>
  <c r="R248"/>
  <c r="R691"/>
  <c r="R21"/>
  <c r="R4315"/>
  <c r="R2339"/>
  <c r="R3229"/>
  <c r="R4450"/>
  <c r="R351"/>
  <c r="R766"/>
  <c r="R1862"/>
  <c r="R186"/>
  <c r="R4507"/>
  <c r="R2234"/>
  <c r="R3528"/>
  <c r="R2066"/>
  <c r="R869"/>
  <c r="R3238"/>
  <c r="R1628"/>
  <c r="R176"/>
  <c r="R1705"/>
  <c r="R2212"/>
  <c r="R302"/>
  <c r="R208"/>
  <c r="R3726"/>
  <c r="R4527"/>
  <c r="R3461"/>
  <c r="R827"/>
  <c r="R250"/>
  <c r="R2"/>
  <c r="R1312"/>
  <c r="R3421"/>
  <c r="R95"/>
  <c r="R2452"/>
  <c r="R2471"/>
  <c r="R1885"/>
  <c r="R2237"/>
  <c r="R4529"/>
  <c r="R1610"/>
  <c r="R133"/>
  <c r="R3663"/>
  <c r="R3118"/>
  <c r="R4000"/>
  <c r="R192"/>
  <c r="R593"/>
  <c r="R1986"/>
  <c r="R438"/>
  <c r="R1700"/>
  <c r="R1098"/>
  <c r="R1240"/>
  <c r="R1646"/>
  <c r="R4237"/>
  <c r="R2737"/>
  <c r="R4332"/>
  <c r="R2925"/>
  <c r="R2096"/>
  <c r="R4001"/>
  <c r="R245"/>
  <c r="R3835"/>
  <c r="R4272"/>
  <c r="R3318"/>
  <c r="R404"/>
  <c r="R272"/>
  <c r="R1429"/>
  <c r="R1763"/>
  <c r="R2041"/>
  <c r="R2779"/>
  <c r="R3519"/>
  <c r="R2625"/>
  <c r="R1866"/>
  <c r="R4719"/>
  <c r="R1417"/>
  <c r="R165"/>
  <c r="R145"/>
  <c r="R63"/>
  <c r="R3107"/>
  <c r="R4590"/>
  <c r="R218"/>
  <c r="R307"/>
  <c r="R2425"/>
  <c r="R1822"/>
  <c r="R1094"/>
  <c r="R1146"/>
  <c r="R1764"/>
  <c r="R2288"/>
  <c r="R2497"/>
  <c r="R34"/>
  <c r="R108"/>
  <c r="R4058"/>
  <c r="R3036"/>
  <c r="R183"/>
  <c r="R2044"/>
  <c r="R1593"/>
  <c r="R3279"/>
  <c r="R83"/>
  <c r="R1307"/>
  <c r="R1383"/>
  <c r="R1207"/>
  <c r="R36"/>
  <c r="R4392"/>
  <c r="R3357"/>
  <c r="R4360"/>
  <c r="R1043"/>
  <c r="R3063"/>
  <c r="R796"/>
  <c r="R3738"/>
  <c r="R2986"/>
  <c r="R4717"/>
  <c r="R4618"/>
  <c r="R1188"/>
  <c r="R1950"/>
  <c r="R4397"/>
  <c r="R3167"/>
  <c r="R2981"/>
  <c r="R750"/>
  <c r="R4018"/>
  <c r="R1673"/>
  <c r="R278"/>
  <c r="R411"/>
  <c r="R56"/>
  <c r="R47"/>
  <c r="R1081"/>
  <c r="R1340"/>
  <c r="R196"/>
  <c r="R1560"/>
  <c r="R4141"/>
  <c r="R3292"/>
  <c r="R2169"/>
  <c r="R2173"/>
  <c r="R787"/>
  <c r="R877"/>
  <c r="R4707"/>
  <c r="R2556"/>
  <c r="R2652"/>
  <c r="R2644"/>
  <c r="R886"/>
  <c r="R87"/>
  <c r="R1493"/>
  <c r="R581"/>
  <c r="R826"/>
  <c r="R3344"/>
  <c r="R773"/>
  <c r="R4138"/>
  <c r="R1256"/>
  <c r="R197"/>
  <c r="R2753"/>
  <c r="R1545"/>
  <c r="R3124"/>
  <c r="R2077"/>
  <c r="R602"/>
  <c r="R3514"/>
  <c r="R2355"/>
  <c r="R3111"/>
  <c r="R38"/>
  <c r="R2274"/>
  <c r="R764"/>
  <c r="R1353"/>
  <c r="R1987"/>
  <c r="R843"/>
  <c r="R385"/>
  <c r="R103"/>
  <c r="R2846"/>
  <c r="R294"/>
  <c r="R836"/>
  <c r="R1958"/>
  <c r="R2907"/>
  <c r="R1250"/>
  <c r="R2689"/>
  <c r="R2591"/>
  <c r="R615"/>
  <c r="R3264"/>
  <c r="R148"/>
  <c r="R289"/>
  <c r="R3792"/>
  <c r="R4022"/>
  <c r="R3085"/>
  <c r="R829"/>
  <c r="R1951"/>
  <c r="R1348"/>
  <c r="R70"/>
  <c r="R3312"/>
  <c r="R4106"/>
  <c r="R3015"/>
  <c r="R3254"/>
  <c r="R1699"/>
  <c r="R2012"/>
  <c r="R1670"/>
  <c r="R1201"/>
  <c r="R1347"/>
  <c r="R3808"/>
  <c r="R59"/>
  <c r="R174"/>
  <c r="R4506"/>
  <c r="R579"/>
  <c r="R4356"/>
  <c r="R729"/>
  <c r="R210"/>
  <c r="R4416"/>
  <c r="R2929"/>
  <c r="R4652"/>
  <c r="R4207"/>
  <c r="R4587"/>
  <c r="R16"/>
  <c r="R6"/>
  <c r="R397"/>
  <c r="R1887"/>
  <c r="R1536"/>
  <c r="R403"/>
  <c r="R1947"/>
  <c r="R408"/>
  <c r="R4249"/>
  <c r="R4159"/>
  <c r="R1541"/>
  <c r="R4709"/>
  <c r="R1622"/>
  <c r="R1616"/>
  <c r="R3434"/>
  <c r="R4388"/>
  <c r="R3139"/>
  <c r="R2881"/>
  <c r="R2780"/>
  <c r="R4111"/>
  <c r="R1039"/>
  <c r="R4778"/>
  <c r="R817"/>
  <c r="R2308"/>
  <c r="R552"/>
  <c r="R658"/>
  <c r="R79"/>
  <c r="R3122"/>
  <c r="R3113"/>
  <c r="R1333"/>
  <c r="R104"/>
  <c r="R2911"/>
  <c r="R316"/>
  <c r="R1499"/>
  <c r="R672"/>
  <c r="R848"/>
  <c r="R2165"/>
  <c r="R4060"/>
  <c r="R427"/>
  <c r="R1915"/>
  <c r="R76"/>
  <c r="R628"/>
  <c r="R130"/>
  <c r="R1117"/>
  <c r="R4783"/>
  <c r="R107"/>
  <c r="R4232"/>
  <c r="R4642"/>
  <c r="R193"/>
  <c r="R299"/>
  <c r="R727"/>
  <c r="R3475"/>
  <c r="R3569"/>
  <c r="R683"/>
  <c r="R3004"/>
  <c r="R2574"/>
  <c r="R117"/>
  <c r="R794"/>
  <c r="R94"/>
  <c r="R4107"/>
  <c r="R2913"/>
  <c r="R3437"/>
  <c r="R2706"/>
  <c r="R645"/>
  <c r="R856"/>
  <c r="R4689"/>
  <c r="R670"/>
  <c r="R770"/>
  <c r="R4009"/>
  <c r="R795"/>
  <c r="R2465"/>
  <c r="R3605"/>
  <c r="R2278"/>
  <c r="R4780"/>
  <c r="R118"/>
  <c r="R1445"/>
  <c r="R74"/>
  <c r="R1082"/>
  <c r="R77"/>
  <c r="R3841"/>
  <c r="R340"/>
  <c r="R1664"/>
  <c r="R1575"/>
  <c r="R2089"/>
  <c r="R170"/>
  <c r="R1636"/>
  <c r="R1143"/>
  <c r="R3029"/>
  <c r="R3903"/>
  <c r="R3914"/>
  <c r="R4524"/>
  <c r="R2257"/>
  <c r="R845"/>
  <c r="R1609"/>
  <c r="R1942"/>
  <c r="R1096"/>
  <c r="R1520"/>
  <c r="R2906"/>
  <c r="R679"/>
  <c r="R300"/>
  <c r="R231"/>
  <c r="R2004"/>
  <c r="R52"/>
  <c r="R262"/>
  <c r="R4743"/>
  <c r="R507"/>
  <c r="R1703"/>
  <c r="R1327"/>
  <c r="R134"/>
  <c r="R3743"/>
  <c r="R251"/>
  <c r="R653"/>
  <c r="R2037"/>
  <c r="R3781"/>
  <c r="R3995"/>
  <c r="R2100"/>
  <c r="R1569"/>
  <c r="R1617"/>
  <c r="R15"/>
  <c r="R3831"/>
  <c r="R805"/>
  <c r="R2989"/>
  <c r="R1995"/>
  <c r="R4493"/>
  <c r="R2856"/>
  <c r="R475"/>
  <c r="R2174"/>
  <c r="R3879"/>
  <c r="R137"/>
  <c r="R673"/>
  <c r="R476"/>
  <c r="R4079"/>
  <c r="R654"/>
  <c r="R1562"/>
  <c r="R2206"/>
  <c r="R3295"/>
  <c r="R491"/>
  <c r="R290"/>
  <c r="R2805"/>
  <c r="R1509"/>
  <c r="R4012"/>
  <c r="R254"/>
  <c r="R1660"/>
  <c r="R4564"/>
  <c r="R4222"/>
  <c r="R1318"/>
  <c r="R3804"/>
  <c r="R4011"/>
  <c r="R4463"/>
  <c r="R2466"/>
  <c r="R360"/>
  <c r="R2657"/>
  <c r="R4278"/>
  <c r="R1889"/>
  <c r="R611"/>
  <c r="R2557"/>
  <c r="R2669"/>
  <c r="R153"/>
  <c r="R858"/>
  <c r="R1708"/>
  <c r="R4286"/>
  <c r="R3311"/>
  <c r="R1613"/>
  <c r="R1129"/>
  <c r="R4146"/>
  <c r="R1503"/>
  <c r="R3691"/>
  <c r="R1069"/>
  <c r="R718"/>
  <c r="R3346"/>
  <c r="R844"/>
  <c r="R842"/>
  <c r="R4526"/>
  <c r="R1234"/>
  <c r="R92"/>
  <c r="R754"/>
  <c r="R3166"/>
  <c r="R3801"/>
  <c r="R4069"/>
  <c r="R116"/>
  <c r="R608"/>
  <c r="R1351"/>
  <c r="R3803"/>
  <c r="R1512"/>
  <c r="R3230"/>
  <c r="R2878"/>
  <c r="R2258"/>
  <c r="R3877"/>
  <c r="R846"/>
  <c r="R4164"/>
  <c r="R473"/>
  <c r="R3585"/>
  <c r="R14"/>
  <c r="R3345"/>
  <c r="R3814"/>
  <c r="R4004"/>
  <c r="R3062"/>
  <c r="R4182"/>
  <c r="R617"/>
  <c r="R152"/>
  <c r="R114"/>
  <c r="R2832"/>
  <c r="R3127"/>
  <c r="R2076"/>
  <c r="R268"/>
  <c r="R168"/>
  <c r="R78"/>
  <c r="R4556"/>
  <c r="R4586"/>
  <c r="R4014"/>
  <c r="R1356"/>
  <c r="R2662"/>
  <c r="R2259"/>
  <c r="R1945"/>
  <c r="R1498"/>
  <c r="R2138"/>
  <c r="R3039"/>
  <c r="R182"/>
  <c r="R722"/>
  <c r="R4235"/>
  <c r="R1530"/>
  <c r="R244"/>
  <c r="R650"/>
  <c r="R733"/>
  <c r="R1620"/>
  <c r="R18"/>
  <c r="R3700"/>
  <c r="R1754"/>
  <c r="R1326"/>
  <c r="R2132"/>
  <c r="R3208"/>
  <c r="R1588"/>
  <c r="R2632"/>
  <c r="R198"/>
  <c r="R314"/>
  <c r="R2205"/>
  <c r="R3480"/>
  <c r="R3574"/>
  <c r="R249"/>
  <c r="R1935"/>
  <c r="R1458"/>
  <c r="R2163"/>
  <c r="R1372"/>
  <c r="R2283"/>
  <c r="R4178"/>
  <c r="R3829"/>
  <c r="R3129"/>
  <c r="R2921"/>
  <c r="R2148"/>
  <c r="R614"/>
  <c r="R4262"/>
  <c r="R1123"/>
  <c r="R4174"/>
  <c r="R2623"/>
  <c r="R4443"/>
  <c r="R3699"/>
  <c r="R157"/>
  <c r="R320"/>
  <c r="R671"/>
  <c r="R3474"/>
  <c r="R3568"/>
  <c r="R1994"/>
  <c r="R4147"/>
  <c r="R1162"/>
  <c r="R3314"/>
  <c r="R1456"/>
  <c r="R3041"/>
  <c r="R2190"/>
  <c r="R1462"/>
  <c r="R1339"/>
  <c r="R666"/>
  <c r="R4130"/>
  <c r="R3458"/>
  <c r="R54"/>
  <c r="R2694"/>
  <c r="R2955"/>
  <c r="R348"/>
  <c r="R2405"/>
  <c r="R2513"/>
  <c r="R2147"/>
  <c r="R4437"/>
  <c r="R1943"/>
  <c r="R870"/>
  <c r="R4342"/>
  <c r="R591"/>
  <c r="R2290"/>
  <c r="R1464"/>
  <c r="R2176"/>
  <c r="R3930"/>
  <c r="R3672"/>
  <c r="R1379"/>
  <c r="R3126"/>
  <c r="R2840"/>
  <c r="R4611"/>
  <c r="R2224"/>
  <c r="R2527"/>
  <c r="R4047"/>
  <c r="R771"/>
  <c r="R667"/>
  <c r="R4530"/>
  <c r="R607"/>
  <c r="R212"/>
  <c r="R749"/>
  <c r="R1193"/>
  <c r="R1431"/>
  <c r="R3920"/>
  <c r="R664"/>
  <c r="R723"/>
  <c r="R211"/>
  <c r="R2419"/>
  <c r="R1661"/>
  <c r="R167"/>
  <c r="R4542"/>
  <c r="R1665"/>
  <c r="R745"/>
  <c r="R454"/>
  <c r="R1044"/>
  <c r="R1527"/>
  <c r="R2598"/>
  <c r="R1619"/>
  <c r="R1877"/>
  <c r="R2879"/>
  <c r="R728"/>
  <c r="R4157"/>
  <c r="R1777"/>
  <c r="R4029"/>
  <c r="R4248"/>
  <c r="R3788"/>
  <c r="R3823"/>
  <c r="R4077"/>
  <c r="R3873"/>
  <c r="R1655"/>
  <c r="R1982"/>
  <c r="R524"/>
  <c r="R1225"/>
  <c r="G390" i="2"/>
  <c r="E1011" i="1"/>
  <c r="G1011" s="1"/>
  <c r="I1011"/>
  <c r="J1011"/>
  <c r="K1011"/>
  <c r="L1011"/>
  <c r="M1011"/>
  <c r="N1011"/>
  <c r="C27" i="2"/>
  <c r="G118"/>
  <c r="J523"/>
  <c r="G399"/>
  <c r="N3" i="1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470"/>
  <c r="N471"/>
  <c r="N472"/>
  <c r="N473"/>
  <c r="N474"/>
  <c r="N475"/>
  <c r="N476"/>
  <c r="N477"/>
  <c r="N478"/>
  <c r="N479"/>
  <c r="N480"/>
  <c r="N481"/>
  <c r="N482"/>
  <c r="N483"/>
  <c r="N484"/>
  <c r="N485"/>
  <c r="N486"/>
  <c r="N487"/>
  <c r="N488"/>
  <c r="N489"/>
  <c r="N490"/>
  <c r="N491"/>
  <c r="N492"/>
  <c r="N493"/>
  <c r="N494"/>
  <c r="N495"/>
  <c r="N496"/>
  <c r="N497"/>
  <c r="N498"/>
  <c r="N499"/>
  <c r="N500"/>
  <c r="N501"/>
  <c r="N502"/>
  <c r="N503"/>
  <c r="N504"/>
  <c r="N505"/>
  <c r="N506"/>
  <c r="N507"/>
  <c r="N508"/>
  <c r="N509"/>
  <c r="N510"/>
  <c r="N511"/>
  <c r="N512"/>
  <c r="N513"/>
  <c r="N514"/>
  <c r="N515"/>
  <c r="N516"/>
  <c r="N517"/>
  <c r="N518"/>
  <c r="N519"/>
  <c r="N520"/>
  <c r="N521"/>
  <c r="N522"/>
  <c r="N523"/>
  <c r="N524"/>
  <c r="N525"/>
  <c r="N526"/>
  <c r="N527"/>
  <c r="N528"/>
  <c r="N529"/>
  <c r="N530"/>
  <c r="N531"/>
  <c r="N532"/>
  <c r="N533"/>
  <c r="N534"/>
  <c r="N535"/>
  <c r="N536"/>
  <c r="N537"/>
  <c r="N538"/>
  <c r="N539"/>
  <c r="N540"/>
  <c r="N541"/>
  <c r="N542"/>
  <c r="N543"/>
  <c r="N544"/>
  <c r="N545"/>
  <c r="N546"/>
  <c r="N547"/>
  <c r="N548"/>
  <c r="N549"/>
  <c r="N550"/>
  <c r="N551"/>
  <c r="N552"/>
  <c r="N553"/>
  <c r="N554"/>
  <c r="N555"/>
  <c r="N556"/>
  <c r="N557"/>
  <c r="N558"/>
  <c r="N559"/>
  <c r="N560"/>
  <c r="N561"/>
  <c r="N562"/>
  <c r="N563"/>
  <c r="N564"/>
  <c r="N565"/>
  <c r="N566"/>
  <c r="N567"/>
  <c r="N568"/>
  <c r="N569"/>
  <c r="N570"/>
  <c r="N571"/>
  <c r="N572"/>
  <c r="N573"/>
  <c r="N574"/>
  <c r="N575"/>
  <c r="N576"/>
  <c r="N577"/>
  <c r="N578"/>
  <c r="N579"/>
  <c r="N580"/>
  <c r="N581"/>
  <c r="N582"/>
  <c r="N583"/>
  <c r="N584"/>
  <c r="N585"/>
  <c r="N586"/>
  <c r="N587"/>
  <c r="N588"/>
  <c r="N589"/>
  <c r="N590"/>
  <c r="N591"/>
  <c r="N592"/>
  <c r="N593"/>
  <c r="N594"/>
  <c r="N595"/>
  <c r="N596"/>
  <c r="N597"/>
  <c r="N598"/>
  <c r="N599"/>
  <c r="N600"/>
  <c r="N601"/>
  <c r="N602"/>
  <c r="N603"/>
  <c r="N604"/>
  <c r="N605"/>
  <c r="N606"/>
  <c r="N607"/>
  <c r="N608"/>
  <c r="N609"/>
  <c r="N610"/>
  <c r="N611"/>
  <c r="N612"/>
  <c r="N613"/>
  <c r="N614"/>
  <c r="N615"/>
  <c r="N616"/>
  <c r="N617"/>
  <c r="N618"/>
  <c r="N619"/>
  <c r="N620"/>
  <c r="N621"/>
  <c r="N622"/>
  <c r="N623"/>
  <c r="N624"/>
  <c r="N625"/>
  <c r="N626"/>
  <c r="N627"/>
  <c r="N628"/>
  <c r="N629"/>
  <c r="N630"/>
  <c r="N631"/>
  <c r="N632"/>
  <c r="N633"/>
  <c r="N634"/>
  <c r="N635"/>
  <c r="N636"/>
  <c r="N637"/>
  <c r="N638"/>
  <c r="N639"/>
  <c r="N640"/>
  <c r="N641"/>
  <c r="N642"/>
  <c r="N643"/>
  <c r="N644"/>
  <c r="N645"/>
  <c r="N646"/>
  <c r="N647"/>
  <c r="N648"/>
  <c r="N649"/>
  <c r="N650"/>
  <c r="N651"/>
  <c r="N652"/>
  <c r="N653"/>
  <c r="N654"/>
  <c r="N655"/>
  <c r="N656"/>
  <c r="N657"/>
  <c r="N658"/>
  <c r="N659"/>
  <c r="N660"/>
  <c r="N661"/>
  <c r="N662"/>
  <c r="N663"/>
  <c r="N664"/>
  <c r="N665"/>
  <c r="N666"/>
  <c r="N667"/>
  <c r="N668"/>
  <c r="N669"/>
  <c r="N670"/>
  <c r="N671"/>
  <c r="N672"/>
  <c r="N673"/>
  <c r="N674"/>
  <c r="N675"/>
  <c r="N676"/>
  <c r="N677"/>
  <c r="N678"/>
  <c r="N679"/>
  <c r="N680"/>
  <c r="N681"/>
  <c r="N682"/>
  <c r="N683"/>
  <c r="N684"/>
  <c r="N685"/>
  <c r="N686"/>
  <c r="N687"/>
  <c r="N688"/>
  <c r="N689"/>
  <c r="N690"/>
  <c r="N691"/>
  <c r="N692"/>
  <c r="N693"/>
  <c r="N694"/>
  <c r="N695"/>
  <c r="N696"/>
  <c r="N697"/>
  <c r="N698"/>
  <c r="N699"/>
  <c r="N700"/>
  <c r="N701"/>
  <c r="N702"/>
  <c r="N703"/>
  <c r="N704"/>
  <c r="N705"/>
  <c r="N706"/>
  <c r="N707"/>
  <c r="N708"/>
  <c r="N709"/>
  <c r="N710"/>
  <c r="N711"/>
  <c r="N712"/>
  <c r="N713"/>
  <c r="N714"/>
  <c r="N715"/>
  <c r="N716"/>
  <c r="N717"/>
  <c r="N718"/>
  <c r="N719"/>
  <c r="N720"/>
  <c r="N721"/>
  <c r="N722"/>
  <c r="N723"/>
  <c r="N724"/>
  <c r="N725"/>
  <c r="N726"/>
  <c r="N727"/>
  <c r="N728"/>
  <c r="N729"/>
  <c r="N730"/>
  <c r="N731"/>
  <c r="N732"/>
  <c r="N733"/>
  <c r="N734"/>
  <c r="N735"/>
  <c r="N736"/>
  <c r="N737"/>
  <c r="N738"/>
  <c r="N739"/>
  <c r="N740"/>
  <c r="N741"/>
  <c r="N742"/>
  <c r="N743"/>
  <c r="N744"/>
  <c r="N745"/>
  <c r="N746"/>
  <c r="N747"/>
  <c r="N748"/>
  <c r="N749"/>
  <c r="N750"/>
  <c r="N751"/>
  <c r="N752"/>
  <c r="N753"/>
  <c r="N754"/>
  <c r="N755"/>
  <c r="N756"/>
  <c r="N757"/>
  <c r="N758"/>
  <c r="N759"/>
  <c r="N760"/>
  <c r="N761"/>
  <c r="N762"/>
  <c r="N763"/>
  <c r="N764"/>
  <c r="N765"/>
  <c r="N766"/>
  <c r="N767"/>
  <c r="N768"/>
  <c r="N769"/>
  <c r="N770"/>
  <c r="N771"/>
  <c r="N772"/>
  <c r="N773"/>
  <c r="N774"/>
  <c r="N775"/>
  <c r="N776"/>
  <c r="N777"/>
  <c r="N778"/>
  <c r="N779"/>
  <c r="N780"/>
  <c r="N781"/>
  <c r="N782"/>
  <c r="N783"/>
  <c r="N784"/>
  <c r="N785"/>
  <c r="N786"/>
  <c r="N787"/>
  <c r="N788"/>
  <c r="N789"/>
  <c r="N790"/>
  <c r="N791"/>
  <c r="N792"/>
  <c r="N793"/>
  <c r="N794"/>
  <c r="N795"/>
  <c r="N796"/>
  <c r="N797"/>
  <c r="N798"/>
  <c r="N799"/>
  <c r="N800"/>
  <c r="N801"/>
  <c r="N802"/>
  <c r="N803"/>
  <c r="N804"/>
  <c r="N805"/>
  <c r="N806"/>
  <c r="N807"/>
  <c r="N808"/>
  <c r="N809"/>
  <c r="N810"/>
  <c r="N811"/>
  <c r="N812"/>
  <c r="N813"/>
  <c r="N814"/>
  <c r="N815"/>
  <c r="N816"/>
  <c r="N817"/>
  <c r="N818"/>
  <c r="N819"/>
  <c r="N820"/>
  <c r="N821"/>
  <c r="N822"/>
  <c r="N823"/>
  <c r="N824"/>
  <c r="N825"/>
  <c r="N826"/>
  <c r="N827"/>
  <c r="N828"/>
  <c r="N829"/>
  <c r="N830"/>
  <c r="N831"/>
  <c r="N832"/>
  <c r="N833"/>
  <c r="N834"/>
  <c r="N835"/>
  <c r="N836"/>
  <c r="N837"/>
  <c r="N838"/>
  <c r="N839"/>
  <c r="N840"/>
  <c r="N841"/>
  <c r="N842"/>
  <c r="N843"/>
  <c r="N844"/>
  <c r="N845"/>
  <c r="N846"/>
  <c r="N847"/>
  <c r="N848"/>
  <c r="N849"/>
  <c r="N850"/>
  <c r="N851"/>
  <c r="N852"/>
  <c r="N853"/>
  <c r="N854"/>
  <c r="N855"/>
  <c r="N856"/>
  <c r="N857"/>
  <c r="N858"/>
  <c r="N859"/>
  <c r="N860"/>
  <c r="N861"/>
  <c r="N862"/>
  <c r="N863"/>
  <c r="N864"/>
  <c r="N865"/>
  <c r="N866"/>
  <c r="N867"/>
  <c r="N868"/>
  <c r="N869"/>
  <c r="N870"/>
  <c r="N871"/>
  <c r="N872"/>
  <c r="N873"/>
  <c r="N874"/>
  <c r="N875"/>
  <c r="N876"/>
  <c r="N877"/>
  <c r="N878"/>
  <c r="N879"/>
  <c r="N880"/>
  <c r="N881"/>
  <c r="N882"/>
  <c r="N883"/>
  <c r="N884"/>
  <c r="N885"/>
  <c r="N886"/>
  <c r="N887"/>
  <c r="N888"/>
  <c r="N889"/>
  <c r="N890"/>
  <c r="N891"/>
  <c r="N892"/>
  <c r="N893"/>
  <c r="N894"/>
  <c r="N895"/>
  <c r="N896"/>
  <c r="N897"/>
  <c r="N898"/>
  <c r="N899"/>
  <c r="N900"/>
  <c r="N901"/>
  <c r="N902"/>
  <c r="N903"/>
  <c r="N904"/>
  <c r="N905"/>
  <c r="N906"/>
  <c r="N907"/>
  <c r="N908"/>
  <c r="N909"/>
  <c r="N910"/>
  <c r="N911"/>
  <c r="N912"/>
  <c r="N913"/>
  <c r="N914"/>
  <c r="N915"/>
  <c r="N916"/>
  <c r="N917"/>
  <c r="N918"/>
  <c r="N919"/>
  <c r="N920"/>
  <c r="N921"/>
  <c r="N922"/>
  <c r="N923"/>
  <c r="N924"/>
  <c r="N925"/>
  <c r="N926"/>
  <c r="N927"/>
  <c r="N928"/>
  <c r="N929"/>
  <c r="N930"/>
  <c r="N931"/>
  <c r="N932"/>
  <c r="N933"/>
  <c r="N934"/>
  <c r="N935"/>
  <c r="N936"/>
  <c r="N937"/>
  <c r="N938"/>
  <c r="N939"/>
  <c r="N940"/>
  <c r="N941"/>
  <c r="N942"/>
  <c r="N943"/>
  <c r="N944"/>
  <c r="N945"/>
  <c r="N946"/>
  <c r="N947"/>
  <c r="N948"/>
  <c r="N949"/>
  <c r="N950"/>
  <c r="N951"/>
  <c r="N952"/>
  <c r="N953"/>
  <c r="N954"/>
  <c r="N955"/>
  <c r="N956"/>
  <c r="N957"/>
  <c r="N958"/>
  <c r="N959"/>
  <c r="N960"/>
  <c r="N961"/>
  <c r="N962"/>
  <c r="N963"/>
  <c r="N964"/>
  <c r="N965"/>
  <c r="N966"/>
  <c r="N967"/>
  <c r="N968"/>
  <c r="N969"/>
  <c r="N970"/>
  <c r="N971"/>
  <c r="N972"/>
  <c r="N973"/>
  <c r="N974"/>
  <c r="N975"/>
  <c r="N976"/>
  <c r="N977"/>
  <c r="N978"/>
  <c r="N979"/>
  <c r="N980"/>
  <c r="N981"/>
  <c r="N982"/>
  <c r="N983"/>
  <c r="N984"/>
  <c r="N985"/>
  <c r="N986"/>
  <c r="N987"/>
  <c r="N988"/>
  <c r="N989"/>
  <c r="N990"/>
  <c r="N991"/>
  <c r="N992"/>
  <c r="N993"/>
  <c r="N994"/>
  <c r="N995"/>
  <c r="N996"/>
  <c r="N997"/>
  <c r="N998"/>
  <c r="N999"/>
  <c r="N1000"/>
  <c r="N1001"/>
  <c r="N1002"/>
  <c r="N1003"/>
  <c r="N1004"/>
  <c r="N1005"/>
  <c r="N1006"/>
  <c r="N1007"/>
  <c r="N1008"/>
  <c r="N1009"/>
  <c r="N1010"/>
  <c r="N1012"/>
  <c r="N1013"/>
  <c r="N1014"/>
  <c r="N1015"/>
  <c r="N1016"/>
  <c r="N1017"/>
  <c r="N1018"/>
  <c r="N1019"/>
  <c r="N1020"/>
  <c r="N1021"/>
  <c r="N1022"/>
  <c r="N1023"/>
  <c r="N1024"/>
  <c r="N1025"/>
  <c r="N1026"/>
  <c r="N1027"/>
  <c r="N1028"/>
  <c r="N1029"/>
  <c r="N1030"/>
  <c r="N1031"/>
  <c r="N1032"/>
  <c r="N1033"/>
  <c r="N1034"/>
  <c r="N1035"/>
  <c r="N1036"/>
  <c r="N1037"/>
  <c r="N1038"/>
  <c r="N1039"/>
  <c r="N1040"/>
  <c r="N1041"/>
  <c r="N1042"/>
  <c r="N1043"/>
  <c r="N1044"/>
  <c r="N1045"/>
  <c r="N1046"/>
  <c r="N1047"/>
  <c r="N1048"/>
  <c r="N1049"/>
  <c r="N1050"/>
  <c r="N1051"/>
  <c r="N1052"/>
  <c r="N1053"/>
  <c r="N1054"/>
  <c r="N1055"/>
  <c r="N1056"/>
  <c r="N1057"/>
  <c r="N1058"/>
  <c r="N1059"/>
  <c r="N1060"/>
  <c r="N1061"/>
  <c r="N1062"/>
  <c r="N1063"/>
  <c r="N1064"/>
  <c r="N1065"/>
  <c r="N1066"/>
  <c r="N1067"/>
  <c r="N1068"/>
  <c r="N1069"/>
  <c r="N1070"/>
  <c r="N1071"/>
  <c r="N1072"/>
  <c r="N1073"/>
  <c r="N1074"/>
  <c r="N1075"/>
  <c r="N1076"/>
  <c r="N1077"/>
  <c r="N1078"/>
  <c r="N1079"/>
  <c r="N1080"/>
  <c r="N1081"/>
  <c r="N1082"/>
  <c r="N1083"/>
  <c r="N1084"/>
  <c r="N1085"/>
  <c r="N1086"/>
  <c r="N1087"/>
  <c r="N1088"/>
  <c r="N1089"/>
  <c r="N1090"/>
  <c r="N1091"/>
  <c r="N1092"/>
  <c r="N1093"/>
  <c r="N1094"/>
  <c r="N1095"/>
  <c r="N1096"/>
  <c r="N1097"/>
  <c r="N1098"/>
  <c r="N1099"/>
  <c r="N1100"/>
  <c r="N1101"/>
  <c r="N1102"/>
  <c r="N1103"/>
  <c r="N1104"/>
  <c r="N1105"/>
  <c r="N1106"/>
  <c r="N1107"/>
  <c r="N1108"/>
  <c r="N1109"/>
  <c r="N1110"/>
  <c r="N1111"/>
  <c r="N1112"/>
  <c r="N1113"/>
  <c r="N1114"/>
  <c r="N1115"/>
  <c r="N1116"/>
  <c r="N1117"/>
  <c r="N1118"/>
  <c r="N1119"/>
  <c r="N1120"/>
  <c r="N1121"/>
  <c r="N1122"/>
  <c r="N1123"/>
  <c r="N1124"/>
  <c r="N1125"/>
  <c r="N1126"/>
  <c r="N1127"/>
  <c r="N1128"/>
  <c r="N1129"/>
  <c r="N1130"/>
  <c r="N1131"/>
  <c r="N1132"/>
  <c r="N1133"/>
  <c r="N1134"/>
  <c r="N1135"/>
  <c r="N1136"/>
  <c r="N1137"/>
  <c r="N1138"/>
  <c r="N1139"/>
  <c r="N1140"/>
  <c r="N1141"/>
  <c r="N1142"/>
  <c r="N1143"/>
  <c r="N1144"/>
  <c r="N1145"/>
  <c r="N1146"/>
  <c r="N1147"/>
  <c r="N1148"/>
  <c r="N1149"/>
  <c r="N1150"/>
  <c r="N1151"/>
  <c r="N1152"/>
  <c r="N1153"/>
  <c r="N1154"/>
  <c r="N1155"/>
  <c r="N1156"/>
  <c r="N1157"/>
  <c r="N1158"/>
  <c r="N1159"/>
  <c r="N1160"/>
  <c r="N1161"/>
  <c r="N1162"/>
  <c r="N1163"/>
  <c r="N1164"/>
  <c r="N1165"/>
  <c r="N1166"/>
  <c r="N1167"/>
  <c r="N1168"/>
  <c r="N1169"/>
  <c r="N1170"/>
  <c r="N1171"/>
  <c r="N1172"/>
  <c r="N1173"/>
  <c r="N1174"/>
  <c r="N1175"/>
  <c r="N1176"/>
  <c r="N1177"/>
  <c r="N1178"/>
  <c r="N1179"/>
  <c r="N1180"/>
  <c r="N1181"/>
  <c r="N1182"/>
  <c r="N1183"/>
  <c r="N1184"/>
  <c r="N1185"/>
  <c r="N1186"/>
  <c r="N1187"/>
  <c r="N1188"/>
  <c r="N1189"/>
  <c r="N1190"/>
  <c r="N1191"/>
  <c r="N1192"/>
  <c r="N1193"/>
  <c r="N1194"/>
  <c r="N1195"/>
  <c r="N1196"/>
  <c r="N1197"/>
  <c r="N1198"/>
  <c r="N1199"/>
  <c r="N1200"/>
  <c r="N1201"/>
  <c r="N1202"/>
  <c r="N1203"/>
  <c r="N1204"/>
  <c r="N1205"/>
  <c r="N1206"/>
  <c r="N1207"/>
  <c r="N1208"/>
  <c r="N1209"/>
  <c r="N1210"/>
  <c r="N1211"/>
  <c r="N1212"/>
  <c r="N1213"/>
  <c r="N1214"/>
  <c r="N1215"/>
  <c r="N1216"/>
  <c r="N1217"/>
  <c r="N1218"/>
  <c r="N1219"/>
  <c r="N1220"/>
  <c r="N1221"/>
  <c r="N1222"/>
  <c r="N1223"/>
  <c r="N1224"/>
  <c r="N1225"/>
  <c r="N1226"/>
  <c r="N1227"/>
  <c r="N1228"/>
  <c r="N1229"/>
  <c r="N1230"/>
  <c r="N1231"/>
  <c r="N1232"/>
  <c r="N1233"/>
  <c r="N1234"/>
  <c r="N1235"/>
  <c r="N1236"/>
  <c r="N1237"/>
  <c r="N1238"/>
  <c r="N1239"/>
  <c r="N1240"/>
  <c r="N1241"/>
  <c r="N1242"/>
  <c r="N1243"/>
  <c r="N1244"/>
  <c r="N1245"/>
  <c r="N1246"/>
  <c r="N1247"/>
  <c r="N1248"/>
  <c r="N1249"/>
  <c r="N1250"/>
  <c r="N1251"/>
  <c r="N1252"/>
  <c r="N1253"/>
  <c r="N1254"/>
  <c r="N1255"/>
  <c r="N1256"/>
  <c r="N1257"/>
  <c r="N1258"/>
  <c r="N1259"/>
  <c r="N1260"/>
  <c r="N1261"/>
  <c r="N1262"/>
  <c r="N1263"/>
  <c r="N1264"/>
  <c r="N1265"/>
  <c r="N1266"/>
  <c r="N1267"/>
  <c r="N1268"/>
  <c r="N1269"/>
  <c r="N1270"/>
  <c r="N1271"/>
  <c r="N1272"/>
  <c r="N1273"/>
  <c r="N1274"/>
  <c r="N1275"/>
  <c r="N1276"/>
  <c r="N1277"/>
  <c r="N1278"/>
  <c r="N1279"/>
  <c r="N1280"/>
  <c r="N1281"/>
  <c r="N1282"/>
  <c r="N1283"/>
  <c r="N1284"/>
  <c r="N1285"/>
  <c r="N1286"/>
  <c r="N1287"/>
  <c r="N1288"/>
  <c r="N1289"/>
  <c r="N1290"/>
  <c r="N1291"/>
  <c r="N1292"/>
  <c r="N1293"/>
  <c r="N1294"/>
  <c r="N1295"/>
  <c r="N1296"/>
  <c r="N1297"/>
  <c r="N1298"/>
  <c r="N1299"/>
  <c r="N1300"/>
  <c r="N1301"/>
  <c r="N1302"/>
  <c r="N1303"/>
  <c r="N1304"/>
  <c r="N1305"/>
  <c r="N1306"/>
  <c r="N1307"/>
  <c r="N1308"/>
  <c r="N1309"/>
  <c r="N1310"/>
  <c r="N1311"/>
  <c r="N1312"/>
  <c r="N1313"/>
  <c r="N1314"/>
  <c r="N1315"/>
  <c r="N1316"/>
  <c r="N1317"/>
  <c r="N1318"/>
  <c r="N1319"/>
  <c r="N1320"/>
  <c r="N1321"/>
  <c r="N1322"/>
  <c r="N1323"/>
  <c r="N1324"/>
  <c r="N1325"/>
  <c r="N1326"/>
  <c r="N1327"/>
  <c r="N1328"/>
  <c r="N1329"/>
  <c r="N1330"/>
  <c r="N1331"/>
  <c r="N1332"/>
  <c r="N1333"/>
  <c r="N1334"/>
  <c r="N1335"/>
  <c r="N1336"/>
  <c r="N1337"/>
  <c r="N1338"/>
  <c r="N1339"/>
  <c r="N1340"/>
  <c r="N1341"/>
  <c r="N1342"/>
  <c r="N1343"/>
  <c r="N1344"/>
  <c r="N1345"/>
  <c r="N1346"/>
  <c r="N1347"/>
  <c r="N1348"/>
  <c r="N1349"/>
  <c r="N1350"/>
  <c r="N1351"/>
  <c r="N1352"/>
  <c r="N1353"/>
  <c r="N1354"/>
  <c r="N1355"/>
  <c r="N1356"/>
  <c r="N1357"/>
  <c r="N1358"/>
  <c r="N1359"/>
  <c r="N1360"/>
  <c r="N1361"/>
  <c r="N1362"/>
  <c r="N1363"/>
  <c r="N1364"/>
  <c r="N1365"/>
  <c r="N1366"/>
  <c r="N1367"/>
  <c r="N1368"/>
  <c r="N1369"/>
  <c r="N1370"/>
  <c r="N1371"/>
  <c r="N1372"/>
  <c r="N1373"/>
  <c r="N1374"/>
  <c r="N1375"/>
  <c r="N1376"/>
  <c r="N1377"/>
  <c r="N1378"/>
  <c r="N1379"/>
  <c r="N1380"/>
  <c r="N1381"/>
  <c r="N1382"/>
  <c r="N1383"/>
  <c r="N1384"/>
  <c r="N1385"/>
  <c r="N1386"/>
  <c r="N1387"/>
  <c r="N1388"/>
  <c r="N1389"/>
  <c r="N1390"/>
  <c r="N1391"/>
  <c r="N1392"/>
  <c r="N1393"/>
  <c r="N1394"/>
  <c r="N1395"/>
  <c r="N1396"/>
  <c r="N1397"/>
  <c r="N1398"/>
  <c r="N1399"/>
  <c r="N1400"/>
  <c r="N1401"/>
  <c r="N1402"/>
  <c r="N1403"/>
  <c r="N1404"/>
  <c r="N1405"/>
  <c r="N1406"/>
  <c r="N1407"/>
  <c r="N1408"/>
  <c r="N1409"/>
  <c r="N1410"/>
  <c r="N1411"/>
  <c r="N1412"/>
  <c r="N1413"/>
  <c r="N1414"/>
  <c r="N1415"/>
  <c r="N1416"/>
  <c r="N1417"/>
  <c r="N1418"/>
  <c r="N1419"/>
  <c r="N1420"/>
  <c r="N1421"/>
  <c r="N1422"/>
  <c r="N1423"/>
  <c r="N1424"/>
  <c r="N1425"/>
  <c r="N1426"/>
  <c r="N1427"/>
  <c r="N1428"/>
  <c r="N1429"/>
  <c r="N1430"/>
  <c r="N1431"/>
  <c r="N1432"/>
  <c r="N1433"/>
  <c r="N1434"/>
  <c r="N1435"/>
  <c r="N1436"/>
  <c r="N1437"/>
  <c r="N1438"/>
  <c r="N1439"/>
  <c r="N1440"/>
  <c r="N1441"/>
  <c r="N1442"/>
  <c r="N1443"/>
  <c r="N1444"/>
  <c r="N1445"/>
  <c r="N1446"/>
  <c r="N1447"/>
  <c r="N1448"/>
  <c r="N1449"/>
  <c r="N1450"/>
  <c r="N1451"/>
  <c r="N1452"/>
  <c r="N1453"/>
  <c r="N1454"/>
  <c r="N1455"/>
  <c r="N1456"/>
  <c r="N1457"/>
  <c r="N1458"/>
  <c r="N1459"/>
  <c r="N1460"/>
  <c r="N1461"/>
  <c r="N1462"/>
  <c r="N1463"/>
  <c r="N1464"/>
  <c r="N1465"/>
  <c r="N1466"/>
  <c r="N1467"/>
  <c r="N1468"/>
  <c r="N1469"/>
  <c r="N1470"/>
  <c r="N1471"/>
  <c r="N1472"/>
  <c r="N1473"/>
  <c r="N1474"/>
  <c r="N1475"/>
  <c r="N1476"/>
  <c r="N1477"/>
  <c r="N1478"/>
  <c r="N1479"/>
  <c r="N1480"/>
  <c r="N1481"/>
  <c r="N1482"/>
  <c r="N1483"/>
  <c r="N1484"/>
  <c r="N1485"/>
  <c r="N1486"/>
  <c r="N1487"/>
  <c r="N1488"/>
  <c r="N1489"/>
  <c r="N1490"/>
  <c r="N1491"/>
  <c r="N1492"/>
  <c r="N1493"/>
  <c r="N1494"/>
  <c r="N1495"/>
  <c r="N1496"/>
  <c r="N1497"/>
  <c r="N1498"/>
  <c r="N1499"/>
  <c r="N1500"/>
  <c r="N1501"/>
  <c r="N1502"/>
  <c r="N1503"/>
  <c r="N1504"/>
  <c r="N1505"/>
  <c r="N1506"/>
  <c r="N1507"/>
  <c r="N1508"/>
  <c r="N1509"/>
  <c r="N1510"/>
  <c r="N1511"/>
  <c r="N1512"/>
  <c r="N1513"/>
  <c r="N1514"/>
  <c r="N1515"/>
  <c r="N1516"/>
  <c r="N1517"/>
  <c r="N1518"/>
  <c r="N1519"/>
  <c r="N1520"/>
  <c r="N1521"/>
  <c r="N1522"/>
  <c r="N1523"/>
  <c r="N1524"/>
  <c r="N1525"/>
  <c r="N1526"/>
  <c r="N1527"/>
  <c r="N1528"/>
  <c r="N1529"/>
  <c r="N1530"/>
  <c r="N1531"/>
  <c r="N1532"/>
  <c r="N1533"/>
  <c r="N1534"/>
  <c r="N1535"/>
  <c r="N1536"/>
  <c r="N1537"/>
  <c r="N1538"/>
  <c r="N1539"/>
  <c r="N1540"/>
  <c r="N1541"/>
  <c r="N1542"/>
  <c r="N1543"/>
  <c r="N1544"/>
  <c r="N1545"/>
  <c r="N1546"/>
  <c r="N1547"/>
  <c r="N1548"/>
  <c r="N1549"/>
  <c r="N1550"/>
  <c r="N1551"/>
  <c r="N1552"/>
  <c r="N1553"/>
  <c r="N1554"/>
  <c r="N1555"/>
  <c r="N1556"/>
  <c r="N1557"/>
  <c r="N1558"/>
  <c r="N1559"/>
  <c r="N1560"/>
  <c r="N1561"/>
  <c r="N1562"/>
  <c r="N1563"/>
  <c r="N1564"/>
  <c r="N1565"/>
  <c r="N1566"/>
  <c r="N1567"/>
  <c r="N1568"/>
  <c r="N1569"/>
  <c r="N1570"/>
  <c r="N1571"/>
  <c r="N1572"/>
  <c r="N1573"/>
  <c r="N1574"/>
  <c r="N1575"/>
  <c r="N1576"/>
  <c r="N1577"/>
  <c r="N1578"/>
  <c r="N1579"/>
  <c r="N1580"/>
  <c r="N1581"/>
  <c r="N1582"/>
  <c r="N1583"/>
  <c r="N1584"/>
  <c r="N1585"/>
  <c r="N1586"/>
  <c r="N1587"/>
  <c r="N1588"/>
  <c r="N1589"/>
  <c r="N1590"/>
  <c r="N1591"/>
  <c r="N1592"/>
  <c r="N1593"/>
  <c r="N1594"/>
  <c r="N1595"/>
  <c r="N1596"/>
  <c r="N1597"/>
  <c r="N1598"/>
  <c r="N1599"/>
  <c r="N1600"/>
  <c r="N1601"/>
  <c r="N1602"/>
  <c r="N1603"/>
  <c r="N1604"/>
  <c r="N1605"/>
  <c r="N1606"/>
  <c r="N1607"/>
  <c r="N1608"/>
  <c r="N1609"/>
  <c r="N1610"/>
  <c r="N1611"/>
  <c r="N1612"/>
  <c r="N1613"/>
  <c r="N1614"/>
  <c r="N1615"/>
  <c r="N1616"/>
  <c r="N1617"/>
  <c r="N1618"/>
  <c r="N1619"/>
  <c r="N1620"/>
  <c r="N1621"/>
  <c r="N1622"/>
  <c r="N1623"/>
  <c r="N1624"/>
  <c r="N1625"/>
  <c r="N1626"/>
  <c r="N1627"/>
  <c r="N1628"/>
  <c r="N1629"/>
  <c r="N1630"/>
  <c r="N1631"/>
  <c r="N1632"/>
  <c r="N1633"/>
  <c r="N1634"/>
  <c r="N1635"/>
  <c r="N1636"/>
  <c r="N1637"/>
  <c r="N1638"/>
  <c r="N1639"/>
  <c r="N1640"/>
  <c r="N1641"/>
  <c r="N1642"/>
  <c r="N1643"/>
  <c r="N1644"/>
  <c r="N1645"/>
  <c r="N1646"/>
  <c r="N1647"/>
  <c r="N1648"/>
  <c r="N1649"/>
  <c r="N1650"/>
  <c r="N1651"/>
  <c r="N1652"/>
  <c r="N1653"/>
  <c r="N1654"/>
  <c r="N1655"/>
  <c r="N1656"/>
  <c r="N1657"/>
  <c r="N1658"/>
  <c r="N1659"/>
  <c r="N1660"/>
  <c r="N1661"/>
  <c r="N1662"/>
  <c r="N1663"/>
  <c r="N1664"/>
  <c r="N1665"/>
  <c r="N1666"/>
  <c r="N1667"/>
  <c r="N1668"/>
  <c r="N1669"/>
  <c r="N1670"/>
  <c r="N1671"/>
  <c r="N1672"/>
  <c r="N1673"/>
  <c r="N1674"/>
  <c r="N1675"/>
  <c r="N1676"/>
  <c r="N1677"/>
  <c r="N1678"/>
  <c r="N1679"/>
  <c r="N1680"/>
  <c r="N1681"/>
  <c r="N1682"/>
  <c r="N1683"/>
  <c r="N1684"/>
  <c r="N1685"/>
  <c r="N1686"/>
  <c r="N1687"/>
  <c r="N1688"/>
  <c r="N1689"/>
  <c r="N1690"/>
  <c r="N1691"/>
  <c r="N1692"/>
  <c r="N1693"/>
  <c r="N1694"/>
  <c r="N1695"/>
  <c r="N1696"/>
  <c r="N1697"/>
  <c r="N1698"/>
  <c r="N1699"/>
  <c r="N1700"/>
  <c r="N1701"/>
  <c r="N1702"/>
  <c r="N1703"/>
  <c r="N1704"/>
  <c r="N1705"/>
  <c r="N1706"/>
  <c r="N1707"/>
  <c r="N1708"/>
  <c r="N1709"/>
  <c r="N1710"/>
  <c r="N1711"/>
  <c r="N1712"/>
  <c r="N1713"/>
  <c r="N1714"/>
  <c r="N1715"/>
  <c r="N1716"/>
  <c r="N1717"/>
  <c r="N1718"/>
  <c r="N1719"/>
  <c r="N1720"/>
  <c r="N1721"/>
  <c r="N1722"/>
  <c r="N1723"/>
  <c r="N1724"/>
  <c r="N1725"/>
  <c r="N1726"/>
  <c r="N1727"/>
  <c r="N1728"/>
  <c r="N1729"/>
  <c r="N1730"/>
  <c r="N1731"/>
  <c r="N1732"/>
  <c r="N1733"/>
  <c r="N1734"/>
  <c r="N1735"/>
  <c r="N1736"/>
  <c r="N1737"/>
  <c r="N1738"/>
  <c r="N1739"/>
  <c r="N1740"/>
  <c r="N1741"/>
  <c r="N1742"/>
  <c r="N1743"/>
  <c r="N1744"/>
  <c r="N1745"/>
  <c r="N1746"/>
  <c r="N1747"/>
  <c r="N1748"/>
  <c r="N1749"/>
  <c r="N1750"/>
  <c r="N1751"/>
  <c r="N1752"/>
  <c r="N1753"/>
  <c r="N1754"/>
  <c r="N1755"/>
  <c r="N1756"/>
  <c r="N1757"/>
  <c r="N1758"/>
  <c r="N1759"/>
  <c r="N1760"/>
  <c r="N1761"/>
  <c r="N1762"/>
  <c r="N1763"/>
  <c r="N1764"/>
  <c r="N1765"/>
  <c r="N1766"/>
  <c r="N1767"/>
  <c r="N1768"/>
  <c r="N1769"/>
  <c r="N1770"/>
  <c r="N1771"/>
  <c r="N1772"/>
  <c r="N1773"/>
  <c r="N1774"/>
  <c r="N1775"/>
  <c r="N1776"/>
  <c r="N1777"/>
  <c r="N1778"/>
  <c r="N1779"/>
  <c r="N1780"/>
  <c r="N1781"/>
  <c r="N1782"/>
  <c r="N1783"/>
  <c r="N1784"/>
  <c r="N1785"/>
  <c r="N1786"/>
  <c r="N1787"/>
  <c r="N1788"/>
  <c r="N1789"/>
  <c r="N1790"/>
  <c r="N1791"/>
  <c r="N1792"/>
  <c r="N1793"/>
  <c r="N1794"/>
  <c r="N1795"/>
  <c r="N1796"/>
  <c r="N1797"/>
  <c r="N1798"/>
  <c r="N1799"/>
  <c r="N1800"/>
  <c r="N1801"/>
  <c r="N1802"/>
  <c r="N1803"/>
  <c r="N1804"/>
  <c r="N1805"/>
  <c r="N1806"/>
  <c r="N1807"/>
  <c r="N1808"/>
  <c r="N1809"/>
  <c r="N1810"/>
  <c r="N1811"/>
  <c r="N1812"/>
  <c r="N1813"/>
  <c r="N1814"/>
  <c r="N1815"/>
  <c r="N1816"/>
  <c r="N1817"/>
  <c r="N1818"/>
  <c r="N1819"/>
  <c r="N1820"/>
  <c r="N1821"/>
  <c r="N1822"/>
  <c r="N1823"/>
  <c r="N1824"/>
  <c r="N1825"/>
  <c r="N1826"/>
  <c r="N1827"/>
  <c r="N1828"/>
  <c r="N1829"/>
  <c r="N1830"/>
  <c r="N1831"/>
  <c r="N1832"/>
  <c r="N1833"/>
  <c r="N1834"/>
  <c r="N1835"/>
  <c r="N1836"/>
  <c r="N1837"/>
  <c r="N1838"/>
  <c r="N1839"/>
  <c r="N1840"/>
  <c r="N1841"/>
  <c r="N1842"/>
  <c r="N1843"/>
  <c r="N1844"/>
  <c r="N1845"/>
  <c r="N1846"/>
  <c r="N1847"/>
  <c r="N1848"/>
  <c r="N1849"/>
  <c r="N1850"/>
  <c r="N1851"/>
  <c r="N1852"/>
  <c r="N1853"/>
  <c r="N1854"/>
  <c r="N1855"/>
  <c r="N1856"/>
  <c r="N1857"/>
  <c r="N1858"/>
  <c r="N1859"/>
  <c r="N1860"/>
  <c r="N1861"/>
  <c r="N1862"/>
  <c r="N1863"/>
  <c r="N1864"/>
  <c r="N1865"/>
  <c r="N1866"/>
  <c r="N1867"/>
  <c r="N1868"/>
  <c r="N1869"/>
  <c r="N1870"/>
  <c r="N1871"/>
  <c r="N1872"/>
  <c r="N1873"/>
  <c r="N1874"/>
  <c r="N1875"/>
  <c r="N1876"/>
  <c r="N1877"/>
  <c r="N1878"/>
  <c r="N1879"/>
  <c r="N1880"/>
  <c r="N1881"/>
  <c r="N1882"/>
  <c r="N1883"/>
  <c r="N1884"/>
  <c r="N1885"/>
  <c r="N1886"/>
  <c r="N1887"/>
  <c r="N1888"/>
  <c r="N1889"/>
  <c r="N1890"/>
  <c r="N1891"/>
  <c r="N1892"/>
  <c r="N1893"/>
  <c r="N1894"/>
  <c r="N1895"/>
  <c r="N1896"/>
  <c r="N1897"/>
  <c r="N1898"/>
  <c r="N1899"/>
  <c r="N1900"/>
  <c r="N1901"/>
  <c r="N1902"/>
  <c r="N1903"/>
  <c r="N1904"/>
  <c r="N1905"/>
  <c r="N1906"/>
  <c r="N1907"/>
  <c r="N1908"/>
  <c r="N1909"/>
  <c r="N1910"/>
  <c r="N1911"/>
  <c r="N1912"/>
  <c r="N1913"/>
  <c r="N1914"/>
  <c r="N1915"/>
  <c r="N1916"/>
  <c r="N1917"/>
  <c r="N1918"/>
  <c r="N1919"/>
  <c r="N1920"/>
  <c r="N1921"/>
  <c r="N1922"/>
  <c r="N1923"/>
  <c r="N1924"/>
  <c r="N1925"/>
  <c r="N1926"/>
  <c r="N1927"/>
  <c r="N1928"/>
  <c r="N1929"/>
  <c r="N1930"/>
  <c r="N1931"/>
  <c r="N1932"/>
  <c r="N1933"/>
  <c r="N1934"/>
  <c r="N1935"/>
  <c r="N1936"/>
  <c r="N1937"/>
  <c r="N1938"/>
  <c r="N1939"/>
  <c r="N1940"/>
  <c r="N1941"/>
  <c r="N1942"/>
  <c r="N1943"/>
  <c r="N1944"/>
  <c r="N1945"/>
  <c r="N1946"/>
  <c r="N1947"/>
  <c r="N1948"/>
  <c r="N1949"/>
  <c r="N1950"/>
  <c r="N1951"/>
  <c r="N1952"/>
  <c r="N1953"/>
  <c r="N1954"/>
  <c r="N1955"/>
  <c r="N1956"/>
  <c r="N1957"/>
  <c r="N1958"/>
  <c r="N1959"/>
  <c r="N1960"/>
  <c r="N1961"/>
  <c r="N1962"/>
  <c r="N1963"/>
  <c r="N1964"/>
  <c r="N1965"/>
  <c r="N1966"/>
  <c r="N1967"/>
  <c r="N1968"/>
  <c r="N1969"/>
  <c r="N1970"/>
  <c r="N1971"/>
  <c r="N1972"/>
  <c r="N1973"/>
  <c r="N1974"/>
  <c r="N1975"/>
  <c r="N1976"/>
  <c r="N1977"/>
  <c r="N1978"/>
  <c r="N1979"/>
  <c r="N1980"/>
  <c r="N1981"/>
  <c r="N1982"/>
  <c r="N1983"/>
  <c r="N1984"/>
  <c r="N1985"/>
  <c r="N1986"/>
  <c r="N1987"/>
  <c r="N1988"/>
  <c r="N1989"/>
  <c r="N1990"/>
  <c r="N1991"/>
  <c r="N1992"/>
  <c r="N1993"/>
  <c r="N1994"/>
  <c r="N1995"/>
  <c r="N1996"/>
  <c r="N1997"/>
  <c r="N1998"/>
  <c r="N1999"/>
  <c r="N2000"/>
  <c r="N2001"/>
  <c r="N2002"/>
  <c r="N2003"/>
  <c r="N2004"/>
  <c r="N2005"/>
  <c r="N2006"/>
  <c r="N2007"/>
  <c r="N2008"/>
  <c r="N2009"/>
  <c r="N2010"/>
  <c r="N2011"/>
  <c r="N2012"/>
  <c r="N2013"/>
  <c r="N2014"/>
  <c r="N2015"/>
  <c r="N2016"/>
  <c r="N2017"/>
  <c r="N2018"/>
  <c r="N2019"/>
  <c r="N2020"/>
  <c r="N2021"/>
  <c r="N2022"/>
  <c r="N2023"/>
  <c r="N2024"/>
  <c r="N2025"/>
  <c r="N2026"/>
  <c r="N2027"/>
  <c r="N2028"/>
  <c r="N2029"/>
  <c r="N2030"/>
  <c r="N2031"/>
  <c r="N2032"/>
  <c r="N2033"/>
  <c r="N2034"/>
  <c r="N2035"/>
  <c r="N2036"/>
  <c r="N2037"/>
  <c r="N2038"/>
  <c r="N2039"/>
  <c r="N2040"/>
  <c r="N2041"/>
  <c r="N2042"/>
  <c r="N2043"/>
  <c r="N2044"/>
  <c r="N2045"/>
  <c r="N2046"/>
  <c r="N2047"/>
  <c r="N2048"/>
  <c r="N2049"/>
  <c r="N2050"/>
  <c r="N2051"/>
  <c r="N2052"/>
  <c r="N2053"/>
  <c r="N2054"/>
  <c r="N2055"/>
  <c r="N2056"/>
  <c r="N2057"/>
  <c r="N2058"/>
  <c r="N2059"/>
  <c r="N2060"/>
  <c r="N2061"/>
  <c r="N2062"/>
  <c r="N2063"/>
  <c r="N2064"/>
  <c r="N2065"/>
  <c r="N2066"/>
  <c r="N2067"/>
  <c r="N2068"/>
  <c r="N2069"/>
  <c r="N2070"/>
  <c r="N2071"/>
  <c r="N2072"/>
  <c r="N2073"/>
  <c r="N2074"/>
  <c r="N2075"/>
  <c r="N2076"/>
  <c r="N2077"/>
  <c r="N2078"/>
  <c r="N2079"/>
  <c r="N2080"/>
  <c r="N2081"/>
  <c r="N2082"/>
  <c r="N2083"/>
  <c r="N2084"/>
  <c r="N2085"/>
  <c r="N2086"/>
  <c r="N2087"/>
  <c r="N2088"/>
  <c r="N2089"/>
  <c r="N2090"/>
  <c r="N2091"/>
  <c r="N2092"/>
  <c r="N2093"/>
  <c r="N2094"/>
  <c r="N2095"/>
  <c r="N2096"/>
  <c r="N2097"/>
  <c r="N2098"/>
  <c r="N2099"/>
  <c r="N2100"/>
  <c r="N2101"/>
  <c r="N2102"/>
  <c r="N2103"/>
  <c r="N2104"/>
  <c r="N2105"/>
  <c r="N2106"/>
  <c r="N2107"/>
  <c r="N2108"/>
  <c r="N2109"/>
  <c r="N2110"/>
  <c r="N2111"/>
  <c r="N2112"/>
  <c r="N2113"/>
  <c r="N2114"/>
  <c r="N2115"/>
  <c r="N2116"/>
  <c r="N2117"/>
  <c r="N2118"/>
  <c r="N2119"/>
  <c r="N2120"/>
  <c r="N2121"/>
  <c r="N2122"/>
  <c r="N2123"/>
  <c r="N2124"/>
  <c r="N2125"/>
  <c r="N2126"/>
  <c r="N2127"/>
  <c r="N2128"/>
  <c r="N2129"/>
  <c r="N2130"/>
  <c r="N2131"/>
  <c r="N2132"/>
  <c r="N2133"/>
  <c r="N2134"/>
  <c r="N2135"/>
  <c r="N2136"/>
  <c r="N2137"/>
  <c r="N2138"/>
  <c r="N2139"/>
  <c r="N2140"/>
  <c r="N2141"/>
  <c r="N2142"/>
  <c r="N2143"/>
  <c r="N2144"/>
  <c r="N2145"/>
  <c r="N2146"/>
  <c r="N2147"/>
  <c r="N2148"/>
  <c r="N2149"/>
  <c r="N2150"/>
  <c r="N2151"/>
  <c r="N2152"/>
  <c r="N2153"/>
  <c r="N2154"/>
  <c r="N2155"/>
  <c r="N2156"/>
  <c r="N2157"/>
  <c r="N2158"/>
  <c r="N2159"/>
  <c r="N2160"/>
  <c r="N2161"/>
  <c r="N2162"/>
  <c r="N2163"/>
  <c r="N2164"/>
  <c r="N2165"/>
  <c r="N2166"/>
  <c r="N2167"/>
  <c r="N2168"/>
  <c r="N2169"/>
  <c r="N2170"/>
  <c r="N2171"/>
  <c r="N2172"/>
  <c r="N2173"/>
  <c r="N2174"/>
  <c r="N2175"/>
  <c r="N2176"/>
  <c r="N2177"/>
  <c r="N2178"/>
  <c r="N2179"/>
  <c r="N2180"/>
  <c r="N2181"/>
  <c r="N2182"/>
  <c r="N2183"/>
  <c r="N2184"/>
  <c r="N2185"/>
  <c r="N2186"/>
  <c r="N2187"/>
  <c r="N2188"/>
  <c r="N2189"/>
  <c r="N2190"/>
  <c r="N2191"/>
  <c r="N2192"/>
  <c r="N2193"/>
  <c r="N2194"/>
  <c r="N2195"/>
  <c r="N2196"/>
  <c r="N2197"/>
  <c r="N2198"/>
  <c r="N2199"/>
  <c r="N2200"/>
  <c r="N2201"/>
  <c r="N2202"/>
  <c r="N2203"/>
  <c r="N2204"/>
  <c r="N2205"/>
  <c r="N2206"/>
  <c r="N2207"/>
  <c r="N2208"/>
  <c r="N2209"/>
  <c r="N2210"/>
  <c r="N2211"/>
  <c r="N2212"/>
  <c r="N2213"/>
  <c r="N2214"/>
  <c r="N2215"/>
  <c r="N2216"/>
  <c r="N2217"/>
  <c r="N2218"/>
  <c r="N2219"/>
  <c r="N2220"/>
  <c r="N2221"/>
  <c r="N2222"/>
  <c r="N2223"/>
  <c r="N2224"/>
  <c r="N2225"/>
  <c r="N2226"/>
  <c r="N2227"/>
  <c r="N2228"/>
  <c r="N2229"/>
  <c r="N2230"/>
  <c r="N2231"/>
  <c r="N2232"/>
  <c r="N2233"/>
  <c r="N2234"/>
  <c r="N2235"/>
  <c r="N2236"/>
  <c r="N2237"/>
  <c r="N2238"/>
  <c r="N2239"/>
  <c r="N2240"/>
  <c r="N2241"/>
  <c r="N2242"/>
  <c r="N2243"/>
  <c r="N2244"/>
  <c r="N2245"/>
  <c r="N2246"/>
  <c r="N2247"/>
  <c r="N2248"/>
  <c r="N2249"/>
  <c r="N2250"/>
  <c r="N2251"/>
  <c r="N2252"/>
  <c r="N2253"/>
  <c r="N2254"/>
  <c r="N2255"/>
  <c r="N2256"/>
  <c r="N2257"/>
  <c r="N2258"/>
  <c r="N2259"/>
  <c r="N2260"/>
  <c r="N2261"/>
  <c r="N2262"/>
  <c r="N2263"/>
  <c r="N2264"/>
  <c r="N2265"/>
  <c r="N2266"/>
  <c r="N2267"/>
  <c r="N2268"/>
  <c r="N2269"/>
  <c r="N2270"/>
  <c r="N2271"/>
  <c r="N2272"/>
  <c r="N2273"/>
  <c r="N2274"/>
  <c r="N2275"/>
  <c r="N2276"/>
  <c r="N2277"/>
  <c r="N2278"/>
  <c r="N2279"/>
  <c r="N2280"/>
  <c r="N2281"/>
  <c r="N2282"/>
  <c r="N2283"/>
  <c r="N2284"/>
  <c r="N2285"/>
  <c r="N2286"/>
  <c r="N2287"/>
  <c r="N2288"/>
  <c r="N2289"/>
  <c r="N2290"/>
  <c r="N2291"/>
  <c r="N2292"/>
  <c r="N2293"/>
  <c r="N2294"/>
  <c r="N2295"/>
  <c r="N2296"/>
  <c r="N2297"/>
  <c r="N2298"/>
  <c r="N2299"/>
  <c r="N2300"/>
  <c r="N2301"/>
  <c r="N2302"/>
  <c r="N2303"/>
  <c r="N2304"/>
  <c r="N2305"/>
  <c r="N2306"/>
  <c r="N2307"/>
  <c r="N2308"/>
  <c r="N2309"/>
  <c r="N2310"/>
  <c r="N2311"/>
  <c r="N2312"/>
  <c r="N2313"/>
  <c r="N2314"/>
  <c r="N2315"/>
  <c r="N2316"/>
  <c r="N2317"/>
  <c r="N2318"/>
  <c r="N2319"/>
  <c r="N2320"/>
  <c r="N2321"/>
  <c r="N2322"/>
  <c r="N2323"/>
  <c r="N2324"/>
  <c r="N2325"/>
  <c r="N2326"/>
  <c r="N2327"/>
  <c r="N2328"/>
  <c r="N2329"/>
  <c r="N2330"/>
  <c r="N2331"/>
  <c r="N2332"/>
  <c r="N2333"/>
  <c r="N2334"/>
  <c r="N2335"/>
  <c r="N2336"/>
  <c r="N2337"/>
  <c r="N2338"/>
  <c r="N2339"/>
  <c r="N2340"/>
  <c r="N2341"/>
  <c r="N2342"/>
  <c r="N2343"/>
  <c r="N2344"/>
  <c r="N2345"/>
  <c r="N2346"/>
  <c r="N2347"/>
  <c r="N2348"/>
  <c r="N2349"/>
  <c r="N2350"/>
  <c r="N2351"/>
  <c r="N2352"/>
  <c r="N2353"/>
  <c r="N2354"/>
  <c r="N2355"/>
  <c r="N2356"/>
  <c r="N2357"/>
  <c r="N2358"/>
  <c r="N2359"/>
  <c r="N2360"/>
  <c r="N2361"/>
  <c r="N2362"/>
  <c r="N2363"/>
  <c r="N2364"/>
  <c r="N2365"/>
  <c r="N2366"/>
  <c r="N2367"/>
  <c r="N2368"/>
  <c r="N2369"/>
  <c r="N2370"/>
  <c r="N2371"/>
  <c r="N2372"/>
  <c r="N2373"/>
  <c r="N2374"/>
  <c r="N2375"/>
  <c r="N2376"/>
  <c r="N2377"/>
  <c r="N2378"/>
  <c r="N2379"/>
  <c r="N2380"/>
  <c r="N2381"/>
  <c r="N2382"/>
  <c r="N2383"/>
  <c r="N2384"/>
  <c r="N2385"/>
  <c r="N2386"/>
  <c r="N2387"/>
  <c r="N2388"/>
  <c r="N2389"/>
  <c r="N2390"/>
  <c r="N2391"/>
  <c r="N2392"/>
  <c r="N2393"/>
  <c r="N2394"/>
  <c r="N2395"/>
  <c r="N2396"/>
  <c r="N2397"/>
  <c r="N2398"/>
  <c r="N2399"/>
  <c r="N2400"/>
  <c r="N2401"/>
  <c r="N2402"/>
  <c r="N2403"/>
  <c r="N2404"/>
  <c r="N2405"/>
  <c r="N2406"/>
  <c r="N2407"/>
  <c r="N2408"/>
  <c r="N2409"/>
  <c r="N2410"/>
  <c r="N2411"/>
  <c r="N2412"/>
  <c r="N2413"/>
  <c r="N2414"/>
  <c r="N2415"/>
  <c r="N2416"/>
  <c r="N2417"/>
  <c r="N2418"/>
  <c r="N2419"/>
  <c r="N2420"/>
  <c r="N2421"/>
  <c r="N2422"/>
  <c r="N2423"/>
  <c r="N2424"/>
  <c r="N2425"/>
  <c r="N2426"/>
  <c r="N2427"/>
  <c r="N2428"/>
  <c r="N2429"/>
  <c r="N2430"/>
  <c r="N2431"/>
  <c r="N2432"/>
  <c r="N2433"/>
  <c r="N2434"/>
  <c r="N2435"/>
  <c r="N2436"/>
  <c r="N2437"/>
  <c r="N2438"/>
  <c r="N2439"/>
  <c r="N2440"/>
  <c r="N2441"/>
  <c r="N2442"/>
  <c r="N2443"/>
  <c r="N2444"/>
  <c r="N2445"/>
  <c r="N2446"/>
  <c r="N2447"/>
  <c r="N2448"/>
  <c r="N2449"/>
  <c r="N2450"/>
  <c r="N2451"/>
  <c r="N2452"/>
  <c r="N2453"/>
  <c r="N2454"/>
  <c r="N2455"/>
  <c r="N2456"/>
  <c r="N2457"/>
  <c r="N2458"/>
  <c r="N2459"/>
  <c r="N2460"/>
  <c r="N2461"/>
  <c r="N2462"/>
  <c r="N2463"/>
  <c r="N2464"/>
  <c r="N2465"/>
  <c r="N2466"/>
  <c r="N2467"/>
  <c r="N2468"/>
  <c r="N2469"/>
  <c r="N2470"/>
  <c r="N2471"/>
  <c r="N2472"/>
  <c r="N2473"/>
  <c r="N2474"/>
  <c r="N2475"/>
  <c r="N2476"/>
  <c r="N2477"/>
  <c r="N2478"/>
  <c r="N2479"/>
  <c r="N2480"/>
  <c r="N2481"/>
  <c r="N2482"/>
  <c r="N2483"/>
  <c r="N2484"/>
  <c r="N2485"/>
  <c r="N2486"/>
  <c r="N2487"/>
  <c r="N2488"/>
  <c r="N2489"/>
  <c r="N2490"/>
  <c r="N2491"/>
  <c r="N2492"/>
  <c r="N2493"/>
  <c r="N2494"/>
  <c r="N2495"/>
  <c r="N2496"/>
  <c r="N2497"/>
  <c r="N2498"/>
  <c r="N2499"/>
  <c r="N2500"/>
  <c r="N2501"/>
  <c r="N2502"/>
  <c r="N2503"/>
  <c r="N2504"/>
  <c r="N2505"/>
  <c r="N2506"/>
  <c r="N2507"/>
  <c r="N2508"/>
  <c r="N2509"/>
  <c r="N2510"/>
  <c r="N2511"/>
  <c r="N2512"/>
  <c r="N2513"/>
  <c r="N2514"/>
  <c r="N2515"/>
  <c r="N2516"/>
  <c r="N2517"/>
  <c r="N2518"/>
  <c r="N2519"/>
  <c r="N2520"/>
  <c r="N2521"/>
  <c r="N2522"/>
  <c r="N2523"/>
  <c r="N2524"/>
  <c r="N2525"/>
  <c r="N2526"/>
  <c r="N2527"/>
  <c r="N2528"/>
  <c r="N2529"/>
  <c r="N2530"/>
  <c r="N2531"/>
  <c r="N2532"/>
  <c r="N2533"/>
  <c r="N2534"/>
  <c r="N2535"/>
  <c r="N2536"/>
  <c r="N2537"/>
  <c r="N2538"/>
  <c r="N2539"/>
  <c r="N2540"/>
  <c r="N2541"/>
  <c r="N2542"/>
  <c r="N2543"/>
  <c r="N2544"/>
  <c r="N2545"/>
  <c r="N2546"/>
  <c r="N2547"/>
  <c r="N2548"/>
  <c r="N2549"/>
  <c r="N2550"/>
  <c r="N2551"/>
  <c r="N2552"/>
  <c r="N2553"/>
  <c r="N2554"/>
  <c r="N2555"/>
  <c r="N2556"/>
  <c r="N2557"/>
  <c r="N2558"/>
  <c r="N2559"/>
  <c r="N2560"/>
  <c r="N2561"/>
  <c r="N2562"/>
  <c r="N2563"/>
  <c r="N2564"/>
  <c r="N2565"/>
  <c r="N2566"/>
  <c r="N2567"/>
  <c r="N2568"/>
  <c r="N2569"/>
  <c r="N2570"/>
  <c r="N2571"/>
  <c r="N2572"/>
  <c r="N2573"/>
  <c r="N2574"/>
  <c r="N2575"/>
  <c r="N2576"/>
  <c r="N2577"/>
  <c r="N2578"/>
  <c r="N2579"/>
  <c r="N2580"/>
  <c r="N2581"/>
  <c r="N2582"/>
  <c r="N2583"/>
  <c r="N2584"/>
  <c r="N2585"/>
  <c r="N2586"/>
  <c r="N2587"/>
  <c r="N2588"/>
  <c r="N2589"/>
  <c r="N2590"/>
  <c r="N2591"/>
  <c r="N2592"/>
  <c r="N2593"/>
  <c r="N2594"/>
  <c r="N2595"/>
  <c r="N2596"/>
  <c r="N2597"/>
  <c r="N2598"/>
  <c r="N2599"/>
  <c r="N2600"/>
  <c r="N2601"/>
  <c r="N2602"/>
  <c r="N2603"/>
  <c r="N2604"/>
  <c r="N2605"/>
  <c r="N2606"/>
  <c r="N2607"/>
  <c r="N2608"/>
  <c r="N2609"/>
  <c r="N2610"/>
  <c r="N2611"/>
  <c r="N2612"/>
  <c r="N2613"/>
  <c r="N2614"/>
  <c r="N2615"/>
  <c r="N2616"/>
  <c r="N2617"/>
  <c r="N2618"/>
  <c r="N2619"/>
  <c r="N2620"/>
  <c r="N2621"/>
  <c r="N2622"/>
  <c r="N2623"/>
  <c r="N2624"/>
  <c r="N2625"/>
  <c r="N2626"/>
  <c r="N2627"/>
  <c r="N2628"/>
  <c r="N2629"/>
  <c r="N2630"/>
  <c r="N2631"/>
  <c r="N2632"/>
  <c r="N2633"/>
  <c r="N2634"/>
  <c r="N2635"/>
  <c r="N2636"/>
  <c r="N2637"/>
  <c r="N2638"/>
  <c r="N2639"/>
  <c r="N2640"/>
  <c r="N2641"/>
  <c r="N2642"/>
  <c r="N2643"/>
  <c r="N2644"/>
  <c r="N2645"/>
  <c r="N2646"/>
  <c r="N2647"/>
  <c r="N2648"/>
  <c r="N2649"/>
  <c r="N2650"/>
  <c r="N2651"/>
  <c r="N2652"/>
  <c r="N2653"/>
  <c r="N2654"/>
  <c r="N2655"/>
  <c r="N2656"/>
  <c r="N2657"/>
  <c r="N2658"/>
  <c r="N2659"/>
  <c r="N2660"/>
  <c r="N2661"/>
  <c r="N2662"/>
  <c r="N2663"/>
  <c r="N2664"/>
  <c r="N2665"/>
  <c r="N2666"/>
  <c r="N2667"/>
  <c r="N2668"/>
  <c r="N2669"/>
  <c r="N2670"/>
  <c r="N2671"/>
  <c r="N2672"/>
  <c r="N2673"/>
  <c r="N2674"/>
  <c r="N2675"/>
  <c r="N2676"/>
  <c r="N2677"/>
  <c r="N2678"/>
  <c r="N2679"/>
  <c r="N2680"/>
  <c r="N2681"/>
  <c r="N2682"/>
  <c r="N2683"/>
  <c r="N2684"/>
  <c r="N2685"/>
  <c r="N2686"/>
  <c r="N2687"/>
  <c r="N2688"/>
  <c r="N2689"/>
  <c r="N2690"/>
  <c r="N2691"/>
  <c r="N2692"/>
  <c r="N2693"/>
  <c r="N2694"/>
  <c r="N2695"/>
  <c r="N2696"/>
  <c r="N2697"/>
  <c r="N2698"/>
  <c r="N2699"/>
  <c r="N2700"/>
  <c r="N2701"/>
  <c r="N2702"/>
  <c r="N2703"/>
  <c r="N2704"/>
  <c r="N2705"/>
  <c r="N2706"/>
  <c r="N2707"/>
  <c r="N2708"/>
  <c r="N2709"/>
  <c r="N2710"/>
  <c r="N2711"/>
  <c r="N2712"/>
  <c r="N2713"/>
  <c r="N2714"/>
  <c r="N2715"/>
  <c r="N2716"/>
  <c r="N2717"/>
  <c r="N2718"/>
  <c r="N2719"/>
  <c r="N2720"/>
  <c r="N2721"/>
  <c r="N2722"/>
  <c r="N2723"/>
  <c r="N2724"/>
  <c r="N2725"/>
  <c r="N2726"/>
  <c r="N2727"/>
  <c r="N2728"/>
  <c r="N2729"/>
  <c r="N2730"/>
  <c r="N2731"/>
  <c r="N2732"/>
  <c r="N2733"/>
  <c r="N2734"/>
  <c r="N2735"/>
  <c r="N2736"/>
  <c r="N2737"/>
  <c r="N2738"/>
  <c r="N2739"/>
  <c r="N2740"/>
  <c r="N2741"/>
  <c r="N2742"/>
  <c r="N2743"/>
  <c r="N2744"/>
  <c r="N2745"/>
  <c r="N2746"/>
  <c r="N2747"/>
  <c r="N2748"/>
  <c r="N2749"/>
  <c r="N2750"/>
  <c r="N2751"/>
  <c r="N2752"/>
  <c r="N2753"/>
  <c r="N2754"/>
  <c r="N2755"/>
  <c r="N2756"/>
  <c r="N2757"/>
  <c r="N2758"/>
  <c r="N2759"/>
  <c r="N2760"/>
  <c r="N2761"/>
  <c r="N2762"/>
  <c r="N2763"/>
  <c r="N2764"/>
  <c r="N2765"/>
  <c r="N2766"/>
  <c r="N2767"/>
  <c r="N2768"/>
  <c r="N2769"/>
  <c r="N2770"/>
  <c r="N2771"/>
  <c r="N2772"/>
  <c r="N2773"/>
  <c r="N2774"/>
  <c r="N2775"/>
  <c r="N2776"/>
  <c r="N2777"/>
  <c r="N2778"/>
  <c r="N2779"/>
  <c r="N2780"/>
  <c r="N2781"/>
  <c r="N2782"/>
  <c r="N2783"/>
  <c r="N2784"/>
  <c r="N2785"/>
  <c r="N2786"/>
  <c r="N2787"/>
  <c r="N2788"/>
  <c r="N2789"/>
  <c r="N2790"/>
  <c r="N2791"/>
  <c r="N2792"/>
  <c r="N2793"/>
  <c r="N2794"/>
  <c r="N2795"/>
  <c r="N2796"/>
  <c r="N2797"/>
  <c r="N2798"/>
  <c r="N2799"/>
  <c r="N2800"/>
  <c r="N2801"/>
  <c r="N2802"/>
  <c r="N2803"/>
  <c r="N2804"/>
  <c r="N2805"/>
  <c r="N2806"/>
  <c r="N2807"/>
  <c r="N2808"/>
  <c r="N2809"/>
  <c r="N2810"/>
  <c r="N2811"/>
  <c r="N2812"/>
  <c r="N2813"/>
  <c r="N2814"/>
  <c r="N2815"/>
  <c r="N2816"/>
  <c r="N2817"/>
  <c r="N2818"/>
  <c r="N2819"/>
  <c r="N2820"/>
  <c r="N2821"/>
  <c r="N2822"/>
  <c r="N2823"/>
  <c r="N2824"/>
  <c r="N2825"/>
  <c r="N2826"/>
  <c r="N2827"/>
  <c r="N2828"/>
  <c r="N2829"/>
  <c r="N2830"/>
  <c r="N2831"/>
  <c r="N2832"/>
  <c r="N2833"/>
  <c r="N2834"/>
  <c r="N2835"/>
  <c r="N2836"/>
  <c r="N2837"/>
  <c r="N2838"/>
  <c r="N2839"/>
  <c r="N2840"/>
  <c r="N2841"/>
  <c r="N2842"/>
  <c r="N2843"/>
  <c r="N2844"/>
  <c r="N2845"/>
  <c r="N2846"/>
  <c r="N2847"/>
  <c r="N2848"/>
  <c r="N2849"/>
  <c r="N2850"/>
  <c r="N2851"/>
  <c r="N2852"/>
  <c r="N2853"/>
  <c r="N2854"/>
  <c r="N2855"/>
  <c r="N2856"/>
  <c r="N2857"/>
  <c r="N2858"/>
  <c r="N2859"/>
  <c r="N2860"/>
  <c r="N2861"/>
  <c r="N2862"/>
  <c r="N2863"/>
  <c r="N2864"/>
  <c r="N2865"/>
  <c r="N2866"/>
  <c r="N2867"/>
  <c r="N2868"/>
  <c r="N2869"/>
  <c r="N2870"/>
  <c r="N2871"/>
  <c r="N2872"/>
  <c r="N2873"/>
  <c r="N2874"/>
  <c r="N2875"/>
  <c r="N2876"/>
  <c r="N2877"/>
  <c r="N2878"/>
  <c r="N2879"/>
  <c r="N2880"/>
  <c r="N2881"/>
  <c r="N2882"/>
  <c r="N2883"/>
  <c r="N2884"/>
  <c r="N2885"/>
  <c r="N2886"/>
  <c r="N2887"/>
  <c r="N2888"/>
  <c r="N2889"/>
  <c r="N2890"/>
  <c r="N2891"/>
  <c r="N2892"/>
  <c r="N2893"/>
  <c r="N2894"/>
  <c r="N2895"/>
  <c r="N2896"/>
  <c r="N2897"/>
  <c r="N2898"/>
  <c r="N2899"/>
  <c r="N2900"/>
  <c r="N2901"/>
  <c r="N2902"/>
  <c r="N2903"/>
  <c r="N2904"/>
  <c r="N2905"/>
  <c r="N2906"/>
  <c r="N2907"/>
  <c r="N2908"/>
  <c r="N2909"/>
  <c r="N2910"/>
  <c r="N2911"/>
  <c r="N2912"/>
  <c r="N2913"/>
  <c r="N2914"/>
  <c r="N2915"/>
  <c r="N2916"/>
  <c r="N2917"/>
  <c r="N2918"/>
  <c r="N2919"/>
  <c r="N2920"/>
  <c r="N2921"/>
  <c r="N2922"/>
  <c r="N2923"/>
  <c r="N2924"/>
  <c r="N2925"/>
  <c r="N2926"/>
  <c r="N2927"/>
  <c r="N2928"/>
  <c r="N2929"/>
  <c r="N2930"/>
  <c r="N2931"/>
  <c r="N2932"/>
  <c r="N2933"/>
  <c r="N2934"/>
  <c r="N2935"/>
  <c r="N2936"/>
  <c r="N2937"/>
  <c r="N2938"/>
  <c r="N2939"/>
  <c r="N2940"/>
  <c r="N2941"/>
  <c r="N2942"/>
  <c r="N2943"/>
  <c r="N2944"/>
  <c r="N2945"/>
  <c r="N2946"/>
  <c r="N2947"/>
  <c r="N2948"/>
  <c r="N2949"/>
  <c r="N2950"/>
  <c r="N2951"/>
  <c r="N2952"/>
  <c r="N2953"/>
  <c r="N2954"/>
  <c r="N2955"/>
  <c r="N2956"/>
  <c r="N2957"/>
  <c r="N2958"/>
  <c r="N2959"/>
  <c r="N2960"/>
  <c r="N2961"/>
  <c r="N2962"/>
  <c r="N2963"/>
  <c r="N2964"/>
  <c r="N2965"/>
  <c r="N2966"/>
  <c r="N2967"/>
  <c r="N2968"/>
  <c r="N2969"/>
  <c r="N2970"/>
  <c r="N2971"/>
  <c r="N2972"/>
  <c r="N2973"/>
  <c r="N2974"/>
  <c r="N2975"/>
  <c r="N2976"/>
  <c r="N2977"/>
  <c r="N2978"/>
  <c r="N2979"/>
  <c r="N2980"/>
  <c r="N2981"/>
  <c r="N2982"/>
  <c r="N2983"/>
  <c r="N2984"/>
  <c r="N2985"/>
  <c r="N2986"/>
  <c r="N2987"/>
  <c r="N2988"/>
  <c r="N2989"/>
  <c r="N2990"/>
  <c r="N2991"/>
  <c r="N2992"/>
  <c r="N2993"/>
  <c r="N2994"/>
  <c r="N2995"/>
  <c r="N2996"/>
  <c r="N2997"/>
  <c r="N2998"/>
  <c r="N2999"/>
  <c r="N3000"/>
  <c r="N3001"/>
  <c r="N3002"/>
  <c r="N3003"/>
  <c r="N3004"/>
  <c r="N3005"/>
  <c r="N3006"/>
  <c r="N3007"/>
  <c r="N3008"/>
  <c r="N3009"/>
  <c r="N3010"/>
  <c r="N3011"/>
  <c r="N3012"/>
  <c r="N3013"/>
  <c r="N3014"/>
  <c r="N3015"/>
  <c r="N3016"/>
  <c r="N3017"/>
  <c r="N3018"/>
  <c r="N3019"/>
  <c r="N3020"/>
  <c r="N3021"/>
  <c r="N3022"/>
  <c r="N3023"/>
  <c r="N3024"/>
  <c r="N3025"/>
  <c r="N3026"/>
  <c r="N3027"/>
  <c r="N3028"/>
  <c r="N3029"/>
  <c r="N3030"/>
  <c r="N3031"/>
  <c r="N3032"/>
  <c r="N3033"/>
  <c r="N3034"/>
  <c r="N3035"/>
  <c r="N3036"/>
  <c r="N3037"/>
  <c r="N3038"/>
  <c r="N3039"/>
  <c r="N3040"/>
  <c r="N3041"/>
  <c r="N3042"/>
  <c r="N3043"/>
  <c r="N3044"/>
  <c r="N3045"/>
  <c r="N3046"/>
  <c r="N3047"/>
  <c r="N3048"/>
  <c r="N3049"/>
  <c r="N3050"/>
  <c r="N3051"/>
  <c r="N3052"/>
  <c r="N3053"/>
  <c r="N3054"/>
  <c r="N3055"/>
  <c r="N3056"/>
  <c r="N3057"/>
  <c r="N3058"/>
  <c r="N3059"/>
  <c r="N3060"/>
  <c r="N3061"/>
  <c r="N3062"/>
  <c r="N3063"/>
  <c r="N3064"/>
  <c r="N3065"/>
  <c r="N3066"/>
  <c r="N3067"/>
  <c r="N3068"/>
  <c r="N3069"/>
  <c r="N3070"/>
  <c r="N3071"/>
  <c r="N3072"/>
  <c r="N3073"/>
  <c r="N3074"/>
  <c r="N3075"/>
  <c r="N3076"/>
  <c r="N3077"/>
  <c r="N3078"/>
  <c r="N3079"/>
  <c r="N3080"/>
  <c r="N3081"/>
  <c r="N3082"/>
  <c r="N3083"/>
  <c r="N3084"/>
  <c r="N3085"/>
  <c r="N3086"/>
  <c r="N3087"/>
  <c r="N3088"/>
  <c r="N3089"/>
  <c r="N3090"/>
  <c r="N3091"/>
  <c r="N3092"/>
  <c r="N3093"/>
  <c r="N3094"/>
  <c r="N3095"/>
  <c r="N3096"/>
  <c r="N3097"/>
  <c r="N3098"/>
  <c r="N3099"/>
  <c r="N3100"/>
  <c r="N3101"/>
  <c r="N3102"/>
  <c r="N3103"/>
  <c r="N3104"/>
  <c r="N3105"/>
  <c r="N3106"/>
  <c r="N3107"/>
  <c r="N3108"/>
  <c r="N3109"/>
  <c r="N3110"/>
  <c r="N3111"/>
  <c r="N3112"/>
  <c r="N3113"/>
  <c r="N3114"/>
  <c r="N3115"/>
  <c r="N3116"/>
  <c r="N3117"/>
  <c r="N3118"/>
  <c r="N3119"/>
  <c r="N3120"/>
  <c r="N3121"/>
  <c r="N3122"/>
  <c r="N3123"/>
  <c r="N3124"/>
  <c r="N3125"/>
  <c r="N3126"/>
  <c r="N3127"/>
  <c r="N3128"/>
  <c r="N3129"/>
  <c r="N3130"/>
  <c r="N3131"/>
  <c r="N3132"/>
  <c r="N3133"/>
  <c r="N3134"/>
  <c r="N3135"/>
  <c r="N3136"/>
  <c r="N3137"/>
  <c r="N3138"/>
  <c r="N3139"/>
  <c r="N3140"/>
  <c r="N3141"/>
  <c r="N3142"/>
  <c r="N3143"/>
  <c r="N3144"/>
  <c r="N3145"/>
  <c r="N3146"/>
  <c r="N3147"/>
  <c r="N3148"/>
  <c r="N3149"/>
  <c r="N3150"/>
  <c r="N3151"/>
  <c r="N3152"/>
  <c r="N3153"/>
  <c r="N3154"/>
  <c r="N3155"/>
  <c r="N3156"/>
  <c r="N3157"/>
  <c r="N3158"/>
  <c r="N3159"/>
  <c r="N3160"/>
  <c r="N3161"/>
  <c r="N3162"/>
  <c r="N3163"/>
  <c r="N3164"/>
  <c r="N3165"/>
  <c r="N3166"/>
  <c r="N3167"/>
  <c r="N3168"/>
  <c r="N3169"/>
  <c r="N3170"/>
  <c r="N3171"/>
  <c r="N3172"/>
  <c r="N3173"/>
  <c r="N3174"/>
  <c r="N3175"/>
  <c r="N3176"/>
  <c r="N3177"/>
  <c r="N3178"/>
  <c r="N3179"/>
  <c r="N3180"/>
  <c r="N3181"/>
  <c r="N3182"/>
  <c r="N3183"/>
  <c r="N3184"/>
  <c r="N3185"/>
  <c r="N3186"/>
  <c r="N3187"/>
  <c r="N3188"/>
  <c r="N3189"/>
  <c r="N3190"/>
  <c r="N3191"/>
  <c r="N3192"/>
  <c r="N3193"/>
  <c r="N3194"/>
  <c r="N3195"/>
  <c r="N3196"/>
  <c r="N3197"/>
  <c r="N3198"/>
  <c r="N3199"/>
  <c r="N3200"/>
  <c r="N3201"/>
  <c r="N3202"/>
  <c r="N3203"/>
  <c r="N3204"/>
  <c r="N3205"/>
  <c r="N3206"/>
  <c r="N3207"/>
  <c r="N3208"/>
  <c r="N3209"/>
  <c r="N3210"/>
  <c r="N3211"/>
  <c r="N3212"/>
  <c r="N3213"/>
  <c r="N3214"/>
  <c r="N3215"/>
  <c r="N3216"/>
  <c r="N3217"/>
  <c r="N3218"/>
  <c r="N3219"/>
  <c r="N3220"/>
  <c r="N3221"/>
  <c r="N3222"/>
  <c r="N3223"/>
  <c r="N3224"/>
  <c r="N3225"/>
  <c r="N3226"/>
  <c r="N3227"/>
  <c r="N3228"/>
  <c r="N3229"/>
  <c r="N3230"/>
  <c r="N3231"/>
  <c r="N3232"/>
  <c r="N3233"/>
  <c r="N3234"/>
  <c r="N3235"/>
  <c r="N3236"/>
  <c r="N3237"/>
  <c r="N3238"/>
  <c r="N3239"/>
  <c r="N3240"/>
  <c r="N3241"/>
  <c r="N3242"/>
  <c r="N3243"/>
  <c r="N3244"/>
  <c r="N3245"/>
  <c r="N3246"/>
  <c r="N3247"/>
  <c r="N3248"/>
  <c r="N3249"/>
  <c r="N3250"/>
  <c r="N3251"/>
  <c r="N3252"/>
  <c r="N3253"/>
  <c r="N3254"/>
  <c r="N3255"/>
  <c r="N3256"/>
  <c r="N3257"/>
  <c r="N3258"/>
  <c r="N3259"/>
  <c r="N3260"/>
  <c r="N3261"/>
  <c r="N3262"/>
  <c r="N3263"/>
  <c r="N3264"/>
  <c r="N3265"/>
  <c r="N3266"/>
  <c r="N3267"/>
  <c r="N3268"/>
  <c r="N3269"/>
  <c r="N3270"/>
  <c r="N3271"/>
  <c r="N3272"/>
  <c r="N3273"/>
  <c r="N3274"/>
  <c r="N3275"/>
  <c r="N3276"/>
  <c r="N3277"/>
  <c r="N3278"/>
  <c r="N3279"/>
  <c r="N3280"/>
  <c r="N3281"/>
  <c r="N3282"/>
  <c r="N3283"/>
  <c r="N3284"/>
  <c r="N3285"/>
  <c r="N3286"/>
  <c r="N3287"/>
  <c r="N3288"/>
  <c r="N3289"/>
  <c r="N3290"/>
  <c r="N3291"/>
  <c r="N3292"/>
  <c r="N3293"/>
  <c r="N3294"/>
  <c r="N3295"/>
  <c r="N3296"/>
  <c r="N3297"/>
  <c r="N3298"/>
  <c r="N3299"/>
  <c r="N3300"/>
  <c r="N3301"/>
  <c r="N3302"/>
  <c r="N3303"/>
  <c r="N3304"/>
  <c r="N3305"/>
  <c r="N3306"/>
  <c r="N3307"/>
  <c r="N3308"/>
  <c r="N3309"/>
  <c r="N3310"/>
  <c r="N3311"/>
  <c r="N3312"/>
  <c r="N3313"/>
  <c r="N3314"/>
  <c r="N3315"/>
  <c r="N3316"/>
  <c r="N3317"/>
  <c r="N3318"/>
  <c r="N3319"/>
  <c r="N3320"/>
  <c r="N3321"/>
  <c r="N3322"/>
  <c r="N3323"/>
  <c r="N3324"/>
  <c r="N3325"/>
  <c r="N3326"/>
  <c r="N3327"/>
  <c r="N3328"/>
  <c r="N3329"/>
  <c r="N3330"/>
  <c r="N3331"/>
  <c r="N3332"/>
  <c r="N3333"/>
  <c r="N3334"/>
  <c r="N3335"/>
  <c r="N3336"/>
  <c r="N3337"/>
  <c r="N3338"/>
  <c r="N3339"/>
  <c r="N3340"/>
  <c r="N3341"/>
  <c r="N3342"/>
  <c r="N3343"/>
  <c r="N3344"/>
  <c r="N3345"/>
  <c r="N3346"/>
  <c r="N3347"/>
  <c r="N3348"/>
  <c r="N3349"/>
  <c r="N3350"/>
  <c r="N3351"/>
  <c r="N3352"/>
  <c r="N3353"/>
  <c r="N3354"/>
  <c r="N3355"/>
  <c r="N3356"/>
  <c r="N3357"/>
  <c r="N3358"/>
  <c r="N3359"/>
  <c r="N3360"/>
  <c r="N3361"/>
  <c r="N3362"/>
  <c r="N3363"/>
  <c r="N3364"/>
  <c r="N3365"/>
  <c r="N3366"/>
  <c r="N3367"/>
  <c r="N3368"/>
  <c r="N3369"/>
  <c r="N3370"/>
  <c r="N3371"/>
  <c r="N3372"/>
  <c r="N3373"/>
  <c r="N3374"/>
  <c r="N3375"/>
  <c r="N3376"/>
  <c r="N3377"/>
  <c r="N3378"/>
  <c r="N3379"/>
  <c r="N3380"/>
  <c r="N3381"/>
  <c r="N3382"/>
  <c r="N3383"/>
  <c r="N3384"/>
  <c r="N3385"/>
  <c r="N3386"/>
  <c r="N3387"/>
  <c r="N3388"/>
  <c r="N3389"/>
  <c r="N3390"/>
  <c r="N3391"/>
  <c r="N3392"/>
  <c r="N3393"/>
  <c r="N3394"/>
  <c r="N3395"/>
  <c r="N3396"/>
  <c r="N3397"/>
  <c r="N3398"/>
  <c r="N3399"/>
  <c r="N3400"/>
  <c r="N3401"/>
  <c r="N3402"/>
  <c r="N3403"/>
  <c r="N3404"/>
  <c r="N3405"/>
  <c r="N3406"/>
  <c r="N3407"/>
  <c r="N3408"/>
  <c r="N3409"/>
  <c r="N3410"/>
  <c r="N3411"/>
  <c r="N3412"/>
  <c r="N3413"/>
  <c r="N3414"/>
  <c r="N3415"/>
  <c r="N3416"/>
  <c r="N3417"/>
  <c r="N3418"/>
  <c r="N3419"/>
  <c r="N3420"/>
  <c r="N3421"/>
  <c r="N3422"/>
  <c r="N3423"/>
  <c r="N3424"/>
  <c r="N3425"/>
  <c r="N3426"/>
  <c r="N3427"/>
  <c r="N3428"/>
  <c r="N3429"/>
  <c r="N3430"/>
  <c r="N3431"/>
  <c r="N3432"/>
  <c r="N3433"/>
  <c r="N3434"/>
  <c r="N3435"/>
  <c r="N3436"/>
  <c r="N3437"/>
  <c r="N3438"/>
  <c r="N3439"/>
  <c r="N3440"/>
  <c r="N3441"/>
  <c r="N3442"/>
  <c r="N3443"/>
  <c r="N3444"/>
  <c r="N3445"/>
  <c r="N3446"/>
  <c r="N3447"/>
  <c r="N3448"/>
  <c r="N3449"/>
  <c r="N3450"/>
  <c r="N3451"/>
  <c r="N3452"/>
  <c r="N3453"/>
  <c r="N3454"/>
  <c r="N3455"/>
  <c r="N3456"/>
  <c r="N3457"/>
  <c r="N3458"/>
  <c r="N3459"/>
  <c r="N3460"/>
  <c r="N3461"/>
  <c r="N3462"/>
  <c r="N3463"/>
  <c r="N3464"/>
  <c r="N3465"/>
  <c r="N3466"/>
  <c r="N3467"/>
  <c r="N3468"/>
  <c r="N3469"/>
  <c r="N3470"/>
  <c r="N3471"/>
  <c r="N3472"/>
  <c r="N3473"/>
  <c r="N3474"/>
  <c r="N3475"/>
  <c r="N3476"/>
  <c r="N3477"/>
  <c r="N3478"/>
  <c r="N3479"/>
  <c r="N3480"/>
  <c r="N3481"/>
  <c r="N3482"/>
  <c r="N3483"/>
  <c r="N3484"/>
  <c r="N3485"/>
  <c r="N3486"/>
  <c r="N3487"/>
  <c r="N3488"/>
  <c r="N3489"/>
  <c r="N3490"/>
  <c r="N3491"/>
  <c r="N3492"/>
  <c r="N3493"/>
  <c r="N3494"/>
  <c r="N3495"/>
  <c r="N3496"/>
  <c r="N3497"/>
  <c r="N3498"/>
  <c r="N3499"/>
  <c r="N3500"/>
  <c r="N3501"/>
  <c r="N3502"/>
  <c r="N3503"/>
  <c r="N3504"/>
  <c r="N3505"/>
  <c r="N3506"/>
  <c r="N3507"/>
  <c r="N3508"/>
  <c r="N3509"/>
  <c r="N3510"/>
  <c r="N3511"/>
  <c r="N3512"/>
  <c r="N3513"/>
  <c r="N3514"/>
  <c r="N3515"/>
  <c r="N3516"/>
  <c r="N3517"/>
  <c r="N3518"/>
  <c r="N3519"/>
  <c r="N3520"/>
  <c r="N3521"/>
  <c r="N3522"/>
  <c r="N3523"/>
  <c r="N3524"/>
  <c r="N3525"/>
  <c r="N3526"/>
  <c r="N3527"/>
  <c r="N3528"/>
  <c r="N3529"/>
  <c r="N3530"/>
  <c r="N3531"/>
  <c r="N3532"/>
  <c r="N3533"/>
  <c r="N3534"/>
  <c r="N3535"/>
  <c r="N3536"/>
  <c r="N3537"/>
  <c r="N3538"/>
  <c r="N3539"/>
  <c r="N3540"/>
  <c r="N3541"/>
  <c r="N3542"/>
  <c r="N3543"/>
  <c r="N3544"/>
  <c r="N3545"/>
  <c r="N3546"/>
  <c r="N3547"/>
  <c r="N3548"/>
  <c r="N3549"/>
  <c r="N3550"/>
  <c r="N3551"/>
  <c r="N3552"/>
  <c r="N3553"/>
  <c r="N3554"/>
  <c r="N3555"/>
  <c r="N3556"/>
  <c r="N3557"/>
  <c r="N3558"/>
  <c r="N3559"/>
  <c r="N3560"/>
  <c r="N3561"/>
  <c r="N3562"/>
  <c r="N3563"/>
  <c r="N3564"/>
  <c r="N3565"/>
  <c r="N3566"/>
  <c r="N3567"/>
  <c r="N3568"/>
  <c r="N3569"/>
  <c r="N3570"/>
  <c r="N3571"/>
  <c r="N3572"/>
  <c r="N3573"/>
  <c r="N3574"/>
  <c r="N3575"/>
  <c r="N3576"/>
  <c r="N3577"/>
  <c r="N3578"/>
  <c r="N3579"/>
  <c r="N3580"/>
  <c r="N3581"/>
  <c r="N3582"/>
  <c r="N3583"/>
  <c r="N3584"/>
  <c r="N3585"/>
  <c r="N3586"/>
  <c r="N3587"/>
  <c r="N3588"/>
  <c r="N3589"/>
  <c r="N3590"/>
  <c r="N3591"/>
  <c r="N3592"/>
  <c r="N3593"/>
  <c r="N3594"/>
  <c r="N3595"/>
  <c r="N3596"/>
  <c r="N3597"/>
  <c r="N3598"/>
  <c r="N3599"/>
  <c r="N3600"/>
  <c r="N3601"/>
  <c r="N3602"/>
  <c r="N3603"/>
  <c r="N3604"/>
  <c r="N3605"/>
  <c r="N3606"/>
  <c r="N3607"/>
  <c r="N3608"/>
  <c r="N3609"/>
  <c r="N3610"/>
  <c r="N3611"/>
  <c r="N3612"/>
  <c r="N3613"/>
  <c r="N3614"/>
  <c r="N3615"/>
  <c r="N3616"/>
  <c r="N3617"/>
  <c r="N3618"/>
  <c r="N3619"/>
  <c r="N3620"/>
  <c r="N3621"/>
  <c r="N3622"/>
  <c r="N3623"/>
  <c r="N3624"/>
  <c r="N3625"/>
  <c r="N3626"/>
  <c r="N3627"/>
  <c r="N3628"/>
  <c r="N3629"/>
  <c r="N3630"/>
  <c r="N3631"/>
  <c r="N3632"/>
  <c r="N3633"/>
  <c r="N3634"/>
  <c r="N3635"/>
  <c r="N3636"/>
  <c r="N3637"/>
  <c r="N3638"/>
  <c r="N3639"/>
  <c r="N3640"/>
  <c r="N3641"/>
  <c r="N3642"/>
  <c r="N3643"/>
  <c r="N3644"/>
  <c r="N3645"/>
  <c r="N3646"/>
  <c r="N3647"/>
  <c r="N3648"/>
  <c r="N3649"/>
  <c r="N3650"/>
  <c r="N3651"/>
  <c r="N3652"/>
  <c r="N3653"/>
  <c r="N3654"/>
  <c r="N3655"/>
  <c r="N3656"/>
  <c r="N3657"/>
  <c r="N3658"/>
  <c r="N3659"/>
  <c r="N3660"/>
  <c r="N3661"/>
  <c r="N3662"/>
  <c r="N3663"/>
  <c r="N3664"/>
  <c r="N3665"/>
  <c r="N3666"/>
  <c r="N3667"/>
  <c r="N3668"/>
  <c r="N3669"/>
  <c r="N3670"/>
  <c r="N3671"/>
  <c r="N3672"/>
  <c r="N3673"/>
  <c r="N3674"/>
  <c r="N3675"/>
  <c r="N3676"/>
  <c r="N3677"/>
  <c r="N3678"/>
  <c r="N3679"/>
  <c r="N3680"/>
  <c r="N3681"/>
  <c r="N3682"/>
  <c r="N3683"/>
  <c r="N3684"/>
  <c r="N3685"/>
  <c r="N3686"/>
  <c r="N3687"/>
  <c r="N3688"/>
  <c r="N3689"/>
  <c r="N3690"/>
  <c r="N3691"/>
  <c r="N3692"/>
  <c r="N3693"/>
  <c r="N3694"/>
  <c r="N3695"/>
  <c r="N3696"/>
  <c r="N3697"/>
  <c r="N3698"/>
  <c r="N3699"/>
  <c r="N3700"/>
  <c r="N3701"/>
  <c r="N3702"/>
  <c r="N3703"/>
  <c r="N3704"/>
  <c r="N3705"/>
  <c r="N3706"/>
  <c r="N3707"/>
  <c r="N3708"/>
  <c r="N3709"/>
  <c r="N3710"/>
  <c r="N3711"/>
  <c r="N3712"/>
  <c r="N3713"/>
  <c r="N3714"/>
  <c r="N3715"/>
  <c r="N3716"/>
  <c r="N3717"/>
  <c r="N3718"/>
  <c r="N3719"/>
  <c r="N3720"/>
  <c r="N3721"/>
  <c r="N3722"/>
  <c r="N3723"/>
  <c r="N3724"/>
  <c r="N3725"/>
  <c r="N3726"/>
  <c r="N3727"/>
  <c r="N3728"/>
  <c r="N3729"/>
  <c r="N3730"/>
  <c r="N3731"/>
  <c r="N3732"/>
  <c r="N3733"/>
  <c r="N3734"/>
  <c r="N3735"/>
  <c r="N3736"/>
  <c r="N3737"/>
  <c r="N3738"/>
  <c r="N3739"/>
  <c r="N3740"/>
  <c r="N3741"/>
  <c r="N3742"/>
  <c r="N3743"/>
  <c r="N3744"/>
  <c r="N3745"/>
  <c r="N3746"/>
  <c r="N3747"/>
  <c r="N3748"/>
  <c r="N3749"/>
  <c r="N3750"/>
  <c r="N3751"/>
  <c r="N3752"/>
  <c r="N3753"/>
  <c r="N3754"/>
  <c r="N3755"/>
  <c r="N3756"/>
  <c r="N3757"/>
  <c r="N3758"/>
  <c r="N3759"/>
  <c r="N3760"/>
  <c r="N3761"/>
  <c r="N3762"/>
  <c r="N3763"/>
  <c r="N3764"/>
  <c r="N3765"/>
  <c r="N3766"/>
  <c r="N3767"/>
  <c r="N3768"/>
  <c r="N3769"/>
  <c r="N3770"/>
  <c r="N3771"/>
  <c r="N3772"/>
  <c r="N3773"/>
  <c r="N3774"/>
  <c r="N3775"/>
  <c r="N3776"/>
  <c r="N3777"/>
  <c r="N3778"/>
  <c r="N3779"/>
  <c r="N3780"/>
  <c r="N3781"/>
  <c r="N3782"/>
  <c r="N3783"/>
  <c r="N3784"/>
  <c r="N3785"/>
  <c r="N3786"/>
  <c r="N3787"/>
  <c r="N3788"/>
  <c r="N3789"/>
  <c r="N3790"/>
  <c r="N3791"/>
  <c r="N3792"/>
  <c r="N3793"/>
  <c r="N3794"/>
  <c r="N3795"/>
  <c r="N3796"/>
  <c r="N3797"/>
  <c r="N3798"/>
  <c r="N3799"/>
  <c r="N3800"/>
  <c r="N3801"/>
  <c r="N3802"/>
  <c r="N3803"/>
  <c r="N3804"/>
  <c r="N3805"/>
  <c r="N3806"/>
  <c r="N3807"/>
  <c r="N3808"/>
  <c r="N3809"/>
  <c r="N3810"/>
  <c r="N3811"/>
  <c r="N3812"/>
  <c r="N3813"/>
  <c r="N3814"/>
  <c r="N3815"/>
  <c r="N3816"/>
  <c r="N3817"/>
  <c r="N3818"/>
  <c r="N3819"/>
  <c r="N3820"/>
  <c r="N3821"/>
  <c r="N3822"/>
  <c r="N3823"/>
  <c r="N3824"/>
  <c r="N3825"/>
  <c r="N3826"/>
  <c r="N3827"/>
  <c r="N3828"/>
  <c r="N3829"/>
  <c r="N3830"/>
  <c r="N3831"/>
  <c r="N3832"/>
  <c r="N3833"/>
  <c r="N3834"/>
  <c r="N3835"/>
  <c r="N3836"/>
  <c r="N3837"/>
  <c r="N3838"/>
  <c r="N3839"/>
  <c r="N3840"/>
  <c r="N3841"/>
  <c r="N3842"/>
  <c r="N3843"/>
  <c r="N3844"/>
  <c r="N3845"/>
  <c r="N3846"/>
  <c r="N3847"/>
  <c r="N3848"/>
  <c r="N3849"/>
  <c r="N3850"/>
  <c r="N3851"/>
  <c r="N3852"/>
  <c r="N3853"/>
  <c r="N3854"/>
  <c r="N3855"/>
  <c r="N3856"/>
  <c r="N3857"/>
  <c r="N3858"/>
  <c r="N3859"/>
  <c r="N3860"/>
  <c r="N3861"/>
  <c r="N3862"/>
  <c r="N3863"/>
  <c r="N3864"/>
  <c r="N3865"/>
  <c r="N3866"/>
  <c r="N3867"/>
  <c r="N3868"/>
  <c r="N3869"/>
  <c r="N3870"/>
  <c r="N3871"/>
  <c r="N3872"/>
  <c r="N3873"/>
  <c r="N3874"/>
  <c r="N3875"/>
  <c r="N3876"/>
  <c r="N3877"/>
  <c r="N3878"/>
  <c r="N3879"/>
  <c r="N3880"/>
  <c r="N3881"/>
  <c r="N3882"/>
  <c r="N3883"/>
  <c r="N3884"/>
  <c r="N3885"/>
  <c r="N3886"/>
  <c r="N3887"/>
  <c r="N3888"/>
  <c r="N3889"/>
  <c r="N3890"/>
  <c r="N3891"/>
  <c r="N3892"/>
  <c r="N3893"/>
  <c r="N3894"/>
  <c r="N3895"/>
  <c r="N3896"/>
  <c r="N3897"/>
  <c r="N3898"/>
  <c r="N3899"/>
  <c r="N3900"/>
  <c r="N3901"/>
  <c r="N3902"/>
  <c r="N3903"/>
  <c r="N3904"/>
  <c r="N3905"/>
  <c r="N3906"/>
  <c r="N3907"/>
  <c r="N3908"/>
  <c r="N3909"/>
  <c r="N3910"/>
  <c r="N3911"/>
  <c r="N3912"/>
  <c r="N3913"/>
  <c r="N3914"/>
  <c r="N3915"/>
  <c r="N3916"/>
  <c r="N3917"/>
  <c r="N3918"/>
  <c r="N3919"/>
  <c r="N3920"/>
  <c r="N3921"/>
  <c r="N3922"/>
  <c r="N3923"/>
  <c r="N3924"/>
  <c r="N3925"/>
  <c r="N3926"/>
  <c r="N3927"/>
  <c r="N3928"/>
  <c r="N3929"/>
  <c r="N3930"/>
  <c r="N3931"/>
  <c r="N3932"/>
  <c r="N3933"/>
  <c r="N3934"/>
  <c r="N3935"/>
  <c r="N3936"/>
  <c r="N3937"/>
  <c r="N3938"/>
  <c r="N3939"/>
  <c r="N3940"/>
  <c r="N3941"/>
  <c r="N3942"/>
  <c r="N3943"/>
  <c r="N3944"/>
  <c r="N3945"/>
  <c r="N3946"/>
  <c r="N3947"/>
  <c r="N3948"/>
  <c r="N3949"/>
  <c r="N3950"/>
  <c r="N3951"/>
  <c r="N3952"/>
  <c r="N3953"/>
  <c r="N3954"/>
  <c r="N3955"/>
  <c r="N3956"/>
  <c r="N3957"/>
  <c r="N3958"/>
  <c r="N3959"/>
  <c r="N3960"/>
  <c r="N3961"/>
  <c r="N3962"/>
  <c r="N3963"/>
  <c r="N3964"/>
  <c r="N3965"/>
  <c r="N3966"/>
  <c r="N3967"/>
  <c r="N3968"/>
  <c r="N3969"/>
  <c r="N3970"/>
  <c r="N3971"/>
  <c r="N3972"/>
  <c r="N3973"/>
  <c r="N3974"/>
  <c r="N3975"/>
  <c r="N3976"/>
  <c r="N3977"/>
  <c r="N3978"/>
  <c r="N3979"/>
  <c r="N3980"/>
  <c r="N3981"/>
  <c r="N3982"/>
  <c r="N3983"/>
  <c r="N3984"/>
  <c r="N3985"/>
  <c r="N3986"/>
  <c r="N3987"/>
  <c r="N3988"/>
  <c r="N3989"/>
  <c r="N3990"/>
  <c r="N3991"/>
  <c r="N3992"/>
  <c r="N3993"/>
  <c r="N3994"/>
  <c r="N3995"/>
  <c r="N3996"/>
  <c r="N3997"/>
  <c r="N3998"/>
  <c r="N3999"/>
  <c r="N4000"/>
  <c r="N4001"/>
  <c r="N4002"/>
  <c r="N4003"/>
  <c r="N4004"/>
  <c r="N4005"/>
  <c r="N4006"/>
  <c r="N4007"/>
  <c r="N4008"/>
  <c r="N4009"/>
  <c r="N4010"/>
  <c r="N4011"/>
  <c r="N4012"/>
  <c r="N4013"/>
  <c r="N4014"/>
  <c r="N4015"/>
  <c r="N4016"/>
  <c r="N4017"/>
  <c r="N4018"/>
  <c r="N4019"/>
  <c r="N4020"/>
  <c r="N4021"/>
  <c r="N4022"/>
  <c r="N4023"/>
  <c r="N4024"/>
  <c r="N4025"/>
  <c r="N4026"/>
  <c r="N4027"/>
  <c r="N4028"/>
  <c r="N4029"/>
  <c r="N4030"/>
  <c r="N4031"/>
  <c r="N4032"/>
  <c r="N4033"/>
  <c r="N4034"/>
  <c r="N4035"/>
  <c r="N4036"/>
  <c r="N4037"/>
  <c r="N4038"/>
  <c r="N4039"/>
  <c r="N4040"/>
  <c r="N4041"/>
  <c r="N4042"/>
  <c r="N4043"/>
  <c r="N4044"/>
  <c r="N4045"/>
  <c r="N4046"/>
  <c r="N4047"/>
  <c r="N4048"/>
  <c r="N4049"/>
  <c r="N4050"/>
  <c r="N4051"/>
  <c r="N4052"/>
  <c r="N4053"/>
  <c r="N4054"/>
  <c r="N4055"/>
  <c r="N4056"/>
  <c r="N4057"/>
  <c r="N4058"/>
  <c r="N4059"/>
  <c r="N4060"/>
  <c r="N4061"/>
  <c r="N4062"/>
  <c r="N4063"/>
  <c r="N4064"/>
  <c r="N4065"/>
  <c r="N4066"/>
  <c r="N4067"/>
  <c r="N4068"/>
  <c r="N4069"/>
  <c r="N4070"/>
  <c r="N4071"/>
  <c r="N4072"/>
  <c r="N4073"/>
  <c r="N4074"/>
  <c r="N4075"/>
  <c r="N4076"/>
  <c r="N4077"/>
  <c r="N4078"/>
  <c r="N4079"/>
  <c r="N4080"/>
  <c r="N4081"/>
  <c r="N4082"/>
  <c r="N4083"/>
  <c r="N4084"/>
  <c r="N4085"/>
  <c r="N4086"/>
  <c r="N4087"/>
  <c r="N4088"/>
  <c r="N4089"/>
  <c r="N4090"/>
  <c r="N4091"/>
  <c r="N4092"/>
  <c r="N4093"/>
  <c r="N4094"/>
  <c r="N4095"/>
  <c r="N4096"/>
  <c r="N4097"/>
  <c r="N4098"/>
  <c r="N4099"/>
  <c r="N4100"/>
  <c r="N4101"/>
  <c r="N4102"/>
  <c r="N4103"/>
  <c r="N4104"/>
  <c r="N4105"/>
  <c r="N4106"/>
  <c r="N4107"/>
  <c r="N4108"/>
  <c r="N4109"/>
  <c r="N4110"/>
  <c r="N4111"/>
  <c r="N4112"/>
  <c r="N4113"/>
  <c r="N4114"/>
  <c r="N4115"/>
  <c r="N4116"/>
  <c r="N4117"/>
  <c r="N4118"/>
  <c r="N4119"/>
  <c r="N4120"/>
  <c r="N4121"/>
  <c r="N4122"/>
  <c r="N4123"/>
  <c r="N4124"/>
  <c r="N4125"/>
  <c r="N4126"/>
  <c r="N4127"/>
  <c r="N4128"/>
  <c r="N4129"/>
  <c r="N4130"/>
  <c r="N4131"/>
  <c r="N4132"/>
  <c r="N4133"/>
  <c r="N4134"/>
  <c r="N4135"/>
  <c r="N4136"/>
  <c r="N4137"/>
  <c r="N4138"/>
  <c r="N4139"/>
  <c r="N4140"/>
  <c r="N4141"/>
  <c r="N4142"/>
  <c r="N4143"/>
  <c r="N4144"/>
  <c r="N4145"/>
  <c r="N4146"/>
  <c r="N4147"/>
  <c r="N4148"/>
  <c r="N4149"/>
  <c r="N4150"/>
  <c r="N4151"/>
  <c r="N4152"/>
  <c r="N4153"/>
  <c r="N4154"/>
  <c r="N4155"/>
  <c r="N4156"/>
  <c r="N4157"/>
  <c r="N4158"/>
  <c r="N4159"/>
  <c r="N4160"/>
  <c r="N4161"/>
  <c r="N4162"/>
  <c r="N4163"/>
  <c r="N4164"/>
  <c r="N4165"/>
  <c r="N4166"/>
  <c r="N4167"/>
  <c r="N4168"/>
  <c r="N4169"/>
  <c r="N4170"/>
  <c r="N4171"/>
  <c r="N4172"/>
  <c r="N4173"/>
  <c r="N4174"/>
  <c r="N4175"/>
  <c r="N4176"/>
  <c r="N4177"/>
  <c r="N4178"/>
  <c r="N4179"/>
  <c r="N4180"/>
  <c r="N4181"/>
  <c r="N4182"/>
  <c r="N4183"/>
  <c r="N4184"/>
  <c r="N4185"/>
  <c r="N4186"/>
  <c r="N4187"/>
  <c r="N4188"/>
  <c r="N4189"/>
  <c r="N4190"/>
  <c r="N4191"/>
  <c r="N4192"/>
  <c r="N4193"/>
  <c r="N4194"/>
  <c r="N4195"/>
  <c r="N4196"/>
  <c r="N4197"/>
  <c r="N4198"/>
  <c r="N4199"/>
  <c r="N4200"/>
  <c r="N4201"/>
  <c r="N4202"/>
  <c r="N4203"/>
  <c r="N4204"/>
  <c r="N4205"/>
  <c r="N4206"/>
  <c r="N4207"/>
  <c r="N4208"/>
  <c r="N4209"/>
  <c r="N4210"/>
  <c r="N4211"/>
  <c r="N4212"/>
  <c r="N4213"/>
  <c r="N4214"/>
  <c r="N4215"/>
  <c r="N4216"/>
  <c r="N4217"/>
  <c r="N4218"/>
  <c r="N4219"/>
  <c r="N4220"/>
  <c r="N4221"/>
  <c r="N4222"/>
  <c r="N4223"/>
  <c r="N4224"/>
  <c r="N4225"/>
  <c r="N4226"/>
  <c r="N4227"/>
  <c r="N4228"/>
  <c r="N4229"/>
  <c r="N4230"/>
  <c r="N4231"/>
  <c r="N4232"/>
  <c r="N4233"/>
  <c r="N4234"/>
  <c r="N4235"/>
  <c r="N4236"/>
  <c r="N4237"/>
  <c r="N4238"/>
  <c r="N4239"/>
  <c r="N4240"/>
  <c r="N4241"/>
  <c r="N4242"/>
  <c r="N4243"/>
  <c r="N4244"/>
  <c r="N4245"/>
  <c r="N4246"/>
  <c r="N4247"/>
  <c r="N4248"/>
  <c r="N4249"/>
  <c r="N4250"/>
  <c r="N4251"/>
  <c r="N4252"/>
  <c r="N4253"/>
  <c r="N4254"/>
  <c r="N4255"/>
  <c r="N4256"/>
  <c r="N4257"/>
  <c r="N4258"/>
  <c r="N4259"/>
  <c r="N4260"/>
  <c r="N4261"/>
  <c r="N4262"/>
  <c r="N4263"/>
  <c r="N4264"/>
  <c r="N4265"/>
  <c r="N4266"/>
  <c r="N4267"/>
  <c r="N4268"/>
  <c r="N4269"/>
  <c r="N4270"/>
  <c r="N4271"/>
  <c r="N4272"/>
  <c r="N4273"/>
  <c r="N4274"/>
  <c r="N4275"/>
  <c r="N4276"/>
  <c r="N4277"/>
  <c r="N4278"/>
  <c r="N4279"/>
  <c r="N4280"/>
  <c r="N4281"/>
  <c r="N4282"/>
  <c r="N4283"/>
  <c r="N4284"/>
  <c r="N4285"/>
  <c r="N4286"/>
  <c r="N4287"/>
  <c r="N4288"/>
  <c r="N4289"/>
  <c r="N4290"/>
  <c r="N4291"/>
  <c r="N4292"/>
  <c r="N4293"/>
  <c r="N4294"/>
  <c r="N4295"/>
  <c r="N4296"/>
  <c r="N4297"/>
  <c r="N4298"/>
  <c r="N4299"/>
  <c r="N4300"/>
  <c r="N4301"/>
  <c r="N4302"/>
  <c r="N4303"/>
  <c r="N4304"/>
  <c r="N4305"/>
  <c r="N4306"/>
  <c r="N4307"/>
  <c r="N4308"/>
  <c r="N4309"/>
  <c r="N4310"/>
  <c r="N4311"/>
  <c r="N4312"/>
  <c r="N4313"/>
  <c r="N4314"/>
  <c r="N4315"/>
  <c r="N4316"/>
  <c r="N4317"/>
  <c r="N4318"/>
  <c r="N4319"/>
  <c r="N4320"/>
  <c r="N4321"/>
  <c r="N4322"/>
  <c r="N4323"/>
  <c r="N4324"/>
  <c r="N4325"/>
  <c r="N4326"/>
  <c r="N4327"/>
  <c r="N4328"/>
  <c r="N4329"/>
  <c r="N4330"/>
  <c r="N4331"/>
  <c r="N4332"/>
  <c r="N4333"/>
  <c r="N4334"/>
  <c r="N4335"/>
  <c r="N4336"/>
  <c r="N4337"/>
  <c r="N4338"/>
  <c r="N4339"/>
  <c r="N4340"/>
  <c r="N4341"/>
  <c r="N4342"/>
  <c r="N4343"/>
  <c r="N4344"/>
  <c r="N4345"/>
  <c r="N4346"/>
  <c r="N4347"/>
  <c r="N4348"/>
  <c r="N4349"/>
  <c r="N4350"/>
  <c r="N4351"/>
  <c r="N4352"/>
  <c r="N4353"/>
  <c r="N4354"/>
  <c r="N4355"/>
  <c r="N4356"/>
  <c r="N4357"/>
  <c r="N4358"/>
  <c r="N4359"/>
  <c r="N4360"/>
  <c r="N4361"/>
  <c r="N4362"/>
  <c r="N4363"/>
  <c r="N4364"/>
  <c r="N4365"/>
  <c r="N4366"/>
  <c r="N4367"/>
  <c r="N4368"/>
  <c r="N4369"/>
  <c r="N4370"/>
  <c r="N4371"/>
  <c r="N4372"/>
  <c r="N4373"/>
  <c r="N4374"/>
  <c r="N4375"/>
  <c r="N4376"/>
  <c r="N4377"/>
  <c r="N4378"/>
  <c r="N4379"/>
  <c r="N4380"/>
  <c r="N4381"/>
  <c r="N4382"/>
  <c r="N4383"/>
  <c r="N4384"/>
  <c r="N4385"/>
  <c r="N4386"/>
  <c r="N4387"/>
  <c r="N4388"/>
  <c r="N4389"/>
  <c r="N4390"/>
  <c r="N4391"/>
  <c r="N4392"/>
  <c r="N4393"/>
  <c r="N4394"/>
  <c r="N4395"/>
  <c r="N4396"/>
  <c r="N4397"/>
  <c r="N4398"/>
  <c r="N4399"/>
  <c r="N4400"/>
  <c r="N4401"/>
  <c r="N4402"/>
  <c r="N4403"/>
  <c r="N4404"/>
  <c r="N4405"/>
  <c r="N4406"/>
  <c r="N4407"/>
  <c r="N4408"/>
  <c r="N4409"/>
  <c r="N4410"/>
  <c r="N4411"/>
  <c r="N4412"/>
  <c r="N4413"/>
  <c r="N4414"/>
  <c r="N4415"/>
  <c r="N4416"/>
  <c r="N4417"/>
  <c r="N4418"/>
  <c r="N4419"/>
  <c r="N4420"/>
  <c r="N4421"/>
  <c r="N4422"/>
  <c r="N4423"/>
  <c r="N4424"/>
  <c r="N4425"/>
  <c r="N4426"/>
  <c r="N4427"/>
  <c r="N4428"/>
  <c r="N4429"/>
  <c r="N4430"/>
  <c r="N4431"/>
  <c r="N4432"/>
  <c r="N4433"/>
  <c r="N4434"/>
  <c r="N4435"/>
  <c r="N4436"/>
  <c r="N4437"/>
  <c r="N4438"/>
  <c r="N4439"/>
  <c r="N4440"/>
  <c r="N4441"/>
  <c r="N4442"/>
  <c r="N4443"/>
  <c r="N4444"/>
  <c r="N4445"/>
  <c r="N4446"/>
  <c r="N4447"/>
  <c r="N4448"/>
  <c r="N4449"/>
  <c r="N4450"/>
  <c r="N4451"/>
  <c r="N4452"/>
  <c r="N4453"/>
  <c r="N4454"/>
  <c r="N4455"/>
  <c r="N4456"/>
  <c r="N4457"/>
  <c r="N4458"/>
  <c r="N4459"/>
  <c r="N4460"/>
  <c r="N4461"/>
  <c r="N4462"/>
  <c r="N4463"/>
  <c r="N4464"/>
  <c r="N4465"/>
  <c r="N4466"/>
  <c r="N4467"/>
  <c r="N4468"/>
  <c r="N4469"/>
  <c r="N4470"/>
  <c r="N4471"/>
  <c r="N4472"/>
  <c r="N4473"/>
  <c r="N4474"/>
  <c r="N4475"/>
  <c r="N4476"/>
  <c r="N4477"/>
  <c r="N4478"/>
  <c r="N4479"/>
  <c r="N4480"/>
  <c r="N4481"/>
  <c r="N4482"/>
  <c r="N4483"/>
  <c r="N4484"/>
  <c r="N4485"/>
  <c r="N4486"/>
  <c r="N4487"/>
  <c r="N4488"/>
  <c r="N4489"/>
  <c r="N4490"/>
  <c r="N4491"/>
  <c r="N4492"/>
  <c r="N4493"/>
  <c r="N4494"/>
  <c r="N4495"/>
  <c r="N4496"/>
  <c r="N4497"/>
  <c r="N4498"/>
  <c r="N4499"/>
  <c r="N4500"/>
  <c r="N4501"/>
  <c r="N4502"/>
  <c r="N4503"/>
  <c r="N4504"/>
  <c r="N4505"/>
  <c r="N4506"/>
  <c r="N4507"/>
  <c r="N4508"/>
  <c r="N4509"/>
  <c r="N4510"/>
  <c r="N4511"/>
  <c r="N4512"/>
  <c r="N4513"/>
  <c r="N4514"/>
  <c r="N4515"/>
  <c r="N4516"/>
  <c r="N4517"/>
  <c r="N4518"/>
  <c r="N4519"/>
  <c r="N4520"/>
  <c r="N4521"/>
  <c r="N4522"/>
  <c r="N4523"/>
  <c r="N4524"/>
  <c r="N4525"/>
  <c r="N4526"/>
  <c r="N4527"/>
  <c r="N4528"/>
  <c r="N4529"/>
  <c r="N4530"/>
  <c r="N4531"/>
  <c r="N4532"/>
  <c r="N4533"/>
  <c r="N4534"/>
  <c r="N4535"/>
  <c r="N4536"/>
  <c r="N4537"/>
  <c r="N4538"/>
  <c r="N4539"/>
  <c r="N4540"/>
  <c r="N4541"/>
  <c r="N4542"/>
  <c r="N4543"/>
  <c r="N4544"/>
  <c r="N4545"/>
  <c r="N4546"/>
  <c r="N4547"/>
  <c r="N4548"/>
  <c r="N4549"/>
  <c r="N4550"/>
  <c r="N4551"/>
  <c r="N4552"/>
  <c r="N4553"/>
  <c r="N4554"/>
  <c r="N4555"/>
  <c r="N4556"/>
  <c r="N4557"/>
  <c r="N4558"/>
  <c r="N4559"/>
  <c r="N4560"/>
  <c r="N4561"/>
  <c r="N4562"/>
  <c r="N4563"/>
  <c r="N4564"/>
  <c r="N4565"/>
  <c r="N4566"/>
  <c r="N4567"/>
  <c r="N4568"/>
  <c r="N4569"/>
  <c r="N4570"/>
  <c r="N4571"/>
  <c r="N4572"/>
  <c r="N4573"/>
  <c r="N4574"/>
  <c r="N4575"/>
  <c r="N4576"/>
  <c r="N4577"/>
  <c r="N4578"/>
  <c r="N4579"/>
  <c r="N4580"/>
  <c r="N4581"/>
  <c r="N4582"/>
  <c r="N4583"/>
  <c r="N4584"/>
  <c r="N4585"/>
  <c r="N4586"/>
  <c r="N4587"/>
  <c r="N4588"/>
  <c r="N4589"/>
  <c r="N4590"/>
  <c r="N4591"/>
  <c r="N4592"/>
  <c r="N4593"/>
  <c r="N4594"/>
  <c r="N4595"/>
  <c r="N4596"/>
  <c r="N4597"/>
  <c r="N4598"/>
  <c r="N4599"/>
  <c r="N4600"/>
  <c r="N4601"/>
  <c r="N4602"/>
  <c r="N4603"/>
  <c r="N4604"/>
  <c r="N4605"/>
  <c r="N4606"/>
  <c r="N4607"/>
  <c r="N4608"/>
  <c r="N4609"/>
  <c r="N4610"/>
  <c r="N4611"/>
  <c r="N4612"/>
  <c r="N4613"/>
  <c r="N4614"/>
  <c r="N4615"/>
  <c r="N4616"/>
  <c r="N4617"/>
  <c r="N4618"/>
  <c r="N4619"/>
  <c r="N4620"/>
  <c r="N4621"/>
  <c r="N4622"/>
  <c r="N4623"/>
  <c r="N4624"/>
  <c r="N4625"/>
  <c r="N4626"/>
  <c r="N4627"/>
  <c r="N4628"/>
  <c r="N4629"/>
  <c r="N4630"/>
  <c r="N4631"/>
  <c r="N4632"/>
  <c r="N4633"/>
  <c r="N4634"/>
  <c r="N4635"/>
  <c r="N4636"/>
  <c r="N4637"/>
  <c r="N4638"/>
  <c r="N4639"/>
  <c r="N4640"/>
  <c r="N4641"/>
  <c r="N4642"/>
  <c r="N4643"/>
  <c r="N4644"/>
  <c r="N4645"/>
  <c r="N4646"/>
  <c r="N4647"/>
  <c r="N4648"/>
  <c r="N4649"/>
  <c r="N4650"/>
  <c r="N4651"/>
  <c r="N4652"/>
  <c r="N4653"/>
  <c r="N4654"/>
  <c r="N4655"/>
  <c r="N4656"/>
  <c r="N4657"/>
  <c r="N4658"/>
  <c r="N4659"/>
  <c r="N4660"/>
  <c r="N4661"/>
  <c r="N4662"/>
  <c r="N4663"/>
  <c r="N4664"/>
  <c r="N4665"/>
  <c r="N4666"/>
  <c r="N4667"/>
  <c r="N4668"/>
  <c r="N4669"/>
  <c r="N4670"/>
  <c r="N4671"/>
  <c r="N4672"/>
  <c r="N4673"/>
  <c r="N4674"/>
  <c r="N4675"/>
  <c r="N4676"/>
  <c r="N4677"/>
  <c r="N4678"/>
  <c r="N4679"/>
  <c r="N4680"/>
  <c r="N4681"/>
  <c r="N4682"/>
  <c r="N4683"/>
  <c r="N4684"/>
  <c r="N4685"/>
  <c r="N4686"/>
  <c r="N4687"/>
  <c r="N4688"/>
  <c r="N4689"/>
  <c r="N4690"/>
  <c r="N4691"/>
  <c r="N4692"/>
  <c r="N4693"/>
  <c r="N4694"/>
  <c r="N4695"/>
  <c r="N4696"/>
  <c r="N4697"/>
  <c r="N4698"/>
  <c r="N4699"/>
  <c r="N4700"/>
  <c r="N4701"/>
  <c r="N4702"/>
  <c r="N4703"/>
  <c r="N4704"/>
  <c r="N4705"/>
  <c r="N4706"/>
  <c r="N4707"/>
  <c r="N4708"/>
  <c r="N4709"/>
  <c r="N4710"/>
  <c r="N4711"/>
  <c r="N4712"/>
  <c r="N4713"/>
  <c r="N4714"/>
  <c r="N4715"/>
  <c r="N4716"/>
  <c r="N4717"/>
  <c r="N4718"/>
  <c r="N4719"/>
  <c r="N4720"/>
  <c r="N4721"/>
  <c r="N4722"/>
  <c r="N4723"/>
  <c r="N4724"/>
  <c r="N4725"/>
  <c r="N4726"/>
  <c r="N4727"/>
  <c r="N4728"/>
  <c r="N4729"/>
  <c r="N4730"/>
  <c r="N4731"/>
  <c r="N4732"/>
  <c r="N4733"/>
  <c r="N4734"/>
  <c r="N4735"/>
  <c r="N4736"/>
  <c r="N4737"/>
  <c r="N4738"/>
  <c r="N4739"/>
  <c r="N4740"/>
  <c r="N4741"/>
  <c r="N4742"/>
  <c r="N4743"/>
  <c r="N4744"/>
  <c r="N4745"/>
  <c r="N4746"/>
  <c r="N4747"/>
  <c r="N4748"/>
  <c r="N4749"/>
  <c r="N4750"/>
  <c r="N4751"/>
  <c r="N4752"/>
  <c r="N4753"/>
  <c r="N4754"/>
  <c r="N4755"/>
  <c r="N4756"/>
  <c r="N4757"/>
  <c r="N4758"/>
  <c r="N4759"/>
  <c r="N4760"/>
  <c r="N4761"/>
  <c r="N4762"/>
  <c r="N4763"/>
  <c r="N4764"/>
  <c r="N4765"/>
  <c r="N4766"/>
  <c r="N4767"/>
  <c r="N4768"/>
  <c r="N4769"/>
  <c r="N4770"/>
  <c r="N4771"/>
  <c r="N4772"/>
  <c r="N4773"/>
  <c r="N4774"/>
  <c r="N4775"/>
  <c r="N4776"/>
  <c r="N4777"/>
  <c r="N4778"/>
  <c r="N4779"/>
  <c r="N4780"/>
  <c r="N4781"/>
  <c r="N4782"/>
  <c r="N4783"/>
  <c r="N4784"/>
  <c r="N4785"/>
  <c r="N4786"/>
  <c r="N4787"/>
  <c r="N4788"/>
  <c r="N4789"/>
  <c r="N4790"/>
  <c r="N4791"/>
  <c r="N4792"/>
  <c r="N4793"/>
  <c r="N4794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2"/>
  <c r="L3"/>
  <c r="L4"/>
  <c r="L5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470"/>
  <c r="L471"/>
  <c r="L472"/>
  <c r="L473"/>
  <c r="L474"/>
  <c r="L475"/>
  <c r="L476"/>
  <c r="L477"/>
  <c r="L478"/>
  <c r="L479"/>
  <c r="L480"/>
  <c r="L481"/>
  <c r="L482"/>
  <c r="L483"/>
  <c r="L484"/>
  <c r="L485"/>
  <c r="L486"/>
  <c r="L487"/>
  <c r="L488"/>
  <c r="L489"/>
  <c r="L490"/>
  <c r="L491"/>
  <c r="L492"/>
  <c r="L493"/>
  <c r="L494"/>
  <c r="L495"/>
  <c r="L496"/>
  <c r="L497"/>
  <c r="L498"/>
  <c r="L499"/>
  <c r="L500"/>
  <c r="L501"/>
  <c r="L502"/>
  <c r="L503"/>
  <c r="L504"/>
  <c r="L505"/>
  <c r="L506"/>
  <c r="L507"/>
  <c r="L508"/>
  <c r="L509"/>
  <c r="L510"/>
  <c r="L511"/>
  <c r="L512"/>
  <c r="L513"/>
  <c r="L514"/>
  <c r="L515"/>
  <c r="L516"/>
  <c r="L517"/>
  <c r="L518"/>
  <c r="L519"/>
  <c r="L520"/>
  <c r="L521"/>
  <c r="L522"/>
  <c r="L523"/>
  <c r="L524"/>
  <c r="L525"/>
  <c r="L526"/>
  <c r="L527"/>
  <c r="L528"/>
  <c r="L529"/>
  <c r="L530"/>
  <c r="L531"/>
  <c r="L532"/>
  <c r="L533"/>
  <c r="L534"/>
  <c r="L535"/>
  <c r="L536"/>
  <c r="L537"/>
  <c r="L538"/>
  <c r="L539"/>
  <c r="L540"/>
  <c r="L541"/>
  <c r="L542"/>
  <c r="L543"/>
  <c r="L544"/>
  <c r="L545"/>
  <c r="L546"/>
  <c r="L547"/>
  <c r="L548"/>
  <c r="L549"/>
  <c r="L550"/>
  <c r="L551"/>
  <c r="L552"/>
  <c r="L553"/>
  <c r="L554"/>
  <c r="L555"/>
  <c r="L556"/>
  <c r="L557"/>
  <c r="L558"/>
  <c r="L559"/>
  <c r="L560"/>
  <c r="L561"/>
  <c r="L562"/>
  <c r="L563"/>
  <c r="L564"/>
  <c r="L565"/>
  <c r="L566"/>
  <c r="L567"/>
  <c r="L568"/>
  <c r="L569"/>
  <c r="L570"/>
  <c r="L571"/>
  <c r="L572"/>
  <c r="L573"/>
  <c r="L574"/>
  <c r="L575"/>
  <c r="L576"/>
  <c r="L577"/>
  <c r="L578"/>
  <c r="L579"/>
  <c r="L580"/>
  <c r="L581"/>
  <c r="L582"/>
  <c r="L583"/>
  <c r="L584"/>
  <c r="L585"/>
  <c r="L586"/>
  <c r="L587"/>
  <c r="L588"/>
  <c r="L589"/>
  <c r="L590"/>
  <c r="L591"/>
  <c r="L592"/>
  <c r="L593"/>
  <c r="L594"/>
  <c r="L595"/>
  <c r="L596"/>
  <c r="L597"/>
  <c r="L598"/>
  <c r="L599"/>
  <c r="L600"/>
  <c r="L601"/>
  <c r="L602"/>
  <c r="L603"/>
  <c r="L604"/>
  <c r="L605"/>
  <c r="L606"/>
  <c r="L607"/>
  <c r="L608"/>
  <c r="L609"/>
  <c r="L610"/>
  <c r="L611"/>
  <c r="L612"/>
  <c r="L613"/>
  <c r="L614"/>
  <c r="L615"/>
  <c r="L616"/>
  <c r="L617"/>
  <c r="L618"/>
  <c r="L619"/>
  <c r="L620"/>
  <c r="L621"/>
  <c r="L622"/>
  <c r="L623"/>
  <c r="L624"/>
  <c r="L625"/>
  <c r="L626"/>
  <c r="L627"/>
  <c r="L628"/>
  <c r="L629"/>
  <c r="L630"/>
  <c r="L631"/>
  <c r="L632"/>
  <c r="L633"/>
  <c r="L634"/>
  <c r="L635"/>
  <c r="L636"/>
  <c r="L637"/>
  <c r="L638"/>
  <c r="L639"/>
  <c r="L640"/>
  <c r="L641"/>
  <c r="L642"/>
  <c r="L643"/>
  <c r="L644"/>
  <c r="L645"/>
  <c r="L646"/>
  <c r="L647"/>
  <c r="L648"/>
  <c r="L649"/>
  <c r="L650"/>
  <c r="L651"/>
  <c r="L652"/>
  <c r="L653"/>
  <c r="L654"/>
  <c r="L655"/>
  <c r="L656"/>
  <c r="L657"/>
  <c r="L658"/>
  <c r="L659"/>
  <c r="L660"/>
  <c r="L661"/>
  <c r="L662"/>
  <c r="L663"/>
  <c r="L664"/>
  <c r="L665"/>
  <c r="L666"/>
  <c r="L667"/>
  <c r="L668"/>
  <c r="L669"/>
  <c r="L670"/>
  <c r="L671"/>
  <c r="L672"/>
  <c r="L673"/>
  <c r="L674"/>
  <c r="L675"/>
  <c r="L676"/>
  <c r="L677"/>
  <c r="L678"/>
  <c r="L679"/>
  <c r="L680"/>
  <c r="L681"/>
  <c r="L682"/>
  <c r="L683"/>
  <c r="L684"/>
  <c r="L685"/>
  <c r="L686"/>
  <c r="L687"/>
  <c r="L688"/>
  <c r="L689"/>
  <c r="L690"/>
  <c r="L691"/>
  <c r="L692"/>
  <c r="L693"/>
  <c r="L694"/>
  <c r="L695"/>
  <c r="L696"/>
  <c r="L697"/>
  <c r="L698"/>
  <c r="L699"/>
  <c r="L700"/>
  <c r="L701"/>
  <c r="L702"/>
  <c r="L703"/>
  <c r="L704"/>
  <c r="L705"/>
  <c r="L706"/>
  <c r="L707"/>
  <c r="L708"/>
  <c r="L709"/>
  <c r="L710"/>
  <c r="L711"/>
  <c r="L712"/>
  <c r="L713"/>
  <c r="L714"/>
  <c r="L715"/>
  <c r="L716"/>
  <c r="L717"/>
  <c r="L718"/>
  <c r="L719"/>
  <c r="L720"/>
  <c r="L721"/>
  <c r="L722"/>
  <c r="L723"/>
  <c r="L724"/>
  <c r="L725"/>
  <c r="L726"/>
  <c r="L727"/>
  <c r="L728"/>
  <c r="L729"/>
  <c r="L730"/>
  <c r="L731"/>
  <c r="L732"/>
  <c r="L733"/>
  <c r="L734"/>
  <c r="L735"/>
  <c r="L736"/>
  <c r="L737"/>
  <c r="L738"/>
  <c r="L739"/>
  <c r="L740"/>
  <c r="L741"/>
  <c r="L742"/>
  <c r="L743"/>
  <c r="L744"/>
  <c r="L745"/>
  <c r="L746"/>
  <c r="L747"/>
  <c r="L748"/>
  <c r="L749"/>
  <c r="L750"/>
  <c r="L751"/>
  <c r="L752"/>
  <c r="L753"/>
  <c r="L754"/>
  <c r="L755"/>
  <c r="L756"/>
  <c r="L757"/>
  <c r="L758"/>
  <c r="L759"/>
  <c r="L760"/>
  <c r="L761"/>
  <c r="L762"/>
  <c r="L763"/>
  <c r="L764"/>
  <c r="L765"/>
  <c r="L766"/>
  <c r="L767"/>
  <c r="L768"/>
  <c r="L769"/>
  <c r="L770"/>
  <c r="L771"/>
  <c r="L772"/>
  <c r="L773"/>
  <c r="L774"/>
  <c r="L775"/>
  <c r="L776"/>
  <c r="L777"/>
  <c r="L778"/>
  <c r="L779"/>
  <c r="L780"/>
  <c r="L781"/>
  <c r="L782"/>
  <c r="L783"/>
  <c r="L784"/>
  <c r="L785"/>
  <c r="L786"/>
  <c r="L787"/>
  <c r="L788"/>
  <c r="L789"/>
  <c r="L790"/>
  <c r="L791"/>
  <c r="L792"/>
  <c r="L793"/>
  <c r="L794"/>
  <c r="L795"/>
  <c r="L796"/>
  <c r="L797"/>
  <c r="L798"/>
  <c r="L799"/>
  <c r="L800"/>
  <c r="L801"/>
  <c r="L802"/>
  <c r="L803"/>
  <c r="L804"/>
  <c r="L805"/>
  <c r="L806"/>
  <c r="L807"/>
  <c r="L808"/>
  <c r="L809"/>
  <c r="L810"/>
  <c r="L811"/>
  <c r="L812"/>
  <c r="L813"/>
  <c r="L814"/>
  <c r="L815"/>
  <c r="L816"/>
  <c r="L817"/>
  <c r="L818"/>
  <c r="L819"/>
  <c r="L820"/>
  <c r="L821"/>
  <c r="L822"/>
  <c r="L823"/>
  <c r="L824"/>
  <c r="L825"/>
  <c r="L826"/>
  <c r="L827"/>
  <c r="L828"/>
  <c r="L829"/>
  <c r="L830"/>
  <c r="L831"/>
  <c r="L832"/>
  <c r="L833"/>
  <c r="L834"/>
  <c r="L835"/>
  <c r="L836"/>
  <c r="L837"/>
  <c r="L838"/>
  <c r="L839"/>
  <c r="L840"/>
  <c r="L841"/>
  <c r="L842"/>
  <c r="L843"/>
  <c r="L844"/>
  <c r="L845"/>
  <c r="L846"/>
  <c r="L847"/>
  <c r="L848"/>
  <c r="L849"/>
  <c r="L850"/>
  <c r="L851"/>
  <c r="L852"/>
  <c r="L853"/>
  <c r="L854"/>
  <c r="L855"/>
  <c r="L856"/>
  <c r="L857"/>
  <c r="L858"/>
  <c r="L859"/>
  <c r="L860"/>
  <c r="L861"/>
  <c r="L862"/>
  <c r="L863"/>
  <c r="L864"/>
  <c r="L865"/>
  <c r="L866"/>
  <c r="L867"/>
  <c r="L868"/>
  <c r="L869"/>
  <c r="L870"/>
  <c r="L871"/>
  <c r="L872"/>
  <c r="L873"/>
  <c r="L874"/>
  <c r="L875"/>
  <c r="L876"/>
  <c r="L877"/>
  <c r="L878"/>
  <c r="L879"/>
  <c r="L880"/>
  <c r="L881"/>
  <c r="L882"/>
  <c r="L883"/>
  <c r="L884"/>
  <c r="L885"/>
  <c r="L886"/>
  <c r="L887"/>
  <c r="L888"/>
  <c r="L889"/>
  <c r="L890"/>
  <c r="L891"/>
  <c r="L892"/>
  <c r="L893"/>
  <c r="L894"/>
  <c r="L895"/>
  <c r="L896"/>
  <c r="L897"/>
  <c r="L898"/>
  <c r="L899"/>
  <c r="L900"/>
  <c r="L901"/>
  <c r="L902"/>
  <c r="L903"/>
  <c r="L904"/>
  <c r="L905"/>
  <c r="L906"/>
  <c r="L907"/>
  <c r="L908"/>
  <c r="L909"/>
  <c r="L910"/>
  <c r="L911"/>
  <c r="L912"/>
  <c r="L913"/>
  <c r="L914"/>
  <c r="L915"/>
  <c r="L916"/>
  <c r="L917"/>
  <c r="L918"/>
  <c r="L919"/>
  <c r="L920"/>
  <c r="L921"/>
  <c r="L922"/>
  <c r="L923"/>
  <c r="L924"/>
  <c r="L925"/>
  <c r="L926"/>
  <c r="L927"/>
  <c r="L928"/>
  <c r="L929"/>
  <c r="L930"/>
  <c r="L931"/>
  <c r="L932"/>
  <c r="L933"/>
  <c r="L934"/>
  <c r="L935"/>
  <c r="L936"/>
  <c r="L937"/>
  <c r="L938"/>
  <c r="L939"/>
  <c r="L940"/>
  <c r="L941"/>
  <c r="L942"/>
  <c r="L943"/>
  <c r="L944"/>
  <c r="L945"/>
  <c r="L946"/>
  <c r="L947"/>
  <c r="L948"/>
  <c r="L949"/>
  <c r="L950"/>
  <c r="L951"/>
  <c r="L952"/>
  <c r="L953"/>
  <c r="L954"/>
  <c r="L955"/>
  <c r="L956"/>
  <c r="L957"/>
  <c r="L958"/>
  <c r="L959"/>
  <c r="L960"/>
  <c r="L961"/>
  <c r="L962"/>
  <c r="L963"/>
  <c r="L964"/>
  <c r="L965"/>
  <c r="L966"/>
  <c r="L967"/>
  <c r="L968"/>
  <c r="L969"/>
  <c r="L970"/>
  <c r="L971"/>
  <c r="L972"/>
  <c r="L973"/>
  <c r="L974"/>
  <c r="L975"/>
  <c r="L976"/>
  <c r="L977"/>
  <c r="L978"/>
  <c r="L979"/>
  <c r="L980"/>
  <c r="L981"/>
  <c r="L982"/>
  <c r="L983"/>
  <c r="L984"/>
  <c r="L985"/>
  <c r="L986"/>
  <c r="L987"/>
  <c r="L988"/>
  <c r="L989"/>
  <c r="L990"/>
  <c r="L991"/>
  <c r="L992"/>
  <c r="L993"/>
  <c r="L994"/>
  <c r="L995"/>
  <c r="L996"/>
  <c r="L997"/>
  <c r="L998"/>
  <c r="L999"/>
  <c r="L1000"/>
  <c r="L1001"/>
  <c r="L1002"/>
  <c r="L1003"/>
  <c r="L1004"/>
  <c r="L1005"/>
  <c r="L1006"/>
  <c r="L1007"/>
  <c r="L1008"/>
  <c r="L1009"/>
  <c r="L1010"/>
  <c r="L1012"/>
  <c r="L1013"/>
  <c r="L1014"/>
  <c r="L1015"/>
  <c r="L1016"/>
  <c r="L1017"/>
  <c r="L1018"/>
  <c r="L1019"/>
  <c r="L1020"/>
  <c r="L1021"/>
  <c r="L1022"/>
  <c r="L1023"/>
  <c r="L1024"/>
  <c r="L1025"/>
  <c r="L1026"/>
  <c r="L1027"/>
  <c r="L1028"/>
  <c r="L1029"/>
  <c r="L1030"/>
  <c r="L1031"/>
  <c r="L1032"/>
  <c r="L1033"/>
  <c r="L1034"/>
  <c r="L1035"/>
  <c r="L1036"/>
  <c r="L1037"/>
  <c r="L1038"/>
  <c r="L1039"/>
  <c r="L1040"/>
  <c r="L1041"/>
  <c r="L1042"/>
  <c r="L1043"/>
  <c r="L1044"/>
  <c r="L1045"/>
  <c r="L1046"/>
  <c r="L1047"/>
  <c r="L1048"/>
  <c r="L1049"/>
  <c r="L1050"/>
  <c r="L1051"/>
  <c r="L1052"/>
  <c r="L1053"/>
  <c r="L1054"/>
  <c r="L1055"/>
  <c r="L1056"/>
  <c r="L1057"/>
  <c r="L1058"/>
  <c r="L1059"/>
  <c r="L1060"/>
  <c r="L1061"/>
  <c r="L1062"/>
  <c r="L1063"/>
  <c r="L1064"/>
  <c r="L1065"/>
  <c r="L1066"/>
  <c r="L1067"/>
  <c r="L1068"/>
  <c r="L1069"/>
  <c r="L1070"/>
  <c r="L1071"/>
  <c r="L1072"/>
  <c r="L1073"/>
  <c r="L1074"/>
  <c r="L1075"/>
  <c r="L1076"/>
  <c r="L1077"/>
  <c r="L1078"/>
  <c r="L1079"/>
  <c r="L1080"/>
  <c r="L1081"/>
  <c r="L1082"/>
  <c r="L1083"/>
  <c r="L1084"/>
  <c r="L1085"/>
  <c r="L1086"/>
  <c r="L1087"/>
  <c r="L1088"/>
  <c r="L1089"/>
  <c r="L1090"/>
  <c r="L1091"/>
  <c r="L1092"/>
  <c r="L1093"/>
  <c r="L1094"/>
  <c r="L1095"/>
  <c r="L1096"/>
  <c r="L1097"/>
  <c r="L1098"/>
  <c r="L1099"/>
  <c r="L1100"/>
  <c r="L1101"/>
  <c r="L1102"/>
  <c r="L1103"/>
  <c r="L1104"/>
  <c r="L1105"/>
  <c r="L1106"/>
  <c r="L1107"/>
  <c r="L1108"/>
  <c r="L1109"/>
  <c r="L1110"/>
  <c r="L1111"/>
  <c r="L1112"/>
  <c r="L1113"/>
  <c r="L1114"/>
  <c r="L1115"/>
  <c r="L1116"/>
  <c r="L1117"/>
  <c r="L1118"/>
  <c r="L1119"/>
  <c r="L1120"/>
  <c r="L1121"/>
  <c r="L1122"/>
  <c r="L1123"/>
  <c r="L1124"/>
  <c r="L1125"/>
  <c r="L1126"/>
  <c r="L1127"/>
  <c r="L1128"/>
  <c r="L1129"/>
  <c r="L1130"/>
  <c r="L1131"/>
  <c r="L1132"/>
  <c r="L1133"/>
  <c r="L1134"/>
  <c r="L1135"/>
  <c r="L1136"/>
  <c r="L1137"/>
  <c r="L1138"/>
  <c r="L1139"/>
  <c r="L1140"/>
  <c r="L1141"/>
  <c r="L1142"/>
  <c r="L1143"/>
  <c r="L1144"/>
  <c r="L1145"/>
  <c r="L1146"/>
  <c r="L1147"/>
  <c r="L1148"/>
  <c r="L1149"/>
  <c r="L1150"/>
  <c r="L1151"/>
  <c r="L1152"/>
  <c r="L1153"/>
  <c r="L1154"/>
  <c r="L1155"/>
  <c r="L1156"/>
  <c r="L1157"/>
  <c r="L1158"/>
  <c r="L1159"/>
  <c r="L1160"/>
  <c r="L1161"/>
  <c r="L1162"/>
  <c r="L1163"/>
  <c r="L1164"/>
  <c r="L1165"/>
  <c r="L1166"/>
  <c r="L1167"/>
  <c r="L1168"/>
  <c r="L1169"/>
  <c r="L1170"/>
  <c r="L1171"/>
  <c r="L1172"/>
  <c r="L1173"/>
  <c r="L1174"/>
  <c r="L1175"/>
  <c r="L1176"/>
  <c r="L1177"/>
  <c r="L1178"/>
  <c r="L1179"/>
  <c r="L1180"/>
  <c r="L1181"/>
  <c r="L1182"/>
  <c r="L1183"/>
  <c r="L1184"/>
  <c r="L1185"/>
  <c r="L1186"/>
  <c r="L1187"/>
  <c r="L1188"/>
  <c r="L1189"/>
  <c r="L1190"/>
  <c r="L1191"/>
  <c r="L1192"/>
  <c r="L1193"/>
  <c r="L1194"/>
  <c r="L1195"/>
  <c r="L1196"/>
  <c r="L1197"/>
  <c r="L1198"/>
  <c r="L1199"/>
  <c r="L1200"/>
  <c r="L1201"/>
  <c r="L1202"/>
  <c r="L1203"/>
  <c r="L1204"/>
  <c r="L1205"/>
  <c r="L1206"/>
  <c r="L1207"/>
  <c r="L1208"/>
  <c r="L1209"/>
  <c r="L1210"/>
  <c r="L1211"/>
  <c r="L1212"/>
  <c r="L1213"/>
  <c r="L1214"/>
  <c r="L1215"/>
  <c r="L1216"/>
  <c r="L1217"/>
  <c r="L1218"/>
  <c r="L1219"/>
  <c r="L1220"/>
  <c r="L1221"/>
  <c r="L1222"/>
  <c r="L1223"/>
  <c r="L1224"/>
  <c r="L1225"/>
  <c r="L1226"/>
  <c r="L1227"/>
  <c r="L1228"/>
  <c r="L1229"/>
  <c r="L1230"/>
  <c r="L1231"/>
  <c r="L1232"/>
  <c r="L1233"/>
  <c r="L1234"/>
  <c r="L1235"/>
  <c r="L1236"/>
  <c r="L1237"/>
  <c r="L1238"/>
  <c r="L1239"/>
  <c r="L1240"/>
  <c r="L1241"/>
  <c r="L1242"/>
  <c r="L1243"/>
  <c r="L1244"/>
  <c r="L1245"/>
  <c r="L1246"/>
  <c r="L1247"/>
  <c r="L1248"/>
  <c r="L1249"/>
  <c r="L1250"/>
  <c r="L1251"/>
  <c r="L1252"/>
  <c r="L1253"/>
  <c r="L1254"/>
  <c r="L1255"/>
  <c r="L1256"/>
  <c r="L1257"/>
  <c r="L1258"/>
  <c r="L1259"/>
  <c r="L1260"/>
  <c r="L1261"/>
  <c r="L1262"/>
  <c r="L1263"/>
  <c r="L1264"/>
  <c r="L1265"/>
  <c r="L1266"/>
  <c r="L1267"/>
  <c r="L1268"/>
  <c r="L1269"/>
  <c r="L1270"/>
  <c r="L1271"/>
  <c r="L1272"/>
  <c r="L1273"/>
  <c r="L1274"/>
  <c r="L1275"/>
  <c r="L1276"/>
  <c r="L1277"/>
  <c r="L1278"/>
  <c r="L1279"/>
  <c r="L1280"/>
  <c r="L1281"/>
  <c r="L1282"/>
  <c r="L1283"/>
  <c r="L1284"/>
  <c r="L1285"/>
  <c r="L1286"/>
  <c r="L1287"/>
  <c r="L1288"/>
  <c r="L1289"/>
  <c r="L1290"/>
  <c r="L1291"/>
  <c r="L1292"/>
  <c r="L1293"/>
  <c r="L1294"/>
  <c r="L1295"/>
  <c r="L1296"/>
  <c r="L1297"/>
  <c r="L1298"/>
  <c r="L1299"/>
  <c r="L1300"/>
  <c r="L1301"/>
  <c r="L1302"/>
  <c r="L1303"/>
  <c r="L1304"/>
  <c r="L1305"/>
  <c r="L1306"/>
  <c r="L1307"/>
  <c r="L1308"/>
  <c r="L1309"/>
  <c r="L1310"/>
  <c r="L1311"/>
  <c r="L1312"/>
  <c r="L1313"/>
  <c r="L1314"/>
  <c r="L1315"/>
  <c r="L1316"/>
  <c r="L1317"/>
  <c r="L1318"/>
  <c r="L1319"/>
  <c r="L1320"/>
  <c r="L1321"/>
  <c r="L1322"/>
  <c r="L1323"/>
  <c r="L1324"/>
  <c r="L1325"/>
  <c r="L1326"/>
  <c r="L1327"/>
  <c r="L1328"/>
  <c r="L1329"/>
  <c r="L1330"/>
  <c r="L1331"/>
  <c r="L1332"/>
  <c r="L1333"/>
  <c r="L1334"/>
  <c r="L1335"/>
  <c r="L1336"/>
  <c r="L1337"/>
  <c r="L1338"/>
  <c r="L1339"/>
  <c r="L1340"/>
  <c r="L1341"/>
  <c r="L1342"/>
  <c r="L1343"/>
  <c r="L1344"/>
  <c r="L1345"/>
  <c r="L1346"/>
  <c r="L1347"/>
  <c r="L1348"/>
  <c r="L1349"/>
  <c r="L1350"/>
  <c r="L1351"/>
  <c r="L1352"/>
  <c r="L1353"/>
  <c r="L1354"/>
  <c r="L1355"/>
  <c r="L1356"/>
  <c r="L1357"/>
  <c r="L1358"/>
  <c r="L1359"/>
  <c r="L1360"/>
  <c r="L1361"/>
  <c r="L1362"/>
  <c r="L1363"/>
  <c r="L1364"/>
  <c r="L1365"/>
  <c r="L1366"/>
  <c r="L1367"/>
  <c r="L1368"/>
  <c r="L1369"/>
  <c r="L1370"/>
  <c r="L1371"/>
  <c r="L1372"/>
  <c r="L1373"/>
  <c r="L1374"/>
  <c r="L1375"/>
  <c r="L1376"/>
  <c r="L1377"/>
  <c r="L1378"/>
  <c r="L1379"/>
  <c r="L1380"/>
  <c r="L1381"/>
  <c r="L1382"/>
  <c r="L1383"/>
  <c r="L1384"/>
  <c r="L1385"/>
  <c r="L1386"/>
  <c r="L1387"/>
  <c r="L1388"/>
  <c r="L1389"/>
  <c r="L1390"/>
  <c r="L1391"/>
  <c r="L1392"/>
  <c r="L1393"/>
  <c r="L1394"/>
  <c r="L1395"/>
  <c r="L1396"/>
  <c r="L1397"/>
  <c r="L1398"/>
  <c r="L1399"/>
  <c r="L1400"/>
  <c r="L1401"/>
  <c r="L1402"/>
  <c r="L1403"/>
  <c r="L1404"/>
  <c r="L1405"/>
  <c r="L1406"/>
  <c r="L1407"/>
  <c r="L1408"/>
  <c r="L1409"/>
  <c r="L1410"/>
  <c r="L1411"/>
  <c r="L1412"/>
  <c r="L1413"/>
  <c r="L1414"/>
  <c r="L1415"/>
  <c r="L1416"/>
  <c r="L1417"/>
  <c r="L1418"/>
  <c r="L1419"/>
  <c r="L1420"/>
  <c r="L1421"/>
  <c r="L1422"/>
  <c r="L1423"/>
  <c r="L1424"/>
  <c r="L1425"/>
  <c r="L1426"/>
  <c r="L1427"/>
  <c r="L1428"/>
  <c r="L1429"/>
  <c r="L1430"/>
  <c r="L1431"/>
  <c r="L1432"/>
  <c r="L1433"/>
  <c r="L1434"/>
  <c r="L1435"/>
  <c r="L1436"/>
  <c r="L1437"/>
  <c r="L1438"/>
  <c r="L1439"/>
  <c r="L1440"/>
  <c r="L1441"/>
  <c r="L1442"/>
  <c r="L1443"/>
  <c r="L1444"/>
  <c r="L1445"/>
  <c r="L1446"/>
  <c r="L1447"/>
  <c r="L1448"/>
  <c r="L1449"/>
  <c r="L1450"/>
  <c r="L1451"/>
  <c r="L1452"/>
  <c r="L1453"/>
  <c r="L1454"/>
  <c r="L1455"/>
  <c r="L1456"/>
  <c r="L1457"/>
  <c r="L1458"/>
  <c r="L1459"/>
  <c r="L1460"/>
  <c r="L1461"/>
  <c r="L1462"/>
  <c r="L1463"/>
  <c r="L1464"/>
  <c r="L1465"/>
  <c r="L1466"/>
  <c r="L1467"/>
  <c r="L1468"/>
  <c r="L1469"/>
  <c r="L1470"/>
  <c r="L1471"/>
  <c r="L1472"/>
  <c r="L1473"/>
  <c r="L1474"/>
  <c r="L1475"/>
  <c r="L1476"/>
  <c r="L1477"/>
  <c r="L1478"/>
  <c r="L1479"/>
  <c r="L1480"/>
  <c r="L1481"/>
  <c r="L1482"/>
  <c r="L1483"/>
  <c r="L1484"/>
  <c r="L1485"/>
  <c r="L1486"/>
  <c r="L1487"/>
  <c r="L1488"/>
  <c r="L1489"/>
  <c r="L1490"/>
  <c r="L1491"/>
  <c r="L1492"/>
  <c r="L1493"/>
  <c r="L1494"/>
  <c r="L1495"/>
  <c r="L1496"/>
  <c r="L1497"/>
  <c r="L1498"/>
  <c r="L1499"/>
  <c r="L1500"/>
  <c r="L1501"/>
  <c r="L1502"/>
  <c r="L1503"/>
  <c r="L1504"/>
  <c r="L1505"/>
  <c r="L1506"/>
  <c r="L1507"/>
  <c r="L1508"/>
  <c r="L1509"/>
  <c r="L1510"/>
  <c r="L1511"/>
  <c r="L1512"/>
  <c r="L1513"/>
  <c r="L1514"/>
  <c r="L1515"/>
  <c r="L1516"/>
  <c r="L1517"/>
  <c r="L1518"/>
  <c r="L1519"/>
  <c r="L1520"/>
  <c r="L1521"/>
  <c r="L1522"/>
  <c r="L1523"/>
  <c r="L1524"/>
  <c r="L1525"/>
  <c r="L1526"/>
  <c r="L1527"/>
  <c r="L1528"/>
  <c r="L1529"/>
  <c r="L1530"/>
  <c r="L1531"/>
  <c r="L1532"/>
  <c r="L1533"/>
  <c r="L1534"/>
  <c r="L1535"/>
  <c r="L1536"/>
  <c r="L1537"/>
  <c r="L1538"/>
  <c r="L1539"/>
  <c r="L1540"/>
  <c r="L1541"/>
  <c r="L1542"/>
  <c r="L1543"/>
  <c r="L1544"/>
  <c r="L1545"/>
  <c r="L1546"/>
  <c r="L1547"/>
  <c r="L1548"/>
  <c r="L1549"/>
  <c r="L1550"/>
  <c r="L1551"/>
  <c r="L1552"/>
  <c r="L1553"/>
  <c r="L1554"/>
  <c r="L1555"/>
  <c r="L1556"/>
  <c r="L1557"/>
  <c r="L1558"/>
  <c r="L1559"/>
  <c r="L1560"/>
  <c r="L1561"/>
  <c r="L1562"/>
  <c r="L1563"/>
  <c r="L1564"/>
  <c r="L1565"/>
  <c r="L1566"/>
  <c r="L1567"/>
  <c r="L1568"/>
  <c r="L1569"/>
  <c r="L1570"/>
  <c r="L1571"/>
  <c r="L1572"/>
  <c r="L1573"/>
  <c r="L1574"/>
  <c r="L1575"/>
  <c r="L1576"/>
  <c r="L1577"/>
  <c r="L1578"/>
  <c r="L1579"/>
  <c r="L1580"/>
  <c r="L1581"/>
  <c r="L1582"/>
  <c r="L1583"/>
  <c r="L1584"/>
  <c r="L1585"/>
  <c r="L1586"/>
  <c r="L1587"/>
  <c r="L1588"/>
  <c r="L1589"/>
  <c r="L1590"/>
  <c r="L1591"/>
  <c r="L1592"/>
  <c r="L1593"/>
  <c r="L1594"/>
  <c r="L1595"/>
  <c r="L1596"/>
  <c r="L1597"/>
  <c r="L1598"/>
  <c r="L1599"/>
  <c r="L1600"/>
  <c r="L1601"/>
  <c r="L1602"/>
  <c r="L1603"/>
  <c r="L1604"/>
  <c r="L1605"/>
  <c r="L1606"/>
  <c r="L1607"/>
  <c r="L1608"/>
  <c r="L1609"/>
  <c r="L1610"/>
  <c r="L1611"/>
  <c r="L1612"/>
  <c r="L1613"/>
  <c r="L1614"/>
  <c r="L1615"/>
  <c r="L1616"/>
  <c r="L1617"/>
  <c r="L1618"/>
  <c r="L1619"/>
  <c r="L1620"/>
  <c r="L1621"/>
  <c r="L1622"/>
  <c r="L1623"/>
  <c r="L1624"/>
  <c r="L1625"/>
  <c r="L1626"/>
  <c r="L1627"/>
  <c r="L1628"/>
  <c r="L1629"/>
  <c r="L1630"/>
  <c r="L1631"/>
  <c r="L1632"/>
  <c r="L1633"/>
  <c r="L1634"/>
  <c r="L1635"/>
  <c r="L1636"/>
  <c r="L1637"/>
  <c r="L1638"/>
  <c r="L1639"/>
  <c r="L1640"/>
  <c r="L1641"/>
  <c r="L1642"/>
  <c r="L1643"/>
  <c r="L1644"/>
  <c r="L1645"/>
  <c r="L1646"/>
  <c r="L1647"/>
  <c r="L1648"/>
  <c r="L1649"/>
  <c r="L1650"/>
  <c r="L1651"/>
  <c r="L1652"/>
  <c r="L1653"/>
  <c r="L1654"/>
  <c r="L1655"/>
  <c r="L1656"/>
  <c r="L1657"/>
  <c r="L1658"/>
  <c r="L1659"/>
  <c r="L1660"/>
  <c r="L1661"/>
  <c r="L1662"/>
  <c r="L1663"/>
  <c r="L1664"/>
  <c r="L1665"/>
  <c r="L1666"/>
  <c r="L1667"/>
  <c r="L1668"/>
  <c r="L1669"/>
  <c r="L1670"/>
  <c r="L1671"/>
  <c r="L1672"/>
  <c r="L1673"/>
  <c r="L1674"/>
  <c r="L1675"/>
  <c r="L1676"/>
  <c r="L1677"/>
  <c r="L1678"/>
  <c r="L1679"/>
  <c r="L1680"/>
  <c r="L1681"/>
  <c r="L1682"/>
  <c r="L1683"/>
  <c r="L1684"/>
  <c r="L1685"/>
  <c r="L1686"/>
  <c r="L1687"/>
  <c r="L1688"/>
  <c r="L1689"/>
  <c r="L1690"/>
  <c r="L1691"/>
  <c r="L1692"/>
  <c r="L1693"/>
  <c r="L1694"/>
  <c r="L1695"/>
  <c r="L1696"/>
  <c r="L1697"/>
  <c r="L1698"/>
  <c r="L1699"/>
  <c r="L1700"/>
  <c r="L1701"/>
  <c r="L1702"/>
  <c r="L1703"/>
  <c r="L1704"/>
  <c r="L1705"/>
  <c r="L1706"/>
  <c r="L1707"/>
  <c r="L1708"/>
  <c r="L1709"/>
  <c r="L1710"/>
  <c r="L1711"/>
  <c r="L1712"/>
  <c r="L1713"/>
  <c r="L1714"/>
  <c r="L1715"/>
  <c r="L1716"/>
  <c r="L1717"/>
  <c r="L1718"/>
  <c r="L1719"/>
  <c r="L1720"/>
  <c r="L1721"/>
  <c r="L1722"/>
  <c r="L1723"/>
  <c r="L1724"/>
  <c r="L1725"/>
  <c r="L1726"/>
  <c r="L1727"/>
  <c r="L1728"/>
  <c r="L1729"/>
  <c r="L1730"/>
  <c r="L1731"/>
  <c r="L1732"/>
  <c r="L1733"/>
  <c r="L1734"/>
  <c r="L1735"/>
  <c r="L1736"/>
  <c r="L1737"/>
  <c r="L1738"/>
  <c r="L1739"/>
  <c r="L1740"/>
  <c r="L1741"/>
  <c r="L1742"/>
  <c r="L1743"/>
  <c r="L1744"/>
  <c r="L1745"/>
  <c r="L1746"/>
  <c r="L1747"/>
  <c r="L1748"/>
  <c r="L1749"/>
  <c r="L1750"/>
  <c r="L1751"/>
  <c r="L1752"/>
  <c r="L1753"/>
  <c r="L1754"/>
  <c r="L1755"/>
  <c r="L1756"/>
  <c r="L1757"/>
  <c r="L1758"/>
  <c r="L1759"/>
  <c r="L1760"/>
  <c r="L1761"/>
  <c r="L1762"/>
  <c r="L1763"/>
  <c r="L1764"/>
  <c r="L1765"/>
  <c r="L1766"/>
  <c r="L1767"/>
  <c r="L1768"/>
  <c r="L1769"/>
  <c r="L1770"/>
  <c r="L1771"/>
  <c r="L1772"/>
  <c r="L1773"/>
  <c r="L1774"/>
  <c r="L1775"/>
  <c r="L1776"/>
  <c r="L1777"/>
  <c r="L1778"/>
  <c r="L1779"/>
  <c r="L1780"/>
  <c r="L1781"/>
  <c r="L1782"/>
  <c r="L1783"/>
  <c r="L1784"/>
  <c r="L1785"/>
  <c r="L1786"/>
  <c r="L1787"/>
  <c r="L1788"/>
  <c r="L1789"/>
  <c r="L1790"/>
  <c r="L1791"/>
  <c r="L1792"/>
  <c r="L1793"/>
  <c r="L1794"/>
  <c r="L1795"/>
  <c r="L1796"/>
  <c r="L1797"/>
  <c r="L1798"/>
  <c r="L1799"/>
  <c r="L1800"/>
  <c r="L1801"/>
  <c r="L1802"/>
  <c r="L1803"/>
  <c r="L1804"/>
  <c r="L1805"/>
  <c r="L1806"/>
  <c r="L1807"/>
  <c r="L1808"/>
  <c r="L1809"/>
  <c r="L1810"/>
  <c r="L1811"/>
  <c r="L1812"/>
  <c r="L1813"/>
  <c r="L1814"/>
  <c r="L1815"/>
  <c r="L1816"/>
  <c r="L1817"/>
  <c r="L1818"/>
  <c r="L1819"/>
  <c r="L1820"/>
  <c r="L1821"/>
  <c r="L1822"/>
  <c r="L1823"/>
  <c r="L1824"/>
  <c r="L1825"/>
  <c r="L1826"/>
  <c r="L1827"/>
  <c r="L1828"/>
  <c r="L1829"/>
  <c r="L1830"/>
  <c r="L1831"/>
  <c r="L1832"/>
  <c r="L1833"/>
  <c r="L1834"/>
  <c r="L1835"/>
  <c r="L1836"/>
  <c r="L1837"/>
  <c r="L1838"/>
  <c r="L1839"/>
  <c r="L1840"/>
  <c r="L1841"/>
  <c r="L1842"/>
  <c r="L1843"/>
  <c r="L1844"/>
  <c r="L1845"/>
  <c r="L1846"/>
  <c r="L1847"/>
  <c r="L1848"/>
  <c r="L1849"/>
  <c r="L1850"/>
  <c r="L1851"/>
  <c r="L1852"/>
  <c r="L1853"/>
  <c r="L1854"/>
  <c r="L1855"/>
  <c r="L1856"/>
  <c r="L1857"/>
  <c r="L1858"/>
  <c r="L1859"/>
  <c r="L1860"/>
  <c r="L1861"/>
  <c r="L1862"/>
  <c r="L1863"/>
  <c r="L1864"/>
  <c r="L1865"/>
  <c r="L1866"/>
  <c r="L1867"/>
  <c r="L1868"/>
  <c r="L1869"/>
  <c r="L1870"/>
  <c r="L1871"/>
  <c r="L1872"/>
  <c r="L1873"/>
  <c r="L1874"/>
  <c r="L1875"/>
  <c r="L1876"/>
  <c r="L1877"/>
  <c r="L1878"/>
  <c r="L1879"/>
  <c r="L1880"/>
  <c r="L1881"/>
  <c r="L1882"/>
  <c r="L1883"/>
  <c r="L1884"/>
  <c r="L1885"/>
  <c r="L1886"/>
  <c r="L1887"/>
  <c r="L1888"/>
  <c r="L1889"/>
  <c r="L1890"/>
  <c r="L1891"/>
  <c r="L1892"/>
  <c r="L1893"/>
  <c r="L1894"/>
  <c r="L1895"/>
  <c r="L1896"/>
  <c r="L1897"/>
  <c r="L1898"/>
  <c r="L1899"/>
  <c r="L1900"/>
  <c r="L1901"/>
  <c r="L1902"/>
  <c r="L1903"/>
  <c r="L1904"/>
  <c r="L1905"/>
  <c r="L1906"/>
  <c r="L1907"/>
  <c r="L1908"/>
  <c r="L1909"/>
  <c r="L1910"/>
  <c r="L1911"/>
  <c r="L1912"/>
  <c r="L1913"/>
  <c r="L1914"/>
  <c r="L1915"/>
  <c r="L1916"/>
  <c r="L1917"/>
  <c r="L1918"/>
  <c r="L1919"/>
  <c r="L1920"/>
  <c r="L1921"/>
  <c r="L1922"/>
  <c r="L1923"/>
  <c r="L1924"/>
  <c r="L1925"/>
  <c r="L1926"/>
  <c r="L1927"/>
  <c r="L1928"/>
  <c r="L1929"/>
  <c r="L1930"/>
  <c r="L1931"/>
  <c r="L1932"/>
  <c r="L1933"/>
  <c r="L1934"/>
  <c r="L1935"/>
  <c r="L1936"/>
  <c r="L1937"/>
  <c r="L1938"/>
  <c r="L1939"/>
  <c r="L1940"/>
  <c r="L1941"/>
  <c r="L1942"/>
  <c r="L1943"/>
  <c r="L1944"/>
  <c r="L1945"/>
  <c r="L1946"/>
  <c r="L1947"/>
  <c r="L1948"/>
  <c r="L1949"/>
  <c r="L1950"/>
  <c r="L1951"/>
  <c r="L1952"/>
  <c r="L1953"/>
  <c r="L1954"/>
  <c r="L1955"/>
  <c r="L1956"/>
  <c r="L1957"/>
  <c r="L1958"/>
  <c r="L1959"/>
  <c r="L1960"/>
  <c r="L1961"/>
  <c r="L1962"/>
  <c r="L1963"/>
  <c r="L1964"/>
  <c r="L1965"/>
  <c r="L1966"/>
  <c r="L1967"/>
  <c r="L1968"/>
  <c r="L1969"/>
  <c r="L1970"/>
  <c r="L1971"/>
  <c r="L1972"/>
  <c r="L1973"/>
  <c r="L1974"/>
  <c r="L1975"/>
  <c r="L1976"/>
  <c r="L1977"/>
  <c r="L1978"/>
  <c r="L1979"/>
  <c r="L1980"/>
  <c r="L1981"/>
  <c r="L1982"/>
  <c r="L1983"/>
  <c r="L1984"/>
  <c r="L1985"/>
  <c r="L1986"/>
  <c r="L1987"/>
  <c r="L1988"/>
  <c r="L1989"/>
  <c r="L1990"/>
  <c r="L1991"/>
  <c r="L1992"/>
  <c r="L1993"/>
  <c r="L1994"/>
  <c r="L1995"/>
  <c r="L1996"/>
  <c r="L1997"/>
  <c r="L1998"/>
  <c r="L1999"/>
  <c r="L2000"/>
  <c r="L2001"/>
  <c r="L2002"/>
  <c r="L2003"/>
  <c r="L2004"/>
  <c r="L2005"/>
  <c r="L2006"/>
  <c r="L2007"/>
  <c r="L2008"/>
  <c r="L2009"/>
  <c r="L2010"/>
  <c r="L2011"/>
  <c r="L2012"/>
  <c r="L2013"/>
  <c r="L2014"/>
  <c r="L2015"/>
  <c r="L2016"/>
  <c r="L2017"/>
  <c r="L2018"/>
  <c r="L2019"/>
  <c r="L2020"/>
  <c r="L2021"/>
  <c r="L2022"/>
  <c r="L2023"/>
  <c r="L2024"/>
  <c r="L2025"/>
  <c r="L2026"/>
  <c r="L2027"/>
  <c r="L2028"/>
  <c r="L2029"/>
  <c r="L2030"/>
  <c r="L2031"/>
  <c r="L2032"/>
  <c r="L2033"/>
  <c r="L2034"/>
  <c r="L2035"/>
  <c r="L2036"/>
  <c r="L2037"/>
  <c r="L2038"/>
  <c r="L2039"/>
  <c r="L2040"/>
  <c r="L2041"/>
  <c r="L2042"/>
  <c r="L2043"/>
  <c r="L2044"/>
  <c r="L2045"/>
  <c r="L2046"/>
  <c r="L2047"/>
  <c r="L2048"/>
  <c r="L2049"/>
  <c r="L2050"/>
  <c r="L2051"/>
  <c r="L2052"/>
  <c r="L2053"/>
  <c r="L2054"/>
  <c r="L2055"/>
  <c r="L2056"/>
  <c r="L2057"/>
  <c r="L2058"/>
  <c r="L2059"/>
  <c r="L2060"/>
  <c r="L2061"/>
  <c r="L2062"/>
  <c r="L2063"/>
  <c r="L2064"/>
  <c r="L2065"/>
  <c r="L2066"/>
  <c r="L2067"/>
  <c r="L2068"/>
  <c r="L2069"/>
  <c r="L2070"/>
  <c r="L2071"/>
  <c r="L2072"/>
  <c r="L2073"/>
  <c r="L2074"/>
  <c r="L2075"/>
  <c r="L2076"/>
  <c r="L2077"/>
  <c r="L2078"/>
  <c r="L2079"/>
  <c r="L2080"/>
  <c r="L2081"/>
  <c r="L2082"/>
  <c r="L2083"/>
  <c r="L2084"/>
  <c r="L2085"/>
  <c r="L2086"/>
  <c r="L2087"/>
  <c r="L2088"/>
  <c r="L2089"/>
  <c r="L2090"/>
  <c r="L2091"/>
  <c r="L2092"/>
  <c r="L2093"/>
  <c r="L2094"/>
  <c r="L2095"/>
  <c r="L2096"/>
  <c r="L2097"/>
  <c r="L2098"/>
  <c r="L2099"/>
  <c r="L2100"/>
  <c r="L2101"/>
  <c r="L2102"/>
  <c r="L2103"/>
  <c r="L2104"/>
  <c r="L2105"/>
  <c r="L2106"/>
  <c r="L2107"/>
  <c r="L2108"/>
  <c r="L2109"/>
  <c r="L2110"/>
  <c r="L2111"/>
  <c r="L2112"/>
  <c r="L2113"/>
  <c r="L2114"/>
  <c r="L2115"/>
  <c r="L2116"/>
  <c r="L2117"/>
  <c r="L2118"/>
  <c r="L2119"/>
  <c r="L2120"/>
  <c r="L2121"/>
  <c r="L2122"/>
  <c r="L2123"/>
  <c r="L2124"/>
  <c r="L2125"/>
  <c r="L2126"/>
  <c r="L2127"/>
  <c r="L2128"/>
  <c r="L2129"/>
  <c r="L2130"/>
  <c r="L2131"/>
  <c r="L2132"/>
  <c r="L2133"/>
  <c r="L2134"/>
  <c r="L2135"/>
  <c r="L2136"/>
  <c r="L2137"/>
  <c r="L2138"/>
  <c r="L2139"/>
  <c r="L2140"/>
  <c r="L2141"/>
  <c r="L2142"/>
  <c r="L2143"/>
  <c r="L2144"/>
  <c r="L2145"/>
  <c r="L2146"/>
  <c r="L2147"/>
  <c r="L2148"/>
  <c r="L2149"/>
  <c r="L2150"/>
  <c r="L2151"/>
  <c r="L2152"/>
  <c r="L2153"/>
  <c r="L2154"/>
  <c r="L2155"/>
  <c r="L2156"/>
  <c r="L2157"/>
  <c r="L2158"/>
  <c r="L2159"/>
  <c r="L2160"/>
  <c r="L2161"/>
  <c r="L2162"/>
  <c r="L2163"/>
  <c r="L2164"/>
  <c r="L2165"/>
  <c r="L2166"/>
  <c r="L2167"/>
  <c r="L2168"/>
  <c r="L2169"/>
  <c r="L2170"/>
  <c r="L2171"/>
  <c r="L2172"/>
  <c r="L2173"/>
  <c r="L2174"/>
  <c r="L2175"/>
  <c r="L2176"/>
  <c r="L2177"/>
  <c r="L2178"/>
  <c r="L2179"/>
  <c r="L2180"/>
  <c r="L2181"/>
  <c r="L2182"/>
  <c r="L2183"/>
  <c r="L2184"/>
  <c r="L2185"/>
  <c r="L2186"/>
  <c r="L2187"/>
  <c r="L2188"/>
  <c r="L2189"/>
  <c r="L2190"/>
  <c r="L2191"/>
  <c r="L2192"/>
  <c r="L2193"/>
  <c r="L2194"/>
  <c r="L2195"/>
  <c r="L2196"/>
  <c r="L2197"/>
  <c r="L2198"/>
  <c r="L2199"/>
  <c r="L2200"/>
  <c r="L2201"/>
  <c r="L2202"/>
  <c r="L2203"/>
  <c r="L2204"/>
  <c r="L2205"/>
  <c r="L2206"/>
  <c r="L2207"/>
  <c r="L2208"/>
  <c r="L2209"/>
  <c r="L2210"/>
  <c r="L2211"/>
  <c r="L2212"/>
  <c r="L2213"/>
  <c r="L2214"/>
  <c r="L2215"/>
  <c r="L2216"/>
  <c r="L2217"/>
  <c r="L2218"/>
  <c r="L2219"/>
  <c r="L2220"/>
  <c r="L2221"/>
  <c r="L2222"/>
  <c r="L2223"/>
  <c r="L2224"/>
  <c r="L2225"/>
  <c r="L2226"/>
  <c r="L2227"/>
  <c r="L2228"/>
  <c r="L2229"/>
  <c r="L2230"/>
  <c r="L2231"/>
  <c r="L2232"/>
  <c r="L2233"/>
  <c r="L2234"/>
  <c r="L2235"/>
  <c r="L2236"/>
  <c r="L2237"/>
  <c r="L2238"/>
  <c r="L2239"/>
  <c r="L2240"/>
  <c r="L2241"/>
  <c r="L2242"/>
  <c r="L2243"/>
  <c r="L2244"/>
  <c r="L2245"/>
  <c r="L2246"/>
  <c r="L2247"/>
  <c r="L2248"/>
  <c r="L2249"/>
  <c r="L2250"/>
  <c r="L2251"/>
  <c r="L2252"/>
  <c r="L2253"/>
  <c r="L2254"/>
  <c r="L2255"/>
  <c r="L2256"/>
  <c r="L2257"/>
  <c r="L2258"/>
  <c r="L2259"/>
  <c r="L2260"/>
  <c r="L2261"/>
  <c r="L2262"/>
  <c r="L2263"/>
  <c r="L2264"/>
  <c r="L2265"/>
  <c r="L2266"/>
  <c r="L2267"/>
  <c r="L2268"/>
  <c r="L2269"/>
  <c r="L2270"/>
  <c r="L2271"/>
  <c r="L2272"/>
  <c r="L2273"/>
  <c r="L2274"/>
  <c r="L2275"/>
  <c r="L2276"/>
  <c r="L2277"/>
  <c r="L2278"/>
  <c r="L2279"/>
  <c r="L2280"/>
  <c r="L2281"/>
  <c r="L2282"/>
  <c r="L2283"/>
  <c r="L2284"/>
  <c r="L2285"/>
  <c r="L2286"/>
  <c r="L2287"/>
  <c r="L2288"/>
  <c r="L2289"/>
  <c r="L2290"/>
  <c r="L2291"/>
  <c r="L2292"/>
  <c r="L2293"/>
  <c r="L2294"/>
  <c r="L2295"/>
  <c r="L2296"/>
  <c r="L2297"/>
  <c r="L2298"/>
  <c r="L2299"/>
  <c r="L2300"/>
  <c r="L2301"/>
  <c r="L2302"/>
  <c r="L2303"/>
  <c r="L2304"/>
  <c r="L2305"/>
  <c r="L2306"/>
  <c r="L2307"/>
  <c r="L2308"/>
  <c r="L2309"/>
  <c r="L2310"/>
  <c r="L2311"/>
  <c r="L2312"/>
  <c r="L2313"/>
  <c r="L2314"/>
  <c r="L2315"/>
  <c r="L2316"/>
  <c r="L2317"/>
  <c r="L2318"/>
  <c r="L2319"/>
  <c r="L2320"/>
  <c r="L2321"/>
  <c r="L2322"/>
  <c r="L2323"/>
  <c r="L2324"/>
  <c r="L2325"/>
  <c r="L2326"/>
  <c r="L2327"/>
  <c r="L2328"/>
  <c r="L2329"/>
  <c r="L2330"/>
  <c r="L2331"/>
  <c r="L2332"/>
  <c r="L2333"/>
  <c r="L2334"/>
  <c r="L2335"/>
  <c r="L2336"/>
  <c r="L2337"/>
  <c r="L2338"/>
  <c r="L2339"/>
  <c r="L2340"/>
  <c r="L2341"/>
  <c r="L2342"/>
  <c r="L2343"/>
  <c r="L2344"/>
  <c r="L2345"/>
  <c r="L2346"/>
  <c r="L2347"/>
  <c r="L2348"/>
  <c r="L2349"/>
  <c r="L2350"/>
  <c r="L2351"/>
  <c r="L2352"/>
  <c r="L2353"/>
  <c r="L2354"/>
  <c r="L2355"/>
  <c r="L2356"/>
  <c r="L2357"/>
  <c r="L2358"/>
  <c r="L2359"/>
  <c r="L2360"/>
  <c r="L2361"/>
  <c r="L2362"/>
  <c r="L2363"/>
  <c r="L2364"/>
  <c r="L2365"/>
  <c r="L2366"/>
  <c r="L2367"/>
  <c r="L2368"/>
  <c r="L2369"/>
  <c r="L2370"/>
  <c r="L2371"/>
  <c r="L2372"/>
  <c r="L2373"/>
  <c r="L2374"/>
  <c r="L2375"/>
  <c r="L2376"/>
  <c r="L2377"/>
  <c r="L2378"/>
  <c r="L2379"/>
  <c r="L2380"/>
  <c r="L2381"/>
  <c r="L2382"/>
  <c r="L2383"/>
  <c r="L2384"/>
  <c r="L2385"/>
  <c r="L2386"/>
  <c r="L2387"/>
  <c r="L2388"/>
  <c r="L2389"/>
  <c r="L2390"/>
  <c r="L2391"/>
  <c r="L2392"/>
  <c r="L2393"/>
  <c r="L2394"/>
  <c r="L2395"/>
  <c r="L2396"/>
  <c r="L2397"/>
  <c r="L2398"/>
  <c r="L2399"/>
  <c r="L2400"/>
  <c r="L2401"/>
  <c r="L2402"/>
  <c r="L2403"/>
  <c r="L2404"/>
  <c r="L2405"/>
  <c r="L2406"/>
  <c r="L2407"/>
  <c r="L2408"/>
  <c r="L2409"/>
  <c r="L2410"/>
  <c r="L2411"/>
  <c r="L2412"/>
  <c r="L2413"/>
  <c r="L2414"/>
  <c r="L2415"/>
  <c r="L2416"/>
  <c r="L2417"/>
  <c r="L2418"/>
  <c r="L2419"/>
  <c r="L2420"/>
  <c r="L2421"/>
  <c r="L2422"/>
  <c r="L2423"/>
  <c r="L2424"/>
  <c r="L2425"/>
  <c r="L2426"/>
  <c r="L2427"/>
  <c r="L2428"/>
  <c r="L2429"/>
  <c r="L2430"/>
  <c r="L2431"/>
  <c r="L2432"/>
  <c r="L2433"/>
  <c r="L2434"/>
  <c r="L2435"/>
  <c r="L2436"/>
  <c r="L2437"/>
  <c r="L2438"/>
  <c r="L2439"/>
  <c r="L2440"/>
  <c r="L2441"/>
  <c r="L2442"/>
  <c r="L2443"/>
  <c r="L2444"/>
  <c r="L2445"/>
  <c r="L2446"/>
  <c r="L2447"/>
  <c r="L2448"/>
  <c r="L2449"/>
  <c r="L2450"/>
  <c r="L2451"/>
  <c r="L2452"/>
  <c r="L2453"/>
  <c r="L2454"/>
  <c r="L2455"/>
  <c r="L2456"/>
  <c r="L2457"/>
  <c r="L2458"/>
  <c r="L2459"/>
  <c r="L2460"/>
  <c r="L2461"/>
  <c r="L2462"/>
  <c r="L2463"/>
  <c r="L2464"/>
  <c r="L2465"/>
  <c r="L2466"/>
  <c r="L2467"/>
  <c r="L2468"/>
  <c r="L2469"/>
  <c r="L2470"/>
  <c r="L2471"/>
  <c r="L2472"/>
  <c r="L2473"/>
  <c r="L2474"/>
  <c r="L2475"/>
  <c r="L2476"/>
  <c r="L2477"/>
  <c r="L2478"/>
  <c r="L2479"/>
  <c r="L2480"/>
  <c r="L2481"/>
  <c r="L2482"/>
  <c r="L2483"/>
  <c r="L2484"/>
  <c r="L2485"/>
  <c r="L2486"/>
  <c r="L2487"/>
  <c r="L2488"/>
  <c r="L2489"/>
  <c r="L2490"/>
  <c r="L2491"/>
  <c r="L2492"/>
  <c r="L2493"/>
  <c r="L2494"/>
  <c r="L2495"/>
  <c r="L2496"/>
  <c r="L2497"/>
  <c r="L2498"/>
  <c r="L2499"/>
  <c r="L2500"/>
  <c r="L2501"/>
  <c r="L2502"/>
  <c r="L2503"/>
  <c r="L2504"/>
  <c r="L2505"/>
  <c r="L2506"/>
  <c r="L2507"/>
  <c r="L2508"/>
  <c r="L2509"/>
  <c r="L2510"/>
  <c r="L2511"/>
  <c r="L2512"/>
  <c r="L2513"/>
  <c r="L2514"/>
  <c r="L2515"/>
  <c r="L2516"/>
  <c r="L2517"/>
  <c r="L2518"/>
  <c r="L2519"/>
  <c r="L2520"/>
  <c r="L2521"/>
  <c r="L2522"/>
  <c r="L2523"/>
  <c r="L2524"/>
  <c r="L2525"/>
  <c r="L2526"/>
  <c r="L2527"/>
  <c r="L2528"/>
  <c r="L2529"/>
  <c r="L2530"/>
  <c r="L2531"/>
  <c r="L2532"/>
  <c r="L2533"/>
  <c r="L2534"/>
  <c r="L2535"/>
  <c r="L2536"/>
  <c r="L2537"/>
  <c r="L2538"/>
  <c r="L2539"/>
  <c r="L2540"/>
  <c r="L2541"/>
  <c r="L2542"/>
  <c r="L2543"/>
  <c r="L2544"/>
  <c r="L2545"/>
  <c r="L2546"/>
  <c r="L2547"/>
  <c r="L2548"/>
  <c r="L2549"/>
  <c r="L2550"/>
  <c r="L2551"/>
  <c r="L2552"/>
  <c r="L2553"/>
  <c r="L2554"/>
  <c r="L2555"/>
  <c r="L2556"/>
  <c r="L2557"/>
  <c r="L2558"/>
  <c r="L2559"/>
  <c r="L2560"/>
  <c r="L2561"/>
  <c r="L2562"/>
  <c r="L2563"/>
  <c r="L2564"/>
  <c r="L2565"/>
  <c r="L2566"/>
  <c r="L2567"/>
  <c r="L2568"/>
  <c r="L2569"/>
  <c r="L2570"/>
  <c r="L2571"/>
  <c r="L2572"/>
  <c r="L2573"/>
  <c r="L2574"/>
  <c r="L2575"/>
  <c r="L2576"/>
  <c r="L2577"/>
  <c r="L2578"/>
  <c r="L2579"/>
  <c r="L2580"/>
  <c r="L2581"/>
  <c r="L2582"/>
  <c r="L2583"/>
  <c r="L2584"/>
  <c r="L2585"/>
  <c r="L2586"/>
  <c r="L2587"/>
  <c r="L2588"/>
  <c r="L2589"/>
  <c r="L2590"/>
  <c r="L2591"/>
  <c r="L2592"/>
  <c r="L2593"/>
  <c r="L2594"/>
  <c r="L2595"/>
  <c r="L2596"/>
  <c r="L2597"/>
  <c r="L2598"/>
  <c r="L2599"/>
  <c r="L2600"/>
  <c r="L2601"/>
  <c r="L2602"/>
  <c r="L2603"/>
  <c r="L2604"/>
  <c r="L2605"/>
  <c r="L2606"/>
  <c r="L2607"/>
  <c r="L2608"/>
  <c r="L2609"/>
  <c r="L2610"/>
  <c r="L2611"/>
  <c r="L2612"/>
  <c r="L2613"/>
  <c r="L2614"/>
  <c r="L2615"/>
  <c r="L2616"/>
  <c r="L2617"/>
  <c r="L2618"/>
  <c r="L2619"/>
  <c r="L2620"/>
  <c r="L2621"/>
  <c r="L2622"/>
  <c r="L2623"/>
  <c r="L2624"/>
  <c r="L2625"/>
  <c r="L2626"/>
  <c r="L2627"/>
  <c r="L2628"/>
  <c r="L2629"/>
  <c r="L2630"/>
  <c r="L2631"/>
  <c r="L2632"/>
  <c r="L2633"/>
  <c r="L2634"/>
  <c r="L2635"/>
  <c r="L2636"/>
  <c r="L2637"/>
  <c r="L2638"/>
  <c r="L2639"/>
  <c r="L2640"/>
  <c r="L2641"/>
  <c r="L2642"/>
  <c r="L2643"/>
  <c r="L2644"/>
  <c r="L2645"/>
  <c r="L2646"/>
  <c r="L2647"/>
  <c r="L2648"/>
  <c r="L2649"/>
  <c r="L2650"/>
  <c r="L2651"/>
  <c r="L2652"/>
  <c r="L2653"/>
  <c r="L2654"/>
  <c r="L2655"/>
  <c r="L2656"/>
  <c r="L2657"/>
  <c r="L2658"/>
  <c r="L2659"/>
  <c r="L2660"/>
  <c r="L2661"/>
  <c r="L2662"/>
  <c r="L2663"/>
  <c r="L2664"/>
  <c r="L2665"/>
  <c r="L2666"/>
  <c r="L2667"/>
  <c r="L2668"/>
  <c r="L2669"/>
  <c r="L2670"/>
  <c r="L2671"/>
  <c r="L2672"/>
  <c r="L2673"/>
  <c r="L2674"/>
  <c r="L2675"/>
  <c r="L2676"/>
  <c r="L2677"/>
  <c r="L2678"/>
  <c r="L2679"/>
  <c r="L2680"/>
  <c r="L2681"/>
  <c r="L2682"/>
  <c r="L2683"/>
  <c r="L2684"/>
  <c r="L2685"/>
  <c r="L2686"/>
  <c r="L2687"/>
  <c r="L2688"/>
  <c r="L2689"/>
  <c r="L2690"/>
  <c r="L2691"/>
  <c r="L2692"/>
  <c r="L2693"/>
  <c r="L2694"/>
  <c r="L2695"/>
  <c r="L2696"/>
  <c r="L2697"/>
  <c r="L2698"/>
  <c r="L2699"/>
  <c r="L2700"/>
  <c r="L2701"/>
  <c r="L2702"/>
  <c r="L2703"/>
  <c r="L2704"/>
  <c r="L2705"/>
  <c r="L2706"/>
  <c r="L2707"/>
  <c r="L2708"/>
  <c r="L2709"/>
  <c r="L2710"/>
  <c r="L2711"/>
  <c r="L2712"/>
  <c r="L2713"/>
  <c r="L2714"/>
  <c r="L2715"/>
  <c r="L2716"/>
  <c r="L2717"/>
  <c r="L2718"/>
  <c r="L2719"/>
  <c r="L2720"/>
  <c r="L2721"/>
  <c r="L2722"/>
  <c r="L2723"/>
  <c r="L2724"/>
  <c r="L2725"/>
  <c r="L2726"/>
  <c r="L2727"/>
  <c r="L2728"/>
  <c r="L2729"/>
  <c r="L2730"/>
  <c r="L2731"/>
  <c r="L2732"/>
  <c r="L2733"/>
  <c r="L2734"/>
  <c r="L2735"/>
  <c r="L2736"/>
  <c r="L2737"/>
  <c r="L2738"/>
  <c r="L2739"/>
  <c r="L2740"/>
  <c r="L2741"/>
  <c r="L2742"/>
  <c r="L2743"/>
  <c r="L2744"/>
  <c r="L2745"/>
  <c r="L2746"/>
  <c r="L2747"/>
  <c r="L2748"/>
  <c r="L2749"/>
  <c r="L2750"/>
  <c r="L2751"/>
  <c r="L2752"/>
  <c r="L2753"/>
  <c r="L2754"/>
  <c r="L2755"/>
  <c r="L2756"/>
  <c r="L2757"/>
  <c r="L2758"/>
  <c r="L2759"/>
  <c r="L2760"/>
  <c r="L2761"/>
  <c r="L2762"/>
  <c r="L2763"/>
  <c r="L2764"/>
  <c r="L2765"/>
  <c r="L2766"/>
  <c r="L2767"/>
  <c r="L2768"/>
  <c r="L2769"/>
  <c r="L2770"/>
  <c r="L2771"/>
  <c r="L2772"/>
  <c r="L2773"/>
  <c r="L2774"/>
  <c r="L2775"/>
  <c r="L2776"/>
  <c r="L2777"/>
  <c r="L2778"/>
  <c r="L2779"/>
  <c r="L2780"/>
  <c r="L2781"/>
  <c r="L2782"/>
  <c r="L2783"/>
  <c r="L2784"/>
  <c r="L2785"/>
  <c r="L2786"/>
  <c r="L2787"/>
  <c r="L2788"/>
  <c r="L2789"/>
  <c r="L2790"/>
  <c r="L2791"/>
  <c r="L2792"/>
  <c r="L2793"/>
  <c r="L2794"/>
  <c r="L2795"/>
  <c r="L2796"/>
  <c r="L2797"/>
  <c r="L2798"/>
  <c r="L2799"/>
  <c r="L2800"/>
  <c r="L2801"/>
  <c r="L2802"/>
  <c r="L2803"/>
  <c r="L2804"/>
  <c r="L2805"/>
  <c r="L2806"/>
  <c r="L2807"/>
  <c r="L2808"/>
  <c r="L2809"/>
  <c r="L2810"/>
  <c r="L2811"/>
  <c r="L2812"/>
  <c r="L2813"/>
  <c r="L2814"/>
  <c r="L2815"/>
  <c r="L2816"/>
  <c r="L2817"/>
  <c r="L2818"/>
  <c r="L2819"/>
  <c r="L2820"/>
  <c r="L2821"/>
  <c r="L2822"/>
  <c r="L2823"/>
  <c r="L2824"/>
  <c r="L2825"/>
  <c r="L2826"/>
  <c r="L2827"/>
  <c r="L2828"/>
  <c r="L2829"/>
  <c r="L2830"/>
  <c r="L2831"/>
  <c r="L2832"/>
  <c r="L2833"/>
  <c r="L2834"/>
  <c r="L2835"/>
  <c r="L2836"/>
  <c r="L2837"/>
  <c r="L2838"/>
  <c r="L2839"/>
  <c r="L2840"/>
  <c r="L2841"/>
  <c r="L2842"/>
  <c r="L2843"/>
  <c r="L2844"/>
  <c r="L2845"/>
  <c r="L2846"/>
  <c r="L2847"/>
  <c r="L2848"/>
  <c r="L2849"/>
  <c r="L2850"/>
  <c r="L2851"/>
  <c r="L2852"/>
  <c r="L2853"/>
  <c r="L2854"/>
  <c r="L2855"/>
  <c r="L2856"/>
  <c r="L2857"/>
  <c r="L2858"/>
  <c r="L2859"/>
  <c r="L2860"/>
  <c r="L2861"/>
  <c r="L2862"/>
  <c r="L2863"/>
  <c r="L2864"/>
  <c r="L2865"/>
  <c r="L2866"/>
  <c r="L2867"/>
  <c r="L2868"/>
  <c r="L2869"/>
  <c r="L2870"/>
  <c r="L2871"/>
  <c r="L2872"/>
  <c r="L2873"/>
  <c r="L2874"/>
  <c r="L2875"/>
  <c r="L2876"/>
  <c r="L2877"/>
  <c r="L2878"/>
  <c r="L2879"/>
  <c r="L2880"/>
  <c r="L2881"/>
  <c r="L2882"/>
  <c r="L2883"/>
  <c r="L2884"/>
  <c r="L2885"/>
  <c r="L2886"/>
  <c r="L2887"/>
  <c r="L2888"/>
  <c r="L2889"/>
  <c r="L2890"/>
  <c r="L2891"/>
  <c r="L2892"/>
  <c r="L2893"/>
  <c r="L2894"/>
  <c r="L2895"/>
  <c r="L2896"/>
  <c r="L2897"/>
  <c r="L2898"/>
  <c r="L2899"/>
  <c r="L2900"/>
  <c r="L2901"/>
  <c r="L2902"/>
  <c r="L2903"/>
  <c r="L2904"/>
  <c r="L2905"/>
  <c r="L2906"/>
  <c r="L2907"/>
  <c r="L2908"/>
  <c r="L2909"/>
  <c r="L2910"/>
  <c r="L2911"/>
  <c r="L2912"/>
  <c r="L2913"/>
  <c r="L2914"/>
  <c r="L2915"/>
  <c r="L2916"/>
  <c r="L2917"/>
  <c r="L2918"/>
  <c r="L2919"/>
  <c r="L2920"/>
  <c r="L2921"/>
  <c r="L2922"/>
  <c r="L2923"/>
  <c r="L2924"/>
  <c r="L2925"/>
  <c r="L2926"/>
  <c r="L2927"/>
  <c r="L2928"/>
  <c r="L2929"/>
  <c r="L2930"/>
  <c r="L2931"/>
  <c r="L2932"/>
  <c r="L2933"/>
  <c r="L2934"/>
  <c r="L2935"/>
  <c r="L2936"/>
  <c r="L2937"/>
  <c r="L2938"/>
  <c r="L2939"/>
  <c r="L2940"/>
  <c r="L2941"/>
  <c r="L2942"/>
  <c r="L2943"/>
  <c r="L2944"/>
  <c r="L2945"/>
  <c r="L2946"/>
  <c r="L2947"/>
  <c r="L2948"/>
  <c r="L2949"/>
  <c r="L2950"/>
  <c r="L2951"/>
  <c r="L2952"/>
  <c r="L2953"/>
  <c r="L2954"/>
  <c r="L2955"/>
  <c r="L2956"/>
  <c r="L2957"/>
  <c r="L2958"/>
  <c r="L2959"/>
  <c r="L2960"/>
  <c r="L2961"/>
  <c r="L2962"/>
  <c r="L2963"/>
  <c r="L2964"/>
  <c r="L2965"/>
  <c r="L2966"/>
  <c r="L2967"/>
  <c r="L2968"/>
  <c r="L2969"/>
  <c r="L2970"/>
  <c r="L2971"/>
  <c r="L2972"/>
  <c r="L2973"/>
  <c r="L2974"/>
  <c r="L2975"/>
  <c r="L2976"/>
  <c r="L2977"/>
  <c r="L2978"/>
  <c r="L2979"/>
  <c r="L2980"/>
  <c r="L2981"/>
  <c r="L2982"/>
  <c r="L2983"/>
  <c r="L2984"/>
  <c r="L2985"/>
  <c r="L2986"/>
  <c r="L2987"/>
  <c r="L2988"/>
  <c r="L2989"/>
  <c r="L2990"/>
  <c r="L2991"/>
  <c r="L2992"/>
  <c r="L2993"/>
  <c r="L2994"/>
  <c r="L2995"/>
  <c r="L2996"/>
  <c r="L2997"/>
  <c r="L2998"/>
  <c r="L2999"/>
  <c r="L3000"/>
  <c r="L3001"/>
  <c r="L3002"/>
  <c r="L3003"/>
  <c r="L3004"/>
  <c r="L3005"/>
  <c r="L3006"/>
  <c r="L3007"/>
  <c r="L3008"/>
  <c r="L3009"/>
  <c r="L3010"/>
  <c r="L3011"/>
  <c r="L3012"/>
  <c r="L3013"/>
  <c r="L3014"/>
  <c r="L3015"/>
  <c r="L3016"/>
  <c r="L3017"/>
  <c r="L3018"/>
  <c r="L3019"/>
  <c r="L3020"/>
  <c r="L3021"/>
  <c r="L3022"/>
  <c r="L3023"/>
  <c r="L3024"/>
  <c r="L3025"/>
  <c r="L3026"/>
  <c r="L3027"/>
  <c r="L3028"/>
  <c r="L3029"/>
  <c r="L3030"/>
  <c r="L3031"/>
  <c r="L3032"/>
  <c r="L3033"/>
  <c r="L3034"/>
  <c r="L3035"/>
  <c r="L3036"/>
  <c r="L3037"/>
  <c r="L3038"/>
  <c r="L3039"/>
  <c r="L3040"/>
  <c r="L3041"/>
  <c r="L3042"/>
  <c r="L3043"/>
  <c r="L3044"/>
  <c r="L3045"/>
  <c r="L3046"/>
  <c r="L3047"/>
  <c r="L3048"/>
  <c r="L3049"/>
  <c r="L3050"/>
  <c r="L3051"/>
  <c r="L3052"/>
  <c r="L3053"/>
  <c r="L3054"/>
  <c r="L3055"/>
  <c r="L3056"/>
  <c r="L3057"/>
  <c r="L3058"/>
  <c r="L3059"/>
  <c r="L3060"/>
  <c r="L3061"/>
  <c r="L3062"/>
  <c r="L3063"/>
  <c r="L3064"/>
  <c r="L3065"/>
  <c r="L3066"/>
  <c r="L3067"/>
  <c r="L3068"/>
  <c r="L3069"/>
  <c r="L3070"/>
  <c r="L3071"/>
  <c r="L3072"/>
  <c r="L3073"/>
  <c r="L3074"/>
  <c r="L3075"/>
  <c r="L3076"/>
  <c r="L3077"/>
  <c r="L3078"/>
  <c r="L3079"/>
  <c r="L3080"/>
  <c r="L3081"/>
  <c r="L3082"/>
  <c r="L3083"/>
  <c r="L3084"/>
  <c r="L3085"/>
  <c r="L3086"/>
  <c r="L3087"/>
  <c r="L3088"/>
  <c r="L3089"/>
  <c r="L3090"/>
  <c r="L3091"/>
  <c r="L3092"/>
  <c r="L3093"/>
  <c r="L3094"/>
  <c r="L3095"/>
  <c r="L3096"/>
  <c r="L3097"/>
  <c r="L3098"/>
  <c r="L3099"/>
  <c r="L3100"/>
  <c r="L3101"/>
  <c r="L3102"/>
  <c r="L3103"/>
  <c r="L3104"/>
  <c r="L3105"/>
  <c r="L3106"/>
  <c r="L3107"/>
  <c r="L3108"/>
  <c r="L3109"/>
  <c r="L3110"/>
  <c r="L3111"/>
  <c r="L3112"/>
  <c r="L3113"/>
  <c r="L3114"/>
  <c r="L3115"/>
  <c r="L3116"/>
  <c r="L3117"/>
  <c r="L3118"/>
  <c r="L3119"/>
  <c r="L3120"/>
  <c r="L3121"/>
  <c r="L3122"/>
  <c r="L3123"/>
  <c r="L3124"/>
  <c r="L3125"/>
  <c r="L3126"/>
  <c r="L3127"/>
  <c r="L3128"/>
  <c r="L3129"/>
  <c r="L3130"/>
  <c r="L3131"/>
  <c r="L3132"/>
  <c r="L3133"/>
  <c r="L3134"/>
  <c r="L3135"/>
  <c r="L3136"/>
  <c r="L3137"/>
  <c r="L3138"/>
  <c r="L3139"/>
  <c r="L3140"/>
  <c r="L3141"/>
  <c r="L3142"/>
  <c r="L3143"/>
  <c r="L3144"/>
  <c r="L3145"/>
  <c r="L3146"/>
  <c r="L3147"/>
  <c r="L3148"/>
  <c r="L3149"/>
  <c r="L3150"/>
  <c r="L3151"/>
  <c r="L3152"/>
  <c r="L3153"/>
  <c r="L3154"/>
  <c r="L3155"/>
  <c r="L3156"/>
  <c r="L3157"/>
  <c r="L3158"/>
  <c r="L3159"/>
  <c r="L3160"/>
  <c r="L3161"/>
  <c r="L3162"/>
  <c r="L3163"/>
  <c r="L3164"/>
  <c r="L3165"/>
  <c r="L3166"/>
  <c r="L3167"/>
  <c r="L3168"/>
  <c r="L3169"/>
  <c r="L3170"/>
  <c r="L3171"/>
  <c r="L3172"/>
  <c r="L3173"/>
  <c r="L3174"/>
  <c r="L3175"/>
  <c r="L3176"/>
  <c r="L3177"/>
  <c r="L3178"/>
  <c r="L3179"/>
  <c r="L3180"/>
  <c r="L3181"/>
  <c r="L3182"/>
  <c r="L3183"/>
  <c r="L3184"/>
  <c r="L3185"/>
  <c r="L3186"/>
  <c r="L3187"/>
  <c r="L3188"/>
  <c r="L3189"/>
  <c r="L3190"/>
  <c r="L3191"/>
  <c r="L3192"/>
  <c r="L3193"/>
  <c r="L3194"/>
  <c r="L3195"/>
  <c r="L3196"/>
  <c r="L3197"/>
  <c r="L3198"/>
  <c r="L3199"/>
  <c r="L3200"/>
  <c r="L3201"/>
  <c r="L3202"/>
  <c r="L3203"/>
  <c r="L3204"/>
  <c r="L3205"/>
  <c r="L3206"/>
  <c r="L3207"/>
  <c r="L3208"/>
  <c r="L3209"/>
  <c r="L3210"/>
  <c r="L3211"/>
  <c r="L3212"/>
  <c r="L3213"/>
  <c r="L3214"/>
  <c r="L3215"/>
  <c r="L3216"/>
  <c r="L3217"/>
  <c r="L3218"/>
  <c r="L3219"/>
  <c r="L3220"/>
  <c r="L3221"/>
  <c r="L3222"/>
  <c r="L3223"/>
  <c r="L3224"/>
  <c r="L3225"/>
  <c r="L3226"/>
  <c r="L3227"/>
  <c r="L3228"/>
  <c r="L3229"/>
  <c r="L3230"/>
  <c r="L3231"/>
  <c r="L3232"/>
  <c r="L3233"/>
  <c r="L3234"/>
  <c r="L3235"/>
  <c r="L3236"/>
  <c r="L3237"/>
  <c r="L3238"/>
  <c r="L3239"/>
  <c r="L3240"/>
  <c r="L3241"/>
  <c r="L3242"/>
  <c r="L3243"/>
  <c r="L3244"/>
  <c r="L3245"/>
  <c r="L3246"/>
  <c r="L3247"/>
  <c r="L3248"/>
  <c r="L3249"/>
  <c r="L3250"/>
  <c r="L3251"/>
  <c r="L3252"/>
  <c r="L3253"/>
  <c r="L3254"/>
  <c r="L3255"/>
  <c r="L3256"/>
  <c r="L3257"/>
  <c r="L3258"/>
  <c r="L3259"/>
  <c r="L3260"/>
  <c r="L3261"/>
  <c r="L3262"/>
  <c r="L3263"/>
  <c r="L3264"/>
  <c r="L3265"/>
  <c r="L3266"/>
  <c r="L3267"/>
  <c r="L3268"/>
  <c r="L3269"/>
  <c r="L3270"/>
  <c r="L3271"/>
  <c r="L3272"/>
  <c r="L3273"/>
  <c r="L3274"/>
  <c r="L3275"/>
  <c r="L3276"/>
  <c r="L3277"/>
  <c r="L3278"/>
  <c r="L3279"/>
  <c r="L3280"/>
  <c r="L3281"/>
  <c r="L3282"/>
  <c r="L3283"/>
  <c r="L3284"/>
  <c r="L3285"/>
  <c r="L3286"/>
  <c r="L3287"/>
  <c r="L3288"/>
  <c r="L3289"/>
  <c r="L3290"/>
  <c r="L3291"/>
  <c r="L3292"/>
  <c r="L3293"/>
  <c r="L3294"/>
  <c r="L3295"/>
  <c r="L3296"/>
  <c r="L3297"/>
  <c r="L3298"/>
  <c r="L3299"/>
  <c r="L3300"/>
  <c r="L3301"/>
  <c r="L3302"/>
  <c r="L3303"/>
  <c r="L3304"/>
  <c r="L3305"/>
  <c r="L3306"/>
  <c r="L3307"/>
  <c r="L3308"/>
  <c r="L3309"/>
  <c r="L3310"/>
  <c r="L3311"/>
  <c r="L3312"/>
  <c r="L3313"/>
  <c r="L3314"/>
  <c r="L3315"/>
  <c r="L3316"/>
  <c r="L3317"/>
  <c r="L3318"/>
  <c r="L3319"/>
  <c r="L3320"/>
  <c r="L3321"/>
  <c r="L3322"/>
  <c r="L3323"/>
  <c r="L3324"/>
  <c r="L3325"/>
  <c r="L3326"/>
  <c r="L3327"/>
  <c r="L3328"/>
  <c r="L3329"/>
  <c r="L3330"/>
  <c r="L3331"/>
  <c r="L3332"/>
  <c r="L3333"/>
  <c r="L3334"/>
  <c r="L3335"/>
  <c r="L3336"/>
  <c r="L3337"/>
  <c r="L3338"/>
  <c r="L3339"/>
  <c r="L3340"/>
  <c r="L3341"/>
  <c r="L3342"/>
  <c r="L3343"/>
  <c r="L3344"/>
  <c r="L3345"/>
  <c r="L3346"/>
  <c r="L3347"/>
  <c r="L3348"/>
  <c r="L3349"/>
  <c r="L3350"/>
  <c r="L3351"/>
  <c r="L3352"/>
  <c r="L3353"/>
  <c r="L3354"/>
  <c r="L3355"/>
  <c r="L3356"/>
  <c r="L3357"/>
  <c r="L3358"/>
  <c r="L3359"/>
  <c r="L3360"/>
  <c r="L3361"/>
  <c r="L3362"/>
  <c r="L3363"/>
  <c r="L3364"/>
  <c r="L3365"/>
  <c r="L3366"/>
  <c r="L3367"/>
  <c r="L3368"/>
  <c r="L3369"/>
  <c r="L3370"/>
  <c r="L3371"/>
  <c r="L3372"/>
  <c r="L3373"/>
  <c r="L3374"/>
  <c r="L3375"/>
  <c r="L3376"/>
  <c r="L3377"/>
  <c r="L3378"/>
  <c r="L3379"/>
  <c r="L3380"/>
  <c r="L3381"/>
  <c r="L3382"/>
  <c r="L3383"/>
  <c r="L3384"/>
  <c r="L3385"/>
  <c r="L3386"/>
  <c r="L3387"/>
  <c r="L3388"/>
  <c r="L3389"/>
  <c r="L3390"/>
  <c r="L3391"/>
  <c r="L3392"/>
  <c r="L3393"/>
  <c r="L3394"/>
  <c r="L3395"/>
  <c r="L3396"/>
  <c r="L3397"/>
  <c r="L3398"/>
  <c r="L3399"/>
  <c r="L3400"/>
  <c r="L3401"/>
  <c r="L3402"/>
  <c r="L3403"/>
  <c r="L3404"/>
  <c r="L3405"/>
  <c r="L3406"/>
  <c r="L3407"/>
  <c r="L3408"/>
  <c r="L3409"/>
  <c r="L3410"/>
  <c r="L3411"/>
  <c r="L3412"/>
  <c r="L3413"/>
  <c r="L3414"/>
  <c r="L3415"/>
  <c r="L3416"/>
  <c r="L3417"/>
  <c r="L3418"/>
  <c r="L3419"/>
  <c r="L3420"/>
  <c r="L3421"/>
  <c r="L3422"/>
  <c r="L3423"/>
  <c r="L3424"/>
  <c r="L3425"/>
  <c r="L3426"/>
  <c r="L3427"/>
  <c r="L3428"/>
  <c r="L3429"/>
  <c r="L3430"/>
  <c r="L3431"/>
  <c r="L3432"/>
  <c r="L3433"/>
  <c r="L3434"/>
  <c r="L3435"/>
  <c r="L3436"/>
  <c r="L3437"/>
  <c r="L3438"/>
  <c r="L3439"/>
  <c r="L3440"/>
  <c r="L3441"/>
  <c r="L3442"/>
  <c r="L3443"/>
  <c r="L3444"/>
  <c r="L3445"/>
  <c r="L3446"/>
  <c r="L3447"/>
  <c r="L3448"/>
  <c r="L3449"/>
  <c r="L3450"/>
  <c r="L3451"/>
  <c r="L3452"/>
  <c r="L3453"/>
  <c r="L3454"/>
  <c r="L3455"/>
  <c r="L3456"/>
  <c r="L3457"/>
  <c r="L3458"/>
  <c r="L3459"/>
  <c r="L3460"/>
  <c r="L3461"/>
  <c r="L3462"/>
  <c r="L3463"/>
  <c r="L3464"/>
  <c r="L3465"/>
  <c r="L3466"/>
  <c r="L3467"/>
  <c r="L3468"/>
  <c r="L3469"/>
  <c r="L3470"/>
  <c r="L3471"/>
  <c r="L3472"/>
  <c r="L3473"/>
  <c r="L3474"/>
  <c r="L3475"/>
  <c r="L3476"/>
  <c r="L3477"/>
  <c r="L3478"/>
  <c r="L3479"/>
  <c r="L3480"/>
  <c r="L3481"/>
  <c r="L3482"/>
  <c r="L3483"/>
  <c r="L3484"/>
  <c r="L3485"/>
  <c r="L3486"/>
  <c r="L3487"/>
  <c r="L3488"/>
  <c r="L3489"/>
  <c r="L3490"/>
  <c r="L3491"/>
  <c r="L3492"/>
  <c r="L3493"/>
  <c r="L3494"/>
  <c r="L3495"/>
  <c r="L3496"/>
  <c r="L3497"/>
  <c r="L3498"/>
  <c r="L3499"/>
  <c r="L3500"/>
  <c r="L3501"/>
  <c r="L3502"/>
  <c r="L3503"/>
  <c r="L3504"/>
  <c r="L3505"/>
  <c r="L3506"/>
  <c r="L3507"/>
  <c r="L3508"/>
  <c r="L3509"/>
  <c r="L3510"/>
  <c r="L3511"/>
  <c r="L3512"/>
  <c r="L3513"/>
  <c r="L3514"/>
  <c r="L3515"/>
  <c r="L3516"/>
  <c r="L3517"/>
  <c r="L3518"/>
  <c r="L3519"/>
  <c r="L3520"/>
  <c r="L3521"/>
  <c r="L3522"/>
  <c r="L3523"/>
  <c r="L3524"/>
  <c r="L3525"/>
  <c r="L3526"/>
  <c r="L3527"/>
  <c r="L3528"/>
  <c r="L3529"/>
  <c r="L3530"/>
  <c r="L3531"/>
  <c r="L3532"/>
  <c r="L3533"/>
  <c r="L3534"/>
  <c r="L3535"/>
  <c r="L3536"/>
  <c r="L3537"/>
  <c r="L3538"/>
  <c r="L3539"/>
  <c r="L3540"/>
  <c r="L3541"/>
  <c r="L3542"/>
  <c r="L3543"/>
  <c r="L3544"/>
  <c r="L3545"/>
  <c r="L3546"/>
  <c r="L3547"/>
  <c r="L3548"/>
  <c r="L3549"/>
  <c r="L3550"/>
  <c r="L3551"/>
  <c r="L3552"/>
  <c r="L3553"/>
  <c r="L3554"/>
  <c r="L3555"/>
  <c r="L3556"/>
  <c r="L3557"/>
  <c r="L3558"/>
  <c r="L3559"/>
  <c r="L3560"/>
  <c r="L3561"/>
  <c r="L3562"/>
  <c r="L3563"/>
  <c r="L3564"/>
  <c r="L3565"/>
  <c r="L3566"/>
  <c r="L3567"/>
  <c r="L3568"/>
  <c r="L3569"/>
  <c r="L3570"/>
  <c r="L3571"/>
  <c r="L3572"/>
  <c r="L3573"/>
  <c r="L3574"/>
  <c r="L3575"/>
  <c r="L3576"/>
  <c r="L3577"/>
  <c r="L3578"/>
  <c r="L3579"/>
  <c r="L3580"/>
  <c r="L3581"/>
  <c r="L3582"/>
  <c r="L3583"/>
  <c r="L3584"/>
  <c r="L3585"/>
  <c r="L3586"/>
  <c r="L3587"/>
  <c r="L3588"/>
  <c r="L3589"/>
  <c r="L3590"/>
  <c r="L3591"/>
  <c r="L3592"/>
  <c r="L3593"/>
  <c r="L3594"/>
  <c r="L3595"/>
  <c r="L3596"/>
  <c r="L3597"/>
  <c r="L3598"/>
  <c r="L3599"/>
  <c r="L3600"/>
  <c r="L3601"/>
  <c r="L3602"/>
  <c r="L3603"/>
  <c r="L3604"/>
  <c r="L3605"/>
  <c r="L3606"/>
  <c r="L3607"/>
  <c r="L3608"/>
  <c r="L3609"/>
  <c r="L3610"/>
  <c r="L3611"/>
  <c r="L3612"/>
  <c r="L3613"/>
  <c r="L3614"/>
  <c r="L3615"/>
  <c r="L3616"/>
  <c r="L3617"/>
  <c r="L3618"/>
  <c r="L3619"/>
  <c r="L3620"/>
  <c r="L3621"/>
  <c r="L3622"/>
  <c r="L3623"/>
  <c r="L3624"/>
  <c r="L3625"/>
  <c r="L3626"/>
  <c r="L3627"/>
  <c r="L3628"/>
  <c r="L3629"/>
  <c r="L3630"/>
  <c r="L3631"/>
  <c r="L3632"/>
  <c r="L3633"/>
  <c r="L3634"/>
  <c r="L3635"/>
  <c r="L3636"/>
  <c r="L3637"/>
  <c r="L3638"/>
  <c r="L3639"/>
  <c r="L3640"/>
  <c r="L3641"/>
  <c r="L3642"/>
  <c r="L3643"/>
  <c r="L3644"/>
  <c r="L3645"/>
  <c r="L3646"/>
  <c r="L3647"/>
  <c r="L3648"/>
  <c r="L3649"/>
  <c r="L3650"/>
  <c r="L3651"/>
  <c r="L3652"/>
  <c r="L3653"/>
  <c r="L3654"/>
  <c r="L3655"/>
  <c r="L3656"/>
  <c r="L3657"/>
  <c r="L3658"/>
  <c r="L3659"/>
  <c r="L3660"/>
  <c r="L3661"/>
  <c r="L3662"/>
  <c r="L3663"/>
  <c r="L3664"/>
  <c r="L3665"/>
  <c r="L3666"/>
  <c r="L3667"/>
  <c r="L3668"/>
  <c r="L3669"/>
  <c r="L3670"/>
  <c r="L3671"/>
  <c r="L3672"/>
  <c r="L3673"/>
  <c r="L3674"/>
  <c r="L3675"/>
  <c r="L3676"/>
  <c r="L3677"/>
  <c r="L3678"/>
  <c r="L3679"/>
  <c r="L3680"/>
  <c r="L3681"/>
  <c r="L3682"/>
  <c r="L3683"/>
  <c r="L3684"/>
  <c r="L3685"/>
  <c r="L3686"/>
  <c r="L3687"/>
  <c r="L3688"/>
  <c r="L3689"/>
  <c r="L3690"/>
  <c r="L3691"/>
  <c r="L3692"/>
  <c r="L3693"/>
  <c r="L3694"/>
  <c r="L3695"/>
  <c r="L3696"/>
  <c r="L3697"/>
  <c r="L3698"/>
  <c r="L3699"/>
  <c r="L3700"/>
  <c r="L3701"/>
  <c r="L3702"/>
  <c r="L3703"/>
  <c r="L3704"/>
  <c r="L3705"/>
  <c r="L3706"/>
  <c r="L3707"/>
  <c r="L3708"/>
  <c r="L3709"/>
  <c r="L3710"/>
  <c r="L3711"/>
  <c r="L3712"/>
  <c r="L3713"/>
  <c r="L3714"/>
  <c r="L3715"/>
  <c r="L3716"/>
  <c r="L3717"/>
  <c r="L3718"/>
  <c r="L3719"/>
  <c r="L3720"/>
  <c r="L3721"/>
  <c r="L3722"/>
  <c r="L3723"/>
  <c r="L3724"/>
  <c r="L3725"/>
  <c r="L3726"/>
  <c r="L3727"/>
  <c r="L3728"/>
  <c r="L3729"/>
  <c r="L3730"/>
  <c r="L3731"/>
  <c r="L3732"/>
  <c r="L3733"/>
  <c r="L3734"/>
  <c r="L3735"/>
  <c r="L3736"/>
  <c r="L3737"/>
  <c r="L3738"/>
  <c r="L3739"/>
  <c r="L3740"/>
  <c r="L3741"/>
  <c r="L3742"/>
  <c r="L3743"/>
  <c r="L3744"/>
  <c r="L3745"/>
  <c r="L3746"/>
  <c r="L3747"/>
  <c r="L3748"/>
  <c r="L3749"/>
  <c r="L3750"/>
  <c r="L3751"/>
  <c r="L3752"/>
  <c r="L3753"/>
  <c r="L3754"/>
  <c r="L3755"/>
  <c r="L3756"/>
  <c r="L3757"/>
  <c r="L3758"/>
  <c r="L3759"/>
  <c r="L3760"/>
  <c r="L3761"/>
  <c r="L3762"/>
  <c r="L3763"/>
  <c r="L3764"/>
  <c r="L3765"/>
  <c r="L3766"/>
  <c r="L3767"/>
  <c r="L3768"/>
  <c r="L3769"/>
  <c r="L3770"/>
  <c r="L3771"/>
  <c r="L3772"/>
  <c r="L3773"/>
  <c r="L3774"/>
  <c r="L3775"/>
  <c r="L3776"/>
  <c r="L3777"/>
  <c r="L3778"/>
  <c r="L3779"/>
  <c r="L3780"/>
  <c r="L3781"/>
  <c r="L3782"/>
  <c r="L3783"/>
  <c r="L3784"/>
  <c r="L3785"/>
  <c r="L3786"/>
  <c r="L3787"/>
  <c r="L3788"/>
  <c r="L3789"/>
  <c r="L3790"/>
  <c r="L3791"/>
  <c r="L3792"/>
  <c r="L3793"/>
  <c r="L3794"/>
  <c r="L3795"/>
  <c r="L3796"/>
  <c r="L3797"/>
  <c r="L3798"/>
  <c r="L3799"/>
  <c r="L3800"/>
  <c r="L3801"/>
  <c r="L3802"/>
  <c r="L3803"/>
  <c r="L3804"/>
  <c r="L3805"/>
  <c r="L3806"/>
  <c r="L3807"/>
  <c r="L3808"/>
  <c r="L3809"/>
  <c r="L3810"/>
  <c r="L3811"/>
  <c r="L3812"/>
  <c r="L3813"/>
  <c r="L3814"/>
  <c r="L3815"/>
  <c r="L3816"/>
  <c r="L3817"/>
  <c r="L3818"/>
  <c r="L3819"/>
  <c r="L3820"/>
  <c r="L3821"/>
  <c r="L3822"/>
  <c r="L3823"/>
  <c r="L3824"/>
  <c r="L3825"/>
  <c r="L3826"/>
  <c r="L3827"/>
  <c r="L3828"/>
  <c r="L3829"/>
  <c r="L3830"/>
  <c r="L3831"/>
  <c r="L3832"/>
  <c r="L3833"/>
  <c r="L3834"/>
  <c r="L3835"/>
  <c r="L3836"/>
  <c r="L3837"/>
  <c r="L3838"/>
  <c r="L3839"/>
  <c r="L3840"/>
  <c r="L3841"/>
  <c r="L3842"/>
  <c r="L3843"/>
  <c r="L3844"/>
  <c r="L3845"/>
  <c r="L3846"/>
  <c r="L3847"/>
  <c r="L3848"/>
  <c r="L3849"/>
  <c r="L3850"/>
  <c r="L3851"/>
  <c r="L3852"/>
  <c r="L3853"/>
  <c r="L3854"/>
  <c r="L3855"/>
  <c r="L3856"/>
  <c r="L3857"/>
  <c r="L3858"/>
  <c r="L3859"/>
  <c r="L3860"/>
  <c r="L3861"/>
  <c r="L3862"/>
  <c r="L3863"/>
  <c r="L3864"/>
  <c r="L3865"/>
  <c r="L3866"/>
  <c r="L3867"/>
  <c r="L3868"/>
  <c r="L3869"/>
  <c r="L3870"/>
  <c r="L3871"/>
  <c r="L3872"/>
  <c r="L3873"/>
  <c r="L3874"/>
  <c r="L3875"/>
  <c r="L3876"/>
  <c r="L3877"/>
  <c r="L3878"/>
  <c r="L3879"/>
  <c r="L3880"/>
  <c r="L3881"/>
  <c r="L3882"/>
  <c r="L3883"/>
  <c r="L3884"/>
  <c r="L3885"/>
  <c r="L3886"/>
  <c r="L3887"/>
  <c r="L3888"/>
  <c r="L3889"/>
  <c r="L3890"/>
  <c r="L3891"/>
  <c r="L3892"/>
  <c r="L3893"/>
  <c r="L3894"/>
  <c r="L3895"/>
  <c r="L3896"/>
  <c r="L3897"/>
  <c r="L3898"/>
  <c r="L3899"/>
  <c r="L3900"/>
  <c r="L3901"/>
  <c r="L3902"/>
  <c r="L3903"/>
  <c r="L3904"/>
  <c r="L3905"/>
  <c r="L3906"/>
  <c r="L3907"/>
  <c r="L3908"/>
  <c r="L3909"/>
  <c r="L3910"/>
  <c r="L3911"/>
  <c r="L3912"/>
  <c r="L3913"/>
  <c r="L3914"/>
  <c r="L3915"/>
  <c r="L3916"/>
  <c r="L3917"/>
  <c r="L3918"/>
  <c r="L3919"/>
  <c r="L3920"/>
  <c r="L3921"/>
  <c r="L3922"/>
  <c r="L3923"/>
  <c r="L3924"/>
  <c r="L3925"/>
  <c r="L3926"/>
  <c r="L3927"/>
  <c r="L3928"/>
  <c r="L3929"/>
  <c r="L3930"/>
  <c r="L3931"/>
  <c r="L3932"/>
  <c r="L3933"/>
  <c r="L3934"/>
  <c r="L3935"/>
  <c r="L3936"/>
  <c r="L3937"/>
  <c r="L3938"/>
  <c r="L3939"/>
  <c r="L3940"/>
  <c r="L3941"/>
  <c r="L3942"/>
  <c r="L3943"/>
  <c r="L3944"/>
  <c r="L3945"/>
  <c r="L3946"/>
  <c r="L3947"/>
  <c r="L3948"/>
  <c r="L3949"/>
  <c r="L3950"/>
  <c r="L3951"/>
  <c r="L3952"/>
  <c r="L3953"/>
  <c r="L3954"/>
  <c r="L3955"/>
  <c r="L3956"/>
  <c r="L3957"/>
  <c r="L3958"/>
  <c r="L3959"/>
  <c r="L3960"/>
  <c r="L3961"/>
  <c r="L3962"/>
  <c r="L3963"/>
  <c r="L3964"/>
  <c r="L3965"/>
  <c r="L3966"/>
  <c r="L3967"/>
  <c r="L3968"/>
  <c r="L3969"/>
  <c r="L3970"/>
  <c r="L3971"/>
  <c r="L3972"/>
  <c r="L3973"/>
  <c r="L3974"/>
  <c r="L3975"/>
  <c r="L3976"/>
  <c r="L3977"/>
  <c r="L3978"/>
  <c r="L3979"/>
  <c r="L3980"/>
  <c r="L3981"/>
  <c r="L3982"/>
  <c r="L3983"/>
  <c r="L3984"/>
  <c r="L3985"/>
  <c r="L3986"/>
  <c r="L3987"/>
  <c r="L3988"/>
  <c r="L3989"/>
  <c r="L3990"/>
  <c r="L3991"/>
  <c r="L3992"/>
  <c r="L3993"/>
  <c r="L3994"/>
  <c r="L3995"/>
  <c r="L3996"/>
  <c r="L3997"/>
  <c r="L3998"/>
  <c r="L3999"/>
  <c r="L4000"/>
  <c r="L4001"/>
  <c r="L4002"/>
  <c r="L4003"/>
  <c r="L4004"/>
  <c r="L4005"/>
  <c r="L4006"/>
  <c r="L4007"/>
  <c r="L4008"/>
  <c r="L4009"/>
  <c r="L4010"/>
  <c r="L4011"/>
  <c r="L4012"/>
  <c r="L4013"/>
  <c r="L4014"/>
  <c r="L4015"/>
  <c r="L4016"/>
  <c r="L4017"/>
  <c r="L4018"/>
  <c r="L4019"/>
  <c r="L4020"/>
  <c r="L4021"/>
  <c r="L4022"/>
  <c r="L4023"/>
  <c r="L4024"/>
  <c r="L4025"/>
  <c r="L4026"/>
  <c r="L4027"/>
  <c r="L4028"/>
  <c r="L4029"/>
  <c r="L4030"/>
  <c r="L4031"/>
  <c r="L4032"/>
  <c r="L4033"/>
  <c r="L4034"/>
  <c r="L4035"/>
  <c r="L4036"/>
  <c r="L4037"/>
  <c r="L4038"/>
  <c r="L4039"/>
  <c r="L4040"/>
  <c r="L4041"/>
  <c r="L4042"/>
  <c r="L4043"/>
  <c r="L4044"/>
  <c r="L4045"/>
  <c r="L4046"/>
  <c r="L4047"/>
  <c r="L4048"/>
  <c r="L4049"/>
  <c r="L4050"/>
  <c r="L4051"/>
  <c r="L4052"/>
  <c r="L4053"/>
  <c r="L4054"/>
  <c r="L4055"/>
  <c r="L4056"/>
  <c r="L4057"/>
  <c r="L4058"/>
  <c r="L4059"/>
  <c r="L4060"/>
  <c r="L4061"/>
  <c r="L4062"/>
  <c r="L4063"/>
  <c r="L4064"/>
  <c r="L4065"/>
  <c r="L4066"/>
  <c r="L4067"/>
  <c r="L4068"/>
  <c r="L4069"/>
  <c r="L4070"/>
  <c r="L4071"/>
  <c r="L4072"/>
  <c r="L4073"/>
  <c r="L4074"/>
  <c r="L4075"/>
  <c r="L4076"/>
  <c r="L4077"/>
  <c r="L4078"/>
  <c r="L4079"/>
  <c r="L4080"/>
  <c r="L4081"/>
  <c r="L4082"/>
  <c r="L4083"/>
  <c r="L4084"/>
  <c r="L4085"/>
  <c r="L4086"/>
  <c r="L4087"/>
  <c r="L4088"/>
  <c r="L4089"/>
  <c r="L4090"/>
  <c r="L4091"/>
  <c r="L4092"/>
  <c r="L4093"/>
  <c r="L4094"/>
  <c r="L4095"/>
  <c r="L4096"/>
  <c r="L4097"/>
  <c r="L4098"/>
  <c r="L4099"/>
  <c r="L4100"/>
  <c r="L4101"/>
  <c r="L4102"/>
  <c r="L4103"/>
  <c r="L4104"/>
  <c r="L4105"/>
  <c r="L4106"/>
  <c r="L4107"/>
  <c r="L4108"/>
  <c r="L4109"/>
  <c r="L4110"/>
  <c r="L4111"/>
  <c r="L4112"/>
  <c r="L4113"/>
  <c r="L4114"/>
  <c r="L4115"/>
  <c r="L4116"/>
  <c r="L4117"/>
  <c r="L4118"/>
  <c r="L4119"/>
  <c r="L4120"/>
  <c r="L4121"/>
  <c r="L4122"/>
  <c r="L4123"/>
  <c r="L4124"/>
  <c r="L4125"/>
  <c r="L4126"/>
  <c r="L4127"/>
  <c r="L4128"/>
  <c r="L4129"/>
  <c r="L4130"/>
  <c r="L4131"/>
  <c r="L4132"/>
  <c r="L4133"/>
  <c r="L4134"/>
  <c r="L4135"/>
  <c r="L4136"/>
  <c r="L4137"/>
  <c r="L4138"/>
  <c r="L4139"/>
  <c r="L4140"/>
  <c r="L4141"/>
  <c r="L4142"/>
  <c r="L4143"/>
  <c r="L4144"/>
  <c r="L4145"/>
  <c r="L4146"/>
  <c r="L4147"/>
  <c r="L4148"/>
  <c r="L4149"/>
  <c r="L4150"/>
  <c r="L4151"/>
  <c r="L4152"/>
  <c r="L4153"/>
  <c r="L4154"/>
  <c r="L4155"/>
  <c r="L4156"/>
  <c r="L4157"/>
  <c r="L4158"/>
  <c r="L4159"/>
  <c r="L4160"/>
  <c r="L4161"/>
  <c r="L4162"/>
  <c r="L4163"/>
  <c r="L4164"/>
  <c r="L4165"/>
  <c r="L4166"/>
  <c r="L4167"/>
  <c r="L4168"/>
  <c r="L4169"/>
  <c r="L4170"/>
  <c r="L4171"/>
  <c r="L4172"/>
  <c r="L4173"/>
  <c r="L4174"/>
  <c r="L4175"/>
  <c r="L4176"/>
  <c r="L4177"/>
  <c r="L4178"/>
  <c r="L4179"/>
  <c r="L4180"/>
  <c r="L4181"/>
  <c r="L4182"/>
  <c r="L4183"/>
  <c r="L4184"/>
  <c r="L4185"/>
  <c r="L4186"/>
  <c r="L4187"/>
  <c r="L4188"/>
  <c r="L4189"/>
  <c r="L4190"/>
  <c r="L4191"/>
  <c r="L4192"/>
  <c r="L4193"/>
  <c r="L4194"/>
  <c r="L4195"/>
  <c r="L4196"/>
  <c r="L4197"/>
  <c r="L4198"/>
  <c r="L4199"/>
  <c r="L4200"/>
  <c r="L4201"/>
  <c r="L4202"/>
  <c r="L4203"/>
  <c r="L4204"/>
  <c r="L4205"/>
  <c r="L4206"/>
  <c r="L4207"/>
  <c r="L4208"/>
  <c r="L4209"/>
  <c r="L4210"/>
  <c r="L4211"/>
  <c r="L4212"/>
  <c r="L4213"/>
  <c r="L4214"/>
  <c r="L4215"/>
  <c r="L4216"/>
  <c r="L4217"/>
  <c r="L4218"/>
  <c r="L4219"/>
  <c r="L4220"/>
  <c r="L4221"/>
  <c r="L4222"/>
  <c r="L4223"/>
  <c r="L4224"/>
  <c r="L4225"/>
  <c r="L4226"/>
  <c r="L4227"/>
  <c r="L4228"/>
  <c r="L4229"/>
  <c r="L4230"/>
  <c r="L4231"/>
  <c r="L4232"/>
  <c r="L4233"/>
  <c r="L4234"/>
  <c r="L4235"/>
  <c r="L4236"/>
  <c r="L4237"/>
  <c r="L4238"/>
  <c r="L4239"/>
  <c r="L4240"/>
  <c r="L4241"/>
  <c r="L4242"/>
  <c r="L4243"/>
  <c r="L4244"/>
  <c r="L4245"/>
  <c r="L4246"/>
  <c r="L4247"/>
  <c r="L4248"/>
  <c r="L4249"/>
  <c r="L4250"/>
  <c r="L4251"/>
  <c r="L4252"/>
  <c r="L4253"/>
  <c r="L4254"/>
  <c r="L4255"/>
  <c r="L4256"/>
  <c r="L4257"/>
  <c r="L4258"/>
  <c r="L4259"/>
  <c r="L4260"/>
  <c r="L4261"/>
  <c r="L4262"/>
  <c r="L4263"/>
  <c r="L4264"/>
  <c r="L4265"/>
  <c r="L4266"/>
  <c r="L4267"/>
  <c r="L4268"/>
  <c r="L4269"/>
  <c r="L4270"/>
  <c r="L4271"/>
  <c r="L4272"/>
  <c r="L4273"/>
  <c r="L4274"/>
  <c r="L4275"/>
  <c r="L4276"/>
  <c r="L4277"/>
  <c r="L4278"/>
  <c r="L4279"/>
  <c r="L4280"/>
  <c r="L4281"/>
  <c r="L4282"/>
  <c r="L4283"/>
  <c r="L4284"/>
  <c r="L4285"/>
  <c r="L4286"/>
  <c r="L4287"/>
  <c r="L4288"/>
  <c r="L4289"/>
  <c r="L4290"/>
  <c r="L4291"/>
  <c r="L4292"/>
  <c r="L4293"/>
  <c r="L4294"/>
  <c r="L4295"/>
  <c r="L4296"/>
  <c r="L4297"/>
  <c r="L4298"/>
  <c r="L4299"/>
  <c r="L4300"/>
  <c r="L4301"/>
  <c r="L4302"/>
  <c r="L4303"/>
  <c r="L4304"/>
  <c r="L4305"/>
  <c r="L4306"/>
  <c r="L4307"/>
  <c r="L4308"/>
  <c r="L4309"/>
  <c r="L4310"/>
  <c r="L4311"/>
  <c r="L4312"/>
  <c r="L4313"/>
  <c r="L4314"/>
  <c r="L4315"/>
  <c r="L4316"/>
  <c r="L4317"/>
  <c r="L4318"/>
  <c r="L4319"/>
  <c r="L4320"/>
  <c r="L4321"/>
  <c r="L4322"/>
  <c r="L4323"/>
  <c r="L4324"/>
  <c r="L4325"/>
  <c r="L4326"/>
  <c r="L4327"/>
  <c r="L4328"/>
  <c r="L4329"/>
  <c r="L4330"/>
  <c r="L4331"/>
  <c r="L4332"/>
  <c r="L4333"/>
  <c r="L4334"/>
  <c r="L4335"/>
  <c r="L4336"/>
  <c r="L4337"/>
  <c r="L4338"/>
  <c r="L4339"/>
  <c r="L4340"/>
  <c r="L4341"/>
  <c r="L4342"/>
  <c r="L4343"/>
  <c r="L4344"/>
  <c r="L4345"/>
  <c r="L4346"/>
  <c r="L4347"/>
  <c r="L4348"/>
  <c r="L4349"/>
  <c r="L4350"/>
  <c r="L4351"/>
  <c r="L4352"/>
  <c r="L4353"/>
  <c r="L4354"/>
  <c r="L4355"/>
  <c r="L4356"/>
  <c r="L4357"/>
  <c r="L4358"/>
  <c r="L4359"/>
  <c r="L4360"/>
  <c r="L4361"/>
  <c r="L4362"/>
  <c r="L4363"/>
  <c r="L4364"/>
  <c r="L4365"/>
  <c r="L4366"/>
  <c r="L4367"/>
  <c r="L4368"/>
  <c r="L4369"/>
  <c r="L4370"/>
  <c r="L4371"/>
  <c r="L4372"/>
  <c r="L4373"/>
  <c r="L4374"/>
  <c r="L4375"/>
  <c r="L4376"/>
  <c r="L4377"/>
  <c r="L4378"/>
  <c r="L4379"/>
  <c r="L4380"/>
  <c r="L4381"/>
  <c r="L4382"/>
  <c r="L4383"/>
  <c r="L4384"/>
  <c r="L4385"/>
  <c r="L4386"/>
  <c r="L4387"/>
  <c r="L4388"/>
  <c r="L4389"/>
  <c r="L4390"/>
  <c r="L4391"/>
  <c r="L4392"/>
  <c r="L4393"/>
  <c r="L4394"/>
  <c r="L4395"/>
  <c r="L4396"/>
  <c r="L4397"/>
  <c r="L4398"/>
  <c r="L4399"/>
  <c r="L4400"/>
  <c r="L4401"/>
  <c r="L4402"/>
  <c r="L4403"/>
  <c r="L4404"/>
  <c r="L4405"/>
  <c r="L4406"/>
  <c r="L4407"/>
  <c r="L4408"/>
  <c r="L4409"/>
  <c r="L4410"/>
  <c r="L4411"/>
  <c r="L4412"/>
  <c r="L4413"/>
  <c r="L4414"/>
  <c r="L4415"/>
  <c r="L4416"/>
  <c r="L4417"/>
  <c r="L4418"/>
  <c r="L4419"/>
  <c r="L4420"/>
  <c r="L4421"/>
  <c r="L4422"/>
  <c r="L4423"/>
  <c r="L4424"/>
  <c r="L4425"/>
  <c r="L4426"/>
  <c r="L4427"/>
  <c r="L4428"/>
  <c r="L4429"/>
  <c r="L4430"/>
  <c r="L4431"/>
  <c r="L4432"/>
  <c r="L4433"/>
  <c r="L4434"/>
  <c r="L4435"/>
  <c r="L4436"/>
  <c r="L4437"/>
  <c r="L4438"/>
  <c r="L4439"/>
  <c r="L4440"/>
  <c r="L4441"/>
  <c r="L4442"/>
  <c r="L4443"/>
  <c r="L4444"/>
  <c r="L4445"/>
  <c r="L4446"/>
  <c r="L4447"/>
  <c r="L4448"/>
  <c r="L4449"/>
  <c r="L4450"/>
  <c r="L4451"/>
  <c r="L4452"/>
  <c r="L4453"/>
  <c r="L4454"/>
  <c r="L4455"/>
  <c r="L4456"/>
  <c r="L4457"/>
  <c r="L4458"/>
  <c r="L4459"/>
  <c r="L4460"/>
  <c r="L4461"/>
  <c r="L4462"/>
  <c r="L4463"/>
  <c r="L4464"/>
  <c r="L4465"/>
  <c r="L4466"/>
  <c r="L4467"/>
  <c r="L4468"/>
  <c r="L4469"/>
  <c r="L4470"/>
  <c r="L4471"/>
  <c r="L4472"/>
  <c r="L4473"/>
  <c r="L4474"/>
  <c r="L4475"/>
  <c r="L4476"/>
  <c r="L4477"/>
  <c r="L4478"/>
  <c r="L4479"/>
  <c r="L4480"/>
  <c r="L4481"/>
  <c r="L4482"/>
  <c r="L4483"/>
  <c r="L4484"/>
  <c r="L4485"/>
  <c r="L4486"/>
  <c r="L4487"/>
  <c r="L4488"/>
  <c r="L4489"/>
  <c r="L4490"/>
  <c r="L4491"/>
  <c r="L4492"/>
  <c r="L4493"/>
  <c r="L4494"/>
  <c r="L4495"/>
  <c r="L4496"/>
  <c r="L4497"/>
  <c r="L4498"/>
  <c r="L4499"/>
  <c r="L4500"/>
  <c r="L4501"/>
  <c r="L4502"/>
  <c r="L4503"/>
  <c r="L4504"/>
  <c r="L4505"/>
  <c r="L4506"/>
  <c r="L4507"/>
  <c r="L4508"/>
  <c r="L4509"/>
  <c r="L4510"/>
  <c r="L4511"/>
  <c r="L4512"/>
  <c r="L4513"/>
  <c r="L4514"/>
  <c r="L4515"/>
  <c r="L4516"/>
  <c r="L4517"/>
  <c r="L4518"/>
  <c r="L4519"/>
  <c r="L4520"/>
  <c r="L4521"/>
  <c r="L4522"/>
  <c r="L4523"/>
  <c r="L4524"/>
  <c r="L4525"/>
  <c r="L4526"/>
  <c r="L4527"/>
  <c r="L4528"/>
  <c r="L4529"/>
  <c r="L4530"/>
  <c r="L4531"/>
  <c r="L4532"/>
  <c r="L4533"/>
  <c r="L4534"/>
  <c r="L4535"/>
  <c r="L4536"/>
  <c r="L4537"/>
  <c r="L4538"/>
  <c r="L4539"/>
  <c r="L4540"/>
  <c r="L4541"/>
  <c r="L4542"/>
  <c r="L4543"/>
  <c r="L4544"/>
  <c r="L4545"/>
  <c r="L4546"/>
  <c r="L4547"/>
  <c r="L4548"/>
  <c r="L4549"/>
  <c r="L4550"/>
  <c r="L4551"/>
  <c r="L4552"/>
  <c r="L4553"/>
  <c r="L4554"/>
  <c r="L4555"/>
  <c r="L4556"/>
  <c r="L4557"/>
  <c r="L4558"/>
  <c r="L4559"/>
  <c r="L4560"/>
  <c r="L4561"/>
  <c r="L4562"/>
  <c r="L4563"/>
  <c r="L4564"/>
  <c r="L4565"/>
  <c r="L4566"/>
  <c r="L4567"/>
  <c r="L4568"/>
  <c r="L4569"/>
  <c r="L4570"/>
  <c r="L4571"/>
  <c r="L4572"/>
  <c r="L4573"/>
  <c r="L4574"/>
  <c r="L4575"/>
  <c r="L4576"/>
  <c r="L4577"/>
  <c r="L4578"/>
  <c r="L4579"/>
  <c r="L4580"/>
  <c r="L4581"/>
  <c r="L4582"/>
  <c r="L4583"/>
  <c r="L4584"/>
  <c r="L4585"/>
  <c r="L4586"/>
  <c r="L4587"/>
  <c r="L4588"/>
  <c r="L4589"/>
  <c r="L4590"/>
  <c r="L4591"/>
  <c r="L4592"/>
  <c r="L4593"/>
  <c r="L4594"/>
  <c r="L4595"/>
  <c r="L4596"/>
  <c r="L4597"/>
  <c r="L4598"/>
  <c r="L4599"/>
  <c r="L4600"/>
  <c r="L4601"/>
  <c r="L4602"/>
  <c r="L4603"/>
  <c r="L4604"/>
  <c r="L4605"/>
  <c r="L4606"/>
  <c r="L4607"/>
  <c r="L4608"/>
  <c r="L4609"/>
  <c r="L4610"/>
  <c r="L4611"/>
  <c r="L4612"/>
  <c r="L4613"/>
  <c r="L4614"/>
  <c r="L4615"/>
  <c r="L4616"/>
  <c r="L4617"/>
  <c r="L4618"/>
  <c r="L4619"/>
  <c r="L4620"/>
  <c r="L4621"/>
  <c r="L4622"/>
  <c r="L4623"/>
  <c r="L4624"/>
  <c r="L4625"/>
  <c r="L4626"/>
  <c r="L4627"/>
  <c r="L4628"/>
  <c r="L4629"/>
  <c r="L4630"/>
  <c r="L4631"/>
  <c r="L4632"/>
  <c r="L4633"/>
  <c r="L4634"/>
  <c r="L4635"/>
  <c r="L4636"/>
  <c r="L4637"/>
  <c r="L4638"/>
  <c r="L4639"/>
  <c r="L4640"/>
  <c r="L4641"/>
  <c r="L4642"/>
  <c r="L4643"/>
  <c r="L4644"/>
  <c r="L4645"/>
  <c r="L4646"/>
  <c r="L4647"/>
  <c r="L4648"/>
  <c r="L4649"/>
  <c r="L4650"/>
  <c r="L4651"/>
  <c r="L4652"/>
  <c r="L4653"/>
  <c r="L4654"/>
  <c r="L4655"/>
  <c r="L4656"/>
  <c r="L4657"/>
  <c r="L4658"/>
  <c r="L4659"/>
  <c r="L4660"/>
  <c r="L4661"/>
  <c r="L4662"/>
  <c r="L4663"/>
  <c r="L4664"/>
  <c r="L4665"/>
  <c r="L4666"/>
  <c r="L4667"/>
  <c r="L4668"/>
  <c r="L4669"/>
  <c r="L4670"/>
  <c r="L4671"/>
  <c r="L4672"/>
  <c r="L4673"/>
  <c r="L4674"/>
  <c r="L4675"/>
  <c r="L4676"/>
  <c r="L4677"/>
  <c r="L4678"/>
  <c r="L4679"/>
  <c r="L4680"/>
  <c r="L4681"/>
  <c r="L4682"/>
  <c r="L4683"/>
  <c r="L4684"/>
  <c r="L4685"/>
  <c r="L4686"/>
  <c r="L4687"/>
  <c r="L4688"/>
  <c r="L4689"/>
  <c r="L4690"/>
  <c r="L4691"/>
  <c r="L4692"/>
  <c r="L4693"/>
  <c r="L4694"/>
  <c r="L4695"/>
  <c r="L4696"/>
  <c r="L4697"/>
  <c r="L4698"/>
  <c r="L4699"/>
  <c r="L4700"/>
  <c r="L4701"/>
  <c r="L4702"/>
  <c r="L4703"/>
  <c r="L4704"/>
  <c r="L4705"/>
  <c r="L4706"/>
  <c r="L4707"/>
  <c r="L4708"/>
  <c r="L4709"/>
  <c r="L4710"/>
  <c r="L4711"/>
  <c r="L4712"/>
  <c r="L4713"/>
  <c r="L4714"/>
  <c r="L4715"/>
  <c r="L4716"/>
  <c r="L4717"/>
  <c r="L4718"/>
  <c r="L4719"/>
  <c r="L4720"/>
  <c r="L4721"/>
  <c r="L4722"/>
  <c r="L4723"/>
  <c r="L4724"/>
  <c r="L4725"/>
  <c r="L4726"/>
  <c r="L4727"/>
  <c r="L4728"/>
  <c r="L4729"/>
  <c r="L4730"/>
  <c r="L4731"/>
  <c r="L4732"/>
  <c r="L4733"/>
  <c r="L4734"/>
  <c r="L4735"/>
  <c r="L4736"/>
  <c r="L4737"/>
  <c r="L4738"/>
  <c r="L4739"/>
  <c r="L4740"/>
  <c r="L4741"/>
  <c r="L4742"/>
  <c r="L4743"/>
  <c r="L4744"/>
  <c r="L4745"/>
  <c r="L4746"/>
  <c r="L4747"/>
  <c r="L4748"/>
  <c r="L4749"/>
  <c r="L4750"/>
  <c r="L4751"/>
  <c r="L4752"/>
  <c r="L4753"/>
  <c r="L4754"/>
  <c r="L4755"/>
  <c r="L4756"/>
  <c r="L4757"/>
  <c r="L4758"/>
  <c r="L4759"/>
  <c r="L4760"/>
  <c r="L4761"/>
  <c r="L4762"/>
  <c r="L4763"/>
  <c r="L4764"/>
  <c r="L4765"/>
  <c r="L4766"/>
  <c r="L4767"/>
  <c r="L4768"/>
  <c r="L4769"/>
  <c r="L4770"/>
  <c r="L4771"/>
  <c r="L4772"/>
  <c r="L4773"/>
  <c r="L4774"/>
  <c r="L4775"/>
  <c r="L4776"/>
  <c r="L4777"/>
  <c r="L4778"/>
  <c r="L4779"/>
  <c r="L4780"/>
  <c r="L4781"/>
  <c r="L4782"/>
  <c r="L4783"/>
  <c r="L4784"/>
  <c r="L4785"/>
  <c r="L4786"/>
  <c r="L4787"/>
  <c r="L4788"/>
  <c r="L4789"/>
  <c r="L4790"/>
  <c r="L4791"/>
  <c r="L4792"/>
  <c r="L4793"/>
  <c r="L4794"/>
  <c r="L2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127"/>
  <c r="K128"/>
  <c r="K129"/>
  <c r="K130"/>
  <c r="K131"/>
  <c r="K132"/>
  <c r="K133"/>
  <c r="K134"/>
  <c r="K135"/>
  <c r="K136"/>
  <c r="K137"/>
  <c r="K138"/>
  <c r="K139"/>
  <c r="K140"/>
  <c r="K141"/>
  <c r="K142"/>
  <c r="K143"/>
  <c r="K144"/>
  <c r="K145"/>
  <c r="K146"/>
  <c r="K147"/>
  <c r="K148"/>
  <c r="K149"/>
  <c r="K150"/>
  <c r="K151"/>
  <c r="K152"/>
  <c r="K153"/>
  <c r="K154"/>
  <c r="K155"/>
  <c r="K156"/>
  <c r="K157"/>
  <c r="K158"/>
  <c r="K159"/>
  <c r="K160"/>
  <c r="K161"/>
  <c r="K162"/>
  <c r="K163"/>
  <c r="K164"/>
  <c r="K165"/>
  <c r="K166"/>
  <c r="K167"/>
  <c r="K168"/>
  <c r="K169"/>
  <c r="K170"/>
  <c r="K171"/>
  <c r="K172"/>
  <c r="K173"/>
  <c r="K174"/>
  <c r="K175"/>
  <c r="K176"/>
  <c r="K177"/>
  <c r="K178"/>
  <c r="K179"/>
  <c r="K180"/>
  <c r="K181"/>
  <c r="K182"/>
  <c r="K183"/>
  <c r="K184"/>
  <c r="K185"/>
  <c r="K186"/>
  <c r="K187"/>
  <c r="K188"/>
  <c r="K189"/>
  <c r="K190"/>
  <c r="K191"/>
  <c r="K192"/>
  <c r="K193"/>
  <c r="K194"/>
  <c r="K195"/>
  <c r="K196"/>
  <c r="K197"/>
  <c r="K198"/>
  <c r="K199"/>
  <c r="K200"/>
  <c r="K201"/>
  <c r="K202"/>
  <c r="K203"/>
  <c r="K204"/>
  <c r="K205"/>
  <c r="K206"/>
  <c r="K207"/>
  <c r="K208"/>
  <c r="K209"/>
  <c r="K210"/>
  <c r="K211"/>
  <c r="K212"/>
  <c r="K213"/>
  <c r="K214"/>
  <c r="K215"/>
  <c r="K216"/>
  <c r="K217"/>
  <c r="K218"/>
  <c r="K219"/>
  <c r="K220"/>
  <c r="K221"/>
  <c r="K222"/>
  <c r="K223"/>
  <c r="K224"/>
  <c r="K225"/>
  <c r="K226"/>
  <c r="K227"/>
  <c r="K228"/>
  <c r="K229"/>
  <c r="K230"/>
  <c r="K231"/>
  <c r="K232"/>
  <c r="K233"/>
  <c r="K234"/>
  <c r="K235"/>
  <c r="K236"/>
  <c r="K237"/>
  <c r="K238"/>
  <c r="K239"/>
  <c r="K240"/>
  <c r="K241"/>
  <c r="K242"/>
  <c r="K243"/>
  <c r="K244"/>
  <c r="K245"/>
  <c r="K246"/>
  <c r="K247"/>
  <c r="K248"/>
  <c r="K249"/>
  <c r="K250"/>
  <c r="K251"/>
  <c r="K252"/>
  <c r="K253"/>
  <c r="K254"/>
  <c r="K255"/>
  <c r="K256"/>
  <c r="K257"/>
  <c r="K258"/>
  <c r="K259"/>
  <c r="K260"/>
  <c r="K261"/>
  <c r="K262"/>
  <c r="K263"/>
  <c r="K264"/>
  <c r="K265"/>
  <c r="K266"/>
  <c r="K267"/>
  <c r="K268"/>
  <c r="K269"/>
  <c r="K270"/>
  <c r="K271"/>
  <c r="K272"/>
  <c r="K273"/>
  <c r="K274"/>
  <c r="K275"/>
  <c r="K276"/>
  <c r="K277"/>
  <c r="K278"/>
  <c r="K279"/>
  <c r="K280"/>
  <c r="K281"/>
  <c r="K282"/>
  <c r="K283"/>
  <c r="K284"/>
  <c r="K285"/>
  <c r="K286"/>
  <c r="K287"/>
  <c r="K288"/>
  <c r="K289"/>
  <c r="K290"/>
  <c r="K291"/>
  <c r="K292"/>
  <c r="K293"/>
  <c r="K294"/>
  <c r="K295"/>
  <c r="K296"/>
  <c r="K297"/>
  <c r="K298"/>
  <c r="K299"/>
  <c r="K300"/>
  <c r="K301"/>
  <c r="K302"/>
  <c r="K303"/>
  <c r="K304"/>
  <c r="K305"/>
  <c r="K306"/>
  <c r="K307"/>
  <c r="K308"/>
  <c r="K309"/>
  <c r="K310"/>
  <c r="K311"/>
  <c r="K312"/>
  <c r="K313"/>
  <c r="K314"/>
  <c r="K315"/>
  <c r="K316"/>
  <c r="K317"/>
  <c r="K318"/>
  <c r="K319"/>
  <c r="K320"/>
  <c r="K321"/>
  <c r="K322"/>
  <c r="K323"/>
  <c r="K324"/>
  <c r="K325"/>
  <c r="K326"/>
  <c r="K327"/>
  <c r="K328"/>
  <c r="K329"/>
  <c r="K330"/>
  <c r="K331"/>
  <c r="K332"/>
  <c r="K333"/>
  <c r="K334"/>
  <c r="K335"/>
  <c r="K336"/>
  <c r="K337"/>
  <c r="K338"/>
  <c r="K339"/>
  <c r="K340"/>
  <c r="K341"/>
  <c r="K342"/>
  <c r="K343"/>
  <c r="K344"/>
  <c r="K345"/>
  <c r="K346"/>
  <c r="K347"/>
  <c r="K348"/>
  <c r="K349"/>
  <c r="K350"/>
  <c r="K351"/>
  <c r="K352"/>
  <c r="K353"/>
  <c r="K354"/>
  <c r="K355"/>
  <c r="K356"/>
  <c r="K357"/>
  <c r="K358"/>
  <c r="K359"/>
  <c r="K360"/>
  <c r="K361"/>
  <c r="K362"/>
  <c r="K363"/>
  <c r="K364"/>
  <c r="K365"/>
  <c r="K366"/>
  <c r="K367"/>
  <c r="K368"/>
  <c r="K369"/>
  <c r="K370"/>
  <c r="K371"/>
  <c r="K372"/>
  <c r="K373"/>
  <c r="K374"/>
  <c r="K375"/>
  <c r="K376"/>
  <c r="K377"/>
  <c r="K378"/>
  <c r="K379"/>
  <c r="K380"/>
  <c r="K381"/>
  <c r="K382"/>
  <c r="K383"/>
  <c r="K384"/>
  <c r="K385"/>
  <c r="K386"/>
  <c r="K387"/>
  <c r="K388"/>
  <c r="K389"/>
  <c r="K390"/>
  <c r="K391"/>
  <c r="K392"/>
  <c r="K393"/>
  <c r="K394"/>
  <c r="K395"/>
  <c r="K396"/>
  <c r="K397"/>
  <c r="K398"/>
  <c r="K399"/>
  <c r="K400"/>
  <c r="K401"/>
  <c r="K402"/>
  <c r="K403"/>
  <c r="K404"/>
  <c r="K405"/>
  <c r="K406"/>
  <c r="K407"/>
  <c r="K408"/>
  <c r="K409"/>
  <c r="K410"/>
  <c r="K411"/>
  <c r="K412"/>
  <c r="K413"/>
  <c r="K414"/>
  <c r="K415"/>
  <c r="K416"/>
  <c r="K417"/>
  <c r="K418"/>
  <c r="K419"/>
  <c r="K420"/>
  <c r="K421"/>
  <c r="K422"/>
  <c r="K423"/>
  <c r="K424"/>
  <c r="K425"/>
  <c r="K426"/>
  <c r="K427"/>
  <c r="K428"/>
  <c r="K429"/>
  <c r="K430"/>
  <c r="K431"/>
  <c r="K432"/>
  <c r="K433"/>
  <c r="K434"/>
  <c r="K435"/>
  <c r="K436"/>
  <c r="K437"/>
  <c r="K438"/>
  <c r="K439"/>
  <c r="K440"/>
  <c r="K441"/>
  <c r="K442"/>
  <c r="K443"/>
  <c r="K444"/>
  <c r="K445"/>
  <c r="K446"/>
  <c r="K447"/>
  <c r="K448"/>
  <c r="K449"/>
  <c r="K450"/>
  <c r="K451"/>
  <c r="K452"/>
  <c r="K453"/>
  <c r="K454"/>
  <c r="K455"/>
  <c r="K456"/>
  <c r="K457"/>
  <c r="K458"/>
  <c r="K459"/>
  <c r="K460"/>
  <c r="K461"/>
  <c r="K462"/>
  <c r="K463"/>
  <c r="K464"/>
  <c r="K465"/>
  <c r="K466"/>
  <c r="K467"/>
  <c r="K468"/>
  <c r="K469"/>
  <c r="K470"/>
  <c r="K471"/>
  <c r="K472"/>
  <c r="K473"/>
  <c r="K474"/>
  <c r="K475"/>
  <c r="K476"/>
  <c r="K477"/>
  <c r="K478"/>
  <c r="K479"/>
  <c r="K480"/>
  <c r="K481"/>
  <c r="K482"/>
  <c r="K483"/>
  <c r="K484"/>
  <c r="K485"/>
  <c r="K486"/>
  <c r="K487"/>
  <c r="K488"/>
  <c r="K489"/>
  <c r="K490"/>
  <c r="K491"/>
  <c r="K492"/>
  <c r="K493"/>
  <c r="K494"/>
  <c r="K495"/>
  <c r="K496"/>
  <c r="K497"/>
  <c r="K498"/>
  <c r="K499"/>
  <c r="K500"/>
  <c r="K501"/>
  <c r="K502"/>
  <c r="K503"/>
  <c r="K504"/>
  <c r="K505"/>
  <c r="K506"/>
  <c r="K507"/>
  <c r="K508"/>
  <c r="K509"/>
  <c r="K510"/>
  <c r="K511"/>
  <c r="K512"/>
  <c r="K513"/>
  <c r="K514"/>
  <c r="K515"/>
  <c r="K516"/>
  <c r="K517"/>
  <c r="K518"/>
  <c r="K519"/>
  <c r="K520"/>
  <c r="K521"/>
  <c r="K522"/>
  <c r="K523"/>
  <c r="K524"/>
  <c r="K525"/>
  <c r="K526"/>
  <c r="K527"/>
  <c r="K528"/>
  <c r="K529"/>
  <c r="K530"/>
  <c r="K531"/>
  <c r="K532"/>
  <c r="K533"/>
  <c r="K534"/>
  <c r="K535"/>
  <c r="K536"/>
  <c r="K537"/>
  <c r="K538"/>
  <c r="K539"/>
  <c r="K540"/>
  <c r="K541"/>
  <c r="K542"/>
  <c r="K543"/>
  <c r="K544"/>
  <c r="K545"/>
  <c r="K546"/>
  <c r="K547"/>
  <c r="K548"/>
  <c r="K549"/>
  <c r="K550"/>
  <c r="K551"/>
  <c r="K552"/>
  <c r="K553"/>
  <c r="K554"/>
  <c r="K555"/>
  <c r="K556"/>
  <c r="K557"/>
  <c r="K558"/>
  <c r="K559"/>
  <c r="K560"/>
  <c r="K561"/>
  <c r="K562"/>
  <c r="K563"/>
  <c r="K564"/>
  <c r="K565"/>
  <c r="K566"/>
  <c r="K567"/>
  <c r="K568"/>
  <c r="K569"/>
  <c r="K570"/>
  <c r="K571"/>
  <c r="K572"/>
  <c r="K573"/>
  <c r="K574"/>
  <c r="K575"/>
  <c r="K576"/>
  <c r="K577"/>
  <c r="K578"/>
  <c r="K579"/>
  <c r="K580"/>
  <c r="K581"/>
  <c r="K582"/>
  <c r="K583"/>
  <c r="K584"/>
  <c r="K585"/>
  <c r="K586"/>
  <c r="K587"/>
  <c r="K588"/>
  <c r="K589"/>
  <c r="K590"/>
  <c r="K591"/>
  <c r="K592"/>
  <c r="K593"/>
  <c r="K594"/>
  <c r="K595"/>
  <c r="K596"/>
  <c r="K597"/>
  <c r="K598"/>
  <c r="K599"/>
  <c r="K600"/>
  <c r="K601"/>
  <c r="K602"/>
  <c r="K603"/>
  <c r="K604"/>
  <c r="K605"/>
  <c r="K606"/>
  <c r="K607"/>
  <c r="K608"/>
  <c r="K609"/>
  <c r="K610"/>
  <c r="K611"/>
  <c r="K612"/>
  <c r="K613"/>
  <c r="K614"/>
  <c r="K615"/>
  <c r="K616"/>
  <c r="K617"/>
  <c r="K618"/>
  <c r="K619"/>
  <c r="K620"/>
  <c r="K621"/>
  <c r="K622"/>
  <c r="K623"/>
  <c r="K624"/>
  <c r="K625"/>
  <c r="K626"/>
  <c r="K627"/>
  <c r="K628"/>
  <c r="K629"/>
  <c r="K630"/>
  <c r="K631"/>
  <c r="K632"/>
  <c r="K633"/>
  <c r="K634"/>
  <c r="K635"/>
  <c r="K636"/>
  <c r="K637"/>
  <c r="K638"/>
  <c r="K639"/>
  <c r="K640"/>
  <c r="K641"/>
  <c r="K642"/>
  <c r="K643"/>
  <c r="K644"/>
  <c r="K645"/>
  <c r="K646"/>
  <c r="K647"/>
  <c r="K648"/>
  <c r="K649"/>
  <c r="K650"/>
  <c r="K651"/>
  <c r="K652"/>
  <c r="K653"/>
  <c r="K654"/>
  <c r="K655"/>
  <c r="K656"/>
  <c r="K657"/>
  <c r="K658"/>
  <c r="K659"/>
  <c r="K660"/>
  <c r="K661"/>
  <c r="K662"/>
  <c r="K663"/>
  <c r="K664"/>
  <c r="K665"/>
  <c r="K666"/>
  <c r="K667"/>
  <c r="K668"/>
  <c r="K669"/>
  <c r="K670"/>
  <c r="K671"/>
  <c r="K672"/>
  <c r="K673"/>
  <c r="K674"/>
  <c r="K675"/>
  <c r="K676"/>
  <c r="K677"/>
  <c r="K678"/>
  <c r="K679"/>
  <c r="K680"/>
  <c r="K681"/>
  <c r="K682"/>
  <c r="K683"/>
  <c r="K684"/>
  <c r="K685"/>
  <c r="K686"/>
  <c r="K687"/>
  <c r="K688"/>
  <c r="K689"/>
  <c r="K690"/>
  <c r="K691"/>
  <c r="K692"/>
  <c r="K693"/>
  <c r="K694"/>
  <c r="K695"/>
  <c r="K696"/>
  <c r="K697"/>
  <c r="K698"/>
  <c r="K699"/>
  <c r="K700"/>
  <c r="K701"/>
  <c r="K702"/>
  <c r="K703"/>
  <c r="K704"/>
  <c r="K705"/>
  <c r="K706"/>
  <c r="K707"/>
  <c r="K708"/>
  <c r="K709"/>
  <c r="K710"/>
  <c r="K711"/>
  <c r="K712"/>
  <c r="K713"/>
  <c r="K714"/>
  <c r="K715"/>
  <c r="K716"/>
  <c r="K717"/>
  <c r="K718"/>
  <c r="K719"/>
  <c r="K720"/>
  <c r="K721"/>
  <c r="K722"/>
  <c r="K723"/>
  <c r="K724"/>
  <c r="K725"/>
  <c r="K726"/>
  <c r="K727"/>
  <c r="K728"/>
  <c r="K729"/>
  <c r="K730"/>
  <c r="K731"/>
  <c r="K732"/>
  <c r="K733"/>
  <c r="K734"/>
  <c r="K735"/>
  <c r="K736"/>
  <c r="K737"/>
  <c r="K738"/>
  <c r="K739"/>
  <c r="K740"/>
  <c r="K741"/>
  <c r="K742"/>
  <c r="K743"/>
  <c r="K744"/>
  <c r="K745"/>
  <c r="K746"/>
  <c r="K747"/>
  <c r="K748"/>
  <c r="K749"/>
  <c r="K750"/>
  <c r="K751"/>
  <c r="K752"/>
  <c r="K753"/>
  <c r="K754"/>
  <c r="K755"/>
  <c r="K756"/>
  <c r="K757"/>
  <c r="K758"/>
  <c r="K759"/>
  <c r="K760"/>
  <c r="K761"/>
  <c r="K762"/>
  <c r="K763"/>
  <c r="K764"/>
  <c r="K765"/>
  <c r="K766"/>
  <c r="K767"/>
  <c r="K768"/>
  <c r="K769"/>
  <c r="K770"/>
  <c r="K771"/>
  <c r="K772"/>
  <c r="K773"/>
  <c r="K774"/>
  <c r="K775"/>
  <c r="K776"/>
  <c r="K777"/>
  <c r="K778"/>
  <c r="K779"/>
  <c r="K780"/>
  <c r="K781"/>
  <c r="K782"/>
  <c r="K783"/>
  <c r="K784"/>
  <c r="K785"/>
  <c r="K786"/>
  <c r="K787"/>
  <c r="K788"/>
  <c r="K789"/>
  <c r="K790"/>
  <c r="K791"/>
  <c r="K792"/>
  <c r="K793"/>
  <c r="K794"/>
  <c r="K795"/>
  <c r="K796"/>
  <c r="K797"/>
  <c r="K798"/>
  <c r="K799"/>
  <c r="K800"/>
  <c r="K801"/>
  <c r="K802"/>
  <c r="K803"/>
  <c r="K804"/>
  <c r="K805"/>
  <c r="K806"/>
  <c r="K807"/>
  <c r="K808"/>
  <c r="K809"/>
  <c r="K810"/>
  <c r="K811"/>
  <c r="K812"/>
  <c r="K813"/>
  <c r="K814"/>
  <c r="K815"/>
  <c r="K816"/>
  <c r="K817"/>
  <c r="K818"/>
  <c r="K819"/>
  <c r="K820"/>
  <c r="K821"/>
  <c r="K822"/>
  <c r="K823"/>
  <c r="K824"/>
  <c r="K825"/>
  <c r="K826"/>
  <c r="K827"/>
  <c r="K828"/>
  <c r="K829"/>
  <c r="K830"/>
  <c r="K831"/>
  <c r="K832"/>
  <c r="K833"/>
  <c r="K834"/>
  <c r="K835"/>
  <c r="K836"/>
  <c r="K837"/>
  <c r="K838"/>
  <c r="K839"/>
  <c r="K840"/>
  <c r="K841"/>
  <c r="K842"/>
  <c r="K843"/>
  <c r="K844"/>
  <c r="K845"/>
  <c r="K846"/>
  <c r="K847"/>
  <c r="K848"/>
  <c r="K849"/>
  <c r="K850"/>
  <c r="K851"/>
  <c r="K852"/>
  <c r="K853"/>
  <c r="K854"/>
  <c r="K855"/>
  <c r="K856"/>
  <c r="K857"/>
  <c r="K858"/>
  <c r="K859"/>
  <c r="K860"/>
  <c r="K861"/>
  <c r="K862"/>
  <c r="K863"/>
  <c r="K864"/>
  <c r="K865"/>
  <c r="K866"/>
  <c r="K867"/>
  <c r="K868"/>
  <c r="K869"/>
  <c r="K870"/>
  <c r="K871"/>
  <c r="K872"/>
  <c r="K873"/>
  <c r="K874"/>
  <c r="K875"/>
  <c r="K876"/>
  <c r="K877"/>
  <c r="K878"/>
  <c r="K879"/>
  <c r="K880"/>
  <c r="K881"/>
  <c r="K882"/>
  <c r="K883"/>
  <c r="K884"/>
  <c r="K885"/>
  <c r="K886"/>
  <c r="K887"/>
  <c r="K888"/>
  <c r="K889"/>
  <c r="K890"/>
  <c r="K891"/>
  <c r="K892"/>
  <c r="K893"/>
  <c r="K894"/>
  <c r="K895"/>
  <c r="K896"/>
  <c r="K897"/>
  <c r="K898"/>
  <c r="K899"/>
  <c r="K900"/>
  <c r="K901"/>
  <c r="K902"/>
  <c r="K903"/>
  <c r="K904"/>
  <c r="K905"/>
  <c r="K906"/>
  <c r="K907"/>
  <c r="K908"/>
  <c r="K909"/>
  <c r="K910"/>
  <c r="K911"/>
  <c r="K912"/>
  <c r="K913"/>
  <c r="K914"/>
  <c r="K915"/>
  <c r="K916"/>
  <c r="K917"/>
  <c r="K918"/>
  <c r="K919"/>
  <c r="K920"/>
  <c r="K921"/>
  <c r="K922"/>
  <c r="K923"/>
  <c r="K924"/>
  <c r="K925"/>
  <c r="K926"/>
  <c r="K927"/>
  <c r="K928"/>
  <c r="K929"/>
  <c r="K930"/>
  <c r="K931"/>
  <c r="K932"/>
  <c r="K933"/>
  <c r="K934"/>
  <c r="K935"/>
  <c r="K936"/>
  <c r="K937"/>
  <c r="K938"/>
  <c r="K939"/>
  <c r="K940"/>
  <c r="K941"/>
  <c r="K942"/>
  <c r="K943"/>
  <c r="K944"/>
  <c r="K945"/>
  <c r="K946"/>
  <c r="K947"/>
  <c r="K948"/>
  <c r="K949"/>
  <c r="K950"/>
  <c r="K951"/>
  <c r="K952"/>
  <c r="K953"/>
  <c r="K954"/>
  <c r="K955"/>
  <c r="K956"/>
  <c r="K957"/>
  <c r="K958"/>
  <c r="K959"/>
  <c r="K960"/>
  <c r="K961"/>
  <c r="K962"/>
  <c r="K963"/>
  <c r="K964"/>
  <c r="K965"/>
  <c r="K966"/>
  <c r="K967"/>
  <c r="K968"/>
  <c r="K969"/>
  <c r="K970"/>
  <c r="K971"/>
  <c r="K972"/>
  <c r="K973"/>
  <c r="K974"/>
  <c r="K975"/>
  <c r="K976"/>
  <c r="K977"/>
  <c r="K978"/>
  <c r="K979"/>
  <c r="K980"/>
  <c r="K981"/>
  <c r="K982"/>
  <c r="K983"/>
  <c r="K984"/>
  <c r="K985"/>
  <c r="K986"/>
  <c r="K987"/>
  <c r="K988"/>
  <c r="K989"/>
  <c r="K990"/>
  <c r="K991"/>
  <c r="K992"/>
  <c r="K993"/>
  <c r="K994"/>
  <c r="K995"/>
  <c r="K996"/>
  <c r="K997"/>
  <c r="K998"/>
  <c r="K999"/>
  <c r="K1000"/>
  <c r="K1001"/>
  <c r="K1002"/>
  <c r="K1003"/>
  <c r="K1004"/>
  <c r="K1005"/>
  <c r="K1006"/>
  <c r="K1007"/>
  <c r="K1008"/>
  <c r="K1009"/>
  <c r="K1010"/>
  <c r="K1012"/>
  <c r="K1013"/>
  <c r="K1014"/>
  <c r="K1015"/>
  <c r="K1016"/>
  <c r="K1017"/>
  <c r="K1018"/>
  <c r="K1019"/>
  <c r="K1020"/>
  <c r="K1021"/>
  <c r="K1022"/>
  <c r="K1023"/>
  <c r="K1024"/>
  <c r="K1025"/>
  <c r="K1026"/>
  <c r="K1027"/>
  <c r="K1028"/>
  <c r="K1029"/>
  <c r="K1030"/>
  <c r="K1031"/>
  <c r="K1032"/>
  <c r="K1033"/>
  <c r="K1034"/>
  <c r="K1035"/>
  <c r="K1036"/>
  <c r="K1037"/>
  <c r="K1038"/>
  <c r="K1039"/>
  <c r="K1040"/>
  <c r="K1041"/>
  <c r="K1042"/>
  <c r="K1043"/>
  <c r="K1044"/>
  <c r="K1045"/>
  <c r="K1046"/>
  <c r="K1047"/>
  <c r="K1048"/>
  <c r="K1049"/>
  <c r="K1050"/>
  <c r="K1051"/>
  <c r="K1052"/>
  <c r="K1053"/>
  <c r="K1054"/>
  <c r="K1055"/>
  <c r="K1056"/>
  <c r="K1057"/>
  <c r="K1058"/>
  <c r="K1059"/>
  <c r="K1060"/>
  <c r="K1061"/>
  <c r="K1062"/>
  <c r="K1063"/>
  <c r="K1064"/>
  <c r="K1065"/>
  <c r="K1066"/>
  <c r="K1067"/>
  <c r="K1068"/>
  <c r="K1069"/>
  <c r="K1070"/>
  <c r="K1071"/>
  <c r="K1072"/>
  <c r="K1073"/>
  <c r="K1074"/>
  <c r="K1075"/>
  <c r="K1076"/>
  <c r="K1077"/>
  <c r="K1078"/>
  <c r="K1079"/>
  <c r="K1080"/>
  <c r="K1081"/>
  <c r="K1082"/>
  <c r="K1083"/>
  <c r="K1084"/>
  <c r="K1085"/>
  <c r="K1086"/>
  <c r="K1087"/>
  <c r="K1088"/>
  <c r="K1089"/>
  <c r="K1090"/>
  <c r="K1091"/>
  <c r="K1092"/>
  <c r="K1093"/>
  <c r="K1094"/>
  <c r="K1095"/>
  <c r="K1096"/>
  <c r="K1097"/>
  <c r="K1098"/>
  <c r="K1099"/>
  <c r="K1100"/>
  <c r="K1101"/>
  <c r="K1102"/>
  <c r="K1103"/>
  <c r="K1104"/>
  <c r="K1105"/>
  <c r="K1106"/>
  <c r="K1107"/>
  <c r="K1108"/>
  <c r="K1109"/>
  <c r="K1110"/>
  <c r="K1111"/>
  <c r="K1112"/>
  <c r="K1113"/>
  <c r="K1114"/>
  <c r="K1115"/>
  <c r="K1116"/>
  <c r="K1117"/>
  <c r="K1118"/>
  <c r="K1119"/>
  <c r="K1120"/>
  <c r="K1121"/>
  <c r="K1122"/>
  <c r="K1123"/>
  <c r="K1124"/>
  <c r="K1125"/>
  <c r="K1126"/>
  <c r="K1127"/>
  <c r="K1128"/>
  <c r="K1129"/>
  <c r="K1130"/>
  <c r="K1131"/>
  <c r="K1132"/>
  <c r="K1133"/>
  <c r="K1134"/>
  <c r="K1135"/>
  <c r="K1136"/>
  <c r="K1137"/>
  <c r="K1138"/>
  <c r="K1139"/>
  <c r="K1140"/>
  <c r="K1141"/>
  <c r="K1142"/>
  <c r="K1143"/>
  <c r="K1144"/>
  <c r="K1145"/>
  <c r="K1146"/>
  <c r="K1147"/>
  <c r="K1148"/>
  <c r="K1149"/>
  <c r="K1150"/>
  <c r="K1151"/>
  <c r="K1152"/>
  <c r="K1153"/>
  <c r="K1154"/>
  <c r="K1155"/>
  <c r="K1156"/>
  <c r="K1157"/>
  <c r="K1158"/>
  <c r="K1159"/>
  <c r="K1160"/>
  <c r="K1161"/>
  <c r="K1162"/>
  <c r="K1163"/>
  <c r="K1164"/>
  <c r="K1165"/>
  <c r="K1166"/>
  <c r="K1167"/>
  <c r="K1168"/>
  <c r="K1169"/>
  <c r="K1170"/>
  <c r="K1171"/>
  <c r="K1172"/>
  <c r="K1173"/>
  <c r="K1174"/>
  <c r="K1175"/>
  <c r="K1176"/>
  <c r="K1177"/>
  <c r="K1178"/>
  <c r="K1179"/>
  <c r="K1180"/>
  <c r="K1181"/>
  <c r="K1182"/>
  <c r="K1183"/>
  <c r="K1184"/>
  <c r="K1185"/>
  <c r="K1186"/>
  <c r="K1187"/>
  <c r="K1188"/>
  <c r="K1189"/>
  <c r="K1190"/>
  <c r="K1191"/>
  <c r="K1192"/>
  <c r="K1193"/>
  <c r="K1194"/>
  <c r="K1195"/>
  <c r="K1196"/>
  <c r="K1197"/>
  <c r="K1198"/>
  <c r="K1199"/>
  <c r="K1200"/>
  <c r="K1201"/>
  <c r="K1202"/>
  <c r="K1203"/>
  <c r="K1204"/>
  <c r="K1205"/>
  <c r="K1206"/>
  <c r="K1207"/>
  <c r="K1208"/>
  <c r="K1209"/>
  <c r="K1210"/>
  <c r="K1211"/>
  <c r="K1212"/>
  <c r="K1213"/>
  <c r="K1214"/>
  <c r="K1215"/>
  <c r="K1216"/>
  <c r="K1217"/>
  <c r="K1218"/>
  <c r="K1219"/>
  <c r="K1220"/>
  <c r="K1221"/>
  <c r="K1222"/>
  <c r="K1223"/>
  <c r="K1224"/>
  <c r="K1225"/>
  <c r="K1226"/>
  <c r="K1227"/>
  <c r="K1228"/>
  <c r="K1229"/>
  <c r="K1230"/>
  <c r="K1231"/>
  <c r="K1232"/>
  <c r="K1233"/>
  <c r="K1234"/>
  <c r="K1235"/>
  <c r="K1236"/>
  <c r="K1237"/>
  <c r="K1238"/>
  <c r="K1239"/>
  <c r="K1240"/>
  <c r="K1241"/>
  <c r="K1242"/>
  <c r="K1243"/>
  <c r="K1244"/>
  <c r="K1245"/>
  <c r="K1246"/>
  <c r="K1247"/>
  <c r="K1248"/>
  <c r="K1249"/>
  <c r="K1250"/>
  <c r="K1251"/>
  <c r="K1252"/>
  <c r="K1253"/>
  <c r="K1254"/>
  <c r="K1255"/>
  <c r="K1256"/>
  <c r="K1257"/>
  <c r="K1258"/>
  <c r="K1259"/>
  <c r="K1260"/>
  <c r="K1261"/>
  <c r="K1262"/>
  <c r="K1263"/>
  <c r="K1264"/>
  <c r="K1265"/>
  <c r="K1266"/>
  <c r="K1267"/>
  <c r="K1268"/>
  <c r="K1269"/>
  <c r="K1270"/>
  <c r="K1271"/>
  <c r="K1272"/>
  <c r="K1273"/>
  <c r="K1274"/>
  <c r="K1275"/>
  <c r="K1276"/>
  <c r="K1277"/>
  <c r="K1278"/>
  <c r="K1279"/>
  <c r="K1280"/>
  <c r="K1281"/>
  <c r="K1282"/>
  <c r="K1283"/>
  <c r="K1284"/>
  <c r="K1285"/>
  <c r="K1286"/>
  <c r="K1287"/>
  <c r="K1288"/>
  <c r="K1289"/>
  <c r="K1290"/>
  <c r="K1291"/>
  <c r="K1292"/>
  <c r="K1293"/>
  <c r="K1294"/>
  <c r="K1295"/>
  <c r="K1296"/>
  <c r="K1297"/>
  <c r="K1298"/>
  <c r="K1299"/>
  <c r="K1300"/>
  <c r="K1301"/>
  <c r="K1302"/>
  <c r="K1303"/>
  <c r="K1304"/>
  <c r="K1305"/>
  <c r="K1306"/>
  <c r="K1307"/>
  <c r="K1308"/>
  <c r="K1309"/>
  <c r="K1310"/>
  <c r="K1311"/>
  <c r="K1312"/>
  <c r="K1313"/>
  <c r="K1314"/>
  <c r="K1315"/>
  <c r="K1316"/>
  <c r="K1317"/>
  <c r="K1318"/>
  <c r="K1319"/>
  <c r="K1320"/>
  <c r="K1321"/>
  <c r="K1322"/>
  <c r="K1323"/>
  <c r="K1324"/>
  <c r="K1325"/>
  <c r="K1326"/>
  <c r="K1327"/>
  <c r="K1328"/>
  <c r="K1329"/>
  <c r="K1330"/>
  <c r="K1331"/>
  <c r="K1332"/>
  <c r="K1333"/>
  <c r="K1334"/>
  <c r="K1335"/>
  <c r="K1336"/>
  <c r="K1337"/>
  <c r="K1338"/>
  <c r="K1339"/>
  <c r="K1340"/>
  <c r="K1341"/>
  <c r="K1342"/>
  <c r="K1343"/>
  <c r="K1344"/>
  <c r="K1345"/>
  <c r="K1346"/>
  <c r="K1347"/>
  <c r="K1348"/>
  <c r="K1349"/>
  <c r="K1350"/>
  <c r="K1351"/>
  <c r="K1352"/>
  <c r="K1353"/>
  <c r="K1354"/>
  <c r="K1355"/>
  <c r="K1356"/>
  <c r="K1357"/>
  <c r="K1358"/>
  <c r="K1359"/>
  <c r="K1360"/>
  <c r="K1361"/>
  <c r="K1362"/>
  <c r="K1363"/>
  <c r="K1364"/>
  <c r="K1365"/>
  <c r="K1366"/>
  <c r="K1367"/>
  <c r="K1368"/>
  <c r="K1369"/>
  <c r="K1370"/>
  <c r="K1371"/>
  <c r="K1372"/>
  <c r="K1373"/>
  <c r="K1374"/>
  <c r="K1375"/>
  <c r="K1376"/>
  <c r="K1377"/>
  <c r="K1378"/>
  <c r="K1379"/>
  <c r="K1380"/>
  <c r="K1381"/>
  <c r="K1382"/>
  <c r="K1383"/>
  <c r="K1384"/>
  <c r="K1385"/>
  <c r="K1386"/>
  <c r="K1387"/>
  <c r="K1388"/>
  <c r="K1389"/>
  <c r="K1390"/>
  <c r="K1391"/>
  <c r="K1392"/>
  <c r="K1393"/>
  <c r="K1394"/>
  <c r="K1395"/>
  <c r="K1396"/>
  <c r="K1397"/>
  <c r="K1398"/>
  <c r="K1399"/>
  <c r="K1400"/>
  <c r="K1401"/>
  <c r="K1402"/>
  <c r="K1403"/>
  <c r="K1404"/>
  <c r="K1405"/>
  <c r="K1406"/>
  <c r="K1407"/>
  <c r="K1408"/>
  <c r="K1409"/>
  <c r="K1410"/>
  <c r="K1411"/>
  <c r="K1412"/>
  <c r="K1413"/>
  <c r="K1414"/>
  <c r="K1415"/>
  <c r="K1416"/>
  <c r="K1417"/>
  <c r="K1418"/>
  <c r="K1419"/>
  <c r="K1420"/>
  <c r="K1421"/>
  <c r="K1422"/>
  <c r="K1423"/>
  <c r="K1424"/>
  <c r="K1425"/>
  <c r="K1426"/>
  <c r="K1427"/>
  <c r="K1428"/>
  <c r="K1429"/>
  <c r="K1430"/>
  <c r="K1431"/>
  <c r="K1432"/>
  <c r="K1433"/>
  <c r="K1434"/>
  <c r="K1435"/>
  <c r="K1436"/>
  <c r="K1437"/>
  <c r="K1438"/>
  <c r="K1439"/>
  <c r="K1440"/>
  <c r="K1441"/>
  <c r="K1442"/>
  <c r="K1443"/>
  <c r="K1444"/>
  <c r="K1445"/>
  <c r="K1446"/>
  <c r="K1447"/>
  <c r="K1448"/>
  <c r="K1449"/>
  <c r="K1450"/>
  <c r="K1451"/>
  <c r="K1452"/>
  <c r="K1453"/>
  <c r="K1454"/>
  <c r="K1455"/>
  <c r="K1456"/>
  <c r="K1457"/>
  <c r="K1458"/>
  <c r="K1459"/>
  <c r="K1460"/>
  <c r="K1461"/>
  <c r="K1462"/>
  <c r="K1463"/>
  <c r="K1464"/>
  <c r="K1465"/>
  <c r="K1466"/>
  <c r="K1467"/>
  <c r="K1468"/>
  <c r="K1469"/>
  <c r="K1470"/>
  <c r="K1471"/>
  <c r="K1472"/>
  <c r="K1473"/>
  <c r="K1474"/>
  <c r="K1475"/>
  <c r="K1476"/>
  <c r="K1477"/>
  <c r="K1478"/>
  <c r="K1479"/>
  <c r="K1480"/>
  <c r="K1481"/>
  <c r="K1482"/>
  <c r="K1483"/>
  <c r="K1484"/>
  <c r="K1485"/>
  <c r="K1486"/>
  <c r="K1487"/>
  <c r="K1488"/>
  <c r="K1489"/>
  <c r="K1490"/>
  <c r="K1491"/>
  <c r="K1492"/>
  <c r="K1493"/>
  <c r="K1494"/>
  <c r="K1495"/>
  <c r="K1496"/>
  <c r="K1497"/>
  <c r="K1498"/>
  <c r="K1499"/>
  <c r="K1500"/>
  <c r="K1501"/>
  <c r="K1502"/>
  <c r="K1503"/>
  <c r="K1504"/>
  <c r="K1505"/>
  <c r="K1506"/>
  <c r="K1507"/>
  <c r="K1508"/>
  <c r="K1509"/>
  <c r="K1510"/>
  <c r="K1511"/>
  <c r="K1512"/>
  <c r="K1513"/>
  <c r="K1514"/>
  <c r="K1515"/>
  <c r="K1516"/>
  <c r="K1517"/>
  <c r="K1518"/>
  <c r="K1519"/>
  <c r="K1520"/>
  <c r="K1521"/>
  <c r="K1522"/>
  <c r="K1523"/>
  <c r="K1524"/>
  <c r="K1525"/>
  <c r="K1526"/>
  <c r="K1527"/>
  <c r="K1528"/>
  <c r="K1529"/>
  <c r="K1530"/>
  <c r="K1531"/>
  <c r="K1532"/>
  <c r="K1533"/>
  <c r="K1534"/>
  <c r="K1535"/>
  <c r="K1536"/>
  <c r="K1537"/>
  <c r="K1538"/>
  <c r="K1539"/>
  <c r="K1540"/>
  <c r="K1541"/>
  <c r="K1542"/>
  <c r="K1543"/>
  <c r="K1544"/>
  <c r="K1545"/>
  <c r="K1546"/>
  <c r="K1547"/>
  <c r="K1548"/>
  <c r="K1549"/>
  <c r="K1550"/>
  <c r="K1551"/>
  <c r="K1552"/>
  <c r="K1553"/>
  <c r="K1554"/>
  <c r="K1555"/>
  <c r="K1556"/>
  <c r="K1557"/>
  <c r="K1558"/>
  <c r="K1559"/>
  <c r="K1560"/>
  <c r="K1561"/>
  <c r="K1562"/>
  <c r="K1563"/>
  <c r="K1564"/>
  <c r="K1565"/>
  <c r="K1566"/>
  <c r="K1567"/>
  <c r="K1568"/>
  <c r="K1569"/>
  <c r="K1570"/>
  <c r="K1571"/>
  <c r="K1572"/>
  <c r="K1573"/>
  <c r="K1574"/>
  <c r="K1575"/>
  <c r="K1576"/>
  <c r="K1577"/>
  <c r="K1578"/>
  <c r="K1579"/>
  <c r="K1580"/>
  <c r="K1581"/>
  <c r="K1582"/>
  <c r="K1583"/>
  <c r="K1584"/>
  <c r="K1585"/>
  <c r="K1586"/>
  <c r="K1587"/>
  <c r="K1588"/>
  <c r="K1589"/>
  <c r="K1590"/>
  <c r="K1591"/>
  <c r="K1592"/>
  <c r="K1593"/>
  <c r="K1594"/>
  <c r="K1595"/>
  <c r="K1596"/>
  <c r="K1597"/>
  <c r="K1598"/>
  <c r="K1599"/>
  <c r="K1600"/>
  <c r="K1601"/>
  <c r="K1602"/>
  <c r="K1603"/>
  <c r="K1604"/>
  <c r="K1605"/>
  <c r="K1606"/>
  <c r="K1607"/>
  <c r="K1608"/>
  <c r="K1609"/>
  <c r="K1610"/>
  <c r="K1611"/>
  <c r="K1612"/>
  <c r="K1613"/>
  <c r="K1614"/>
  <c r="K1615"/>
  <c r="K1616"/>
  <c r="K1617"/>
  <c r="K1618"/>
  <c r="K1619"/>
  <c r="K1620"/>
  <c r="K1621"/>
  <c r="K1622"/>
  <c r="K1623"/>
  <c r="K1624"/>
  <c r="K1625"/>
  <c r="K1626"/>
  <c r="K1627"/>
  <c r="K1628"/>
  <c r="K1629"/>
  <c r="K1630"/>
  <c r="K1631"/>
  <c r="K1632"/>
  <c r="K1633"/>
  <c r="K1634"/>
  <c r="K1635"/>
  <c r="K1636"/>
  <c r="K1637"/>
  <c r="K1638"/>
  <c r="K1639"/>
  <c r="K1640"/>
  <c r="K1641"/>
  <c r="K1642"/>
  <c r="K1643"/>
  <c r="K1644"/>
  <c r="K1645"/>
  <c r="K1646"/>
  <c r="K1647"/>
  <c r="K1648"/>
  <c r="K1649"/>
  <c r="K1650"/>
  <c r="K1651"/>
  <c r="K1652"/>
  <c r="K1653"/>
  <c r="K1654"/>
  <c r="K1655"/>
  <c r="K1656"/>
  <c r="K1657"/>
  <c r="K1658"/>
  <c r="K1659"/>
  <c r="K1660"/>
  <c r="K1661"/>
  <c r="K1662"/>
  <c r="K1663"/>
  <c r="K1664"/>
  <c r="K1665"/>
  <c r="K1666"/>
  <c r="K1667"/>
  <c r="K1668"/>
  <c r="K1669"/>
  <c r="K1670"/>
  <c r="K1671"/>
  <c r="K1672"/>
  <c r="K1673"/>
  <c r="K1674"/>
  <c r="K1675"/>
  <c r="K1676"/>
  <c r="K1677"/>
  <c r="K1678"/>
  <c r="K1679"/>
  <c r="K1680"/>
  <c r="K1681"/>
  <c r="K1682"/>
  <c r="K1683"/>
  <c r="K1684"/>
  <c r="K1685"/>
  <c r="K1686"/>
  <c r="K1687"/>
  <c r="K1688"/>
  <c r="K1689"/>
  <c r="K1690"/>
  <c r="K1691"/>
  <c r="K1692"/>
  <c r="K1693"/>
  <c r="K1694"/>
  <c r="K1695"/>
  <c r="K1696"/>
  <c r="K1697"/>
  <c r="K1698"/>
  <c r="K1699"/>
  <c r="K1700"/>
  <c r="K1701"/>
  <c r="K1702"/>
  <c r="K1703"/>
  <c r="K1704"/>
  <c r="K1705"/>
  <c r="K1706"/>
  <c r="K1707"/>
  <c r="K1708"/>
  <c r="K1709"/>
  <c r="K1710"/>
  <c r="K1711"/>
  <c r="K1712"/>
  <c r="K1713"/>
  <c r="K1714"/>
  <c r="K1715"/>
  <c r="K1716"/>
  <c r="K1717"/>
  <c r="K1718"/>
  <c r="K1719"/>
  <c r="K1720"/>
  <c r="K1721"/>
  <c r="K1722"/>
  <c r="K1723"/>
  <c r="K1724"/>
  <c r="K1725"/>
  <c r="K1726"/>
  <c r="K1727"/>
  <c r="K1728"/>
  <c r="K1729"/>
  <c r="K1730"/>
  <c r="K1731"/>
  <c r="K1732"/>
  <c r="K1733"/>
  <c r="K1734"/>
  <c r="K1735"/>
  <c r="K1736"/>
  <c r="K1737"/>
  <c r="K1738"/>
  <c r="K1739"/>
  <c r="K1740"/>
  <c r="K1741"/>
  <c r="K1742"/>
  <c r="K1743"/>
  <c r="K1744"/>
  <c r="K1745"/>
  <c r="K1746"/>
  <c r="K1747"/>
  <c r="K1748"/>
  <c r="K1749"/>
  <c r="K1750"/>
  <c r="K1751"/>
  <c r="K1752"/>
  <c r="K1753"/>
  <c r="K1754"/>
  <c r="K1755"/>
  <c r="K1756"/>
  <c r="K1757"/>
  <c r="K1758"/>
  <c r="K1759"/>
  <c r="K1760"/>
  <c r="K1761"/>
  <c r="K1762"/>
  <c r="K1763"/>
  <c r="K1764"/>
  <c r="K1765"/>
  <c r="K1766"/>
  <c r="K1767"/>
  <c r="K1768"/>
  <c r="K1769"/>
  <c r="K1770"/>
  <c r="K1771"/>
  <c r="K1772"/>
  <c r="K1773"/>
  <c r="K1774"/>
  <c r="K1775"/>
  <c r="K1776"/>
  <c r="K1777"/>
  <c r="K1778"/>
  <c r="K1779"/>
  <c r="K1780"/>
  <c r="K1781"/>
  <c r="K1782"/>
  <c r="K1783"/>
  <c r="K1784"/>
  <c r="K1785"/>
  <c r="K1786"/>
  <c r="K1787"/>
  <c r="K1788"/>
  <c r="K1789"/>
  <c r="K1790"/>
  <c r="K1791"/>
  <c r="K1792"/>
  <c r="K1793"/>
  <c r="K1794"/>
  <c r="K1795"/>
  <c r="K1796"/>
  <c r="K1797"/>
  <c r="K1798"/>
  <c r="K1799"/>
  <c r="K1800"/>
  <c r="K1801"/>
  <c r="K1802"/>
  <c r="K1803"/>
  <c r="K1804"/>
  <c r="K1805"/>
  <c r="K1806"/>
  <c r="K1807"/>
  <c r="K1808"/>
  <c r="K1809"/>
  <c r="K1810"/>
  <c r="K1811"/>
  <c r="K1812"/>
  <c r="K1813"/>
  <c r="K1814"/>
  <c r="K1815"/>
  <c r="K1816"/>
  <c r="K1817"/>
  <c r="K1818"/>
  <c r="K1819"/>
  <c r="K1820"/>
  <c r="K1821"/>
  <c r="K1822"/>
  <c r="K1823"/>
  <c r="K1824"/>
  <c r="K1825"/>
  <c r="K1826"/>
  <c r="K1827"/>
  <c r="K1828"/>
  <c r="K1829"/>
  <c r="K1830"/>
  <c r="K1831"/>
  <c r="K1832"/>
  <c r="K1833"/>
  <c r="K1834"/>
  <c r="K1835"/>
  <c r="K1836"/>
  <c r="K1837"/>
  <c r="K1838"/>
  <c r="K1839"/>
  <c r="K1840"/>
  <c r="K1841"/>
  <c r="K1842"/>
  <c r="K1843"/>
  <c r="K1844"/>
  <c r="K1845"/>
  <c r="K1846"/>
  <c r="K1847"/>
  <c r="K1848"/>
  <c r="K1849"/>
  <c r="K1850"/>
  <c r="K1851"/>
  <c r="K1852"/>
  <c r="K1853"/>
  <c r="K1854"/>
  <c r="K1855"/>
  <c r="K1856"/>
  <c r="K1857"/>
  <c r="K1858"/>
  <c r="K1859"/>
  <c r="K1860"/>
  <c r="K1861"/>
  <c r="K1862"/>
  <c r="K1863"/>
  <c r="K1864"/>
  <c r="K1865"/>
  <c r="K1866"/>
  <c r="K1867"/>
  <c r="K1868"/>
  <c r="K1869"/>
  <c r="K1870"/>
  <c r="K1871"/>
  <c r="K1872"/>
  <c r="K1873"/>
  <c r="K1874"/>
  <c r="K1875"/>
  <c r="K1876"/>
  <c r="K1877"/>
  <c r="K1878"/>
  <c r="K1879"/>
  <c r="K1880"/>
  <c r="K1881"/>
  <c r="K1882"/>
  <c r="K1883"/>
  <c r="K1884"/>
  <c r="K1885"/>
  <c r="K1886"/>
  <c r="K1887"/>
  <c r="K1888"/>
  <c r="K1889"/>
  <c r="K1890"/>
  <c r="K1891"/>
  <c r="K1892"/>
  <c r="K1893"/>
  <c r="K1894"/>
  <c r="K1895"/>
  <c r="K1896"/>
  <c r="K1897"/>
  <c r="K1898"/>
  <c r="K1899"/>
  <c r="K1900"/>
  <c r="K1901"/>
  <c r="K1902"/>
  <c r="K1903"/>
  <c r="K1904"/>
  <c r="K1905"/>
  <c r="K1906"/>
  <c r="K1907"/>
  <c r="K1908"/>
  <c r="K1909"/>
  <c r="K1910"/>
  <c r="K1911"/>
  <c r="K1912"/>
  <c r="K1913"/>
  <c r="K1914"/>
  <c r="K1915"/>
  <c r="K1916"/>
  <c r="K1917"/>
  <c r="K1918"/>
  <c r="K1919"/>
  <c r="K1920"/>
  <c r="K1921"/>
  <c r="K1922"/>
  <c r="K1923"/>
  <c r="K1924"/>
  <c r="K1925"/>
  <c r="K1926"/>
  <c r="K1927"/>
  <c r="K1928"/>
  <c r="K1929"/>
  <c r="K1930"/>
  <c r="K1931"/>
  <c r="K1932"/>
  <c r="K1933"/>
  <c r="K1934"/>
  <c r="K1935"/>
  <c r="K1936"/>
  <c r="K1937"/>
  <c r="K1938"/>
  <c r="K1939"/>
  <c r="K1940"/>
  <c r="K1941"/>
  <c r="K1942"/>
  <c r="K1943"/>
  <c r="K1944"/>
  <c r="K1945"/>
  <c r="K1946"/>
  <c r="K1947"/>
  <c r="K1948"/>
  <c r="K1949"/>
  <c r="K1950"/>
  <c r="K1951"/>
  <c r="K1952"/>
  <c r="K1953"/>
  <c r="K1954"/>
  <c r="K1955"/>
  <c r="K1956"/>
  <c r="K1957"/>
  <c r="K1958"/>
  <c r="K1959"/>
  <c r="K1960"/>
  <c r="K1961"/>
  <c r="K1962"/>
  <c r="K1963"/>
  <c r="K1964"/>
  <c r="K1965"/>
  <c r="K1966"/>
  <c r="K1967"/>
  <c r="K1968"/>
  <c r="K1969"/>
  <c r="K1970"/>
  <c r="K1971"/>
  <c r="K1972"/>
  <c r="K1973"/>
  <c r="K1974"/>
  <c r="K1975"/>
  <c r="K1976"/>
  <c r="K1977"/>
  <c r="K1978"/>
  <c r="K1979"/>
  <c r="K1980"/>
  <c r="K1981"/>
  <c r="K1982"/>
  <c r="K1983"/>
  <c r="K1984"/>
  <c r="K1985"/>
  <c r="K1986"/>
  <c r="K1987"/>
  <c r="K1988"/>
  <c r="K1989"/>
  <c r="K1990"/>
  <c r="K1991"/>
  <c r="K1992"/>
  <c r="K1993"/>
  <c r="K1994"/>
  <c r="K1995"/>
  <c r="K1996"/>
  <c r="K1997"/>
  <c r="K1998"/>
  <c r="K1999"/>
  <c r="K2000"/>
  <c r="K2001"/>
  <c r="K2002"/>
  <c r="K2003"/>
  <c r="K2004"/>
  <c r="K2005"/>
  <c r="K2006"/>
  <c r="K2007"/>
  <c r="K2008"/>
  <c r="K2009"/>
  <c r="K2010"/>
  <c r="K2011"/>
  <c r="K2012"/>
  <c r="K2013"/>
  <c r="K2014"/>
  <c r="K2015"/>
  <c r="K2016"/>
  <c r="K2017"/>
  <c r="K2018"/>
  <c r="K2019"/>
  <c r="K2020"/>
  <c r="K2021"/>
  <c r="K2022"/>
  <c r="K2023"/>
  <c r="K2024"/>
  <c r="K2025"/>
  <c r="K2026"/>
  <c r="K2027"/>
  <c r="K2028"/>
  <c r="K2029"/>
  <c r="K2030"/>
  <c r="K2031"/>
  <c r="K2032"/>
  <c r="K2033"/>
  <c r="K2034"/>
  <c r="K2035"/>
  <c r="K2036"/>
  <c r="K2037"/>
  <c r="K2038"/>
  <c r="K2039"/>
  <c r="K2040"/>
  <c r="K2041"/>
  <c r="K2042"/>
  <c r="K2043"/>
  <c r="K2044"/>
  <c r="K2045"/>
  <c r="K2046"/>
  <c r="K2047"/>
  <c r="K2048"/>
  <c r="K2049"/>
  <c r="K2050"/>
  <c r="K2051"/>
  <c r="K2052"/>
  <c r="K2053"/>
  <c r="K2054"/>
  <c r="K2055"/>
  <c r="K2056"/>
  <c r="K2057"/>
  <c r="K2058"/>
  <c r="K2059"/>
  <c r="K2060"/>
  <c r="K2061"/>
  <c r="K2062"/>
  <c r="K2063"/>
  <c r="K2064"/>
  <c r="K2065"/>
  <c r="K2066"/>
  <c r="K2067"/>
  <c r="K2068"/>
  <c r="K2069"/>
  <c r="K2070"/>
  <c r="K2071"/>
  <c r="K2072"/>
  <c r="K2073"/>
  <c r="K2074"/>
  <c r="K2075"/>
  <c r="K2076"/>
  <c r="K2077"/>
  <c r="K2078"/>
  <c r="K2079"/>
  <c r="K2080"/>
  <c r="K2081"/>
  <c r="K2082"/>
  <c r="K2083"/>
  <c r="K2084"/>
  <c r="K2085"/>
  <c r="K2086"/>
  <c r="K2087"/>
  <c r="K2088"/>
  <c r="K2089"/>
  <c r="K2090"/>
  <c r="K2091"/>
  <c r="K2092"/>
  <c r="K2093"/>
  <c r="K2094"/>
  <c r="K2095"/>
  <c r="K2096"/>
  <c r="K2097"/>
  <c r="K2098"/>
  <c r="K2099"/>
  <c r="K2100"/>
  <c r="K2101"/>
  <c r="K2102"/>
  <c r="K2103"/>
  <c r="K2104"/>
  <c r="K2105"/>
  <c r="K2106"/>
  <c r="K2107"/>
  <c r="K2108"/>
  <c r="K2109"/>
  <c r="K2110"/>
  <c r="K2111"/>
  <c r="K2112"/>
  <c r="K2113"/>
  <c r="K2114"/>
  <c r="K2115"/>
  <c r="K2116"/>
  <c r="K2117"/>
  <c r="K2118"/>
  <c r="K2119"/>
  <c r="K2120"/>
  <c r="K2121"/>
  <c r="K2122"/>
  <c r="K2123"/>
  <c r="K2124"/>
  <c r="K2125"/>
  <c r="K2126"/>
  <c r="K2127"/>
  <c r="K2128"/>
  <c r="K2129"/>
  <c r="K2130"/>
  <c r="K2131"/>
  <c r="K2132"/>
  <c r="K2133"/>
  <c r="K2134"/>
  <c r="K2135"/>
  <c r="K2136"/>
  <c r="K2137"/>
  <c r="K2138"/>
  <c r="K2139"/>
  <c r="K2140"/>
  <c r="K2141"/>
  <c r="K2142"/>
  <c r="K2143"/>
  <c r="K2144"/>
  <c r="K2145"/>
  <c r="K2146"/>
  <c r="K2147"/>
  <c r="K2148"/>
  <c r="K2149"/>
  <c r="K2150"/>
  <c r="K2151"/>
  <c r="K2152"/>
  <c r="K2153"/>
  <c r="K2154"/>
  <c r="K2155"/>
  <c r="K2156"/>
  <c r="K2157"/>
  <c r="K2158"/>
  <c r="K2159"/>
  <c r="K2160"/>
  <c r="K2161"/>
  <c r="K2162"/>
  <c r="K2163"/>
  <c r="K2164"/>
  <c r="K2165"/>
  <c r="K2166"/>
  <c r="K2167"/>
  <c r="K2168"/>
  <c r="K2169"/>
  <c r="K2170"/>
  <c r="K2171"/>
  <c r="K2172"/>
  <c r="K2173"/>
  <c r="K2174"/>
  <c r="K2175"/>
  <c r="K2176"/>
  <c r="K2177"/>
  <c r="K2178"/>
  <c r="K2179"/>
  <c r="K2180"/>
  <c r="K2181"/>
  <c r="K2182"/>
  <c r="K2183"/>
  <c r="K2184"/>
  <c r="K2185"/>
  <c r="K2186"/>
  <c r="K2187"/>
  <c r="K2188"/>
  <c r="K2189"/>
  <c r="K2190"/>
  <c r="K2191"/>
  <c r="K2192"/>
  <c r="K2193"/>
  <c r="K2194"/>
  <c r="K2195"/>
  <c r="K2196"/>
  <c r="K2197"/>
  <c r="K2198"/>
  <c r="K2199"/>
  <c r="K2200"/>
  <c r="K2201"/>
  <c r="K2202"/>
  <c r="K2203"/>
  <c r="K2204"/>
  <c r="K2205"/>
  <c r="K2206"/>
  <c r="K2207"/>
  <c r="K2208"/>
  <c r="K2209"/>
  <c r="K2210"/>
  <c r="K2211"/>
  <c r="K2212"/>
  <c r="K2213"/>
  <c r="K2214"/>
  <c r="K2215"/>
  <c r="K2216"/>
  <c r="K2217"/>
  <c r="K2218"/>
  <c r="K2219"/>
  <c r="K2220"/>
  <c r="K2221"/>
  <c r="K2222"/>
  <c r="K2223"/>
  <c r="K2224"/>
  <c r="K2225"/>
  <c r="K2226"/>
  <c r="K2227"/>
  <c r="K2228"/>
  <c r="K2229"/>
  <c r="K2230"/>
  <c r="K2231"/>
  <c r="K2232"/>
  <c r="K2233"/>
  <c r="K2234"/>
  <c r="K2235"/>
  <c r="K2236"/>
  <c r="K2237"/>
  <c r="K2238"/>
  <c r="K2239"/>
  <c r="K2240"/>
  <c r="K2241"/>
  <c r="K2242"/>
  <c r="K2243"/>
  <c r="K2244"/>
  <c r="K2245"/>
  <c r="K2246"/>
  <c r="K2247"/>
  <c r="K2248"/>
  <c r="K2249"/>
  <c r="K2250"/>
  <c r="K2251"/>
  <c r="K2252"/>
  <c r="K2253"/>
  <c r="K2254"/>
  <c r="K2255"/>
  <c r="K2256"/>
  <c r="K2257"/>
  <c r="K2258"/>
  <c r="K2259"/>
  <c r="K2260"/>
  <c r="K2261"/>
  <c r="K2262"/>
  <c r="K2263"/>
  <c r="K2264"/>
  <c r="K2265"/>
  <c r="K2266"/>
  <c r="K2267"/>
  <c r="K2268"/>
  <c r="K2269"/>
  <c r="K2270"/>
  <c r="K2271"/>
  <c r="K2272"/>
  <c r="K2273"/>
  <c r="K2274"/>
  <c r="K2275"/>
  <c r="K2276"/>
  <c r="K2277"/>
  <c r="K2278"/>
  <c r="K2279"/>
  <c r="K2280"/>
  <c r="K2281"/>
  <c r="K2282"/>
  <c r="K2283"/>
  <c r="K2284"/>
  <c r="K2285"/>
  <c r="K2286"/>
  <c r="K2287"/>
  <c r="K2288"/>
  <c r="K2289"/>
  <c r="K2290"/>
  <c r="K2291"/>
  <c r="K2292"/>
  <c r="K2293"/>
  <c r="K2294"/>
  <c r="K2295"/>
  <c r="K2296"/>
  <c r="K2297"/>
  <c r="K2298"/>
  <c r="K2299"/>
  <c r="K2300"/>
  <c r="K2301"/>
  <c r="K2302"/>
  <c r="K2303"/>
  <c r="K2304"/>
  <c r="K2305"/>
  <c r="K2306"/>
  <c r="K2307"/>
  <c r="K2308"/>
  <c r="K2309"/>
  <c r="K2310"/>
  <c r="K2311"/>
  <c r="K2312"/>
  <c r="K2313"/>
  <c r="K2314"/>
  <c r="K2315"/>
  <c r="K2316"/>
  <c r="K2317"/>
  <c r="K2318"/>
  <c r="K2319"/>
  <c r="K2320"/>
  <c r="K2321"/>
  <c r="K2322"/>
  <c r="K2323"/>
  <c r="K2324"/>
  <c r="K2325"/>
  <c r="K2326"/>
  <c r="K2327"/>
  <c r="K2328"/>
  <c r="K2329"/>
  <c r="K2330"/>
  <c r="K2331"/>
  <c r="K2332"/>
  <c r="K2333"/>
  <c r="K2334"/>
  <c r="K2335"/>
  <c r="K2336"/>
  <c r="K2337"/>
  <c r="K2338"/>
  <c r="K2339"/>
  <c r="K2340"/>
  <c r="K2341"/>
  <c r="K2342"/>
  <c r="K2343"/>
  <c r="K2344"/>
  <c r="K2345"/>
  <c r="K2346"/>
  <c r="K2347"/>
  <c r="K2348"/>
  <c r="K2349"/>
  <c r="K2350"/>
  <c r="K2351"/>
  <c r="K2352"/>
  <c r="K2353"/>
  <c r="K2354"/>
  <c r="K2355"/>
  <c r="K2356"/>
  <c r="K2357"/>
  <c r="K2358"/>
  <c r="K2359"/>
  <c r="K2360"/>
  <c r="K2361"/>
  <c r="K2362"/>
  <c r="K2363"/>
  <c r="K2364"/>
  <c r="K2365"/>
  <c r="K2366"/>
  <c r="K2367"/>
  <c r="K2368"/>
  <c r="K2369"/>
  <c r="K2370"/>
  <c r="K2371"/>
  <c r="K2372"/>
  <c r="K2373"/>
  <c r="K2374"/>
  <c r="K2375"/>
  <c r="K2376"/>
  <c r="K2377"/>
  <c r="K2378"/>
  <c r="K2379"/>
  <c r="K2380"/>
  <c r="K2381"/>
  <c r="K2382"/>
  <c r="K2383"/>
  <c r="K2384"/>
  <c r="K2385"/>
  <c r="K2386"/>
  <c r="K2387"/>
  <c r="K2388"/>
  <c r="K2389"/>
  <c r="K2390"/>
  <c r="K2391"/>
  <c r="K2392"/>
  <c r="K2393"/>
  <c r="K2394"/>
  <c r="K2395"/>
  <c r="K2396"/>
  <c r="K2397"/>
  <c r="K2398"/>
  <c r="K2399"/>
  <c r="K2400"/>
  <c r="K2401"/>
  <c r="K2402"/>
  <c r="K2403"/>
  <c r="K2404"/>
  <c r="K2405"/>
  <c r="K2406"/>
  <c r="K2407"/>
  <c r="K2408"/>
  <c r="K2409"/>
  <c r="K2410"/>
  <c r="K2411"/>
  <c r="K2412"/>
  <c r="K2413"/>
  <c r="K2414"/>
  <c r="K2415"/>
  <c r="K2416"/>
  <c r="K2417"/>
  <c r="K2418"/>
  <c r="K2419"/>
  <c r="K2420"/>
  <c r="K2421"/>
  <c r="K2422"/>
  <c r="K2423"/>
  <c r="K2424"/>
  <c r="K2425"/>
  <c r="K2426"/>
  <c r="K2427"/>
  <c r="K2428"/>
  <c r="K2429"/>
  <c r="K2430"/>
  <c r="K2431"/>
  <c r="K2432"/>
  <c r="K2433"/>
  <c r="K2434"/>
  <c r="K2435"/>
  <c r="K2436"/>
  <c r="K2437"/>
  <c r="K2438"/>
  <c r="K2439"/>
  <c r="K2440"/>
  <c r="K2441"/>
  <c r="K2442"/>
  <c r="K2443"/>
  <c r="K2444"/>
  <c r="K2445"/>
  <c r="K2446"/>
  <c r="K2447"/>
  <c r="K2448"/>
  <c r="K2449"/>
  <c r="K2450"/>
  <c r="K2451"/>
  <c r="K2452"/>
  <c r="K2453"/>
  <c r="K2454"/>
  <c r="K2455"/>
  <c r="K2456"/>
  <c r="K2457"/>
  <c r="K2458"/>
  <c r="K2459"/>
  <c r="K2460"/>
  <c r="K2461"/>
  <c r="K2462"/>
  <c r="K2463"/>
  <c r="K2464"/>
  <c r="K2465"/>
  <c r="K2466"/>
  <c r="K2467"/>
  <c r="K2468"/>
  <c r="K2469"/>
  <c r="K2470"/>
  <c r="K2471"/>
  <c r="K2472"/>
  <c r="K2473"/>
  <c r="K2474"/>
  <c r="K2475"/>
  <c r="K2476"/>
  <c r="K2477"/>
  <c r="K2478"/>
  <c r="K2479"/>
  <c r="K2480"/>
  <c r="K2481"/>
  <c r="K2482"/>
  <c r="K2483"/>
  <c r="K2484"/>
  <c r="K2485"/>
  <c r="K2486"/>
  <c r="K2487"/>
  <c r="K2488"/>
  <c r="K2489"/>
  <c r="K2490"/>
  <c r="K2491"/>
  <c r="K2492"/>
  <c r="K2493"/>
  <c r="K2494"/>
  <c r="K2495"/>
  <c r="K2496"/>
  <c r="K2497"/>
  <c r="K2498"/>
  <c r="K2499"/>
  <c r="K2500"/>
  <c r="K2501"/>
  <c r="K2502"/>
  <c r="K2503"/>
  <c r="K2504"/>
  <c r="K2505"/>
  <c r="K2506"/>
  <c r="K2507"/>
  <c r="K2508"/>
  <c r="K2509"/>
  <c r="K2510"/>
  <c r="K2511"/>
  <c r="K2512"/>
  <c r="K2513"/>
  <c r="K2514"/>
  <c r="K2515"/>
  <c r="K2516"/>
  <c r="K2517"/>
  <c r="K2518"/>
  <c r="K2519"/>
  <c r="K2520"/>
  <c r="K2521"/>
  <c r="K2522"/>
  <c r="K2523"/>
  <c r="K2524"/>
  <c r="K2525"/>
  <c r="K2526"/>
  <c r="K2527"/>
  <c r="K2528"/>
  <c r="K2529"/>
  <c r="K2530"/>
  <c r="K2531"/>
  <c r="K2532"/>
  <c r="K2533"/>
  <c r="K2534"/>
  <c r="K2535"/>
  <c r="K2536"/>
  <c r="K2537"/>
  <c r="K2538"/>
  <c r="K2539"/>
  <c r="K2540"/>
  <c r="K2541"/>
  <c r="K2542"/>
  <c r="K2543"/>
  <c r="K2544"/>
  <c r="K2545"/>
  <c r="K2546"/>
  <c r="K2547"/>
  <c r="K2548"/>
  <c r="K2549"/>
  <c r="K2550"/>
  <c r="K2551"/>
  <c r="K2552"/>
  <c r="K2553"/>
  <c r="K2554"/>
  <c r="K2555"/>
  <c r="K2556"/>
  <c r="K2557"/>
  <c r="K2558"/>
  <c r="K2559"/>
  <c r="K2560"/>
  <c r="K2561"/>
  <c r="K2562"/>
  <c r="K2563"/>
  <c r="K2564"/>
  <c r="K2565"/>
  <c r="K2566"/>
  <c r="K2567"/>
  <c r="K2568"/>
  <c r="K2569"/>
  <c r="K2570"/>
  <c r="K2571"/>
  <c r="K2572"/>
  <c r="K2573"/>
  <c r="K2574"/>
  <c r="K2575"/>
  <c r="K2576"/>
  <c r="K2577"/>
  <c r="K2578"/>
  <c r="K2579"/>
  <c r="K2580"/>
  <c r="K2581"/>
  <c r="K2582"/>
  <c r="K2583"/>
  <c r="K2584"/>
  <c r="K2585"/>
  <c r="K2586"/>
  <c r="K2587"/>
  <c r="K2588"/>
  <c r="K2589"/>
  <c r="K2590"/>
  <c r="K2591"/>
  <c r="K2592"/>
  <c r="K2593"/>
  <c r="K2594"/>
  <c r="K2595"/>
  <c r="K2596"/>
  <c r="K2597"/>
  <c r="K2598"/>
  <c r="K2599"/>
  <c r="K2600"/>
  <c r="K2601"/>
  <c r="K2602"/>
  <c r="K2603"/>
  <c r="K2604"/>
  <c r="K2605"/>
  <c r="K2606"/>
  <c r="K2607"/>
  <c r="K2608"/>
  <c r="K2609"/>
  <c r="K2610"/>
  <c r="K2611"/>
  <c r="K2612"/>
  <c r="K2613"/>
  <c r="K2614"/>
  <c r="K2615"/>
  <c r="K2616"/>
  <c r="K2617"/>
  <c r="K2618"/>
  <c r="K2619"/>
  <c r="K2620"/>
  <c r="K2621"/>
  <c r="K2622"/>
  <c r="K2623"/>
  <c r="K2624"/>
  <c r="K2625"/>
  <c r="K2626"/>
  <c r="K2627"/>
  <c r="K2628"/>
  <c r="K2629"/>
  <c r="K2630"/>
  <c r="K2631"/>
  <c r="K2632"/>
  <c r="K2633"/>
  <c r="K2634"/>
  <c r="K2635"/>
  <c r="K2636"/>
  <c r="K2637"/>
  <c r="K2638"/>
  <c r="K2639"/>
  <c r="K2640"/>
  <c r="K2641"/>
  <c r="K2642"/>
  <c r="K2643"/>
  <c r="K2644"/>
  <c r="K2645"/>
  <c r="K2646"/>
  <c r="K2647"/>
  <c r="K2648"/>
  <c r="K2649"/>
  <c r="K2650"/>
  <c r="K2651"/>
  <c r="K2652"/>
  <c r="K2653"/>
  <c r="K2654"/>
  <c r="K2655"/>
  <c r="K2656"/>
  <c r="K2657"/>
  <c r="K2658"/>
  <c r="K2659"/>
  <c r="K2660"/>
  <c r="K2661"/>
  <c r="K2662"/>
  <c r="K2663"/>
  <c r="K2664"/>
  <c r="K2665"/>
  <c r="K2666"/>
  <c r="K2667"/>
  <c r="K2668"/>
  <c r="K2669"/>
  <c r="K2670"/>
  <c r="K2671"/>
  <c r="K2672"/>
  <c r="K2673"/>
  <c r="K2674"/>
  <c r="K2675"/>
  <c r="K2676"/>
  <c r="K2677"/>
  <c r="K2678"/>
  <c r="K2679"/>
  <c r="K2680"/>
  <c r="K2681"/>
  <c r="K2682"/>
  <c r="K2683"/>
  <c r="K2684"/>
  <c r="K2685"/>
  <c r="K2686"/>
  <c r="K2687"/>
  <c r="K2688"/>
  <c r="K2689"/>
  <c r="K2690"/>
  <c r="K2691"/>
  <c r="K2692"/>
  <c r="K2693"/>
  <c r="K2694"/>
  <c r="K2695"/>
  <c r="K2696"/>
  <c r="K2697"/>
  <c r="K2698"/>
  <c r="K2699"/>
  <c r="K2700"/>
  <c r="K2701"/>
  <c r="K2702"/>
  <c r="K2703"/>
  <c r="K2704"/>
  <c r="K2705"/>
  <c r="K2706"/>
  <c r="K2707"/>
  <c r="K2708"/>
  <c r="K2709"/>
  <c r="K2710"/>
  <c r="K2711"/>
  <c r="K2712"/>
  <c r="K2713"/>
  <c r="K2714"/>
  <c r="K2715"/>
  <c r="K2716"/>
  <c r="K2717"/>
  <c r="K2718"/>
  <c r="K2719"/>
  <c r="K2720"/>
  <c r="K2721"/>
  <c r="K2722"/>
  <c r="K2723"/>
  <c r="K2724"/>
  <c r="K2725"/>
  <c r="K2726"/>
  <c r="K2727"/>
  <c r="K2728"/>
  <c r="K2729"/>
  <c r="K2730"/>
  <c r="K2731"/>
  <c r="K2732"/>
  <c r="K2733"/>
  <c r="K2734"/>
  <c r="K2735"/>
  <c r="K2736"/>
  <c r="K2737"/>
  <c r="K2738"/>
  <c r="K2739"/>
  <c r="K2740"/>
  <c r="K2741"/>
  <c r="K2742"/>
  <c r="K2743"/>
  <c r="K2744"/>
  <c r="K2745"/>
  <c r="K2746"/>
  <c r="K2747"/>
  <c r="K2748"/>
  <c r="K2749"/>
  <c r="K2750"/>
  <c r="K2751"/>
  <c r="K2752"/>
  <c r="K2753"/>
  <c r="K2754"/>
  <c r="K2755"/>
  <c r="K2756"/>
  <c r="K2757"/>
  <c r="K2758"/>
  <c r="K2759"/>
  <c r="K2760"/>
  <c r="K2761"/>
  <c r="K2762"/>
  <c r="K2763"/>
  <c r="K2764"/>
  <c r="K2765"/>
  <c r="K2766"/>
  <c r="K2767"/>
  <c r="K2768"/>
  <c r="K2769"/>
  <c r="K2770"/>
  <c r="K2771"/>
  <c r="K2772"/>
  <c r="K2773"/>
  <c r="K2774"/>
  <c r="K2775"/>
  <c r="K2776"/>
  <c r="K2777"/>
  <c r="K2778"/>
  <c r="K2779"/>
  <c r="K2780"/>
  <c r="K2781"/>
  <c r="K2782"/>
  <c r="K2783"/>
  <c r="K2784"/>
  <c r="K2785"/>
  <c r="K2786"/>
  <c r="K2787"/>
  <c r="K2788"/>
  <c r="K2789"/>
  <c r="K2790"/>
  <c r="K2791"/>
  <c r="K2792"/>
  <c r="K2793"/>
  <c r="K2794"/>
  <c r="K2795"/>
  <c r="K2796"/>
  <c r="K2797"/>
  <c r="K2798"/>
  <c r="K2799"/>
  <c r="K2800"/>
  <c r="K2801"/>
  <c r="K2802"/>
  <c r="K2803"/>
  <c r="K2804"/>
  <c r="K2805"/>
  <c r="K2806"/>
  <c r="K2807"/>
  <c r="K2808"/>
  <c r="K2809"/>
  <c r="K2810"/>
  <c r="K2811"/>
  <c r="K2812"/>
  <c r="K2813"/>
  <c r="K2814"/>
  <c r="K2815"/>
  <c r="K2816"/>
  <c r="K2817"/>
  <c r="K2818"/>
  <c r="K2819"/>
  <c r="K2820"/>
  <c r="K2821"/>
  <c r="K2822"/>
  <c r="K2823"/>
  <c r="K2824"/>
  <c r="K2825"/>
  <c r="K2826"/>
  <c r="K2827"/>
  <c r="K2828"/>
  <c r="K2829"/>
  <c r="K2830"/>
  <c r="K2831"/>
  <c r="K2832"/>
  <c r="K2833"/>
  <c r="K2834"/>
  <c r="K2835"/>
  <c r="K2836"/>
  <c r="K2837"/>
  <c r="K2838"/>
  <c r="K2839"/>
  <c r="K2840"/>
  <c r="K2841"/>
  <c r="K2842"/>
  <c r="K2843"/>
  <c r="K2844"/>
  <c r="K2845"/>
  <c r="K2846"/>
  <c r="K2847"/>
  <c r="K2848"/>
  <c r="K2849"/>
  <c r="K2850"/>
  <c r="K2851"/>
  <c r="K2852"/>
  <c r="K2853"/>
  <c r="K2854"/>
  <c r="K2855"/>
  <c r="K2856"/>
  <c r="K2857"/>
  <c r="K2858"/>
  <c r="K2859"/>
  <c r="K2860"/>
  <c r="K2861"/>
  <c r="K2862"/>
  <c r="K2863"/>
  <c r="K2864"/>
  <c r="K2865"/>
  <c r="K2866"/>
  <c r="K2867"/>
  <c r="K2868"/>
  <c r="K2869"/>
  <c r="K2870"/>
  <c r="K2871"/>
  <c r="K2872"/>
  <c r="K2873"/>
  <c r="K2874"/>
  <c r="K2875"/>
  <c r="K2876"/>
  <c r="K2877"/>
  <c r="K2878"/>
  <c r="K2879"/>
  <c r="K2880"/>
  <c r="K2881"/>
  <c r="K2882"/>
  <c r="K2883"/>
  <c r="K2884"/>
  <c r="K2885"/>
  <c r="K2886"/>
  <c r="K2887"/>
  <c r="K2888"/>
  <c r="K2889"/>
  <c r="K2890"/>
  <c r="K2891"/>
  <c r="K2892"/>
  <c r="K2893"/>
  <c r="K2894"/>
  <c r="K2895"/>
  <c r="K2896"/>
  <c r="K2897"/>
  <c r="K2898"/>
  <c r="K2899"/>
  <c r="K2900"/>
  <c r="K2901"/>
  <c r="K2902"/>
  <c r="K2903"/>
  <c r="K2904"/>
  <c r="K2905"/>
  <c r="K2906"/>
  <c r="K2907"/>
  <c r="K2908"/>
  <c r="K2909"/>
  <c r="K2910"/>
  <c r="K2911"/>
  <c r="K2912"/>
  <c r="K2913"/>
  <c r="K2914"/>
  <c r="K2915"/>
  <c r="K2916"/>
  <c r="K2917"/>
  <c r="K2918"/>
  <c r="K2919"/>
  <c r="K2920"/>
  <c r="K2921"/>
  <c r="K2922"/>
  <c r="K2923"/>
  <c r="K2924"/>
  <c r="K2925"/>
  <c r="K2926"/>
  <c r="K2927"/>
  <c r="K2928"/>
  <c r="K2929"/>
  <c r="K2930"/>
  <c r="K2931"/>
  <c r="K2932"/>
  <c r="K2933"/>
  <c r="K2934"/>
  <c r="K2935"/>
  <c r="K2936"/>
  <c r="K2937"/>
  <c r="K2938"/>
  <c r="K2939"/>
  <c r="K2940"/>
  <c r="K2941"/>
  <c r="K2942"/>
  <c r="K2943"/>
  <c r="K2944"/>
  <c r="K2945"/>
  <c r="K2946"/>
  <c r="K2947"/>
  <c r="K2948"/>
  <c r="K2949"/>
  <c r="K2950"/>
  <c r="K2951"/>
  <c r="K2952"/>
  <c r="K2953"/>
  <c r="K2954"/>
  <c r="K2955"/>
  <c r="K2956"/>
  <c r="K2957"/>
  <c r="K2958"/>
  <c r="K2959"/>
  <c r="K2960"/>
  <c r="K2961"/>
  <c r="K2962"/>
  <c r="K2963"/>
  <c r="K2964"/>
  <c r="K2965"/>
  <c r="K2966"/>
  <c r="K2967"/>
  <c r="K2968"/>
  <c r="K2969"/>
  <c r="K2970"/>
  <c r="K2971"/>
  <c r="K2972"/>
  <c r="K2973"/>
  <c r="K2974"/>
  <c r="K2975"/>
  <c r="K2976"/>
  <c r="K2977"/>
  <c r="K2978"/>
  <c r="K2979"/>
  <c r="K2980"/>
  <c r="K2981"/>
  <c r="K2982"/>
  <c r="K2983"/>
  <c r="K2984"/>
  <c r="K2985"/>
  <c r="K2986"/>
  <c r="K2987"/>
  <c r="K2988"/>
  <c r="K2989"/>
  <c r="K2990"/>
  <c r="K2991"/>
  <c r="K2992"/>
  <c r="K2993"/>
  <c r="K2994"/>
  <c r="K2995"/>
  <c r="K2996"/>
  <c r="K2997"/>
  <c r="K2998"/>
  <c r="K2999"/>
  <c r="K3000"/>
  <c r="K3001"/>
  <c r="K3002"/>
  <c r="K3003"/>
  <c r="K3004"/>
  <c r="K3005"/>
  <c r="K3006"/>
  <c r="K3007"/>
  <c r="K3008"/>
  <c r="K3009"/>
  <c r="K3010"/>
  <c r="K3011"/>
  <c r="K3012"/>
  <c r="K3013"/>
  <c r="K3014"/>
  <c r="K3015"/>
  <c r="K3016"/>
  <c r="K3017"/>
  <c r="K3018"/>
  <c r="K3019"/>
  <c r="K3020"/>
  <c r="K3021"/>
  <c r="K3022"/>
  <c r="K3023"/>
  <c r="K3024"/>
  <c r="K3025"/>
  <c r="K3026"/>
  <c r="K3027"/>
  <c r="K3028"/>
  <c r="K3029"/>
  <c r="K3030"/>
  <c r="K3031"/>
  <c r="K3032"/>
  <c r="K3033"/>
  <c r="K3034"/>
  <c r="K3035"/>
  <c r="K3036"/>
  <c r="K3037"/>
  <c r="K3038"/>
  <c r="K3039"/>
  <c r="K3040"/>
  <c r="K3041"/>
  <c r="K3042"/>
  <c r="K3043"/>
  <c r="K3044"/>
  <c r="K3045"/>
  <c r="K3046"/>
  <c r="K3047"/>
  <c r="K3048"/>
  <c r="K3049"/>
  <c r="K3050"/>
  <c r="K3051"/>
  <c r="K3052"/>
  <c r="K3053"/>
  <c r="K3054"/>
  <c r="K3055"/>
  <c r="K3056"/>
  <c r="K3057"/>
  <c r="K3058"/>
  <c r="K3059"/>
  <c r="K3060"/>
  <c r="K3061"/>
  <c r="K3062"/>
  <c r="K3063"/>
  <c r="K3064"/>
  <c r="K3065"/>
  <c r="K3066"/>
  <c r="K3067"/>
  <c r="K3068"/>
  <c r="K3069"/>
  <c r="K3070"/>
  <c r="K3071"/>
  <c r="K3072"/>
  <c r="K3073"/>
  <c r="K3074"/>
  <c r="K3075"/>
  <c r="K3076"/>
  <c r="K3077"/>
  <c r="K3078"/>
  <c r="K3079"/>
  <c r="K3080"/>
  <c r="K3081"/>
  <c r="K3082"/>
  <c r="K3083"/>
  <c r="K3084"/>
  <c r="K3085"/>
  <c r="K3086"/>
  <c r="K3087"/>
  <c r="K3088"/>
  <c r="K3089"/>
  <c r="K3090"/>
  <c r="K3091"/>
  <c r="K3092"/>
  <c r="K3093"/>
  <c r="K3094"/>
  <c r="K3095"/>
  <c r="K3096"/>
  <c r="K3097"/>
  <c r="K3098"/>
  <c r="K3099"/>
  <c r="K3100"/>
  <c r="K3101"/>
  <c r="K3102"/>
  <c r="K3103"/>
  <c r="K3104"/>
  <c r="K3105"/>
  <c r="K3106"/>
  <c r="K3107"/>
  <c r="K3108"/>
  <c r="K3109"/>
  <c r="K3110"/>
  <c r="K3111"/>
  <c r="K3112"/>
  <c r="K3113"/>
  <c r="K3114"/>
  <c r="K3115"/>
  <c r="K3116"/>
  <c r="K3117"/>
  <c r="K3118"/>
  <c r="K3119"/>
  <c r="K3120"/>
  <c r="K3121"/>
  <c r="K3122"/>
  <c r="K3123"/>
  <c r="K3124"/>
  <c r="K3125"/>
  <c r="K3126"/>
  <c r="K3127"/>
  <c r="K3128"/>
  <c r="K3129"/>
  <c r="K3130"/>
  <c r="K3131"/>
  <c r="K3132"/>
  <c r="K3133"/>
  <c r="K3134"/>
  <c r="K3135"/>
  <c r="K3136"/>
  <c r="K3137"/>
  <c r="K3138"/>
  <c r="K3139"/>
  <c r="K3140"/>
  <c r="K3141"/>
  <c r="K3142"/>
  <c r="K3143"/>
  <c r="K3144"/>
  <c r="K3145"/>
  <c r="K3146"/>
  <c r="K3147"/>
  <c r="K3148"/>
  <c r="K3149"/>
  <c r="K3150"/>
  <c r="K3151"/>
  <c r="K3152"/>
  <c r="K3153"/>
  <c r="K3154"/>
  <c r="K3155"/>
  <c r="K3156"/>
  <c r="K3157"/>
  <c r="K3158"/>
  <c r="K3159"/>
  <c r="K3160"/>
  <c r="K3161"/>
  <c r="K3162"/>
  <c r="K3163"/>
  <c r="K3164"/>
  <c r="K3165"/>
  <c r="K3166"/>
  <c r="K3167"/>
  <c r="K3168"/>
  <c r="K3169"/>
  <c r="K3170"/>
  <c r="K3171"/>
  <c r="K3172"/>
  <c r="K3173"/>
  <c r="K3174"/>
  <c r="K3175"/>
  <c r="K3176"/>
  <c r="K3177"/>
  <c r="K3178"/>
  <c r="K3179"/>
  <c r="K3180"/>
  <c r="K3181"/>
  <c r="K3182"/>
  <c r="K3183"/>
  <c r="K3184"/>
  <c r="K3185"/>
  <c r="K3186"/>
  <c r="K3187"/>
  <c r="K3188"/>
  <c r="K3189"/>
  <c r="K3190"/>
  <c r="K3191"/>
  <c r="K3192"/>
  <c r="K3193"/>
  <c r="K3194"/>
  <c r="K3195"/>
  <c r="K3196"/>
  <c r="K3197"/>
  <c r="K3198"/>
  <c r="K3199"/>
  <c r="K3200"/>
  <c r="K3201"/>
  <c r="K3202"/>
  <c r="K3203"/>
  <c r="K3204"/>
  <c r="K3205"/>
  <c r="K3206"/>
  <c r="K3207"/>
  <c r="K3208"/>
  <c r="K3209"/>
  <c r="K3210"/>
  <c r="K3211"/>
  <c r="K3212"/>
  <c r="K3213"/>
  <c r="K3214"/>
  <c r="K3215"/>
  <c r="K3216"/>
  <c r="K3217"/>
  <c r="K3218"/>
  <c r="K3219"/>
  <c r="K3220"/>
  <c r="K3221"/>
  <c r="K3222"/>
  <c r="K3223"/>
  <c r="K3224"/>
  <c r="K3225"/>
  <c r="K3226"/>
  <c r="K3227"/>
  <c r="K3228"/>
  <c r="K3229"/>
  <c r="K3230"/>
  <c r="K3231"/>
  <c r="K3232"/>
  <c r="K3233"/>
  <c r="K3234"/>
  <c r="K3235"/>
  <c r="K3236"/>
  <c r="K3237"/>
  <c r="K3238"/>
  <c r="K3239"/>
  <c r="K3240"/>
  <c r="K3241"/>
  <c r="K3242"/>
  <c r="K3243"/>
  <c r="K3244"/>
  <c r="K3245"/>
  <c r="K3246"/>
  <c r="K3247"/>
  <c r="K3248"/>
  <c r="K3249"/>
  <c r="K3250"/>
  <c r="K3251"/>
  <c r="K3252"/>
  <c r="K3253"/>
  <c r="K3254"/>
  <c r="K3255"/>
  <c r="K3256"/>
  <c r="K3257"/>
  <c r="K3258"/>
  <c r="K3259"/>
  <c r="K3260"/>
  <c r="K3261"/>
  <c r="K3262"/>
  <c r="K3263"/>
  <c r="K3264"/>
  <c r="K3265"/>
  <c r="K3266"/>
  <c r="K3267"/>
  <c r="K3268"/>
  <c r="K3269"/>
  <c r="K3270"/>
  <c r="K3271"/>
  <c r="K3272"/>
  <c r="K3273"/>
  <c r="K3274"/>
  <c r="K3275"/>
  <c r="K3276"/>
  <c r="K3277"/>
  <c r="K3278"/>
  <c r="K3279"/>
  <c r="K3280"/>
  <c r="K3281"/>
  <c r="K3282"/>
  <c r="K3283"/>
  <c r="K3284"/>
  <c r="K3285"/>
  <c r="K3286"/>
  <c r="K3287"/>
  <c r="K3288"/>
  <c r="K3289"/>
  <c r="K3290"/>
  <c r="K3291"/>
  <c r="K3292"/>
  <c r="K3293"/>
  <c r="K3294"/>
  <c r="K3295"/>
  <c r="K3296"/>
  <c r="K3297"/>
  <c r="K3298"/>
  <c r="K3299"/>
  <c r="K3300"/>
  <c r="K3301"/>
  <c r="K3302"/>
  <c r="K3303"/>
  <c r="K3304"/>
  <c r="K3305"/>
  <c r="K3306"/>
  <c r="K3307"/>
  <c r="K3308"/>
  <c r="K3309"/>
  <c r="K3310"/>
  <c r="K3311"/>
  <c r="K3312"/>
  <c r="K3313"/>
  <c r="K3314"/>
  <c r="K3315"/>
  <c r="K3316"/>
  <c r="K3317"/>
  <c r="K3318"/>
  <c r="K3319"/>
  <c r="K3320"/>
  <c r="K3321"/>
  <c r="K3322"/>
  <c r="K3323"/>
  <c r="K3324"/>
  <c r="K3325"/>
  <c r="K3326"/>
  <c r="K3327"/>
  <c r="K3328"/>
  <c r="K3329"/>
  <c r="K3330"/>
  <c r="K3331"/>
  <c r="K3332"/>
  <c r="K3333"/>
  <c r="K3334"/>
  <c r="K3335"/>
  <c r="K3336"/>
  <c r="K3337"/>
  <c r="K3338"/>
  <c r="K3339"/>
  <c r="K3340"/>
  <c r="K3341"/>
  <c r="K3342"/>
  <c r="K3343"/>
  <c r="K3344"/>
  <c r="K3345"/>
  <c r="K3346"/>
  <c r="K3347"/>
  <c r="K3348"/>
  <c r="K3349"/>
  <c r="K3350"/>
  <c r="K3351"/>
  <c r="K3352"/>
  <c r="K3353"/>
  <c r="K3354"/>
  <c r="K3355"/>
  <c r="K3356"/>
  <c r="K3357"/>
  <c r="K3358"/>
  <c r="K3359"/>
  <c r="K3360"/>
  <c r="K3361"/>
  <c r="K3362"/>
  <c r="K3363"/>
  <c r="K3364"/>
  <c r="K3365"/>
  <c r="K3366"/>
  <c r="K3367"/>
  <c r="K3368"/>
  <c r="K3369"/>
  <c r="K3370"/>
  <c r="K3371"/>
  <c r="K3372"/>
  <c r="K3373"/>
  <c r="K3374"/>
  <c r="K3375"/>
  <c r="K3376"/>
  <c r="K3377"/>
  <c r="K3378"/>
  <c r="K3379"/>
  <c r="K3380"/>
  <c r="K3381"/>
  <c r="K3382"/>
  <c r="K3383"/>
  <c r="K3384"/>
  <c r="K3385"/>
  <c r="K3386"/>
  <c r="K3387"/>
  <c r="K3388"/>
  <c r="K3389"/>
  <c r="K3390"/>
  <c r="K3391"/>
  <c r="K3392"/>
  <c r="K3393"/>
  <c r="K3394"/>
  <c r="K3395"/>
  <c r="K3396"/>
  <c r="K3397"/>
  <c r="K3398"/>
  <c r="K3399"/>
  <c r="K3400"/>
  <c r="K3401"/>
  <c r="K3402"/>
  <c r="K3403"/>
  <c r="K3404"/>
  <c r="K3405"/>
  <c r="K3406"/>
  <c r="K3407"/>
  <c r="K3408"/>
  <c r="K3409"/>
  <c r="K3410"/>
  <c r="K3411"/>
  <c r="K3412"/>
  <c r="K3413"/>
  <c r="K3414"/>
  <c r="K3415"/>
  <c r="K3416"/>
  <c r="K3417"/>
  <c r="K3418"/>
  <c r="K3419"/>
  <c r="K3420"/>
  <c r="K3421"/>
  <c r="K3422"/>
  <c r="K3423"/>
  <c r="K3424"/>
  <c r="K3425"/>
  <c r="K3426"/>
  <c r="K3427"/>
  <c r="K3428"/>
  <c r="K3429"/>
  <c r="K3430"/>
  <c r="K3431"/>
  <c r="K3432"/>
  <c r="K3433"/>
  <c r="K3434"/>
  <c r="K3435"/>
  <c r="K3436"/>
  <c r="K3437"/>
  <c r="K3438"/>
  <c r="K3439"/>
  <c r="K3440"/>
  <c r="K3441"/>
  <c r="K3442"/>
  <c r="K3443"/>
  <c r="K3444"/>
  <c r="K3445"/>
  <c r="K3446"/>
  <c r="K3447"/>
  <c r="K3448"/>
  <c r="K3449"/>
  <c r="K3450"/>
  <c r="K3451"/>
  <c r="K3452"/>
  <c r="K3453"/>
  <c r="K3454"/>
  <c r="K3455"/>
  <c r="K3456"/>
  <c r="K3457"/>
  <c r="K3458"/>
  <c r="K3459"/>
  <c r="K3460"/>
  <c r="K3461"/>
  <c r="K3462"/>
  <c r="K3463"/>
  <c r="K3464"/>
  <c r="K3465"/>
  <c r="K3466"/>
  <c r="K3467"/>
  <c r="K3468"/>
  <c r="K3469"/>
  <c r="K3470"/>
  <c r="K3471"/>
  <c r="K3472"/>
  <c r="K3473"/>
  <c r="K3474"/>
  <c r="K3475"/>
  <c r="K3476"/>
  <c r="K3477"/>
  <c r="K3478"/>
  <c r="K3479"/>
  <c r="K3480"/>
  <c r="K3481"/>
  <c r="K3482"/>
  <c r="K3483"/>
  <c r="K3484"/>
  <c r="K3485"/>
  <c r="K3486"/>
  <c r="K3487"/>
  <c r="K3488"/>
  <c r="K3489"/>
  <c r="K3490"/>
  <c r="K3491"/>
  <c r="K3492"/>
  <c r="K3493"/>
  <c r="K3494"/>
  <c r="K3495"/>
  <c r="K3496"/>
  <c r="K3497"/>
  <c r="K3498"/>
  <c r="K3499"/>
  <c r="K3500"/>
  <c r="K3501"/>
  <c r="K3502"/>
  <c r="K3503"/>
  <c r="K3504"/>
  <c r="K3505"/>
  <c r="K3506"/>
  <c r="K3507"/>
  <c r="K3508"/>
  <c r="K3509"/>
  <c r="K3510"/>
  <c r="K3511"/>
  <c r="K3512"/>
  <c r="K3513"/>
  <c r="K3514"/>
  <c r="K3515"/>
  <c r="K3516"/>
  <c r="K3517"/>
  <c r="K3518"/>
  <c r="K3519"/>
  <c r="K3520"/>
  <c r="K3521"/>
  <c r="K3522"/>
  <c r="K3523"/>
  <c r="K3524"/>
  <c r="K3525"/>
  <c r="K3526"/>
  <c r="K3527"/>
  <c r="K3528"/>
  <c r="K3529"/>
  <c r="K3530"/>
  <c r="K3531"/>
  <c r="K3532"/>
  <c r="K3533"/>
  <c r="K3534"/>
  <c r="K3535"/>
  <c r="K3536"/>
  <c r="K3537"/>
  <c r="K3538"/>
  <c r="K3539"/>
  <c r="K3540"/>
  <c r="K3541"/>
  <c r="K3542"/>
  <c r="K3543"/>
  <c r="K3544"/>
  <c r="K3545"/>
  <c r="K3546"/>
  <c r="K3547"/>
  <c r="K3548"/>
  <c r="K3549"/>
  <c r="K3550"/>
  <c r="K3551"/>
  <c r="K3552"/>
  <c r="K3553"/>
  <c r="K3554"/>
  <c r="K3555"/>
  <c r="K3556"/>
  <c r="K3557"/>
  <c r="K3558"/>
  <c r="K3559"/>
  <c r="K3560"/>
  <c r="K3561"/>
  <c r="K3562"/>
  <c r="K3563"/>
  <c r="K3564"/>
  <c r="K3565"/>
  <c r="K3566"/>
  <c r="K3567"/>
  <c r="K3568"/>
  <c r="K3569"/>
  <c r="K3570"/>
  <c r="K3571"/>
  <c r="K3572"/>
  <c r="K3573"/>
  <c r="K3574"/>
  <c r="K3575"/>
  <c r="K3576"/>
  <c r="K3577"/>
  <c r="K3578"/>
  <c r="K3579"/>
  <c r="K3580"/>
  <c r="K3581"/>
  <c r="K3582"/>
  <c r="K3583"/>
  <c r="K3584"/>
  <c r="K3585"/>
  <c r="K3586"/>
  <c r="K3587"/>
  <c r="K3588"/>
  <c r="K3589"/>
  <c r="K3590"/>
  <c r="K3591"/>
  <c r="K3592"/>
  <c r="K3593"/>
  <c r="K3594"/>
  <c r="K3595"/>
  <c r="K3596"/>
  <c r="K3597"/>
  <c r="K3598"/>
  <c r="K3599"/>
  <c r="K3600"/>
  <c r="K3601"/>
  <c r="K3602"/>
  <c r="K3603"/>
  <c r="K3604"/>
  <c r="K3605"/>
  <c r="K3606"/>
  <c r="K3607"/>
  <c r="K3608"/>
  <c r="K3609"/>
  <c r="K3610"/>
  <c r="K3611"/>
  <c r="K3612"/>
  <c r="K3613"/>
  <c r="K3614"/>
  <c r="K3615"/>
  <c r="K3616"/>
  <c r="K3617"/>
  <c r="K3618"/>
  <c r="K3619"/>
  <c r="K3620"/>
  <c r="K3621"/>
  <c r="K3622"/>
  <c r="K3623"/>
  <c r="K3624"/>
  <c r="K3625"/>
  <c r="K3626"/>
  <c r="K3627"/>
  <c r="K3628"/>
  <c r="K3629"/>
  <c r="K3630"/>
  <c r="K3631"/>
  <c r="K3632"/>
  <c r="K3633"/>
  <c r="K3634"/>
  <c r="K3635"/>
  <c r="K3636"/>
  <c r="K3637"/>
  <c r="K3638"/>
  <c r="K3639"/>
  <c r="K3640"/>
  <c r="K3641"/>
  <c r="K3642"/>
  <c r="K3643"/>
  <c r="K3644"/>
  <c r="K3645"/>
  <c r="K3646"/>
  <c r="K3647"/>
  <c r="K3648"/>
  <c r="K3649"/>
  <c r="K3650"/>
  <c r="K3651"/>
  <c r="K3652"/>
  <c r="K3653"/>
  <c r="K3654"/>
  <c r="K3655"/>
  <c r="K3656"/>
  <c r="K3657"/>
  <c r="K3658"/>
  <c r="K3659"/>
  <c r="K3660"/>
  <c r="K3661"/>
  <c r="K3662"/>
  <c r="K3663"/>
  <c r="K3664"/>
  <c r="K3665"/>
  <c r="K3666"/>
  <c r="K3667"/>
  <c r="K3668"/>
  <c r="K3669"/>
  <c r="K3670"/>
  <c r="K3671"/>
  <c r="K3672"/>
  <c r="K3673"/>
  <c r="K3674"/>
  <c r="K3675"/>
  <c r="K3676"/>
  <c r="K3677"/>
  <c r="K3678"/>
  <c r="K3679"/>
  <c r="K3680"/>
  <c r="K3681"/>
  <c r="K3682"/>
  <c r="K3683"/>
  <c r="K3684"/>
  <c r="K3685"/>
  <c r="K3686"/>
  <c r="K3687"/>
  <c r="K3688"/>
  <c r="K3689"/>
  <c r="K3690"/>
  <c r="K3691"/>
  <c r="K3692"/>
  <c r="K3693"/>
  <c r="K3694"/>
  <c r="K3695"/>
  <c r="K3696"/>
  <c r="K3697"/>
  <c r="K3698"/>
  <c r="K3699"/>
  <c r="K3700"/>
  <c r="K3701"/>
  <c r="K3702"/>
  <c r="K3703"/>
  <c r="K3704"/>
  <c r="K3705"/>
  <c r="K3706"/>
  <c r="K3707"/>
  <c r="K3708"/>
  <c r="K3709"/>
  <c r="K3710"/>
  <c r="K3711"/>
  <c r="K3712"/>
  <c r="K3713"/>
  <c r="K3714"/>
  <c r="K3715"/>
  <c r="K3716"/>
  <c r="K3717"/>
  <c r="K3718"/>
  <c r="K3719"/>
  <c r="K3720"/>
  <c r="K3721"/>
  <c r="K3722"/>
  <c r="K3723"/>
  <c r="K3724"/>
  <c r="K3725"/>
  <c r="K3726"/>
  <c r="K3727"/>
  <c r="K3728"/>
  <c r="K3729"/>
  <c r="K3730"/>
  <c r="K3731"/>
  <c r="K3732"/>
  <c r="K3733"/>
  <c r="K3734"/>
  <c r="K3735"/>
  <c r="K3736"/>
  <c r="K3737"/>
  <c r="K3738"/>
  <c r="K3739"/>
  <c r="K3740"/>
  <c r="K3741"/>
  <c r="K3742"/>
  <c r="K3743"/>
  <c r="K3744"/>
  <c r="K3745"/>
  <c r="K3746"/>
  <c r="K3747"/>
  <c r="K3748"/>
  <c r="K3749"/>
  <c r="K3750"/>
  <c r="K3751"/>
  <c r="K3752"/>
  <c r="K3753"/>
  <c r="K3754"/>
  <c r="K3755"/>
  <c r="K3756"/>
  <c r="K3757"/>
  <c r="K3758"/>
  <c r="K3759"/>
  <c r="K3760"/>
  <c r="K3761"/>
  <c r="K3762"/>
  <c r="K3763"/>
  <c r="K3764"/>
  <c r="K3765"/>
  <c r="K3766"/>
  <c r="K3767"/>
  <c r="K3768"/>
  <c r="K3769"/>
  <c r="K3770"/>
  <c r="K3771"/>
  <c r="K3772"/>
  <c r="K3773"/>
  <c r="K3774"/>
  <c r="K3775"/>
  <c r="K3776"/>
  <c r="K3777"/>
  <c r="K3778"/>
  <c r="K3779"/>
  <c r="K3780"/>
  <c r="K3781"/>
  <c r="K3782"/>
  <c r="K3783"/>
  <c r="K3784"/>
  <c r="K3785"/>
  <c r="K3786"/>
  <c r="K3787"/>
  <c r="K3788"/>
  <c r="K3789"/>
  <c r="K3790"/>
  <c r="K3791"/>
  <c r="K3792"/>
  <c r="K3793"/>
  <c r="K3794"/>
  <c r="K3795"/>
  <c r="K3796"/>
  <c r="K3797"/>
  <c r="K3798"/>
  <c r="K3799"/>
  <c r="K3800"/>
  <c r="K3801"/>
  <c r="K3802"/>
  <c r="K3803"/>
  <c r="K3804"/>
  <c r="K3805"/>
  <c r="K3806"/>
  <c r="K3807"/>
  <c r="K3808"/>
  <c r="K3809"/>
  <c r="K3810"/>
  <c r="K3811"/>
  <c r="K3812"/>
  <c r="K3813"/>
  <c r="K3814"/>
  <c r="K3815"/>
  <c r="K3816"/>
  <c r="K3817"/>
  <c r="K3818"/>
  <c r="K3819"/>
  <c r="K3820"/>
  <c r="K3821"/>
  <c r="K3822"/>
  <c r="K3823"/>
  <c r="K3824"/>
  <c r="K3825"/>
  <c r="K3826"/>
  <c r="K3827"/>
  <c r="K3828"/>
  <c r="K3829"/>
  <c r="K3830"/>
  <c r="K3831"/>
  <c r="K3832"/>
  <c r="K3833"/>
  <c r="K3834"/>
  <c r="K3835"/>
  <c r="K3836"/>
  <c r="K3837"/>
  <c r="K3838"/>
  <c r="K3839"/>
  <c r="K3840"/>
  <c r="K3841"/>
  <c r="K3842"/>
  <c r="K3843"/>
  <c r="K3844"/>
  <c r="K3845"/>
  <c r="K3846"/>
  <c r="K3847"/>
  <c r="K3848"/>
  <c r="K3849"/>
  <c r="K3850"/>
  <c r="K3851"/>
  <c r="K3852"/>
  <c r="K3853"/>
  <c r="K3854"/>
  <c r="K3855"/>
  <c r="K3856"/>
  <c r="K3857"/>
  <c r="K3858"/>
  <c r="K3859"/>
  <c r="K3860"/>
  <c r="K3861"/>
  <c r="K3862"/>
  <c r="K3863"/>
  <c r="K3864"/>
  <c r="K3865"/>
  <c r="K3866"/>
  <c r="K3867"/>
  <c r="K3868"/>
  <c r="K3869"/>
  <c r="K3870"/>
  <c r="K3871"/>
  <c r="K3872"/>
  <c r="K3873"/>
  <c r="K3874"/>
  <c r="K3875"/>
  <c r="K3876"/>
  <c r="K3877"/>
  <c r="K3878"/>
  <c r="K3879"/>
  <c r="K3880"/>
  <c r="K3881"/>
  <c r="K3882"/>
  <c r="K3883"/>
  <c r="K3884"/>
  <c r="K3885"/>
  <c r="K3886"/>
  <c r="K3887"/>
  <c r="K3888"/>
  <c r="K3889"/>
  <c r="K3890"/>
  <c r="K3891"/>
  <c r="K3892"/>
  <c r="K3893"/>
  <c r="K3894"/>
  <c r="K3895"/>
  <c r="K3896"/>
  <c r="K3897"/>
  <c r="K3898"/>
  <c r="K3899"/>
  <c r="K3900"/>
  <c r="K3901"/>
  <c r="K3902"/>
  <c r="K3903"/>
  <c r="K3904"/>
  <c r="K3905"/>
  <c r="K3906"/>
  <c r="K3907"/>
  <c r="K3908"/>
  <c r="K3909"/>
  <c r="K3910"/>
  <c r="K3911"/>
  <c r="K3912"/>
  <c r="K3913"/>
  <c r="K3914"/>
  <c r="K3915"/>
  <c r="K3916"/>
  <c r="K3917"/>
  <c r="K3918"/>
  <c r="K3919"/>
  <c r="K3920"/>
  <c r="K3921"/>
  <c r="K3922"/>
  <c r="K3923"/>
  <c r="K3924"/>
  <c r="K3925"/>
  <c r="K3926"/>
  <c r="K3927"/>
  <c r="K3928"/>
  <c r="K3929"/>
  <c r="K3930"/>
  <c r="K3931"/>
  <c r="K3932"/>
  <c r="K3933"/>
  <c r="K3934"/>
  <c r="K3935"/>
  <c r="K3936"/>
  <c r="K3937"/>
  <c r="K3938"/>
  <c r="K3939"/>
  <c r="K3940"/>
  <c r="K3941"/>
  <c r="K3942"/>
  <c r="K3943"/>
  <c r="K3944"/>
  <c r="K3945"/>
  <c r="K3946"/>
  <c r="K3947"/>
  <c r="K3948"/>
  <c r="K3949"/>
  <c r="K3950"/>
  <c r="K3951"/>
  <c r="K3952"/>
  <c r="K3953"/>
  <c r="K3954"/>
  <c r="K3955"/>
  <c r="K3956"/>
  <c r="K3957"/>
  <c r="K3958"/>
  <c r="K3959"/>
  <c r="K3960"/>
  <c r="K3961"/>
  <c r="K3962"/>
  <c r="K3963"/>
  <c r="K3964"/>
  <c r="K3965"/>
  <c r="K3966"/>
  <c r="K3967"/>
  <c r="K3968"/>
  <c r="K3969"/>
  <c r="K3970"/>
  <c r="K3971"/>
  <c r="K3972"/>
  <c r="K3973"/>
  <c r="K3974"/>
  <c r="K3975"/>
  <c r="K3976"/>
  <c r="K3977"/>
  <c r="K3978"/>
  <c r="K3979"/>
  <c r="K3980"/>
  <c r="K3981"/>
  <c r="K3982"/>
  <c r="K3983"/>
  <c r="K3984"/>
  <c r="K3985"/>
  <c r="K3986"/>
  <c r="K3987"/>
  <c r="K3988"/>
  <c r="K3989"/>
  <c r="K3990"/>
  <c r="K3991"/>
  <c r="K3992"/>
  <c r="K3993"/>
  <c r="K3994"/>
  <c r="K3995"/>
  <c r="K3996"/>
  <c r="K3997"/>
  <c r="K3998"/>
  <c r="K3999"/>
  <c r="K4000"/>
  <c r="K4001"/>
  <c r="K4002"/>
  <c r="K4003"/>
  <c r="K4004"/>
  <c r="K4005"/>
  <c r="K4006"/>
  <c r="K4007"/>
  <c r="K4008"/>
  <c r="K4009"/>
  <c r="K4010"/>
  <c r="K4011"/>
  <c r="K4012"/>
  <c r="K4013"/>
  <c r="K4014"/>
  <c r="K4015"/>
  <c r="K4016"/>
  <c r="K4017"/>
  <c r="K4018"/>
  <c r="K4019"/>
  <c r="K4020"/>
  <c r="K4021"/>
  <c r="K4022"/>
  <c r="K4023"/>
  <c r="K4024"/>
  <c r="K4025"/>
  <c r="K4026"/>
  <c r="K4027"/>
  <c r="K4028"/>
  <c r="K4029"/>
  <c r="K4030"/>
  <c r="K4031"/>
  <c r="K4032"/>
  <c r="K4033"/>
  <c r="K4034"/>
  <c r="K4035"/>
  <c r="K4036"/>
  <c r="K4037"/>
  <c r="K4038"/>
  <c r="K4039"/>
  <c r="K4040"/>
  <c r="K4041"/>
  <c r="K4042"/>
  <c r="K4043"/>
  <c r="K4044"/>
  <c r="K4045"/>
  <c r="K4046"/>
  <c r="K4047"/>
  <c r="K4048"/>
  <c r="K4049"/>
  <c r="K4050"/>
  <c r="K4051"/>
  <c r="K4052"/>
  <c r="K4053"/>
  <c r="K4054"/>
  <c r="K4055"/>
  <c r="K4056"/>
  <c r="K4057"/>
  <c r="K4058"/>
  <c r="K4059"/>
  <c r="K4060"/>
  <c r="K4061"/>
  <c r="K4062"/>
  <c r="K4063"/>
  <c r="K4064"/>
  <c r="K4065"/>
  <c r="K4066"/>
  <c r="K4067"/>
  <c r="K4068"/>
  <c r="K4069"/>
  <c r="K4070"/>
  <c r="K4071"/>
  <c r="K4072"/>
  <c r="K4073"/>
  <c r="K4074"/>
  <c r="K4075"/>
  <c r="K4076"/>
  <c r="K4077"/>
  <c r="K4078"/>
  <c r="K4079"/>
  <c r="K4080"/>
  <c r="K4081"/>
  <c r="K4082"/>
  <c r="K4083"/>
  <c r="K4084"/>
  <c r="K4085"/>
  <c r="K4086"/>
  <c r="K4087"/>
  <c r="K4088"/>
  <c r="K4089"/>
  <c r="K4090"/>
  <c r="K4091"/>
  <c r="K4092"/>
  <c r="K4093"/>
  <c r="K4094"/>
  <c r="K4095"/>
  <c r="K4096"/>
  <c r="K4097"/>
  <c r="K4098"/>
  <c r="K4099"/>
  <c r="K4100"/>
  <c r="K4101"/>
  <c r="K4102"/>
  <c r="K4103"/>
  <c r="K4104"/>
  <c r="K4105"/>
  <c r="K4106"/>
  <c r="K4107"/>
  <c r="K4108"/>
  <c r="K4109"/>
  <c r="K4110"/>
  <c r="K4111"/>
  <c r="K4112"/>
  <c r="K4113"/>
  <c r="K4114"/>
  <c r="K4115"/>
  <c r="K4116"/>
  <c r="K4117"/>
  <c r="K4118"/>
  <c r="K4119"/>
  <c r="K4120"/>
  <c r="K4121"/>
  <c r="K4122"/>
  <c r="K4123"/>
  <c r="K4124"/>
  <c r="K4125"/>
  <c r="K4126"/>
  <c r="K4127"/>
  <c r="K4128"/>
  <c r="K4129"/>
  <c r="K4130"/>
  <c r="K4131"/>
  <c r="K4132"/>
  <c r="K4133"/>
  <c r="K4134"/>
  <c r="K4135"/>
  <c r="K4136"/>
  <c r="K4137"/>
  <c r="K4138"/>
  <c r="K4139"/>
  <c r="K4140"/>
  <c r="K4141"/>
  <c r="K4142"/>
  <c r="K4143"/>
  <c r="K4144"/>
  <c r="K4145"/>
  <c r="K4146"/>
  <c r="K4147"/>
  <c r="K4148"/>
  <c r="K4149"/>
  <c r="K4150"/>
  <c r="K4151"/>
  <c r="K4152"/>
  <c r="K4153"/>
  <c r="K4154"/>
  <c r="K4155"/>
  <c r="K4156"/>
  <c r="K4157"/>
  <c r="K4158"/>
  <c r="K4159"/>
  <c r="K4160"/>
  <c r="K4161"/>
  <c r="K4162"/>
  <c r="K4163"/>
  <c r="K4164"/>
  <c r="K4165"/>
  <c r="K4166"/>
  <c r="K4167"/>
  <c r="K4168"/>
  <c r="K4169"/>
  <c r="K4170"/>
  <c r="K4171"/>
  <c r="K4172"/>
  <c r="K4173"/>
  <c r="K4174"/>
  <c r="K4175"/>
  <c r="K4176"/>
  <c r="K4177"/>
  <c r="K4178"/>
  <c r="K4179"/>
  <c r="K4180"/>
  <c r="K4181"/>
  <c r="K4182"/>
  <c r="K4183"/>
  <c r="K4184"/>
  <c r="K4185"/>
  <c r="K4186"/>
  <c r="K4187"/>
  <c r="K4188"/>
  <c r="K4189"/>
  <c r="K4190"/>
  <c r="K4191"/>
  <c r="K4192"/>
  <c r="K4193"/>
  <c r="K4194"/>
  <c r="K4195"/>
  <c r="K4196"/>
  <c r="K4197"/>
  <c r="K4198"/>
  <c r="K4199"/>
  <c r="K4200"/>
  <c r="K4201"/>
  <c r="K4202"/>
  <c r="K4203"/>
  <c r="K4204"/>
  <c r="K4205"/>
  <c r="K4206"/>
  <c r="K4207"/>
  <c r="K4208"/>
  <c r="K4209"/>
  <c r="K4210"/>
  <c r="K4211"/>
  <c r="K4212"/>
  <c r="K4213"/>
  <c r="K4214"/>
  <c r="K4215"/>
  <c r="K4216"/>
  <c r="K4217"/>
  <c r="K4218"/>
  <c r="K4219"/>
  <c r="K4220"/>
  <c r="K4221"/>
  <c r="K4222"/>
  <c r="K4223"/>
  <c r="K4224"/>
  <c r="K4225"/>
  <c r="K4226"/>
  <c r="K4227"/>
  <c r="K4228"/>
  <c r="K4229"/>
  <c r="K4230"/>
  <c r="K4231"/>
  <c r="K4232"/>
  <c r="K4233"/>
  <c r="K4234"/>
  <c r="K4235"/>
  <c r="K4236"/>
  <c r="K4237"/>
  <c r="K4238"/>
  <c r="K4239"/>
  <c r="K4240"/>
  <c r="K4241"/>
  <c r="K4242"/>
  <c r="K4243"/>
  <c r="K4244"/>
  <c r="K4245"/>
  <c r="K4246"/>
  <c r="K4247"/>
  <c r="K4248"/>
  <c r="K4249"/>
  <c r="K4250"/>
  <c r="K4251"/>
  <c r="K4252"/>
  <c r="K4253"/>
  <c r="K4254"/>
  <c r="K4255"/>
  <c r="K4256"/>
  <c r="K4257"/>
  <c r="K4258"/>
  <c r="K4259"/>
  <c r="K4260"/>
  <c r="K4261"/>
  <c r="K4262"/>
  <c r="K4263"/>
  <c r="K4264"/>
  <c r="K4265"/>
  <c r="K4266"/>
  <c r="K4267"/>
  <c r="K4268"/>
  <c r="K4269"/>
  <c r="K4270"/>
  <c r="K4271"/>
  <c r="K4272"/>
  <c r="K4273"/>
  <c r="K4274"/>
  <c r="K4275"/>
  <c r="K4276"/>
  <c r="K4277"/>
  <c r="K4278"/>
  <c r="K4279"/>
  <c r="K4280"/>
  <c r="K4281"/>
  <c r="K4282"/>
  <c r="K4283"/>
  <c r="K4284"/>
  <c r="K4285"/>
  <c r="K4286"/>
  <c r="K4287"/>
  <c r="K4288"/>
  <c r="K4289"/>
  <c r="K4290"/>
  <c r="K4291"/>
  <c r="K4292"/>
  <c r="K4293"/>
  <c r="K4294"/>
  <c r="K4295"/>
  <c r="K4296"/>
  <c r="K4297"/>
  <c r="K4298"/>
  <c r="K4299"/>
  <c r="K4300"/>
  <c r="K4301"/>
  <c r="K4302"/>
  <c r="K4303"/>
  <c r="K4304"/>
  <c r="K4305"/>
  <c r="K4306"/>
  <c r="K4307"/>
  <c r="K4308"/>
  <c r="K4309"/>
  <c r="K4310"/>
  <c r="K4311"/>
  <c r="K4312"/>
  <c r="K4313"/>
  <c r="K4314"/>
  <c r="K4315"/>
  <c r="K4316"/>
  <c r="K4317"/>
  <c r="K4318"/>
  <c r="K4319"/>
  <c r="K4320"/>
  <c r="K4321"/>
  <c r="K4322"/>
  <c r="K4323"/>
  <c r="K4324"/>
  <c r="K4325"/>
  <c r="K4326"/>
  <c r="K4327"/>
  <c r="K4328"/>
  <c r="K4329"/>
  <c r="K4330"/>
  <c r="K4331"/>
  <c r="K4332"/>
  <c r="K4333"/>
  <c r="K4334"/>
  <c r="K4335"/>
  <c r="K4336"/>
  <c r="K4337"/>
  <c r="K4338"/>
  <c r="K4339"/>
  <c r="K4340"/>
  <c r="K4341"/>
  <c r="K4342"/>
  <c r="K4343"/>
  <c r="K4344"/>
  <c r="K4345"/>
  <c r="K4346"/>
  <c r="K4347"/>
  <c r="K4348"/>
  <c r="K4349"/>
  <c r="K4350"/>
  <c r="K4351"/>
  <c r="K4352"/>
  <c r="K4353"/>
  <c r="K4354"/>
  <c r="K4355"/>
  <c r="K4356"/>
  <c r="K4357"/>
  <c r="K4358"/>
  <c r="K4359"/>
  <c r="K4360"/>
  <c r="K4361"/>
  <c r="K4362"/>
  <c r="K4363"/>
  <c r="K4364"/>
  <c r="K4365"/>
  <c r="K4366"/>
  <c r="K4367"/>
  <c r="K4368"/>
  <c r="K4369"/>
  <c r="K4370"/>
  <c r="K4371"/>
  <c r="K4372"/>
  <c r="K4373"/>
  <c r="K4374"/>
  <c r="K4375"/>
  <c r="K4376"/>
  <c r="K4377"/>
  <c r="K4378"/>
  <c r="K4379"/>
  <c r="K4380"/>
  <c r="K4381"/>
  <c r="K4382"/>
  <c r="K4383"/>
  <c r="K4384"/>
  <c r="K4385"/>
  <c r="K4386"/>
  <c r="K4387"/>
  <c r="K4388"/>
  <c r="K4389"/>
  <c r="K4390"/>
  <c r="K4391"/>
  <c r="K4392"/>
  <c r="K4393"/>
  <c r="K4394"/>
  <c r="K4395"/>
  <c r="K4396"/>
  <c r="K4397"/>
  <c r="K4398"/>
  <c r="K4399"/>
  <c r="K4400"/>
  <c r="K4401"/>
  <c r="K4402"/>
  <c r="K4403"/>
  <c r="K4404"/>
  <c r="K4405"/>
  <c r="K4406"/>
  <c r="K4407"/>
  <c r="K4408"/>
  <c r="K4409"/>
  <c r="K4410"/>
  <c r="K4411"/>
  <c r="K4412"/>
  <c r="K4413"/>
  <c r="K4414"/>
  <c r="K4415"/>
  <c r="K4416"/>
  <c r="K4417"/>
  <c r="K4418"/>
  <c r="K4419"/>
  <c r="K4420"/>
  <c r="K4421"/>
  <c r="K4422"/>
  <c r="K4423"/>
  <c r="K4424"/>
  <c r="K4425"/>
  <c r="K4426"/>
  <c r="K4427"/>
  <c r="K4428"/>
  <c r="K4429"/>
  <c r="K4430"/>
  <c r="K4431"/>
  <c r="K4432"/>
  <c r="K4433"/>
  <c r="K4434"/>
  <c r="K4435"/>
  <c r="K4436"/>
  <c r="K4437"/>
  <c r="K4438"/>
  <c r="K4439"/>
  <c r="K4440"/>
  <c r="K4441"/>
  <c r="K4442"/>
  <c r="K4443"/>
  <c r="K4444"/>
  <c r="K4445"/>
  <c r="K4446"/>
  <c r="K4447"/>
  <c r="K4448"/>
  <c r="K4449"/>
  <c r="K4450"/>
  <c r="K4451"/>
  <c r="K4452"/>
  <c r="K4453"/>
  <c r="K4454"/>
  <c r="K4455"/>
  <c r="K4456"/>
  <c r="K4457"/>
  <c r="K4458"/>
  <c r="K4459"/>
  <c r="K4460"/>
  <c r="K4461"/>
  <c r="K4462"/>
  <c r="K4463"/>
  <c r="K4464"/>
  <c r="K4465"/>
  <c r="K4466"/>
  <c r="K4467"/>
  <c r="K4468"/>
  <c r="K4469"/>
  <c r="K4470"/>
  <c r="K4471"/>
  <c r="K4472"/>
  <c r="K4473"/>
  <c r="K4474"/>
  <c r="K4475"/>
  <c r="K4476"/>
  <c r="K4477"/>
  <c r="K4478"/>
  <c r="K4479"/>
  <c r="K4480"/>
  <c r="K4481"/>
  <c r="K4482"/>
  <c r="K4483"/>
  <c r="K4484"/>
  <c r="K4485"/>
  <c r="K4486"/>
  <c r="K4487"/>
  <c r="K4488"/>
  <c r="K4489"/>
  <c r="K4490"/>
  <c r="K4491"/>
  <c r="K4492"/>
  <c r="K4493"/>
  <c r="K4494"/>
  <c r="K4495"/>
  <c r="K4496"/>
  <c r="K4497"/>
  <c r="K4498"/>
  <c r="K4499"/>
  <c r="K4500"/>
  <c r="K4501"/>
  <c r="K4502"/>
  <c r="K4503"/>
  <c r="K4504"/>
  <c r="K4505"/>
  <c r="K4506"/>
  <c r="K4507"/>
  <c r="K4508"/>
  <c r="K4509"/>
  <c r="K4510"/>
  <c r="K4511"/>
  <c r="K4512"/>
  <c r="K4513"/>
  <c r="K4514"/>
  <c r="K4515"/>
  <c r="K4516"/>
  <c r="K4517"/>
  <c r="K4518"/>
  <c r="K4519"/>
  <c r="K4520"/>
  <c r="K4521"/>
  <c r="K4522"/>
  <c r="K4523"/>
  <c r="K4524"/>
  <c r="K4525"/>
  <c r="K4526"/>
  <c r="K4527"/>
  <c r="K4528"/>
  <c r="K4529"/>
  <c r="K4530"/>
  <c r="K4531"/>
  <c r="K4532"/>
  <c r="K4533"/>
  <c r="K4534"/>
  <c r="K4535"/>
  <c r="K4536"/>
  <c r="K4537"/>
  <c r="K4538"/>
  <c r="K4539"/>
  <c r="K4540"/>
  <c r="K4541"/>
  <c r="K4542"/>
  <c r="K4543"/>
  <c r="K4544"/>
  <c r="K4545"/>
  <c r="K4546"/>
  <c r="K4547"/>
  <c r="K4548"/>
  <c r="K4549"/>
  <c r="K4550"/>
  <c r="K4551"/>
  <c r="K4552"/>
  <c r="K4553"/>
  <c r="K4554"/>
  <c r="K4555"/>
  <c r="K4556"/>
  <c r="K4557"/>
  <c r="K4558"/>
  <c r="K4559"/>
  <c r="K4560"/>
  <c r="K4561"/>
  <c r="K4562"/>
  <c r="K4563"/>
  <c r="K4564"/>
  <c r="K4565"/>
  <c r="K4566"/>
  <c r="K4567"/>
  <c r="K4568"/>
  <c r="K4569"/>
  <c r="K4570"/>
  <c r="K4571"/>
  <c r="K4572"/>
  <c r="K4573"/>
  <c r="K4574"/>
  <c r="K4575"/>
  <c r="K4576"/>
  <c r="K4577"/>
  <c r="K4578"/>
  <c r="K4579"/>
  <c r="K4580"/>
  <c r="K4581"/>
  <c r="K4582"/>
  <c r="K4583"/>
  <c r="K4584"/>
  <c r="K4585"/>
  <c r="K4586"/>
  <c r="K4587"/>
  <c r="K4588"/>
  <c r="K4589"/>
  <c r="K4590"/>
  <c r="K4591"/>
  <c r="K4592"/>
  <c r="K4593"/>
  <c r="K4594"/>
  <c r="K4595"/>
  <c r="K4596"/>
  <c r="K4597"/>
  <c r="K4598"/>
  <c r="K4599"/>
  <c r="K4600"/>
  <c r="K4601"/>
  <c r="K4602"/>
  <c r="K4603"/>
  <c r="K4604"/>
  <c r="K4605"/>
  <c r="K4606"/>
  <c r="K4607"/>
  <c r="K4608"/>
  <c r="K4609"/>
  <c r="K4610"/>
  <c r="K4611"/>
  <c r="K4612"/>
  <c r="K4613"/>
  <c r="K4614"/>
  <c r="K4615"/>
  <c r="K4616"/>
  <c r="K4617"/>
  <c r="K4618"/>
  <c r="K4619"/>
  <c r="K4620"/>
  <c r="K4621"/>
  <c r="K4622"/>
  <c r="K4623"/>
  <c r="K4624"/>
  <c r="K4625"/>
  <c r="K4626"/>
  <c r="K4627"/>
  <c r="K4628"/>
  <c r="K4629"/>
  <c r="K4630"/>
  <c r="K4631"/>
  <c r="K4632"/>
  <c r="K4633"/>
  <c r="K4634"/>
  <c r="K4635"/>
  <c r="K4636"/>
  <c r="K4637"/>
  <c r="K4638"/>
  <c r="K4639"/>
  <c r="K4640"/>
  <c r="K4641"/>
  <c r="K4642"/>
  <c r="K4643"/>
  <c r="K4644"/>
  <c r="K4645"/>
  <c r="K4646"/>
  <c r="K4647"/>
  <c r="K4648"/>
  <c r="K4649"/>
  <c r="K4650"/>
  <c r="K4651"/>
  <c r="K4652"/>
  <c r="K4653"/>
  <c r="K4654"/>
  <c r="K4655"/>
  <c r="K4656"/>
  <c r="K4657"/>
  <c r="K4658"/>
  <c r="K4659"/>
  <c r="K4660"/>
  <c r="K4661"/>
  <c r="K4662"/>
  <c r="K4663"/>
  <c r="K4664"/>
  <c r="K4665"/>
  <c r="K4666"/>
  <c r="K4667"/>
  <c r="K4668"/>
  <c r="K4669"/>
  <c r="K4670"/>
  <c r="K4671"/>
  <c r="K4672"/>
  <c r="K4673"/>
  <c r="K4674"/>
  <c r="K4675"/>
  <c r="K4676"/>
  <c r="K4677"/>
  <c r="K4678"/>
  <c r="K4679"/>
  <c r="K4680"/>
  <c r="K4681"/>
  <c r="K4682"/>
  <c r="K4683"/>
  <c r="K4684"/>
  <c r="K4685"/>
  <c r="K4686"/>
  <c r="K4687"/>
  <c r="K4688"/>
  <c r="K4689"/>
  <c r="K4690"/>
  <c r="K4691"/>
  <c r="K4692"/>
  <c r="K4693"/>
  <c r="K4694"/>
  <c r="K4695"/>
  <c r="K4696"/>
  <c r="K4697"/>
  <c r="K4698"/>
  <c r="K4699"/>
  <c r="K4700"/>
  <c r="K4701"/>
  <c r="K4702"/>
  <c r="K4703"/>
  <c r="K4704"/>
  <c r="K4705"/>
  <c r="K4706"/>
  <c r="K4707"/>
  <c r="K4708"/>
  <c r="K4709"/>
  <c r="K4710"/>
  <c r="K4711"/>
  <c r="K4712"/>
  <c r="K4713"/>
  <c r="K4714"/>
  <c r="K4715"/>
  <c r="K4716"/>
  <c r="K4717"/>
  <c r="K4718"/>
  <c r="K4719"/>
  <c r="K4720"/>
  <c r="K4721"/>
  <c r="K4722"/>
  <c r="K4723"/>
  <c r="K4724"/>
  <c r="K4725"/>
  <c r="K4726"/>
  <c r="K4727"/>
  <c r="K4728"/>
  <c r="K4729"/>
  <c r="K4730"/>
  <c r="K4731"/>
  <c r="K4732"/>
  <c r="K4733"/>
  <c r="K4734"/>
  <c r="K4735"/>
  <c r="K4736"/>
  <c r="K4737"/>
  <c r="K4738"/>
  <c r="K4739"/>
  <c r="K4740"/>
  <c r="K4741"/>
  <c r="K4742"/>
  <c r="K4743"/>
  <c r="K4744"/>
  <c r="K4745"/>
  <c r="K4746"/>
  <c r="K4747"/>
  <c r="K4748"/>
  <c r="K4749"/>
  <c r="K4750"/>
  <c r="K4751"/>
  <c r="K4752"/>
  <c r="K4753"/>
  <c r="K4754"/>
  <c r="K4755"/>
  <c r="K4756"/>
  <c r="K4757"/>
  <c r="K4758"/>
  <c r="K4759"/>
  <c r="K4760"/>
  <c r="K4761"/>
  <c r="K4762"/>
  <c r="K4763"/>
  <c r="K4764"/>
  <c r="K4765"/>
  <c r="K4766"/>
  <c r="K4767"/>
  <c r="K4768"/>
  <c r="K4769"/>
  <c r="K4770"/>
  <c r="K4771"/>
  <c r="K4772"/>
  <c r="K4773"/>
  <c r="K4774"/>
  <c r="K4775"/>
  <c r="K4776"/>
  <c r="K4777"/>
  <c r="K4778"/>
  <c r="K4779"/>
  <c r="K4780"/>
  <c r="K4781"/>
  <c r="K4782"/>
  <c r="K4783"/>
  <c r="K4784"/>
  <c r="K4785"/>
  <c r="K4786"/>
  <c r="K4787"/>
  <c r="K4788"/>
  <c r="K4789"/>
  <c r="K4790"/>
  <c r="K4791"/>
  <c r="K4792"/>
  <c r="K4793"/>
  <c r="K4794"/>
  <c r="K2"/>
  <c r="J3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1982"/>
  <c r="J1983"/>
  <c r="J1984"/>
  <c r="J1985"/>
  <c r="J1986"/>
  <c r="J1987"/>
  <c r="J1988"/>
  <c r="J1989"/>
  <c r="J1990"/>
  <c r="J1991"/>
  <c r="J1992"/>
  <c r="J1993"/>
  <c r="J1994"/>
  <c r="J1995"/>
  <c r="J1996"/>
  <c r="J1997"/>
  <c r="J1998"/>
  <c r="J1999"/>
  <c r="J2000"/>
  <c r="J2001"/>
  <c r="J2002"/>
  <c r="J2003"/>
  <c r="J2004"/>
  <c r="J2005"/>
  <c r="J2006"/>
  <c r="J2007"/>
  <c r="J2008"/>
  <c r="J2009"/>
  <c r="J2010"/>
  <c r="J2011"/>
  <c r="J2012"/>
  <c r="J2013"/>
  <c r="J2014"/>
  <c r="J2015"/>
  <c r="J2016"/>
  <c r="J2017"/>
  <c r="J2018"/>
  <c r="J2019"/>
  <c r="J2020"/>
  <c r="J2021"/>
  <c r="J2022"/>
  <c r="J2023"/>
  <c r="J2024"/>
  <c r="J2025"/>
  <c r="J2026"/>
  <c r="J2027"/>
  <c r="J2028"/>
  <c r="J2029"/>
  <c r="J2030"/>
  <c r="J2031"/>
  <c r="J2032"/>
  <c r="J2033"/>
  <c r="J2034"/>
  <c r="J2035"/>
  <c r="J2036"/>
  <c r="J2037"/>
  <c r="J2038"/>
  <c r="J2039"/>
  <c r="J2040"/>
  <c r="J2041"/>
  <c r="J2042"/>
  <c r="J2043"/>
  <c r="J2044"/>
  <c r="J2045"/>
  <c r="J2046"/>
  <c r="J2047"/>
  <c r="J2048"/>
  <c r="J2049"/>
  <c r="J2050"/>
  <c r="J2051"/>
  <c r="J2052"/>
  <c r="J2053"/>
  <c r="J2054"/>
  <c r="J2055"/>
  <c r="J2056"/>
  <c r="J2057"/>
  <c r="J2058"/>
  <c r="J2059"/>
  <c r="J2060"/>
  <c r="J2061"/>
  <c r="J2062"/>
  <c r="J2063"/>
  <c r="J2064"/>
  <c r="J2065"/>
  <c r="J2066"/>
  <c r="J2067"/>
  <c r="J2068"/>
  <c r="J2069"/>
  <c r="J2070"/>
  <c r="J2071"/>
  <c r="J2072"/>
  <c r="J2073"/>
  <c r="J2074"/>
  <c r="J2075"/>
  <c r="J2076"/>
  <c r="J2077"/>
  <c r="J2078"/>
  <c r="J2079"/>
  <c r="J2080"/>
  <c r="J2081"/>
  <c r="J2082"/>
  <c r="J2083"/>
  <c r="J2084"/>
  <c r="J2085"/>
  <c r="J2086"/>
  <c r="J2087"/>
  <c r="J2088"/>
  <c r="J2089"/>
  <c r="J2090"/>
  <c r="J2091"/>
  <c r="J2092"/>
  <c r="J2093"/>
  <c r="J2094"/>
  <c r="J2095"/>
  <c r="J2096"/>
  <c r="J2097"/>
  <c r="J2098"/>
  <c r="J2099"/>
  <c r="J2100"/>
  <c r="J2101"/>
  <c r="J2102"/>
  <c r="J2103"/>
  <c r="J2104"/>
  <c r="J2105"/>
  <c r="J2106"/>
  <c r="J2107"/>
  <c r="J2108"/>
  <c r="J2109"/>
  <c r="J2110"/>
  <c r="J2111"/>
  <c r="J2112"/>
  <c r="J2113"/>
  <c r="J2114"/>
  <c r="J2115"/>
  <c r="J2116"/>
  <c r="J2117"/>
  <c r="J2118"/>
  <c r="J2119"/>
  <c r="J2120"/>
  <c r="J2121"/>
  <c r="J2122"/>
  <c r="J2123"/>
  <c r="J2124"/>
  <c r="J2125"/>
  <c r="J2126"/>
  <c r="J2127"/>
  <c r="J2128"/>
  <c r="J2129"/>
  <c r="J2130"/>
  <c r="J2131"/>
  <c r="J2132"/>
  <c r="J2133"/>
  <c r="J2134"/>
  <c r="J2135"/>
  <c r="J2136"/>
  <c r="J2137"/>
  <c r="J2138"/>
  <c r="J2139"/>
  <c r="J2140"/>
  <c r="J2141"/>
  <c r="J2142"/>
  <c r="J2143"/>
  <c r="J2144"/>
  <c r="J2145"/>
  <c r="J2146"/>
  <c r="J2147"/>
  <c r="J2148"/>
  <c r="J2149"/>
  <c r="J2150"/>
  <c r="J2151"/>
  <c r="J2152"/>
  <c r="J2153"/>
  <c r="J2154"/>
  <c r="J2155"/>
  <c r="J2156"/>
  <c r="J2157"/>
  <c r="J2158"/>
  <c r="J2159"/>
  <c r="J2160"/>
  <c r="J2161"/>
  <c r="J2162"/>
  <c r="J2163"/>
  <c r="J2164"/>
  <c r="J2165"/>
  <c r="J2166"/>
  <c r="J2167"/>
  <c r="J2168"/>
  <c r="J2169"/>
  <c r="J2170"/>
  <c r="J2171"/>
  <c r="J2172"/>
  <c r="J2173"/>
  <c r="J2174"/>
  <c r="J2175"/>
  <c r="J2176"/>
  <c r="J2177"/>
  <c r="J2178"/>
  <c r="J2179"/>
  <c r="J2180"/>
  <c r="J2181"/>
  <c r="J2182"/>
  <c r="J2183"/>
  <c r="J2184"/>
  <c r="J2185"/>
  <c r="J2186"/>
  <c r="J2187"/>
  <c r="J2188"/>
  <c r="J2189"/>
  <c r="J2190"/>
  <c r="J2191"/>
  <c r="J2192"/>
  <c r="J2193"/>
  <c r="J2194"/>
  <c r="J2195"/>
  <c r="J2196"/>
  <c r="J2197"/>
  <c r="J2198"/>
  <c r="J2199"/>
  <c r="J2200"/>
  <c r="J2201"/>
  <c r="J2202"/>
  <c r="J2203"/>
  <c r="J2204"/>
  <c r="J2205"/>
  <c r="J2206"/>
  <c r="J2207"/>
  <c r="J2208"/>
  <c r="J2209"/>
  <c r="J2210"/>
  <c r="J2211"/>
  <c r="J2212"/>
  <c r="J2213"/>
  <c r="J2214"/>
  <c r="J2215"/>
  <c r="J2216"/>
  <c r="J2217"/>
  <c r="J2218"/>
  <c r="J2219"/>
  <c r="J2220"/>
  <c r="J2221"/>
  <c r="J2222"/>
  <c r="J2223"/>
  <c r="J2224"/>
  <c r="J2225"/>
  <c r="J2226"/>
  <c r="J2227"/>
  <c r="J2228"/>
  <c r="J2229"/>
  <c r="J2230"/>
  <c r="J2231"/>
  <c r="J2232"/>
  <c r="J2233"/>
  <c r="J2234"/>
  <c r="J2235"/>
  <c r="J2236"/>
  <c r="J2237"/>
  <c r="J2238"/>
  <c r="J2239"/>
  <c r="J2240"/>
  <c r="J2241"/>
  <c r="J2242"/>
  <c r="J2243"/>
  <c r="J2244"/>
  <c r="J2245"/>
  <c r="J2246"/>
  <c r="J2247"/>
  <c r="J2248"/>
  <c r="J2249"/>
  <c r="J2250"/>
  <c r="J2251"/>
  <c r="J2252"/>
  <c r="J2253"/>
  <c r="J2254"/>
  <c r="J2255"/>
  <c r="J2256"/>
  <c r="J2257"/>
  <c r="J2258"/>
  <c r="J2259"/>
  <c r="J2260"/>
  <c r="J2261"/>
  <c r="J2262"/>
  <c r="J2263"/>
  <c r="J2264"/>
  <c r="J2265"/>
  <c r="J2266"/>
  <c r="J2267"/>
  <c r="J2268"/>
  <c r="J2269"/>
  <c r="J2270"/>
  <c r="J2271"/>
  <c r="J2272"/>
  <c r="J2273"/>
  <c r="J2274"/>
  <c r="J2275"/>
  <c r="J2276"/>
  <c r="J2277"/>
  <c r="J2278"/>
  <c r="J2279"/>
  <c r="J2280"/>
  <c r="J2281"/>
  <c r="J2282"/>
  <c r="J2283"/>
  <c r="J2284"/>
  <c r="J2285"/>
  <c r="J2286"/>
  <c r="J2287"/>
  <c r="J2288"/>
  <c r="J2289"/>
  <c r="J2290"/>
  <c r="J2291"/>
  <c r="J2292"/>
  <c r="J2293"/>
  <c r="J2294"/>
  <c r="J2295"/>
  <c r="J2296"/>
  <c r="J2297"/>
  <c r="J2298"/>
  <c r="J2299"/>
  <c r="J2300"/>
  <c r="J2301"/>
  <c r="J2302"/>
  <c r="J2303"/>
  <c r="J2304"/>
  <c r="J2305"/>
  <c r="J2306"/>
  <c r="J2307"/>
  <c r="J2308"/>
  <c r="J2309"/>
  <c r="J2310"/>
  <c r="J2311"/>
  <c r="J2312"/>
  <c r="J2313"/>
  <c r="J2314"/>
  <c r="J2315"/>
  <c r="J2316"/>
  <c r="J2317"/>
  <c r="J2318"/>
  <c r="J2319"/>
  <c r="J2320"/>
  <c r="J2321"/>
  <c r="J2322"/>
  <c r="J2323"/>
  <c r="J2324"/>
  <c r="J2325"/>
  <c r="J2326"/>
  <c r="J2327"/>
  <c r="J2328"/>
  <c r="J2329"/>
  <c r="J2330"/>
  <c r="J2331"/>
  <c r="J2332"/>
  <c r="J2333"/>
  <c r="J2334"/>
  <c r="J2335"/>
  <c r="J2336"/>
  <c r="J2337"/>
  <c r="J2338"/>
  <c r="J2339"/>
  <c r="J2340"/>
  <c r="J2341"/>
  <c r="J2342"/>
  <c r="J2343"/>
  <c r="J2344"/>
  <c r="J2345"/>
  <c r="J2346"/>
  <c r="J2347"/>
  <c r="J2348"/>
  <c r="J2349"/>
  <c r="J2350"/>
  <c r="J2351"/>
  <c r="J2352"/>
  <c r="J2353"/>
  <c r="J2354"/>
  <c r="J2355"/>
  <c r="J2356"/>
  <c r="J2357"/>
  <c r="J2358"/>
  <c r="J2359"/>
  <c r="J2360"/>
  <c r="J2361"/>
  <c r="J2362"/>
  <c r="J2363"/>
  <c r="J2364"/>
  <c r="J2365"/>
  <c r="J2366"/>
  <c r="J2367"/>
  <c r="J2368"/>
  <c r="J2369"/>
  <c r="J2370"/>
  <c r="J2371"/>
  <c r="J2372"/>
  <c r="J2373"/>
  <c r="J2374"/>
  <c r="J2375"/>
  <c r="J2376"/>
  <c r="J2377"/>
  <c r="J2378"/>
  <c r="J2379"/>
  <c r="J2380"/>
  <c r="J2381"/>
  <c r="J2382"/>
  <c r="J2383"/>
  <c r="J2384"/>
  <c r="J2385"/>
  <c r="J2386"/>
  <c r="J2387"/>
  <c r="J2388"/>
  <c r="J2389"/>
  <c r="J2390"/>
  <c r="J2391"/>
  <c r="J2392"/>
  <c r="J2393"/>
  <c r="J2394"/>
  <c r="J2395"/>
  <c r="J2396"/>
  <c r="J2397"/>
  <c r="J2398"/>
  <c r="J2399"/>
  <c r="J2400"/>
  <c r="J2401"/>
  <c r="J2402"/>
  <c r="J2403"/>
  <c r="J2404"/>
  <c r="J2405"/>
  <c r="J2406"/>
  <c r="J2407"/>
  <c r="J2408"/>
  <c r="J2409"/>
  <c r="J2410"/>
  <c r="J2411"/>
  <c r="J2412"/>
  <c r="J2413"/>
  <c r="J2414"/>
  <c r="J2415"/>
  <c r="J2416"/>
  <c r="J2417"/>
  <c r="J2418"/>
  <c r="J2419"/>
  <c r="J2420"/>
  <c r="J2421"/>
  <c r="J2422"/>
  <c r="J2423"/>
  <c r="J2424"/>
  <c r="J2425"/>
  <c r="J2426"/>
  <c r="J2427"/>
  <c r="J2428"/>
  <c r="J2429"/>
  <c r="J2430"/>
  <c r="J2431"/>
  <c r="J2432"/>
  <c r="J2433"/>
  <c r="J2434"/>
  <c r="J2435"/>
  <c r="J2436"/>
  <c r="J2437"/>
  <c r="J2438"/>
  <c r="J2439"/>
  <c r="J2440"/>
  <c r="J2441"/>
  <c r="J2442"/>
  <c r="J2443"/>
  <c r="J2444"/>
  <c r="J2445"/>
  <c r="J2446"/>
  <c r="J2447"/>
  <c r="J2448"/>
  <c r="J2449"/>
  <c r="J2450"/>
  <c r="J2451"/>
  <c r="J2452"/>
  <c r="J2453"/>
  <c r="J2454"/>
  <c r="J2455"/>
  <c r="J2456"/>
  <c r="J2457"/>
  <c r="J2458"/>
  <c r="J2459"/>
  <c r="J2460"/>
  <c r="J2461"/>
  <c r="J2462"/>
  <c r="J2463"/>
  <c r="J2464"/>
  <c r="J2465"/>
  <c r="J2466"/>
  <c r="J2467"/>
  <c r="J2468"/>
  <c r="J2469"/>
  <c r="J2470"/>
  <c r="J2471"/>
  <c r="J2472"/>
  <c r="J2473"/>
  <c r="J2474"/>
  <c r="J2475"/>
  <c r="J2476"/>
  <c r="J2477"/>
  <c r="J2478"/>
  <c r="J2479"/>
  <c r="J2480"/>
  <c r="J2481"/>
  <c r="J2482"/>
  <c r="J2483"/>
  <c r="J2484"/>
  <c r="J2485"/>
  <c r="J2486"/>
  <c r="J2487"/>
  <c r="J2488"/>
  <c r="J2489"/>
  <c r="J2490"/>
  <c r="J2491"/>
  <c r="J2492"/>
  <c r="J2493"/>
  <c r="J2494"/>
  <c r="J2495"/>
  <c r="J2496"/>
  <c r="J2497"/>
  <c r="J2498"/>
  <c r="J2499"/>
  <c r="J2500"/>
  <c r="J2501"/>
  <c r="J2502"/>
  <c r="J2503"/>
  <c r="J2504"/>
  <c r="J2505"/>
  <c r="J2506"/>
  <c r="J2507"/>
  <c r="J2508"/>
  <c r="J2509"/>
  <c r="J2510"/>
  <c r="J2511"/>
  <c r="J2512"/>
  <c r="J2513"/>
  <c r="J2514"/>
  <c r="J2515"/>
  <c r="J2516"/>
  <c r="J2517"/>
  <c r="J2518"/>
  <c r="J2519"/>
  <c r="J2520"/>
  <c r="J2521"/>
  <c r="J2522"/>
  <c r="J2523"/>
  <c r="J2524"/>
  <c r="J2525"/>
  <c r="J2526"/>
  <c r="J2527"/>
  <c r="J2528"/>
  <c r="J2529"/>
  <c r="J2530"/>
  <c r="J2531"/>
  <c r="J2532"/>
  <c r="J2533"/>
  <c r="J2534"/>
  <c r="J2535"/>
  <c r="J2536"/>
  <c r="J2537"/>
  <c r="J2538"/>
  <c r="J2539"/>
  <c r="J2540"/>
  <c r="J2541"/>
  <c r="J2542"/>
  <c r="J2543"/>
  <c r="J2544"/>
  <c r="J2545"/>
  <c r="J2546"/>
  <c r="J2547"/>
  <c r="J2548"/>
  <c r="J2549"/>
  <c r="J2550"/>
  <c r="J2551"/>
  <c r="J2552"/>
  <c r="J2553"/>
  <c r="J2554"/>
  <c r="J2555"/>
  <c r="J2556"/>
  <c r="J2557"/>
  <c r="J2558"/>
  <c r="J2559"/>
  <c r="J2560"/>
  <c r="J2561"/>
  <c r="J2562"/>
  <c r="J2563"/>
  <c r="J2564"/>
  <c r="J2565"/>
  <c r="J2566"/>
  <c r="J2567"/>
  <c r="J2568"/>
  <c r="J2569"/>
  <c r="J2570"/>
  <c r="J2571"/>
  <c r="J2572"/>
  <c r="J2573"/>
  <c r="J2574"/>
  <c r="J2575"/>
  <c r="J2576"/>
  <c r="J2577"/>
  <c r="J2578"/>
  <c r="J2579"/>
  <c r="J2580"/>
  <c r="J2581"/>
  <c r="J2582"/>
  <c r="J2583"/>
  <c r="J2584"/>
  <c r="J2585"/>
  <c r="J2586"/>
  <c r="J2587"/>
  <c r="J2588"/>
  <c r="J2589"/>
  <c r="J2590"/>
  <c r="J2591"/>
  <c r="J2592"/>
  <c r="J2593"/>
  <c r="J2594"/>
  <c r="J2595"/>
  <c r="J2596"/>
  <c r="J2597"/>
  <c r="J2598"/>
  <c r="J2599"/>
  <c r="J2600"/>
  <c r="J2601"/>
  <c r="J2602"/>
  <c r="J2603"/>
  <c r="J2604"/>
  <c r="J2605"/>
  <c r="J2606"/>
  <c r="J2607"/>
  <c r="J2608"/>
  <c r="J2609"/>
  <c r="J2610"/>
  <c r="J2611"/>
  <c r="J2612"/>
  <c r="J2613"/>
  <c r="J2614"/>
  <c r="J2615"/>
  <c r="J2616"/>
  <c r="J2617"/>
  <c r="J2618"/>
  <c r="J2619"/>
  <c r="J2620"/>
  <c r="J2621"/>
  <c r="J2622"/>
  <c r="J2623"/>
  <c r="J2624"/>
  <c r="J2625"/>
  <c r="J2626"/>
  <c r="J2627"/>
  <c r="J2628"/>
  <c r="J2629"/>
  <c r="J2630"/>
  <c r="J2631"/>
  <c r="J2632"/>
  <c r="J2633"/>
  <c r="J2634"/>
  <c r="J2635"/>
  <c r="J2636"/>
  <c r="J2637"/>
  <c r="J2638"/>
  <c r="J2639"/>
  <c r="J2640"/>
  <c r="J2641"/>
  <c r="J2642"/>
  <c r="J2643"/>
  <c r="J2644"/>
  <c r="J2645"/>
  <c r="J2646"/>
  <c r="J2647"/>
  <c r="J2648"/>
  <c r="J2649"/>
  <c r="J2650"/>
  <c r="J2651"/>
  <c r="J2652"/>
  <c r="J2653"/>
  <c r="J2654"/>
  <c r="J2655"/>
  <c r="J2656"/>
  <c r="J2657"/>
  <c r="J2658"/>
  <c r="J2659"/>
  <c r="J2660"/>
  <c r="J2661"/>
  <c r="J2662"/>
  <c r="J2663"/>
  <c r="J2664"/>
  <c r="J2665"/>
  <c r="J2666"/>
  <c r="J2667"/>
  <c r="J2668"/>
  <c r="J2669"/>
  <c r="J2670"/>
  <c r="J2671"/>
  <c r="J2672"/>
  <c r="J2673"/>
  <c r="J2674"/>
  <c r="J2675"/>
  <c r="J2676"/>
  <c r="J2677"/>
  <c r="J2678"/>
  <c r="J2679"/>
  <c r="J2680"/>
  <c r="J2681"/>
  <c r="J2682"/>
  <c r="J2683"/>
  <c r="J2684"/>
  <c r="J2685"/>
  <c r="J2686"/>
  <c r="J2687"/>
  <c r="J2688"/>
  <c r="J2689"/>
  <c r="J2690"/>
  <c r="J2691"/>
  <c r="J2692"/>
  <c r="J2693"/>
  <c r="J2694"/>
  <c r="J2695"/>
  <c r="J2696"/>
  <c r="J2697"/>
  <c r="J2698"/>
  <c r="J2699"/>
  <c r="J2700"/>
  <c r="J2701"/>
  <c r="J2702"/>
  <c r="J2703"/>
  <c r="J2704"/>
  <c r="J2705"/>
  <c r="J2706"/>
  <c r="J2707"/>
  <c r="J2708"/>
  <c r="J2709"/>
  <c r="J2710"/>
  <c r="J2711"/>
  <c r="J2712"/>
  <c r="J2713"/>
  <c r="J2714"/>
  <c r="J2715"/>
  <c r="J2716"/>
  <c r="J2717"/>
  <c r="J2718"/>
  <c r="J2719"/>
  <c r="J2720"/>
  <c r="J2721"/>
  <c r="J2722"/>
  <c r="J2723"/>
  <c r="J2724"/>
  <c r="J2725"/>
  <c r="J2726"/>
  <c r="J2727"/>
  <c r="J2728"/>
  <c r="J2729"/>
  <c r="J2730"/>
  <c r="J2731"/>
  <c r="J2732"/>
  <c r="J2733"/>
  <c r="J2734"/>
  <c r="J2735"/>
  <c r="J2736"/>
  <c r="J2737"/>
  <c r="J2738"/>
  <c r="J2739"/>
  <c r="J2740"/>
  <c r="J2741"/>
  <c r="J2742"/>
  <c r="J2743"/>
  <c r="J2744"/>
  <c r="J2745"/>
  <c r="J2746"/>
  <c r="J2747"/>
  <c r="J2748"/>
  <c r="J2749"/>
  <c r="J2750"/>
  <c r="J2751"/>
  <c r="J2752"/>
  <c r="J2753"/>
  <c r="J2754"/>
  <c r="J2755"/>
  <c r="J2756"/>
  <c r="J2757"/>
  <c r="J2758"/>
  <c r="J2759"/>
  <c r="J2760"/>
  <c r="J2761"/>
  <c r="J2762"/>
  <c r="J2763"/>
  <c r="J2764"/>
  <c r="J2765"/>
  <c r="J2766"/>
  <c r="J2767"/>
  <c r="J2768"/>
  <c r="J2769"/>
  <c r="J2770"/>
  <c r="J2771"/>
  <c r="J2772"/>
  <c r="J2773"/>
  <c r="J2774"/>
  <c r="J2775"/>
  <c r="J2776"/>
  <c r="J2777"/>
  <c r="J2778"/>
  <c r="J2779"/>
  <c r="J2780"/>
  <c r="J2781"/>
  <c r="J2782"/>
  <c r="J2783"/>
  <c r="J2784"/>
  <c r="J2785"/>
  <c r="J2786"/>
  <c r="J2787"/>
  <c r="J2788"/>
  <c r="J2789"/>
  <c r="J2790"/>
  <c r="J2791"/>
  <c r="J2792"/>
  <c r="J2793"/>
  <c r="J2794"/>
  <c r="J2795"/>
  <c r="J2796"/>
  <c r="J2797"/>
  <c r="J2798"/>
  <c r="J2799"/>
  <c r="J2800"/>
  <c r="J2801"/>
  <c r="J2802"/>
  <c r="J2803"/>
  <c r="J2804"/>
  <c r="J2805"/>
  <c r="J2806"/>
  <c r="J2807"/>
  <c r="J2808"/>
  <c r="J2809"/>
  <c r="J2810"/>
  <c r="J2811"/>
  <c r="J2812"/>
  <c r="J2813"/>
  <c r="J2814"/>
  <c r="J2815"/>
  <c r="J2816"/>
  <c r="J2817"/>
  <c r="J2818"/>
  <c r="J2819"/>
  <c r="J2820"/>
  <c r="J2821"/>
  <c r="J2822"/>
  <c r="J2823"/>
  <c r="J2824"/>
  <c r="J2825"/>
  <c r="J2826"/>
  <c r="J2827"/>
  <c r="J2828"/>
  <c r="J2829"/>
  <c r="J2830"/>
  <c r="J2831"/>
  <c r="J2832"/>
  <c r="J2833"/>
  <c r="J2834"/>
  <c r="J2835"/>
  <c r="J2836"/>
  <c r="J2837"/>
  <c r="J2838"/>
  <c r="J2839"/>
  <c r="J2840"/>
  <c r="J2841"/>
  <c r="J2842"/>
  <c r="J2843"/>
  <c r="J2844"/>
  <c r="J2845"/>
  <c r="J2846"/>
  <c r="J2847"/>
  <c r="J2848"/>
  <c r="J2849"/>
  <c r="J2850"/>
  <c r="J2851"/>
  <c r="J2852"/>
  <c r="J2853"/>
  <c r="J2854"/>
  <c r="J2855"/>
  <c r="J2856"/>
  <c r="J2857"/>
  <c r="J2858"/>
  <c r="J2859"/>
  <c r="J2860"/>
  <c r="J2861"/>
  <c r="J2862"/>
  <c r="J2863"/>
  <c r="J2864"/>
  <c r="J2865"/>
  <c r="J2866"/>
  <c r="J2867"/>
  <c r="J2868"/>
  <c r="J2869"/>
  <c r="J2870"/>
  <c r="J2871"/>
  <c r="J2872"/>
  <c r="J2873"/>
  <c r="J2874"/>
  <c r="J2875"/>
  <c r="J2876"/>
  <c r="J2877"/>
  <c r="J2878"/>
  <c r="J2879"/>
  <c r="J2880"/>
  <c r="J2881"/>
  <c r="J2882"/>
  <c r="J2883"/>
  <c r="J2884"/>
  <c r="J2885"/>
  <c r="J2886"/>
  <c r="J2887"/>
  <c r="J2888"/>
  <c r="J2889"/>
  <c r="J2890"/>
  <c r="J2891"/>
  <c r="J2892"/>
  <c r="J2893"/>
  <c r="J2894"/>
  <c r="J2895"/>
  <c r="J2896"/>
  <c r="J2897"/>
  <c r="J2898"/>
  <c r="J2899"/>
  <c r="J2900"/>
  <c r="J2901"/>
  <c r="J2902"/>
  <c r="J2903"/>
  <c r="J2904"/>
  <c r="J2905"/>
  <c r="J2906"/>
  <c r="J2907"/>
  <c r="J2908"/>
  <c r="J2909"/>
  <c r="J2910"/>
  <c r="J2911"/>
  <c r="J2912"/>
  <c r="J2913"/>
  <c r="J2914"/>
  <c r="J2915"/>
  <c r="J2916"/>
  <c r="J2917"/>
  <c r="J2918"/>
  <c r="J2919"/>
  <c r="J2920"/>
  <c r="J2921"/>
  <c r="J2922"/>
  <c r="J2923"/>
  <c r="J2924"/>
  <c r="J2925"/>
  <c r="J2926"/>
  <c r="J2927"/>
  <c r="J2928"/>
  <c r="J2929"/>
  <c r="J2930"/>
  <c r="J2931"/>
  <c r="J2932"/>
  <c r="J2933"/>
  <c r="J2934"/>
  <c r="J2935"/>
  <c r="J2936"/>
  <c r="J2937"/>
  <c r="J2938"/>
  <c r="J2939"/>
  <c r="J2940"/>
  <c r="J2941"/>
  <c r="J2942"/>
  <c r="J2943"/>
  <c r="J2944"/>
  <c r="J2945"/>
  <c r="J2946"/>
  <c r="J2947"/>
  <c r="J2948"/>
  <c r="J2949"/>
  <c r="J2950"/>
  <c r="J2951"/>
  <c r="J2952"/>
  <c r="J2953"/>
  <c r="J2954"/>
  <c r="J2955"/>
  <c r="J2956"/>
  <c r="J2957"/>
  <c r="J2958"/>
  <c r="J2959"/>
  <c r="J2960"/>
  <c r="J2961"/>
  <c r="J2962"/>
  <c r="J2963"/>
  <c r="J2964"/>
  <c r="J2965"/>
  <c r="J2966"/>
  <c r="J2967"/>
  <c r="J2968"/>
  <c r="J2969"/>
  <c r="J2970"/>
  <c r="J2971"/>
  <c r="J2972"/>
  <c r="J2973"/>
  <c r="J2974"/>
  <c r="J2975"/>
  <c r="J2976"/>
  <c r="J2977"/>
  <c r="J2978"/>
  <c r="J2979"/>
  <c r="J2980"/>
  <c r="J2981"/>
  <c r="J2982"/>
  <c r="J2983"/>
  <c r="J2984"/>
  <c r="J2985"/>
  <c r="J2986"/>
  <c r="J2987"/>
  <c r="J2988"/>
  <c r="J2989"/>
  <c r="J2990"/>
  <c r="J2991"/>
  <c r="J2992"/>
  <c r="J2993"/>
  <c r="J2994"/>
  <c r="J2995"/>
  <c r="J2996"/>
  <c r="J2997"/>
  <c r="J2998"/>
  <c r="J2999"/>
  <c r="J3000"/>
  <c r="J3001"/>
  <c r="J3002"/>
  <c r="J3003"/>
  <c r="J3004"/>
  <c r="J3005"/>
  <c r="J3006"/>
  <c r="J3007"/>
  <c r="J3008"/>
  <c r="J3009"/>
  <c r="J3010"/>
  <c r="J3011"/>
  <c r="J3012"/>
  <c r="J3013"/>
  <c r="J3014"/>
  <c r="J3015"/>
  <c r="J3016"/>
  <c r="J3017"/>
  <c r="J3018"/>
  <c r="J3019"/>
  <c r="J3020"/>
  <c r="J3021"/>
  <c r="J3022"/>
  <c r="J3023"/>
  <c r="J3024"/>
  <c r="J3025"/>
  <c r="J3026"/>
  <c r="J3027"/>
  <c r="J3028"/>
  <c r="J3029"/>
  <c r="J3030"/>
  <c r="J3031"/>
  <c r="J3032"/>
  <c r="J3033"/>
  <c r="J3034"/>
  <c r="J3035"/>
  <c r="J3036"/>
  <c r="J3037"/>
  <c r="J3038"/>
  <c r="J3039"/>
  <c r="J3040"/>
  <c r="J3041"/>
  <c r="J3042"/>
  <c r="J3043"/>
  <c r="J3044"/>
  <c r="J3045"/>
  <c r="J3046"/>
  <c r="J3047"/>
  <c r="J3048"/>
  <c r="J3049"/>
  <c r="J3050"/>
  <c r="J3051"/>
  <c r="J3052"/>
  <c r="J3053"/>
  <c r="J3054"/>
  <c r="J3055"/>
  <c r="J3056"/>
  <c r="J3057"/>
  <c r="J3058"/>
  <c r="J3059"/>
  <c r="J3060"/>
  <c r="J3061"/>
  <c r="J3062"/>
  <c r="J3063"/>
  <c r="J3064"/>
  <c r="J3065"/>
  <c r="J3066"/>
  <c r="J3067"/>
  <c r="J3068"/>
  <c r="J3069"/>
  <c r="J3070"/>
  <c r="J3071"/>
  <c r="J3072"/>
  <c r="J3073"/>
  <c r="J3074"/>
  <c r="J3075"/>
  <c r="J3076"/>
  <c r="J3077"/>
  <c r="J3078"/>
  <c r="J3079"/>
  <c r="J3080"/>
  <c r="J3081"/>
  <c r="J3082"/>
  <c r="J3083"/>
  <c r="J3084"/>
  <c r="J3085"/>
  <c r="J3086"/>
  <c r="J3087"/>
  <c r="J3088"/>
  <c r="J3089"/>
  <c r="J3090"/>
  <c r="J3091"/>
  <c r="J3092"/>
  <c r="J3093"/>
  <c r="J3094"/>
  <c r="J3095"/>
  <c r="J3096"/>
  <c r="J3097"/>
  <c r="J3098"/>
  <c r="J3099"/>
  <c r="J3100"/>
  <c r="J3101"/>
  <c r="J3102"/>
  <c r="J3103"/>
  <c r="J3104"/>
  <c r="J3105"/>
  <c r="J3106"/>
  <c r="J3107"/>
  <c r="J3108"/>
  <c r="J3109"/>
  <c r="J3110"/>
  <c r="J3111"/>
  <c r="J3112"/>
  <c r="J3113"/>
  <c r="J3114"/>
  <c r="J3115"/>
  <c r="J3116"/>
  <c r="J3117"/>
  <c r="J3118"/>
  <c r="J3119"/>
  <c r="J3120"/>
  <c r="J3121"/>
  <c r="J3122"/>
  <c r="J3123"/>
  <c r="J3124"/>
  <c r="J3125"/>
  <c r="J3126"/>
  <c r="J3127"/>
  <c r="J3128"/>
  <c r="J3129"/>
  <c r="J3130"/>
  <c r="J3131"/>
  <c r="J3132"/>
  <c r="J3133"/>
  <c r="J3134"/>
  <c r="J3135"/>
  <c r="J3136"/>
  <c r="J3137"/>
  <c r="J3138"/>
  <c r="J3139"/>
  <c r="J3140"/>
  <c r="J3141"/>
  <c r="J3142"/>
  <c r="J3143"/>
  <c r="J3144"/>
  <c r="J3145"/>
  <c r="J3146"/>
  <c r="J3147"/>
  <c r="J3148"/>
  <c r="J3149"/>
  <c r="J3150"/>
  <c r="J3151"/>
  <c r="J3152"/>
  <c r="J3153"/>
  <c r="J3154"/>
  <c r="J3155"/>
  <c r="J3156"/>
  <c r="J3157"/>
  <c r="J3158"/>
  <c r="J3159"/>
  <c r="J3160"/>
  <c r="J3161"/>
  <c r="J3162"/>
  <c r="J3163"/>
  <c r="J3164"/>
  <c r="J3165"/>
  <c r="J3166"/>
  <c r="J3167"/>
  <c r="J3168"/>
  <c r="J3169"/>
  <c r="J3170"/>
  <c r="J3171"/>
  <c r="J3172"/>
  <c r="J3173"/>
  <c r="J3174"/>
  <c r="J3175"/>
  <c r="J3176"/>
  <c r="J3177"/>
  <c r="J3178"/>
  <c r="J3179"/>
  <c r="J3180"/>
  <c r="J3181"/>
  <c r="J3182"/>
  <c r="J3183"/>
  <c r="J3184"/>
  <c r="J3185"/>
  <c r="J3186"/>
  <c r="J3187"/>
  <c r="J3188"/>
  <c r="J3189"/>
  <c r="J3190"/>
  <c r="J3191"/>
  <c r="J3192"/>
  <c r="J3193"/>
  <c r="J3194"/>
  <c r="J3195"/>
  <c r="J3196"/>
  <c r="J3197"/>
  <c r="J3198"/>
  <c r="J3199"/>
  <c r="J3200"/>
  <c r="J3201"/>
  <c r="J3202"/>
  <c r="J3203"/>
  <c r="J3204"/>
  <c r="J3205"/>
  <c r="J3206"/>
  <c r="J3207"/>
  <c r="J3208"/>
  <c r="J3209"/>
  <c r="J3210"/>
  <c r="J3211"/>
  <c r="J3212"/>
  <c r="J3213"/>
  <c r="J3214"/>
  <c r="J3215"/>
  <c r="J3216"/>
  <c r="J3217"/>
  <c r="J3218"/>
  <c r="J3219"/>
  <c r="J3220"/>
  <c r="J3221"/>
  <c r="J3222"/>
  <c r="J3223"/>
  <c r="J3224"/>
  <c r="J3225"/>
  <c r="J3226"/>
  <c r="J3227"/>
  <c r="J3228"/>
  <c r="J3229"/>
  <c r="J3230"/>
  <c r="J3231"/>
  <c r="J3232"/>
  <c r="J3233"/>
  <c r="J3234"/>
  <c r="J3235"/>
  <c r="J3236"/>
  <c r="J3237"/>
  <c r="J3238"/>
  <c r="J3239"/>
  <c r="J3240"/>
  <c r="J3241"/>
  <c r="J3242"/>
  <c r="J3243"/>
  <c r="J3244"/>
  <c r="J3245"/>
  <c r="J3246"/>
  <c r="J3247"/>
  <c r="J3248"/>
  <c r="J3249"/>
  <c r="J3250"/>
  <c r="J3251"/>
  <c r="J3252"/>
  <c r="J3253"/>
  <c r="J3254"/>
  <c r="J3255"/>
  <c r="J3256"/>
  <c r="J3257"/>
  <c r="J3258"/>
  <c r="J3259"/>
  <c r="J3260"/>
  <c r="J3261"/>
  <c r="J3262"/>
  <c r="J3263"/>
  <c r="J3264"/>
  <c r="J3265"/>
  <c r="J3266"/>
  <c r="J3267"/>
  <c r="J3268"/>
  <c r="J3269"/>
  <c r="J3270"/>
  <c r="J3271"/>
  <c r="J3272"/>
  <c r="J3273"/>
  <c r="J3274"/>
  <c r="J3275"/>
  <c r="J3276"/>
  <c r="J3277"/>
  <c r="J3278"/>
  <c r="J3279"/>
  <c r="J3280"/>
  <c r="J3281"/>
  <c r="J3282"/>
  <c r="J3283"/>
  <c r="J3284"/>
  <c r="J3285"/>
  <c r="J3286"/>
  <c r="J3287"/>
  <c r="J3288"/>
  <c r="J3289"/>
  <c r="J3290"/>
  <c r="J3291"/>
  <c r="J3292"/>
  <c r="J3293"/>
  <c r="J3294"/>
  <c r="J3295"/>
  <c r="J3296"/>
  <c r="J3297"/>
  <c r="J3298"/>
  <c r="J3299"/>
  <c r="J3300"/>
  <c r="J3301"/>
  <c r="J3302"/>
  <c r="J3303"/>
  <c r="J3304"/>
  <c r="J3305"/>
  <c r="J3306"/>
  <c r="J3307"/>
  <c r="J3308"/>
  <c r="J3309"/>
  <c r="J3310"/>
  <c r="J3311"/>
  <c r="J3312"/>
  <c r="J3313"/>
  <c r="J3314"/>
  <c r="J3315"/>
  <c r="J3316"/>
  <c r="J3317"/>
  <c r="J3318"/>
  <c r="J3319"/>
  <c r="J3320"/>
  <c r="J3321"/>
  <c r="J3322"/>
  <c r="J3323"/>
  <c r="J3324"/>
  <c r="J3325"/>
  <c r="J3326"/>
  <c r="J3327"/>
  <c r="J3328"/>
  <c r="J3329"/>
  <c r="J3330"/>
  <c r="J3331"/>
  <c r="J3332"/>
  <c r="J3333"/>
  <c r="J3334"/>
  <c r="J3335"/>
  <c r="J3336"/>
  <c r="J3337"/>
  <c r="J3338"/>
  <c r="J3339"/>
  <c r="J3340"/>
  <c r="J3341"/>
  <c r="J3342"/>
  <c r="J3343"/>
  <c r="J3344"/>
  <c r="J3345"/>
  <c r="J3346"/>
  <c r="J3347"/>
  <c r="J3348"/>
  <c r="J3349"/>
  <c r="J3350"/>
  <c r="J3351"/>
  <c r="J3352"/>
  <c r="J3353"/>
  <c r="J3354"/>
  <c r="J3355"/>
  <c r="J3356"/>
  <c r="J3357"/>
  <c r="J3358"/>
  <c r="J3359"/>
  <c r="J3360"/>
  <c r="J3361"/>
  <c r="J3362"/>
  <c r="J3363"/>
  <c r="J3364"/>
  <c r="J3365"/>
  <c r="J3366"/>
  <c r="J3367"/>
  <c r="J3368"/>
  <c r="J3369"/>
  <c r="J3370"/>
  <c r="J3371"/>
  <c r="J3372"/>
  <c r="J3373"/>
  <c r="J3374"/>
  <c r="J3375"/>
  <c r="J3376"/>
  <c r="J3377"/>
  <c r="J3378"/>
  <c r="J3379"/>
  <c r="J3380"/>
  <c r="J3381"/>
  <c r="J3382"/>
  <c r="J3383"/>
  <c r="J3384"/>
  <c r="J3385"/>
  <c r="J3386"/>
  <c r="J3387"/>
  <c r="J3388"/>
  <c r="J3389"/>
  <c r="J3390"/>
  <c r="J3391"/>
  <c r="J3392"/>
  <c r="J3393"/>
  <c r="J3394"/>
  <c r="J3395"/>
  <c r="J3396"/>
  <c r="J3397"/>
  <c r="J3398"/>
  <c r="J3399"/>
  <c r="J3400"/>
  <c r="J3401"/>
  <c r="J3402"/>
  <c r="J3403"/>
  <c r="J3404"/>
  <c r="J3405"/>
  <c r="J3406"/>
  <c r="J3407"/>
  <c r="J3408"/>
  <c r="J3409"/>
  <c r="J3410"/>
  <c r="J3411"/>
  <c r="J3412"/>
  <c r="J3413"/>
  <c r="J3414"/>
  <c r="J3415"/>
  <c r="J3416"/>
  <c r="J3417"/>
  <c r="J3418"/>
  <c r="J3419"/>
  <c r="J3420"/>
  <c r="J3421"/>
  <c r="J3422"/>
  <c r="J3423"/>
  <c r="J3424"/>
  <c r="J3425"/>
  <c r="J3426"/>
  <c r="J3427"/>
  <c r="J3428"/>
  <c r="J3429"/>
  <c r="J3430"/>
  <c r="J3431"/>
  <c r="J3432"/>
  <c r="J3433"/>
  <c r="J3434"/>
  <c r="J3435"/>
  <c r="J3436"/>
  <c r="J3437"/>
  <c r="J3438"/>
  <c r="J3439"/>
  <c r="J3440"/>
  <c r="J3441"/>
  <c r="J3442"/>
  <c r="J3443"/>
  <c r="J3444"/>
  <c r="J3445"/>
  <c r="J3446"/>
  <c r="J3447"/>
  <c r="J3448"/>
  <c r="J3449"/>
  <c r="J3450"/>
  <c r="J3451"/>
  <c r="J3452"/>
  <c r="J3453"/>
  <c r="J3454"/>
  <c r="J3455"/>
  <c r="J3456"/>
  <c r="J3457"/>
  <c r="J3458"/>
  <c r="J3459"/>
  <c r="J3460"/>
  <c r="J3461"/>
  <c r="J3462"/>
  <c r="J3463"/>
  <c r="J3464"/>
  <c r="J3465"/>
  <c r="J3466"/>
  <c r="J3467"/>
  <c r="J3468"/>
  <c r="J3469"/>
  <c r="J3470"/>
  <c r="J3471"/>
  <c r="J3472"/>
  <c r="J3473"/>
  <c r="J3474"/>
  <c r="J3475"/>
  <c r="J3476"/>
  <c r="J3477"/>
  <c r="J3478"/>
  <c r="J3479"/>
  <c r="J3480"/>
  <c r="J3481"/>
  <c r="J3482"/>
  <c r="J3483"/>
  <c r="J3484"/>
  <c r="J3485"/>
  <c r="J3486"/>
  <c r="J3487"/>
  <c r="J3488"/>
  <c r="J3489"/>
  <c r="J3490"/>
  <c r="J3491"/>
  <c r="J3492"/>
  <c r="J3493"/>
  <c r="J3494"/>
  <c r="J3495"/>
  <c r="J3496"/>
  <c r="J3497"/>
  <c r="J3498"/>
  <c r="J3499"/>
  <c r="J3500"/>
  <c r="J3501"/>
  <c r="J3502"/>
  <c r="J3503"/>
  <c r="J3504"/>
  <c r="J3505"/>
  <c r="J3506"/>
  <c r="J3507"/>
  <c r="J3508"/>
  <c r="J3509"/>
  <c r="J3510"/>
  <c r="J3511"/>
  <c r="J3512"/>
  <c r="J3513"/>
  <c r="J3514"/>
  <c r="J3515"/>
  <c r="J3516"/>
  <c r="J3517"/>
  <c r="J3518"/>
  <c r="J3519"/>
  <c r="J3520"/>
  <c r="J3521"/>
  <c r="J3522"/>
  <c r="J3523"/>
  <c r="J3524"/>
  <c r="J3525"/>
  <c r="J3526"/>
  <c r="J3527"/>
  <c r="J3528"/>
  <c r="J3529"/>
  <c r="J3530"/>
  <c r="J3531"/>
  <c r="J3532"/>
  <c r="J3533"/>
  <c r="J3534"/>
  <c r="J3535"/>
  <c r="J3536"/>
  <c r="J3537"/>
  <c r="J3538"/>
  <c r="J3539"/>
  <c r="J3540"/>
  <c r="J3541"/>
  <c r="J3542"/>
  <c r="J3543"/>
  <c r="J3544"/>
  <c r="J3545"/>
  <c r="J3546"/>
  <c r="J3547"/>
  <c r="J3548"/>
  <c r="J3549"/>
  <c r="J3550"/>
  <c r="J3551"/>
  <c r="J3552"/>
  <c r="J3553"/>
  <c r="J3554"/>
  <c r="J3555"/>
  <c r="J3556"/>
  <c r="J3557"/>
  <c r="J3558"/>
  <c r="J3559"/>
  <c r="J3560"/>
  <c r="J3561"/>
  <c r="J3562"/>
  <c r="J3563"/>
  <c r="J3564"/>
  <c r="J3565"/>
  <c r="J3566"/>
  <c r="J3567"/>
  <c r="J3568"/>
  <c r="J3569"/>
  <c r="J3570"/>
  <c r="J3571"/>
  <c r="J3572"/>
  <c r="J3573"/>
  <c r="J3574"/>
  <c r="J3575"/>
  <c r="J3576"/>
  <c r="J3577"/>
  <c r="J3578"/>
  <c r="J3579"/>
  <c r="J3580"/>
  <c r="J3581"/>
  <c r="J3582"/>
  <c r="J3583"/>
  <c r="J3584"/>
  <c r="J3585"/>
  <c r="J3586"/>
  <c r="J3587"/>
  <c r="J3588"/>
  <c r="J3589"/>
  <c r="J3590"/>
  <c r="J3591"/>
  <c r="J3592"/>
  <c r="J3593"/>
  <c r="J3594"/>
  <c r="J3595"/>
  <c r="J3596"/>
  <c r="J3597"/>
  <c r="J3598"/>
  <c r="J3599"/>
  <c r="J3600"/>
  <c r="J3601"/>
  <c r="J3602"/>
  <c r="J3603"/>
  <c r="J3604"/>
  <c r="J3605"/>
  <c r="J3606"/>
  <c r="J3607"/>
  <c r="J3608"/>
  <c r="J3609"/>
  <c r="J3610"/>
  <c r="J3611"/>
  <c r="J3612"/>
  <c r="J3613"/>
  <c r="J3614"/>
  <c r="J3615"/>
  <c r="J3616"/>
  <c r="J3617"/>
  <c r="J3618"/>
  <c r="J3619"/>
  <c r="J3620"/>
  <c r="J3621"/>
  <c r="J3622"/>
  <c r="J3623"/>
  <c r="J3624"/>
  <c r="J3625"/>
  <c r="J3626"/>
  <c r="J3627"/>
  <c r="J3628"/>
  <c r="J3629"/>
  <c r="J3630"/>
  <c r="J3631"/>
  <c r="J3632"/>
  <c r="J3633"/>
  <c r="J3634"/>
  <c r="J3635"/>
  <c r="J3636"/>
  <c r="J3637"/>
  <c r="J3638"/>
  <c r="J3639"/>
  <c r="J3640"/>
  <c r="J3641"/>
  <c r="J3642"/>
  <c r="J3643"/>
  <c r="J3644"/>
  <c r="J3645"/>
  <c r="J3646"/>
  <c r="J3647"/>
  <c r="J3648"/>
  <c r="J3649"/>
  <c r="J3650"/>
  <c r="J3651"/>
  <c r="J3652"/>
  <c r="J3653"/>
  <c r="J3654"/>
  <c r="J3655"/>
  <c r="J3656"/>
  <c r="J3657"/>
  <c r="J3658"/>
  <c r="J3659"/>
  <c r="J3660"/>
  <c r="J3661"/>
  <c r="J3662"/>
  <c r="J3663"/>
  <c r="J3664"/>
  <c r="J3665"/>
  <c r="J3666"/>
  <c r="J3667"/>
  <c r="J3668"/>
  <c r="J3669"/>
  <c r="J3670"/>
  <c r="J3671"/>
  <c r="J3672"/>
  <c r="J3673"/>
  <c r="J3674"/>
  <c r="J3675"/>
  <c r="J3676"/>
  <c r="J3677"/>
  <c r="J3678"/>
  <c r="J3679"/>
  <c r="J3680"/>
  <c r="J3681"/>
  <c r="J3682"/>
  <c r="J3683"/>
  <c r="J3684"/>
  <c r="J3685"/>
  <c r="J3686"/>
  <c r="J3687"/>
  <c r="J3688"/>
  <c r="J3689"/>
  <c r="J3690"/>
  <c r="J3691"/>
  <c r="J3692"/>
  <c r="J3693"/>
  <c r="J3694"/>
  <c r="J3695"/>
  <c r="J3696"/>
  <c r="J3697"/>
  <c r="J3698"/>
  <c r="J3699"/>
  <c r="J3700"/>
  <c r="J3701"/>
  <c r="J3702"/>
  <c r="J3703"/>
  <c r="J3704"/>
  <c r="J3705"/>
  <c r="J3706"/>
  <c r="J3707"/>
  <c r="J3708"/>
  <c r="J3709"/>
  <c r="J3710"/>
  <c r="J3711"/>
  <c r="J3712"/>
  <c r="J3713"/>
  <c r="J3714"/>
  <c r="J3715"/>
  <c r="J3716"/>
  <c r="J3717"/>
  <c r="J3718"/>
  <c r="J3719"/>
  <c r="J3720"/>
  <c r="J3721"/>
  <c r="J3722"/>
  <c r="J3723"/>
  <c r="J3724"/>
  <c r="J3725"/>
  <c r="J3726"/>
  <c r="J3727"/>
  <c r="J3728"/>
  <c r="J3729"/>
  <c r="J3730"/>
  <c r="J3731"/>
  <c r="J3732"/>
  <c r="J3733"/>
  <c r="J3734"/>
  <c r="J3735"/>
  <c r="J3736"/>
  <c r="J3737"/>
  <c r="J3738"/>
  <c r="J3739"/>
  <c r="J3740"/>
  <c r="J3741"/>
  <c r="J3742"/>
  <c r="J3743"/>
  <c r="J3744"/>
  <c r="J3745"/>
  <c r="J3746"/>
  <c r="J3747"/>
  <c r="J3748"/>
  <c r="J3749"/>
  <c r="J3750"/>
  <c r="J3751"/>
  <c r="J3752"/>
  <c r="J3753"/>
  <c r="J3754"/>
  <c r="J3755"/>
  <c r="J3756"/>
  <c r="J3757"/>
  <c r="J3758"/>
  <c r="J3759"/>
  <c r="J3760"/>
  <c r="J3761"/>
  <c r="J3762"/>
  <c r="J3763"/>
  <c r="J3764"/>
  <c r="J3765"/>
  <c r="J3766"/>
  <c r="J3767"/>
  <c r="J3768"/>
  <c r="J3769"/>
  <c r="J3770"/>
  <c r="J3771"/>
  <c r="J3772"/>
  <c r="J3773"/>
  <c r="J3774"/>
  <c r="J3775"/>
  <c r="J3776"/>
  <c r="J3777"/>
  <c r="J3778"/>
  <c r="J3779"/>
  <c r="J3780"/>
  <c r="J3781"/>
  <c r="J3782"/>
  <c r="J3783"/>
  <c r="J3784"/>
  <c r="J3785"/>
  <c r="J3786"/>
  <c r="J3787"/>
  <c r="J3788"/>
  <c r="J3789"/>
  <c r="J3790"/>
  <c r="J3791"/>
  <c r="J3792"/>
  <c r="J3793"/>
  <c r="J3794"/>
  <c r="J3795"/>
  <c r="J3796"/>
  <c r="J3797"/>
  <c r="J3798"/>
  <c r="J3799"/>
  <c r="J3800"/>
  <c r="J3801"/>
  <c r="J3802"/>
  <c r="J3803"/>
  <c r="J3804"/>
  <c r="J3805"/>
  <c r="J3806"/>
  <c r="J3807"/>
  <c r="J3808"/>
  <c r="J3809"/>
  <c r="J3810"/>
  <c r="J3811"/>
  <c r="J3812"/>
  <c r="J3813"/>
  <c r="J3814"/>
  <c r="J3815"/>
  <c r="J3816"/>
  <c r="J3817"/>
  <c r="J3818"/>
  <c r="J3819"/>
  <c r="J3820"/>
  <c r="J3821"/>
  <c r="J3822"/>
  <c r="J3823"/>
  <c r="J3824"/>
  <c r="J3825"/>
  <c r="J3826"/>
  <c r="J3827"/>
  <c r="J3828"/>
  <c r="J3829"/>
  <c r="J3830"/>
  <c r="J3831"/>
  <c r="J3832"/>
  <c r="J3833"/>
  <c r="J3834"/>
  <c r="J3835"/>
  <c r="J3836"/>
  <c r="J3837"/>
  <c r="J3838"/>
  <c r="J3839"/>
  <c r="J3840"/>
  <c r="J3841"/>
  <c r="J3842"/>
  <c r="J3843"/>
  <c r="J3844"/>
  <c r="J3845"/>
  <c r="J3846"/>
  <c r="J3847"/>
  <c r="J3848"/>
  <c r="J3849"/>
  <c r="J3850"/>
  <c r="J3851"/>
  <c r="J3852"/>
  <c r="J3853"/>
  <c r="J3854"/>
  <c r="J3855"/>
  <c r="J3856"/>
  <c r="J3857"/>
  <c r="J3858"/>
  <c r="J3859"/>
  <c r="J3860"/>
  <c r="J3861"/>
  <c r="J3862"/>
  <c r="J3863"/>
  <c r="J3864"/>
  <c r="J3865"/>
  <c r="J3866"/>
  <c r="J3867"/>
  <c r="J3868"/>
  <c r="J3869"/>
  <c r="J3870"/>
  <c r="J3871"/>
  <c r="J3872"/>
  <c r="J3873"/>
  <c r="J3874"/>
  <c r="J3875"/>
  <c r="J3876"/>
  <c r="J3877"/>
  <c r="J3878"/>
  <c r="J3879"/>
  <c r="J3880"/>
  <c r="J3881"/>
  <c r="J3882"/>
  <c r="J3883"/>
  <c r="J3884"/>
  <c r="J3885"/>
  <c r="J3886"/>
  <c r="J3887"/>
  <c r="J3888"/>
  <c r="J3889"/>
  <c r="J3890"/>
  <c r="J3891"/>
  <c r="J3892"/>
  <c r="J3893"/>
  <c r="J3894"/>
  <c r="J3895"/>
  <c r="J3896"/>
  <c r="J3897"/>
  <c r="J3898"/>
  <c r="J3899"/>
  <c r="J3900"/>
  <c r="J3901"/>
  <c r="J3902"/>
  <c r="J3903"/>
  <c r="J3904"/>
  <c r="J3905"/>
  <c r="J3906"/>
  <c r="J3907"/>
  <c r="J3908"/>
  <c r="J3909"/>
  <c r="J3910"/>
  <c r="J3911"/>
  <c r="J3912"/>
  <c r="J3913"/>
  <c r="J3914"/>
  <c r="J3915"/>
  <c r="J3916"/>
  <c r="J3917"/>
  <c r="J3918"/>
  <c r="J3919"/>
  <c r="J3920"/>
  <c r="J3921"/>
  <c r="J3922"/>
  <c r="J3923"/>
  <c r="J3924"/>
  <c r="J3925"/>
  <c r="J3926"/>
  <c r="J3927"/>
  <c r="J3928"/>
  <c r="J3929"/>
  <c r="J3930"/>
  <c r="J3931"/>
  <c r="J3932"/>
  <c r="J3933"/>
  <c r="J3934"/>
  <c r="J3935"/>
  <c r="J3936"/>
  <c r="J3937"/>
  <c r="J3938"/>
  <c r="J3939"/>
  <c r="J3940"/>
  <c r="J3941"/>
  <c r="J3942"/>
  <c r="J3943"/>
  <c r="J3944"/>
  <c r="J3945"/>
  <c r="J3946"/>
  <c r="J3947"/>
  <c r="J3948"/>
  <c r="J3949"/>
  <c r="J3950"/>
  <c r="J3951"/>
  <c r="J3952"/>
  <c r="J3953"/>
  <c r="J3954"/>
  <c r="J3955"/>
  <c r="J3956"/>
  <c r="J3957"/>
  <c r="J3958"/>
  <c r="J3959"/>
  <c r="J3960"/>
  <c r="J3961"/>
  <c r="J3962"/>
  <c r="J3963"/>
  <c r="J3964"/>
  <c r="J3965"/>
  <c r="J3966"/>
  <c r="J3967"/>
  <c r="J3968"/>
  <c r="J3969"/>
  <c r="J3970"/>
  <c r="J3971"/>
  <c r="J3972"/>
  <c r="J3973"/>
  <c r="J3974"/>
  <c r="J3975"/>
  <c r="J3976"/>
  <c r="J3977"/>
  <c r="J3978"/>
  <c r="J3979"/>
  <c r="J3980"/>
  <c r="J3981"/>
  <c r="J3982"/>
  <c r="J3983"/>
  <c r="J3984"/>
  <c r="J3985"/>
  <c r="J3986"/>
  <c r="J3987"/>
  <c r="J3988"/>
  <c r="J3989"/>
  <c r="J3990"/>
  <c r="J3991"/>
  <c r="J3992"/>
  <c r="J3993"/>
  <c r="J3994"/>
  <c r="J3995"/>
  <c r="J3996"/>
  <c r="J3997"/>
  <c r="J3998"/>
  <c r="J3999"/>
  <c r="J4000"/>
  <c r="J4001"/>
  <c r="J4002"/>
  <c r="J4003"/>
  <c r="J4004"/>
  <c r="J4005"/>
  <c r="J4006"/>
  <c r="J4007"/>
  <c r="J4008"/>
  <c r="J4009"/>
  <c r="J4010"/>
  <c r="J4011"/>
  <c r="J4012"/>
  <c r="J4013"/>
  <c r="J4014"/>
  <c r="J4015"/>
  <c r="J4016"/>
  <c r="J4017"/>
  <c r="J4018"/>
  <c r="J4019"/>
  <c r="J4020"/>
  <c r="J4021"/>
  <c r="J4022"/>
  <c r="J4023"/>
  <c r="J4024"/>
  <c r="J4025"/>
  <c r="J4026"/>
  <c r="J4027"/>
  <c r="J4028"/>
  <c r="J4029"/>
  <c r="J4030"/>
  <c r="J4031"/>
  <c r="J4032"/>
  <c r="J4033"/>
  <c r="J4034"/>
  <c r="J4035"/>
  <c r="J4036"/>
  <c r="J4037"/>
  <c r="J4038"/>
  <c r="J4039"/>
  <c r="J4040"/>
  <c r="J4041"/>
  <c r="J4042"/>
  <c r="J4043"/>
  <c r="J4044"/>
  <c r="J4045"/>
  <c r="J4046"/>
  <c r="J4047"/>
  <c r="J4048"/>
  <c r="J4049"/>
  <c r="J4050"/>
  <c r="J4051"/>
  <c r="J4052"/>
  <c r="J4053"/>
  <c r="J4054"/>
  <c r="J4055"/>
  <c r="J4056"/>
  <c r="J4057"/>
  <c r="J4058"/>
  <c r="J4059"/>
  <c r="J4060"/>
  <c r="J4061"/>
  <c r="J4062"/>
  <c r="J4063"/>
  <c r="J4064"/>
  <c r="J4065"/>
  <c r="J4066"/>
  <c r="J4067"/>
  <c r="J4068"/>
  <c r="J4069"/>
  <c r="J4070"/>
  <c r="J4071"/>
  <c r="J4072"/>
  <c r="J4073"/>
  <c r="J4074"/>
  <c r="J4075"/>
  <c r="J4076"/>
  <c r="J4077"/>
  <c r="J4078"/>
  <c r="J4079"/>
  <c r="J4080"/>
  <c r="J4081"/>
  <c r="J4082"/>
  <c r="J4083"/>
  <c r="J4084"/>
  <c r="J4085"/>
  <c r="J4086"/>
  <c r="J4087"/>
  <c r="J4088"/>
  <c r="J4089"/>
  <c r="J4090"/>
  <c r="J4091"/>
  <c r="J4092"/>
  <c r="J4093"/>
  <c r="J4094"/>
  <c r="J4095"/>
  <c r="J4096"/>
  <c r="J4097"/>
  <c r="J4098"/>
  <c r="J4099"/>
  <c r="J4100"/>
  <c r="J4101"/>
  <c r="J4102"/>
  <c r="J4103"/>
  <c r="J4104"/>
  <c r="J4105"/>
  <c r="J4106"/>
  <c r="J4107"/>
  <c r="J4108"/>
  <c r="J4109"/>
  <c r="J4110"/>
  <c r="J4111"/>
  <c r="J4112"/>
  <c r="J4113"/>
  <c r="J4114"/>
  <c r="J4115"/>
  <c r="J4116"/>
  <c r="J4117"/>
  <c r="J4118"/>
  <c r="J4119"/>
  <c r="J4120"/>
  <c r="J4121"/>
  <c r="J4122"/>
  <c r="J4123"/>
  <c r="J4124"/>
  <c r="J4125"/>
  <c r="J4126"/>
  <c r="J4127"/>
  <c r="J4128"/>
  <c r="J4129"/>
  <c r="J4130"/>
  <c r="J4131"/>
  <c r="J4132"/>
  <c r="J4133"/>
  <c r="J4134"/>
  <c r="J4135"/>
  <c r="J4136"/>
  <c r="J4137"/>
  <c r="J4138"/>
  <c r="J4139"/>
  <c r="J4140"/>
  <c r="J4141"/>
  <c r="J4142"/>
  <c r="J4143"/>
  <c r="J4144"/>
  <c r="J4145"/>
  <c r="J4146"/>
  <c r="J4147"/>
  <c r="J4148"/>
  <c r="J4149"/>
  <c r="J4150"/>
  <c r="J4151"/>
  <c r="J4152"/>
  <c r="J4153"/>
  <c r="J4154"/>
  <c r="J4155"/>
  <c r="J4156"/>
  <c r="J4157"/>
  <c r="J4158"/>
  <c r="J4159"/>
  <c r="J4160"/>
  <c r="J4161"/>
  <c r="J4162"/>
  <c r="J4163"/>
  <c r="J4164"/>
  <c r="J4165"/>
  <c r="J4166"/>
  <c r="J4167"/>
  <c r="J4168"/>
  <c r="J4169"/>
  <c r="J4170"/>
  <c r="J4171"/>
  <c r="J4172"/>
  <c r="J4173"/>
  <c r="J4174"/>
  <c r="J4175"/>
  <c r="J4176"/>
  <c r="J4177"/>
  <c r="J4178"/>
  <c r="J4179"/>
  <c r="J4180"/>
  <c r="J4181"/>
  <c r="J4182"/>
  <c r="J4183"/>
  <c r="J4184"/>
  <c r="J4185"/>
  <c r="J4186"/>
  <c r="J4187"/>
  <c r="J4188"/>
  <c r="J4189"/>
  <c r="J4190"/>
  <c r="J4191"/>
  <c r="J4192"/>
  <c r="J4193"/>
  <c r="J4194"/>
  <c r="J4195"/>
  <c r="J4196"/>
  <c r="J4197"/>
  <c r="J4198"/>
  <c r="J4199"/>
  <c r="J4200"/>
  <c r="J4201"/>
  <c r="J4202"/>
  <c r="J4203"/>
  <c r="J4204"/>
  <c r="J4205"/>
  <c r="J4206"/>
  <c r="J4207"/>
  <c r="J4208"/>
  <c r="J4209"/>
  <c r="J4210"/>
  <c r="J4211"/>
  <c r="J4212"/>
  <c r="J4213"/>
  <c r="J4214"/>
  <c r="J4215"/>
  <c r="J4216"/>
  <c r="J4217"/>
  <c r="J4218"/>
  <c r="J4219"/>
  <c r="J4220"/>
  <c r="J4221"/>
  <c r="J4222"/>
  <c r="J4223"/>
  <c r="J4224"/>
  <c r="J4225"/>
  <c r="J4226"/>
  <c r="J4227"/>
  <c r="J4228"/>
  <c r="J4229"/>
  <c r="J4230"/>
  <c r="J4231"/>
  <c r="J4232"/>
  <c r="J4233"/>
  <c r="J4234"/>
  <c r="J4235"/>
  <c r="J4236"/>
  <c r="J4237"/>
  <c r="J4238"/>
  <c r="J4239"/>
  <c r="J4240"/>
  <c r="J4241"/>
  <c r="J4242"/>
  <c r="J4243"/>
  <c r="J4244"/>
  <c r="J4245"/>
  <c r="J4246"/>
  <c r="J4247"/>
  <c r="J4248"/>
  <c r="J4249"/>
  <c r="J4250"/>
  <c r="J4251"/>
  <c r="J4252"/>
  <c r="J4253"/>
  <c r="J4254"/>
  <c r="J4255"/>
  <c r="J4256"/>
  <c r="J4257"/>
  <c r="J4258"/>
  <c r="J4259"/>
  <c r="J4260"/>
  <c r="J4261"/>
  <c r="J4262"/>
  <c r="J4263"/>
  <c r="J4264"/>
  <c r="J4265"/>
  <c r="J4266"/>
  <c r="J4267"/>
  <c r="J4268"/>
  <c r="J4269"/>
  <c r="J4270"/>
  <c r="J4271"/>
  <c r="J4272"/>
  <c r="J4273"/>
  <c r="J4274"/>
  <c r="J4275"/>
  <c r="J4276"/>
  <c r="J4277"/>
  <c r="J4278"/>
  <c r="J4279"/>
  <c r="J4280"/>
  <c r="J4281"/>
  <c r="J4282"/>
  <c r="J4283"/>
  <c r="J4284"/>
  <c r="J4285"/>
  <c r="J4286"/>
  <c r="J4287"/>
  <c r="J4288"/>
  <c r="J4289"/>
  <c r="J4290"/>
  <c r="J4291"/>
  <c r="J4292"/>
  <c r="J4293"/>
  <c r="J4294"/>
  <c r="J4295"/>
  <c r="J4296"/>
  <c r="J4297"/>
  <c r="J4298"/>
  <c r="J4299"/>
  <c r="J4300"/>
  <c r="J4301"/>
  <c r="J4302"/>
  <c r="J4303"/>
  <c r="J4304"/>
  <c r="J4305"/>
  <c r="J4306"/>
  <c r="J4307"/>
  <c r="J4308"/>
  <c r="J4309"/>
  <c r="J4310"/>
  <c r="J4311"/>
  <c r="J4312"/>
  <c r="J4313"/>
  <c r="J4314"/>
  <c r="J4315"/>
  <c r="J4316"/>
  <c r="J4317"/>
  <c r="J4318"/>
  <c r="J4319"/>
  <c r="J4320"/>
  <c r="J4321"/>
  <c r="J4322"/>
  <c r="J4323"/>
  <c r="J4324"/>
  <c r="J4325"/>
  <c r="J4326"/>
  <c r="J4327"/>
  <c r="J4328"/>
  <c r="J4329"/>
  <c r="J4330"/>
  <c r="J4331"/>
  <c r="J4332"/>
  <c r="J4333"/>
  <c r="J4334"/>
  <c r="J4335"/>
  <c r="J4336"/>
  <c r="J4337"/>
  <c r="J4338"/>
  <c r="J4339"/>
  <c r="J4340"/>
  <c r="J4341"/>
  <c r="J4342"/>
  <c r="J4343"/>
  <c r="J4344"/>
  <c r="J4345"/>
  <c r="J4346"/>
  <c r="J4347"/>
  <c r="J4348"/>
  <c r="J4349"/>
  <c r="J4350"/>
  <c r="J4351"/>
  <c r="J4352"/>
  <c r="J4353"/>
  <c r="J4354"/>
  <c r="J4355"/>
  <c r="J4356"/>
  <c r="J4357"/>
  <c r="J4358"/>
  <c r="J4359"/>
  <c r="J4360"/>
  <c r="J4361"/>
  <c r="J4362"/>
  <c r="J4363"/>
  <c r="J4364"/>
  <c r="J4365"/>
  <c r="J4366"/>
  <c r="J4367"/>
  <c r="J4368"/>
  <c r="J4369"/>
  <c r="J4370"/>
  <c r="J4371"/>
  <c r="J4372"/>
  <c r="J4373"/>
  <c r="J4374"/>
  <c r="J4375"/>
  <c r="J4376"/>
  <c r="J4377"/>
  <c r="J4378"/>
  <c r="J4379"/>
  <c r="J4380"/>
  <c r="J4381"/>
  <c r="J4382"/>
  <c r="J4383"/>
  <c r="J4384"/>
  <c r="J4385"/>
  <c r="J4386"/>
  <c r="J4387"/>
  <c r="J4388"/>
  <c r="J4389"/>
  <c r="J4390"/>
  <c r="J4391"/>
  <c r="J4392"/>
  <c r="J4393"/>
  <c r="J4394"/>
  <c r="J4395"/>
  <c r="J4396"/>
  <c r="J4397"/>
  <c r="J4398"/>
  <c r="J4399"/>
  <c r="J4400"/>
  <c r="J4401"/>
  <c r="J4402"/>
  <c r="J4403"/>
  <c r="J4404"/>
  <c r="J4405"/>
  <c r="J4406"/>
  <c r="J4407"/>
  <c r="J4408"/>
  <c r="J4409"/>
  <c r="J4410"/>
  <c r="J4411"/>
  <c r="J4412"/>
  <c r="J4413"/>
  <c r="J4414"/>
  <c r="J4415"/>
  <c r="J4416"/>
  <c r="J4417"/>
  <c r="J4418"/>
  <c r="J4419"/>
  <c r="J4420"/>
  <c r="J4421"/>
  <c r="J4422"/>
  <c r="J4423"/>
  <c r="J4424"/>
  <c r="J4425"/>
  <c r="J4426"/>
  <c r="J4427"/>
  <c r="J4428"/>
  <c r="J4429"/>
  <c r="J4430"/>
  <c r="J4431"/>
  <c r="J4432"/>
  <c r="J4433"/>
  <c r="J4434"/>
  <c r="J4435"/>
  <c r="J4436"/>
  <c r="J4437"/>
  <c r="J4438"/>
  <c r="J4439"/>
  <c r="J4440"/>
  <c r="J4441"/>
  <c r="J4442"/>
  <c r="J4443"/>
  <c r="J4444"/>
  <c r="J4445"/>
  <c r="J4446"/>
  <c r="J4447"/>
  <c r="J4448"/>
  <c r="J4449"/>
  <c r="J4450"/>
  <c r="J4451"/>
  <c r="J4452"/>
  <c r="J4453"/>
  <c r="J4454"/>
  <c r="J4455"/>
  <c r="J4456"/>
  <c r="J4457"/>
  <c r="J4458"/>
  <c r="J4459"/>
  <c r="J4460"/>
  <c r="J4461"/>
  <c r="J4462"/>
  <c r="J4463"/>
  <c r="J4464"/>
  <c r="J4465"/>
  <c r="J4466"/>
  <c r="J4467"/>
  <c r="J4468"/>
  <c r="J4469"/>
  <c r="J4470"/>
  <c r="J4471"/>
  <c r="J4472"/>
  <c r="J4473"/>
  <c r="J4474"/>
  <c r="J4475"/>
  <c r="J4476"/>
  <c r="J4477"/>
  <c r="J4478"/>
  <c r="J4479"/>
  <c r="J4480"/>
  <c r="J4481"/>
  <c r="J4482"/>
  <c r="J4483"/>
  <c r="J4484"/>
  <c r="J4485"/>
  <c r="J4486"/>
  <c r="J4487"/>
  <c r="J4488"/>
  <c r="J4489"/>
  <c r="J4490"/>
  <c r="J4491"/>
  <c r="J4492"/>
  <c r="J4493"/>
  <c r="J4494"/>
  <c r="J4495"/>
  <c r="J4496"/>
  <c r="J4497"/>
  <c r="J4498"/>
  <c r="J4499"/>
  <c r="J4500"/>
  <c r="J4501"/>
  <c r="J4502"/>
  <c r="J4503"/>
  <c r="J4504"/>
  <c r="J4505"/>
  <c r="J4506"/>
  <c r="J4507"/>
  <c r="J4508"/>
  <c r="J4509"/>
  <c r="J4510"/>
  <c r="J4511"/>
  <c r="J4512"/>
  <c r="J4513"/>
  <c r="J4514"/>
  <c r="J4515"/>
  <c r="J4516"/>
  <c r="J4517"/>
  <c r="J4518"/>
  <c r="J4519"/>
  <c r="J4520"/>
  <c r="J4521"/>
  <c r="J4522"/>
  <c r="J4523"/>
  <c r="J4524"/>
  <c r="J4525"/>
  <c r="J4526"/>
  <c r="J4527"/>
  <c r="J4528"/>
  <c r="J4529"/>
  <c r="J4530"/>
  <c r="J4531"/>
  <c r="J4532"/>
  <c r="J4533"/>
  <c r="J4534"/>
  <c r="J4535"/>
  <c r="J4536"/>
  <c r="J4537"/>
  <c r="J4538"/>
  <c r="J4539"/>
  <c r="J4540"/>
  <c r="J4541"/>
  <c r="J4542"/>
  <c r="J4543"/>
  <c r="J4544"/>
  <c r="J4545"/>
  <c r="J4546"/>
  <c r="J4547"/>
  <c r="J4548"/>
  <c r="J4549"/>
  <c r="J4550"/>
  <c r="J4551"/>
  <c r="J4552"/>
  <c r="J4553"/>
  <c r="J4554"/>
  <c r="J4555"/>
  <c r="J4556"/>
  <c r="J4557"/>
  <c r="J4558"/>
  <c r="J4559"/>
  <c r="J4560"/>
  <c r="J4561"/>
  <c r="J4562"/>
  <c r="J4563"/>
  <c r="J4564"/>
  <c r="J4565"/>
  <c r="J4566"/>
  <c r="J4567"/>
  <c r="J4568"/>
  <c r="J4569"/>
  <c r="J4570"/>
  <c r="J4571"/>
  <c r="J4572"/>
  <c r="J4573"/>
  <c r="J4574"/>
  <c r="J4575"/>
  <c r="J4576"/>
  <c r="J4577"/>
  <c r="J4578"/>
  <c r="J4579"/>
  <c r="J4580"/>
  <c r="J4581"/>
  <c r="J4582"/>
  <c r="J4583"/>
  <c r="J4584"/>
  <c r="J4585"/>
  <c r="J4586"/>
  <c r="J4587"/>
  <c r="J4588"/>
  <c r="J4589"/>
  <c r="J4590"/>
  <c r="J4591"/>
  <c r="J4592"/>
  <c r="J4593"/>
  <c r="J4594"/>
  <c r="J4595"/>
  <c r="J4596"/>
  <c r="J4597"/>
  <c r="J4598"/>
  <c r="J4599"/>
  <c r="J4600"/>
  <c r="J4601"/>
  <c r="J4602"/>
  <c r="J4603"/>
  <c r="J4604"/>
  <c r="J4605"/>
  <c r="J4606"/>
  <c r="J4607"/>
  <c r="J4608"/>
  <c r="J4609"/>
  <c r="J4610"/>
  <c r="J4611"/>
  <c r="J4612"/>
  <c r="J4613"/>
  <c r="J4614"/>
  <c r="J4615"/>
  <c r="J4616"/>
  <c r="J4617"/>
  <c r="J4618"/>
  <c r="J4619"/>
  <c r="J4620"/>
  <c r="J4621"/>
  <c r="J4622"/>
  <c r="J4623"/>
  <c r="J4624"/>
  <c r="J4625"/>
  <c r="J4626"/>
  <c r="J4627"/>
  <c r="J4628"/>
  <c r="J4629"/>
  <c r="J4630"/>
  <c r="J4631"/>
  <c r="J4632"/>
  <c r="J4633"/>
  <c r="J4634"/>
  <c r="J4635"/>
  <c r="J4636"/>
  <c r="J4637"/>
  <c r="J4638"/>
  <c r="J4639"/>
  <c r="J4640"/>
  <c r="J4641"/>
  <c r="J4642"/>
  <c r="J4643"/>
  <c r="J4644"/>
  <c r="J4645"/>
  <c r="J4646"/>
  <c r="J4647"/>
  <c r="J4648"/>
  <c r="J4649"/>
  <c r="J4650"/>
  <c r="J4651"/>
  <c r="J4652"/>
  <c r="J4653"/>
  <c r="J4654"/>
  <c r="J4655"/>
  <c r="J4656"/>
  <c r="J4657"/>
  <c r="J4658"/>
  <c r="J4659"/>
  <c r="J4660"/>
  <c r="J4661"/>
  <c r="J4662"/>
  <c r="J4663"/>
  <c r="J4664"/>
  <c r="J4665"/>
  <c r="J4666"/>
  <c r="J4667"/>
  <c r="J4668"/>
  <c r="J4669"/>
  <c r="J4670"/>
  <c r="J4671"/>
  <c r="J4672"/>
  <c r="J4673"/>
  <c r="J4674"/>
  <c r="J4675"/>
  <c r="J4676"/>
  <c r="J4677"/>
  <c r="J4678"/>
  <c r="J4679"/>
  <c r="J4680"/>
  <c r="J4681"/>
  <c r="J4682"/>
  <c r="J4683"/>
  <c r="J4684"/>
  <c r="J4685"/>
  <c r="J4686"/>
  <c r="J4687"/>
  <c r="J4688"/>
  <c r="J4689"/>
  <c r="J4690"/>
  <c r="J4691"/>
  <c r="J4692"/>
  <c r="J4693"/>
  <c r="J4694"/>
  <c r="J4695"/>
  <c r="J4696"/>
  <c r="J4697"/>
  <c r="J4698"/>
  <c r="J4699"/>
  <c r="J4700"/>
  <c r="J4701"/>
  <c r="J4702"/>
  <c r="J4703"/>
  <c r="J4704"/>
  <c r="J4705"/>
  <c r="J4706"/>
  <c r="J4707"/>
  <c r="J4708"/>
  <c r="J4709"/>
  <c r="J4710"/>
  <c r="J4711"/>
  <c r="J4712"/>
  <c r="J4713"/>
  <c r="J4714"/>
  <c r="J4715"/>
  <c r="J4716"/>
  <c r="J4717"/>
  <c r="J4718"/>
  <c r="J4719"/>
  <c r="J4720"/>
  <c r="J4721"/>
  <c r="J4722"/>
  <c r="J4723"/>
  <c r="J4724"/>
  <c r="J4725"/>
  <c r="J4726"/>
  <c r="J4727"/>
  <c r="J4728"/>
  <c r="J4729"/>
  <c r="J4730"/>
  <c r="J4731"/>
  <c r="J4732"/>
  <c r="J4733"/>
  <c r="J4734"/>
  <c r="J4735"/>
  <c r="J4736"/>
  <c r="J4737"/>
  <c r="J4738"/>
  <c r="J4739"/>
  <c r="J4740"/>
  <c r="J4741"/>
  <c r="J4742"/>
  <c r="J4743"/>
  <c r="J4744"/>
  <c r="J4745"/>
  <c r="J4746"/>
  <c r="J4747"/>
  <c r="J4748"/>
  <c r="J4749"/>
  <c r="J4750"/>
  <c r="J4751"/>
  <c r="J4752"/>
  <c r="J4753"/>
  <c r="J4754"/>
  <c r="J4755"/>
  <c r="J4756"/>
  <c r="J4757"/>
  <c r="J4758"/>
  <c r="J4759"/>
  <c r="J4760"/>
  <c r="J4761"/>
  <c r="J4762"/>
  <c r="J4763"/>
  <c r="J4764"/>
  <c r="J4765"/>
  <c r="J4766"/>
  <c r="J4767"/>
  <c r="J4768"/>
  <c r="J4769"/>
  <c r="J4770"/>
  <c r="J4771"/>
  <c r="J4772"/>
  <c r="J4773"/>
  <c r="J4774"/>
  <c r="J4775"/>
  <c r="J4776"/>
  <c r="J4777"/>
  <c r="J4778"/>
  <c r="J4779"/>
  <c r="J4780"/>
  <c r="J4781"/>
  <c r="J4782"/>
  <c r="J4783"/>
  <c r="J4784"/>
  <c r="J4785"/>
  <c r="J4786"/>
  <c r="J4787"/>
  <c r="J4788"/>
  <c r="J4789"/>
  <c r="J4790"/>
  <c r="J4791"/>
  <c r="J4792"/>
  <c r="J4793"/>
  <c r="J4794"/>
  <c r="J2"/>
  <c r="I2"/>
  <c r="I3"/>
  <c r="I4"/>
  <c r="I5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06"/>
  <c r="I107"/>
  <c r="I108"/>
  <c r="I109"/>
  <c r="I110"/>
  <c r="I111"/>
  <c r="I112"/>
  <c r="I113"/>
  <c r="I114"/>
  <c r="I115"/>
  <c r="I116"/>
  <c r="I117"/>
  <c r="I118"/>
  <c r="I119"/>
  <c r="I120"/>
  <c r="I121"/>
  <c r="I122"/>
  <c r="I123"/>
  <c r="I124"/>
  <c r="I125"/>
  <c r="I126"/>
  <c r="I127"/>
  <c r="I128"/>
  <c r="I129"/>
  <c r="I130"/>
  <c r="I131"/>
  <c r="I132"/>
  <c r="I133"/>
  <c r="I134"/>
  <c r="I135"/>
  <c r="I136"/>
  <c r="I137"/>
  <c r="I138"/>
  <c r="I139"/>
  <c r="I140"/>
  <c r="I141"/>
  <c r="I142"/>
  <c r="I143"/>
  <c r="I144"/>
  <c r="I145"/>
  <c r="I146"/>
  <c r="I147"/>
  <c r="I148"/>
  <c r="I149"/>
  <c r="I150"/>
  <c r="I151"/>
  <c r="I152"/>
  <c r="I153"/>
  <c r="I154"/>
  <c r="I155"/>
  <c r="I156"/>
  <c r="I157"/>
  <c r="I158"/>
  <c r="I159"/>
  <c r="I160"/>
  <c r="I161"/>
  <c r="I162"/>
  <c r="I163"/>
  <c r="I164"/>
  <c r="I165"/>
  <c r="I166"/>
  <c r="I167"/>
  <c r="I168"/>
  <c r="I169"/>
  <c r="I170"/>
  <c r="I171"/>
  <c r="I172"/>
  <c r="I173"/>
  <c r="I174"/>
  <c r="I175"/>
  <c r="I176"/>
  <c r="I177"/>
  <c r="I178"/>
  <c r="I179"/>
  <c r="I180"/>
  <c r="I181"/>
  <c r="I182"/>
  <c r="I183"/>
  <c r="I184"/>
  <c r="I185"/>
  <c r="I186"/>
  <c r="I187"/>
  <c r="I188"/>
  <c r="I189"/>
  <c r="I190"/>
  <c r="I191"/>
  <c r="I192"/>
  <c r="I193"/>
  <c r="I194"/>
  <c r="I195"/>
  <c r="I196"/>
  <c r="I197"/>
  <c r="I198"/>
  <c r="I199"/>
  <c r="I200"/>
  <c r="I201"/>
  <c r="I202"/>
  <c r="I203"/>
  <c r="I204"/>
  <c r="I205"/>
  <c r="I206"/>
  <c r="I207"/>
  <c r="I208"/>
  <c r="I209"/>
  <c r="I210"/>
  <c r="I211"/>
  <c r="I212"/>
  <c r="I213"/>
  <c r="I214"/>
  <c r="I215"/>
  <c r="I216"/>
  <c r="I217"/>
  <c r="I218"/>
  <c r="I219"/>
  <c r="I220"/>
  <c r="I221"/>
  <c r="I222"/>
  <c r="I223"/>
  <c r="I224"/>
  <c r="I225"/>
  <c r="I226"/>
  <c r="I227"/>
  <c r="I228"/>
  <c r="I229"/>
  <c r="I230"/>
  <c r="I231"/>
  <c r="I232"/>
  <c r="I233"/>
  <c r="I234"/>
  <c r="I235"/>
  <c r="I236"/>
  <c r="I237"/>
  <c r="I238"/>
  <c r="I239"/>
  <c r="I240"/>
  <c r="I241"/>
  <c r="I242"/>
  <c r="I243"/>
  <c r="I244"/>
  <c r="I245"/>
  <c r="I246"/>
  <c r="I247"/>
  <c r="I248"/>
  <c r="I249"/>
  <c r="I250"/>
  <c r="I251"/>
  <c r="I252"/>
  <c r="I253"/>
  <c r="I254"/>
  <c r="I255"/>
  <c r="I256"/>
  <c r="I257"/>
  <c r="I258"/>
  <c r="I259"/>
  <c r="I260"/>
  <c r="I261"/>
  <c r="I262"/>
  <c r="I263"/>
  <c r="I264"/>
  <c r="I265"/>
  <c r="I266"/>
  <c r="I267"/>
  <c r="I268"/>
  <c r="I269"/>
  <c r="I270"/>
  <c r="I271"/>
  <c r="I272"/>
  <c r="I273"/>
  <c r="I274"/>
  <c r="I275"/>
  <c r="I276"/>
  <c r="I277"/>
  <c r="I278"/>
  <c r="I279"/>
  <c r="I280"/>
  <c r="I281"/>
  <c r="I282"/>
  <c r="I283"/>
  <c r="I284"/>
  <c r="I285"/>
  <c r="I286"/>
  <c r="I287"/>
  <c r="I288"/>
  <c r="I289"/>
  <c r="I290"/>
  <c r="I291"/>
  <c r="I292"/>
  <c r="I293"/>
  <c r="I294"/>
  <c r="I295"/>
  <c r="I296"/>
  <c r="I297"/>
  <c r="I298"/>
  <c r="I299"/>
  <c r="I300"/>
  <c r="I301"/>
  <c r="I302"/>
  <c r="I303"/>
  <c r="I304"/>
  <c r="I305"/>
  <c r="I306"/>
  <c r="I307"/>
  <c r="I308"/>
  <c r="I309"/>
  <c r="I310"/>
  <c r="I311"/>
  <c r="I312"/>
  <c r="I313"/>
  <c r="I314"/>
  <c r="I315"/>
  <c r="I316"/>
  <c r="I317"/>
  <c r="I318"/>
  <c r="I319"/>
  <c r="I320"/>
  <c r="I321"/>
  <c r="I322"/>
  <c r="I323"/>
  <c r="I324"/>
  <c r="I325"/>
  <c r="I326"/>
  <c r="I327"/>
  <c r="I328"/>
  <c r="I329"/>
  <c r="I330"/>
  <c r="I331"/>
  <c r="I332"/>
  <c r="I333"/>
  <c r="I334"/>
  <c r="I335"/>
  <c r="I336"/>
  <c r="I337"/>
  <c r="I338"/>
  <c r="I339"/>
  <c r="I340"/>
  <c r="I341"/>
  <c r="I342"/>
  <c r="I343"/>
  <c r="I344"/>
  <c r="I345"/>
  <c r="I346"/>
  <c r="I347"/>
  <c r="I348"/>
  <c r="I349"/>
  <c r="I350"/>
  <c r="I351"/>
  <c r="I352"/>
  <c r="I353"/>
  <c r="I354"/>
  <c r="I355"/>
  <c r="I356"/>
  <c r="I357"/>
  <c r="I358"/>
  <c r="I359"/>
  <c r="I360"/>
  <c r="I361"/>
  <c r="I362"/>
  <c r="I363"/>
  <c r="I364"/>
  <c r="I365"/>
  <c r="I366"/>
  <c r="I367"/>
  <c r="I368"/>
  <c r="I369"/>
  <c r="I370"/>
  <c r="I371"/>
  <c r="I372"/>
  <c r="I373"/>
  <c r="I374"/>
  <c r="I375"/>
  <c r="I376"/>
  <c r="I377"/>
  <c r="I378"/>
  <c r="I379"/>
  <c r="I380"/>
  <c r="I381"/>
  <c r="I382"/>
  <c r="I383"/>
  <c r="I384"/>
  <c r="I385"/>
  <c r="I386"/>
  <c r="I387"/>
  <c r="I388"/>
  <c r="I389"/>
  <c r="I390"/>
  <c r="I391"/>
  <c r="I392"/>
  <c r="I393"/>
  <c r="I394"/>
  <c r="I395"/>
  <c r="I396"/>
  <c r="I397"/>
  <c r="I398"/>
  <c r="I399"/>
  <c r="I400"/>
  <c r="I401"/>
  <c r="I402"/>
  <c r="I403"/>
  <c r="I404"/>
  <c r="I405"/>
  <c r="I406"/>
  <c r="I407"/>
  <c r="I408"/>
  <c r="I409"/>
  <c r="I410"/>
  <c r="I411"/>
  <c r="I412"/>
  <c r="I413"/>
  <c r="I414"/>
  <c r="I415"/>
  <c r="I416"/>
  <c r="I417"/>
  <c r="I418"/>
  <c r="I419"/>
  <c r="I420"/>
  <c r="I421"/>
  <c r="I422"/>
  <c r="I423"/>
  <c r="I424"/>
  <c r="I425"/>
  <c r="I426"/>
  <c r="I427"/>
  <c r="I428"/>
  <c r="I429"/>
  <c r="I430"/>
  <c r="I431"/>
  <c r="I432"/>
  <c r="I433"/>
  <c r="I434"/>
  <c r="I435"/>
  <c r="I436"/>
  <c r="I437"/>
  <c r="I438"/>
  <c r="I439"/>
  <c r="I440"/>
  <c r="I441"/>
  <c r="I442"/>
  <c r="I443"/>
  <c r="I444"/>
  <c r="I445"/>
  <c r="I446"/>
  <c r="I447"/>
  <c r="I448"/>
  <c r="I449"/>
  <c r="I450"/>
  <c r="I451"/>
  <c r="I452"/>
  <c r="I453"/>
  <c r="I454"/>
  <c r="I455"/>
  <c r="I456"/>
  <c r="I457"/>
  <c r="I458"/>
  <c r="I459"/>
  <c r="I460"/>
  <c r="I461"/>
  <c r="I462"/>
  <c r="I463"/>
  <c r="I464"/>
  <c r="I465"/>
  <c r="I466"/>
  <c r="I467"/>
  <c r="I468"/>
  <c r="I469"/>
  <c r="I470"/>
  <c r="I471"/>
  <c r="I472"/>
  <c r="I473"/>
  <c r="I474"/>
  <c r="I475"/>
  <c r="I476"/>
  <c r="I477"/>
  <c r="I478"/>
  <c r="I479"/>
  <c r="I480"/>
  <c r="I481"/>
  <c r="I482"/>
  <c r="I483"/>
  <c r="I484"/>
  <c r="I485"/>
  <c r="I486"/>
  <c r="I487"/>
  <c r="I488"/>
  <c r="I489"/>
  <c r="I490"/>
  <c r="I491"/>
  <c r="I492"/>
  <c r="I493"/>
  <c r="I494"/>
  <c r="I495"/>
  <c r="I496"/>
  <c r="I497"/>
  <c r="I498"/>
  <c r="I499"/>
  <c r="I500"/>
  <c r="I501"/>
  <c r="I502"/>
  <c r="I503"/>
  <c r="I504"/>
  <c r="I505"/>
  <c r="I506"/>
  <c r="I507"/>
  <c r="I508"/>
  <c r="I509"/>
  <c r="I510"/>
  <c r="I511"/>
  <c r="I512"/>
  <c r="I513"/>
  <c r="I514"/>
  <c r="I515"/>
  <c r="I516"/>
  <c r="I517"/>
  <c r="I518"/>
  <c r="I519"/>
  <c r="I520"/>
  <c r="I521"/>
  <c r="I522"/>
  <c r="I523"/>
  <c r="I524"/>
  <c r="I525"/>
  <c r="I526"/>
  <c r="I527"/>
  <c r="I528"/>
  <c r="I529"/>
  <c r="I530"/>
  <c r="I531"/>
  <c r="I532"/>
  <c r="I533"/>
  <c r="I534"/>
  <c r="I535"/>
  <c r="I536"/>
  <c r="I537"/>
  <c r="I538"/>
  <c r="I539"/>
  <c r="I540"/>
  <c r="I541"/>
  <c r="I542"/>
  <c r="I543"/>
  <c r="I544"/>
  <c r="I545"/>
  <c r="I546"/>
  <c r="I547"/>
  <c r="I548"/>
  <c r="I549"/>
  <c r="I550"/>
  <c r="I551"/>
  <c r="I552"/>
  <c r="I553"/>
  <c r="I554"/>
  <c r="I555"/>
  <c r="I556"/>
  <c r="I557"/>
  <c r="I558"/>
  <c r="I559"/>
  <c r="I560"/>
  <c r="I561"/>
  <c r="I562"/>
  <c r="I563"/>
  <c r="I564"/>
  <c r="I565"/>
  <c r="I566"/>
  <c r="I567"/>
  <c r="I568"/>
  <c r="I569"/>
  <c r="I570"/>
  <c r="I571"/>
  <c r="I572"/>
  <c r="I573"/>
  <c r="I574"/>
  <c r="I575"/>
  <c r="I576"/>
  <c r="I577"/>
  <c r="I578"/>
  <c r="I579"/>
  <c r="I580"/>
  <c r="I581"/>
  <c r="I582"/>
  <c r="I583"/>
  <c r="I584"/>
  <c r="I585"/>
  <c r="I586"/>
  <c r="I587"/>
  <c r="I588"/>
  <c r="I589"/>
  <c r="I590"/>
  <c r="I591"/>
  <c r="I592"/>
  <c r="I593"/>
  <c r="I594"/>
  <c r="I595"/>
  <c r="I596"/>
  <c r="I597"/>
  <c r="I598"/>
  <c r="I599"/>
  <c r="I600"/>
  <c r="I601"/>
  <c r="I602"/>
  <c r="I603"/>
  <c r="I604"/>
  <c r="I605"/>
  <c r="I606"/>
  <c r="I607"/>
  <c r="I608"/>
  <c r="I609"/>
  <c r="I610"/>
  <c r="I611"/>
  <c r="I612"/>
  <c r="I613"/>
  <c r="I614"/>
  <c r="I615"/>
  <c r="I616"/>
  <c r="I617"/>
  <c r="I618"/>
  <c r="I619"/>
  <c r="I620"/>
  <c r="I621"/>
  <c r="I622"/>
  <c r="I623"/>
  <c r="I624"/>
  <c r="I625"/>
  <c r="I626"/>
  <c r="I627"/>
  <c r="I628"/>
  <c r="I629"/>
  <c r="I630"/>
  <c r="I631"/>
  <c r="I632"/>
  <c r="I633"/>
  <c r="I634"/>
  <c r="I635"/>
  <c r="I636"/>
  <c r="I637"/>
  <c r="I638"/>
  <c r="I639"/>
  <c r="I640"/>
  <c r="I641"/>
  <c r="I642"/>
  <c r="I643"/>
  <c r="I644"/>
  <c r="I645"/>
  <c r="I646"/>
  <c r="I647"/>
  <c r="I648"/>
  <c r="I649"/>
  <c r="I650"/>
  <c r="I651"/>
  <c r="I652"/>
  <c r="I653"/>
  <c r="I654"/>
  <c r="I655"/>
  <c r="I656"/>
  <c r="I657"/>
  <c r="I658"/>
  <c r="I659"/>
  <c r="I660"/>
  <c r="I661"/>
  <c r="I662"/>
  <c r="I663"/>
  <c r="I664"/>
  <c r="I665"/>
  <c r="I666"/>
  <c r="I667"/>
  <c r="I668"/>
  <c r="I669"/>
  <c r="I670"/>
  <c r="I671"/>
  <c r="I672"/>
  <c r="I673"/>
  <c r="I674"/>
  <c r="I675"/>
  <c r="I676"/>
  <c r="I677"/>
  <c r="I678"/>
  <c r="I679"/>
  <c r="I680"/>
  <c r="I681"/>
  <c r="I682"/>
  <c r="I683"/>
  <c r="I684"/>
  <c r="I685"/>
  <c r="I686"/>
  <c r="I687"/>
  <c r="I688"/>
  <c r="I689"/>
  <c r="I690"/>
  <c r="I691"/>
  <c r="I692"/>
  <c r="I693"/>
  <c r="I694"/>
  <c r="I695"/>
  <c r="I696"/>
  <c r="I697"/>
  <c r="I698"/>
  <c r="I699"/>
  <c r="I700"/>
  <c r="I701"/>
  <c r="I702"/>
  <c r="I703"/>
  <c r="I704"/>
  <c r="I705"/>
  <c r="I706"/>
  <c r="I707"/>
  <c r="I708"/>
  <c r="I709"/>
  <c r="I710"/>
  <c r="I711"/>
  <c r="I712"/>
  <c r="I713"/>
  <c r="I714"/>
  <c r="I715"/>
  <c r="I716"/>
  <c r="I717"/>
  <c r="I718"/>
  <c r="I719"/>
  <c r="I720"/>
  <c r="I721"/>
  <c r="I722"/>
  <c r="I723"/>
  <c r="I724"/>
  <c r="I725"/>
  <c r="I726"/>
  <c r="I727"/>
  <c r="I728"/>
  <c r="I729"/>
  <c r="I730"/>
  <c r="I731"/>
  <c r="I732"/>
  <c r="I733"/>
  <c r="I734"/>
  <c r="I735"/>
  <c r="I736"/>
  <c r="I737"/>
  <c r="I738"/>
  <c r="I739"/>
  <c r="I740"/>
  <c r="I741"/>
  <c r="I742"/>
  <c r="I743"/>
  <c r="I744"/>
  <c r="I745"/>
  <c r="I746"/>
  <c r="I747"/>
  <c r="I748"/>
  <c r="I749"/>
  <c r="I750"/>
  <c r="I751"/>
  <c r="I752"/>
  <c r="I753"/>
  <c r="I754"/>
  <c r="I755"/>
  <c r="I756"/>
  <c r="I757"/>
  <c r="I758"/>
  <c r="I759"/>
  <c r="I760"/>
  <c r="I761"/>
  <c r="I762"/>
  <c r="I763"/>
  <c r="I764"/>
  <c r="I765"/>
  <c r="I766"/>
  <c r="I767"/>
  <c r="I768"/>
  <c r="I769"/>
  <c r="I770"/>
  <c r="I771"/>
  <c r="I772"/>
  <c r="I773"/>
  <c r="I774"/>
  <c r="I775"/>
  <c r="I776"/>
  <c r="I777"/>
  <c r="I778"/>
  <c r="I779"/>
  <c r="I780"/>
  <c r="I781"/>
  <c r="I782"/>
  <c r="I783"/>
  <c r="I784"/>
  <c r="I785"/>
  <c r="I786"/>
  <c r="I787"/>
  <c r="I788"/>
  <c r="I789"/>
  <c r="I790"/>
  <c r="I791"/>
  <c r="I792"/>
  <c r="I793"/>
  <c r="I794"/>
  <c r="I795"/>
  <c r="I796"/>
  <c r="I797"/>
  <c r="I798"/>
  <c r="I799"/>
  <c r="I800"/>
  <c r="I801"/>
  <c r="I802"/>
  <c r="I803"/>
  <c r="I804"/>
  <c r="I805"/>
  <c r="I806"/>
  <c r="I807"/>
  <c r="I808"/>
  <c r="I809"/>
  <c r="I810"/>
  <c r="I811"/>
  <c r="I812"/>
  <c r="I813"/>
  <c r="I814"/>
  <c r="I815"/>
  <c r="I816"/>
  <c r="I817"/>
  <c r="I818"/>
  <c r="I819"/>
  <c r="I820"/>
  <c r="I821"/>
  <c r="I822"/>
  <c r="I823"/>
  <c r="I824"/>
  <c r="I825"/>
  <c r="I826"/>
  <c r="I827"/>
  <c r="I828"/>
  <c r="I829"/>
  <c r="I830"/>
  <c r="I831"/>
  <c r="I832"/>
  <c r="I833"/>
  <c r="I834"/>
  <c r="I835"/>
  <c r="I836"/>
  <c r="I837"/>
  <c r="I838"/>
  <c r="I839"/>
  <c r="I840"/>
  <c r="I841"/>
  <c r="I842"/>
  <c r="I843"/>
  <c r="I844"/>
  <c r="I845"/>
  <c r="I846"/>
  <c r="I847"/>
  <c r="I848"/>
  <c r="I849"/>
  <c r="I850"/>
  <c r="I851"/>
  <c r="I852"/>
  <c r="I853"/>
  <c r="I854"/>
  <c r="I855"/>
  <c r="I856"/>
  <c r="I857"/>
  <c r="I858"/>
  <c r="I859"/>
  <c r="I860"/>
  <c r="I861"/>
  <c r="I862"/>
  <c r="I863"/>
  <c r="I864"/>
  <c r="I865"/>
  <c r="I866"/>
  <c r="I867"/>
  <c r="I868"/>
  <c r="I869"/>
  <c r="I870"/>
  <c r="I871"/>
  <c r="I872"/>
  <c r="I873"/>
  <c r="I874"/>
  <c r="I875"/>
  <c r="I876"/>
  <c r="I877"/>
  <c r="I878"/>
  <c r="I879"/>
  <c r="I880"/>
  <c r="I881"/>
  <c r="I882"/>
  <c r="I883"/>
  <c r="I884"/>
  <c r="I885"/>
  <c r="I886"/>
  <c r="I887"/>
  <c r="I888"/>
  <c r="I889"/>
  <c r="I890"/>
  <c r="I891"/>
  <c r="I892"/>
  <c r="I893"/>
  <c r="I894"/>
  <c r="I895"/>
  <c r="I896"/>
  <c r="I897"/>
  <c r="I898"/>
  <c r="I899"/>
  <c r="I900"/>
  <c r="I901"/>
  <c r="I902"/>
  <c r="I903"/>
  <c r="I904"/>
  <c r="I905"/>
  <c r="I906"/>
  <c r="I907"/>
  <c r="I908"/>
  <c r="I909"/>
  <c r="I910"/>
  <c r="I911"/>
  <c r="I912"/>
  <c r="I913"/>
  <c r="I914"/>
  <c r="I915"/>
  <c r="I916"/>
  <c r="I917"/>
  <c r="I918"/>
  <c r="I919"/>
  <c r="I920"/>
  <c r="I921"/>
  <c r="I922"/>
  <c r="I923"/>
  <c r="I924"/>
  <c r="I925"/>
  <c r="I926"/>
  <c r="I927"/>
  <c r="I928"/>
  <c r="I929"/>
  <c r="I930"/>
  <c r="I931"/>
  <c r="I932"/>
  <c r="I933"/>
  <c r="I934"/>
  <c r="I935"/>
  <c r="I936"/>
  <c r="I937"/>
  <c r="I938"/>
  <c r="I939"/>
  <c r="I940"/>
  <c r="I941"/>
  <c r="I942"/>
  <c r="I943"/>
  <c r="I944"/>
  <c r="I945"/>
  <c r="I946"/>
  <c r="I947"/>
  <c r="I948"/>
  <c r="I949"/>
  <c r="I950"/>
  <c r="I951"/>
  <c r="I952"/>
  <c r="I953"/>
  <c r="I954"/>
  <c r="I955"/>
  <c r="I956"/>
  <c r="I957"/>
  <c r="I958"/>
  <c r="I959"/>
  <c r="I960"/>
  <c r="I961"/>
  <c r="I962"/>
  <c r="I963"/>
  <c r="I964"/>
  <c r="I965"/>
  <c r="I966"/>
  <c r="I967"/>
  <c r="I968"/>
  <c r="I969"/>
  <c r="I970"/>
  <c r="I971"/>
  <c r="I972"/>
  <c r="I973"/>
  <c r="I974"/>
  <c r="I975"/>
  <c r="I976"/>
  <c r="I977"/>
  <c r="I978"/>
  <c r="I979"/>
  <c r="I980"/>
  <c r="I981"/>
  <c r="I982"/>
  <c r="I983"/>
  <c r="I984"/>
  <c r="I985"/>
  <c r="I986"/>
  <c r="I987"/>
  <c r="I988"/>
  <c r="I989"/>
  <c r="I990"/>
  <c r="I991"/>
  <c r="I992"/>
  <c r="I993"/>
  <c r="I994"/>
  <c r="I995"/>
  <c r="I996"/>
  <c r="I997"/>
  <c r="I998"/>
  <c r="I999"/>
  <c r="I1000"/>
  <c r="I1001"/>
  <c r="I1002"/>
  <c r="I1003"/>
  <c r="I1004"/>
  <c r="I1005"/>
  <c r="I1006"/>
  <c r="I1007"/>
  <c r="I1008"/>
  <c r="I1009"/>
  <c r="I1010"/>
  <c r="I1012"/>
  <c r="I1013"/>
  <c r="I1014"/>
  <c r="I1015"/>
  <c r="I1016"/>
  <c r="I1017"/>
  <c r="I1018"/>
  <c r="I1019"/>
  <c r="I1020"/>
  <c r="I1021"/>
  <c r="I1022"/>
  <c r="I1023"/>
  <c r="I1024"/>
  <c r="I1025"/>
  <c r="I1026"/>
  <c r="I1027"/>
  <c r="I1028"/>
  <c r="I1029"/>
  <c r="I1030"/>
  <c r="I1031"/>
  <c r="I1032"/>
  <c r="I1033"/>
  <c r="I1034"/>
  <c r="I1035"/>
  <c r="I1036"/>
  <c r="I1037"/>
  <c r="I1038"/>
  <c r="I1039"/>
  <c r="I1040"/>
  <c r="I1041"/>
  <c r="I1042"/>
  <c r="I1043"/>
  <c r="I1044"/>
  <c r="I1045"/>
  <c r="I1046"/>
  <c r="I1047"/>
  <c r="I1048"/>
  <c r="I1049"/>
  <c r="I1050"/>
  <c r="I1051"/>
  <c r="I1052"/>
  <c r="I1053"/>
  <c r="I1054"/>
  <c r="I1055"/>
  <c r="I1056"/>
  <c r="I1057"/>
  <c r="I1058"/>
  <c r="I1059"/>
  <c r="I1060"/>
  <c r="I1061"/>
  <c r="I1062"/>
  <c r="I1063"/>
  <c r="I1064"/>
  <c r="I1065"/>
  <c r="I1066"/>
  <c r="I1067"/>
  <c r="I1068"/>
  <c r="I1069"/>
  <c r="I1070"/>
  <c r="I1071"/>
  <c r="I1072"/>
  <c r="I1073"/>
  <c r="I1074"/>
  <c r="I1075"/>
  <c r="I1076"/>
  <c r="I1077"/>
  <c r="I1078"/>
  <c r="I1079"/>
  <c r="I1080"/>
  <c r="I1081"/>
  <c r="I1082"/>
  <c r="I1083"/>
  <c r="I1084"/>
  <c r="I1085"/>
  <c r="I1086"/>
  <c r="I1087"/>
  <c r="I1088"/>
  <c r="I1089"/>
  <c r="I1090"/>
  <c r="I1091"/>
  <c r="I1092"/>
  <c r="I1093"/>
  <c r="I1094"/>
  <c r="I1095"/>
  <c r="I1096"/>
  <c r="I1097"/>
  <c r="I1098"/>
  <c r="I1099"/>
  <c r="I1100"/>
  <c r="I1101"/>
  <c r="I1102"/>
  <c r="I1103"/>
  <c r="I1104"/>
  <c r="I1105"/>
  <c r="I1106"/>
  <c r="I1107"/>
  <c r="I1108"/>
  <c r="I1109"/>
  <c r="I1110"/>
  <c r="I1111"/>
  <c r="I1112"/>
  <c r="I1113"/>
  <c r="I1114"/>
  <c r="I1115"/>
  <c r="I1116"/>
  <c r="I1117"/>
  <c r="I1118"/>
  <c r="I1119"/>
  <c r="I1120"/>
  <c r="I1121"/>
  <c r="I1122"/>
  <c r="I1123"/>
  <c r="I1124"/>
  <c r="I1125"/>
  <c r="I1126"/>
  <c r="I1127"/>
  <c r="I1128"/>
  <c r="I1129"/>
  <c r="I1130"/>
  <c r="I1131"/>
  <c r="I1132"/>
  <c r="I1133"/>
  <c r="I1134"/>
  <c r="I1135"/>
  <c r="I1136"/>
  <c r="I1137"/>
  <c r="I1138"/>
  <c r="I1139"/>
  <c r="I1140"/>
  <c r="I1141"/>
  <c r="I1142"/>
  <c r="I1143"/>
  <c r="I1144"/>
  <c r="I1145"/>
  <c r="I1146"/>
  <c r="I1147"/>
  <c r="I1148"/>
  <c r="I1149"/>
  <c r="I1150"/>
  <c r="I1151"/>
  <c r="I1152"/>
  <c r="I1153"/>
  <c r="I1154"/>
  <c r="I1155"/>
  <c r="I1156"/>
  <c r="I1157"/>
  <c r="I1158"/>
  <c r="I1159"/>
  <c r="I1160"/>
  <c r="I1161"/>
  <c r="I1162"/>
  <c r="I1163"/>
  <c r="I1164"/>
  <c r="I1165"/>
  <c r="I1166"/>
  <c r="I1167"/>
  <c r="I1168"/>
  <c r="I1169"/>
  <c r="I1170"/>
  <c r="I1171"/>
  <c r="I1172"/>
  <c r="I1173"/>
  <c r="I1174"/>
  <c r="I1175"/>
  <c r="I1176"/>
  <c r="I1177"/>
  <c r="I1178"/>
  <c r="I1179"/>
  <c r="I1180"/>
  <c r="I1181"/>
  <c r="I1182"/>
  <c r="I1183"/>
  <c r="I1184"/>
  <c r="I1185"/>
  <c r="I1186"/>
  <c r="I1187"/>
  <c r="I1188"/>
  <c r="I1189"/>
  <c r="I1190"/>
  <c r="I1191"/>
  <c r="I1192"/>
  <c r="I1193"/>
  <c r="I1194"/>
  <c r="I1195"/>
  <c r="I1196"/>
  <c r="I1197"/>
  <c r="I1198"/>
  <c r="I1199"/>
  <c r="I1200"/>
  <c r="I1201"/>
  <c r="I1202"/>
  <c r="I1203"/>
  <c r="I1204"/>
  <c r="I1205"/>
  <c r="I1206"/>
  <c r="I1207"/>
  <c r="I1208"/>
  <c r="I1209"/>
  <c r="I1210"/>
  <c r="I1211"/>
  <c r="I1212"/>
  <c r="I1213"/>
  <c r="I1214"/>
  <c r="I1215"/>
  <c r="I1216"/>
  <c r="I1217"/>
  <c r="I1218"/>
  <c r="I1219"/>
  <c r="I1220"/>
  <c r="I1221"/>
  <c r="I1222"/>
  <c r="I1223"/>
  <c r="I1224"/>
  <c r="I1225"/>
  <c r="I1226"/>
  <c r="I1227"/>
  <c r="I1228"/>
  <c r="I1229"/>
  <c r="I1230"/>
  <c r="I1231"/>
  <c r="I1232"/>
  <c r="I1233"/>
  <c r="I1234"/>
  <c r="I1235"/>
  <c r="I1236"/>
  <c r="I1237"/>
  <c r="I1238"/>
  <c r="I1239"/>
  <c r="I1240"/>
  <c r="I1241"/>
  <c r="I1242"/>
  <c r="I1243"/>
  <c r="I1244"/>
  <c r="I1245"/>
  <c r="I1246"/>
  <c r="I1247"/>
  <c r="I1248"/>
  <c r="I1249"/>
  <c r="I1250"/>
  <c r="I1251"/>
  <c r="I1252"/>
  <c r="I1253"/>
  <c r="I1254"/>
  <c r="I1255"/>
  <c r="I1256"/>
  <c r="I1257"/>
  <c r="I1258"/>
  <c r="I1259"/>
  <c r="I1260"/>
  <c r="I1261"/>
  <c r="I1262"/>
  <c r="I1263"/>
  <c r="I1264"/>
  <c r="I1265"/>
  <c r="I1266"/>
  <c r="I1267"/>
  <c r="I1268"/>
  <c r="I1269"/>
  <c r="I1270"/>
  <c r="I1271"/>
  <c r="I1272"/>
  <c r="I1273"/>
  <c r="I1274"/>
  <c r="I1275"/>
  <c r="I1276"/>
  <c r="I1277"/>
  <c r="I1278"/>
  <c r="I1279"/>
  <c r="I1280"/>
  <c r="I1281"/>
  <c r="I1282"/>
  <c r="I1283"/>
  <c r="I1284"/>
  <c r="I1285"/>
  <c r="I1286"/>
  <c r="I1287"/>
  <c r="I1288"/>
  <c r="I1289"/>
  <c r="I1290"/>
  <c r="I1291"/>
  <c r="I1292"/>
  <c r="I1293"/>
  <c r="I1294"/>
  <c r="I1295"/>
  <c r="I1296"/>
  <c r="I1297"/>
  <c r="I1298"/>
  <c r="I1299"/>
  <c r="I1300"/>
  <c r="I1301"/>
  <c r="I1302"/>
  <c r="I1303"/>
  <c r="I1304"/>
  <c r="I1305"/>
  <c r="I1306"/>
  <c r="I1307"/>
  <c r="I1308"/>
  <c r="I1309"/>
  <c r="I1310"/>
  <c r="I1311"/>
  <c r="I1312"/>
  <c r="I1313"/>
  <c r="I1314"/>
  <c r="I1315"/>
  <c r="I1316"/>
  <c r="I1317"/>
  <c r="I1318"/>
  <c r="I1319"/>
  <c r="I1320"/>
  <c r="I1321"/>
  <c r="I1322"/>
  <c r="I1323"/>
  <c r="I1324"/>
  <c r="I1325"/>
  <c r="I1326"/>
  <c r="I1327"/>
  <c r="I1328"/>
  <c r="I1329"/>
  <c r="I1330"/>
  <c r="I1331"/>
  <c r="I1332"/>
  <c r="I1333"/>
  <c r="I1334"/>
  <c r="I1335"/>
  <c r="I1336"/>
  <c r="I1337"/>
  <c r="I1338"/>
  <c r="I1339"/>
  <c r="I1340"/>
  <c r="I1341"/>
  <c r="I1342"/>
  <c r="I1343"/>
  <c r="I1344"/>
  <c r="I1345"/>
  <c r="I1346"/>
  <c r="I1347"/>
  <c r="I1348"/>
  <c r="I1349"/>
  <c r="I1350"/>
  <c r="I1351"/>
  <c r="I1352"/>
  <c r="I1353"/>
  <c r="I1354"/>
  <c r="I1355"/>
  <c r="I1356"/>
  <c r="I1357"/>
  <c r="I1358"/>
  <c r="I1359"/>
  <c r="I1360"/>
  <c r="I1361"/>
  <c r="I1362"/>
  <c r="I1363"/>
  <c r="I1364"/>
  <c r="I1365"/>
  <c r="I1366"/>
  <c r="I1367"/>
  <c r="I1368"/>
  <c r="I1369"/>
  <c r="I1370"/>
  <c r="I1371"/>
  <c r="I1372"/>
  <c r="I1373"/>
  <c r="I1374"/>
  <c r="I1375"/>
  <c r="I1376"/>
  <c r="I1377"/>
  <c r="I1378"/>
  <c r="I1379"/>
  <c r="I1380"/>
  <c r="I1381"/>
  <c r="I1382"/>
  <c r="I1383"/>
  <c r="I1384"/>
  <c r="I1385"/>
  <c r="I1386"/>
  <c r="I1387"/>
  <c r="I1388"/>
  <c r="I1389"/>
  <c r="I1390"/>
  <c r="I1391"/>
  <c r="I1392"/>
  <c r="I1393"/>
  <c r="I1394"/>
  <c r="I1395"/>
  <c r="I1396"/>
  <c r="I1397"/>
  <c r="I1398"/>
  <c r="I1399"/>
  <c r="I1400"/>
  <c r="I1401"/>
  <c r="I1402"/>
  <c r="I1403"/>
  <c r="I1404"/>
  <c r="I1405"/>
  <c r="I1406"/>
  <c r="I1407"/>
  <c r="I1408"/>
  <c r="I1409"/>
  <c r="I1410"/>
  <c r="I1411"/>
  <c r="I1412"/>
  <c r="I1413"/>
  <c r="I1414"/>
  <c r="I1415"/>
  <c r="I1416"/>
  <c r="I1417"/>
  <c r="I1418"/>
  <c r="I1419"/>
  <c r="I1420"/>
  <c r="I1421"/>
  <c r="I1422"/>
  <c r="I1423"/>
  <c r="I1424"/>
  <c r="I1425"/>
  <c r="I1426"/>
  <c r="I1427"/>
  <c r="I1428"/>
  <c r="I1429"/>
  <c r="I1430"/>
  <c r="I1431"/>
  <c r="I1432"/>
  <c r="I1433"/>
  <c r="I1434"/>
  <c r="I1435"/>
  <c r="I1436"/>
  <c r="I1437"/>
  <c r="I1438"/>
  <c r="I1439"/>
  <c r="I1440"/>
  <c r="I1441"/>
  <c r="I1442"/>
  <c r="I1443"/>
  <c r="I1444"/>
  <c r="I1445"/>
  <c r="I1446"/>
  <c r="I1447"/>
  <c r="I1448"/>
  <c r="I1449"/>
  <c r="I1450"/>
  <c r="I1451"/>
  <c r="I1452"/>
  <c r="I1453"/>
  <c r="I1454"/>
  <c r="I1455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I1486"/>
  <c r="I1487"/>
  <c r="I1488"/>
  <c r="I1489"/>
  <c r="I1490"/>
  <c r="I1491"/>
  <c r="I1492"/>
  <c r="I1493"/>
  <c r="I1494"/>
  <c r="I1495"/>
  <c r="I1496"/>
  <c r="I1497"/>
  <c r="I1498"/>
  <c r="I1499"/>
  <c r="I1500"/>
  <c r="I1501"/>
  <c r="I1502"/>
  <c r="I1503"/>
  <c r="I1504"/>
  <c r="I1505"/>
  <c r="I1506"/>
  <c r="I1507"/>
  <c r="I1508"/>
  <c r="I1509"/>
  <c r="I1510"/>
  <c r="I1511"/>
  <c r="I1512"/>
  <c r="I1513"/>
  <c r="I1514"/>
  <c r="I1515"/>
  <c r="I1516"/>
  <c r="I1517"/>
  <c r="I1518"/>
  <c r="I1519"/>
  <c r="I1520"/>
  <c r="I1521"/>
  <c r="I1522"/>
  <c r="I1523"/>
  <c r="I1524"/>
  <c r="I1525"/>
  <c r="I1526"/>
  <c r="I1527"/>
  <c r="I1528"/>
  <c r="I1529"/>
  <c r="I1530"/>
  <c r="I1531"/>
  <c r="I1532"/>
  <c r="I1533"/>
  <c r="I1534"/>
  <c r="I1535"/>
  <c r="I1536"/>
  <c r="I1537"/>
  <c r="I1538"/>
  <c r="I1539"/>
  <c r="I1540"/>
  <c r="I1541"/>
  <c r="I1542"/>
  <c r="I1543"/>
  <c r="I1544"/>
  <c r="I1545"/>
  <c r="I1546"/>
  <c r="I1547"/>
  <c r="I1548"/>
  <c r="I1549"/>
  <c r="I1550"/>
  <c r="I1551"/>
  <c r="I1552"/>
  <c r="I1553"/>
  <c r="I1554"/>
  <c r="I1555"/>
  <c r="I1556"/>
  <c r="I1557"/>
  <c r="I1558"/>
  <c r="I1559"/>
  <c r="I1560"/>
  <c r="I1561"/>
  <c r="I1562"/>
  <c r="I1563"/>
  <c r="I1564"/>
  <c r="I1565"/>
  <c r="I1566"/>
  <c r="I1567"/>
  <c r="I1568"/>
  <c r="I1569"/>
  <c r="I1570"/>
  <c r="I1571"/>
  <c r="I1572"/>
  <c r="I1573"/>
  <c r="I1574"/>
  <c r="I1575"/>
  <c r="I1576"/>
  <c r="I1577"/>
  <c r="I1578"/>
  <c r="I1579"/>
  <c r="I1580"/>
  <c r="I1581"/>
  <c r="I1582"/>
  <c r="I1583"/>
  <c r="I1584"/>
  <c r="I1585"/>
  <c r="I1586"/>
  <c r="I1587"/>
  <c r="I1588"/>
  <c r="I1589"/>
  <c r="I1590"/>
  <c r="I1591"/>
  <c r="I1592"/>
  <c r="I1593"/>
  <c r="I1594"/>
  <c r="I1595"/>
  <c r="I1596"/>
  <c r="I1597"/>
  <c r="I1598"/>
  <c r="I1599"/>
  <c r="I1600"/>
  <c r="I1601"/>
  <c r="I1602"/>
  <c r="I1603"/>
  <c r="I1604"/>
  <c r="I1605"/>
  <c r="I1606"/>
  <c r="I1607"/>
  <c r="I1608"/>
  <c r="I1609"/>
  <c r="I1610"/>
  <c r="I1611"/>
  <c r="I1612"/>
  <c r="I1613"/>
  <c r="I1614"/>
  <c r="I1615"/>
  <c r="I1616"/>
  <c r="I1617"/>
  <c r="I1618"/>
  <c r="I1619"/>
  <c r="I1620"/>
  <c r="I1621"/>
  <c r="I1622"/>
  <c r="I1623"/>
  <c r="I1624"/>
  <c r="I1625"/>
  <c r="I1626"/>
  <c r="I1627"/>
  <c r="I1628"/>
  <c r="I1629"/>
  <c r="I1630"/>
  <c r="I1631"/>
  <c r="I1632"/>
  <c r="I1633"/>
  <c r="I1634"/>
  <c r="I1635"/>
  <c r="I1636"/>
  <c r="I1637"/>
  <c r="I1638"/>
  <c r="I1639"/>
  <c r="I1640"/>
  <c r="I1641"/>
  <c r="I1642"/>
  <c r="I1643"/>
  <c r="I1644"/>
  <c r="I1645"/>
  <c r="I1646"/>
  <c r="I1647"/>
  <c r="I1648"/>
  <c r="I1649"/>
  <c r="I1650"/>
  <c r="I1651"/>
  <c r="I1652"/>
  <c r="I1653"/>
  <c r="I1654"/>
  <c r="I1655"/>
  <c r="I1656"/>
  <c r="I1657"/>
  <c r="I1658"/>
  <c r="I1659"/>
  <c r="I1660"/>
  <c r="I1661"/>
  <c r="I1662"/>
  <c r="I1663"/>
  <c r="I1664"/>
  <c r="I1665"/>
  <c r="I1666"/>
  <c r="I1667"/>
  <c r="I1668"/>
  <c r="I1669"/>
  <c r="I1670"/>
  <c r="I1671"/>
  <c r="I1672"/>
  <c r="I1673"/>
  <c r="I1674"/>
  <c r="I1675"/>
  <c r="I1676"/>
  <c r="I1677"/>
  <c r="I1678"/>
  <c r="I1679"/>
  <c r="I1680"/>
  <c r="I1681"/>
  <c r="I1682"/>
  <c r="I1683"/>
  <c r="I1684"/>
  <c r="I1685"/>
  <c r="I1686"/>
  <c r="I1687"/>
  <c r="I1688"/>
  <c r="I1689"/>
  <c r="I1690"/>
  <c r="I1691"/>
  <c r="I1692"/>
  <c r="I1693"/>
  <c r="I1694"/>
  <c r="I1695"/>
  <c r="I1696"/>
  <c r="I1697"/>
  <c r="I1698"/>
  <c r="I1699"/>
  <c r="I1700"/>
  <c r="I1701"/>
  <c r="I1702"/>
  <c r="I1703"/>
  <c r="I1704"/>
  <c r="I1705"/>
  <c r="I1706"/>
  <c r="I1707"/>
  <c r="I1708"/>
  <c r="I1709"/>
  <c r="I1710"/>
  <c r="I1711"/>
  <c r="I1712"/>
  <c r="I1713"/>
  <c r="I1714"/>
  <c r="I1715"/>
  <c r="I1716"/>
  <c r="I1717"/>
  <c r="I1718"/>
  <c r="I1719"/>
  <c r="I1720"/>
  <c r="I1721"/>
  <c r="I1722"/>
  <c r="I1723"/>
  <c r="I1724"/>
  <c r="I1725"/>
  <c r="I1726"/>
  <c r="I1727"/>
  <c r="I1728"/>
  <c r="I1729"/>
  <c r="I1730"/>
  <c r="I1731"/>
  <c r="I1732"/>
  <c r="I1733"/>
  <c r="I1734"/>
  <c r="I1735"/>
  <c r="I1736"/>
  <c r="I1737"/>
  <c r="I1738"/>
  <c r="I1739"/>
  <c r="I1740"/>
  <c r="I1741"/>
  <c r="I1742"/>
  <c r="I1743"/>
  <c r="I1744"/>
  <c r="I1745"/>
  <c r="I1746"/>
  <c r="I1747"/>
  <c r="I1748"/>
  <c r="I1749"/>
  <c r="I1750"/>
  <c r="I1751"/>
  <c r="I1752"/>
  <c r="I1753"/>
  <c r="I1754"/>
  <c r="I1755"/>
  <c r="I1756"/>
  <c r="I1757"/>
  <c r="I1758"/>
  <c r="I1759"/>
  <c r="I1760"/>
  <c r="I1761"/>
  <c r="I1762"/>
  <c r="I1763"/>
  <c r="I1764"/>
  <c r="I1765"/>
  <c r="I1766"/>
  <c r="I1767"/>
  <c r="I1768"/>
  <c r="I1769"/>
  <c r="I1770"/>
  <c r="I1771"/>
  <c r="I1772"/>
  <c r="I1773"/>
  <c r="I1774"/>
  <c r="I1775"/>
  <c r="I1776"/>
  <c r="I1777"/>
  <c r="I1778"/>
  <c r="I1779"/>
  <c r="I1780"/>
  <c r="I1781"/>
  <c r="I1782"/>
  <c r="I1783"/>
  <c r="I1784"/>
  <c r="I1785"/>
  <c r="I1786"/>
  <c r="I1787"/>
  <c r="I1788"/>
  <c r="I1789"/>
  <c r="I1790"/>
  <c r="I1791"/>
  <c r="I1792"/>
  <c r="I1793"/>
  <c r="I1794"/>
  <c r="I1795"/>
  <c r="I1796"/>
  <c r="I1797"/>
  <c r="I1798"/>
  <c r="I1799"/>
  <c r="I1800"/>
  <c r="I1801"/>
  <c r="I1802"/>
  <c r="I1803"/>
  <c r="I1804"/>
  <c r="I1805"/>
  <c r="I1806"/>
  <c r="I1807"/>
  <c r="I1808"/>
  <c r="I1809"/>
  <c r="I1810"/>
  <c r="I1811"/>
  <c r="I1812"/>
  <c r="I1813"/>
  <c r="I1814"/>
  <c r="I1815"/>
  <c r="I1816"/>
  <c r="I1817"/>
  <c r="I1818"/>
  <c r="I1819"/>
  <c r="I1820"/>
  <c r="I1821"/>
  <c r="I1822"/>
  <c r="I1823"/>
  <c r="I1824"/>
  <c r="I1825"/>
  <c r="I1826"/>
  <c r="I1827"/>
  <c r="I1828"/>
  <c r="I1829"/>
  <c r="I1830"/>
  <c r="I1831"/>
  <c r="I1832"/>
  <c r="I1833"/>
  <c r="I1834"/>
  <c r="I1835"/>
  <c r="I1836"/>
  <c r="I1837"/>
  <c r="I1838"/>
  <c r="I1839"/>
  <c r="I1840"/>
  <c r="I1841"/>
  <c r="I1842"/>
  <c r="I1843"/>
  <c r="I1844"/>
  <c r="I1845"/>
  <c r="I1846"/>
  <c r="I1847"/>
  <c r="I1848"/>
  <c r="I1849"/>
  <c r="I1850"/>
  <c r="I1851"/>
  <c r="I1852"/>
  <c r="I1853"/>
  <c r="I1854"/>
  <c r="I1855"/>
  <c r="I1856"/>
  <c r="I1857"/>
  <c r="I1858"/>
  <c r="I1859"/>
  <c r="I1860"/>
  <c r="I1861"/>
  <c r="I1862"/>
  <c r="I1863"/>
  <c r="I1864"/>
  <c r="I1865"/>
  <c r="I1866"/>
  <c r="I1867"/>
  <c r="I1868"/>
  <c r="I1869"/>
  <c r="I1870"/>
  <c r="I1871"/>
  <c r="I1872"/>
  <c r="I1873"/>
  <c r="I1874"/>
  <c r="I1875"/>
  <c r="I1876"/>
  <c r="I1877"/>
  <c r="I1878"/>
  <c r="I1879"/>
  <c r="I1880"/>
  <c r="I1881"/>
  <c r="I1882"/>
  <c r="I1883"/>
  <c r="I1884"/>
  <c r="I1885"/>
  <c r="I1886"/>
  <c r="I1887"/>
  <c r="I1888"/>
  <c r="I1889"/>
  <c r="I1890"/>
  <c r="I1891"/>
  <c r="I1892"/>
  <c r="I1893"/>
  <c r="I1894"/>
  <c r="I1895"/>
  <c r="I1896"/>
  <c r="I1897"/>
  <c r="I1898"/>
  <c r="I1899"/>
  <c r="I1900"/>
  <c r="I1901"/>
  <c r="I1902"/>
  <c r="I1903"/>
  <c r="I1904"/>
  <c r="I1905"/>
  <c r="I1906"/>
  <c r="I1907"/>
  <c r="I1908"/>
  <c r="I1909"/>
  <c r="I1910"/>
  <c r="I1911"/>
  <c r="I1912"/>
  <c r="I1913"/>
  <c r="I1914"/>
  <c r="I1915"/>
  <c r="I1916"/>
  <c r="I1917"/>
  <c r="I1918"/>
  <c r="I1919"/>
  <c r="I1920"/>
  <c r="I1921"/>
  <c r="I1922"/>
  <c r="I1923"/>
  <c r="I1924"/>
  <c r="I1925"/>
  <c r="I1926"/>
  <c r="I1927"/>
  <c r="I1928"/>
  <c r="I1929"/>
  <c r="I1930"/>
  <c r="I1931"/>
  <c r="I1932"/>
  <c r="I1933"/>
  <c r="I1934"/>
  <c r="I1935"/>
  <c r="I1936"/>
  <c r="I1937"/>
  <c r="I1938"/>
  <c r="I1939"/>
  <c r="I1940"/>
  <c r="I1941"/>
  <c r="I1942"/>
  <c r="I1943"/>
  <c r="I1944"/>
  <c r="I1945"/>
  <c r="I1946"/>
  <c r="I1947"/>
  <c r="I1948"/>
  <c r="I1949"/>
  <c r="I1950"/>
  <c r="I1951"/>
  <c r="I1952"/>
  <c r="I1953"/>
  <c r="I1954"/>
  <c r="I1955"/>
  <c r="I1956"/>
  <c r="I1957"/>
  <c r="I1958"/>
  <c r="I1959"/>
  <c r="I1960"/>
  <c r="I1961"/>
  <c r="I1962"/>
  <c r="I1963"/>
  <c r="I1964"/>
  <c r="I1965"/>
  <c r="I1966"/>
  <c r="I1967"/>
  <c r="I1968"/>
  <c r="I1969"/>
  <c r="I1970"/>
  <c r="I1971"/>
  <c r="I1972"/>
  <c r="I1973"/>
  <c r="I1974"/>
  <c r="I1975"/>
  <c r="I1976"/>
  <c r="I1977"/>
  <c r="I1978"/>
  <c r="I1979"/>
  <c r="I1980"/>
  <c r="I1981"/>
  <c r="I1982"/>
  <c r="I1983"/>
  <c r="I1984"/>
  <c r="I1985"/>
  <c r="I1986"/>
  <c r="I1987"/>
  <c r="I1988"/>
  <c r="I1989"/>
  <c r="I1990"/>
  <c r="I1991"/>
  <c r="I1992"/>
  <c r="I1993"/>
  <c r="I1994"/>
  <c r="I1995"/>
  <c r="I1996"/>
  <c r="I1997"/>
  <c r="I1998"/>
  <c r="I1999"/>
  <c r="I2000"/>
  <c r="I2001"/>
  <c r="I2002"/>
  <c r="I2003"/>
  <c r="I2004"/>
  <c r="I2005"/>
  <c r="I2006"/>
  <c r="I2007"/>
  <c r="I2008"/>
  <c r="I2009"/>
  <c r="I2010"/>
  <c r="I2011"/>
  <c r="I2012"/>
  <c r="I2013"/>
  <c r="I2014"/>
  <c r="I2015"/>
  <c r="I2016"/>
  <c r="I2017"/>
  <c r="I2018"/>
  <c r="I2019"/>
  <c r="I2020"/>
  <c r="I2021"/>
  <c r="I2022"/>
  <c r="I2023"/>
  <c r="I2024"/>
  <c r="I2025"/>
  <c r="I2026"/>
  <c r="I2027"/>
  <c r="I2028"/>
  <c r="I2029"/>
  <c r="I2030"/>
  <c r="I2031"/>
  <c r="I2032"/>
  <c r="I2033"/>
  <c r="I2034"/>
  <c r="I2035"/>
  <c r="I2036"/>
  <c r="I2037"/>
  <c r="I2038"/>
  <c r="I2039"/>
  <c r="I2040"/>
  <c r="I2041"/>
  <c r="I2042"/>
  <c r="I2043"/>
  <c r="I2044"/>
  <c r="I2045"/>
  <c r="I2046"/>
  <c r="I2047"/>
  <c r="I2048"/>
  <c r="I2049"/>
  <c r="I2050"/>
  <c r="I2051"/>
  <c r="I2052"/>
  <c r="I2053"/>
  <c r="I2054"/>
  <c r="I2055"/>
  <c r="I2056"/>
  <c r="I2057"/>
  <c r="I2058"/>
  <c r="I2059"/>
  <c r="I2060"/>
  <c r="I2061"/>
  <c r="I2062"/>
  <c r="I2063"/>
  <c r="I2064"/>
  <c r="I2065"/>
  <c r="I2066"/>
  <c r="I2067"/>
  <c r="I2068"/>
  <c r="I2069"/>
  <c r="I2070"/>
  <c r="I2071"/>
  <c r="I2072"/>
  <c r="I2073"/>
  <c r="I2074"/>
  <c r="I2075"/>
  <c r="I2076"/>
  <c r="I2077"/>
  <c r="I2078"/>
  <c r="I2079"/>
  <c r="I2080"/>
  <c r="I2081"/>
  <c r="I2082"/>
  <c r="I2083"/>
  <c r="I2084"/>
  <c r="I2085"/>
  <c r="I2086"/>
  <c r="I2087"/>
  <c r="I2088"/>
  <c r="I2089"/>
  <c r="I2090"/>
  <c r="I2091"/>
  <c r="I2092"/>
  <c r="I2093"/>
  <c r="I2094"/>
  <c r="I2095"/>
  <c r="I2096"/>
  <c r="I2097"/>
  <c r="I2098"/>
  <c r="I2099"/>
  <c r="I2100"/>
  <c r="I2101"/>
  <c r="I2102"/>
  <c r="I2103"/>
  <c r="I2104"/>
  <c r="I2105"/>
  <c r="I2106"/>
  <c r="I2107"/>
  <c r="I2108"/>
  <c r="I2109"/>
  <c r="I2110"/>
  <c r="I2111"/>
  <c r="I2112"/>
  <c r="I2113"/>
  <c r="I2114"/>
  <c r="I2115"/>
  <c r="I2116"/>
  <c r="I2117"/>
  <c r="I2118"/>
  <c r="I2119"/>
  <c r="I2120"/>
  <c r="I2121"/>
  <c r="I2122"/>
  <c r="I2123"/>
  <c r="I2124"/>
  <c r="I2125"/>
  <c r="I2126"/>
  <c r="I2127"/>
  <c r="I2128"/>
  <c r="I2129"/>
  <c r="I2130"/>
  <c r="I2131"/>
  <c r="I2132"/>
  <c r="I2133"/>
  <c r="I2134"/>
  <c r="I2135"/>
  <c r="I2136"/>
  <c r="I2137"/>
  <c r="I2138"/>
  <c r="I2139"/>
  <c r="I2140"/>
  <c r="I2141"/>
  <c r="I2142"/>
  <c r="I2143"/>
  <c r="I2144"/>
  <c r="I2145"/>
  <c r="I2146"/>
  <c r="I2147"/>
  <c r="I2148"/>
  <c r="I2149"/>
  <c r="I2150"/>
  <c r="I2151"/>
  <c r="I2152"/>
  <c r="I2153"/>
  <c r="I2154"/>
  <c r="I2155"/>
  <c r="I2156"/>
  <c r="I2157"/>
  <c r="I2158"/>
  <c r="I2159"/>
  <c r="I2160"/>
  <c r="I2161"/>
  <c r="I2162"/>
  <c r="I2163"/>
  <c r="I2164"/>
  <c r="I2165"/>
  <c r="I2166"/>
  <c r="I2167"/>
  <c r="I2168"/>
  <c r="I2169"/>
  <c r="I2170"/>
  <c r="I2171"/>
  <c r="I2172"/>
  <c r="I2173"/>
  <c r="I2174"/>
  <c r="I2175"/>
  <c r="I2176"/>
  <c r="I2177"/>
  <c r="I2178"/>
  <c r="I2179"/>
  <c r="I2180"/>
  <c r="I2181"/>
  <c r="I2182"/>
  <c r="I2183"/>
  <c r="I2184"/>
  <c r="I2185"/>
  <c r="I2186"/>
  <c r="I2187"/>
  <c r="I2188"/>
  <c r="I2189"/>
  <c r="I2190"/>
  <c r="I2191"/>
  <c r="I2192"/>
  <c r="I2193"/>
  <c r="I2194"/>
  <c r="I2195"/>
  <c r="I2196"/>
  <c r="I2197"/>
  <c r="I2198"/>
  <c r="I2199"/>
  <c r="I2200"/>
  <c r="I2201"/>
  <c r="I2202"/>
  <c r="I2203"/>
  <c r="I2204"/>
  <c r="I2205"/>
  <c r="I2206"/>
  <c r="I2207"/>
  <c r="I2208"/>
  <c r="I2209"/>
  <c r="I2210"/>
  <c r="I2211"/>
  <c r="I2212"/>
  <c r="I2213"/>
  <c r="I2214"/>
  <c r="I2215"/>
  <c r="I2216"/>
  <c r="I2217"/>
  <c r="I2218"/>
  <c r="I2219"/>
  <c r="I2220"/>
  <c r="I2221"/>
  <c r="I2222"/>
  <c r="I2223"/>
  <c r="I2224"/>
  <c r="I2225"/>
  <c r="I2226"/>
  <c r="I2227"/>
  <c r="I2228"/>
  <c r="I2229"/>
  <c r="I2230"/>
  <c r="I2231"/>
  <c r="I2232"/>
  <c r="I2233"/>
  <c r="I2234"/>
  <c r="I2235"/>
  <c r="I2236"/>
  <c r="I2237"/>
  <c r="I2238"/>
  <c r="I2239"/>
  <c r="I2240"/>
  <c r="I2241"/>
  <c r="I2242"/>
  <c r="I2243"/>
  <c r="I2244"/>
  <c r="I2245"/>
  <c r="I2246"/>
  <c r="I2247"/>
  <c r="I2248"/>
  <c r="I2249"/>
  <c r="I2250"/>
  <c r="I2251"/>
  <c r="I2252"/>
  <c r="I2253"/>
  <c r="I2254"/>
  <c r="I2255"/>
  <c r="I2256"/>
  <c r="I2257"/>
  <c r="I2258"/>
  <c r="I2259"/>
  <c r="I2260"/>
  <c r="I2261"/>
  <c r="I2262"/>
  <c r="I2263"/>
  <c r="I2264"/>
  <c r="I2265"/>
  <c r="I2266"/>
  <c r="I2267"/>
  <c r="I2268"/>
  <c r="I2269"/>
  <c r="I2270"/>
  <c r="I2271"/>
  <c r="I2272"/>
  <c r="I2273"/>
  <c r="I2274"/>
  <c r="I2275"/>
  <c r="I2276"/>
  <c r="I2277"/>
  <c r="I2278"/>
  <c r="I2279"/>
  <c r="I2280"/>
  <c r="I2281"/>
  <c r="I2282"/>
  <c r="I2283"/>
  <c r="I2284"/>
  <c r="I2285"/>
  <c r="I2286"/>
  <c r="I2287"/>
  <c r="I2288"/>
  <c r="I2289"/>
  <c r="I2290"/>
  <c r="I2291"/>
  <c r="I2292"/>
  <c r="I2293"/>
  <c r="I2294"/>
  <c r="I2295"/>
  <c r="I2296"/>
  <c r="I2297"/>
  <c r="I2298"/>
  <c r="I2299"/>
  <c r="I2300"/>
  <c r="I2301"/>
  <c r="I2302"/>
  <c r="I2303"/>
  <c r="I2304"/>
  <c r="I2305"/>
  <c r="I2306"/>
  <c r="I2307"/>
  <c r="I2308"/>
  <c r="I2309"/>
  <c r="I2310"/>
  <c r="I2311"/>
  <c r="I2312"/>
  <c r="I2313"/>
  <c r="I2314"/>
  <c r="I2315"/>
  <c r="I2316"/>
  <c r="I2317"/>
  <c r="I2318"/>
  <c r="I2319"/>
  <c r="I2320"/>
  <c r="I2321"/>
  <c r="I2322"/>
  <c r="I2323"/>
  <c r="I2324"/>
  <c r="I2325"/>
  <c r="I2326"/>
  <c r="I2327"/>
  <c r="I2328"/>
  <c r="I2329"/>
  <c r="I2330"/>
  <c r="I2331"/>
  <c r="I2332"/>
  <c r="I2333"/>
  <c r="I2334"/>
  <c r="I2335"/>
  <c r="I2336"/>
  <c r="I2337"/>
  <c r="I2338"/>
  <c r="I2339"/>
  <c r="I2340"/>
  <c r="I2341"/>
  <c r="I2342"/>
  <c r="I2343"/>
  <c r="I2344"/>
  <c r="I2345"/>
  <c r="I2346"/>
  <c r="I2347"/>
  <c r="I2348"/>
  <c r="I2349"/>
  <c r="I2350"/>
  <c r="I2351"/>
  <c r="I2352"/>
  <c r="I2353"/>
  <c r="I2354"/>
  <c r="I2355"/>
  <c r="I2356"/>
  <c r="I2357"/>
  <c r="I2358"/>
  <c r="I2359"/>
  <c r="I2360"/>
  <c r="I2361"/>
  <c r="I2362"/>
  <c r="I2363"/>
  <c r="I2364"/>
  <c r="I2365"/>
  <c r="I2366"/>
  <c r="I2367"/>
  <c r="I2368"/>
  <c r="I2369"/>
  <c r="I2370"/>
  <c r="I2371"/>
  <c r="I2372"/>
  <c r="I2373"/>
  <c r="I2374"/>
  <c r="I2375"/>
  <c r="I2376"/>
  <c r="I2377"/>
  <c r="I2378"/>
  <c r="I2379"/>
  <c r="I2380"/>
  <c r="I2381"/>
  <c r="I2382"/>
  <c r="I2383"/>
  <c r="I2384"/>
  <c r="I2385"/>
  <c r="I2386"/>
  <c r="I2387"/>
  <c r="I2388"/>
  <c r="I2389"/>
  <c r="I2390"/>
  <c r="I2391"/>
  <c r="I2392"/>
  <c r="I2393"/>
  <c r="I2394"/>
  <c r="I2395"/>
  <c r="I2396"/>
  <c r="I2397"/>
  <c r="I2398"/>
  <c r="I2399"/>
  <c r="I2400"/>
  <c r="I2401"/>
  <c r="I2402"/>
  <c r="I2403"/>
  <c r="I2404"/>
  <c r="I2405"/>
  <c r="I2406"/>
  <c r="I2407"/>
  <c r="I2408"/>
  <c r="I2409"/>
  <c r="I2410"/>
  <c r="I2411"/>
  <c r="I2412"/>
  <c r="I2413"/>
  <c r="I2414"/>
  <c r="I2415"/>
  <c r="I2416"/>
  <c r="I2417"/>
  <c r="I2418"/>
  <c r="I2419"/>
  <c r="I2420"/>
  <c r="I2421"/>
  <c r="I2422"/>
  <c r="I2423"/>
  <c r="I2424"/>
  <c r="I2425"/>
  <c r="I2426"/>
  <c r="I2427"/>
  <c r="I2428"/>
  <c r="I2429"/>
  <c r="I2430"/>
  <c r="I2431"/>
  <c r="I2432"/>
  <c r="I2433"/>
  <c r="I2434"/>
  <c r="I2435"/>
  <c r="I2436"/>
  <c r="I2437"/>
  <c r="I2438"/>
  <c r="I2439"/>
  <c r="I2440"/>
  <c r="I2441"/>
  <c r="I2442"/>
  <c r="I2443"/>
  <c r="I2444"/>
  <c r="I2445"/>
  <c r="I2446"/>
  <c r="I2447"/>
  <c r="I2448"/>
  <c r="I2449"/>
  <c r="I2450"/>
  <c r="I2451"/>
  <c r="I2452"/>
  <c r="I2453"/>
  <c r="I2454"/>
  <c r="I2455"/>
  <c r="I2456"/>
  <c r="I2457"/>
  <c r="I2458"/>
  <c r="I2459"/>
  <c r="I2460"/>
  <c r="I2461"/>
  <c r="I2462"/>
  <c r="I2463"/>
  <c r="I2464"/>
  <c r="I2465"/>
  <c r="I2466"/>
  <c r="I2467"/>
  <c r="I2468"/>
  <c r="I2469"/>
  <c r="I2470"/>
  <c r="I2471"/>
  <c r="I2472"/>
  <c r="I2473"/>
  <c r="I2474"/>
  <c r="I2475"/>
  <c r="I2476"/>
  <c r="I2477"/>
  <c r="I2478"/>
  <c r="I2479"/>
  <c r="I2480"/>
  <c r="I2481"/>
  <c r="I2482"/>
  <c r="I2483"/>
  <c r="I2484"/>
  <c r="I2485"/>
  <c r="I2486"/>
  <c r="I2487"/>
  <c r="I2488"/>
  <c r="I2489"/>
  <c r="I2490"/>
  <c r="I2491"/>
  <c r="I2492"/>
  <c r="I2493"/>
  <c r="I2494"/>
  <c r="I2495"/>
  <c r="I2496"/>
  <c r="I2497"/>
  <c r="I2498"/>
  <c r="I2499"/>
  <c r="I2500"/>
  <c r="I2501"/>
  <c r="I2502"/>
  <c r="I2503"/>
  <c r="I2504"/>
  <c r="I2505"/>
  <c r="I2506"/>
  <c r="I2507"/>
  <c r="I2508"/>
  <c r="I2509"/>
  <c r="I2510"/>
  <c r="I2511"/>
  <c r="I2512"/>
  <c r="I2513"/>
  <c r="I2514"/>
  <c r="I2515"/>
  <c r="I2516"/>
  <c r="I2517"/>
  <c r="I2518"/>
  <c r="I2519"/>
  <c r="I2520"/>
  <c r="I2521"/>
  <c r="I2522"/>
  <c r="I2523"/>
  <c r="I2524"/>
  <c r="I2525"/>
  <c r="I2526"/>
  <c r="I2527"/>
  <c r="I2528"/>
  <c r="I2529"/>
  <c r="I2530"/>
  <c r="I2531"/>
  <c r="I2532"/>
  <c r="I2533"/>
  <c r="I2534"/>
  <c r="I2535"/>
  <c r="I2536"/>
  <c r="I2537"/>
  <c r="I2538"/>
  <c r="I2539"/>
  <c r="I2540"/>
  <c r="I2541"/>
  <c r="I2542"/>
  <c r="I2543"/>
  <c r="I2544"/>
  <c r="I2545"/>
  <c r="I2546"/>
  <c r="I2547"/>
  <c r="I2548"/>
  <c r="I2549"/>
  <c r="I2550"/>
  <c r="I2551"/>
  <c r="I2552"/>
  <c r="I2553"/>
  <c r="I2554"/>
  <c r="I2555"/>
  <c r="I2556"/>
  <c r="I2557"/>
  <c r="I2558"/>
  <c r="I2559"/>
  <c r="I2560"/>
  <c r="I2561"/>
  <c r="I2562"/>
  <c r="I2563"/>
  <c r="I2564"/>
  <c r="I2565"/>
  <c r="I2566"/>
  <c r="I2567"/>
  <c r="I2568"/>
  <c r="I2569"/>
  <c r="I2570"/>
  <c r="I2571"/>
  <c r="I2572"/>
  <c r="I2573"/>
  <c r="I2574"/>
  <c r="I2575"/>
  <c r="I2576"/>
  <c r="I2577"/>
  <c r="I2578"/>
  <c r="I2579"/>
  <c r="I2580"/>
  <c r="I2581"/>
  <c r="I2582"/>
  <c r="I2583"/>
  <c r="I2584"/>
  <c r="I2585"/>
  <c r="I2586"/>
  <c r="I2587"/>
  <c r="I2588"/>
  <c r="I2589"/>
  <c r="I2590"/>
  <c r="I2591"/>
  <c r="I2592"/>
  <c r="I2593"/>
  <c r="I2594"/>
  <c r="I2595"/>
  <c r="I2596"/>
  <c r="I2597"/>
  <c r="I2598"/>
  <c r="I2599"/>
  <c r="I2600"/>
  <c r="I2601"/>
  <c r="I2602"/>
  <c r="I2603"/>
  <c r="I2604"/>
  <c r="I2605"/>
  <c r="I2606"/>
  <c r="I2607"/>
  <c r="I2608"/>
  <c r="I2609"/>
  <c r="I2610"/>
  <c r="I2611"/>
  <c r="I2612"/>
  <c r="I2613"/>
  <c r="I2614"/>
  <c r="I2615"/>
  <c r="I2616"/>
  <c r="I2617"/>
  <c r="I2618"/>
  <c r="I2619"/>
  <c r="I2620"/>
  <c r="I2621"/>
  <c r="I2622"/>
  <c r="I2623"/>
  <c r="I2624"/>
  <c r="I2625"/>
  <c r="I2626"/>
  <c r="I2627"/>
  <c r="I2628"/>
  <c r="I2629"/>
  <c r="I2630"/>
  <c r="I2631"/>
  <c r="I2632"/>
  <c r="I2633"/>
  <c r="I2634"/>
  <c r="I2635"/>
  <c r="I2636"/>
  <c r="I2637"/>
  <c r="I2638"/>
  <c r="I2639"/>
  <c r="I2640"/>
  <c r="I2641"/>
  <c r="I2642"/>
  <c r="I2643"/>
  <c r="I2644"/>
  <c r="I2645"/>
  <c r="I2646"/>
  <c r="I2647"/>
  <c r="I2648"/>
  <c r="I2649"/>
  <c r="I2650"/>
  <c r="I2651"/>
  <c r="I2652"/>
  <c r="I2653"/>
  <c r="I2654"/>
  <c r="I2655"/>
  <c r="I2656"/>
  <c r="I2657"/>
  <c r="I2658"/>
  <c r="I2659"/>
  <c r="I2660"/>
  <c r="I2661"/>
  <c r="I2662"/>
  <c r="I2663"/>
  <c r="I2664"/>
  <c r="I2665"/>
  <c r="I2666"/>
  <c r="I2667"/>
  <c r="I2668"/>
  <c r="I2669"/>
  <c r="I2670"/>
  <c r="I2671"/>
  <c r="I2672"/>
  <c r="I2673"/>
  <c r="I2674"/>
  <c r="I2675"/>
  <c r="I2676"/>
  <c r="I2677"/>
  <c r="I2678"/>
  <c r="I2679"/>
  <c r="I2680"/>
  <c r="I2681"/>
  <c r="I2682"/>
  <c r="I2683"/>
  <c r="I2684"/>
  <c r="I2685"/>
  <c r="I2686"/>
  <c r="I2687"/>
  <c r="I2688"/>
  <c r="I2689"/>
  <c r="I2690"/>
  <c r="I2691"/>
  <c r="I2692"/>
  <c r="I2693"/>
  <c r="I2694"/>
  <c r="I2695"/>
  <c r="I2696"/>
  <c r="I2697"/>
  <c r="I2698"/>
  <c r="I2699"/>
  <c r="I2700"/>
  <c r="I2701"/>
  <c r="I2702"/>
  <c r="I2703"/>
  <c r="I2704"/>
  <c r="I2705"/>
  <c r="I2706"/>
  <c r="I2707"/>
  <c r="I2708"/>
  <c r="I2709"/>
  <c r="I2710"/>
  <c r="I2711"/>
  <c r="I2712"/>
  <c r="I2713"/>
  <c r="I2714"/>
  <c r="I2715"/>
  <c r="I2716"/>
  <c r="I2717"/>
  <c r="I2718"/>
  <c r="I2719"/>
  <c r="I2720"/>
  <c r="I2721"/>
  <c r="I2722"/>
  <c r="I2723"/>
  <c r="I2724"/>
  <c r="I2725"/>
  <c r="I2726"/>
  <c r="I2727"/>
  <c r="I2728"/>
  <c r="I2729"/>
  <c r="I2730"/>
  <c r="I2731"/>
  <c r="I2732"/>
  <c r="I2733"/>
  <c r="I2734"/>
  <c r="I2735"/>
  <c r="I2736"/>
  <c r="I2737"/>
  <c r="I2738"/>
  <c r="I2739"/>
  <c r="I2740"/>
  <c r="I2741"/>
  <c r="I2742"/>
  <c r="I2743"/>
  <c r="I2744"/>
  <c r="I2745"/>
  <c r="I2746"/>
  <c r="I2747"/>
  <c r="I2748"/>
  <c r="I2749"/>
  <c r="I2750"/>
  <c r="I2751"/>
  <c r="I2752"/>
  <c r="I2753"/>
  <c r="I2754"/>
  <c r="I2755"/>
  <c r="I2756"/>
  <c r="I2757"/>
  <c r="I2758"/>
  <c r="I2759"/>
  <c r="I2760"/>
  <c r="I2761"/>
  <c r="I2762"/>
  <c r="I2763"/>
  <c r="I2764"/>
  <c r="I2765"/>
  <c r="I2766"/>
  <c r="I2767"/>
  <c r="I2768"/>
  <c r="I2769"/>
  <c r="I2770"/>
  <c r="I2771"/>
  <c r="I2772"/>
  <c r="I2773"/>
  <c r="I2774"/>
  <c r="I2775"/>
  <c r="I2776"/>
  <c r="I2777"/>
  <c r="I2778"/>
  <c r="I2779"/>
  <c r="I2780"/>
  <c r="I2781"/>
  <c r="I2782"/>
  <c r="I2783"/>
  <c r="I2784"/>
  <c r="I2785"/>
  <c r="I2786"/>
  <c r="I2787"/>
  <c r="I2788"/>
  <c r="I2789"/>
  <c r="I2790"/>
  <c r="I2791"/>
  <c r="I2792"/>
  <c r="I2793"/>
  <c r="I2794"/>
  <c r="I2795"/>
  <c r="I2796"/>
  <c r="I2797"/>
  <c r="I2798"/>
  <c r="I2799"/>
  <c r="I2800"/>
  <c r="I2801"/>
  <c r="I2802"/>
  <c r="I2803"/>
  <c r="I2804"/>
  <c r="I2805"/>
  <c r="I2806"/>
  <c r="I2807"/>
  <c r="I2808"/>
  <c r="I2809"/>
  <c r="I2810"/>
  <c r="I2811"/>
  <c r="I2812"/>
  <c r="I2813"/>
  <c r="I2814"/>
  <c r="I2815"/>
  <c r="I2816"/>
  <c r="I2817"/>
  <c r="I2818"/>
  <c r="I2819"/>
  <c r="I2820"/>
  <c r="I2821"/>
  <c r="I2822"/>
  <c r="I2823"/>
  <c r="I2824"/>
  <c r="I2825"/>
  <c r="I2826"/>
  <c r="I2827"/>
  <c r="I2828"/>
  <c r="I2829"/>
  <c r="I2830"/>
  <c r="I2831"/>
  <c r="I2832"/>
  <c r="I2833"/>
  <c r="I2834"/>
  <c r="I2835"/>
  <c r="I2836"/>
  <c r="I2837"/>
  <c r="I2838"/>
  <c r="I2839"/>
  <c r="I2840"/>
  <c r="I2841"/>
  <c r="I2842"/>
  <c r="I2843"/>
  <c r="I2844"/>
  <c r="I2845"/>
  <c r="I2846"/>
  <c r="I2847"/>
  <c r="I2848"/>
  <c r="I2849"/>
  <c r="I2850"/>
  <c r="I2851"/>
  <c r="I2852"/>
  <c r="I2853"/>
  <c r="I2854"/>
  <c r="I2855"/>
  <c r="I2856"/>
  <c r="I2857"/>
  <c r="I2858"/>
  <c r="I2859"/>
  <c r="I2860"/>
  <c r="I2861"/>
  <c r="I2862"/>
  <c r="I2863"/>
  <c r="I2864"/>
  <c r="I2865"/>
  <c r="I2866"/>
  <c r="I2867"/>
  <c r="I2868"/>
  <c r="I2869"/>
  <c r="I2870"/>
  <c r="I2871"/>
  <c r="I2872"/>
  <c r="I2873"/>
  <c r="I2874"/>
  <c r="I2875"/>
  <c r="I2876"/>
  <c r="I2877"/>
  <c r="I2878"/>
  <c r="I2879"/>
  <c r="I2880"/>
  <c r="I2881"/>
  <c r="I2882"/>
  <c r="I2883"/>
  <c r="I2884"/>
  <c r="I2885"/>
  <c r="I2886"/>
  <c r="I2887"/>
  <c r="I2888"/>
  <c r="I2889"/>
  <c r="I2890"/>
  <c r="I2891"/>
  <c r="I2892"/>
  <c r="I2893"/>
  <c r="I2894"/>
  <c r="I2895"/>
  <c r="I2896"/>
  <c r="I2897"/>
  <c r="I2898"/>
  <c r="I2899"/>
  <c r="I2900"/>
  <c r="I2901"/>
  <c r="I2902"/>
  <c r="I2903"/>
  <c r="I2904"/>
  <c r="I2905"/>
  <c r="I2906"/>
  <c r="I2907"/>
  <c r="I2908"/>
  <c r="I2909"/>
  <c r="I2910"/>
  <c r="I2911"/>
  <c r="I2912"/>
  <c r="I2913"/>
  <c r="I2914"/>
  <c r="I2915"/>
  <c r="I2916"/>
  <c r="I2917"/>
  <c r="I2918"/>
  <c r="I2919"/>
  <c r="I2920"/>
  <c r="I2921"/>
  <c r="I2922"/>
  <c r="I2923"/>
  <c r="I2924"/>
  <c r="I2925"/>
  <c r="I2926"/>
  <c r="I2927"/>
  <c r="I2928"/>
  <c r="I2929"/>
  <c r="I2930"/>
  <c r="I2931"/>
  <c r="I2932"/>
  <c r="I2933"/>
  <c r="I2934"/>
  <c r="I2935"/>
  <c r="I2936"/>
  <c r="I2937"/>
  <c r="I2938"/>
  <c r="I2939"/>
  <c r="I2940"/>
  <c r="I2941"/>
  <c r="I2942"/>
  <c r="I2943"/>
  <c r="I2944"/>
  <c r="I2945"/>
  <c r="I2946"/>
  <c r="I2947"/>
  <c r="I2948"/>
  <c r="I2949"/>
  <c r="I2950"/>
  <c r="I2951"/>
  <c r="I2952"/>
  <c r="I2953"/>
  <c r="I2954"/>
  <c r="I2955"/>
  <c r="I2956"/>
  <c r="I2957"/>
  <c r="I2958"/>
  <c r="I2959"/>
  <c r="I2960"/>
  <c r="I2961"/>
  <c r="I2962"/>
  <c r="I2963"/>
  <c r="I2964"/>
  <c r="I2965"/>
  <c r="I2966"/>
  <c r="I2967"/>
  <c r="I2968"/>
  <c r="I2969"/>
  <c r="I2970"/>
  <c r="I2971"/>
  <c r="I2972"/>
  <c r="I2973"/>
  <c r="I2974"/>
  <c r="I2975"/>
  <c r="I2976"/>
  <c r="I2977"/>
  <c r="I2978"/>
  <c r="I2979"/>
  <c r="I2980"/>
  <c r="I2981"/>
  <c r="I2982"/>
  <c r="I2983"/>
  <c r="I2984"/>
  <c r="I2985"/>
  <c r="I2986"/>
  <c r="I2987"/>
  <c r="I2988"/>
  <c r="I2989"/>
  <c r="I2990"/>
  <c r="I2991"/>
  <c r="I2992"/>
  <c r="I2993"/>
  <c r="I2994"/>
  <c r="I2995"/>
  <c r="I2996"/>
  <c r="I2997"/>
  <c r="I2998"/>
  <c r="I2999"/>
  <c r="I3000"/>
  <c r="I3001"/>
  <c r="I3002"/>
  <c r="I3003"/>
  <c r="I3004"/>
  <c r="I3005"/>
  <c r="I3006"/>
  <c r="I3007"/>
  <c r="I3008"/>
  <c r="I3009"/>
  <c r="I3010"/>
  <c r="I3011"/>
  <c r="I3012"/>
  <c r="I3013"/>
  <c r="I3014"/>
  <c r="I3015"/>
  <c r="I3016"/>
  <c r="I3017"/>
  <c r="I3018"/>
  <c r="I3019"/>
  <c r="I3020"/>
  <c r="I3021"/>
  <c r="I3022"/>
  <c r="I3023"/>
  <c r="I3024"/>
  <c r="I3025"/>
  <c r="I3026"/>
  <c r="I3027"/>
  <c r="I3028"/>
  <c r="I3029"/>
  <c r="I3030"/>
  <c r="I3031"/>
  <c r="I3032"/>
  <c r="I3033"/>
  <c r="I3034"/>
  <c r="I3035"/>
  <c r="I3036"/>
  <c r="I3037"/>
  <c r="I3038"/>
  <c r="I3039"/>
  <c r="I3040"/>
  <c r="I3041"/>
  <c r="I3042"/>
  <c r="I3043"/>
  <c r="I3044"/>
  <c r="I3045"/>
  <c r="I3046"/>
  <c r="I3047"/>
  <c r="I3048"/>
  <c r="I3049"/>
  <c r="I3050"/>
  <c r="I3051"/>
  <c r="I3052"/>
  <c r="I3053"/>
  <c r="I3054"/>
  <c r="I3055"/>
  <c r="I3056"/>
  <c r="I3057"/>
  <c r="I3058"/>
  <c r="I3059"/>
  <c r="I3060"/>
  <c r="I3061"/>
  <c r="I3062"/>
  <c r="I3063"/>
  <c r="I3064"/>
  <c r="I3065"/>
  <c r="I3066"/>
  <c r="I3067"/>
  <c r="I3068"/>
  <c r="I3069"/>
  <c r="I3070"/>
  <c r="I3071"/>
  <c r="I3072"/>
  <c r="I3073"/>
  <c r="I3074"/>
  <c r="I3075"/>
  <c r="I3076"/>
  <c r="I3077"/>
  <c r="I3078"/>
  <c r="I3079"/>
  <c r="I3080"/>
  <c r="I3081"/>
  <c r="I3082"/>
  <c r="I3083"/>
  <c r="I3084"/>
  <c r="I3085"/>
  <c r="I3086"/>
  <c r="I3087"/>
  <c r="I3088"/>
  <c r="I3089"/>
  <c r="I3090"/>
  <c r="I3091"/>
  <c r="I3092"/>
  <c r="I3093"/>
  <c r="I3094"/>
  <c r="I3095"/>
  <c r="I3096"/>
  <c r="I3097"/>
  <c r="I3098"/>
  <c r="I3099"/>
  <c r="I3100"/>
  <c r="I3101"/>
  <c r="I3102"/>
  <c r="I3103"/>
  <c r="I3104"/>
  <c r="I3105"/>
  <c r="I3106"/>
  <c r="I3107"/>
  <c r="I3108"/>
  <c r="I3109"/>
  <c r="I3110"/>
  <c r="I3111"/>
  <c r="I3112"/>
  <c r="I3113"/>
  <c r="I3114"/>
  <c r="I3115"/>
  <c r="I3116"/>
  <c r="I3117"/>
  <c r="I3118"/>
  <c r="I3119"/>
  <c r="I3120"/>
  <c r="I3121"/>
  <c r="I3122"/>
  <c r="I3123"/>
  <c r="I3124"/>
  <c r="I3125"/>
  <c r="I3126"/>
  <c r="I3127"/>
  <c r="I3128"/>
  <c r="I3129"/>
  <c r="I3130"/>
  <c r="I3131"/>
  <c r="I3132"/>
  <c r="I3133"/>
  <c r="I3134"/>
  <c r="I3135"/>
  <c r="I3136"/>
  <c r="I3137"/>
  <c r="I3138"/>
  <c r="I3139"/>
  <c r="I3140"/>
  <c r="I3141"/>
  <c r="I3142"/>
  <c r="I3143"/>
  <c r="I3144"/>
  <c r="I3145"/>
  <c r="I3146"/>
  <c r="I3147"/>
  <c r="I3148"/>
  <c r="I3149"/>
  <c r="I3150"/>
  <c r="I3151"/>
  <c r="I3152"/>
  <c r="I3153"/>
  <c r="I3154"/>
  <c r="I3155"/>
  <c r="I3156"/>
  <c r="I3157"/>
  <c r="I3158"/>
  <c r="I3159"/>
  <c r="I3160"/>
  <c r="I3161"/>
  <c r="I3162"/>
  <c r="I3163"/>
  <c r="I3164"/>
  <c r="I3165"/>
  <c r="I3166"/>
  <c r="I3167"/>
  <c r="I3168"/>
  <c r="I3169"/>
  <c r="I3170"/>
  <c r="I3171"/>
  <c r="I3172"/>
  <c r="I3173"/>
  <c r="I3174"/>
  <c r="I3175"/>
  <c r="I3176"/>
  <c r="I3177"/>
  <c r="I3178"/>
  <c r="I3179"/>
  <c r="I3180"/>
  <c r="I3181"/>
  <c r="I3182"/>
  <c r="I3183"/>
  <c r="I3184"/>
  <c r="I3185"/>
  <c r="I3186"/>
  <c r="I3187"/>
  <c r="I3188"/>
  <c r="I3189"/>
  <c r="I3190"/>
  <c r="I3191"/>
  <c r="I3192"/>
  <c r="I3193"/>
  <c r="I3194"/>
  <c r="I3195"/>
  <c r="I3196"/>
  <c r="I3197"/>
  <c r="I3198"/>
  <c r="I3199"/>
  <c r="I3200"/>
  <c r="I3201"/>
  <c r="I3202"/>
  <c r="I3203"/>
  <c r="I3204"/>
  <c r="I3205"/>
  <c r="I3206"/>
  <c r="I3207"/>
  <c r="I3208"/>
  <c r="I3209"/>
  <c r="I3210"/>
  <c r="I3211"/>
  <c r="I3212"/>
  <c r="I3213"/>
  <c r="I3214"/>
  <c r="I3215"/>
  <c r="I3216"/>
  <c r="I3217"/>
  <c r="I3218"/>
  <c r="I3219"/>
  <c r="I3220"/>
  <c r="I3221"/>
  <c r="I3222"/>
  <c r="I3223"/>
  <c r="I3224"/>
  <c r="I3225"/>
  <c r="I3226"/>
  <c r="I3227"/>
  <c r="I3228"/>
  <c r="I3229"/>
  <c r="I3230"/>
  <c r="I3231"/>
  <c r="I3232"/>
  <c r="I3233"/>
  <c r="I3234"/>
  <c r="I3235"/>
  <c r="I3236"/>
  <c r="I3237"/>
  <c r="I3238"/>
  <c r="I3239"/>
  <c r="I3240"/>
  <c r="I3241"/>
  <c r="I3242"/>
  <c r="I3243"/>
  <c r="I3244"/>
  <c r="I3245"/>
  <c r="I3246"/>
  <c r="I3247"/>
  <c r="I3248"/>
  <c r="I3249"/>
  <c r="I3250"/>
  <c r="I3251"/>
  <c r="I3252"/>
  <c r="I3253"/>
  <c r="I3254"/>
  <c r="I3255"/>
  <c r="I3256"/>
  <c r="I3257"/>
  <c r="I3258"/>
  <c r="I3259"/>
  <c r="I3260"/>
  <c r="I3261"/>
  <c r="I3262"/>
  <c r="I3263"/>
  <c r="I3264"/>
  <c r="I3265"/>
  <c r="I3266"/>
  <c r="I3267"/>
  <c r="I3268"/>
  <c r="I3269"/>
  <c r="I3270"/>
  <c r="I3271"/>
  <c r="I3272"/>
  <c r="I3273"/>
  <c r="I3274"/>
  <c r="I3275"/>
  <c r="I3276"/>
  <c r="I3277"/>
  <c r="I3278"/>
  <c r="I3279"/>
  <c r="I3280"/>
  <c r="I3281"/>
  <c r="I3282"/>
  <c r="I3283"/>
  <c r="I3284"/>
  <c r="I3285"/>
  <c r="I3286"/>
  <c r="I3287"/>
  <c r="I3288"/>
  <c r="I3289"/>
  <c r="I3290"/>
  <c r="I3291"/>
  <c r="I3292"/>
  <c r="I3293"/>
  <c r="I3294"/>
  <c r="I3295"/>
  <c r="I3296"/>
  <c r="I3297"/>
  <c r="I3298"/>
  <c r="I3299"/>
  <c r="I3300"/>
  <c r="I3301"/>
  <c r="I3302"/>
  <c r="I3303"/>
  <c r="I3304"/>
  <c r="I3305"/>
  <c r="I3306"/>
  <c r="I3307"/>
  <c r="I3308"/>
  <c r="I3309"/>
  <c r="I3310"/>
  <c r="I3311"/>
  <c r="I3312"/>
  <c r="I3313"/>
  <c r="I3314"/>
  <c r="I3315"/>
  <c r="I3316"/>
  <c r="I3317"/>
  <c r="I3318"/>
  <c r="I3319"/>
  <c r="I3320"/>
  <c r="I3321"/>
  <c r="I3322"/>
  <c r="I3323"/>
  <c r="I3324"/>
  <c r="I3325"/>
  <c r="I3326"/>
  <c r="I3327"/>
  <c r="I3328"/>
  <c r="I3329"/>
  <c r="I3330"/>
  <c r="I3331"/>
  <c r="I3332"/>
  <c r="I3333"/>
  <c r="I3334"/>
  <c r="I3335"/>
  <c r="I3336"/>
  <c r="I3337"/>
  <c r="I3338"/>
  <c r="I3339"/>
  <c r="I3340"/>
  <c r="I3341"/>
  <c r="I3342"/>
  <c r="I3343"/>
  <c r="I3344"/>
  <c r="I3345"/>
  <c r="I3346"/>
  <c r="I3347"/>
  <c r="I3348"/>
  <c r="I3349"/>
  <c r="I3350"/>
  <c r="I3351"/>
  <c r="I3352"/>
  <c r="I3353"/>
  <c r="I3354"/>
  <c r="I3355"/>
  <c r="I3356"/>
  <c r="I3357"/>
  <c r="I3358"/>
  <c r="I3359"/>
  <c r="I3360"/>
  <c r="I3361"/>
  <c r="I3362"/>
  <c r="I3363"/>
  <c r="I3364"/>
  <c r="I3365"/>
  <c r="I3366"/>
  <c r="I3367"/>
  <c r="I3368"/>
  <c r="I3369"/>
  <c r="I3370"/>
  <c r="I3371"/>
  <c r="I3372"/>
  <c r="I3373"/>
  <c r="I3374"/>
  <c r="I3375"/>
  <c r="I3376"/>
  <c r="I3377"/>
  <c r="I3378"/>
  <c r="I3379"/>
  <c r="I3380"/>
  <c r="I3381"/>
  <c r="I3382"/>
  <c r="I3383"/>
  <c r="I3384"/>
  <c r="I3385"/>
  <c r="I3386"/>
  <c r="I3387"/>
  <c r="I3388"/>
  <c r="I3389"/>
  <c r="I3390"/>
  <c r="I3391"/>
  <c r="I3392"/>
  <c r="I3393"/>
  <c r="I3394"/>
  <c r="I3395"/>
  <c r="I3396"/>
  <c r="I3397"/>
  <c r="I3398"/>
  <c r="I3399"/>
  <c r="I3400"/>
  <c r="I3401"/>
  <c r="I3402"/>
  <c r="I3403"/>
  <c r="I3404"/>
  <c r="I3405"/>
  <c r="I3406"/>
  <c r="I3407"/>
  <c r="I3408"/>
  <c r="I3409"/>
  <c r="I3410"/>
  <c r="I3411"/>
  <c r="I3412"/>
  <c r="I3413"/>
  <c r="I3414"/>
  <c r="I3415"/>
  <c r="I3416"/>
  <c r="I3417"/>
  <c r="I3418"/>
  <c r="I3419"/>
  <c r="I3420"/>
  <c r="I3421"/>
  <c r="I3422"/>
  <c r="I3423"/>
  <c r="I3424"/>
  <c r="I3425"/>
  <c r="I3426"/>
  <c r="I3427"/>
  <c r="I3428"/>
  <c r="I3429"/>
  <c r="I3430"/>
  <c r="I3431"/>
  <c r="I3432"/>
  <c r="I3433"/>
  <c r="I3434"/>
  <c r="I3435"/>
  <c r="I3436"/>
  <c r="I3437"/>
  <c r="I3438"/>
  <c r="I3439"/>
  <c r="I3440"/>
  <c r="I3441"/>
  <c r="I3442"/>
  <c r="I3443"/>
  <c r="I3444"/>
  <c r="I3445"/>
  <c r="I3446"/>
  <c r="I3447"/>
  <c r="I3448"/>
  <c r="I3449"/>
  <c r="I3450"/>
  <c r="I3451"/>
  <c r="I3452"/>
  <c r="I3453"/>
  <c r="I3454"/>
  <c r="I3455"/>
  <c r="I3456"/>
  <c r="I3457"/>
  <c r="I3458"/>
  <c r="I3459"/>
  <c r="I3460"/>
  <c r="I3461"/>
  <c r="I3462"/>
  <c r="I3463"/>
  <c r="I3464"/>
  <c r="I3465"/>
  <c r="I3466"/>
  <c r="I3467"/>
  <c r="I3468"/>
  <c r="I3469"/>
  <c r="I3470"/>
  <c r="I3471"/>
  <c r="I3472"/>
  <c r="I3473"/>
  <c r="I3474"/>
  <c r="I3475"/>
  <c r="I3476"/>
  <c r="I3477"/>
  <c r="I3478"/>
  <c r="I3479"/>
  <c r="I3480"/>
  <c r="I3481"/>
  <c r="I3482"/>
  <c r="I3483"/>
  <c r="I3484"/>
  <c r="I3485"/>
  <c r="I3486"/>
  <c r="I3487"/>
  <c r="I3488"/>
  <c r="I3489"/>
  <c r="I3490"/>
  <c r="I3491"/>
  <c r="I3492"/>
  <c r="I3493"/>
  <c r="I3494"/>
  <c r="I3495"/>
  <c r="I3496"/>
  <c r="I3497"/>
  <c r="I3498"/>
  <c r="I3499"/>
  <c r="I3500"/>
  <c r="I3501"/>
  <c r="I3502"/>
  <c r="I3503"/>
  <c r="I3504"/>
  <c r="I3505"/>
  <c r="I3506"/>
  <c r="I3507"/>
  <c r="I3508"/>
  <c r="I3509"/>
  <c r="I3510"/>
  <c r="I3511"/>
  <c r="I3512"/>
  <c r="I3513"/>
  <c r="I3514"/>
  <c r="I3515"/>
  <c r="I3516"/>
  <c r="I3517"/>
  <c r="I3518"/>
  <c r="I3519"/>
  <c r="I3520"/>
  <c r="I3521"/>
  <c r="I3522"/>
  <c r="I3523"/>
  <c r="I3524"/>
  <c r="I3525"/>
  <c r="I3526"/>
  <c r="I3527"/>
  <c r="I3528"/>
  <c r="I3529"/>
  <c r="I3530"/>
  <c r="I3531"/>
  <c r="I3532"/>
  <c r="I3533"/>
  <c r="I3534"/>
  <c r="I3535"/>
  <c r="I3536"/>
  <c r="I3537"/>
  <c r="I3538"/>
  <c r="I3539"/>
  <c r="I3540"/>
  <c r="I3541"/>
  <c r="I3542"/>
  <c r="I3543"/>
  <c r="I3544"/>
  <c r="I3545"/>
  <c r="I3546"/>
  <c r="I3547"/>
  <c r="I3548"/>
  <c r="I3549"/>
  <c r="I3550"/>
  <c r="I3551"/>
  <c r="I3552"/>
  <c r="I3553"/>
  <c r="I3554"/>
  <c r="I3555"/>
  <c r="I3556"/>
  <c r="I3557"/>
  <c r="I3558"/>
  <c r="I3559"/>
  <c r="I3560"/>
  <c r="I3561"/>
  <c r="I3562"/>
  <c r="I3563"/>
  <c r="I3564"/>
  <c r="I3565"/>
  <c r="I3566"/>
  <c r="I3567"/>
  <c r="I3568"/>
  <c r="I3569"/>
  <c r="I3570"/>
  <c r="I3571"/>
  <c r="I3572"/>
  <c r="I3573"/>
  <c r="I3574"/>
  <c r="I3575"/>
  <c r="I3576"/>
  <c r="I3577"/>
  <c r="I3578"/>
  <c r="I3579"/>
  <c r="I3580"/>
  <c r="I3581"/>
  <c r="I3582"/>
  <c r="I3583"/>
  <c r="I3584"/>
  <c r="I3585"/>
  <c r="I3586"/>
  <c r="I3587"/>
  <c r="I3588"/>
  <c r="I3589"/>
  <c r="I3590"/>
  <c r="I3591"/>
  <c r="I3592"/>
  <c r="I3593"/>
  <c r="I3594"/>
  <c r="I3595"/>
  <c r="I3596"/>
  <c r="I3597"/>
  <c r="I3598"/>
  <c r="I3599"/>
  <c r="I3600"/>
  <c r="I3601"/>
  <c r="I3602"/>
  <c r="I3603"/>
  <c r="I3604"/>
  <c r="I3605"/>
  <c r="I3606"/>
  <c r="I3607"/>
  <c r="I3608"/>
  <c r="I3609"/>
  <c r="I3610"/>
  <c r="I3611"/>
  <c r="I3612"/>
  <c r="I3613"/>
  <c r="I3614"/>
  <c r="I3615"/>
  <c r="I3616"/>
  <c r="I3617"/>
  <c r="I3618"/>
  <c r="I3619"/>
  <c r="I3620"/>
  <c r="I3621"/>
  <c r="I3622"/>
  <c r="I3623"/>
  <c r="I3624"/>
  <c r="I3625"/>
  <c r="I3626"/>
  <c r="I3627"/>
  <c r="I3628"/>
  <c r="I3629"/>
  <c r="I3630"/>
  <c r="I3631"/>
  <c r="I3632"/>
  <c r="I3633"/>
  <c r="I3634"/>
  <c r="I3635"/>
  <c r="I3636"/>
  <c r="I3637"/>
  <c r="I3638"/>
  <c r="I3639"/>
  <c r="I3640"/>
  <c r="I3641"/>
  <c r="I3642"/>
  <c r="I3643"/>
  <c r="I3644"/>
  <c r="I3645"/>
  <c r="I3646"/>
  <c r="I3647"/>
  <c r="I3648"/>
  <c r="I3649"/>
  <c r="I3650"/>
  <c r="I3651"/>
  <c r="I3652"/>
  <c r="I3653"/>
  <c r="I3654"/>
  <c r="I3655"/>
  <c r="I3656"/>
  <c r="I3657"/>
  <c r="I3658"/>
  <c r="I3659"/>
  <c r="I3660"/>
  <c r="I3661"/>
  <c r="I3662"/>
  <c r="I3663"/>
  <c r="I3664"/>
  <c r="I3665"/>
  <c r="I3666"/>
  <c r="I3667"/>
  <c r="I3668"/>
  <c r="I3669"/>
  <c r="I3670"/>
  <c r="I3671"/>
  <c r="I3672"/>
  <c r="I3673"/>
  <c r="I3674"/>
  <c r="I3675"/>
  <c r="I3676"/>
  <c r="I3677"/>
  <c r="I3678"/>
  <c r="I3679"/>
  <c r="I3680"/>
  <c r="I3681"/>
  <c r="I3682"/>
  <c r="I3683"/>
  <c r="I3684"/>
  <c r="I3685"/>
  <c r="I3686"/>
  <c r="I3687"/>
  <c r="I3688"/>
  <c r="I3689"/>
  <c r="I3690"/>
  <c r="I3691"/>
  <c r="I3692"/>
  <c r="I3693"/>
  <c r="I3694"/>
  <c r="I3695"/>
  <c r="I3696"/>
  <c r="I3697"/>
  <c r="I3698"/>
  <c r="I3699"/>
  <c r="I3700"/>
  <c r="I3701"/>
  <c r="I3702"/>
  <c r="I3703"/>
  <c r="I3704"/>
  <c r="I3705"/>
  <c r="I3706"/>
  <c r="I3707"/>
  <c r="I3708"/>
  <c r="I3709"/>
  <c r="I3710"/>
  <c r="I3711"/>
  <c r="I3712"/>
  <c r="I3713"/>
  <c r="I3714"/>
  <c r="I3715"/>
  <c r="I3716"/>
  <c r="I3717"/>
  <c r="I3718"/>
  <c r="I3719"/>
  <c r="I3720"/>
  <c r="I3721"/>
  <c r="I3722"/>
  <c r="I3723"/>
  <c r="I3724"/>
  <c r="I3725"/>
  <c r="I3726"/>
  <c r="I3727"/>
  <c r="I3728"/>
  <c r="I3729"/>
  <c r="I3730"/>
  <c r="I3731"/>
  <c r="I3732"/>
  <c r="I3733"/>
  <c r="I3734"/>
  <c r="I3735"/>
  <c r="I3736"/>
  <c r="I3737"/>
  <c r="I3738"/>
  <c r="I3739"/>
  <c r="I3740"/>
  <c r="I3741"/>
  <c r="I3742"/>
  <c r="I3743"/>
  <c r="I3744"/>
  <c r="I3745"/>
  <c r="I3746"/>
  <c r="I3747"/>
  <c r="I3748"/>
  <c r="I3749"/>
  <c r="I3750"/>
  <c r="I3751"/>
  <c r="I3752"/>
  <c r="I3753"/>
  <c r="I3754"/>
  <c r="I3755"/>
  <c r="I3756"/>
  <c r="I3757"/>
  <c r="I3758"/>
  <c r="I3759"/>
  <c r="I3760"/>
  <c r="I3761"/>
  <c r="I3762"/>
  <c r="I3763"/>
  <c r="I3764"/>
  <c r="I3765"/>
  <c r="I3766"/>
  <c r="I3767"/>
  <c r="I3768"/>
  <c r="I3769"/>
  <c r="I3770"/>
  <c r="I3771"/>
  <c r="I3772"/>
  <c r="I3773"/>
  <c r="I3774"/>
  <c r="I3775"/>
  <c r="I3776"/>
  <c r="I3777"/>
  <c r="I3778"/>
  <c r="I3779"/>
  <c r="I3780"/>
  <c r="I3781"/>
  <c r="I3782"/>
  <c r="I3783"/>
  <c r="I3784"/>
  <c r="I3785"/>
  <c r="I3786"/>
  <c r="I3787"/>
  <c r="I3788"/>
  <c r="I3789"/>
  <c r="I3790"/>
  <c r="I3791"/>
  <c r="I3792"/>
  <c r="I3793"/>
  <c r="I3794"/>
  <c r="I3795"/>
  <c r="I3796"/>
  <c r="I3797"/>
  <c r="I3798"/>
  <c r="I3799"/>
  <c r="I3800"/>
  <c r="I3801"/>
  <c r="I3802"/>
  <c r="I3803"/>
  <c r="I3804"/>
  <c r="I3805"/>
  <c r="I3806"/>
  <c r="I3807"/>
  <c r="I3808"/>
  <c r="I3809"/>
  <c r="I3810"/>
  <c r="I3811"/>
  <c r="I3812"/>
  <c r="I3813"/>
  <c r="I3814"/>
  <c r="I3815"/>
  <c r="I3816"/>
  <c r="I3817"/>
  <c r="I3818"/>
  <c r="I3819"/>
  <c r="I3820"/>
  <c r="I3821"/>
  <c r="I3822"/>
  <c r="I3823"/>
  <c r="I3824"/>
  <c r="I3825"/>
  <c r="I3826"/>
  <c r="I3827"/>
  <c r="I3828"/>
  <c r="I3829"/>
  <c r="I3830"/>
  <c r="I3831"/>
  <c r="I3832"/>
  <c r="I3833"/>
  <c r="I3834"/>
  <c r="I3835"/>
  <c r="I3836"/>
  <c r="I3837"/>
  <c r="I3838"/>
  <c r="I3839"/>
  <c r="I3840"/>
  <c r="I3841"/>
  <c r="I3842"/>
  <c r="I3843"/>
  <c r="I3844"/>
  <c r="I3845"/>
  <c r="I3846"/>
  <c r="I3847"/>
  <c r="I3848"/>
  <c r="I3849"/>
  <c r="I3850"/>
  <c r="I3851"/>
  <c r="I3852"/>
  <c r="I3853"/>
  <c r="I3854"/>
  <c r="I3855"/>
  <c r="I3856"/>
  <c r="I3857"/>
  <c r="I3858"/>
  <c r="I3859"/>
  <c r="I3860"/>
  <c r="I3861"/>
  <c r="I3862"/>
  <c r="I3863"/>
  <c r="I3864"/>
  <c r="I3865"/>
  <c r="I3866"/>
  <c r="I3867"/>
  <c r="I3868"/>
  <c r="I3869"/>
  <c r="I3870"/>
  <c r="I3871"/>
  <c r="I3872"/>
  <c r="I3873"/>
  <c r="I3874"/>
  <c r="I3875"/>
  <c r="I3876"/>
  <c r="I3877"/>
  <c r="I3878"/>
  <c r="I3879"/>
  <c r="I3880"/>
  <c r="I3881"/>
  <c r="I3882"/>
  <c r="I3883"/>
  <c r="I3884"/>
  <c r="I3885"/>
  <c r="I3886"/>
  <c r="I3887"/>
  <c r="I3888"/>
  <c r="I3889"/>
  <c r="I3890"/>
  <c r="I3891"/>
  <c r="I3892"/>
  <c r="I3893"/>
  <c r="I3894"/>
  <c r="I3895"/>
  <c r="I3896"/>
  <c r="I3897"/>
  <c r="I3898"/>
  <c r="I3899"/>
  <c r="I3900"/>
  <c r="I3901"/>
  <c r="I3902"/>
  <c r="I3903"/>
  <c r="I3904"/>
  <c r="I3905"/>
  <c r="I3906"/>
  <c r="I3907"/>
  <c r="I3908"/>
  <c r="I3909"/>
  <c r="I3910"/>
  <c r="I3911"/>
  <c r="I3912"/>
  <c r="I3913"/>
  <c r="I3914"/>
  <c r="I3915"/>
  <c r="I3916"/>
  <c r="I3917"/>
  <c r="I3918"/>
  <c r="I3919"/>
  <c r="I3920"/>
  <c r="I3921"/>
  <c r="I3922"/>
  <c r="I3923"/>
  <c r="I3924"/>
  <c r="I3925"/>
  <c r="I3926"/>
  <c r="I3927"/>
  <c r="I3928"/>
  <c r="I3929"/>
  <c r="I3930"/>
  <c r="I3931"/>
  <c r="I3932"/>
  <c r="I3933"/>
  <c r="I3934"/>
  <c r="I3935"/>
  <c r="I3936"/>
  <c r="I3937"/>
  <c r="I3938"/>
  <c r="I3939"/>
  <c r="I3940"/>
  <c r="I3941"/>
  <c r="I3942"/>
  <c r="I3943"/>
  <c r="I3944"/>
  <c r="I3945"/>
  <c r="I3946"/>
  <c r="I3947"/>
  <c r="I3948"/>
  <c r="I3949"/>
  <c r="I3950"/>
  <c r="I3951"/>
  <c r="I3952"/>
  <c r="I3953"/>
  <c r="I3954"/>
  <c r="I3955"/>
  <c r="I3956"/>
  <c r="I3957"/>
  <c r="I3958"/>
  <c r="I3959"/>
  <c r="I3960"/>
  <c r="I3961"/>
  <c r="I3962"/>
  <c r="I3963"/>
  <c r="I3964"/>
  <c r="I3965"/>
  <c r="I3966"/>
  <c r="I3967"/>
  <c r="I3968"/>
  <c r="I3969"/>
  <c r="I3970"/>
  <c r="I3971"/>
  <c r="I3972"/>
  <c r="I3973"/>
  <c r="I3974"/>
  <c r="I3975"/>
  <c r="I3976"/>
  <c r="I3977"/>
  <c r="I3978"/>
  <c r="I3979"/>
  <c r="I3980"/>
  <c r="I3981"/>
  <c r="I3982"/>
  <c r="I3983"/>
  <c r="I3984"/>
  <c r="I3985"/>
  <c r="I3986"/>
  <c r="I3987"/>
  <c r="I3988"/>
  <c r="I3989"/>
  <c r="I3990"/>
  <c r="I3991"/>
  <c r="I3992"/>
  <c r="I3993"/>
  <c r="I3994"/>
  <c r="I3995"/>
  <c r="I3996"/>
  <c r="I3997"/>
  <c r="I3998"/>
  <c r="I3999"/>
  <c r="I4000"/>
  <c r="I4001"/>
  <c r="I4002"/>
  <c r="I4003"/>
  <c r="I4004"/>
  <c r="I4005"/>
  <c r="I4006"/>
  <c r="I4007"/>
  <c r="I4008"/>
  <c r="I4009"/>
  <c r="I4010"/>
  <c r="I4011"/>
  <c r="I4012"/>
  <c r="I4013"/>
  <c r="I4014"/>
  <c r="I4015"/>
  <c r="I4016"/>
  <c r="I4017"/>
  <c r="I4018"/>
  <c r="I4019"/>
  <c r="I4020"/>
  <c r="I4021"/>
  <c r="I4022"/>
  <c r="I4023"/>
  <c r="I4024"/>
  <c r="I4025"/>
  <c r="I4026"/>
  <c r="I4027"/>
  <c r="I4028"/>
  <c r="I4029"/>
  <c r="I4030"/>
  <c r="I4031"/>
  <c r="I4032"/>
  <c r="I4033"/>
  <c r="I4034"/>
  <c r="I4035"/>
  <c r="I4036"/>
  <c r="I4037"/>
  <c r="I4038"/>
  <c r="I4039"/>
  <c r="I4040"/>
  <c r="I4041"/>
  <c r="I4042"/>
  <c r="I4043"/>
  <c r="I4044"/>
  <c r="I4045"/>
  <c r="I4046"/>
  <c r="I4047"/>
  <c r="I4048"/>
  <c r="I4049"/>
  <c r="I4050"/>
  <c r="I4051"/>
  <c r="I4052"/>
  <c r="I4053"/>
  <c r="I4054"/>
  <c r="I4055"/>
  <c r="I4056"/>
  <c r="I4057"/>
  <c r="I4058"/>
  <c r="I4059"/>
  <c r="I4060"/>
  <c r="I4061"/>
  <c r="I4062"/>
  <c r="I4063"/>
  <c r="I4064"/>
  <c r="I4065"/>
  <c r="I4066"/>
  <c r="I4067"/>
  <c r="I4068"/>
  <c r="I4069"/>
  <c r="I4070"/>
  <c r="I4071"/>
  <c r="I4072"/>
  <c r="I4073"/>
  <c r="I4074"/>
  <c r="I4075"/>
  <c r="I4076"/>
  <c r="I4077"/>
  <c r="I4078"/>
  <c r="I4079"/>
  <c r="I4080"/>
  <c r="I4081"/>
  <c r="I4082"/>
  <c r="I4083"/>
  <c r="I4084"/>
  <c r="I4085"/>
  <c r="I4086"/>
  <c r="I4087"/>
  <c r="I4088"/>
  <c r="I4089"/>
  <c r="I4090"/>
  <c r="I4091"/>
  <c r="I4092"/>
  <c r="I4093"/>
  <c r="I4094"/>
  <c r="I4095"/>
  <c r="I4096"/>
  <c r="I4097"/>
  <c r="I4098"/>
  <c r="I4099"/>
  <c r="I4100"/>
  <c r="I4101"/>
  <c r="I4102"/>
  <c r="I4103"/>
  <c r="I4104"/>
  <c r="I4105"/>
  <c r="I4106"/>
  <c r="I4107"/>
  <c r="I4108"/>
  <c r="I4109"/>
  <c r="I4110"/>
  <c r="I4111"/>
  <c r="I4112"/>
  <c r="I4113"/>
  <c r="I4114"/>
  <c r="I4115"/>
  <c r="I4116"/>
  <c r="I4117"/>
  <c r="I4118"/>
  <c r="I4119"/>
  <c r="I4120"/>
  <c r="I4121"/>
  <c r="I4122"/>
  <c r="I4123"/>
  <c r="I4124"/>
  <c r="I4125"/>
  <c r="I4126"/>
  <c r="I4127"/>
  <c r="I4128"/>
  <c r="I4129"/>
  <c r="I4130"/>
  <c r="I4131"/>
  <c r="I4132"/>
  <c r="I4133"/>
  <c r="I4134"/>
  <c r="I4135"/>
  <c r="I4136"/>
  <c r="I4137"/>
  <c r="I4138"/>
  <c r="I4139"/>
  <c r="I4140"/>
  <c r="I4141"/>
  <c r="I4142"/>
  <c r="I4143"/>
  <c r="I4144"/>
  <c r="I4145"/>
  <c r="I4146"/>
  <c r="I4147"/>
  <c r="I4148"/>
  <c r="I4149"/>
  <c r="I4150"/>
  <c r="I4151"/>
  <c r="I4152"/>
  <c r="I4153"/>
  <c r="I4154"/>
  <c r="I4155"/>
  <c r="I4156"/>
  <c r="I4157"/>
  <c r="I4158"/>
  <c r="I4159"/>
  <c r="I4160"/>
  <c r="I4161"/>
  <c r="I4162"/>
  <c r="I4163"/>
  <c r="I4164"/>
  <c r="I4165"/>
  <c r="I4166"/>
  <c r="I4167"/>
  <c r="I4168"/>
  <c r="I4169"/>
  <c r="I4170"/>
  <c r="I4171"/>
  <c r="I4172"/>
  <c r="I4173"/>
  <c r="I4174"/>
  <c r="I4175"/>
  <c r="I4176"/>
  <c r="I4177"/>
  <c r="I4178"/>
  <c r="I4179"/>
  <c r="I4180"/>
  <c r="I4181"/>
  <c r="I4182"/>
  <c r="I4183"/>
  <c r="I4184"/>
  <c r="I4185"/>
  <c r="I4186"/>
  <c r="I4187"/>
  <c r="I4188"/>
  <c r="I4189"/>
  <c r="I4190"/>
  <c r="I4191"/>
  <c r="I4192"/>
  <c r="I4193"/>
  <c r="I4194"/>
  <c r="I4195"/>
  <c r="I4196"/>
  <c r="I4197"/>
  <c r="I4198"/>
  <c r="I4199"/>
  <c r="I4200"/>
  <c r="I4201"/>
  <c r="I4202"/>
  <c r="I4203"/>
  <c r="I4204"/>
  <c r="I4205"/>
  <c r="I4206"/>
  <c r="I4207"/>
  <c r="I4208"/>
  <c r="I4209"/>
  <c r="I4210"/>
  <c r="I4211"/>
  <c r="I4212"/>
  <c r="I4213"/>
  <c r="I4214"/>
  <c r="I4215"/>
  <c r="I4216"/>
  <c r="I4217"/>
  <c r="I4218"/>
  <c r="I4219"/>
  <c r="I4220"/>
  <c r="I4221"/>
  <c r="I4222"/>
  <c r="I4223"/>
  <c r="I4224"/>
  <c r="I4225"/>
  <c r="I4226"/>
  <c r="I4227"/>
  <c r="I4228"/>
  <c r="I4229"/>
  <c r="I4230"/>
  <c r="I4231"/>
  <c r="I4232"/>
  <c r="I4233"/>
  <c r="I4234"/>
  <c r="I4235"/>
  <c r="I4236"/>
  <c r="I4237"/>
  <c r="I4238"/>
  <c r="I4239"/>
  <c r="I4240"/>
  <c r="I4241"/>
  <c r="I4242"/>
  <c r="I4243"/>
  <c r="I4244"/>
  <c r="I4245"/>
  <c r="I4246"/>
  <c r="I4247"/>
  <c r="I4248"/>
  <c r="I4249"/>
  <c r="I4250"/>
  <c r="I4251"/>
  <c r="I4252"/>
  <c r="I4253"/>
  <c r="I4254"/>
  <c r="I4255"/>
  <c r="I4256"/>
  <c r="I4257"/>
  <c r="I4258"/>
  <c r="I4259"/>
  <c r="I4260"/>
  <c r="I4261"/>
  <c r="I4262"/>
  <c r="I4263"/>
  <c r="I4264"/>
  <c r="I4265"/>
  <c r="I4266"/>
  <c r="I4267"/>
  <c r="I4268"/>
  <c r="I4269"/>
  <c r="I4270"/>
  <c r="I4271"/>
  <c r="I4272"/>
  <c r="I4273"/>
  <c r="I4274"/>
  <c r="I4275"/>
  <c r="I4276"/>
  <c r="I4277"/>
  <c r="I4278"/>
  <c r="I4279"/>
  <c r="I4280"/>
  <c r="I4281"/>
  <c r="I4282"/>
  <c r="I4283"/>
  <c r="I4284"/>
  <c r="I4285"/>
  <c r="I4286"/>
  <c r="I4287"/>
  <c r="I4288"/>
  <c r="I4289"/>
  <c r="I4290"/>
  <c r="I4291"/>
  <c r="I4292"/>
  <c r="I4293"/>
  <c r="I4294"/>
  <c r="I4295"/>
  <c r="I4296"/>
  <c r="I4297"/>
  <c r="I4298"/>
  <c r="I4299"/>
  <c r="I4300"/>
  <c r="I4301"/>
  <c r="I4302"/>
  <c r="I4303"/>
  <c r="I4304"/>
  <c r="I4305"/>
  <c r="I4306"/>
  <c r="I4307"/>
  <c r="I4308"/>
  <c r="I4309"/>
  <c r="I4310"/>
  <c r="I4311"/>
  <c r="I4312"/>
  <c r="I4313"/>
  <c r="I4314"/>
  <c r="I4315"/>
  <c r="I4316"/>
  <c r="I4317"/>
  <c r="I4318"/>
  <c r="I4319"/>
  <c r="I4320"/>
  <c r="I4321"/>
  <c r="I4322"/>
  <c r="I4323"/>
  <c r="I4324"/>
  <c r="I4325"/>
  <c r="I4326"/>
  <c r="I4327"/>
  <c r="I4328"/>
  <c r="I4329"/>
  <c r="I4330"/>
  <c r="I4331"/>
  <c r="I4332"/>
  <c r="I4333"/>
  <c r="I4334"/>
  <c r="I4335"/>
  <c r="I4336"/>
  <c r="I4337"/>
  <c r="I4338"/>
  <c r="I4339"/>
  <c r="I4340"/>
  <c r="I4341"/>
  <c r="I4342"/>
  <c r="I4343"/>
  <c r="I4344"/>
  <c r="I4345"/>
  <c r="I4346"/>
  <c r="I4347"/>
  <c r="I4348"/>
  <c r="I4349"/>
  <c r="I4350"/>
  <c r="I4351"/>
  <c r="I4352"/>
  <c r="I4353"/>
  <c r="I4354"/>
  <c r="I4355"/>
  <c r="I4356"/>
  <c r="I4357"/>
  <c r="I4358"/>
  <c r="I4359"/>
  <c r="I4360"/>
  <c r="I4361"/>
  <c r="I4362"/>
  <c r="I4363"/>
  <c r="I4364"/>
  <c r="I4365"/>
  <c r="I4366"/>
  <c r="I4367"/>
  <c r="I4368"/>
  <c r="I4369"/>
  <c r="I4370"/>
  <c r="I4371"/>
  <c r="I4372"/>
  <c r="I4373"/>
  <c r="I4374"/>
  <c r="I4375"/>
  <c r="I4376"/>
  <c r="I4377"/>
  <c r="I4378"/>
  <c r="I4379"/>
  <c r="I4380"/>
  <c r="I4381"/>
  <c r="I4382"/>
  <c r="I4383"/>
  <c r="I4384"/>
  <c r="I4385"/>
  <c r="I4386"/>
  <c r="I4387"/>
  <c r="I4388"/>
  <c r="I4389"/>
  <c r="I4390"/>
  <c r="I4391"/>
  <c r="I4392"/>
  <c r="I4393"/>
  <c r="I4394"/>
  <c r="I4395"/>
  <c r="I4396"/>
  <c r="I4397"/>
  <c r="I4398"/>
  <c r="I4399"/>
  <c r="I4400"/>
  <c r="I4401"/>
  <c r="I4402"/>
  <c r="I4403"/>
  <c r="I4404"/>
  <c r="I4405"/>
  <c r="I4406"/>
  <c r="I4407"/>
  <c r="I4408"/>
  <c r="I4409"/>
  <c r="I4410"/>
  <c r="I4411"/>
  <c r="I4412"/>
  <c r="I4413"/>
  <c r="I4414"/>
  <c r="I4415"/>
  <c r="I4416"/>
  <c r="I4417"/>
  <c r="I4418"/>
  <c r="I4419"/>
  <c r="I4420"/>
  <c r="I4421"/>
  <c r="I4422"/>
  <c r="I4423"/>
  <c r="I4424"/>
  <c r="I4425"/>
  <c r="I4426"/>
  <c r="I4427"/>
  <c r="I4428"/>
  <c r="I4429"/>
  <c r="I4430"/>
  <c r="I4431"/>
  <c r="I4432"/>
  <c r="I4433"/>
  <c r="I4434"/>
  <c r="I4435"/>
  <c r="I4436"/>
  <c r="I4437"/>
  <c r="I4438"/>
  <c r="I4439"/>
  <c r="I4440"/>
  <c r="I4441"/>
  <c r="I4442"/>
  <c r="I4443"/>
  <c r="I4444"/>
  <c r="I4445"/>
  <c r="I4446"/>
  <c r="I4447"/>
  <c r="I4448"/>
  <c r="I4449"/>
  <c r="I4450"/>
  <c r="I4451"/>
  <c r="I4452"/>
  <c r="I4453"/>
  <c r="I4454"/>
  <c r="I4455"/>
  <c r="I4456"/>
  <c r="I4457"/>
  <c r="I4458"/>
  <c r="I4459"/>
  <c r="I4460"/>
  <c r="I4461"/>
  <c r="I4462"/>
  <c r="I4463"/>
  <c r="I4464"/>
  <c r="I4465"/>
  <c r="I4466"/>
  <c r="I4467"/>
  <c r="I4468"/>
  <c r="I4469"/>
  <c r="I4470"/>
  <c r="I4471"/>
  <c r="I4472"/>
  <c r="I4473"/>
  <c r="I4474"/>
  <c r="I4475"/>
  <c r="I4476"/>
  <c r="I4477"/>
  <c r="I4478"/>
  <c r="I4479"/>
  <c r="I4480"/>
  <c r="I4481"/>
  <c r="I4482"/>
  <c r="I4483"/>
  <c r="I4484"/>
  <c r="I4485"/>
  <c r="I4486"/>
  <c r="I4487"/>
  <c r="I4488"/>
  <c r="I4489"/>
  <c r="I4490"/>
  <c r="I4491"/>
  <c r="I4492"/>
  <c r="I4493"/>
  <c r="I4494"/>
  <c r="I4495"/>
  <c r="I4496"/>
  <c r="I4497"/>
  <c r="I4498"/>
  <c r="I4499"/>
  <c r="I4500"/>
  <c r="I4501"/>
  <c r="I4502"/>
  <c r="I4503"/>
  <c r="I4504"/>
  <c r="I4505"/>
  <c r="I4506"/>
  <c r="I4507"/>
  <c r="I4508"/>
  <c r="I4509"/>
  <c r="I4510"/>
  <c r="I4511"/>
  <c r="I4512"/>
  <c r="I4513"/>
  <c r="I4514"/>
  <c r="I4515"/>
  <c r="I4516"/>
  <c r="I4517"/>
  <c r="I4518"/>
  <c r="I4519"/>
  <c r="I4520"/>
  <c r="I4521"/>
  <c r="I4522"/>
  <c r="I4523"/>
  <c r="I4524"/>
  <c r="I4525"/>
  <c r="I4526"/>
  <c r="I4527"/>
  <c r="I4528"/>
  <c r="I4529"/>
  <c r="I4530"/>
  <c r="I4531"/>
  <c r="I4532"/>
  <c r="I4533"/>
  <c r="I4534"/>
  <c r="I4535"/>
  <c r="I4536"/>
  <c r="I4537"/>
  <c r="I4538"/>
  <c r="I4539"/>
  <c r="I4540"/>
  <c r="I4541"/>
  <c r="I4542"/>
  <c r="I4543"/>
  <c r="I4544"/>
  <c r="I4545"/>
  <c r="I4546"/>
  <c r="I4547"/>
  <c r="I4548"/>
  <c r="I4549"/>
  <c r="I4550"/>
  <c r="I4551"/>
  <c r="I4552"/>
  <c r="I4553"/>
  <c r="I4554"/>
  <c r="I4555"/>
  <c r="I4556"/>
  <c r="I4557"/>
  <c r="I4558"/>
  <c r="I4559"/>
  <c r="I4560"/>
  <c r="I4561"/>
  <c r="I4562"/>
  <c r="I4563"/>
  <c r="I4564"/>
  <c r="I4565"/>
  <c r="I4566"/>
  <c r="I4567"/>
  <c r="I4568"/>
  <c r="I4569"/>
  <c r="I4570"/>
  <c r="I4571"/>
  <c r="I4572"/>
  <c r="I4573"/>
  <c r="I4574"/>
  <c r="I4575"/>
  <c r="I4576"/>
  <c r="I4577"/>
  <c r="I4578"/>
  <c r="I4579"/>
  <c r="I4580"/>
  <c r="I4581"/>
  <c r="I4582"/>
  <c r="I4583"/>
  <c r="I4584"/>
  <c r="I4585"/>
  <c r="I4586"/>
  <c r="I4587"/>
  <c r="I4588"/>
  <c r="I4589"/>
  <c r="I4590"/>
  <c r="I4591"/>
  <c r="I4592"/>
  <c r="I4593"/>
  <c r="I4594"/>
  <c r="I4595"/>
  <c r="I4596"/>
  <c r="I4597"/>
  <c r="I4598"/>
  <c r="I4599"/>
  <c r="I4600"/>
  <c r="I4601"/>
  <c r="I4602"/>
  <c r="I4603"/>
  <c r="I4604"/>
  <c r="I4605"/>
  <c r="I4606"/>
  <c r="I4607"/>
  <c r="I4608"/>
  <c r="I4609"/>
  <c r="I4610"/>
  <c r="I4611"/>
  <c r="I4612"/>
  <c r="I4613"/>
  <c r="I4614"/>
  <c r="I4615"/>
  <c r="I4616"/>
  <c r="I4617"/>
  <c r="I4618"/>
  <c r="I4619"/>
  <c r="I4620"/>
  <c r="I4621"/>
  <c r="I4622"/>
  <c r="I4623"/>
  <c r="I4624"/>
  <c r="I4625"/>
  <c r="I4626"/>
  <c r="I4627"/>
  <c r="I4628"/>
  <c r="I4629"/>
  <c r="I4630"/>
  <c r="I4631"/>
  <c r="I4632"/>
  <c r="I4633"/>
  <c r="I4634"/>
  <c r="I4635"/>
  <c r="I4636"/>
  <c r="I4637"/>
  <c r="I4638"/>
  <c r="I4639"/>
  <c r="I4640"/>
  <c r="I4641"/>
  <c r="I4642"/>
  <c r="I4643"/>
  <c r="I4644"/>
  <c r="I4645"/>
  <c r="I4646"/>
  <c r="I4647"/>
  <c r="I4648"/>
  <c r="I4649"/>
  <c r="I4650"/>
  <c r="I4651"/>
  <c r="I4652"/>
  <c r="I4653"/>
  <c r="I4654"/>
  <c r="I4655"/>
  <c r="I4656"/>
  <c r="I4657"/>
  <c r="I4658"/>
  <c r="I4659"/>
  <c r="I4660"/>
  <c r="I4661"/>
  <c r="I4662"/>
  <c r="I4663"/>
  <c r="I4664"/>
  <c r="I4665"/>
  <c r="I4666"/>
  <c r="I4667"/>
  <c r="I4668"/>
  <c r="I4669"/>
  <c r="I4670"/>
  <c r="I4671"/>
  <c r="I4672"/>
  <c r="I4673"/>
  <c r="I4674"/>
  <c r="I4675"/>
  <c r="I4676"/>
  <c r="I4677"/>
  <c r="I4678"/>
  <c r="I4679"/>
  <c r="I4680"/>
  <c r="I4681"/>
  <c r="I4682"/>
  <c r="I4683"/>
  <c r="I4684"/>
  <c r="I4685"/>
  <c r="I4686"/>
  <c r="I4687"/>
  <c r="I4688"/>
  <c r="I4689"/>
  <c r="I4690"/>
  <c r="I4691"/>
  <c r="I4692"/>
  <c r="I4693"/>
  <c r="I4694"/>
  <c r="I4695"/>
  <c r="I4696"/>
  <c r="I4697"/>
  <c r="I4698"/>
  <c r="I4699"/>
  <c r="I4700"/>
  <c r="I4701"/>
  <c r="I4702"/>
  <c r="I4703"/>
  <c r="I4704"/>
  <c r="I4705"/>
  <c r="I4706"/>
  <c r="I4707"/>
  <c r="I4708"/>
  <c r="I4709"/>
  <c r="I4710"/>
  <c r="I4711"/>
  <c r="I4712"/>
  <c r="I4713"/>
  <c r="I4714"/>
  <c r="I4715"/>
  <c r="I4716"/>
  <c r="I4717"/>
  <c r="I4718"/>
  <c r="I4719"/>
  <c r="I4720"/>
  <c r="I4721"/>
  <c r="I4722"/>
  <c r="I4723"/>
  <c r="I4724"/>
  <c r="I4725"/>
  <c r="I4726"/>
  <c r="I4727"/>
  <c r="I4728"/>
  <c r="I4729"/>
  <c r="I4730"/>
  <c r="I4731"/>
  <c r="I4732"/>
  <c r="I4733"/>
  <c r="I4734"/>
  <c r="I4735"/>
  <c r="I4736"/>
  <c r="I4737"/>
  <c r="I4738"/>
  <c r="I4739"/>
  <c r="I4740"/>
  <c r="I4741"/>
  <c r="I4742"/>
  <c r="I4743"/>
  <c r="I4744"/>
  <c r="I4745"/>
  <c r="I4746"/>
  <c r="I4747"/>
  <c r="I4748"/>
  <c r="I4749"/>
  <c r="I4750"/>
  <c r="I4751"/>
  <c r="I4752"/>
  <c r="I4753"/>
  <c r="I4754"/>
  <c r="I4755"/>
  <c r="I4756"/>
  <c r="I4757"/>
  <c r="I4758"/>
  <c r="I4759"/>
  <c r="I4760"/>
  <c r="I4761"/>
  <c r="I4762"/>
  <c r="I4763"/>
  <c r="I4764"/>
  <c r="I4765"/>
  <c r="I4766"/>
  <c r="I4767"/>
  <c r="I4768"/>
  <c r="I4769"/>
  <c r="I4770"/>
  <c r="I4771"/>
  <c r="I4772"/>
  <c r="I4773"/>
  <c r="I4774"/>
  <c r="I4775"/>
  <c r="I4776"/>
  <c r="I4777"/>
  <c r="I4778"/>
  <c r="I4779"/>
  <c r="I4780"/>
  <c r="I4781"/>
  <c r="I4782"/>
  <c r="I4783"/>
  <c r="I4784"/>
  <c r="I4785"/>
  <c r="I4786"/>
  <c r="I4787"/>
  <c r="I4788"/>
  <c r="I4789"/>
  <c r="I4790"/>
  <c r="I4791"/>
  <c r="I4792"/>
  <c r="I4793"/>
  <c r="I4794"/>
  <c r="G837"/>
  <c r="P837" s="1"/>
  <c r="Q837" s="1"/>
  <c r="C3" i="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2"/>
  <c r="G15" i="1"/>
  <c r="P15" s="1"/>
  <c r="Q15" s="1"/>
  <c r="G33"/>
  <c r="P33" s="1"/>
  <c r="Q33" s="1"/>
  <c r="G57"/>
  <c r="P57" s="1"/>
  <c r="Q57" s="1"/>
  <c r="G88"/>
  <c r="P88" s="1"/>
  <c r="Q88" s="1"/>
  <c r="G92"/>
  <c r="P92" s="1"/>
  <c r="Q92" s="1"/>
  <c r="G93"/>
  <c r="P93" s="1"/>
  <c r="Q93" s="1"/>
  <c r="G95"/>
  <c r="P95" s="1"/>
  <c r="Q95" s="1"/>
  <c r="G124"/>
  <c r="P124" s="1"/>
  <c r="Q124" s="1"/>
  <c r="G125"/>
  <c r="P125" s="1"/>
  <c r="Q125" s="1"/>
  <c r="G131"/>
  <c r="P131" s="1"/>
  <c r="Q131" s="1"/>
  <c r="G133"/>
  <c r="P133" s="1"/>
  <c r="Q133" s="1"/>
  <c r="G136"/>
  <c r="G153"/>
  <c r="G156"/>
  <c r="P156" s="1"/>
  <c r="Q156" s="1"/>
  <c r="G171"/>
  <c r="P171" s="1"/>
  <c r="Q171" s="1"/>
  <c r="G177"/>
  <c r="P177" s="1"/>
  <c r="Q177" s="1"/>
  <c r="G179"/>
  <c r="P179" s="1"/>
  <c r="Q179" s="1"/>
  <c r="G187"/>
  <c r="P187" s="1"/>
  <c r="Q187" s="1"/>
  <c r="G206"/>
  <c r="P206" s="1"/>
  <c r="Q206" s="1"/>
  <c r="G207"/>
  <c r="P207" s="1"/>
  <c r="Q207" s="1"/>
  <c r="G220"/>
  <c r="P220" s="1"/>
  <c r="Q220" s="1"/>
  <c r="G221"/>
  <c r="P221" s="1"/>
  <c r="Q221" s="1"/>
  <c r="G236"/>
  <c r="P236" s="1"/>
  <c r="Q236" s="1"/>
  <c r="G239"/>
  <c r="P239" s="1"/>
  <c r="Q239" s="1"/>
  <c r="G241"/>
  <c r="P241" s="1"/>
  <c r="Q241" s="1"/>
  <c r="G246"/>
  <c r="P246" s="1"/>
  <c r="Q246" s="1"/>
  <c r="G247"/>
  <c r="G248"/>
  <c r="P248" s="1"/>
  <c r="Q248" s="1"/>
  <c r="G259"/>
  <c r="P259" s="1"/>
  <c r="Q259" s="1"/>
  <c r="G265"/>
  <c r="P265" s="1"/>
  <c r="Q265" s="1"/>
  <c r="G283"/>
  <c r="P283" s="1"/>
  <c r="Q283" s="1"/>
  <c r="G286"/>
  <c r="P286" s="1"/>
  <c r="Q286" s="1"/>
  <c r="G292"/>
  <c r="P292" s="1"/>
  <c r="Q292" s="1"/>
  <c r="G296"/>
  <c r="G297"/>
  <c r="G298"/>
  <c r="G308"/>
  <c r="P308" s="1"/>
  <c r="Q308" s="1"/>
  <c r="G309"/>
  <c r="P309" s="1"/>
  <c r="Q309" s="1"/>
  <c r="G319"/>
  <c r="P319" s="1"/>
  <c r="Q319" s="1"/>
  <c r="G320"/>
  <c r="P320" s="1"/>
  <c r="Q320" s="1"/>
  <c r="G321"/>
  <c r="P321" s="1"/>
  <c r="Q321" s="1"/>
  <c r="G344"/>
  <c r="P344" s="1"/>
  <c r="Q344" s="1"/>
  <c r="G365"/>
  <c r="P365" s="1"/>
  <c r="Q365" s="1"/>
  <c r="G388"/>
  <c r="P388" s="1"/>
  <c r="Q388" s="1"/>
  <c r="G389"/>
  <c r="P389" s="1"/>
  <c r="Q389" s="1"/>
  <c r="G401"/>
  <c r="P401" s="1"/>
  <c r="Q401" s="1"/>
  <c r="G405"/>
  <c r="P405" s="1"/>
  <c r="Q405" s="1"/>
  <c r="G412"/>
  <c r="P412" s="1"/>
  <c r="Q412" s="1"/>
  <c r="G414"/>
  <c r="P414" s="1"/>
  <c r="Q414" s="1"/>
  <c r="G415"/>
  <c r="P415" s="1"/>
  <c r="Q415" s="1"/>
  <c r="G416"/>
  <c r="P416" s="1"/>
  <c r="Q416" s="1"/>
  <c r="G432"/>
  <c r="G435"/>
  <c r="P435" s="1"/>
  <c r="Q435" s="1"/>
  <c r="G436"/>
  <c r="P436" s="1"/>
  <c r="Q436" s="1"/>
  <c r="G437"/>
  <c r="P437" s="1"/>
  <c r="Q437" s="1"/>
  <c r="G438"/>
  <c r="P438" s="1"/>
  <c r="Q438" s="1"/>
  <c r="G439"/>
  <c r="P439" s="1"/>
  <c r="Q439" s="1"/>
  <c r="G442"/>
  <c r="P442" s="1"/>
  <c r="Q442" s="1"/>
  <c r="G443"/>
  <c r="P443" s="1"/>
  <c r="Q443" s="1"/>
  <c r="G444"/>
  <c r="P444" s="1"/>
  <c r="Q444" s="1"/>
  <c r="G445"/>
  <c r="P445" s="1"/>
  <c r="Q445" s="1"/>
  <c r="G450"/>
  <c r="P450" s="1"/>
  <c r="Q450" s="1"/>
  <c r="G456"/>
  <c r="P456" s="1"/>
  <c r="Q456" s="1"/>
  <c r="G457"/>
  <c r="P457" s="1"/>
  <c r="Q457" s="1"/>
  <c r="G458"/>
  <c r="P458" s="1"/>
  <c r="Q458" s="1"/>
  <c r="G459"/>
  <c r="P459" s="1"/>
  <c r="Q459" s="1"/>
  <c r="G460"/>
  <c r="P460" s="1"/>
  <c r="Q460" s="1"/>
  <c r="G461"/>
  <c r="P461" s="1"/>
  <c r="Q461" s="1"/>
  <c r="G462"/>
  <c r="P462" s="1"/>
  <c r="Q462" s="1"/>
  <c r="G463"/>
  <c r="P463" s="1"/>
  <c r="Q463" s="1"/>
  <c r="G472"/>
  <c r="P472" s="1"/>
  <c r="Q472" s="1"/>
  <c r="G492"/>
  <c r="P492" s="1"/>
  <c r="Q492" s="1"/>
  <c r="G500"/>
  <c r="P500" s="1"/>
  <c r="Q500" s="1"/>
  <c r="G507"/>
  <c r="P507" s="1"/>
  <c r="Q507" s="1"/>
  <c r="G519"/>
  <c r="P519" s="1"/>
  <c r="Q519" s="1"/>
  <c r="G524"/>
  <c r="P524" s="1"/>
  <c r="Q524" s="1"/>
  <c r="G530"/>
  <c r="P530" s="1"/>
  <c r="Q530" s="1"/>
  <c r="G531"/>
  <c r="P531" s="1"/>
  <c r="Q531" s="1"/>
  <c r="G537"/>
  <c r="P537" s="1"/>
  <c r="Q537" s="1"/>
  <c r="G554"/>
  <c r="P554" s="1"/>
  <c r="Q554" s="1"/>
  <c r="G556"/>
  <c r="P556" s="1"/>
  <c r="Q556" s="1"/>
  <c r="G557"/>
  <c r="P557" s="1"/>
  <c r="Q557" s="1"/>
  <c r="G558"/>
  <c r="P558" s="1"/>
  <c r="Q558" s="1"/>
  <c r="G567"/>
  <c r="P567" s="1"/>
  <c r="Q567" s="1"/>
  <c r="G569"/>
  <c r="P569" s="1"/>
  <c r="Q569" s="1"/>
  <c r="G573"/>
  <c r="P573" s="1"/>
  <c r="Q573" s="1"/>
  <c r="G579"/>
  <c r="G582"/>
  <c r="G586"/>
  <c r="G595"/>
  <c r="P595" s="1"/>
  <c r="Q595" s="1"/>
  <c r="G599"/>
  <c r="P599" s="1"/>
  <c r="Q599" s="1"/>
  <c r="G600"/>
  <c r="P600" s="1"/>
  <c r="Q600" s="1"/>
  <c r="G603"/>
  <c r="P603" s="1"/>
  <c r="Q603" s="1"/>
  <c r="G604"/>
  <c r="P604" s="1"/>
  <c r="Q604" s="1"/>
  <c r="G616"/>
  <c r="G618"/>
  <c r="P618" s="1"/>
  <c r="Q618" s="1"/>
  <c r="G620"/>
  <c r="P620" s="1"/>
  <c r="Q620" s="1"/>
  <c r="G621"/>
  <c r="P621" s="1"/>
  <c r="Q621" s="1"/>
  <c r="G629"/>
  <c r="P629" s="1"/>
  <c r="Q629" s="1"/>
  <c r="G636"/>
  <c r="P636" s="1"/>
  <c r="Q636" s="1"/>
  <c r="G639"/>
  <c r="P639" s="1"/>
  <c r="Q639" s="1"/>
  <c r="G649"/>
  <c r="G651"/>
  <c r="P651" s="1"/>
  <c r="Q651" s="1"/>
  <c r="G653"/>
  <c r="P653" s="1"/>
  <c r="Q653" s="1"/>
  <c r="G654"/>
  <c r="G655"/>
  <c r="P655" s="1"/>
  <c r="Q655" s="1"/>
  <c r="G658"/>
  <c r="G670"/>
  <c r="G675"/>
  <c r="P675" s="1"/>
  <c r="Q675" s="1"/>
  <c r="G677"/>
  <c r="P677" s="1"/>
  <c r="Q677" s="1"/>
  <c r="G687"/>
  <c r="P687" s="1"/>
  <c r="Q687" s="1"/>
  <c r="G690"/>
  <c r="P690" s="1"/>
  <c r="Q690" s="1"/>
  <c r="G696"/>
  <c r="P696" s="1"/>
  <c r="Q696" s="1"/>
  <c r="G708"/>
  <c r="P708" s="1"/>
  <c r="Q708" s="1"/>
  <c r="G710"/>
  <c r="P710" s="1"/>
  <c r="Q710" s="1"/>
  <c r="G715"/>
  <c r="P715" s="1"/>
  <c r="Q715" s="1"/>
  <c r="G720"/>
  <c r="P720" s="1"/>
  <c r="Q720" s="1"/>
  <c r="G726"/>
  <c r="P726" s="1"/>
  <c r="Q726" s="1"/>
  <c r="G732"/>
  <c r="P732" s="1"/>
  <c r="Q732" s="1"/>
  <c r="G740"/>
  <c r="P740" s="1"/>
  <c r="Q740" s="1"/>
  <c r="G750"/>
  <c r="P750" s="1"/>
  <c r="Q750" s="1"/>
  <c r="G756"/>
  <c r="P756" s="1"/>
  <c r="Q756" s="1"/>
  <c r="G759"/>
  <c r="P759" s="1"/>
  <c r="Q759" s="1"/>
  <c r="G764"/>
  <c r="P764" s="1"/>
  <c r="Q764" s="1"/>
  <c r="G770"/>
  <c r="G794"/>
  <c r="P794" s="1"/>
  <c r="Q794" s="1"/>
  <c r="G830"/>
  <c r="P830" s="1"/>
  <c r="Q830" s="1"/>
  <c r="G833"/>
  <c r="P833" s="1"/>
  <c r="Q833" s="1"/>
  <c r="G834"/>
  <c r="P834" s="1"/>
  <c r="Q834" s="1"/>
  <c r="G836"/>
  <c r="P836" s="1"/>
  <c r="Q836" s="1"/>
  <c r="G838"/>
  <c r="P838" s="1"/>
  <c r="Q838" s="1"/>
  <c r="G843"/>
  <c r="P843" s="1"/>
  <c r="Q843" s="1"/>
  <c r="G847"/>
  <c r="P847" s="1"/>
  <c r="Q847" s="1"/>
  <c r="G848"/>
  <c r="P848" s="1"/>
  <c r="Q848" s="1"/>
  <c r="G850"/>
  <c r="P850" s="1"/>
  <c r="Q850" s="1"/>
  <c r="G852"/>
  <c r="P852" s="1"/>
  <c r="Q852" s="1"/>
  <c r="G853"/>
  <c r="P853" s="1"/>
  <c r="Q853" s="1"/>
  <c r="G859"/>
  <c r="P859" s="1"/>
  <c r="Q859" s="1"/>
  <c r="G860"/>
  <c r="P860" s="1"/>
  <c r="Q860" s="1"/>
  <c r="G871"/>
  <c r="P871" s="1"/>
  <c r="Q871" s="1"/>
  <c r="G880"/>
  <c r="P880" s="1"/>
  <c r="Q880" s="1"/>
  <c r="G883"/>
  <c r="G891"/>
  <c r="P891" s="1"/>
  <c r="Q891" s="1"/>
  <c r="G898"/>
  <c r="P898" s="1"/>
  <c r="Q898" s="1"/>
  <c r="G908"/>
  <c r="P908" s="1"/>
  <c r="Q908" s="1"/>
  <c r="G924"/>
  <c r="P924" s="1"/>
  <c r="Q924" s="1"/>
  <c r="G940"/>
  <c r="P940" s="1"/>
  <c r="Q940" s="1"/>
  <c r="G944"/>
  <c r="P944" s="1"/>
  <c r="Q944" s="1"/>
  <c r="G957"/>
  <c r="P957" s="1"/>
  <c r="Q957" s="1"/>
  <c r="G959"/>
  <c r="P959" s="1"/>
  <c r="Q959" s="1"/>
  <c r="G982"/>
  <c r="P982" s="1"/>
  <c r="Q982" s="1"/>
  <c r="G1004"/>
  <c r="P1004" s="1"/>
  <c r="Q1004" s="1"/>
  <c r="G1007"/>
  <c r="P1007" s="1"/>
  <c r="Q1007" s="1"/>
  <c r="G1012"/>
  <c r="P1012" s="1"/>
  <c r="Q1012" s="1"/>
  <c r="G1015"/>
  <c r="P1015" s="1"/>
  <c r="Q1015" s="1"/>
  <c r="G1041"/>
  <c r="P1041" s="1"/>
  <c r="Q1041" s="1"/>
  <c r="G1046"/>
  <c r="G1047"/>
  <c r="G1049"/>
  <c r="P1049" s="1"/>
  <c r="Q1049" s="1"/>
  <c r="G1053"/>
  <c r="G1054"/>
  <c r="G1061"/>
  <c r="P1061" s="1"/>
  <c r="Q1061" s="1"/>
  <c r="G1065"/>
  <c r="P1065" s="1"/>
  <c r="Q1065" s="1"/>
  <c r="G1067"/>
  <c r="P1067" s="1"/>
  <c r="Q1067" s="1"/>
  <c r="G1068"/>
  <c r="P1068" s="1"/>
  <c r="Q1068" s="1"/>
  <c r="G1069"/>
  <c r="P1069" s="1"/>
  <c r="Q1069" s="1"/>
  <c r="G1070"/>
  <c r="P1070" s="1"/>
  <c r="Q1070" s="1"/>
  <c r="G1072"/>
  <c r="P1072" s="1"/>
  <c r="Q1072" s="1"/>
  <c r="G1077"/>
  <c r="P1077" s="1"/>
  <c r="Q1077" s="1"/>
  <c r="G1078"/>
  <c r="P1078" s="1"/>
  <c r="Q1078" s="1"/>
  <c r="G1099"/>
  <c r="G1104"/>
  <c r="P1104" s="1"/>
  <c r="Q1104" s="1"/>
  <c r="G1105"/>
  <c r="P1105" s="1"/>
  <c r="Q1105" s="1"/>
  <c r="G1106"/>
  <c r="P1106" s="1"/>
  <c r="Q1106" s="1"/>
  <c r="G1107"/>
  <c r="P1107" s="1"/>
  <c r="Q1107" s="1"/>
  <c r="G1111"/>
  <c r="P1111" s="1"/>
  <c r="Q1111" s="1"/>
  <c r="G1112"/>
  <c r="P1112" s="1"/>
  <c r="Q1112" s="1"/>
  <c r="G1113"/>
  <c r="P1113" s="1"/>
  <c r="Q1113" s="1"/>
  <c r="G1114"/>
  <c r="P1114" s="1"/>
  <c r="Q1114" s="1"/>
  <c r="G1118"/>
  <c r="P1118" s="1"/>
  <c r="Q1118" s="1"/>
  <c r="G1119"/>
  <c r="P1119" s="1"/>
  <c r="Q1119" s="1"/>
  <c r="G1122"/>
  <c r="P1122" s="1"/>
  <c r="Q1122" s="1"/>
  <c r="G1133"/>
  <c r="P1133" s="1"/>
  <c r="Q1133" s="1"/>
  <c r="G1134"/>
  <c r="P1134" s="1"/>
  <c r="Q1134" s="1"/>
  <c r="G1137"/>
  <c r="P1137" s="1"/>
  <c r="Q1137" s="1"/>
  <c r="G1138"/>
  <c r="P1138" s="1"/>
  <c r="Q1138" s="1"/>
  <c r="G1143"/>
  <c r="P1143" s="1"/>
  <c r="Q1143" s="1"/>
  <c r="G1145"/>
  <c r="P1145" s="1"/>
  <c r="Q1145" s="1"/>
  <c r="G1147"/>
  <c r="P1147" s="1"/>
  <c r="Q1147" s="1"/>
  <c r="G1152"/>
  <c r="P1152" s="1"/>
  <c r="Q1152" s="1"/>
  <c r="G1153"/>
  <c r="P1153" s="1"/>
  <c r="Q1153" s="1"/>
  <c r="G1154"/>
  <c r="P1154" s="1"/>
  <c r="Q1154" s="1"/>
  <c r="G1155"/>
  <c r="P1155" s="1"/>
  <c r="Q1155" s="1"/>
  <c r="G1156"/>
  <c r="P1156" s="1"/>
  <c r="Q1156" s="1"/>
  <c r="G1157"/>
  <c r="P1157" s="1"/>
  <c r="Q1157" s="1"/>
  <c r="G1159"/>
  <c r="P1159" s="1"/>
  <c r="Q1159" s="1"/>
  <c r="G1163"/>
  <c r="P1163" s="1"/>
  <c r="Q1163" s="1"/>
  <c r="G1164"/>
  <c r="P1164" s="1"/>
  <c r="Q1164" s="1"/>
  <c r="G1169"/>
  <c r="P1169" s="1"/>
  <c r="Q1169" s="1"/>
  <c r="G1172"/>
  <c r="P1172" s="1"/>
  <c r="Q1172" s="1"/>
  <c r="G1174"/>
  <c r="P1174" s="1"/>
  <c r="Q1174" s="1"/>
  <c r="G1175"/>
  <c r="P1175" s="1"/>
  <c r="Q1175" s="1"/>
  <c r="G1177"/>
  <c r="P1177" s="1"/>
  <c r="Q1177" s="1"/>
  <c r="G1178"/>
  <c r="P1178" s="1"/>
  <c r="Q1178" s="1"/>
  <c r="G1180"/>
  <c r="P1180" s="1"/>
  <c r="Q1180" s="1"/>
  <c r="G1181"/>
  <c r="P1181" s="1"/>
  <c r="Q1181" s="1"/>
  <c r="G1182"/>
  <c r="P1182" s="1"/>
  <c r="Q1182" s="1"/>
  <c r="G1183"/>
  <c r="P1183" s="1"/>
  <c r="Q1183" s="1"/>
  <c r="G1185"/>
  <c r="P1185" s="1"/>
  <c r="Q1185" s="1"/>
  <c r="G1186"/>
  <c r="P1186" s="1"/>
  <c r="Q1186" s="1"/>
  <c r="G1188"/>
  <c r="P1188" s="1"/>
  <c r="Q1188" s="1"/>
  <c r="G1189"/>
  <c r="P1189" s="1"/>
  <c r="Q1189" s="1"/>
  <c r="G1190"/>
  <c r="P1190" s="1"/>
  <c r="Q1190" s="1"/>
  <c r="G1191"/>
  <c r="G1194"/>
  <c r="P1194" s="1"/>
  <c r="Q1194" s="1"/>
  <c r="G1199"/>
  <c r="P1199" s="1"/>
  <c r="Q1199" s="1"/>
  <c r="G1201"/>
  <c r="P1201" s="1"/>
  <c r="Q1201" s="1"/>
  <c r="G1205"/>
  <c r="P1205" s="1"/>
  <c r="Q1205" s="1"/>
  <c r="G1206"/>
  <c r="P1206" s="1"/>
  <c r="Q1206" s="1"/>
  <c r="G1208"/>
  <c r="P1208" s="1"/>
  <c r="Q1208" s="1"/>
  <c r="G1210"/>
  <c r="P1210" s="1"/>
  <c r="Q1210" s="1"/>
  <c r="G1211"/>
  <c r="P1211" s="1"/>
  <c r="Q1211" s="1"/>
  <c r="G1212"/>
  <c r="P1212" s="1"/>
  <c r="Q1212" s="1"/>
  <c r="G1214"/>
  <c r="P1214" s="1"/>
  <c r="Q1214" s="1"/>
  <c r="G1215"/>
  <c r="P1215" s="1"/>
  <c r="Q1215" s="1"/>
  <c r="G1217"/>
  <c r="P1217" s="1"/>
  <c r="Q1217" s="1"/>
  <c r="G1218"/>
  <c r="P1218" s="1"/>
  <c r="Q1218" s="1"/>
  <c r="G1219"/>
  <c r="G1221"/>
  <c r="P1221" s="1"/>
  <c r="Q1221" s="1"/>
  <c r="G1222"/>
  <c r="P1222" s="1"/>
  <c r="Q1222" s="1"/>
  <c r="G1223"/>
  <c r="P1223" s="1"/>
  <c r="Q1223" s="1"/>
  <c r="G1224"/>
  <c r="P1224" s="1"/>
  <c r="Q1224" s="1"/>
  <c r="G1225"/>
  <c r="P1225" s="1"/>
  <c r="Q1225" s="1"/>
  <c r="G1226"/>
  <c r="P1226" s="1"/>
  <c r="Q1226" s="1"/>
  <c r="G1227"/>
  <c r="P1227" s="1"/>
  <c r="Q1227" s="1"/>
  <c r="G1228"/>
  <c r="P1228" s="1"/>
  <c r="Q1228" s="1"/>
  <c r="G1237"/>
  <c r="G1238"/>
  <c r="P1238" s="1"/>
  <c r="Q1238" s="1"/>
  <c r="G1239"/>
  <c r="P1239" s="1"/>
  <c r="Q1239" s="1"/>
  <c r="G1240"/>
  <c r="G1241"/>
  <c r="P1241" s="1"/>
  <c r="Q1241" s="1"/>
  <c r="G1242"/>
  <c r="P1242" s="1"/>
  <c r="Q1242" s="1"/>
  <c r="G1243"/>
  <c r="P1243" s="1"/>
  <c r="Q1243" s="1"/>
  <c r="G1244"/>
  <c r="G1245"/>
  <c r="P1245" s="1"/>
  <c r="Q1245" s="1"/>
  <c r="G1246"/>
  <c r="P1246" s="1"/>
  <c r="Q1246" s="1"/>
  <c r="G1248"/>
  <c r="P1248" s="1"/>
  <c r="Q1248" s="1"/>
  <c r="G1250"/>
  <c r="P1250" s="1"/>
  <c r="Q1250" s="1"/>
  <c r="G1254"/>
  <c r="P1254" s="1"/>
  <c r="Q1254" s="1"/>
  <c r="G1255"/>
  <c r="G1258"/>
  <c r="P1258" s="1"/>
  <c r="Q1258" s="1"/>
  <c r="G1260"/>
  <c r="P1260" s="1"/>
  <c r="Q1260" s="1"/>
  <c r="G1262"/>
  <c r="P1262" s="1"/>
  <c r="Q1262" s="1"/>
  <c r="G1265"/>
  <c r="P1265" s="1"/>
  <c r="Q1265" s="1"/>
  <c r="G1268"/>
  <c r="P1268" s="1"/>
  <c r="Q1268" s="1"/>
  <c r="G1269"/>
  <c r="P1269" s="1"/>
  <c r="Q1269" s="1"/>
  <c r="G1271"/>
  <c r="P1271" s="1"/>
  <c r="Q1271" s="1"/>
  <c r="G1275"/>
  <c r="P1275" s="1"/>
  <c r="Q1275" s="1"/>
  <c r="G1278"/>
  <c r="P1278" s="1"/>
  <c r="Q1278" s="1"/>
  <c r="G1280"/>
  <c r="P1280" s="1"/>
  <c r="Q1280" s="1"/>
  <c r="G1281"/>
  <c r="P1281" s="1"/>
  <c r="Q1281" s="1"/>
  <c r="G1284"/>
  <c r="P1284" s="1"/>
  <c r="Q1284" s="1"/>
  <c r="G1285"/>
  <c r="P1285" s="1"/>
  <c r="Q1285" s="1"/>
  <c r="G1287"/>
  <c r="P1287" s="1"/>
  <c r="Q1287" s="1"/>
  <c r="G1289"/>
  <c r="P1289" s="1"/>
  <c r="Q1289" s="1"/>
  <c r="G1291"/>
  <c r="P1291" s="1"/>
  <c r="Q1291" s="1"/>
  <c r="G1293"/>
  <c r="G1294"/>
  <c r="P1294" s="1"/>
  <c r="Q1294" s="1"/>
  <c r="G1295"/>
  <c r="P1295" s="1"/>
  <c r="Q1295" s="1"/>
  <c r="G1296"/>
  <c r="P1296" s="1"/>
  <c r="Q1296" s="1"/>
  <c r="G1297"/>
  <c r="P1297" s="1"/>
  <c r="Q1297" s="1"/>
  <c r="G1299"/>
  <c r="P1299" s="1"/>
  <c r="Q1299" s="1"/>
  <c r="G1300"/>
  <c r="P1300" s="1"/>
  <c r="Q1300" s="1"/>
  <c r="G1302"/>
  <c r="P1302" s="1"/>
  <c r="Q1302" s="1"/>
  <c r="G1305"/>
  <c r="G1307"/>
  <c r="P1307" s="1"/>
  <c r="Q1307" s="1"/>
  <c r="G1308"/>
  <c r="P1308" s="1"/>
  <c r="Q1308" s="1"/>
  <c r="G1309"/>
  <c r="P1309" s="1"/>
  <c r="Q1309" s="1"/>
  <c r="G1311"/>
  <c r="P1311" s="1"/>
  <c r="Q1311" s="1"/>
  <c r="G1315"/>
  <c r="P1315" s="1"/>
  <c r="Q1315" s="1"/>
  <c r="G1318"/>
  <c r="P1318" s="1"/>
  <c r="Q1318" s="1"/>
  <c r="G1319"/>
  <c r="P1319" s="1"/>
  <c r="Q1319" s="1"/>
  <c r="G1320"/>
  <c r="P1320" s="1"/>
  <c r="Q1320" s="1"/>
  <c r="G1321"/>
  <c r="P1321" s="1"/>
  <c r="Q1321" s="1"/>
  <c r="G1322"/>
  <c r="P1322" s="1"/>
  <c r="Q1322" s="1"/>
  <c r="G1323"/>
  <c r="P1323" s="1"/>
  <c r="Q1323" s="1"/>
  <c r="G1324"/>
  <c r="P1324" s="1"/>
  <c r="Q1324" s="1"/>
  <c r="G1325"/>
  <c r="P1325" s="1"/>
  <c r="Q1325" s="1"/>
  <c r="G1326"/>
  <c r="P1326" s="1"/>
  <c r="Q1326" s="1"/>
  <c r="G1327"/>
  <c r="P1327" s="1"/>
  <c r="Q1327" s="1"/>
  <c r="G1328"/>
  <c r="P1328" s="1"/>
  <c r="Q1328" s="1"/>
  <c r="G1329"/>
  <c r="P1329" s="1"/>
  <c r="Q1329" s="1"/>
  <c r="G1330"/>
  <c r="P1330" s="1"/>
  <c r="Q1330" s="1"/>
  <c r="G1331"/>
  <c r="P1331" s="1"/>
  <c r="Q1331" s="1"/>
  <c r="G1332"/>
  <c r="P1332" s="1"/>
  <c r="Q1332" s="1"/>
  <c r="G1333"/>
  <c r="P1333" s="1"/>
  <c r="Q1333" s="1"/>
  <c r="G1334"/>
  <c r="P1334" s="1"/>
  <c r="Q1334" s="1"/>
  <c r="G1335"/>
  <c r="P1335" s="1"/>
  <c r="Q1335" s="1"/>
  <c r="G1336"/>
  <c r="P1336" s="1"/>
  <c r="Q1336" s="1"/>
  <c r="G1337"/>
  <c r="P1337" s="1"/>
  <c r="Q1337" s="1"/>
  <c r="G1338"/>
  <c r="P1338" s="1"/>
  <c r="Q1338" s="1"/>
  <c r="G1341"/>
  <c r="P1341" s="1"/>
  <c r="Q1341" s="1"/>
  <c r="G1345"/>
  <c r="P1345" s="1"/>
  <c r="Q1345" s="1"/>
  <c r="G1349"/>
  <c r="P1349" s="1"/>
  <c r="Q1349" s="1"/>
  <c r="G1350"/>
  <c r="P1350" s="1"/>
  <c r="Q1350" s="1"/>
  <c r="G1352"/>
  <c r="P1352" s="1"/>
  <c r="Q1352" s="1"/>
  <c r="G1356"/>
  <c r="P1356" s="1"/>
  <c r="Q1356" s="1"/>
  <c r="G1361"/>
  <c r="P1361" s="1"/>
  <c r="Q1361" s="1"/>
  <c r="G1362"/>
  <c r="P1362" s="1"/>
  <c r="Q1362" s="1"/>
  <c r="G1364"/>
  <c r="P1364" s="1"/>
  <c r="Q1364" s="1"/>
  <c r="G1365"/>
  <c r="P1365" s="1"/>
  <c r="Q1365" s="1"/>
  <c r="G1366"/>
  <c r="P1366" s="1"/>
  <c r="Q1366" s="1"/>
  <c r="G1369"/>
  <c r="P1369" s="1"/>
  <c r="Q1369" s="1"/>
  <c r="G1370"/>
  <c r="P1370" s="1"/>
  <c r="Q1370" s="1"/>
  <c r="G1371"/>
  <c r="P1371" s="1"/>
  <c r="Q1371" s="1"/>
  <c r="G1377"/>
  <c r="P1377" s="1"/>
  <c r="Q1377" s="1"/>
  <c r="G1379"/>
  <c r="P1379" s="1"/>
  <c r="Q1379" s="1"/>
  <c r="G1381"/>
  <c r="P1381" s="1"/>
  <c r="Q1381" s="1"/>
  <c r="G1384"/>
  <c r="P1384" s="1"/>
  <c r="Q1384" s="1"/>
  <c r="G1386"/>
  <c r="P1386" s="1"/>
  <c r="Q1386" s="1"/>
  <c r="G1387"/>
  <c r="P1387" s="1"/>
  <c r="Q1387" s="1"/>
  <c r="G1388"/>
  <c r="P1388" s="1"/>
  <c r="Q1388" s="1"/>
  <c r="G1391"/>
  <c r="P1391" s="1"/>
  <c r="Q1391" s="1"/>
  <c r="G1392"/>
  <c r="P1392" s="1"/>
  <c r="Q1392" s="1"/>
  <c r="G1398"/>
  <c r="P1398" s="1"/>
  <c r="Q1398" s="1"/>
  <c r="G1403"/>
  <c r="P1403" s="1"/>
  <c r="Q1403" s="1"/>
  <c r="G1404"/>
  <c r="P1404" s="1"/>
  <c r="Q1404" s="1"/>
  <c r="G1405"/>
  <c r="P1405" s="1"/>
  <c r="Q1405" s="1"/>
  <c r="G1406"/>
  <c r="P1406" s="1"/>
  <c r="Q1406" s="1"/>
  <c r="G1407"/>
  <c r="P1407" s="1"/>
  <c r="Q1407" s="1"/>
  <c r="G1408"/>
  <c r="P1408" s="1"/>
  <c r="Q1408" s="1"/>
  <c r="G1409"/>
  <c r="P1409" s="1"/>
  <c r="Q1409" s="1"/>
  <c r="G1410"/>
  <c r="P1410" s="1"/>
  <c r="Q1410" s="1"/>
  <c r="G1414"/>
  <c r="P1414" s="1"/>
  <c r="Q1414" s="1"/>
  <c r="G1415"/>
  <c r="P1415" s="1"/>
  <c r="Q1415" s="1"/>
  <c r="G1416"/>
  <c r="G1419"/>
  <c r="P1419" s="1"/>
  <c r="Q1419" s="1"/>
  <c r="G1420"/>
  <c r="P1420" s="1"/>
  <c r="Q1420" s="1"/>
  <c r="G1421"/>
  <c r="G1422"/>
  <c r="P1422" s="1"/>
  <c r="Q1422" s="1"/>
  <c r="G1423"/>
  <c r="P1423" s="1"/>
  <c r="Q1423" s="1"/>
  <c r="G1424"/>
  <c r="G1425"/>
  <c r="P1425" s="1"/>
  <c r="Q1425" s="1"/>
  <c r="G1426"/>
  <c r="P1426" s="1"/>
  <c r="Q1426" s="1"/>
  <c r="G1427"/>
  <c r="G1428"/>
  <c r="P1428" s="1"/>
  <c r="Q1428" s="1"/>
  <c r="G1429"/>
  <c r="P1429" s="1"/>
  <c r="Q1429" s="1"/>
  <c r="G1431"/>
  <c r="P1431" s="1"/>
  <c r="Q1431" s="1"/>
  <c r="G1432"/>
  <c r="P1432" s="1"/>
  <c r="Q1432" s="1"/>
  <c r="G1434"/>
  <c r="P1434" s="1"/>
  <c r="Q1434" s="1"/>
  <c r="G1438"/>
  <c r="P1438" s="1"/>
  <c r="Q1438" s="1"/>
  <c r="G1439"/>
  <c r="P1439" s="1"/>
  <c r="Q1439" s="1"/>
  <c r="G1440"/>
  <c r="P1440" s="1"/>
  <c r="Q1440" s="1"/>
  <c r="G1441"/>
  <c r="P1441" s="1"/>
  <c r="Q1441" s="1"/>
  <c r="G1442"/>
  <c r="P1442" s="1"/>
  <c r="Q1442" s="1"/>
  <c r="G1445"/>
  <c r="G1448"/>
  <c r="P1448" s="1"/>
  <c r="Q1448" s="1"/>
  <c r="G1449"/>
  <c r="P1449" s="1"/>
  <c r="Q1449" s="1"/>
  <c r="G1450"/>
  <c r="P1450" s="1"/>
  <c r="Q1450" s="1"/>
  <c r="G1451"/>
  <c r="P1451" s="1"/>
  <c r="Q1451" s="1"/>
  <c r="G1452"/>
  <c r="P1452" s="1"/>
  <c r="Q1452" s="1"/>
  <c r="G1455"/>
  <c r="P1455" s="1"/>
  <c r="Q1455" s="1"/>
  <c r="G1457"/>
  <c r="P1457" s="1"/>
  <c r="Q1457" s="1"/>
  <c r="G1458"/>
  <c r="P1458" s="1"/>
  <c r="Q1458" s="1"/>
  <c r="G1459"/>
  <c r="P1459" s="1"/>
  <c r="Q1459" s="1"/>
  <c r="G1460"/>
  <c r="P1460" s="1"/>
  <c r="Q1460" s="1"/>
  <c r="G1461"/>
  <c r="P1461" s="1"/>
  <c r="Q1461" s="1"/>
  <c r="G1465"/>
  <c r="P1465" s="1"/>
  <c r="Q1465" s="1"/>
  <c r="G1467"/>
  <c r="P1467" s="1"/>
  <c r="Q1467" s="1"/>
  <c r="G1468"/>
  <c r="P1468" s="1"/>
  <c r="Q1468" s="1"/>
  <c r="G1469"/>
  <c r="P1469" s="1"/>
  <c r="Q1469" s="1"/>
  <c r="G1470"/>
  <c r="P1470" s="1"/>
  <c r="Q1470" s="1"/>
  <c r="G1474"/>
  <c r="P1474" s="1"/>
  <c r="Q1474" s="1"/>
  <c r="G1477"/>
  <c r="P1477" s="1"/>
  <c r="Q1477" s="1"/>
  <c r="G1479"/>
  <c r="P1479" s="1"/>
  <c r="Q1479" s="1"/>
  <c r="G1480"/>
  <c r="P1480" s="1"/>
  <c r="Q1480" s="1"/>
  <c r="G1481"/>
  <c r="P1481" s="1"/>
  <c r="Q1481" s="1"/>
  <c r="G1482"/>
  <c r="G1486"/>
  <c r="P1486" s="1"/>
  <c r="Q1486" s="1"/>
  <c r="G1488"/>
  <c r="P1488" s="1"/>
  <c r="Q1488" s="1"/>
  <c r="G1490"/>
  <c r="P1490" s="1"/>
  <c r="Q1490" s="1"/>
  <c r="G1501"/>
  <c r="P1501" s="1"/>
  <c r="Q1501" s="1"/>
  <c r="G1508"/>
  <c r="P1508" s="1"/>
  <c r="Q1508" s="1"/>
  <c r="G1509"/>
  <c r="P1509" s="1"/>
  <c r="Q1509" s="1"/>
  <c r="G1515"/>
  <c r="P1515" s="1"/>
  <c r="Q1515" s="1"/>
  <c r="G1516"/>
  <c r="P1516" s="1"/>
  <c r="Q1516" s="1"/>
  <c r="G1520"/>
  <c r="P1520" s="1"/>
  <c r="Q1520" s="1"/>
  <c r="G1522"/>
  <c r="P1522" s="1"/>
  <c r="Q1522" s="1"/>
  <c r="G1523"/>
  <c r="P1523" s="1"/>
  <c r="Q1523" s="1"/>
  <c r="G1524"/>
  <c r="P1524" s="1"/>
  <c r="Q1524" s="1"/>
  <c r="G1525"/>
  <c r="P1525" s="1"/>
  <c r="Q1525" s="1"/>
  <c r="G1526"/>
  <c r="P1526" s="1"/>
  <c r="Q1526" s="1"/>
  <c r="G1528"/>
  <c r="G1532"/>
  <c r="P1532" s="1"/>
  <c r="Q1532" s="1"/>
  <c r="G1533"/>
  <c r="P1533" s="1"/>
  <c r="Q1533" s="1"/>
  <c r="G1537"/>
  <c r="P1537" s="1"/>
  <c r="Q1537" s="1"/>
  <c r="G1538"/>
  <c r="P1538" s="1"/>
  <c r="Q1538" s="1"/>
  <c r="G1540"/>
  <c r="P1540" s="1"/>
  <c r="Q1540" s="1"/>
  <c r="G1541"/>
  <c r="P1541" s="1"/>
  <c r="Q1541" s="1"/>
  <c r="G1543"/>
  <c r="P1543" s="1"/>
  <c r="Q1543" s="1"/>
  <c r="G1546"/>
  <c r="P1546" s="1"/>
  <c r="Q1546" s="1"/>
  <c r="G1548"/>
  <c r="P1548" s="1"/>
  <c r="Q1548" s="1"/>
  <c r="G1549"/>
  <c r="P1549" s="1"/>
  <c r="Q1549" s="1"/>
  <c r="G1551"/>
  <c r="P1551" s="1"/>
  <c r="Q1551" s="1"/>
  <c r="G1555"/>
  <c r="P1555" s="1"/>
  <c r="Q1555" s="1"/>
  <c r="G1556"/>
  <c r="G1557"/>
  <c r="P1557" s="1"/>
  <c r="Q1557" s="1"/>
  <c r="G1558"/>
  <c r="P1558" s="1"/>
  <c r="Q1558" s="1"/>
  <c r="G1559"/>
  <c r="G1561"/>
  <c r="P1561" s="1"/>
  <c r="Q1561" s="1"/>
  <c r="G1562"/>
  <c r="P1562" s="1"/>
  <c r="Q1562" s="1"/>
  <c r="G1563"/>
  <c r="P1563" s="1"/>
  <c r="G1564"/>
  <c r="P1564" s="1"/>
  <c r="Q1564" s="1"/>
  <c r="G1565"/>
  <c r="P1565" s="1"/>
  <c r="Q1565" s="1"/>
  <c r="G1566"/>
  <c r="P1566" s="1"/>
  <c r="Q1566" s="1"/>
  <c r="G1567"/>
  <c r="P1567" s="1"/>
  <c r="Q1567" s="1"/>
  <c r="G1568"/>
  <c r="P1568" s="1"/>
  <c r="Q1568" s="1"/>
  <c r="G1569"/>
  <c r="P1569" s="1"/>
  <c r="Q1569" s="1"/>
  <c r="G1577"/>
  <c r="P1577" s="1"/>
  <c r="Q1577" s="1"/>
  <c r="G1578"/>
  <c r="P1578" s="1"/>
  <c r="Q1578" s="1"/>
  <c r="G1583"/>
  <c r="P1583" s="1"/>
  <c r="Q1583" s="1"/>
  <c r="G1584"/>
  <c r="P1584" s="1"/>
  <c r="Q1584" s="1"/>
  <c r="G1585"/>
  <c r="P1585" s="1"/>
  <c r="Q1585" s="1"/>
  <c r="G1586"/>
  <c r="P1586" s="1"/>
  <c r="Q1586" s="1"/>
  <c r="G1587"/>
  <c r="P1587" s="1"/>
  <c r="Q1587" s="1"/>
  <c r="G1589"/>
  <c r="P1589" s="1"/>
  <c r="Q1589" s="1"/>
  <c r="G1591"/>
  <c r="P1591" s="1"/>
  <c r="Q1591" s="1"/>
  <c r="G1592"/>
  <c r="P1592" s="1"/>
  <c r="Q1592" s="1"/>
  <c r="G1595"/>
  <c r="P1595" s="1"/>
  <c r="Q1595" s="1"/>
  <c r="G1596"/>
  <c r="P1596" s="1"/>
  <c r="Q1596" s="1"/>
  <c r="G1603"/>
  <c r="G1607"/>
  <c r="P1607" s="1"/>
  <c r="Q1607" s="1"/>
  <c r="G1613"/>
  <c r="P1613" s="1"/>
  <c r="Q1613" s="1"/>
  <c r="G1616"/>
  <c r="P1616" s="1"/>
  <c r="Q1616" s="1"/>
  <c r="G1618"/>
  <c r="P1618" s="1"/>
  <c r="Q1618" s="1"/>
  <c r="G1624"/>
  <c r="P1624" s="1"/>
  <c r="Q1624" s="1"/>
  <c r="G1629"/>
  <c r="P1629" s="1"/>
  <c r="Q1629" s="1"/>
  <c r="G1630"/>
  <c r="P1630" s="1"/>
  <c r="Q1630" s="1"/>
  <c r="G1633"/>
  <c r="P1633" s="1"/>
  <c r="Q1633" s="1"/>
  <c r="G1634"/>
  <c r="P1634" s="1"/>
  <c r="Q1634" s="1"/>
  <c r="G1635"/>
  <c r="P1635" s="1"/>
  <c r="Q1635" s="1"/>
  <c r="G1636"/>
  <c r="G1641"/>
  <c r="P1641" s="1"/>
  <c r="Q1641" s="1"/>
  <c r="G1643"/>
  <c r="P1643" s="1"/>
  <c r="Q1643" s="1"/>
  <c r="G1644"/>
  <c r="P1644" s="1"/>
  <c r="Q1644" s="1"/>
  <c r="G1645"/>
  <c r="P1645" s="1"/>
  <c r="Q1645" s="1"/>
  <c r="G1649"/>
  <c r="P1649" s="1"/>
  <c r="Q1649" s="1"/>
  <c r="G1652"/>
  <c r="P1652" s="1"/>
  <c r="Q1652" s="1"/>
  <c r="G1657"/>
  <c r="P1657" s="1"/>
  <c r="Q1657" s="1"/>
  <c r="G1660"/>
  <c r="P1660" s="1"/>
  <c r="Q1660" s="1"/>
  <c r="G1670"/>
  <c r="P1670" s="1"/>
  <c r="Q1670" s="1"/>
  <c r="G1672"/>
  <c r="P1672" s="1"/>
  <c r="Q1672" s="1"/>
  <c r="G1673"/>
  <c r="P1673" s="1"/>
  <c r="Q1673" s="1"/>
  <c r="G1674"/>
  <c r="P1674" s="1"/>
  <c r="Q1674" s="1"/>
  <c r="G1675"/>
  <c r="P1675" s="1"/>
  <c r="Q1675" s="1"/>
  <c r="G1679"/>
  <c r="P1679" s="1"/>
  <c r="Q1679" s="1"/>
  <c r="G1680"/>
  <c r="P1680" s="1"/>
  <c r="Q1680" s="1"/>
  <c r="G1681"/>
  <c r="P1681" s="1"/>
  <c r="Q1681" s="1"/>
  <c r="G1683"/>
  <c r="P1683" s="1"/>
  <c r="Q1683" s="1"/>
  <c r="G1684"/>
  <c r="P1684" s="1"/>
  <c r="Q1684" s="1"/>
  <c r="G1685"/>
  <c r="P1685" s="1"/>
  <c r="Q1685" s="1"/>
  <c r="G1686"/>
  <c r="P1686" s="1"/>
  <c r="Q1686" s="1"/>
  <c r="G1687"/>
  <c r="P1687" s="1"/>
  <c r="Q1687" s="1"/>
  <c r="G1688"/>
  <c r="P1688" s="1"/>
  <c r="Q1688" s="1"/>
  <c r="G1689"/>
  <c r="P1689" s="1"/>
  <c r="Q1689" s="1"/>
  <c r="G1690"/>
  <c r="P1690" s="1"/>
  <c r="Q1690" s="1"/>
  <c r="G1691"/>
  <c r="P1691" s="1"/>
  <c r="Q1691" s="1"/>
  <c r="G1692"/>
  <c r="P1692" s="1"/>
  <c r="Q1692" s="1"/>
  <c r="G1693"/>
  <c r="P1693" s="1"/>
  <c r="Q1693" s="1"/>
  <c r="G1694"/>
  <c r="P1694" s="1"/>
  <c r="Q1694" s="1"/>
  <c r="G1695"/>
  <c r="P1695" s="1"/>
  <c r="Q1695" s="1"/>
  <c r="G1696"/>
  <c r="P1696" s="1"/>
  <c r="Q1696" s="1"/>
  <c r="G1698"/>
  <c r="P1698" s="1"/>
  <c r="Q1698" s="1"/>
  <c r="G1702"/>
  <c r="P1702" s="1"/>
  <c r="Q1702" s="1"/>
  <c r="G1710"/>
  <c r="P1710" s="1"/>
  <c r="Q1710" s="1"/>
  <c r="G1721"/>
  <c r="G1724"/>
  <c r="P1724" s="1"/>
  <c r="Q1724" s="1"/>
  <c r="G1728"/>
  <c r="P1728" s="1"/>
  <c r="Q1728" s="1"/>
  <c r="G1736"/>
  <c r="P1736" s="1"/>
  <c r="Q1736" s="1"/>
  <c r="G1742"/>
  <c r="P1742" s="1"/>
  <c r="Q1742" s="1"/>
  <c r="G1743"/>
  <c r="P1743" s="1"/>
  <c r="Q1743" s="1"/>
  <c r="G1744"/>
  <c r="P1744" s="1"/>
  <c r="Q1744" s="1"/>
  <c r="G1745"/>
  <c r="P1745" s="1"/>
  <c r="Q1745" s="1"/>
  <c r="G1747"/>
  <c r="P1747" s="1"/>
  <c r="Q1747" s="1"/>
  <c r="G1750"/>
  <c r="P1750" s="1"/>
  <c r="Q1750" s="1"/>
  <c r="G1751"/>
  <c r="P1751" s="1"/>
  <c r="G1758"/>
  <c r="P1758" s="1"/>
  <c r="Q1758" s="1"/>
  <c r="G1760"/>
  <c r="P1760" s="1"/>
  <c r="Q1760" s="1"/>
  <c r="G1768"/>
  <c r="P1768" s="1"/>
  <c r="Q1768" s="1"/>
  <c r="G1769"/>
  <c r="P1769" s="1"/>
  <c r="Q1769" s="1"/>
  <c r="G1770"/>
  <c r="P1770" s="1"/>
  <c r="Q1770" s="1"/>
  <c r="G1771"/>
  <c r="P1771" s="1"/>
  <c r="Q1771" s="1"/>
  <c r="G1772"/>
  <c r="P1772" s="1"/>
  <c r="Q1772" s="1"/>
  <c r="G1773"/>
  <c r="P1773" s="1"/>
  <c r="Q1773" s="1"/>
  <c r="G1774"/>
  <c r="P1774" s="1"/>
  <c r="Q1774" s="1"/>
  <c r="G1775"/>
  <c r="P1775" s="1"/>
  <c r="Q1775" s="1"/>
  <c r="G1776"/>
  <c r="P1776" s="1"/>
  <c r="Q1776" s="1"/>
  <c r="G1777"/>
  <c r="P1777" s="1"/>
  <c r="Q1777" s="1"/>
  <c r="G1778"/>
  <c r="P1778" s="1"/>
  <c r="Q1778" s="1"/>
  <c r="G1779"/>
  <c r="P1779" s="1"/>
  <c r="Q1779" s="1"/>
  <c r="G1780"/>
  <c r="P1780" s="1"/>
  <c r="Q1780" s="1"/>
  <c r="G1781"/>
  <c r="P1781" s="1"/>
  <c r="Q1781" s="1"/>
  <c r="G1782"/>
  <c r="P1782" s="1"/>
  <c r="Q1782" s="1"/>
  <c r="G1783"/>
  <c r="P1783" s="1"/>
  <c r="Q1783" s="1"/>
  <c r="G1784"/>
  <c r="P1784" s="1"/>
  <c r="Q1784" s="1"/>
  <c r="G1785"/>
  <c r="P1785" s="1"/>
  <c r="Q1785" s="1"/>
  <c r="G1786"/>
  <c r="P1786" s="1"/>
  <c r="Q1786" s="1"/>
  <c r="G1787"/>
  <c r="P1787" s="1"/>
  <c r="Q1787" s="1"/>
  <c r="G1789"/>
  <c r="G1791"/>
  <c r="P1791" s="1"/>
  <c r="Q1791" s="1"/>
  <c r="G1792"/>
  <c r="P1792" s="1"/>
  <c r="Q1792" s="1"/>
  <c r="G1793"/>
  <c r="P1793" s="1"/>
  <c r="Q1793" s="1"/>
  <c r="G1794"/>
  <c r="P1794" s="1"/>
  <c r="Q1794" s="1"/>
  <c r="G1795"/>
  <c r="P1795" s="1"/>
  <c r="Q1795" s="1"/>
  <c r="G1796"/>
  <c r="P1796" s="1"/>
  <c r="Q1796" s="1"/>
  <c r="G1797"/>
  <c r="P1797" s="1"/>
  <c r="Q1797" s="1"/>
  <c r="G1798"/>
  <c r="P1798" s="1"/>
  <c r="Q1798" s="1"/>
  <c r="G1799"/>
  <c r="P1799" s="1"/>
  <c r="Q1799" s="1"/>
  <c r="G1800"/>
  <c r="P1800" s="1"/>
  <c r="Q1800" s="1"/>
  <c r="G1801"/>
  <c r="P1801" s="1"/>
  <c r="Q1801" s="1"/>
  <c r="G1802"/>
  <c r="P1802" s="1"/>
  <c r="Q1802" s="1"/>
  <c r="G1803"/>
  <c r="P1803" s="1"/>
  <c r="Q1803" s="1"/>
  <c r="G1804"/>
  <c r="P1804" s="1"/>
  <c r="Q1804" s="1"/>
  <c r="G1805"/>
  <c r="P1805" s="1"/>
  <c r="Q1805" s="1"/>
  <c r="G1806"/>
  <c r="P1806" s="1"/>
  <c r="Q1806" s="1"/>
  <c r="G1807"/>
  <c r="P1807" s="1"/>
  <c r="Q1807" s="1"/>
  <c r="G1808"/>
  <c r="P1808" s="1"/>
  <c r="Q1808" s="1"/>
  <c r="G1809"/>
  <c r="G1810"/>
  <c r="G1811"/>
  <c r="P1811" s="1"/>
  <c r="Q1811" s="1"/>
  <c r="G1812"/>
  <c r="P1812" s="1"/>
  <c r="Q1812" s="1"/>
  <c r="G1813"/>
  <c r="P1813" s="1"/>
  <c r="Q1813" s="1"/>
  <c r="G1814"/>
  <c r="P1814" s="1"/>
  <c r="Q1814" s="1"/>
  <c r="G1815"/>
  <c r="P1815" s="1"/>
  <c r="Q1815" s="1"/>
  <c r="G1816"/>
  <c r="P1816" s="1"/>
  <c r="Q1816" s="1"/>
  <c r="G1817"/>
  <c r="P1817" s="1"/>
  <c r="Q1817" s="1"/>
  <c r="G1818"/>
  <c r="P1818" s="1"/>
  <c r="Q1818" s="1"/>
  <c r="G1819"/>
  <c r="G1820"/>
  <c r="P1820" s="1"/>
  <c r="Q1820" s="1"/>
  <c r="G1821"/>
  <c r="P1821" s="1"/>
  <c r="Q1821" s="1"/>
  <c r="G1826"/>
  <c r="P1826" s="1"/>
  <c r="Q1826" s="1"/>
  <c r="G1828"/>
  <c r="P1828" s="1"/>
  <c r="Q1828" s="1"/>
  <c r="G1829"/>
  <c r="P1829" s="1"/>
  <c r="Q1829" s="1"/>
  <c r="G1830"/>
  <c r="P1830" s="1"/>
  <c r="Q1830" s="1"/>
  <c r="G1832"/>
  <c r="P1832" s="1"/>
  <c r="Q1832" s="1"/>
  <c r="G1833"/>
  <c r="P1833" s="1"/>
  <c r="Q1833" s="1"/>
  <c r="G1836"/>
  <c r="P1836" s="1"/>
  <c r="Q1836" s="1"/>
  <c r="G1838"/>
  <c r="P1838" s="1"/>
  <c r="Q1838" s="1"/>
  <c r="G1839"/>
  <c r="P1839" s="1"/>
  <c r="Q1839" s="1"/>
  <c r="G1840"/>
  <c r="P1840" s="1"/>
  <c r="Q1840" s="1"/>
  <c r="G1843"/>
  <c r="P1843" s="1"/>
  <c r="Q1843" s="1"/>
  <c r="G1844"/>
  <c r="P1844" s="1"/>
  <c r="Q1844" s="1"/>
  <c r="G1845"/>
  <c r="P1845" s="1"/>
  <c r="Q1845" s="1"/>
  <c r="G1846"/>
  <c r="P1846" s="1"/>
  <c r="Q1846" s="1"/>
  <c r="G1847"/>
  <c r="P1847" s="1"/>
  <c r="G1848"/>
  <c r="G1849"/>
  <c r="P1849" s="1"/>
  <c r="Q1849" s="1"/>
  <c r="G1851"/>
  <c r="P1851" s="1"/>
  <c r="Q1851" s="1"/>
  <c r="G1852"/>
  <c r="P1852" s="1"/>
  <c r="Q1852" s="1"/>
  <c r="G1853"/>
  <c r="P1853" s="1"/>
  <c r="Q1853" s="1"/>
  <c r="G1854"/>
  <c r="P1854" s="1"/>
  <c r="Q1854" s="1"/>
  <c r="G1857"/>
  <c r="P1857" s="1"/>
  <c r="Q1857" s="1"/>
  <c r="G1858"/>
  <c r="P1858" s="1"/>
  <c r="Q1858" s="1"/>
  <c r="G1860"/>
  <c r="P1860" s="1"/>
  <c r="Q1860" s="1"/>
  <c r="G1861"/>
  <c r="P1861" s="1"/>
  <c r="Q1861" s="1"/>
  <c r="G1867"/>
  <c r="P1867" s="1"/>
  <c r="Q1867" s="1"/>
  <c r="G1871"/>
  <c r="P1871" s="1"/>
  <c r="Q1871" s="1"/>
  <c r="G1873"/>
  <c r="P1873" s="1"/>
  <c r="Q1873" s="1"/>
  <c r="G1876"/>
  <c r="P1876" s="1"/>
  <c r="Q1876" s="1"/>
  <c r="G1880"/>
  <c r="P1880" s="1"/>
  <c r="Q1880" s="1"/>
  <c r="G1882"/>
  <c r="P1882" s="1"/>
  <c r="Q1882" s="1"/>
  <c r="G1883"/>
  <c r="P1883" s="1"/>
  <c r="Q1883" s="1"/>
  <c r="G1885"/>
  <c r="P1885" s="1"/>
  <c r="Q1885" s="1"/>
  <c r="G1886"/>
  <c r="P1886" s="1"/>
  <c r="Q1886" s="1"/>
  <c r="G1887"/>
  <c r="P1887" s="1"/>
  <c r="Q1887" s="1"/>
  <c r="G1889"/>
  <c r="P1889" s="1"/>
  <c r="Q1889" s="1"/>
  <c r="G1890"/>
  <c r="P1890" s="1"/>
  <c r="Q1890" s="1"/>
  <c r="G1891"/>
  <c r="P1891" s="1"/>
  <c r="Q1891" s="1"/>
  <c r="G1893"/>
  <c r="P1893" s="1"/>
  <c r="Q1893" s="1"/>
  <c r="G1894"/>
  <c r="P1894" s="1"/>
  <c r="Q1894" s="1"/>
  <c r="G1895"/>
  <c r="P1895" s="1"/>
  <c r="Q1895" s="1"/>
  <c r="G1896"/>
  <c r="P1896" s="1"/>
  <c r="Q1896" s="1"/>
  <c r="G1897"/>
  <c r="P1897" s="1"/>
  <c r="Q1897" s="1"/>
  <c r="G1898"/>
  <c r="P1898" s="1"/>
  <c r="Q1898" s="1"/>
  <c r="G1899"/>
  <c r="P1899" s="1"/>
  <c r="Q1899" s="1"/>
  <c r="G1901"/>
  <c r="P1901" s="1"/>
  <c r="Q1901" s="1"/>
  <c r="G1904"/>
  <c r="P1904" s="1"/>
  <c r="Q1904" s="1"/>
  <c r="G1906"/>
  <c r="P1906" s="1"/>
  <c r="Q1906" s="1"/>
  <c r="G1907"/>
  <c r="P1907" s="1"/>
  <c r="Q1907" s="1"/>
  <c r="G1909"/>
  <c r="P1909" s="1"/>
  <c r="Q1909" s="1"/>
  <c r="G1916"/>
  <c r="P1916" s="1"/>
  <c r="Q1916" s="1"/>
  <c r="G1917"/>
  <c r="P1917" s="1"/>
  <c r="Q1917" s="1"/>
  <c r="G1920"/>
  <c r="P1920" s="1"/>
  <c r="Q1920" s="1"/>
  <c r="G1921"/>
  <c r="P1921" s="1"/>
  <c r="Q1921" s="1"/>
  <c r="G1922"/>
  <c r="P1922" s="1"/>
  <c r="Q1922" s="1"/>
  <c r="G1924"/>
  <c r="P1924" s="1"/>
  <c r="Q1924" s="1"/>
  <c r="G1929"/>
  <c r="G1930"/>
  <c r="P1930" s="1"/>
  <c r="Q1930" s="1"/>
  <c r="G1931"/>
  <c r="P1931" s="1"/>
  <c r="Q1931" s="1"/>
  <c r="G1933"/>
  <c r="P1933" s="1"/>
  <c r="Q1933" s="1"/>
  <c r="G1934"/>
  <c r="P1934" s="1"/>
  <c r="Q1934" s="1"/>
  <c r="G1939"/>
  <c r="P1939" s="1"/>
  <c r="Q1939" s="1"/>
  <c r="G1944"/>
  <c r="P1944" s="1"/>
  <c r="Q1944" s="1"/>
  <c r="G1947"/>
  <c r="P1947" s="1"/>
  <c r="Q1947" s="1"/>
  <c r="G1948"/>
  <c r="P1948" s="1"/>
  <c r="Q1948" s="1"/>
  <c r="G1949"/>
  <c r="P1949" s="1"/>
  <c r="Q1949" s="1"/>
  <c r="G1952"/>
  <c r="P1952" s="1"/>
  <c r="Q1952" s="1"/>
  <c r="G1954"/>
  <c r="P1954" s="1"/>
  <c r="Q1954" s="1"/>
  <c r="G1956"/>
  <c r="P1956" s="1"/>
  <c r="Q1956" s="1"/>
  <c r="G1957"/>
  <c r="P1957" s="1"/>
  <c r="Q1957" s="1"/>
  <c r="G1958"/>
  <c r="P1958" s="1"/>
  <c r="Q1958" s="1"/>
  <c r="G1959"/>
  <c r="G1960"/>
  <c r="P1960" s="1"/>
  <c r="Q1960" s="1"/>
  <c r="G1961"/>
  <c r="P1961" s="1"/>
  <c r="Q1961" s="1"/>
  <c r="G1962"/>
  <c r="P1962" s="1"/>
  <c r="Q1962" s="1"/>
  <c r="G1963"/>
  <c r="P1963" s="1"/>
  <c r="Q1963" s="1"/>
  <c r="G1964"/>
  <c r="P1964" s="1"/>
  <c r="Q1964" s="1"/>
  <c r="G1966"/>
  <c r="P1966" s="1"/>
  <c r="Q1966" s="1"/>
  <c r="G1968"/>
  <c r="P1968" s="1"/>
  <c r="Q1968" s="1"/>
  <c r="G1969"/>
  <c r="P1969" s="1"/>
  <c r="Q1969" s="1"/>
  <c r="G1971"/>
  <c r="P1971" s="1"/>
  <c r="Q1971" s="1"/>
  <c r="G1984"/>
  <c r="P1984" s="1"/>
  <c r="Q1984" s="1"/>
  <c r="G1991"/>
  <c r="P1991" s="1"/>
  <c r="Q1991" s="1"/>
  <c r="G1993"/>
  <c r="P1993" s="1"/>
  <c r="Q1993" s="1"/>
  <c r="G1994"/>
  <c r="P1994" s="1"/>
  <c r="Q1994" s="1"/>
  <c r="G1997"/>
  <c r="P1997" s="1"/>
  <c r="Q1997" s="1"/>
  <c r="G1998"/>
  <c r="P1998" s="1"/>
  <c r="Q1998" s="1"/>
  <c r="G1999"/>
  <c r="P1999" s="1"/>
  <c r="Q1999" s="1"/>
  <c r="G2000"/>
  <c r="P2000" s="1"/>
  <c r="Q2000" s="1"/>
  <c r="G2001"/>
  <c r="P2001" s="1"/>
  <c r="Q2001" s="1"/>
  <c r="G2002"/>
  <c r="P2002" s="1"/>
  <c r="Q2002" s="1"/>
  <c r="G2003"/>
  <c r="P2003" s="1"/>
  <c r="Q2003" s="1"/>
  <c r="G2004"/>
  <c r="P2004" s="1"/>
  <c r="Q2004" s="1"/>
  <c r="G2009"/>
  <c r="P2009" s="1"/>
  <c r="Q2009" s="1"/>
  <c r="G2011"/>
  <c r="P2011" s="1"/>
  <c r="Q2011" s="1"/>
  <c r="G2013"/>
  <c r="P2013" s="1"/>
  <c r="Q2013" s="1"/>
  <c r="G2014"/>
  <c r="P2014" s="1"/>
  <c r="Q2014" s="1"/>
  <c r="G2016"/>
  <c r="P2016" s="1"/>
  <c r="Q2016" s="1"/>
  <c r="G2018"/>
  <c r="P2018" s="1"/>
  <c r="Q2018" s="1"/>
  <c r="G2032"/>
  <c r="P2032" s="1"/>
  <c r="Q2032" s="1"/>
  <c r="G2036"/>
  <c r="P2036" s="1"/>
  <c r="Q2036" s="1"/>
  <c r="G2037"/>
  <c r="P2037" s="1"/>
  <c r="Q2037" s="1"/>
  <c r="G2038"/>
  <c r="P2038" s="1"/>
  <c r="Q2038" s="1"/>
  <c r="G2039"/>
  <c r="P2039" s="1"/>
  <c r="Q2039" s="1"/>
  <c r="G2040"/>
  <c r="P2040" s="1"/>
  <c r="Q2040" s="1"/>
  <c r="G2041"/>
  <c r="P2041" s="1"/>
  <c r="Q2041" s="1"/>
  <c r="G2042"/>
  <c r="P2042" s="1"/>
  <c r="Q2042" s="1"/>
  <c r="G2043"/>
  <c r="P2043" s="1"/>
  <c r="Q2043" s="1"/>
  <c r="G2044"/>
  <c r="P2044" s="1"/>
  <c r="Q2044" s="1"/>
  <c r="G2045"/>
  <c r="P2045" s="1"/>
  <c r="Q2045" s="1"/>
  <c r="G2046"/>
  <c r="P2046" s="1"/>
  <c r="Q2046" s="1"/>
  <c r="G2047"/>
  <c r="P2047" s="1"/>
  <c r="Q2047" s="1"/>
  <c r="G2048"/>
  <c r="P2048" s="1"/>
  <c r="Q2048" s="1"/>
  <c r="G2049"/>
  <c r="P2049" s="1"/>
  <c r="Q2049" s="1"/>
  <c r="G2050"/>
  <c r="P2050" s="1"/>
  <c r="G2051"/>
  <c r="P2051" s="1"/>
  <c r="Q2051" s="1"/>
  <c r="G2052"/>
  <c r="P2052" s="1"/>
  <c r="Q2052" s="1"/>
  <c r="G2053"/>
  <c r="P2053" s="1"/>
  <c r="Q2053" s="1"/>
  <c r="G2054"/>
  <c r="P2054" s="1"/>
  <c r="Q2054" s="1"/>
  <c r="G2055"/>
  <c r="P2055" s="1"/>
  <c r="Q2055" s="1"/>
  <c r="G2056"/>
  <c r="P2056" s="1"/>
  <c r="Q2056" s="1"/>
  <c r="G2057"/>
  <c r="P2057" s="1"/>
  <c r="G2059"/>
  <c r="G2060"/>
  <c r="P2060" s="1"/>
  <c r="Q2060" s="1"/>
  <c r="G2061"/>
  <c r="P2061" s="1"/>
  <c r="Q2061" s="1"/>
  <c r="G2062"/>
  <c r="G2063"/>
  <c r="G2064"/>
  <c r="P2064" s="1"/>
  <c r="Q2064" s="1"/>
  <c r="G2065"/>
  <c r="P2065" s="1"/>
  <c r="Q2065" s="1"/>
  <c r="G2066"/>
  <c r="P2066" s="1"/>
  <c r="Q2066" s="1"/>
  <c r="G2067"/>
  <c r="P2067" s="1"/>
  <c r="Q2067" s="1"/>
  <c r="G2068"/>
  <c r="P2068" s="1"/>
  <c r="Q2068" s="1"/>
  <c r="G2069"/>
  <c r="P2069" s="1"/>
  <c r="Q2069" s="1"/>
  <c r="G2070"/>
  <c r="P2070" s="1"/>
  <c r="Q2070" s="1"/>
  <c r="G2071"/>
  <c r="P2071" s="1"/>
  <c r="Q2071" s="1"/>
  <c r="G2072"/>
  <c r="P2072" s="1"/>
  <c r="Q2072" s="1"/>
  <c r="G2073"/>
  <c r="P2073" s="1"/>
  <c r="Q2073" s="1"/>
  <c r="G2074"/>
  <c r="P2074" s="1"/>
  <c r="Q2074" s="1"/>
  <c r="G2075"/>
  <c r="G2076"/>
  <c r="P2076" s="1"/>
  <c r="Q2076" s="1"/>
  <c r="G2077"/>
  <c r="G2078"/>
  <c r="P2078" s="1"/>
  <c r="Q2078" s="1"/>
  <c r="G2079"/>
  <c r="P2079" s="1"/>
  <c r="Q2079" s="1"/>
  <c r="G2080"/>
  <c r="P2080" s="1"/>
  <c r="Q2080" s="1"/>
  <c r="G2081"/>
  <c r="P2081" s="1"/>
  <c r="Q2081" s="1"/>
  <c r="G2082"/>
  <c r="P2082" s="1"/>
  <c r="Q2082" s="1"/>
  <c r="G2083"/>
  <c r="P2083" s="1"/>
  <c r="Q2083" s="1"/>
  <c r="G2084"/>
  <c r="P2084" s="1"/>
  <c r="Q2084" s="1"/>
  <c r="G2085"/>
  <c r="P2085" s="1"/>
  <c r="Q2085" s="1"/>
  <c r="G2087"/>
  <c r="P2087" s="1"/>
  <c r="Q2087" s="1"/>
  <c r="G2088"/>
  <c r="P2088" s="1"/>
  <c r="Q2088" s="1"/>
  <c r="G2089"/>
  <c r="P2089" s="1"/>
  <c r="Q2089" s="1"/>
  <c r="G2090"/>
  <c r="P2090" s="1"/>
  <c r="Q2090" s="1"/>
  <c r="G2091"/>
  <c r="P2091" s="1"/>
  <c r="Q2091" s="1"/>
  <c r="G2092"/>
  <c r="P2092" s="1"/>
  <c r="Q2092" s="1"/>
  <c r="G2093"/>
  <c r="P2093" s="1"/>
  <c r="Q2093" s="1"/>
  <c r="G2094"/>
  <c r="P2094" s="1"/>
  <c r="Q2094" s="1"/>
  <c r="G2095"/>
  <c r="P2095" s="1"/>
  <c r="Q2095" s="1"/>
  <c r="G2096"/>
  <c r="P2096" s="1"/>
  <c r="Q2096" s="1"/>
  <c r="G2097"/>
  <c r="P2097" s="1"/>
  <c r="Q2097" s="1"/>
  <c r="G2098"/>
  <c r="P2098" s="1"/>
  <c r="Q2098" s="1"/>
  <c r="G2099"/>
  <c r="P2099" s="1"/>
  <c r="Q2099" s="1"/>
  <c r="G2100"/>
  <c r="G2101"/>
  <c r="P2101" s="1"/>
  <c r="Q2101" s="1"/>
  <c r="G2102"/>
  <c r="P2102" s="1"/>
  <c r="Q2102" s="1"/>
  <c r="G2103"/>
  <c r="P2103" s="1"/>
  <c r="Q2103" s="1"/>
  <c r="G2104"/>
  <c r="P2104" s="1"/>
  <c r="Q2104" s="1"/>
  <c r="G2105"/>
  <c r="P2105" s="1"/>
  <c r="Q2105" s="1"/>
  <c r="G2106"/>
  <c r="P2106" s="1"/>
  <c r="Q2106" s="1"/>
  <c r="G2107"/>
  <c r="P2107" s="1"/>
  <c r="Q2107" s="1"/>
  <c r="G2108"/>
  <c r="P2108" s="1"/>
  <c r="Q2108" s="1"/>
  <c r="G2109"/>
  <c r="P2109" s="1"/>
  <c r="Q2109" s="1"/>
  <c r="G2110"/>
  <c r="P2110" s="1"/>
  <c r="Q2110" s="1"/>
  <c r="G2111"/>
  <c r="P2111" s="1"/>
  <c r="Q2111" s="1"/>
  <c r="G2112"/>
  <c r="P2112" s="1"/>
  <c r="Q2112" s="1"/>
  <c r="G2113"/>
  <c r="P2113" s="1"/>
  <c r="Q2113" s="1"/>
  <c r="G2114"/>
  <c r="P2114" s="1"/>
  <c r="Q2114" s="1"/>
  <c r="G2115"/>
  <c r="G2116"/>
  <c r="P2116" s="1"/>
  <c r="Q2116" s="1"/>
  <c r="G2117"/>
  <c r="P2117" s="1"/>
  <c r="Q2117" s="1"/>
  <c r="G2118"/>
  <c r="G2119"/>
  <c r="P2119" s="1"/>
  <c r="Q2119" s="1"/>
  <c r="G2121"/>
  <c r="P2121" s="1"/>
  <c r="Q2121" s="1"/>
  <c r="G2122"/>
  <c r="P2122" s="1"/>
  <c r="Q2122" s="1"/>
  <c r="G2123"/>
  <c r="P2123" s="1"/>
  <c r="Q2123" s="1"/>
  <c r="G2124"/>
  <c r="G2125"/>
  <c r="P2125" s="1"/>
  <c r="Q2125" s="1"/>
  <c r="G2126"/>
  <c r="P2126" s="1"/>
  <c r="Q2126" s="1"/>
  <c r="G2127"/>
  <c r="G2129"/>
  <c r="P2129" s="1"/>
  <c r="Q2129" s="1"/>
  <c r="G2130"/>
  <c r="P2130" s="1"/>
  <c r="Q2130" s="1"/>
  <c r="G2131"/>
  <c r="P2131" s="1"/>
  <c r="Q2131" s="1"/>
  <c r="G2133"/>
  <c r="P2133" s="1"/>
  <c r="Q2133" s="1"/>
  <c r="G2134"/>
  <c r="P2134" s="1"/>
  <c r="Q2134" s="1"/>
  <c r="G2138"/>
  <c r="P2138" s="1"/>
  <c r="Q2138" s="1"/>
  <c r="G2139"/>
  <c r="G2143"/>
  <c r="P2143" s="1"/>
  <c r="Q2143" s="1"/>
  <c r="G2150"/>
  <c r="P2150" s="1"/>
  <c r="Q2150" s="1"/>
  <c r="G2152"/>
  <c r="P2152" s="1"/>
  <c r="Q2152" s="1"/>
  <c r="G2154"/>
  <c r="P2154" s="1"/>
  <c r="Q2154" s="1"/>
  <c r="G2155"/>
  <c r="P2155" s="1"/>
  <c r="Q2155" s="1"/>
  <c r="G2157"/>
  <c r="P2157" s="1"/>
  <c r="Q2157" s="1"/>
  <c r="G2159"/>
  <c r="P2159" s="1"/>
  <c r="Q2159" s="1"/>
  <c r="G2160"/>
  <c r="G2163"/>
  <c r="G2165"/>
  <c r="P2165" s="1"/>
  <c r="Q2165" s="1"/>
  <c r="G2168"/>
  <c r="P2168" s="1"/>
  <c r="Q2168" s="1"/>
  <c r="G2171"/>
  <c r="P2171" s="1"/>
  <c r="Q2171" s="1"/>
  <c r="G2172"/>
  <c r="P2172" s="1"/>
  <c r="Q2172" s="1"/>
  <c r="G2176"/>
  <c r="P2176" s="1"/>
  <c r="Q2176" s="1"/>
  <c r="G2177"/>
  <c r="P2177" s="1"/>
  <c r="Q2177" s="1"/>
  <c r="G2179"/>
  <c r="P2179" s="1"/>
  <c r="Q2179" s="1"/>
  <c r="G2180"/>
  <c r="P2180" s="1"/>
  <c r="Q2180" s="1"/>
  <c r="G2181"/>
  <c r="P2181" s="1"/>
  <c r="Q2181" s="1"/>
  <c r="G2182"/>
  <c r="P2182" s="1"/>
  <c r="Q2182" s="1"/>
  <c r="G2183"/>
  <c r="P2183" s="1"/>
  <c r="Q2183" s="1"/>
  <c r="G2184"/>
  <c r="P2184" s="1"/>
  <c r="Q2184" s="1"/>
  <c r="G2185"/>
  <c r="P2185" s="1"/>
  <c r="Q2185" s="1"/>
  <c r="G2187"/>
  <c r="P2187" s="1"/>
  <c r="Q2187" s="1"/>
  <c r="G2190"/>
  <c r="P2190" s="1"/>
  <c r="Q2190" s="1"/>
  <c r="G2191"/>
  <c r="P2191" s="1"/>
  <c r="Q2191" s="1"/>
  <c r="G2192"/>
  <c r="P2192" s="1"/>
  <c r="Q2192" s="1"/>
  <c r="G2193"/>
  <c r="P2193" s="1"/>
  <c r="Q2193" s="1"/>
  <c r="G2194"/>
  <c r="P2194" s="1"/>
  <c r="Q2194" s="1"/>
  <c r="G2195"/>
  <c r="P2195" s="1"/>
  <c r="Q2195" s="1"/>
  <c r="G2196"/>
  <c r="P2196" s="1"/>
  <c r="Q2196" s="1"/>
  <c r="G2197"/>
  <c r="P2197" s="1"/>
  <c r="Q2197" s="1"/>
  <c r="G2202"/>
  <c r="P2202" s="1"/>
  <c r="Q2202" s="1"/>
  <c r="G2203"/>
  <c r="P2203" s="1"/>
  <c r="Q2203" s="1"/>
  <c r="G2213"/>
  <c r="P2213" s="1"/>
  <c r="Q2213" s="1"/>
  <c r="G2214"/>
  <c r="G2215"/>
  <c r="P2215" s="1"/>
  <c r="Q2215" s="1"/>
  <c r="G2216"/>
  <c r="P2216" s="1"/>
  <c r="Q2216" s="1"/>
  <c r="G2224"/>
  <c r="P2224" s="1"/>
  <c r="Q2224" s="1"/>
  <c r="G2225"/>
  <c r="P2225" s="1"/>
  <c r="Q2225" s="1"/>
  <c r="G2227"/>
  <c r="P2227" s="1"/>
  <c r="Q2227" s="1"/>
  <c r="G2228"/>
  <c r="P2228" s="1"/>
  <c r="Q2228" s="1"/>
  <c r="G2229"/>
  <c r="P2229" s="1"/>
  <c r="Q2229" s="1"/>
  <c r="G2230"/>
  <c r="P2230" s="1"/>
  <c r="Q2230" s="1"/>
  <c r="G2231"/>
  <c r="P2231" s="1"/>
  <c r="Q2231" s="1"/>
  <c r="G2232"/>
  <c r="P2232" s="1"/>
  <c r="Q2232" s="1"/>
  <c r="G2233"/>
  <c r="P2233" s="1"/>
  <c r="Q2233" s="1"/>
  <c r="G2234"/>
  <c r="P2234" s="1"/>
  <c r="Q2234" s="1"/>
  <c r="G2235"/>
  <c r="P2235" s="1"/>
  <c r="Q2235" s="1"/>
  <c r="G2236"/>
  <c r="P2236" s="1"/>
  <c r="Q2236" s="1"/>
  <c r="G2237"/>
  <c r="P2237" s="1"/>
  <c r="Q2237" s="1"/>
  <c r="G2238"/>
  <c r="P2238" s="1"/>
  <c r="Q2238" s="1"/>
  <c r="G2241"/>
  <c r="G2242"/>
  <c r="P2242" s="1"/>
  <c r="Q2242" s="1"/>
  <c r="G2244"/>
  <c r="P2244" s="1"/>
  <c r="Q2244" s="1"/>
  <c r="G2245"/>
  <c r="P2245" s="1"/>
  <c r="Q2245" s="1"/>
  <c r="G2246"/>
  <c r="P2246" s="1"/>
  <c r="Q2246" s="1"/>
  <c r="G2247"/>
  <c r="P2247" s="1"/>
  <c r="Q2247" s="1"/>
  <c r="G2248"/>
  <c r="P2248" s="1"/>
  <c r="Q2248" s="1"/>
  <c r="G2249"/>
  <c r="P2249" s="1"/>
  <c r="Q2249" s="1"/>
  <c r="G2250"/>
  <c r="G2251"/>
  <c r="P2251" s="1"/>
  <c r="Q2251" s="1"/>
  <c r="G2252"/>
  <c r="P2252" s="1"/>
  <c r="Q2252" s="1"/>
  <c r="G2262"/>
  <c r="P2262" s="1"/>
  <c r="Q2262" s="1"/>
  <c r="G2269"/>
  <c r="P2269" s="1"/>
  <c r="Q2269" s="1"/>
  <c r="G2271"/>
  <c r="P2271" s="1"/>
  <c r="Q2271" s="1"/>
  <c r="G2277"/>
  <c r="P2277" s="1"/>
  <c r="Q2277" s="1"/>
  <c r="G2278"/>
  <c r="P2278" s="1"/>
  <c r="Q2278" s="1"/>
  <c r="G2279"/>
  <c r="P2279" s="1"/>
  <c r="Q2279" s="1"/>
  <c r="G2280"/>
  <c r="P2280" s="1"/>
  <c r="Q2280" s="1"/>
  <c r="G2282"/>
  <c r="P2282" s="1"/>
  <c r="Q2282" s="1"/>
  <c r="G2284"/>
  <c r="G2287"/>
  <c r="P2287" s="1"/>
  <c r="Q2287" s="1"/>
  <c r="G2294"/>
  <c r="P2294" s="1"/>
  <c r="Q2294" s="1"/>
  <c r="G2295"/>
  <c r="P2295" s="1"/>
  <c r="Q2295" s="1"/>
  <c r="G2296"/>
  <c r="G2297"/>
  <c r="P2297" s="1"/>
  <c r="Q2297" s="1"/>
  <c r="G2298"/>
  <c r="G2299"/>
  <c r="P2299" s="1"/>
  <c r="Q2299" s="1"/>
  <c r="G2303"/>
  <c r="P2303" s="1"/>
  <c r="Q2303" s="1"/>
  <c r="G2304"/>
  <c r="P2304" s="1"/>
  <c r="Q2304" s="1"/>
  <c r="G2306"/>
  <c r="P2306" s="1"/>
  <c r="Q2306" s="1"/>
  <c r="G2308"/>
  <c r="P2308" s="1"/>
  <c r="Q2308" s="1"/>
  <c r="G2309"/>
  <c r="P2309" s="1"/>
  <c r="Q2309" s="1"/>
  <c r="G2310"/>
  <c r="P2310" s="1"/>
  <c r="Q2310" s="1"/>
  <c r="G2311"/>
  <c r="P2311" s="1"/>
  <c r="Q2311" s="1"/>
  <c r="G2312"/>
  <c r="P2312" s="1"/>
  <c r="Q2312" s="1"/>
  <c r="G2313"/>
  <c r="P2313" s="1"/>
  <c r="Q2313" s="1"/>
  <c r="G2314"/>
  <c r="P2314" s="1"/>
  <c r="Q2314" s="1"/>
  <c r="G2315"/>
  <c r="P2315" s="1"/>
  <c r="Q2315" s="1"/>
  <c r="G2316"/>
  <c r="G2317"/>
  <c r="P2317" s="1"/>
  <c r="Q2317" s="1"/>
  <c r="G2318"/>
  <c r="P2318" s="1"/>
  <c r="Q2318" s="1"/>
  <c r="G2320"/>
  <c r="P2320" s="1"/>
  <c r="Q2320" s="1"/>
  <c r="G2322"/>
  <c r="P2322" s="1"/>
  <c r="Q2322" s="1"/>
  <c r="G2323"/>
  <c r="P2323" s="1"/>
  <c r="Q2323" s="1"/>
  <c r="G2324"/>
  <c r="P2324" s="1"/>
  <c r="Q2324" s="1"/>
  <c r="G2325"/>
  <c r="G2326"/>
  <c r="P2326" s="1"/>
  <c r="Q2326" s="1"/>
  <c r="G2327"/>
  <c r="P2327" s="1"/>
  <c r="Q2327" s="1"/>
  <c r="G2328"/>
  <c r="P2328" s="1"/>
  <c r="Q2328" s="1"/>
  <c r="G2329"/>
  <c r="P2329" s="1"/>
  <c r="Q2329" s="1"/>
  <c r="G2330"/>
  <c r="P2330" s="1"/>
  <c r="Q2330" s="1"/>
  <c r="G2331"/>
  <c r="P2331" s="1"/>
  <c r="Q2331" s="1"/>
  <c r="G2332"/>
  <c r="P2332" s="1"/>
  <c r="Q2332" s="1"/>
  <c r="G2333"/>
  <c r="P2333" s="1"/>
  <c r="Q2333" s="1"/>
  <c r="G2334"/>
  <c r="P2334" s="1"/>
  <c r="Q2334" s="1"/>
  <c r="G2335"/>
  <c r="P2335" s="1"/>
  <c r="Q2335" s="1"/>
  <c r="G2336"/>
  <c r="P2336" s="1"/>
  <c r="Q2336" s="1"/>
  <c r="G2338"/>
  <c r="P2338" s="1"/>
  <c r="Q2338" s="1"/>
  <c r="G2339"/>
  <c r="P2339" s="1"/>
  <c r="Q2339" s="1"/>
  <c r="G2340"/>
  <c r="P2340" s="1"/>
  <c r="Q2340" s="1"/>
  <c r="G2341"/>
  <c r="P2341" s="1"/>
  <c r="Q2341" s="1"/>
  <c r="G2342"/>
  <c r="P2342" s="1"/>
  <c r="Q2342" s="1"/>
  <c r="G2343"/>
  <c r="G2344"/>
  <c r="P2344" s="1"/>
  <c r="Q2344" s="1"/>
  <c r="G2345"/>
  <c r="P2345" s="1"/>
  <c r="Q2345" s="1"/>
  <c r="G2346"/>
  <c r="G2347"/>
  <c r="P2347" s="1"/>
  <c r="Q2347" s="1"/>
  <c r="G2348"/>
  <c r="P2348" s="1"/>
  <c r="Q2348" s="1"/>
  <c r="G2349"/>
  <c r="P2349" s="1"/>
  <c r="Q2349" s="1"/>
  <c r="G2350"/>
  <c r="P2350" s="1"/>
  <c r="Q2350" s="1"/>
  <c r="G2351"/>
  <c r="P2351" s="1"/>
  <c r="Q2351" s="1"/>
  <c r="G2352"/>
  <c r="P2352" s="1"/>
  <c r="Q2352" s="1"/>
  <c r="G2354"/>
  <c r="P2354" s="1"/>
  <c r="Q2354" s="1"/>
  <c r="G2355"/>
  <c r="P2355" s="1"/>
  <c r="Q2355" s="1"/>
  <c r="G2356"/>
  <c r="P2356" s="1"/>
  <c r="Q2356" s="1"/>
  <c r="G2357"/>
  <c r="P2357" s="1"/>
  <c r="Q2357" s="1"/>
  <c r="G2358"/>
  <c r="P2358" s="1"/>
  <c r="Q2358" s="1"/>
  <c r="G2359"/>
  <c r="P2359" s="1"/>
  <c r="Q2359" s="1"/>
  <c r="G2360"/>
  <c r="P2360" s="1"/>
  <c r="Q2360" s="1"/>
  <c r="G2361"/>
  <c r="P2361" s="1"/>
  <c r="Q2361" s="1"/>
  <c r="G2362"/>
  <c r="P2362" s="1"/>
  <c r="Q2362" s="1"/>
  <c r="G2363"/>
  <c r="P2363" s="1"/>
  <c r="G2364"/>
  <c r="P2364" s="1"/>
  <c r="Q2364" s="1"/>
  <c r="G2365"/>
  <c r="P2365" s="1"/>
  <c r="Q2365" s="1"/>
  <c r="G2366"/>
  <c r="P2366" s="1"/>
  <c r="Q2366" s="1"/>
  <c r="G2367"/>
  <c r="P2367" s="1"/>
  <c r="Q2367" s="1"/>
  <c r="G2368"/>
  <c r="P2368" s="1"/>
  <c r="Q2368" s="1"/>
  <c r="G2369"/>
  <c r="P2369" s="1"/>
  <c r="Q2369" s="1"/>
  <c r="G2370"/>
  <c r="P2370" s="1"/>
  <c r="Q2370" s="1"/>
  <c r="G2371"/>
  <c r="P2371" s="1"/>
  <c r="Q2371" s="1"/>
  <c r="G2372"/>
  <c r="P2372" s="1"/>
  <c r="G2373"/>
  <c r="P2373" s="1"/>
  <c r="Q2373" s="1"/>
  <c r="G2374"/>
  <c r="P2374" s="1"/>
  <c r="G2375"/>
  <c r="P2375" s="1"/>
  <c r="Q2375" s="1"/>
  <c r="G2376"/>
  <c r="P2376" s="1"/>
  <c r="Q2376" s="1"/>
  <c r="G2377"/>
  <c r="P2377" s="1"/>
  <c r="Q2377" s="1"/>
  <c r="G2378"/>
  <c r="P2378" s="1"/>
  <c r="Q2378" s="1"/>
  <c r="G2379"/>
  <c r="P2379" s="1"/>
  <c r="Q2379" s="1"/>
  <c r="G2380"/>
  <c r="P2380" s="1"/>
  <c r="Q2380" s="1"/>
  <c r="G2381"/>
  <c r="P2381" s="1"/>
  <c r="Q2381" s="1"/>
  <c r="G2382"/>
  <c r="P2382" s="1"/>
  <c r="Q2382" s="1"/>
  <c r="G2383"/>
  <c r="P2383" s="1"/>
  <c r="Q2383" s="1"/>
  <c r="G2384"/>
  <c r="P2384" s="1"/>
  <c r="Q2384" s="1"/>
  <c r="G2385"/>
  <c r="P2385" s="1"/>
  <c r="Q2385" s="1"/>
  <c r="G2386"/>
  <c r="P2386" s="1"/>
  <c r="Q2386" s="1"/>
  <c r="G2387"/>
  <c r="G2388"/>
  <c r="P2388" s="1"/>
  <c r="Q2388" s="1"/>
  <c r="G2389"/>
  <c r="P2389" s="1"/>
  <c r="Q2389" s="1"/>
  <c r="G2391"/>
  <c r="P2391" s="1"/>
  <c r="Q2391" s="1"/>
  <c r="G2392"/>
  <c r="P2392" s="1"/>
  <c r="Q2392" s="1"/>
  <c r="G2393"/>
  <c r="P2393" s="1"/>
  <c r="Q2393" s="1"/>
  <c r="G2394"/>
  <c r="P2394" s="1"/>
  <c r="Q2394" s="1"/>
  <c r="G2395"/>
  <c r="P2395" s="1"/>
  <c r="Q2395" s="1"/>
  <c r="G2396"/>
  <c r="P2396" s="1"/>
  <c r="Q2396" s="1"/>
  <c r="G2397"/>
  <c r="P2397" s="1"/>
  <c r="Q2397" s="1"/>
  <c r="G2398"/>
  <c r="P2398" s="1"/>
  <c r="Q2398" s="1"/>
  <c r="G2399"/>
  <c r="G2401"/>
  <c r="P2401" s="1"/>
  <c r="Q2401" s="1"/>
  <c r="G2402"/>
  <c r="P2402" s="1"/>
  <c r="Q2402" s="1"/>
  <c r="G2403"/>
  <c r="G2404"/>
  <c r="P2404" s="1"/>
  <c r="Q2404" s="1"/>
  <c r="G2405"/>
  <c r="P2405" s="1"/>
  <c r="Q2405" s="1"/>
  <c r="G2406"/>
  <c r="P2406" s="1"/>
  <c r="Q2406" s="1"/>
  <c r="G2408"/>
  <c r="P2408" s="1"/>
  <c r="Q2408" s="1"/>
  <c r="G2411"/>
  <c r="G2413"/>
  <c r="P2413" s="1"/>
  <c r="Q2413" s="1"/>
  <c r="G2419"/>
  <c r="P2419" s="1"/>
  <c r="Q2419" s="1"/>
  <c r="G2423"/>
  <c r="P2423" s="1"/>
  <c r="Q2423" s="1"/>
  <c r="G2424"/>
  <c r="P2424" s="1"/>
  <c r="Q2424" s="1"/>
  <c r="G2426"/>
  <c r="P2426" s="1"/>
  <c r="Q2426" s="1"/>
  <c r="G2427"/>
  <c r="P2427" s="1"/>
  <c r="Q2427" s="1"/>
  <c r="G2428"/>
  <c r="P2428" s="1"/>
  <c r="Q2428" s="1"/>
  <c r="G2429"/>
  <c r="P2429" s="1"/>
  <c r="Q2429" s="1"/>
  <c r="G2431"/>
  <c r="P2431" s="1"/>
  <c r="Q2431" s="1"/>
  <c r="G2432"/>
  <c r="P2432" s="1"/>
  <c r="Q2432" s="1"/>
  <c r="G2433"/>
  <c r="P2433" s="1"/>
  <c r="Q2433" s="1"/>
  <c r="G2434"/>
  <c r="P2434" s="1"/>
  <c r="Q2434" s="1"/>
  <c r="G2435"/>
  <c r="P2435" s="1"/>
  <c r="Q2435" s="1"/>
  <c r="G2436"/>
  <c r="P2436" s="1"/>
  <c r="Q2436" s="1"/>
  <c r="G2437"/>
  <c r="P2437" s="1"/>
  <c r="G2438"/>
  <c r="P2438" s="1"/>
  <c r="Q2438" s="1"/>
  <c r="G2439"/>
  <c r="G2441"/>
  <c r="P2441" s="1"/>
  <c r="Q2441" s="1"/>
  <c r="G2442"/>
  <c r="P2442" s="1"/>
  <c r="Q2442" s="1"/>
  <c r="G2443"/>
  <c r="P2443" s="1"/>
  <c r="Q2443" s="1"/>
  <c r="G2444"/>
  <c r="P2444" s="1"/>
  <c r="Q2444" s="1"/>
  <c r="G2445"/>
  <c r="P2445" s="1"/>
  <c r="Q2445" s="1"/>
  <c r="G2446"/>
  <c r="G2447"/>
  <c r="P2447" s="1"/>
  <c r="Q2447" s="1"/>
  <c r="G2448"/>
  <c r="P2448" s="1"/>
  <c r="Q2448" s="1"/>
  <c r="G2449"/>
  <c r="P2449" s="1"/>
  <c r="Q2449" s="1"/>
  <c r="G2450"/>
  <c r="P2450" s="1"/>
  <c r="Q2450" s="1"/>
  <c r="G2451"/>
  <c r="P2451" s="1"/>
  <c r="Q2451" s="1"/>
  <c r="G2452"/>
  <c r="P2452" s="1"/>
  <c r="Q2452" s="1"/>
  <c r="G2453"/>
  <c r="P2453" s="1"/>
  <c r="Q2453" s="1"/>
  <c r="G2454"/>
  <c r="G2455"/>
  <c r="P2455" s="1"/>
  <c r="Q2455" s="1"/>
  <c r="G2456"/>
  <c r="G2457"/>
  <c r="P2457" s="1"/>
  <c r="Q2457" s="1"/>
  <c r="G2458"/>
  <c r="P2458" s="1"/>
  <c r="Q2458" s="1"/>
  <c r="G2459"/>
  <c r="P2459" s="1"/>
  <c r="Q2459" s="1"/>
  <c r="G2460"/>
  <c r="P2460" s="1"/>
  <c r="Q2460" s="1"/>
  <c r="G2461"/>
  <c r="G2462"/>
  <c r="P2462" s="1"/>
  <c r="Q2462" s="1"/>
  <c r="G2463"/>
  <c r="P2463" s="1"/>
  <c r="Q2463" s="1"/>
  <c r="G2464"/>
  <c r="P2464" s="1"/>
  <c r="G2465"/>
  <c r="P2465" s="1"/>
  <c r="Q2465" s="1"/>
  <c r="G2466"/>
  <c r="P2466" s="1"/>
  <c r="Q2466" s="1"/>
  <c r="G2467"/>
  <c r="P2467" s="1"/>
  <c r="Q2467" s="1"/>
  <c r="G2468"/>
  <c r="P2468" s="1"/>
  <c r="Q2468" s="1"/>
  <c r="G2469"/>
  <c r="P2469" s="1"/>
  <c r="Q2469" s="1"/>
  <c r="G2470"/>
  <c r="P2470" s="1"/>
  <c r="Q2470" s="1"/>
  <c r="G2471"/>
  <c r="P2471" s="1"/>
  <c r="Q2471" s="1"/>
  <c r="G2472"/>
  <c r="P2472" s="1"/>
  <c r="Q2472" s="1"/>
  <c r="G2473"/>
  <c r="P2473" s="1"/>
  <c r="Q2473" s="1"/>
  <c r="G2474"/>
  <c r="G2475"/>
  <c r="P2475" s="1"/>
  <c r="Q2475" s="1"/>
  <c r="G2476"/>
  <c r="G2477"/>
  <c r="P2477" s="1"/>
  <c r="Q2477" s="1"/>
  <c r="G2478"/>
  <c r="G2479"/>
  <c r="P2479" s="1"/>
  <c r="Q2479" s="1"/>
  <c r="G2480"/>
  <c r="P2480" s="1"/>
  <c r="Q2480" s="1"/>
  <c r="G2481"/>
  <c r="P2481" s="1"/>
  <c r="Q2481" s="1"/>
  <c r="G2482"/>
  <c r="P2482" s="1"/>
  <c r="Q2482" s="1"/>
  <c r="G2483"/>
  <c r="P2483" s="1"/>
  <c r="Q2483" s="1"/>
  <c r="G2484"/>
  <c r="P2484" s="1"/>
  <c r="Q2484" s="1"/>
  <c r="G2485"/>
  <c r="G2486"/>
  <c r="P2486" s="1"/>
  <c r="Q2486" s="1"/>
  <c r="G2487"/>
  <c r="P2487" s="1"/>
  <c r="Q2487" s="1"/>
  <c r="G2488"/>
  <c r="P2488" s="1"/>
  <c r="Q2488" s="1"/>
  <c r="G2489"/>
  <c r="P2489" s="1"/>
  <c r="Q2489" s="1"/>
  <c r="G2490"/>
  <c r="P2490" s="1"/>
  <c r="Q2490" s="1"/>
  <c r="G2491"/>
  <c r="P2491" s="1"/>
  <c r="Q2491" s="1"/>
  <c r="G2492"/>
  <c r="P2492" s="1"/>
  <c r="Q2492" s="1"/>
  <c r="G2493"/>
  <c r="P2493" s="1"/>
  <c r="Q2493" s="1"/>
  <c r="G2494"/>
  <c r="P2494" s="1"/>
  <c r="Q2494" s="1"/>
  <c r="G2495"/>
  <c r="P2495" s="1"/>
  <c r="Q2495" s="1"/>
  <c r="G2496"/>
  <c r="G2497"/>
  <c r="P2497" s="1"/>
  <c r="Q2497" s="1"/>
  <c r="G2498"/>
  <c r="P2498" s="1"/>
  <c r="Q2498" s="1"/>
  <c r="G2499"/>
  <c r="G2500"/>
  <c r="P2500" s="1"/>
  <c r="Q2500" s="1"/>
  <c r="G2501"/>
  <c r="P2501" s="1"/>
  <c r="Q2501" s="1"/>
  <c r="G2502"/>
  <c r="P2502" s="1"/>
  <c r="Q2502" s="1"/>
  <c r="G2503"/>
  <c r="P2503" s="1"/>
  <c r="Q2503" s="1"/>
  <c r="G2504"/>
  <c r="P2504" s="1"/>
  <c r="Q2504" s="1"/>
  <c r="G2505"/>
  <c r="P2505" s="1"/>
  <c r="Q2505" s="1"/>
  <c r="G2506"/>
  <c r="P2506" s="1"/>
  <c r="Q2506" s="1"/>
  <c r="G2507"/>
  <c r="P2507" s="1"/>
  <c r="Q2507" s="1"/>
  <c r="G2508"/>
  <c r="P2508" s="1"/>
  <c r="Q2508" s="1"/>
  <c r="G2509"/>
  <c r="P2509" s="1"/>
  <c r="Q2509" s="1"/>
  <c r="G2510"/>
  <c r="G2511"/>
  <c r="P2511" s="1"/>
  <c r="Q2511" s="1"/>
  <c r="G2512"/>
  <c r="P2512" s="1"/>
  <c r="Q2512" s="1"/>
  <c r="G2513"/>
  <c r="P2513" s="1"/>
  <c r="Q2513" s="1"/>
  <c r="G2514"/>
  <c r="P2514" s="1"/>
  <c r="Q2514" s="1"/>
  <c r="G2515"/>
  <c r="P2515" s="1"/>
  <c r="Q2515" s="1"/>
  <c r="G2517"/>
  <c r="P2517" s="1"/>
  <c r="Q2517" s="1"/>
  <c r="G2518"/>
  <c r="P2518" s="1"/>
  <c r="Q2518" s="1"/>
  <c r="G2519"/>
  <c r="P2519" s="1"/>
  <c r="Q2519" s="1"/>
  <c r="G2520"/>
  <c r="P2520" s="1"/>
  <c r="Q2520" s="1"/>
  <c r="G2521"/>
  <c r="P2521" s="1"/>
  <c r="Q2521" s="1"/>
  <c r="G2522"/>
  <c r="P2522" s="1"/>
  <c r="Q2522" s="1"/>
  <c r="G2523"/>
  <c r="P2523" s="1"/>
  <c r="Q2523" s="1"/>
  <c r="G2524"/>
  <c r="G2525"/>
  <c r="P2525" s="1"/>
  <c r="G2526"/>
  <c r="P2526" s="1"/>
  <c r="Q2526" s="1"/>
  <c r="G2527"/>
  <c r="P2527" s="1"/>
  <c r="Q2527" s="1"/>
  <c r="G2528"/>
  <c r="P2528" s="1"/>
  <c r="Q2528" s="1"/>
  <c r="G2529"/>
  <c r="P2529" s="1"/>
  <c r="Q2529" s="1"/>
  <c r="G2530"/>
  <c r="P2530" s="1"/>
  <c r="Q2530" s="1"/>
  <c r="G2531"/>
  <c r="P2531" s="1"/>
  <c r="Q2531" s="1"/>
  <c r="G2532"/>
  <c r="P2532" s="1"/>
  <c r="Q2532" s="1"/>
  <c r="G2533"/>
  <c r="P2533" s="1"/>
  <c r="Q2533" s="1"/>
  <c r="G2534"/>
  <c r="P2534" s="1"/>
  <c r="Q2534" s="1"/>
  <c r="G2535"/>
  <c r="P2535" s="1"/>
  <c r="Q2535" s="1"/>
  <c r="G2536"/>
  <c r="P2536" s="1"/>
  <c r="Q2536" s="1"/>
  <c r="G2537"/>
  <c r="P2537" s="1"/>
  <c r="Q2537" s="1"/>
  <c r="G2538"/>
  <c r="G2539"/>
  <c r="P2539" s="1"/>
  <c r="Q2539" s="1"/>
  <c r="G2540"/>
  <c r="P2540" s="1"/>
  <c r="Q2540" s="1"/>
  <c r="G2541"/>
  <c r="P2541" s="1"/>
  <c r="Q2541" s="1"/>
  <c r="G2542"/>
  <c r="P2542" s="1"/>
  <c r="Q2542" s="1"/>
  <c r="G2543"/>
  <c r="P2543" s="1"/>
  <c r="Q2543" s="1"/>
  <c r="G2544"/>
  <c r="P2544" s="1"/>
  <c r="Q2544" s="1"/>
  <c r="G2545"/>
  <c r="P2545" s="1"/>
  <c r="Q2545" s="1"/>
  <c r="G2546"/>
  <c r="P2546" s="1"/>
  <c r="Q2546" s="1"/>
  <c r="G2547"/>
  <c r="G2548"/>
  <c r="G2549"/>
  <c r="P2549" s="1"/>
  <c r="Q2549" s="1"/>
  <c r="G2550"/>
  <c r="P2550" s="1"/>
  <c r="Q2550" s="1"/>
  <c r="G2551"/>
  <c r="P2551" s="1"/>
  <c r="Q2551" s="1"/>
  <c r="G2552"/>
  <c r="P2552" s="1"/>
  <c r="Q2552" s="1"/>
  <c r="G2553"/>
  <c r="P2553" s="1"/>
  <c r="Q2553" s="1"/>
  <c r="G2555"/>
  <c r="P2555" s="1"/>
  <c r="Q2555" s="1"/>
  <c r="G2556"/>
  <c r="G2557"/>
  <c r="P2557" s="1"/>
  <c r="Q2557" s="1"/>
  <c r="G2558"/>
  <c r="P2558" s="1"/>
  <c r="Q2558" s="1"/>
  <c r="G2559"/>
  <c r="P2559" s="1"/>
  <c r="Q2559" s="1"/>
  <c r="G2560"/>
  <c r="G2561"/>
  <c r="G2562"/>
  <c r="P2562" s="1"/>
  <c r="Q2562" s="1"/>
  <c r="G2563"/>
  <c r="P2563" s="1"/>
  <c r="Q2563" s="1"/>
  <c r="G2564"/>
  <c r="P2564" s="1"/>
  <c r="Q2564" s="1"/>
  <c r="G2565"/>
  <c r="P2565" s="1"/>
  <c r="Q2565" s="1"/>
  <c r="G2566"/>
  <c r="P2566" s="1"/>
  <c r="Q2566" s="1"/>
  <c r="G2567"/>
  <c r="G2568"/>
  <c r="P2568" s="1"/>
  <c r="Q2568" s="1"/>
  <c r="G2569"/>
  <c r="P2569" s="1"/>
  <c r="Q2569" s="1"/>
  <c r="G2570"/>
  <c r="P2570" s="1"/>
  <c r="Q2570" s="1"/>
  <c r="G2571"/>
  <c r="P2571" s="1"/>
  <c r="Q2571" s="1"/>
  <c r="G2572"/>
  <c r="P2572" s="1"/>
  <c r="Q2572" s="1"/>
  <c r="G2573"/>
  <c r="P2573" s="1"/>
  <c r="Q2573" s="1"/>
  <c r="G2574"/>
  <c r="P2574" s="1"/>
  <c r="Q2574" s="1"/>
  <c r="G2575"/>
  <c r="P2575" s="1"/>
  <c r="Q2575" s="1"/>
  <c r="G2576"/>
  <c r="P2576" s="1"/>
  <c r="Q2576" s="1"/>
  <c r="G2577"/>
  <c r="P2577" s="1"/>
  <c r="Q2577" s="1"/>
  <c r="G2578"/>
  <c r="P2578" s="1"/>
  <c r="Q2578" s="1"/>
  <c r="G2579"/>
  <c r="P2579" s="1"/>
  <c r="Q2579" s="1"/>
  <c r="G2580"/>
  <c r="P2580" s="1"/>
  <c r="Q2580" s="1"/>
  <c r="G2581"/>
  <c r="P2581" s="1"/>
  <c r="Q2581" s="1"/>
  <c r="G2585"/>
  <c r="P2585" s="1"/>
  <c r="Q2585" s="1"/>
  <c r="G2586"/>
  <c r="P2586" s="1"/>
  <c r="Q2586" s="1"/>
  <c r="G2587"/>
  <c r="P2587" s="1"/>
  <c r="Q2587" s="1"/>
  <c r="G2588"/>
  <c r="P2588" s="1"/>
  <c r="Q2588" s="1"/>
  <c r="G2589"/>
  <c r="P2589" s="1"/>
  <c r="Q2589" s="1"/>
  <c r="G2590"/>
  <c r="P2590" s="1"/>
  <c r="Q2590" s="1"/>
  <c r="G2591"/>
  <c r="P2591" s="1"/>
  <c r="Q2591" s="1"/>
  <c r="G2592"/>
  <c r="P2592" s="1"/>
  <c r="Q2592" s="1"/>
  <c r="G2593"/>
  <c r="P2593" s="1"/>
  <c r="Q2593" s="1"/>
  <c r="G2594"/>
  <c r="P2594" s="1"/>
  <c r="Q2594" s="1"/>
  <c r="G2595"/>
  <c r="P2595" s="1"/>
  <c r="Q2595" s="1"/>
  <c r="G2596"/>
  <c r="P2596" s="1"/>
  <c r="Q2596" s="1"/>
  <c r="G2597"/>
  <c r="P2597" s="1"/>
  <c r="Q2597" s="1"/>
  <c r="G2598"/>
  <c r="P2598" s="1"/>
  <c r="Q2598" s="1"/>
  <c r="G2599"/>
  <c r="P2599" s="1"/>
  <c r="Q2599" s="1"/>
  <c r="G2601"/>
  <c r="P2601" s="1"/>
  <c r="Q2601" s="1"/>
  <c r="G2602"/>
  <c r="P2602" s="1"/>
  <c r="Q2602" s="1"/>
  <c r="G2603"/>
  <c r="P2603" s="1"/>
  <c r="Q2603" s="1"/>
  <c r="G2604"/>
  <c r="P2604" s="1"/>
  <c r="Q2604" s="1"/>
  <c r="G2605"/>
  <c r="P2605" s="1"/>
  <c r="Q2605" s="1"/>
  <c r="G2606"/>
  <c r="P2606" s="1"/>
  <c r="Q2606" s="1"/>
  <c r="G2607"/>
  <c r="P2607" s="1"/>
  <c r="Q2607" s="1"/>
  <c r="G2608"/>
  <c r="P2608" s="1"/>
  <c r="Q2608" s="1"/>
  <c r="G2609"/>
  <c r="P2609" s="1"/>
  <c r="Q2609" s="1"/>
  <c r="G2610"/>
  <c r="P2610" s="1"/>
  <c r="Q2610" s="1"/>
  <c r="G2611"/>
  <c r="P2611" s="1"/>
  <c r="Q2611" s="1"/>
  <c r="G2612"/>
  <c r="P2612" s="1"/>
  <c r="Q2612" s="1"/>
  <c r="G2613"/>
  <c r="P2613" s="1"/>
  <c r="Q2613" s="1"/>
  <c r="G2614"/>
  <c r="G2615"/>
  <c r="P2615" s="1"/>
  <c r="Q2615" s="1"/>
  <c r="G2616"/>
  <c r="P2616" s="1"/>
  <c r="Q2616" s="1"/>
  <c r="G2617"/>
  <c r="P2617" s="1"/>
  <c r="Q2617" s="1"/>
  <c r="G2618"/>
  <c r="P2618" s="1"/>
  <c r="Q2618" s="1"/>
  <c r="G2619"/>
  <c r="P2619" s="1"/>
  <c r="Q2619" s="1"/>
  <c r="G2620"/>
  <c r="P2620" s="1"/>
  <c r="Q2620" s="1"/>
  <c r="G2621"/>
  <c r="P2621" s="1"/>
  <c r="Q2621" s="1"/>
  <c r="G2622"/>
  <c r="G2623"/>
  <c r="P2623" s="1"/>
  <c r="Q2623" s="1"/>
  <c r="G2624"/>
  <c r="P2624" s="1"/>
  <c r="Q2624" s="1"/>
  <c r="G2625"/>
  <c r="P2625" s="1"/>
  <c r="Q2625" s="1"/>
  <c r="G2627"/>
  <c r="P2627" s="1"/>
  <c r="Q2627" s="1"/>
  <c r="G2628"/>
  <c r="P2628" s="1"/>
  <c r="Q2628" s="1"/>
  <c r="G2629"/>
  <c r="P2629" s="1"/>
  <c r="Q2629" s="1"/>
  <c r="G2630"/>
  <c r="G2631"/>
  <c r="P2631" s="1"/>
  <c r="Q2631" s="1"/>
  <c r="G2632"/>
  <c r="P2632" s="1"/>
  <c r="Q2632" s="1"/>
  <c r="G2633"/>
  <c r="P2633" s="1"/>
  <c r="Q2633" s="1"/>
  <c r="G2634"/>
  <c r="P2634" s="1"/>
  <c r="Q2634" s="1"/>
  <c r="G2635"/>
  <c r="P2635" s="1"/>
  <c r="Q2635" s="1"/>
  <c r="G2636"/>
  <c r="P2636" s="1"/>
  <c r="Q2636" s="1"/>
  <c r="G2637"/>
  <c r="G2638"/>
  <c r="P2638" s="1"/>
  <c r="Q2638" s="1"/>
  <c r="G2639"/>
  <c r="P2639" s="1"/>
  <c r="Q2639" s="1"/>
  <c r="G2640"/>
  <c r="P2640" s="1"/>
  <c r="Q2640" s="1"/>
  <c r="G2641"/>
  <c r="P2641" s="1"/>
  <c r="Q2641" s="1"/>
  <c r="G2642"/>
  <c r="P2642" s="1"/>
  <c r="Q2642" s="1"/>
  <c r="G2643"/>
  <c r="G2644"/>
  <c r="P2644" s="1"/>
  <c r="Q2644" s="1"/>
  <c r="G2647"/>
  <c r="P2647" s="1"/>
  <c r="Q2647" s="1"/>
  <c r="G2648"/>
  <c r="P2648" s="1"/>
  <c r="Q2648" s="1"/>
  <c r="G2650"/>
  <c r="P2650" s="1"/>
  <c r="Q2650" s="1"/>
  <c r="G2651"/>
  <c r="P2651" s="1"/>
  <c r="Q2651" s="1"/>
  <c r="G2652"/>
  <c r="P2652" s="1"/>
  <c r="Q2652" s="1"/>
  <c r="G2653"/>
  <c r="P2653" s="1"/>
  <c r="Q2653" s="1"/>
  <c r="G2654"/>
  <c r="P2654" s="1"/>
  <c r="Q2654" s="1"/>
  <c r="G2655"/>
  <c r="P2655" s="1"/>
  <c r="Q2655" s="1"/>
  <c r="G2656"/>
  <c r="P2656" s="1"/>
  <c r="Q2656" s="1"/>
  <c r="G2657"/>
  <c r="P2657" s="1"/>
  <c r="Q2657" s="1"/>
  <c r="G2658"/>
  <c r="P2658" s="1"/>
  <c r="Q2658" s="1"/>
  <c r="G2659"/>
  <c r="P2659" s="1"/>
  <c r="Q2659" s="1"/>
  <c r="G2660"/>
  <c r="P2660" s="1"/>
  <c r="Q2660" s="1"/>
  <c r="G2661"/>
  <c r="P2661" s="1"/>
  <c r="Q2661" s="1"/>
  <c r="G2663"/>
  <c r="P2663" s="1"/>
  <c r="Q2663" s="1"/>
  <c r="G2664"/>
  <c r="P2664" s="1"/>
  <c r="Q2664" s="1"/>
  <c r="G2665"/>
  <c r="P2665" s="1"/>
  <c r="Q2665" s="1"/>
  <c r="G2666"/>
  <c r="P2666" s="1"/>
  <c r="Q2666" s="1"/>
  <c r="G2667"/>
  <c r="P2667" s="1"/>
  <c r="Q2667" s="1"/>
  <c r="G2668"/>
  <c r="G2669"/>
  <c r="P2669" s="1"/>
  <c r="Q2669" s="1"/>
  <c r="G2670"/>
  <c r="P2670" s="1"/>
  <c r="Q2670" s="1"/>
  <c r="G2671"/>
  <c r="P2671" s="1"/>
  <c r="Q2671" s="1"/>
  <c r="G2672"/>
  <c r="P2672" s="1"/>
  <c r="Q2672" s="1"/>
  <c r="G2673"/>
  <c r="P2673" s="1"/>
  <c r="Q2673" s="1"/>
  <c r="G2674"/>
  <c r="P2674" s="1"/>
  <c r="Q2674" s="1"/>
  <c r="G2675"/>
  <c r="P2675" s="1"/>
  <c r="Q2675" s="1"/>
  <c r="G2676"/>
  <c r="P2676" s="1"/>
  <c r="Q2676" s="1"/>
  <c r="G2677"/>
  <c r="P2677" s="1"/>
  <c r="G2678"/>
  <c r="P2678" s="1"/>
  <c r="Q2678" s="1"/>
  <c r="G2679"/>
  <c r="P2679" s="1"/>
  <c r="Q2679" s="1"/>
  <c r="G2680"/>
  <c r="P2680" s="1"/>
  <c r="Q2680" s="1"/>
  <c r="G2681"/>
  <c r="P2681" s="1"/>
  <c r="Q2681" s="1"/>
  <c r="G2682"/>
  <c r="P2682" s="1"/>
  <c r="Q2682" s="1"/>
  <c r="G2683"/>
  <c r="P2683" s="1"/>
  <c r="Q2683" s="1"/>
  <c r="G2685"/>
  <c r="P2685" s="1"/>
  <c r="Q2685" s="1"/>
  <c r="G2686"/>
  <c r="P2686" s="1"/>
  <c r="Q2686" s="1"/>
  <c r="G2688"/>
  <c r="P2688" s="1"/>
  <c r="Q2688" s="1"/>
  <c r="G2689"/>
  <c r="P2689" s="1"/>
  <c r="Q2689" s="1"/>
  <c r="G2690"/>
  <c r="P2690" s="1"/>
  <c r="Q2690" s="1"/>
  <c r="G2691"/>
  <c r="P2691" s="1"/>
  <c r="Q2691" s="1"/>
  <c r="G2692"/>
  <c r="P2692" s="1"/>
  <c r="Q2692" s="1"/>
  <c r="G2693"/>
  <c r="P2693" s="1"/>
  <c r="Q2693" s="1"/>
  <c r="G2694"/>
  <c r="P2694" s="1"/>
  <c r="Q2694" s="1"/>
  <c r="G2695"/>
  <c r="G2696"/>
  <c r="P2696" s="1"/>
  <c r="Q2696" s="1"/>
  <c r="G2697"/>
  <c r="P2697" s="1"/>
  <c r="Q2697" s="1"/>
  <c r="G2698"/>
  <c r="P2698" s="1"/>
  <c r="Q2698" s="1"/>
  <c r="G2699"/>
  <c r="P2699" s="1"/>
  <c r="Q2699" s="1"/>
  <c r="G2700"/>
  <c r="P2700" s="1"/>
  <c r="Q2700" s="1"/>
  <c r="G2701"/>
  <c r="P2701" s="1"/>
  <c r="Q2701" s="1"/>
  <c r="G2702"/>
  <c r="P2702" s="1"/>
  <c r="Q2702" s="1"/>
  <c r="G2703"/>
  <c r="P2703" s="1"/>
  <c r="Q2703" s="1"/>
  <c r="G2704"/>
  <c r="G2706"/>
  <c r="G2709"/>
  <c r="P2709" s="1"/>
  <c r="Q2709" s="1"/>
  <c r="G2711"/>
  <c r="P2711" s="1"/>
  <c r="Q2711" s="1"/>
  <c r="G2712"/>
  <c r="P2712" s="1"/>
  <c r="Q2712" s="1"/>
  <c r="G2713"/>
  <c r="P2713" s="1"/>
  <c r="Q2713" s="1"/>
  <c r="G2715"/>
  <c r="P2715" s="1"/>
  <c r="Q2715" s="1"/>
  <c r="G2717"/>
  <c r="G2718"/>
  <c r="G2720"/>
  <c r="P2720" s="1"/>
  <c r="Q2720" s="1"/>
  <c r="G2721"/>
  <c r="P2721" s="1"/>
  <c r="Q2721" s="1"/>
  <c r="G2722"/>
  <c r="P2722" s="1"/>
  <c r="Q2722" s="1"/>
  <c r="G2723"/>
  <c r="P2723" s="1"/>
  <c r="Q2723" s="1"/>
  <c r="G2725"/>
  <c r="P2725" s="1"/>
  <c r="Q2725" s="1"/>
  <c r="G2726"/>
  <c r="P2726" s="1"/>
  <c r="Q2726" s="1"/>
  <c r="G2728"/>
  <c r="G2729"/>
  <c r="P2729" s="1"/>
  <c r="Q2729" s="1"/>
  <c r="G2730"/>
  <c r="G2731"/>
  <c r="G2732"/>
  <c r="P2732" s="1"/>
  <c r="Q2732" s="1"/>
  <c r="G2733"/>
  <c r="P2733" s="1"/>
  <c r="Q2733" s="1"/>
  <c r="G2734"/>
  <c r="P2734" s="1"/>
  <c r="Q2734" s="1"/>
  <c r="G2735"/>
  <c r="P2735" s="1"/>
  <c r="Q2735" s="1"/>
  <c r="G2736"/>
  <c r="P2736" s="1"/>
  <c r="Q2736" s="1"/>
  <c r="G2737"/>
  <c r="P2737" s="1"/>
  <c r="Q2737" s="1"/>
  <c r="G2738"/>
  <c r="P2738" s="1"/>
  <c r="Q2738" s="1"/>
  <c r="G2739"/>
  <c r="G2740"/>
  <c r="P2740" s="1"/>
  <c r="Q2740" s="1"/>
  <c r="G2742"/>
  <c r="P2742" s="1"/>
  <c r="Q2742" s="1"/>
  <c r="G2743"/>
  <c r="P2743" s="1"/>
  <c r="Q2743" s="1"/>
  <c r="G2744"/>
  <c r="P2744" s="1"/>
  <c r="Q2744" s="1"/>
  <c r="G2745"/>
  <c r="P2745" s="1"/>
  <c r="Q2745" s="1"/>
  <c r="G2746"/>
  <c r="P2746" s="1"/>
  <c r="Q2746" s="1"/>
  <c r="G2747"/>
  <c r="P2747" s="1"/>
  <c r="Q2747" s="1"/>
  <c r="G2748"/>
  <c r="P2748" s="1"/>
  <c r="Q2748" s="1"/>
  <c r="G2749"/>
  <c r="P2749" s="1"/>
  <c r="Q2749" s="1"/>
  <c r="G2750"/>
  <c r="P2750" s="1"/>
  <c r="Q2750" s="1"/>
  <c r="G2751"/>
  <c r="P2751" s="1"/>
  <c r="Q2751" s="1"/>
  <c r="G2752"/>
  <c r="P2752" s="1"/>
  <c r="Q2752" s="1"/>
  <c r="G2753"/>
  <c r="P2753" s="1"/>
  <c r="Q2753" s="1"/>
  <c r="G2754"/>
  <c r="P2754" s="1"/>
  <c r="Q2754" s="1"/>
  <c r="G2755"/>
  <c r="P2755" s="1"/>
  <c r="Q2755" s="1"/>
  <c r="G2756"/>
  <c r="P2756" s="1"/>
  <c r="Q2756" s="1"/>
  <c r="G2757"/>
  <c r="P2757" s="1"/>
  <c r="Q2757" s="1"/>
  <c r="G2758"/>
  <c r="P2758" s="1"/>
  <c r="Q2758" s="1"/>
  <c r="G2759"/>
  <c r="P2759" s="1"/>
  <c r="Q2759" s="1"/>
  <c r="G2760"/>
  <c r="P2760" s="1"/>
  <c r="Q2760" s="1"/>
  <c r="G2761"/>
  <c r="P2761" s="1"/>
  <c r="Q2761" s="1"/>
  <c r="G2762"/>
  <c r="P2762" s="1"/>
  <c r="Q2762" s="1"/>
  <c r="G2763"/>
  <c r="P2763" s="1"/>
  <c r="Q2763" s="1"/>
  <c r="G2764"/>
  <c r="P2764" s="1"/>
  <c r="Q2764" s="1"/>
  <c r="G2766"/>
  <c r="P2766" s="1"/>
  <c r="Q2766" s="1"/>
  <c r="G2767"/>
  <c r="P2767" s="1"/>
  <c r="Q2767" s="1"/>
  <c r="G2768"/>
  <c r="P2768" s="1"/>
  <c r="Q2768" s="1"/>
  <c r="G2771"/>
  <c r="P2771" s="1"/>
  <c r="Q2771" s="1"/>
  <c r="G2772"/>
  <c r="P2772" s="1"/>
  <c r="Q2772" s="1"/>
  <c r="G2773"/>
  <c r="P2773" s="1"/>
  <c r="Q2773" s="1"/>
  <c r="G2774"/>
  <c r="P2774" s="1"/>
  <c r="Q2774" s="1"/>
  <c r="G2775"/>
  <c r="P2775" s="1"/>
  <c r="Q2775" s="1"/>
  <c r="G2776"/>
  <c r="P2776" s="1"/>
  <c r="Q2776" s="1"/>
  <c r="G2777"/>
  <c r="G2778"/>
  <c r="G2779"/>
  <c r="P2779" s="1"/>
  <c r="Q2779" s="1"/>
  <c r="G2780"/>
  <c r="P2780" s="1"/>
  <c r="Q2780" s="1"/>
  <c r="G2781"/>
  <c r="P2781" s="1"/>
  <c r="Q2781" s="1"/>
  <c r="G2782"/>
  <c r="P2782" s="1"/>
  <c r="Q2782" s="1"/>
  <c r="G2783"/>
  <c r="P2783" s="1"/>
  <c r="Q2783" s="1"/>
  <c r="G2784"/>
  <c r="P2784" s="1"/>
  <c r="Q2784" s="1"/>
  <c r="G2785"/>
  <c r="P2785" s="1"/>
  <c r="Q2785" s="1"/>
  <c r="G2786"/>
  <c r="P2786" s="1"/>
  <c r="Q2786" s="1"/>
  <c r="G2788"/>
  <c r="P2788" s="1"/>
  <c r="G2789"/>
  <c r="P2789" s="1"/>
  <c r="Q2789" s="1"/>
  <c r="G2790"/>
  <c r="P2790" s="1"/>
  <c r="Q2790" s="1"/>
  <c r="G2791"/>
  <c r="P2791" s="1"/>
  <c r="Q2791" s="1"/>
  <c r="G2792"/>
  <c r="P2792" s="1"/>
  <c r="Q2792" s="1"/>
  <c r="G2793"/>
  <c r="P2793" s="1"/>
  <c r="Q2793" s="1"/>
  <c r="G2795"/>
  <c r="P2795" s="1"/>
  <c r="Q2795" s="1"/>
  <c r="G2797"/>
  <c r="P2797" s="1"/>
  <c r="Q2797" s="1"/>
  <c r="G2798"/>
  <c r="P2798" s="1"/>
  <c r="Q2798" s="1"/>
  <c r="G2799"/>
  <c r="P2799" s="1"/>
  <c r="Q2799" s="1"/>
  <c r="G2800"/>
  <c r="P2800" s="1"/>
  <c r="Q2800" s="1"/>
  <c r="G2801"/>
  <c r="P2801" s="1"/>
  <c r="Q2801" s="1"/>
  <c r="G2802"/>
  <c r="P2802" s="1"/>
  <c r="Q2802" s="1"/>
  <c r="G2803"/>
  <c r="P2803" s="1"/>
  <c r="Q2803" s="1"/>
  <c r="G2804"/>
  <c r="P2804" s="1"/>
  <c r="Q2804" s="1"/>
  <c r="G2805"/>
  <c r="P2805" s="1"/>
  <c r="Q2805" s="1"/>
  <c r="G2806"/>
  <c r="P2806" s="1"/>
  <c r="Q2806" s="1"/>
  <c r="G2807"/>
  <c r="P2807" s="1"/>
  <c r="Q2807" s="1"/>
  <c r="G2808"/>
  <c r="P2808" s="1"/>
  <c r="Q2808" s="1"/>
  <c r="G2809"/>
  <c r="P2809" s="1"/>
  <c r="Q2809" s="1"/>
  <c r="G2810"/>
  <c r="P2810" s="1"/>
  <c r="Q2810" s="1"/>
  <c r="G2811"/>
  <c r="P2811" s="1"/>
  <c r="Q2811" s="1"/>
  <c r="G2812"/>
  <c r="P2812" s="1"/>
  <c r="Q2812" s="1"/>
  <c r="G2814"/>
  <c r="P2814" s="1"/>
  <c r="Q2814" s="1"/>
  <c r="G2815"/>
  <c r="P2815" s="1"/>
  <c r="Q2815" s="1"/>
  <c r="G2816"/>
  <c r="P2816" s="1"/>
  <c r="Q2816" s="1"/>
  <c r="G2817"/>
  <c r="P2817" s="1"/>
  <c r="Q2817" s="1"/>
  <c r="G2818"/>
  <c r="P2818" s="1"/>
  <c r="Q2818" s="1"/>
  <c r="G2819"/>
  <c r="P2819" s="1"/>
  <c r="Q2819" s="1"/>
  <c r="G2820"/>
  <c r="P2820" s="1"/>
  <c r="Q2820" s="1"/>
  <c r="G2821"/>
  <c r="G2822"/>
  <c r="P2822" s="1"/>
  <c r="Q2822" s="1"/>
  <c r="G2823"/>
  <c r="G2824"/>
  <c r="P2824" s="1"/>
  <c r="Q2824" s="1"/>
  <c r="G2825"/>
  <c r="P2825" s="1"/>
  <c r="Q2825" s="1"/>
  <c r="G2827"/>
  <c r="P2827" s="1"/>
  <c r="Q2827" s="1"/>
  <c r="G2829"/>
  <c r="P2829" s="1"/>
  <c r="Q2829" s="1"/>
  <c r="G2830"/>
  <c r="P2830" s="1"/>
  <c r="Q2830" s="1"/>
  <c r="G2832"/>
  <c r="P2832" s="1"/>
  <c r="Q2832" s="1"/>
  <c r="G2834"/>
  <c r="P2834" s="1"/>
  <c r="Q2834" s="1"/>
  <c r="G2837"/>
  <c r="G2838"/>
  <c r="P2838" s="1"/>
  <c r="Q2838" s="1"/>
  <c r="G2840"/>
  <c r="P2840" s="1"/>
  <c r="Q2840" s="1"/>
  <c r="G2841"/>
  <c r="P2841" s="1"/>
  <c r="Q2841" s="1"/>
  <c r="G2842"/>
  <c r="P2842" s="1"/>
  <c r="Q2842" s="1"/>
  <c r="G2844"/>
  <c r="P2844" s="1"/>
  <c r="Q2844" s="1"/>
  <c r="G2848"/>
  <c r="P2848" s="1"/>
  <c r="Q2848" s="1"/>
  <c r="G2850"/>
  <c r="P2850" s="1"/>
  <c r="Q2850" s="1"/>
  <c r="G2851"/>
  <c r="P2851" s="1"/>
  <c r="Q2851" s="1"/>
  <c r="G2852"/>
  <c r="P2852" s="1"/>
  <c r="Q2852" s="1"/>
  <c r="G2853"/>
  <c r="P2853" s="1"/>
  <c r="Q2853" s="1"/>
  <c r="G2856"/>
  <c r="P2856" s="1"/>
  <c r="Q2856" s="1"/>
  <c r="G2857"/>
  <c r="P2857" s="1"/>
  <c r="Q2857" s="1"/>
  <c r="G2858"/>
  <c r="P2858" s="1"/>
  <c r="Q2858" s="1"/>
  <c r="G2876"/>
  <c r="P2876" s="1"/>
  <c r="Q2876" s="1"/>
  <c r="G2886"/>
  <c r="P2886" s="1"/>
  <c r="Q2886" s="1"/>
  <c r="G2887"/>
  <c r="P2887" s="1"/>
  <c r="Q2887" s="1"/>
  <c r="G2888"/>
  <c r="P2888" s="1"/>
  <c r="Q2888" s="1"/>
  <c r="G2889"/>
  <c r="P2889" s="1"/>
  <c r="Q2889" s="1"/>
  <c r="G2890"/>
  <c r="P2890" s="1"/>
  <c r="Q2890" s="1"/>
  <c r="G2891"/>
  <c r="P2891" s="1"/>
  <c r="Q2891" s="1"/>
  <c r="G2892"/>
  <c r="P2892" s="1"/>
  <c r="Q2892" s="1"/>
  <c r="G2893"/>
  <c r="P2893" s="1"/>
  <c r="Q2893" s="1"/>
  <c r="G2895"/>
  <c r="G2896"/>
  <c r="P2896" s="1"/>
  <c r="Q2896" s="1"/>
  <c r="G2897"/>
  <c r="P2897" s="1"/>
  <c r="Q2897" s="1"/>
  <c r="G2898"/>
  <c r="P2898" s="1"/>
  <c r="Q2898" s="1"/>
  <c r="G2900"/>
  <c r="P2900" s="1"/>
  <c r="Q2900" s="1"/>
  <c r="G2901"/>
  <c r="P2901" s="1"/>
  <c r="Q2901" s="1"/>
  <c r="G2902"/>
  <c r="P2902" s="1"/>
  <c r="Q2902" s="1"/>
  <c r="G2903"/>
  <c r="P2903" s="1"/>
  <c r="Q2903" s="1"/>
  <c r="G2904"/>
  <c r="P2904" s="1"/>
  <c r="Q2904" s="1"/>
  <c r="G2905"/>
  <c r="G2906"/>
  <c r="P2906" s="1"/>
  <c r="Q2906" s="1"/>
  <c r="G2907"/>
  <c r="P2907" s="1"/>
  <c r="Q2907" s="1"/>
  <c r="G2908"/>
  <c r="G2909"/>
  <c r="P2909" s="1"/>
  <c r="Q2909" s="1"/>
  <c r="G2910"/>
  <c r="P2910" s="1"/>
  <c r="Q2910" s="1"/>
  <c r="G2911"/>
  <c r="P2911" s="1"/>
  <c r="Q2911" s="1"/>
  <c r="G2912"/>
  <c r="P2912" s="1"/>
  <c r="Q2912" s="1"/>
  <c r="G2913"/>
  <c r="P2913" s="1"/>
  <c r="Q2913" s="1"/>
  <c r="G2914"/>
  <c r="P2914" s="1"/>
  <c r="Q2914" s="1"/>
  <c r="G2915"/>
  <c r="P2915" s="1"/>
  <c r="Q2915" s="1"/>
  <c r="G2916"/>
  <c r="P2916" s="1"/>
  <c r="Q2916" s="1"/>
  <c r="G2917"/>
  <c r="G2918"/>
  <c r="P2918" s="1"/>
  <c r="Q2918" s="1"/>
  <c r="G2919"/>
  <c r="P2919" s="1"/>
  <c r="Q2919" s="1"/>
  <c r="G2920"/>
  <c r="P2920" s="1"/>
  <c r="Q2920" s="1"/>
  <c r="G2921"/>
  <c r="G2922"/>
  <c r="P2922" s="1"/>
  <c r="Q2922" s="1"/>
  <c r="G2923"/>
  <c r="P2923" s="1"/>
  <c r="Q2923" s="1"/>
  <c r="G2924"/>
  <c r="P2924" s="1"/>
  <c r="Q2924" s="1"/>
  <c r="G2925"/>
  <c r="P2925" s="1"/>
  <c r="Q2925" s="1"/>
  <c r="G2926"/>
  <c r="P2926" s="1"/>
  <c r="Q2926" s="1"/>
  <c r="G2928"/>
  <c r="P2928" s="1"/>
  <c r="Q2928" s="1"/>
  <c r="G2929"/>
  <c r="P2929" s="1"/>
  <c r="Q2929" s="1"/>
  <c r="G2930"/>
  <c r="P2930" s="1"/>
  <c r="Q2930" s="1"/>
  <c r="G2931"/>
  <c r="P2931" s="1"/>
  <c r="Q2931" s="1"/>
  <c r="G2932"/>
  <c r="P2932" s="1"/>
  <c r="Q2932" s="1"/>
  <c r="G2933"/>
  <c r="P2933" s="1"/>
  <c r="Q2933" s="1"/>
  <c r="G2934"/>
  <c r="G2935"/>
  <c r="P2935" s="1"/>
  <c r="Q2935" s="1"/>
  <c r="G2936"/>
  <c r="P2936" s="1"/>
  <c r="Q2936" s="1"/>
  <c r="G2937"/>
  <c r="P2937" s="1"/>
  <c r="Q2937" s="1"/>
  <c r="G2938"/>
  <c r="P2938" s="1"/>
  <c r="Q2938" s="1"/>
  <c r="G2939"/>
  <c r="P2939" s="1"/>
  <c r="Q2939" s="1"/>
  <c r="G2940"/>
  <c r="P2940" s="1"/>
  <c r="Q2940" s="1"/>
  <c r="G2941"/>
  <c r="P2941" s="1"/>
  <c r="Q2941" s="1"/>
  <c r="G2942"/>
  <c r="P2942" s="1"/>
  <c r="Q2942" s="1"/>
  <c r="G2943"/>
  <c r="P2943" s="1"/>
  <c r="Q2943" s="1"/>
  <c r="G2944"/>
  <c r="P2944" s="1"/>
  <c r="Q2944" s="1"/>
  <c r="G2945"/>
  <c r="G2946"/>
  <c r="P2946" s="1"/>
  <c r="Q2946" s="1"/>
  <c r="G2947"/>
  <c r="G2948"/>
  <c r="P2948" s="1"/>
  <c r="Q2948" s="1"/>
  <c r="G2950"/>
  <c r="P2950" s="1"/>
  <c r="Q2950" s="1"/>
  <c r="G2951"/>
  <c r="P2951" s="1"/>
  <c r="G2952"/>
  <c r="P2952" s="1"/>
  <c r="Q2952" s="1"/>
  <c r="G2953"/>
  <c r="P2953" s="1"/>
  <c r="Q2953" s="1"/>
  <c r="G2954"/>
  <c r="P2954" s="1"/>
  <c r="Q2954" s="1"/>
  <c r="G2955"/>
  <c r="P2955" s="1"/>
  <c r="Q2955" s="1"/>
  <c r="G2956"/>
  <c r="P2956" s="1"/>
  <c r="Q2956" s="1"/>
  <c r="G2957"/>
  <c r="P2957" s="1"/>
  <c r="Q2957" s="1"/>
  <c r="G2958"/>
  <c r="P2958" s="1"/>
  <c r="Q2958" s="1"/>
  <c r="G2959"/>
  <c r="P2959" s="1"/>
  <c r="Q2959" s="1"/>
  <c r="G2963"/>
  <c r="P2963" s="1"/>
  <c r="Q2963" s="1"/>
  <c r="G2964"/>
  <c r="P2964" s="1"/>
  <c r="Q2964" s="1"/>
  <c r="G2970"/>
  <c r="P2970" s="1"/>
  <c r="Q2970" s="1"/>
  <c r="G2973"/>
  <c r="P2973" s="1"/>
  <c r="Q2973" s="1"/>
  <c r="G2974"/>
  <c r="P2974" s="1"/>
  <c r="Q2974" s="1"/>
  <c r="G2977"/>
  <c r="P2977" s="1"/>
  <c r="Q2977" s="1"/>
  <c r="G2979"/>
  <c r="P2979" s="1"/>
  <c r="Q2979" s="1"/>
  <c r="G2987"/>
  <c r="P2987" s="1"/>
  <c r="Q2987" s="1"/>
  <c r="G2989"/>
  <c r="P2989" s="1"/>
  <c r="Q2989" s="1"/>
  <c r="G2994"/>
  <c r="P2994" s="1"/>
  <c r="Q2994" s="1"/>
  <c r="G2995"/>
  <c r="P2995" s="1"/>
  <c r="Q2995" s="1"/>
  <c r="G2998"/>
  <c r="P2998" s="1"/>
  <c r="Q2998" s="1"/>
  <c r="G2999"/>
  <c r="P2999" s="1"/>
  <c r="Q2999" s="1"/>
  <c r="G3003"/>
  <c r="G3004"/>
  <c r="P3004" s="1"/>
  <c r="Q3004" s="1"/>
  <c r="G3005"/>
  <c r="P3005" s="1"/>
  <c r="Q3005" s="1"/>
  <c r="G3006"/>
  <c r="P3006" s="1"/>
  <c r="Q3006" s="1"/>
  <c r="G3007"/>
  <c r="P3007" s="1"/>
  <c r="Q3007" s="1"/>
  <c r="G3009"/>
  <c r="P3009" s="1"/>
  <c r="Q3009" s="1"/>
  <c r="G3010"/>
  <c r="P3010" s="1"/>
  <c r="Q3010" s="1"/>
  <c r="G3011"/>
  <c r="P3011" s="1"/>
  <c r="Q3011" s="1"/>
  <c r="G3012"/>
  <c r="P3012" s="1"/>
  <c r="Q3012" s="1"/>
  <c r="G3013"/>
  <c r="P3013" s="1"/>
  <c r="Q3013" s="1"/>
  <c r="G3014"/>
  <c r="P3014" s="1"/>
  <c r="Q3014" s="1"/>
  <c r="G3015"/>
  <c r="P3015" s="1"/>
  <c r="Q3015" s="1"/>
  <c r="G3016"/>
  <c r="P3016" s="1"/>
  <c r="Q3016" s="1"/>
  <c r="G3017"/>
  <c r="P3017" s="1"/>
  <c r="Q3017" s="1"/>
  <c r="G3018"/>
  <c r="P3018" s="1"/>
  <c r="Q3018" s="1"/>
  <c r="G3019"/>
  <c r="P3019" s="1"/>
  <c r="Q3019" s="1"/>
  <c r="G3020"/>
  <c r="P3020" s="1"/>
  <c r="Q3020" s="1"/>
  <c r="G3021"/>
  <c r="P3021" s="1"/>
  <c r="Q3021" s="1"/>
  <c r="G3022"/>
  <c r="P3022" s="1"/>
  <c r="Q3022" s="1"/>
  <c r="G3023"/>
  <c r="P3023" s="1"/>
  <c r="Q3023" s="1"/>
  <c r="G3024"/>
  <c r="P3024" s="1"/>
  <c r="Q3024" s="1"/>
  <c r="G3025"/>
  <c r="P3025" s="1"/>
  <c r="Q3025" s="1"/>
  <c r="G3027"/>
  <c r="P3027" s="1"/>
  <c r="Q3027" s="1"/>
  <c r="G3028"/>
  <c r="P3028" s="1"/>
  <c r="Q3028" s="1"/>
  <c r="G3030"/>
  <c r="P3030" s="1"/>
  <c r="Q3030" s="1"/>
  <c r="G3031"/>
  <c r="P3031" s="1"/>
  <c r="Q3031" s="1"/>
  <c r="G3032"/>
  <c r="P3032" s="1"/>
  <c r="Q3032" s="1"/>
  <c r="G3034"/>
  <c r="P3034" s="1"/>
  <c r="Q3034" s="1"/>
  <c r="G3035"/>
  <c r="P3035" s="1"/>
  <c r="Q3035" s="1"/>
  <c r="G3038"/>
  <c r="P3038" s="1"/>
  <c r="Q3038" s="1"/>
  <c r="G3040"/>
  <c r="P3040" s="1"/>
  <c r="Q3040" s="1"/>
  <c r="G3042"/>
  <c r="P3042" s="1"/>
  <c r="Q3042" s="1"/>
  <c r="G3046"/>
  <c r="P3046" s="1"/>
  <c r="Q3046" s="1"/>
  <c r="G3052"/>
  <c r="P3052" s="1"/>
  <c r="Q3052" s="1"/>
  <c r="G3054"/>
  <c r="G3055"/>
  <c r="P3055" s="1"/>
  <c r="Q3055" s="1"/>
  <c r="G3056"/>
  <c r="P3056" s="1"/>
  <c r="Q3056" s="1"/>
  <c r="G3060"/>
  <c r="P3060" s="1"/>
  <c r="Q3060" s="1"/>
  <c r="G3067"/>
  <c r="P3067" s="1"/>
  <c r="Q3067" s="1"/>
  <c r="G3070"/>
  <c r="P3070" s="1"/>
  <c r="Q3070" s="1"/>
  <c r="G3072"/>
  <c r="P3072" s="1"/>
  <c r="Q3072" s="1"/>
  <c r="G3076"/>
  <c r="P3076" s="1"/>
  <c r="Q3076" s="1"/>
  <c r="G3077"/>
  <c r="P3077" s="1"/>
  <c r="Q3077" s="1"/>
  <c r="G3078"/>
  <c r="P3078" s="1"/>
  <c r="Q3078" s="1"/>
  <c r="G3079"/>
  <c r="P3079" s="1"/>
  <c r="Q3079" s="1"/>
  <c r="G3080"/>
  <c r="P3080" s="1"/>
  <c r="Q3080" s="1"/>
  <c r="G3081"/>
  <c r="P3081" s="1"/>
  <c r="Q3081" s="1"/>
  <c r="G3082"/>
  <c r="P3082" s="1"/>
  <c r="Q3082" s="1"/>
  <c r="G3083"/>
  <c r="G3084"/>
  <c r="P3084" s="1"/>
  <c r="Q3084" s="1"/>
  <c r="G3085"/>
  <c r="P3085" s="1"/>
  <c r="Q3085" s="1"/>
  <c r="G3087"/>
  <c r="P3087" s="1"/>
  <c r="Q3087" s="1"/>
  <c r="G3088"/>
  <c r="P3088" s="1"/>
  <c r="Q3088" s="1"/>
  <c r="G3089"/>
  <c r="P3089" s="1"/>
  <c r="Q3089" s="1"/>
  <c r="G3090"/>
  <c r="P3090" s="1"/>
  <c r="Q3090" s="1"/>
  <c r="G3091"/>
  <c r="P3091" s="1"/>
  <c r="Q3091" s="1"/>
  <c r="G3092"/>
  <c r="P3092" s="1"/>
  <c r="Q3092" s="1"/>
  <c r="G3093"/>
  <c r="P3093" s="1"/>
  <c r="Q3093" s="1"/>
  <c r="G3094"/>
  <c r="P3094" s="1"/>
  <c r="Q3094" s="1"/>
  <c r="G3095"/>
  <c r="G3096"/>
  <c r="P3096" s="1"/>
  <c r="Q3096" s="1"/>
  <c r="G3097"/>
  <c r="P3097" s="1"/>
  <c r="Q3097" s="1"/>
  <c r="G3098"/>
  <c r="P3098" s="1"/>
  <c r="Q3098" s="1"/>
  <c r="G3099"/>
  <c r="P3099" s="1"/>
  <c r="Q3099" s="1"/>
  <c r="G3100"/>
  <c r="P3100" s="1"/>
  <c r="Q3100" s="1"/>
  <c r="G3101"/>
  <c r="P3101" s="1"/>
  <c r="Q3101" s="1"/>
  <c r="G3102"/>
  <c r="G3103"/>
  <c r="P3103" s="1"/>
  <c r="Q3103" s="1"/>
  <c r="G3104"/>
  <c r="P3104" s="1"/>
  <c r="Q3104" s="1"/>
  <c r="G3105"/>
  <c r="G3106"/>
  <c r="P3106" s="1"/>
  <c r="Q3106" s="1"/>
  <c r="G3107"/>
  <c r="P3107" s="1"/>
  <c r="Q3107" s="1"/>
  <c r="G3108"/>
  <c r="P3108" s="1"/>
  <c r="Q3108" s="1"/>
  <c r="G3109"/>
  <c r="P3109" s="1"/>
  <c r="Q3109" s="1"/>
  <c r="G3110"/>
  <c r="P3110" s="1"/>
  <c r="Q3110" s="1"/>
  <c r="G3111"/>
  <c r="P3111" s="1"/>
  <c r="Q3111" s="1"/>
  <c r="G3112"/>
  <c r="P3112" s="1"/>
  <c r="Q3112" s="1"/>
  <c r="G3113"/>
  <c r="P3113" s="1"/>
  <c r="Q3113" s="1"/>
  <c r="G3114"/>
  <c r="P3114" s="1"/>
  <c r="Q3114" s="1"/>
  <c r="G3115"/>
  <c r="P3115" s="1"/>
  <c r="Q3115" s="1"/>
  <c r="G3116"/>
  <c r="P3116" s="1"/>
  <c r="Q3116" s="1"/>
  <c r="G3117"/>
  <c r="P3117" s="1"/>
  <c r="Q3117" s="1"/>
  <c r="G3118"/>
  <c r="P3118" s="1"/>
  <c r="Q3118" s="1"/>
  <c r="G3119"/>
  <c r="P3119" s="1"/>
  <c r="Q3119" s="1"/>
  <c r="G3120"/>
  <c r="P3120" s="1"/>
  <c r="G3121"/>
  <c r="P3121" s="1"/>
  <c r="Q3121" s="1"/>
  <c r="G3124"/>
  <c r="P3124" s="1"/>
  <c r="Q3124" s="1"/>
  <c r="G3125"/>
  <c r="P3125" s="1"/>
  <c r="Q3125" s="1"/>
  <c r="G3126"/>
  <c r="P3126" s="1"/>
  <c r="Q3126" s="1"/>
  <c r="G3127"/>
  <c r="P3127" s="1"/>
  <c r="Q3127" s="1"/>
  <c r="G3130"/>
  <c r="P3130" s="1"/>
  <c r="Q3130" s="1"/>
  <c r="G3132"/>
  <c r="P3132" s="1"/>
  <c r="Q3132" s="1"/>
  <c r="G3141"/>
  <c r="P3141" s="1"/>
  <c r="Q3141" s="1"/>
  <c r="G3143"/>
  <c r="P3143" s="1"/>
  <c r="Q3143" s="1"/>
  <c r="G3148"/>
  <c r="P3148" s="1"/>
  <c r="Q3148" s="1"/>
  <c r="G3151"/>
  <c r="P3151" s="1"/>
  <c r="Q3151" s="1"/>
  <c r="G3152"/>
  <c r="P3152" s="1"/>
  <c r="Q3152" s="1"/>
  <c r="G3153"/>
  <c r="P3153" s="1"/>
  <c r="Q3153" s="1"/>
  <c r="G3154"/>
  <c r="P3154" s="1"/>
  <c r="Q3154" s="1"/>
  <c r="G3155"/>
  <c r="P3155" s="1"/>
  <c r="Q3155" s="1"/>
  <c r="G3156"/>
  <c r="P3156" s="1"/>
  <c r="Q3156" s="1"/>
  <c r="G3157"/>
  <c r="P3157" s="1"/>
  <c r="Q3157" s="1"/>
  <c r="G3158"/>
  <c r="P3158" s="1"/>
  <c r="Q3158" s="1"/>
  <c r="G3159"/>
  <c r="P3159" s="1"/>
  <c r="Q3159" s="1"/>
  <c r="G3160"/>
  <c r="P3160" s="1"/>
  <c r="Q3160" s="1"/>
  <c r="G3161"/>
  <c r="P3161" s="1"/>
  <c r="Q3161" s="1"/>
  <c r="G3162"/>
  <c r="P3162" s="1"/>
  <c r="Q3162" s="1"/>
  <c r="G3163"/>
  <c r="P3163" s="1"/>
  <c r="Q3163" s="1"/>
  <c r="G3164"/>
  <c r="G3168"/>
  <c r="P3168" s="1"/>
  <c r="Q3168" s="1"/>
  <c r="G3171"/>
  <c r="P3171" s="1"/>
  <c r="Q3171" s="1"/>
  <c r="G3176"/>
  <c r="P3176" s="1"/>
  <c r="Q3176" s="1"/>
  <c r="G3180"/>
  <c r="P3180" s="1"/>
  <c r="Q3180" s="1"/>
  <c r="G3183"/>
  <c r="P3183" s="1"/>
  <c r="Q3183" s="1"/>
  <c r="G3192"/>
  <c r="P3192" s="1"/>
  <c r="Q3192" s="1"/>
  <c r="G3193"/>
  <c r="P3193" s="1"/>
  <c r="Q3193" s="1"/>
  <c r="G3194"/>
  <c r="G3195"/>
  <c r="P3195" s="1"/>
  <c r="Q3195" s="1"/>
  <c r="G3196"/>
  <c r="P3196" s="1"/>
  <c r="Q3196" s="1"/>
  <c r="G3197"/>
  <c r="P3197" s="1"/>
  <c r="Q3197" s="1"/>
  <c r="G3199"/>
  <c r="P3199" s="1"/>
  <c r="Q3199" s="1"/>
  <c r="G3200"/>
  <c r="P3200" s="1"/>
  <c r="Q3200" s="1"/>
  <c r="G3202"/>
  <c r="P3202" s="1"/>
  <c r="Q3202" s="1"/>
  <c r="G3204"/>
  <c r="P3204" s="1"/>
  <c r="Q3204" s="1"/>
  <c r="G3206"/>
  <c r="P3206" s="1"/>
  <c r="Q3206" s="1"/>
  <c r="G3211"/>
  <c r="P3211" s="1"/>
  <c r="Q3211" s="1"/>
  <c r="G3212"/>
  <c r="P3212" s="1"/>
  <c r="Q3212" s="1"/>
  <c r="G3214"/>
  <c r="P3214" s="1"/>
  <c r="Q3214" s="1"/>
  <c r="G3215"/>
  <c r="P3215" s="1"/>
  <c r="Q3215" s="1"/>
  <c r="G3217"/>
  <c r="P3217" s="1"/>
  <c r="Q3217" s="1"/>
  <c r="G3218"/>
  <c r="G3219"/>
  <c r="P3219" s="1"/>
  <c r="Q3219" s="1"/>
  <c r="G3220"/>
  <c r="P3220" s="1"/>
  <c r="Q3220" s="1"/>
  <c r="G3223"/>
  <c r="P3223" s="1"/>
  <c r="Q3223" s="1"/>
  <c r="G3226"/>
  <c r="P3226" s="1"/>
  <c r="Q3226" s="1"/>
  <c r="G3227"/>
  <c r="P3227" s="1"/>
  <c r="Q3227" s="1"/>
  <c r="G3228"/>
  <c r="P3228" s="1"/>
  <c r="Q3228" s="1"/>
  <c r="G3229"/>
  <c r="P3229" s="1"/>
  <c r="Q3229" s="1"/>
  <c r="G3230"/>
  <c r="P3230" s="1"/>
  <c r="Q3230" s="1"/>
  <c r="G3231"/>
  <c r="P3231" s="1"/>
  <c r="Q3231" s="1"/>
  <c r="G3232"/>
  <c r="P3232" s="1"/>
  <c r="Q3232" s="1"/>
  <c r="G3233"/>
  <c r="P3233" s="1"/>
  <c r="Q3233" s="1"/>
  <c r="G3234"/>
  <c r="P3234" s="1"/>
  <c r="Q3234" s="1"/>
  <c r="G3235"/>
  <c r="P3235" s="1"/>
  <c r="Q3235" s="1"/>
  <c r="G3236"/>
  <c r="P3236" s="1"/>
  <c r="Q3236" s="1"/>
  <c r="G3249"/>
  <c r="H3249" s="1"/>
  <c r="G3250"/>
  <c r="P3250" s="1"/>
  <c r="Q3250" s="1"/>
  <c r="G3263"/>
  <c r="P3263" s="1"/>
  <c r="Q3263" s="1"/>
  <c r="G3267"/>
  <c r="P3267" s="1"/>
  <c r="Q3267" s="1"/>
  <c r="G3269"/>
  <c r="P3269" s="1"/>
  <c r="Q3269" s="1"/>
  <c r="G3270"/>
  <c r="P3270" s="1"/>
  <c r="Q3270" s="1"/>
  <c r="G3271"/>
  <c r="P3271" s="1"/>
  <c r="Q3271" s="1"/>
  <c r="G3272"/>
  <c r="P3272" s="1"/>
  <c r="Q3272" s="1"/>
  <c r="G3274"/>
  <c r="P3274" s="1"/>
  <c r="Q3274" s="1"/>
  <c r="G3275"/>
  <c r="P3275" s="1"/>
  <c r="Q3275" s="1"/>
  <c r="G3277"/>
  <c r="P3277" s="1"/>
  <c r="Q3277" s="1"/>
  <c r="G3280"/>
  <c r="P3280" s="1"/>
  <c r="Q3280" s="1"/>
  <c r="G3281"/>
  <c r="P3281" s="1"/>
  <c r="Q3281" s="1"/>
  <c r="G3282"/>
  <c r="P3282" s="1"/>
  <c r="Q3282" s="1"/>
  <c r="G3283"/>
  <c r="P3283" s="1"/>
  <c r="Q3283" s="1"/>
  <c r="G3284"/>
  <c r="P3284" s="1"/>
  <c r="Q3284" s="1"/>
  <c r="G3286"/>
  <c r="P3286" s="1"/>
  <c r="Q3286" s="1"/>
  <c r="G3289"/>
  <c r="P3289" s="1"/>
  <c r="Q3289" s="1"/>
  <c r="G3290"/>
  <c r="P3290" s="1"/>
  <c r="Q3290" s="1"/>
  <c r="G3291"/>
  <c r="P3291" s="1"/>
  <c r="Q3291" s="1"/>
  <c r="G3292"/>
  <c r="P3292" s="1"/>
  <c r="Q3292" s="1"/>
  <c r="G3293"/>
  <c r="P3293" s="1"/>
  <c r="Q3293" s="1"/>
  <c r="G3294"/>
  <c r="P3294" s="1"/>
  <c r="Q3294" s="1"/>
  <c r="G3295"/>
  <c r="P3295" s="1"/>
  <c r="Q3295" s="1"/>
  <c r="G3296"/>
  <c r="P3296" s="1"/>
  <c r="Q3296" s="1"/>
  <c r="G3297"/>
  <c r="P3297" s="1"/>
  <c r="Q3297" s="1"/>
  <c r="G3298"/>
  <c r="P3298" s="1"/>
  <c r="Q3298" s="1"/>
  <c r="G3299"/>
  <c r="P3299" s="1"/>
  <c r="Q3299" s="1"/>
  <c r="G3300"/>
  <c r="P3300" s="1"/>
  <c r="Q3300" s="1"/>
  <c r="G3301"/>
  <c r="P3301" s="1"/>
  <c r="Q3301" s="1"/>
  <c r="G3302"/>
  <c r="P3302" s="1"/>
  <c r="Q3302" s="1"/>
  <c r="G3304"/>
  <c r="P3304" s="1"/>
  <c r="Q3304" s="1"/>
  <c r="G3305"/>
  <c r="P3305" s="1"/>
  <c r="Q3305" s="1"/>
  <c r="G3306"/>
  <c r="H3306" s="1"/>
  <c r="G3307"/>
  <c r="P3307" s="1"/>
  <c r="Q3307" s="1"/>
  <c r="G3308"/>
  <c r="P3308" s="1"/>
  <c r="Q3308" s="1"/>
  <c r="G3309"/>
  <c r="P3309" s="1"/>
  <c r="Q3309" s="1"/>
  <c r="G3310"/>
  <c r="P3310" s="1"/>
  <c r="Q3310" s="1"/>
  <c r="G3311"/>
  <c r="P3311" s="1"/>
  <c r="Q3311" s="1"/>
  <c r="G3312"/>
  <c r="P3312" s="1"/>
  <c r="Q3312" s="1"/>
  <c r="G3313"/>
  <c r="P3313" s="1"/>
  <c r="Q3313" s="1"/>
  <c r="G3314"/>
  <c r="P3314" s="1"/>
  <c r="Q3314" s="1"/>
  <c r="G3315"/>
  <c r="P3315" s="1"/>
  <c r="Q3315" s="1"/>
  <c r="G3316"/>
  <c r="P3316" s="1"/>
  <c r="G3317"/>
  <c r="P3317" s="1"/>
  <c r="Q3317" s="1"/>
  <c r="G3318"/>
  <c r="P3318" s="1"/>
  <c r="Q3318" s="1"/>
  <c r="G3319"/>
  <c r="P3319" s="1"/>
  <c r="Q3319" s="1"/>
  <c r="G3320"/>
  <c r="P3320" s="1"/>
  <c r="Q3320" s="1"/>
  <c r="G3321"/>
  <c r="H3321" s="1"/>
  <c r="G3322"/>
  <c r="P3322" s="1"/>
  <c r="Q3322" s="1"/>
  <c r="G3323"/>
  <c r="P3323" s="1"/>
  <c r="Q3323" s="1"/>
  <c r="G3324"/>
  <c r="P3324" s="1"/>
  <c r="Q3324" s="1"/>
  <c r="G3325"/>
  <c r="P3325" s="1"/>
  <c r="Q3325" s="1"/>
  <c r="G3326"/>
  <c r="P3326" s="1"/>
  <c r="Q3326" s="1"/>
  <c r="G3327"/>
  <c r="P3327" s="1"/>
  <c r="Q3327" s="1"/>
  <c r="G3328"/>
  <c r="P3328" s="1"/>
  <c r="Q3328" s="1"/>
  <c r="G3329"/>
  <c r="P3329" s="1"/>
  <c r="Q3329" s="1"/>
  <c r="G3330"/>
  <c r="P3330" s="1"/>
  <c r="Q3330" s="1"/>
  <c r="G3331"/>
  <c r="P3331" s="1"/>
  <c r="Q3331" s="1"/>
  <c r="G3332"/>
  <c r="P3332" s="1"/>
  <c r="Q3332" s="1"/>
  <c r="G3333"/>
  <c r="P3333" s="1"/>
  <c r="Q3333" s="1"/>
  <c r="G3334"/>
  <c r="P3334" s="1"/>
  <c r="Q3334" s="1"/>
  <c r="G3335"/>
  <c r="P3335" s="1"/>
  <c r="Q3335" s="1"/>
  <c r="G3336"/>
  <c r="P3336" s="1"/>
  <c r="Q3336" s="1"/>
  <c r="G3337"/>
  <c r="P3337" s="1"/>
  <c r="Q3337" s="1"/>
  <c r="G3338"/>
  <c r="P3338" s="1"/>
  <c r="Q3338" s="1"/>
  <c r="G3340"/>
  <c r="P3340" s="1"/>
  <c r="Q3340" s="1"/>
  <c r="G3341"/>
  <c r="P3341" s="1"/>
  <c r="Q3341" s="1"/>
  <c r="G3342"/>
  <c r="P3342" s="1"/>
  <c r="Q3342" s="1"/>
  <c r="G3343"/>
  <c r="P3343" s="1"/>
  <c r="Q3343" s="1"/>
  <c r="G3346"/>
  <c r="P3346" s="1"/>
  <c r="Q3346" s="1"/>
  <c r="G3350"/>
  <c r="P3350" s="1"/>
  <c r="Q3350" s="1"/>
  <c r="G3351"/>
  <c r="P3351" s="1"/>
  <c r="Q3351" s="1"/>
  <c r="G3352"/>
  <c r="P3352" s="1"/>
  <c r="Q3352" s="1"/>
  <c r="G3353"/>
  <c r="P3353" s="1"/>
  <c r="Q3353" s="1"/>
  <c r="G3354"/>
  <c r="P3354" s="1"/>
  <c r="Q3354" s="1"/>
  <c r="G3355"/>
  <c r="P3355" s="1"/>
  <c r="Q3355" s="1"/>
  <c r="G3356"/>
  <c r="P3356" s="1"/>
  <c r="Q3356" s="1"/>
  <c r="G3357"/>
  <c r="P3357" s="1"/>
  <c r="Q3357" s="1"/>
  <c r="G3358"/>
  <c r="P3358" s="1"/>
  <c r="Q3358" s="1"/>
  <c r="G3359"/>
  <c r="P3359" s="1"/>
  <c r="Q3359" s="1"/>
  <c r="G3360"/>
  <c r="P3360" s="1"/>
  <c r="Q3360" s="1"/>
  <c r="G3361"/>
  <c r="P3361" s="1"/>
  <c r="Q3361" s="1"/>
  <c r="G3362"/>
  <c r="P3362" s="1"/>
  <c r="Q3362" s="1"/>
  <c r="G3363"/>
  <c r="P3363" s="1"/>
  <c r="Q3363" s="1"/>
  <c r="G3364"/>
  <c r="P3364" s="1"/>
  <c r="Q3364" s="1"/>
  <c r="G3365"/>
  <c r="H3365" s="1"/>
  <c r="G3366"/>
  <c r="P3366" s="1"/>
  <c r="Q3366" s="1"/>
  <c r="G3367"/>
  <c r="P3367" s="1"/>
  <c r="Q3367" s="1"/>
  <c r="G3368"/>
  <c r="P3368" s="1"/>
  <c r="Q3368" s="1"/>
  <c r="G3369"/>
  <c r="P3369" s="1"/>
  <c r="Q3369" s="1"/>
  <c r="G3370"/>
  <c r="P3370" s="1"/>
  <c r="Q3370" s="1"/>
  <c r="G3371"/>
  <c r="P3371" s="1"/>
  <c r="Q3371" s="1"/>
  <c r="G3372"/>
  <c r="P3372" s="1"/>
  <c r="Q3372" s="1"/>
  <c r="G3373"/>
  <c r="H3373" s="1"/>
  <c r="G3374"/>
  <c r="P3374" s="1"/>
  <c r="Q3374" s="1"/>
  <c r="G3375"/>
  <c r="P3375" s="1"/>
  <c r="Q3375" s="1"/>
  <c r="G3378"/>
  <c r="P3378" s="1"/>
  <c r="Q3378" s="1"/>
  <c r="G3379"/>
  <c r="P3379" s="1"/>
  <c r="Q3379" s="1"/>
  <c r="G3380"/>
  <c r="P3380" s="1"/>
  <c r="Q3380" s="1"/>
  <c r="G3381"/>
  <c r="P3381" s="1"/>
  <c r="Q3381" s="1"/>
  <c r="G3382"/>
  <c r="P3382" s="1"/>
  <c r="Q3382" s="1"/>
  <c r="G3383"/>
  <c r="P3383" s="1"/>
  <c r="Q3383" s="1"/>
  <c r="G3384"/>
  <c r="P3384" s="1"/>
  <c r="Q3384" s="1"/>
  <c r="G3385"/>
  <c r="P3385" s="1"/>
  <c r="Q3385" s="1"/>
  <c r="G3386"/>
  <c r="P3386" s="1"/>
  <c r="Q3386" s="1"/>
  <c r="G3387"/>
  <c r="P3387" s="1"/>
  <c r="Q3387" s="1"/>
  <c r="G3388"/>
  <c r="H3388" s="1"/>
  <c r="G3389"/>
  <c r="P3389" s="1"/>
  <c r="Q3389" s="1"/>
  <c r="G3390"/>
  <c r="P3390" s="1"/>
  <c r="Q3390" s="1"/>
  <c r="G3391"/>
  <c r="H3391" s="1"/>
  <c r="G3392"/>
  <c r="P3392" s="1"/>
  <c r="Q3392" s="1"/>
  <c r="G3393"/>
  <c r="P3393" s="1"/>
  <c r="Q3393" s="1"/>
  <c r="G3394"/>
  <c r="H3394" s="1"/>
  <c r="G3395"/>
  <c r="P3395" s="1"/>
  <c r="Q3395" s="1"/>
  <c r="G3398"/>
  <c r="P3398" s="1"/>
  <c r="Q3398" s="1"/>
  <c r="G3399"/>
  <c r="P3399" s="1"/>
  <c r="Q3399" s="1"/>
  <c r="G3400"/>
  <c r="P3400" s="1"/>
  <c r="Q3400" s="1"/>
  <c r="G3401"/>
  <c r="P3401" s="1"/>
  <c r="Q3401" s="1"/>
  <c r="G3403"/>
  <c r="P3403" s="1"/>
  <c r="Q3403" s="1"/>
  <c r="G3404"/>
  <c r="P3404" s="1"/>
  <c r="Q3404" s="1"/>
  <c r="G3405"/>
  <c r="P3405" s="1"/>
  <c r="Q3405" s="1"/>
  <c r="G3406"/>
  <c r="P3406" s="1"/>
  <c r="Q3406" s="1"/>
  <c r="G3407"/>
  <c r="P3407" s="1"/>
  <c r="Q3407" s="1"/>
  <c r="G3408"/>
  <c r="P3408" s="1"/>
  <c r="Q3408" s="1"/>
  <c r="G3409"/>
  <c r="P3409" s="1"/>
  <c r="Q3409" s="1"/>
  <c r="G3410"/>
  <c r="P3410" s="1"/>
  <c r="Q3410" s="1"/>
  <c r="G3411"/>
  <c r="P3411" s="1"/>
  <c r="Q3411" s="1"/>
  <c r="G3412"/>
  <c r="P3412" s="1"/>
  <c r="Q3412" s="1"/>
  <c r="G3413"/>
  <c r="P3413" s="1"/>
  <c r="Q3413" s="1"/>
  <c r="G3414"/>
  <c r="P3414" s="1"/>
  <c r="Q3414" s="1"/>
  <c r="G3415"/>
  <c r="P3415" s="1"/>
  <c r="Q3415" s="1"/>
  <c r="G3418"/>
  <c r="P3418" s="1"/>
  <c r="Q3418" s="1"/>
  <c r="G3419"/>
  <c r="P3419" s="1"/>
  <c r="Q3419" s="1"/>
  <c r="G3420"/>
  <c r="P3420" s="1"/>
  <c r="Q3420" s="1"/>
  <c r="G3421"/>
  <c r="P3421" s="1"/>
  <c r="Q3421" s="1"/>
  <c r="G3422"/>
  <c r="P3422" s="1"/>
  <c r="Q3422" s="1"/>
  <c r="G3423"/>
  <c r="H3423" s="1"/>
  <c r="G3424"/>
  <c r="P3424" s="1"/>
  <c r="Q3424" s="1"/>
  <c r="G3425"/>
  <c r="P3425" s="1"/>
  <c r="Q3425" s="1"/>
  <c r="G3426"/>
  <c r="P3426" s="1"/>
  <c r="Q3426" s="1"/>
  <c r="G3430"/>
  <c r="P3430" s="1"/>
  <c r="Q3430" s="1"/>
  <c r="G3432"/>
  <c r="P3432" s="1"/>
  <c r="Q3432" s="1"/>
  <c r="G3434"/>
  <c r="P3434" s="1"/>
  <c r="Q3434" s="1"/>
  <c r="G3435"/>
  <c r="P3435" s="1"/>
  <c r="Q3435" s="1"/>
  <c r="G3436"/>
  <c r="P3436" s="1"/>
  <c r="Q3436" s="1"/>
  <c r="G3438"/>
  <c r="P3438" s="1"/>
  <c r="Q3438" s="1"/>
  <c r="G3439"/>
  <c r="P3439" s="1"/>
  <c r="Q3439" s="1"/>
  <c r="G3440"/>
  <c r="P3440" s="1"/>
  <c r="Q3440" s="1"/>
  <c r="G3441"/>
  <c r="P3441" s="1"/>
  <c r="Q3441" s="1"/>
  <c r="G3442"/>
  <c r="H3442" s="1"/>
  <c r="G3443"/>
  <c r="P3443" s="1"/>
  <c r="Q3443" s="1"/>
  <c r="G3444"/>
  <c r="P3444" s="1"/>
  <c r="Q3444" s="1"/>
  <c r="G3445"/>
  <c r="P3445" s="1"/>
  <c r="Q3445" s="1"/>
  <c r="G3446"/>
  <c r="P3446" s="1"/>
  <c r="Q3446" s="1"/>
  <c r="G3447"/>
  <c r="P3447" s="1"/>
  <c r="Q3447" s="1"/>
  <c r="G3448"/>
  <c r="P3448" s="1"/>
  <c r="Q3448" s="1"/>
  <c r="G3449"/>
  <c r="P3449" s="1"/>
  <c r="Q3449" s="1"/>
  <c r="G3450"/>
  <c r="P3450" s="1"/>
  <c r="Q3450" s="1"/>
  <c r="G3451"/>
  <c r="P3451" s="1"/>
  <c r="Q3451" s="1"/>
  <c r="G3452"/>
  <c r="P3452" s="1"/>
  <c r="Q3452" s="1"/>
  <c r="G3453"/>
  <c r="P3453" s="1"/>
  <c r="Q3453" s="1"/>
  <c r="G3454"/>
  <c r="H3454" s="1"/>
  <c r="G3455"/>
  <c r="H3455" s="1"/>
  <c r="G3458"/>
  <c r="P3458" s="1"/>
  <c r="Q3458" s="1"/>
  <c r="G3460"/>
  <c r="P3460" s="1"/>
  <c r="Q3460" s="1"/>
  <c r="G3462"/>
  <c r="P3462" s="1"/>
  <c r="Q3462" s="1"/>
  <c r="G3463"/>
  <c r="H3463" s="1"/>
  <c r="G3464"/>
  <c r="H3464" s="1"/>
  <c r="G3465"/>
  <c r="P3465" s="1"/>
  <c r="Q3465" s="1"/>
  <c r="G3466"/>
  <c r="P3466" s="1"/>
  <c r="Q3466" s="1"/>
  <c r="G3467"/>
  <c r="P3467" s="1"/>
  <c r="Q3467" s="1"/>
  <c r="G3468"/>
  <c r="P3468" s="1"/>
  <c r="Q3468" s="1"/>
  <c r="G3471"/>
  <c r="P3471" s="1"/>
  <c r="Q3471" s="1"/>
  <c r="G3472"/>
  <c r="P3472" s="1"/>
  <c r="Q3472" s="1"/>
  <c r="G3473"/>
  <c r="P3473" s="1"/>
  <c r="Q3473" s="1"/>
  <c r="G3474"/>
  <c r="P3474" s="1"/>
  <c r="Q3474" s="1"/>
  <c r="G3475"/>
  <c r="P3475" s="1"/>
  <c r="Q3475" s="1"/>
  <c r="G3476"/>
  <c r="P3476" s="1"/>
  <c r="Q3476" s="1"/>
  <c r="G3477"/>
  <c r="P3477" s="1"/>
  <c r="Q3477" s="1"/>
  <c r="G3478"/>
  <c r="P3478" s="1"/>
  <c r="Q3478" s="1"/>
  <c r="G3479"/>
  <c r="P3479" s="1"/>
  <c r="Q3479" s="1"/>
  <c r="G3480"/>
  <c r="P3480" s="1"/>
  <c r="Q3480" s="1"/>
  <c r="G3481"/>
  <c r="P3481" s="1"/>
  <c r="Q3481" s="1"/>
  <c r="G3482"/>
  <c r="P3482" s="1"/>
  <c r="Q3482" s="1"/>
  <c r="G3483"/>
  <c r="H3483" s="1"/>
  <c r="G3484"/>
  <c r="P3484" s="1"/>
  <c r="Q3484" s="1"/>
  <c r="G3485"/>
  <c r="H3485" s="1"/>
  <c r="G3486"/>
  <c r="P3486" s="1"/>
  <c r="Q3486" s="1"/>
  <c r="G3487"/>
  <c r="P3487" s="1"/>
  <c r="Q3487" s="1"/>
  <c r="G3488"/>
  <c r="P3488" s="1"/>
  <c r="G3489"/>
  <c r="P3489" s="1"/>
  <c r="Q3489" s="1"/>
  <c r="G3490"/>
  <c r="P3490" s="1"/>
  <c r="Q3490" s="1"/>
  <c r="G3491"/>
  <c r="P3491" s="1"/>
  <c r="Q3491" s="1"/>
  <c r="G3492"/>
  <c r="P3492" s="1"/>
  <c r="Q3492" s="1"/>
  <c r="G3493"/>
  <c r="P3493" s="1"/>
  <c r="Q3493" s="1"/>
  <c r="G3494"/>
  <c r="P3494" s="1"/>
  <c r="Q3494" s="1"/>
  <c r="G3495"/>
  <c r="P3495" s="1"/>
  <c r="Q3495" s="1"/>
  <c r="G3496"/>
  <c r="P3496" s="1"/>
  <c r="Q3496" s="1"/>
  <c r="G3497"/>
  <c r="H3497" s="1"/>
  <c r="G3498"/>
  <c r="P3498" s="1"/>
  <c r="Q3498" s="1"/>
  <c r="G3499"/>
  <c r="P3499" s="1"/>
  <c r="Q3499" s="1"/>
  <c r="G3503"/>
  <c r="P3503" s="1"/>
  <c r="Q3503" s="1"/>
  <c r="G3507"/>
  <c r="P3507" s="1"/>
  <c r="Q3507" s="1"/>
  <c r="G3508"/>
  <c r="P3508" s="1"/>
  <c r="Q3508" s="1"/>
  <c r="G3509"/>
  <c r="P3509" s="1"/>
  <c r="Q3509" s="1"/>
  <c r="G3510"/>
  <c r="P3510" s="1"/>
  <c r="Q3510" s="1"/>
  <c r="G3511"/>
  <c r="P3511" s="1"/>
  <c r="Q3511" s="1"/>
  <c r="G3512"/>
  <c r="H3512" s="1"/>
  <c r="G3515"/>
  <c r="P3515" s="1"/>
  <c r="Q3515" s="1"/>
  <c r="G3516"/>
  <c r="P3516" s="1"/>
  <c r="Q3516" s="1"/>
  <c r="G3517"/>
  <c r="P3517" s="1"/>
  <c r="Q3517" s="1"/>
  <c r="G3518"/>
  <c r="P3518" s="1"/>
  <c r="Q3518" s="1"/>
  <c r="G3520"/>
  <c r="P3520" s="1"/>
  <c r="Q3520" s="1"/>
  <c r="G3521"/>
  <c r="P3521" s="1"/>
  <c r="Q3521" s="1"/>
  <c r="G3522"/>
  <c r="H3522" s="1"/>
  <c r="G3523"/>
  <c r="P3523" s="1"/>
  <c r="Q3523" s="1"/>
  <c r="G3524"/>
  <c r="P3524" s="1"/>
  <c r="Q3524" s="1"/>
  <c r="G3525"/>
  <c r="H3525" s="1"/>
  <c r="G3526"/>
  <c r="P3526" s="1"/>
  <c r="Q3526" s="1"/>
  <c r="G3528"/>
  <c r="P3528" s="1"/>
  <c r="Q3528" s="1"/>
  <c r="G3529"/>
  <c r="P3529" s="1"/>
  <c r="Q3529" s="1"/>
  <c r="G3530"/>
  <c r="P3530" s="1"/>
  <c r="Q3530" s="1"/>
  <c r="G3531"/>
  <c r="P3531" s="1"/>
  <c r="Q3531" s="1"/>
  <c r="G3532"/>
  <c r="P3532" s="1"/>
  <c r="Q3532" s="1"/>
  <c r="G3533"/>
  <c r="P3533" s="1"/>
  <c r="Q3533" s="1"/>
  <c r="G3534"/>
  <c r="H3534" s="1"/>
  <c r="G3535"/>
  <c r="P3535" s="1"/>
  <c r="Q3535" s="1"/>
  <c r="G3536"/>
  <c r="P3536" s="1"/>
  <c r="Q3536" s="1"/>
  <c r="G3538"/>
  <c r="P3538" s="1"/>
  <c r="Q3538" s="1"/>
  <c r="G3539"/>
  <c r="P3539" s="1"/>
  <c r="Q3539" s="1"/>
  <c r="G3540"/>
  <c r="P3540" s="1"/>
  <c r="Q3540" s="1"/>
  <c r="G3541"/>
  <c r="P3541" s="1"/>
  <c r="Q3541" s="1"/>
  <c r="G3542"/>
  <c r="P3542" s="1"/>
  <c r="Q3542" s="1"/>
  <c r="G3543"/>
  <c r="P3543" s="1"/>
  <c r="Q3543" s="1"/>
  <c r="G3544"/>
  <c r="P3544" s="1"/>
  <c r="Q3544" s="1"/>
  <c r="G3545"/>
  <c r="P3545" s="1"/>
  <c r="Q3545" s="1"/>
  <c r="G3546"/>
  <c r="H3546" s="1"/>
  <c r="G3547"/>
  <c r="H3547" s="1"/>
  <c r="G3548"/>
  <c r="P3548" s="1"/>
  <c r="Q3548" s="1"/>
  <c r="G3549"/>
  <c r="P3549" s="1"/>
  <c r="Q3549" s="1"/>
  <c r="G3550"/>
  <c r="P3550" s="1"/>
  <c r="Q3550" s="1"/>
  <c r="G3551"/>
  <c r="P3551" s="1"/>
  <c r="Q3551" s="1"/>
  <c r="G3552"/>
  <c r="P3552" s="1"/>
  <c r="Q3552" s="1"/>
  <c r="G3553"/>
  <c r="P3553" s="1"/>
  <c r="Q3553" s="1"/>
  <c r="G3554"/>
  <c r="P3554" s="1"/>
  <c r="Q3554" s="1"/>
  <c r="G3556"/>
  <c r="P3556" s="1"/>
  <c r="Q3556" s="1"/>
  <c r="G3557"/>
  <c r="P3557" s="1"/>
  <c r="Q3557" s="1"/>
  <c r="G3558"/>
  <c r="P3558" s="1"/>
  <c r="Q3558" s="1"/>
  <c r="G3559"/>
  <c r="P3559" s="1"/>
  <c r="Q3559" s="1"/>
  <c r="G3560"/>
  <c r="P3560" s="1"/>
  <c r="Q3560" s="1"/>
  <c r="G3561"/>
  <c r="P3561" s="1"/>
  <c r="Q3561" s="1"/>
  <c r="G3563"/>
  <c r="P3563" s="1"/>
  <c r="Q3563" s="1"/>
  <c r="G3565"/>
  <c r="P3565" s="1"/>
  <c r="Q3565" s="1"/>
  <c r="G3566"/>
  <c r="P3566" s="1"/>
  <c r="Q3566" s="1"/>
  <c r="G3567"/>
  <c r="P3567" s="1"/>
  <c r="Q3567" s="1"/>
  <c r="G3568"/>
  <c r="P3568" s="1"/>
  <c r="Q3568" s="1"/>
  <c r="G3569"/>
  <c r="P3569" s="1"/>
  <c r="Q3569" s="1"/>
  <c r="G3570"/>
  <c r="P3570" s="1"/>
  <c r="Q3570" s="1"/>
  <c r="G3571"/>
  <c r="P3571" s="1"/>
  <c r="Q3571" s="1"/>
  <c r="G3572"/>
  <c r="P3572" s="1"/>
  <c r="Q3572" s="1"/>
  <c r="G3573"/>
  <c r="P3573" s="1"/>
  <c r="Q3573" s="1"/>
  <c r="G3574"/>
  <c r="P3574" s="1"/>
  <c r="Q3574" s="1"/>
  <c r="G3575"/>
  <c r="P3575" s="1"/>
  <c r="Q3575" s="1"/>
  <c r="G3576"/>
  <c r="P3576" s="1"/>
  <c r="Q3576" s="1"/>
  <c r="G3577"/>
  <c r="H3577" s="1"/>
  <c r="G3578"/>
  <c r="P3578" s="1"/>
  <c r="Q3578" s="1"/>
  <c r="G3579"/>
  <c r="H3579" s="1"/>
  <c r="G3580"/>
  <c r="P3580" s="1"/>
  <c r="Q3580" s="1"/>
  <c r="G3581"/>
  <c r="P3581" s="1"/>
  <c r="Q3581" s="1"/>
  <c r="G3582"/>
  <c r="P3582" s="1"/>
  <c r="G3583"/>
  <c r="P3583" s="1"/>
  <c r="Q3583" s="1"/>
  <c r="G3584"/>
  <c r="P3584" s="1"/>
  <c r="Q3584" s="1"/>
  <c r="G3586"/>
  <c r="P3586" s="1"/>
  <c r="Q3586" s="1"/>
  <c r="G3587"/>
  <c r="P3587" s="1"/>
  <c r="Q3587" s="1"/>
  <c r="G3588"/>
  <c r="P3588" s="1"/>
  <c r="Q3588" s="1"/>
  <c r="G3589"/>
  <c r="H3589" s="1"/>
  <c r="G3590"/>
  <c r="P3590" s="1"/>
  <c r="Q3590" s="1"/>
  <c r="G3591"/>
  <c r="P3591" s="1"/>
  <c r="Q3591" s="1"/>
  <c r="G3592"/>
  <c r="P3592" s="1"/>
  <c r="Q3592" s="1"/>
  <c r="G3593"/>
  <c r="P3593" s="1"/>
  <c r="Q3593" s="1"/>
  <c r="G3595"/>
  <c r="P3595" s="1"/>
  <c r="Q3595" s="1"/>
  <c r="G3597"/>
  <c r="H3597" s="1"/>
  <c r="G3599"/>
  <c r="P3599" s="1"/>
  <c r="Q3599" s="1"/>
  <c r="G3600"/>
  <c r="P3600" s="1"/>
  <c r="Q3600" s="1"/>
  <c r="G3601"/>
  <c r="P3601" s="1"/>
  <c r="Q3601" s="1"/>
  <c r="G3603"/>
  <c r="P3603" s="1"/>
  <c r="Q3603" s="1"/>
  <c r="G3604"/>
  <c r="P3604" s="1"/>
  <c r="Q3604" s="1"/>
  <c r="G3607"/>
  <c r="P3607" s="1"/>
  <c r="Q3607" s="1"/>
  <c r="G3610"/>
  <c r="H3610" s="1"/>
  <c r="G3611"/>
  <c r="P3611" s="1"/>
  <c r="Q3611" s="1"/>
  <c r="G3612"/>
  <c r="P3612" s="1"/>
  <c r="Q3612" s="1"/>
  <c r="G3613"/>
  <c r="P3613" s="1"/>
  <c r="Q3613" s="1"/>
  <c r="G3614"/>
  <c r="P3614" s="1"/>
  <c r="Q3614" s="1"/>
  <c r="G3615"/>
  <c r="P3615" s="1"/>
  <c r="Q3615" s="1"/>
  <c r="G3616"/>
  <c r="P3616" s="1"/>
  <c r="Q3616" s="1"/>
  <c r="G3617"/>
  <c r="P3617" s="1"/>
  <c r="Q3617" s="1"/>
  <c r="G3618"/>
  <c r="H3618" s="1"/>
  <c r="G3619"/>
  <c r="P3619" s="1"/>
  <c r="Q3619" s="1"/>
  <c r="G3621"/>
  <c r="P3621" s="1"/>
  <c r="Q3621" s="1"/>
  <c r="G3623"/>
  <c r="P3623" s="1"/>
  <c r="Q3623" s="1"/>
  <c r="G3624"/>
  <c r="P3624" s="1"/>
  <c r="Q3624" s="1"/>
  <c r="G3625"/>
  <c r="P3625" s="1"/>
  <c r="Q3625" s="1"/>
  <c r="G3626"/>
  <c r="P3626" s="1"/>
  <c r="Q3626" s="1"/>
  <c r="G3628"/>
  <c r="P3628" s="1"/>
  <c r="Q3628" s="1"/>
  <c r="G3629"/>
  <c r="H3629" s="1"/>
  <c r="G3630"/>
  <c r="P3630" s="1"/>
  <c r="Q3630" s="1"/>
  <c r="G3631"/>
  <c r="P3631" s="1"/>
  <c r="Q3631" s="1"/>
  <c r="G3632"/>
  <c r="P3632" s="1"/>
  <c r="Q3632" s="1"/>
  <c r="G3635"/>
  <c r="P3635" s="1"/>
  <c r="Q3635" s="1"/>
  <c r="G3636"/>
  <c r="P3636" s="1"/>
  <c r="Q3636" s="1"/>
  <c r="G3637"/>
  <c r="P3637" s="1"/>
  <c r="Q3637" s="1"/>
  <c r="G3639"/>
  <c r="P3639" s="1"/>
  <c r="Q3639" s="1"/>
  <c r="G3640"/>
  <c r="P3640" s="1"/>
  <c r="Q3640" s="1"/>
  <c r="G3642"/>
  <c r="P3642" s="1"/>
  <c r="Q3642" s="1"/>
  <c r="G3643"/>
  <c r="P3643" s="1"/>
  <c r="Q3643" s="1"/>
  <c r="G3644"/>
  <c r="H3644" s="1"/>
  <c r="G3645"/>
  <c r="P3645" s="1"/>
  <c r="Q3645" s="1"/>
  <c r="G3646"/>
  <c r="P3646" s="1"/>
  <c r="Q3646" s="1"/>
  <c r="G3649"/>
  <c r="P3649" s="1"/>
  <c r="Q3649" s="1"/>
  <c r="G3650"/>
  <c r="P3650" s="1"/>
  <c r="Q3650" s="1"/>
  <c r="G3651"/>
  <c r="P3651" s="1"/>
  <c r="Q3651" s="1"/>
  <c r="G3652"/>
  <c r="P3652" s="1"/>
  <c r="Q3652" s="1"/>
  <c r="G3653"/>
  <c r="P3653" s="1"/>
  <c r="Q3653" s="1"/>
  <c r="G3656"/>
  <c r="P3656" s="1"/>
  <c r="Q3656" s="1"/>
  <c r="G3659"/>
  <c r="P3659" s="1"/>
  <c r="Q3659" s="1"/>
  <c r="G3660"/>
  <c r="P3660" s="1"/>
  <c r="Q3660" s="1"/>
  <c r="G3661"/>
  <c r="G3663"/>
  <c r="P3663" s="1"/>
  <c r="Q3663" s="1"/>
  <c r="G3664"/>
  <c r="P3664" s="1"/>
  <c r="Q3664" s="1"/>
  <c r="G3672"/>
  <c r="G3674"/>
  <c r="P3674" s="1"/>
  <c r="Q3674" s="1"/>
  <c r="G3675"/>
  <c r="P3675" s="1"/>
  <c r="Q3675" s="1"/>
  <c r="G3678"/>
  <c r="P3678" s="1"/>
  <c r="Q3678" s="1"/>
  <c r="G3679"/>
  <c r="P3679" s="1"/>
  <c r="Q3679" s="1"/>
  <c r="G3680"/>
  <c r="P3680" s="1"/>
  <c r="Q3680" s="1"/>
  <c r="G3682"/>
  <c r="H3682" s="1"/>
  <c r="G3683"/>
  <c r="P3683" s="1"/>
  <c r="Q3683" s="1"/>
  <c r="G3686"/>
  <c r="P3686" s="1"/>
  <c r="Q3686" s="1"/>
  <c r="G3687"/>
  <c r="P3687" s="1"/>
  <c r="Q3687" s="1"/>
  <c r="G3688"/>
  <c r="P3688" s="1"/>
  <c r="Q3688" s="1"/>
  <c r="G3690"/>
  <c r="P3690" s="1"/>
  <c r="Q3690" s="1"/>
  <c r="G3696"/>
  <c r="P3696" s="1"/>
  <c r="Q3696" s="1"/>
  <c r="G3713"/>
  <c r="P3713" s="1"/>
  <c r="Q3713" s="1"/>
  <c r="G3715"/>
  <c r="P3715" s="1"/>
  <c r="Q3715" s="1"/>
  <c r="G3717"/>
  <c r="P3717" s="1"/>
  <c r="Q3717" s="1"/>
  <c r="G3728"/>
  <c r="P3728" s="1"/>
  <c r="Q3728" s="1"/>
  <c r="G3738"/>
  <c r="P3738" s="1"/>
  <c r="Q3738" s="1"/>
  <c r="G3743"/>
  <c r="P3743" s="1"/>
  <c r="Q3743" s="1"/>
  <c r="G3745"/>
  <c r="P3745" s="1"/>
  <c r="Q3745" s="1"/>
  <c r="G3762"/>
  <c r="P3762" s="1"/>
  <c r="Q3762" s="1"/>
  <c r="G3763"/>
  <c r="P3763" s="1"/>
  <c r="Q3763" s="1"/>
  <c r="G3767"/>
  <c r="H3767" s="1"/>
  <c r="G3769"/>
  <c r="P3769" s="1"/>
  <c r="Q3769" s="1"/>
  <c r="G3774"/>
  <c r="H3774" s="1"/>
  <c r="G3779"/>
  <c r="P3779" s="1"/>
  <c r="Q3779" s="1"/>
  <c r="G3785"/>
  <c r="G3787"/>
  <c r="P3787" s="1"/>
  <c r="Q3787" s="1"/>
  <c r="G3790"/>
  <c r="P3790" s="1"/>
  <c r="Q3790" s="1"/>
  <c r="G3798"/>
  <c r="G3800"/>
  <c r="G3805"/>
  <c r="P3805" s="1"/>
  <c r="Q3805" s="1"/>
  <c r="G3807"/>
  <c r="P3807" s="1"/>
  <c r="Q3807" s="1"/>
  <c r="G3808"/>
  <c r="P3808" s="1"/>
  <c r="Q3808" s="1"/>
  <c r="G3809"/>
  <c r="G3814"/>
  <c r="G3815"/>
  <c r="H3815" s="1"/>
  <c r="G3817"/>
  <c r="G3818"/>
  <c r="P3818" s="1"/>
  <c r="Q3818" s="1"/>
  <c r="G3821"/>
  <c r="H3821" s="1"/>
  <c r="G3824"/>
  <c r="G3827"/>
  <c r="G3832"/>
  <c r="P3832" s="1"/>
  <c r="Q3832" s="1"/>
  <c r="G3839"/>
  <c r="H3839" s="1"/>
  <c r="G3840"/>
  <c r="P3840" s="1"/>
  <c r="Q3840" s="1"/>
  <c r="G3841"/>
  <c r="G3842"/>
  <c r="G3843"/>
  <c r="P3843" s="1"/>
  <c r="Q3843" s="1"/>
  <c r="G3844"/>
  <c r="G3845"/>
  <c r="P3845" s="1"/>
  <c r="Q3845" s="1"/>
  <c r="G3846"/>
  <c r="P3846" s="1"/>
  <c r="Q3846" s="1"/>
  <c r="G3847"/>
  <c r="H3847" s="1"/>
  <c r="G3849"/>
  <c r="P3849" s="1"/>
  <c r="Q3849" s="1"/>
  <c r="G3850"/>
  <c r="P3850" s="1"/>
  <c r="Q3850" s="1"/>
  <c r="G3851"/>
  <c r="P3851" s="1"/>
  <c r="Q3851" s="1"/>
  <c r="G3852"/>
  <c r="P3852" s="1"/>
  <c r="Q3852" s="1"/>
  <c r="G3853"/>
  <c r="P3853" s="1"/>
  <c r="Q3853" s="1"/>
  <c r="G3854"/>
  <c r="P3854" s="1"/>
  <c r="Q3854" s="1"/>
  <c r="G3855"/>
  <c r="P3855" s="1"/>
  <c r="Q3855" s="1"/>
  <c r="G3858"/>
  <c r="P3858" s="1"/>
  <c r="Q3858" s="1"/>
  <c r="G3859"/>
  <c r="P3859" s="1"/>
  <c r="Q3859" s="1"/>
  <c r="G3860"/>
  <c r="P3860" s="1"/>
  <c r="Q3860" s="1"/>
  <c r="G3861"/>
  <c r="P3861" s="1"/>
  <c r="Q3861" s="1"/>
  <c r="G3863"/>
  <c r="P3863" s="1"/>
  <c r="Q3863" s="1"/>
  <c r="G3864"/>
  <c r="H3864" s="1"/>
  <c r="G3865"/>
  <c r="P3865" s="1"/>
  <c r="Q3865" s="1"/>
  <c r="G3867"/>
  <c r="P3867" s="1"/>
  <c r="Q3867" s="1"/>
  <c r="G3868"/>
  <c r="P3868" s="1"/>
  <c r="Q3868" s="1"/>
  <c r="G3871"/>
  <c r="P3871" s="1"/>
  <c r="Q3871" s="1"/>
  <c r="G3872"/>
  <c r="P3872" s="1"/>
  <c r="Q3872" s="1"/>
  <c r="G3875"/>
  <c r="G3877"/>
  <c r="P3877" s="1"/>
  <c r="Q3877" s="1"/>
  <c r="G3878"/>
  <c r="P3878" s="1"/>
  <c r="Q3878" s="1"/>
  <c r="G3883"/>
  <c r="P3883" s="1"/>
  <c r="Q3883" s="1"/>
  <c r="G3884"/>
  <c r="H3884" s="1"/>
  <c r="G3888"/>
  <c r="P3888" s="1"/>
  <c r="Q3888" s="1"/>
  <c r="G3891"/>
  <c r="H3891" s="1"/>
  <c r="G3892"/>
  <c r="H3892" s="1"/>
  <c r="G3897"/>
  <c r="P3897" s="1"/>
  <c r="Q3897" s="1"/>
  <c r="G3898"/>
  <c r="P3898" s="1"/>
  <c r="Q3898" s="1"/>
  <c r="G3900"/>
  <c r="P3900" s="1"/>
  <c r="Q3900" s="1"/>
  <c r="G3901"/>
  <c r="P3901" s="1"/>
  <c r="Q3901" s="1"/>
  <c r="G3902"/>
  <c r="P3902" s="1"/>
  <c r="Q3902" s="1"/>
  <c r="G3904"/>
  <c r="P3904" s="1"/>
  <c r="Q3904" s="1"/>
  <c r="G3905"/>
  <c r="P3905" s="1"/>
  <c r="Q3905" s="1"/>
  <c r="G3906"/>
  <c r="P3906" s="1"/>
  <c r="Q3906" s="1"/>
  <c r="G3907"/>
  <c r="P3907" s="1"/>
  <c r="Q3907" s="1"/>
  <c r="G3908"/>
  <c r="H3908" s="1"/>
  <c r="G3910"/>
  <c r="P3910" s="1"/>
  <c r="Q3910" s="1"/>
  <c r="G3911"/>
  <c r="P3911" s="1"/>
  <c r="Q3911" s="1"/>
  <c r="G3913"/>
  <c r="P3913" s="1"/>
  <c r="Q3913" s="1"/>
  <c r="G3915"/>
  <c r="P3915" s="1"/>
  <c r="Q3915" s="1"/>
  <c r="G3916"/>
  <c r="P3916" s="1"/>
  <c r="Q3916" s="1"/>
  <c r="G3921"/>
  <c r="P3921" s="1"/>
  <c r="Q3921" s="1"/>
  <c r="G3922"/>
  <c r="P3922" s="1"/>
  <c r="Q3922" s="1"/>
  <c r="G3925"/>
  <c r="P3925" s="1"/>
  <c r="Q3925" s="1"/>
  <c r="G3926"/>
  <c r="P3926" s="1"/>
  <c r="Q3926" s="1"/>
  <c r="G3927"/>
  <c r="G3930"/>
  <c r="P3930" s="1"/>
  <c r="Q3930" s="1"/>
  <c r="G3934"/>
  <c r="P3934" s="1"/>
  <c r="Q3934" s="1"/>
  <c r="G3935"/>
  <c r="P3935" s="1"/>
  <c r="Q3935" s="1"/>
  <c r="G3938"/>
  <c r="P3938" s="1"/>
  <c r="Q3938" s="1"/>
  <c r="G3940"/>
  <c r="P3940" s="1"/>
  <c r="G3941"/>
  <c r="P3941" s="1"/>
  <c r="Q3941" s="1"/>
  <c r="G3942"/>
  <c r="P3942" s="1"/>
  <c r="Q3942" s="1"/>
  <c r="G3944"/>
  <c r="G3945"/>
  <c r="P3945" s="1"/>
  <c r="Q3945" s="1"/>
  <c r="G3946"/>
  <c r="P3946" s="1"/>
  <c r="Q3946" s="1"/>
  <c r="G3947"/>
  <c r="H3947" s="1"/>
  <c r="G3949"/>
  <c r="G3950"/>
  <c r="P3950" s="1"/>
  <c r="Q3950" s="1"/>
  <c r="G3951"/>
  <c r="G3952"/>
  <c r="P3952" s="1"/>
  <c r="Q3952" s="1"/>
  <c r="G3953"/>
  <c r="P3953" s="1"/>
  <c r="Q3953" s="1"/>
  <c r="G3954"/>
  <c r="P3954" s="1"/>
  <c r="Q3954" s="1"/>
  <c r="G3955"/>
  <c r="H3955" s="1"/>
  <c r="G3956"/>
  <c r="P3956" s="1"/>
  <c r="Q3956" s="1"/>
  <c r="G3957"/>
  <c r="P3957" s="1"/>
  <c r="Q3957" s="1"/>
  <c r="G3958"/>
  <c r="P3958" s="1"/>
  <c r="Q3958" s="1"/>
  <c r="G3960"/>
  <c r="P3960" s="1"/>
  <c r="Q3960" s="1"/>
  <c r="G3963"/>
  <c r="P3963" s="1"/>
  <c r="Q3963" s="1"/>
  <c r="G3964"/>
  <c r="P3964" s="1"/>
  <c r="Q3964" s="1"/>
  <c r="G3965"/>
  <c r="P3965" s="1"/>
  <c r="Q3965" s="1"/>
  <c r="G3966"/>
  <c r="P3966" s="1"/>
  <c r="Q3966" s="1"/>
  <c r="G3967"/>
  <c r="P3967" s="1"/>
  <c r="Q3967" s="1"/>
  <c r="G3971"/>
  <c r="P3971" s="1"/>
  <c r="Q3971" s="1"/>
  <c r="G3972"/>
  <c r="G3973"/>
  <c r="P3973" s="1"/>
  <c r="Q3973" s="1"/>
  <c r="G3974"/>
  <c r="P3974" s="1"/>
  <c r="Q3974" s="1"/>
  <c r="G3975"/>
  <c r="P3975" s="1"/>
  <c r="G3976"/>
  <c r="P3976" s="1"/>
  <c r="Q3976" s="1"/>
  <c r="G3977"/>
  <c r="P3977" s="1"/>
  <c r="Q3977" s="1"/>
  <c r="G3979"/>
  <c r="P3979" s="1"/>
  <c r="Q3979" s="1"/>
  <c r="G3981"/>
  <c r="P3981" s="1"/>
  <c r="Q3981" s="1"/>
  <c r="G3982"/>
  <c r="P3982" s="1"/>
  <c r="Q3982" s="1"/>
  <c r="G3983"/>
  <c r="P3983" s="1"/>
  <c r="Q3983" s="1"/>
  <c r="G3984"/>
  <c r="P3984" s="1"/>
  <c r="Q3984" s="1"/>
  <c r="G3985"/>
  <c r="H3985" s="1"/>
  <c r="G3986"/>
  <c r="P3986" s="1"/>
  <c r="Q3986" s="1"/>
  <c r="G3987"/>
  <c r="P3987" s="1"/>
  <c r="Q3987" s="1"/>
  <c r="G3991"/>
  <c r="G3993"/>
  <c r="P3993" s="1"/>
  <c r="Q3993" s="1"/>
  <c r="G3999"/>
  <c r="P3999" s="1"/>
  <c r="Q3999" s="1"/>
  <c r="G4001"/>
  <c r="G4003"/>
  <c r="H4003" s="1"/>
  <c r="G4004"/>
  <c r="G4009"/>
  <c r="P4009" s="1"/>
  <c r="Q4009" s="1"/>
  <c r="G4030"/>
  <c r="P4030" s="1"/>
  <c r="Q4030" s="1"/>
  <c r="G4042"/>
  <c r="P4042" s="1"/>
  <c r="Q4042" s="1"/>
  <c r="G4051"/>
  <c r="P4051" s="1"/>
  <c r="Q4051" s="1"/>
  <c r="G4052"/>
  <c r="G4057"/>
  <c r="P4057" s="1"/>
  <c r="Q4057" s="1"/>
  <c r="G4060"/>
  <c r="H4060" s="1"/>
  <c r="G4066"/>
  <c r="P4066" s="1"/>
  <c r="Q4066" s="1"/>
  <c r="G4067"/>
  <c r="G4072"/>
  <c r="P4072" s="1"/>
  <c r="Q4072" s="1"/>
  <c r="G4074"/>
  <c r="P4074" s="1"/>
  <c r="Q4074" s="1"/>
  <c r="G4078"/>
  <c r="P4078" s="1"/>
  <c r="Q4078" s="1"/>
  <c r="G4082"/>
  <c r="P4082" s="1"/>
  <c r="Q4082" s="1"/>
  <c r="G4083"/>
  <c r="H4083" s="1"/>
  <c r="G4084"/>
  <c r="P4084" s="1"/>
  <c r="Q4084" s="1"/>
  <c r="G4085"/>
  <c r="P4085" s="1"/>
  <c r="Q4085" s="1"/>
  <c r="G4086"/>
  <c r="P4086" s="1"/>
  <c r="Q4086" s="1"/>
  <c r="G4087"/>
  <c r="P4087" s="1"/>
  <c r="Q4087" s="1"/>
  <c r="G4088"/>
  <c r="P4088" s="1"/>
  <c r="Q4088" s="1"/>
  <c r="G4089"/>
  <c r="P4089" s="1"/>
  <c r="Q4089" s="1"/>
  <c r="G4090"/>
  <c r="G4091"/>
  <c r="G4092"/>
  <c r="H4092" s="1"/>
  <c r="G4093"/>
  <c r="P4093" s="1"/>
  <c r="Q4093" s="1"/>
  <c r="G4094"/>
  <c r="P4094" s="1"/>
  <c r="Q4094" s="1"/>
  <c r="G4096"/>
  <c r="P4096" s="1"/>
  <c r="Q4096" s="1"/>
  <c r="G4097"/>
  <c r="P4097" s="1"/>
  <c r="Q4097" s="1"/>
  <c r="G4099"/>
  <c r="H4099" s="1"/>
  <c r="G4100"/>
  <c r="G4101"/>
  <c r="P4101" s="1"/>
  <c r="Q4101" s="1"/>
  <c r="G4102"/>
  <c r="P4102" s="1"/>
  <c r="Q4102" s="1"/>
  <c r="G4103"/>
  <c r="P4103" s="1"/>
  <c r="Q4103" s="1"/>
  <c r="G4104"/>
  <c r="G4105"/>
  <c r="P4105" s="1"/>
  <c r="Q4105" s="1"/>
  <c r="G4112"/>
  <c r="P4112" s="1"/>
  <c r="Q4112" s="1"/>
  <c r="G4117"/>
  <c r="P4117" s="1"/>
  <c r="Q4117" s="1"/>
  <c r="G4118"/>
  <c r="H4118" s="1"/>
  <c r="G4119"/>
  <c r="P4119" s="1"/>
  <c r="Q4119" s="1"/>
  <c r="G4120"/>
  <c r="P4120" s="1"/>
  <c r="Q4120" s="1"/>
  <c r="G4122"/>
  <c r="P4122" s="1"/>
  <c r="Q4122" s="1"/>
  <c r="G4123"/>
  <c r="H4123" s="1"/>
  <c r="G4126"/>
  <c r="P4126" s="1"/>
  <c r="Q4126" s="1"/>
  <c r="G4133"/>
  <c r="P4133" s="1"/>
  <c r="Q4133" s="1"/>
  <c r="G4134"/>
  <c r="G4137"/>
  <c r="P4137" s="1"/>
  <c r="Q4137" s="1"/>
  <c r="G4139"/>
  <c r="P4139" s="1"/>
  <c r="Q4139" s="1"/>
  <c r="G4141"/>
  <c r="H4141" s="1"/>
  <c r="G4149"/>
  <c r="P4149" s="1"/>
  <c r="Q4149" s="1"/>
  <c r="G4150"/>
  <c r="P4150" s="1"/>
  <c r="Q4150" s="1"/>
  <c r="G4151"/>
  <c r="P4151" s="1"/>
  <c r="Q4151" s="1"/>
  <c r="G4152"/>
  <c r="P4152" s="1"/>
  <c r="Q4152" s="1"/>
  <c r="G4154"/>
  <c r="P4154" s="1"/>
  <c r="Q4154" s="1"/>
  <c r="G4158"/>
  <c r="P4158" s="1"/>
  <c r="Q4158" s="1"/>
  <c r="G4161"/>
  <c r="P4161" s="1"/>
  <c r="Q4161" s="1"/>
  <c r="G4162"/>
  <c r="G4169"/>
  <c r="P4169" s="1"/>
  <c r="Q4169" s="1"/>
  <c r="G4176"/>
  <c r="P4176" s="1"/>
  <c r="Q4176" s="1"/>
  <c r="G4183"/>
  <c r="P4183" s="1"/>
  <c r="Q4183" s="1"/>
  <c r="G4186"/>
  <c r="P4186" s="1"/>
  <c r="Q4186" s="1"/>
  <c r="G4187"/>
  <c r="P4187" s="1"/>
  <c r="Q4187" s="1"/>
  <c r="G4188"/>
  <c r="P4188" s="1"/>
  <c r="Q4188" s="1"/>
  <c r="G4189"/>
  <c r="P4189" s="1"/>
  <c r="Q4189" s="1"/>
  <c r="G4190"/>
  <c r="P4190" s="1"/>
  <c r="Q4190" s="1"/>
  <c r="G4192"/>
  <c r="P4192" s="1"/>
  <c r="Q4192" s="1"/>
  <c r="G4193"/>
  <c r="H4193" s="1"/>
  <c r="G4194"/>
  <c r="P4194" s="1"/>
  <c r="Q4194" s="1"/>
  <c r="G4195"/>
  <c r="P4195" s="1"/>
  <c r="Q4195" s="1"/>
  <c r="G4196"/>
  <c r="P4196" s="1"/>
  <c r="Q4196" s="1"/>
  <c r="G4197"/>
  <c r="P4197" s="1"/>
  <c r="Q4197" s="1"/>
  <c r="G4198"/>
  <c r="P4198" s="1"/>
  <c r="Q4198" s="1"/>
  <c r="G4199"/>
  <c r="P4199" s="1"/>
  <c r="Q4199" s="1"/>
  <c r="G4200"/>
  <c r="H4200" s="1"/>
  <c r="G4201"/>
  <c r="P4201" s="1"/>
  <c r="Q4201" s="1"/>
  <c r="G4203"/>
  <c r="P4203" s="1"/>
  <c r="Q4203" s="1"/>
  <c r="G4204"/>
  <c r="P4204" s="1"/>
  <c r="Q4204" s="1"/>
  <c r="G4205"/>
  <c r="P4205" s="1"/>
  <c r="Q4205" s="1"/>
  <c r="G4207"/>
  <c r="G4208"/>
  <c r="P4208" s="1"/>
  <c r="Q4208" s="1"/>
  <c r="G4210"/>
  <c r="P4210" s="1"/>
  <c r="Q4210" s="1"/>
  <c r="G4211"/>
  <c r="P4211" s="1"/>
  <c r="Q4211" s="1"/>
  <c r="G4212"/>
  <c r="G4214"/>
  <c r="P4214" s="1"/>
  <c r="Q4214" s="1"/>
  <c r="G4218"/>
  <c r="P4218" s="1"/>
  <c r="Q4218" s="1"/>
  <c r="G4223"/>
  <c r="P4223" s="1"/>
  <c r="Q4223" s="1"/>
  <c r="G4225"/>
  <c r="P4225" s="1"/>
  <c r="Q4225" s="1"/>
  <c r="G4232"/>
  <c r="G4246"/>
  <c r="P4246" s="1"/>
  <c r="Q4246" s="1"/>
  <c r="G4251"/>
  <c r="P4251" s="1"/>
  <c r="Q4251" s="1"/>
  <c r="G4252"/>
  <c r="P4252" s="1"/>
  <c r="Q4252" s="1"/>
  <c r="G4253"/>
  <c r="P4253" s="1"/>
  <c r="Q4253" s="1"/>
  <c r="G4254"/>
  <c r="P4254" s="1"/>
  <c r="Q4254" s="1"/>
  <c r="G4255"/>
  <c r="H4255" s="1"/>
  <c r="G4256"/>
  <c r="P4256" s="1"/>
  <c r="Q4256" s="1"/>
  <c r="G4259"/>
  <c r="H4259" s="1"/>
  <c r="G4260"/>
  <c r="P4260" s="1"/>
  <c r="Q4260" s="1"/>
  <c r="G4261"/>
  <c r="P4261" s="1"/>
  <c r="Q4261" s="1"/>
  <c r="G4262"/>
  <c r="P4262" s="1"/>
  <c r="Q4262" s="1"/>
  <c r="G4264"/>
  <c r="P4264" s="1"/>
  <c r="Q4264" s="1"/>
  <c r="G4266"/>
  <c r="P4266" s="1"/>
  <c r="Q4266" s="1"/>
  <c r="G4269"/>
  <c r="P4269" s="1"/>
  <c r="Q4269" s="1"/>
  <c r="G4273"/>
  <c r="P4273" s="1"/>
  <c r="Q4273" s="1"/>
  <c r="G4274"/>
  <c r="P4274" s="1"/>
  <c r="Q4274" s="1"/>
  <c r="G4276"/>
  <c r="P4276" s="1"/>
  <c r="Q4276" s="1"/>
  <c r="G4277"/>
  <c r="P4277" s="1"/>
  <c r="Q4277" s="1"/>
  <c r="G4278"/>
  <c r="P4278" s="1"/>
  <c r="Q4278" s="1"/>
  <c r="G4281"/>
  <c r="P4281" s="1"/>
  <c r="Q4281" s="1"/>
  <c r="G4284"/>
  <c r="P4284" s="1"/>
  <c r="Q4284" s="1"/>
  <c r="G4286"/>
  <c r="P4286" s="1"/>
  <c r="Q4286" s="1"/>
  <c r="G4287"/>
  <c r="P4287" s="1"/>
  <c r="Q4287" s="1"/>
  <c r="G4288"/>
  <c r="P4288" s="1"/>
  <c r="Q4288" s="1"/>
  <c r="G4289"/>
  <c r="P4289" s="1"/>
  <c r="Q4289" s="1"/>
  <c r="G4290"/>
  <c r="P4290" s="1"/>
  <c r="Q4290" s="1"/>
  <c r="G4291"/>
  <c r="P4291" s="1"/>
  <c r="Q4291" s="1"/>
  <c r="G4292"/>
  <c r="P4292" s="1"/>
  <c r="Q4292" s="1"/>
  <c r="G4293"/>
  <c r="G4294"/>
  <c r="G4295"/>
  <c r="P4295" s="1"/>
  <c r="Q4295" s="1"/>
  <c r="G4296"/>
  <c r="H4296" s="1"/>
  <c r="G4298"/>
  <c r="P4298" s="1"/>
  <c r="Q4298" s="1"/>
  <c r="G4299"/>
  <c r="H4299" s="1"/>
  <c r="G4301"/>
  <c r="P4301" s="1"/>
  <c r="Q4301" s="1"/>
  <c r="G4303"/>
  <c r="P4303" s="1"/>
  <c r="Q4303" s="1"/>
  <c r="G4304"/>
  <c r="P4304" s="1"/>
  <c r="Q4304" s="1"/>
  <c r="G4305"/>
  <c r="P4305" s="1"/>
  <c r="G4306"/>
  <c r="H4306" s="1"/>
  <c r="G4307"/>
  <c r="P4307" s="1"/>
  <c r="Q4307" s="1"/>
  <c r="G4308"/>
  <c r="P4308" s="1"/>
  <c r="Q4308" s="1"/>
  <c r="G4309"/>
  <c r="H4309" s="1"/>
  <c r="G4311"/>
  <c r="P4311" s="1"/>
  <c r="Q4311" s="1"/>
  <c r="G4313"/>
  <c r="H4313" s="1"/>
  <c r="G4314"/>
  <c r="G4315"/>
  <c r="P4315" s="1"/>
  <c r="Q4315" s="1"/>
  <c r="G4316"/>
  <c r="P4316" s="1"/>
  <c r="Q4316" s="1"/>
  <c r="G4317"/>
  <c r="P4317" s="1"/>
  <c r="Q4317" s="1"/>
  <c r="G4318"/>
  <c r="G4319"/>
  <c r="P4319" s="1"/>
  <c r="Q4319" s="1"/>
  <c r="G4320"/>
  <c r="P4320" s="1"/>
  <c r="Q4320" s="1"/>
  <c r="G4321"/>
  <c r="P4321" s="1"/>
  <c r="Q4321" s="1"/>
  <c r="G4322"/>
  <c r="P4322" s="1"/>
  <c r="Q4322" s="1"/>
  <c r="G4323"/>
  <c r="P4323" s="1"/>
  <c r="Q4323" s="1"/>
  <c r="G4324"/>
  <c r="H4324" s="1"/>
  <c r="G4325"/>
  <c r="P4325" s="1"/>
  <c r="Q4325" s="1"/>
  <c r="G4328"/>
  <c r="H4328" s="1"/>
  <c r="G4329"/>
  <c r="P4329" s="1"/>
  <c r="Q4329" s="1"/>
  <c r="G4330"/>
  <c r="P4330" s="1"/>
  <c r="Q4330" s="1"/>
  <c r="G4331"/>
  <c r="G4332"/>
  <c r="P4332" s="1"/>
  <c r="Q4332" s="1"/>
  <c r="G4333"/>
  <c r="G4334"/>
  <c r="P4334" s="1"/>
  <c r="Q4334" s="1"/>
  <c r="G4335"/>
  <c r="H4335" s="1"/>
  <c r="G4336"/>
  <c r="P4336" s="1"/>
  <c r="Q4336" s="1"/>
  <c r="G4337"/>
  <c r="P4337" s="1"/>
  <c r="Q4337" s="1"/>
  <c r="G4338"/>
  <c r="P4338" s="1"/>
  <c r="Q4338" s="1"/>
  <c r="G4339"/>
  <c r="P4339" s="1"/>
  <c r="Q4339" s="1"/>
  <c r="G4340"/>
  <c r="P4340" s="1"/>
  <c r="Q4340" s="1"/>
  <c r="G4343"/>
  <c r="H4343" s="1"/>
  <c r="G4344"/>
  <c r="P4344" s="1"/>
  <c r="Q4344" s="1"/>
  <c r="G4347"/>
  <c r="P4347" s="1"/>
  <c r="Q4347" s="1"/>
  <c r="G4348"/>
  <c r="G4349"/>
  <c r="G4350"/>
  <c r="G4351"/>
  <c r="G4352"/>
  <c r="G4353"/>
  <c r="P4353" s="1"/>
  <c r="Q4353" s="1"/>
  <c r="G4354"/>
  <c r="P4354" s="1"/>
  <c r="Q4354" s="1"/>
  <c r="G4360"/>
  <c r="P4360" s="1"/>
  <c r="Q4360" s="1"/>
  <c r="G4365"/>
  <c r="P4365" s="1"/>
  <c r="Q4365" s="1"/>
  <c r="G4370"/>
  <c r="P4370" s="1"/>
  <c r="Q4370" s="1"/>
  <c r="G4373"/>
  <c r="P4373" s="1"/>
  <c r="Q4373" s="1"/>
  <c r="G4375"/>
  <c r="P4375" s="1"/>
  <c r="Q4375" s="1"/>
  <c r="G4376"/>
  <c r="P4376" s="1"/>
  <c r="Q4376" s="1"/>
  <c r="G4377"/>
  <c r="P4377" s="1"/>
  <c r="Q4377" s="1"/>
  <c r="G4378"/>
  <c r="P4378" s="1"/>
  <c r="Q4378" s="1"/>
  <c r="G4379"/>
  <c r="G4380"/>
  <c r="P4380" s="1"/>
  <c r="Q4380" s="1"/>
  <c r="G4385"/>
  <c r="P4385" s="1"/>
  <c r="Q4385" s="1"/>
  <c r="G4386"/>
  <c r="P4386" s="1"/>
  <c r="Q4386" s="1"/>
  <c r="G4394"/>
  <c r="P4394" s="1"/>
  <c r="Q4394" s="1"/>
  <c r="G4398"/>
  <c r="P4398" s="1"/>
  <c r="Q4398" s="1"/>
  <c r="G4401"/>
  <c r="P4401" s="1"/>
  <c r="Q4401" s="1"/>
  <c r="G4409"/>
  <c r="P4409" s="1"/>
  <c r="Q4409" s="1"/>
  <c r="G4412"/>
  <c r="P4412" s="1"/>
  <c r="Q4412" s="1"/>
  <c r="G4428"/>
  <c r="P4428" s="1"/>
  <c r="Q4428" s="1"/>
  <c r="G4440"/>
  <c r="P4440" s="1"/>
  <c r="Q4440" s="1"/>
  <c r="G4453"/>
  <c r="P4453" s="1"/>
  <c r="Q4453" s="1"/>
  <c r="G4468"/>
  <c r="P4468" s="1"/>
  <c r="Q4468" s="1"/>
  <c r="G4469"/>
  <c r="P4469" s="1"/>
  <c r="Q4469" s="1"/>
  <c r="G4470"/>
  <c r="P4470" s="1"/>
  <c r="Q4470" s="1"/>
  <c r="G4483"/>
  <c r="P4483" s="1"/>
  <c r="Q4483" s="1"/>
  <c r="G4487"/>
  <c r="P4487" s="1"/>
  <c r="Q4487" s="1"/>
  <c r="G4489"/>
  <c r="P4489" s="1"/>
  <c r="Q4489" s="1"/>
  <c r="G4490"/>
  <c r="P4490" s="1"/>
  <c r="Q4490" s="1"/>
  <c r="G4491"/>
  <c r="P4491" s="1"/>
  <c r="Q4491" s="1"/>
  <c r="G4492"/>
  <c r="P4492" s="1"/>
  <c r="Q4492" s="1"/>
  <c r="G4494"/>
  <c r="P4494" s="1"/>
  <c r="Q4494" s="1"/>
  <c r="G4496"/>
  <c r="P4496" s="1"/>
  <c r="Q4496" s="1"/>
  <c r="G4498"/>
  <c r="P4498" s="1"/>
  <c r="Q4498" s="1"/>
  <c r="G4499"/>
  <c r="P4499" s="1"/>
  <c r="Q4499" s="1"/>
  <c r="G4500"/>
  <c r="P4500" s="1"/>
  <c r="Q4500" s="1"/>
  <c r="G4509"/>
  <c r="P4509" s="1"/>
  <c r="Q4509" s="1"/>
  <c r="G4517"/>
  <c r="H4517" s="1"/>
  <c r="G4525"/>
  <c r="H4525" s="1"/>
  <c r="G4527"/>
  <c r="P4527" s="1"/>
  <c r="Q4527" s="1"/>
  <c r="G4536"/>
  <c r="P4536" s="1"/>
  <c r="Q4536" s="1"/>
  <c r="G4537"/>
  <c r="P4537" s="1"/>
  <c r="Q4537" s="1"/>
  <c r="G4544"/>
  <c r="P4544" s="1"/>
  <c r="Q4544" s="1"/>
  <c r="G4548"/>
  <c r="P4548" s="1"/>
  <c r="Q4548" s="1"/>
  <c r="G4551"/>
  <c r="P4551" s="1"/>
  <c r="Q4551" s="1"/>
  <c r="G4564"/>
  <c r="P4564" s="1"/>
  <c r="Q4564" s="1"/>
  <c r="G4566"/>
  <c r="P4566" s="1"/>
  <c r="Q4566" s="1"/>
  <c r="G4567"/>
  <c r="P4567" s="1"/>
  <c r="Q4567" s="1"/>
  <c r="G4568"/>
  <c r="P4568" s="1"/>
  <c r="Q4568" s="1"/>
  <c r="G4569"/>
  <c r="P4569" s="1"/>
  <c r="Q4569" s="1"/>
  <c r="G4576"/>
  <c r="P4576" s="1"/>
  <c r="Q4576" s="1"/>
  <c r="G4579"/>
  <c r="P4579" s="1"/>
  <c r="Q4579" s="1"/>
  <c r="G4580"/>
  <c r="P4580" s="1"/>
  <c r="Q4580" s="1"/>
  <c r="G4586"/>
  <c r="P4586" s="1"/>
  <c r="Q4586" s="1"/>
  <c r="G4587"/>
  <c r="P4587" s="1"/>
  <c r="Q4587" s="1"/>
  <c r="G4588"/>
  <c r="H4588" s="1"/>
  <c r="G4589"/>
  <c r="P4589" s="1"/>
  <c r="Q4589" s="1"/>
  <c r="G4592"/>
  <c r="P4592" s="1"/>
  <c r="Q4592" s="1"/>
  <c r="G4603"/>
  <c r="P4603" s="1"/>
  <c r="Q4603" s="1"/>
  <c r="G4606"/>
  <c r="P4606" s="1"/>
  <c r="Q4606" s="1"/>
  <c r="G4608"/>
  <c r="H4608" s="1"/>
  <c r="G4609"/>
  <c r="P4609" s="1"/>
  <c r="Q4609" s="1"/>
  <c r="G4611"/>
  <c r="P4611" s="1"/>
  <c r="Q4611" s="1"/>
  <c r="G4614"/>
  <c r="H4614" s="1"/>
  <c r="G4620"/>
  <c r="P4620" s="1"/>
  <c r="Q4620" s="1"/>
  <c r="G4623"/>
  <c r="P4623" s="1"/>
  <c r="Q4623" s="1"/>
  <c r="G4626"/>
  <c r="P4626" s="1"/>
  <c r="Q4626" s="1"/>
  <c r="G4630"/>
  <c r="P4630" s="1"/>
  <c r="Q4630" s="1"/>
  <c r="G4633"/>
  <c r="H4633" s="1"/>
  <c r="G4645"/>
  <c r="P4645" s="1"/>
  <c r="Q4645" s="1"/>
  <c r="G4646"/>
  <c r="P4646" s="1"/>
  <c r="Q4646" s="1"/>
  <c r="G4647"/>
  <c r="P4647" s="1"/>
  <c r="Q4647" s="1"/>
  <c r="G4649"/>
  <c r="P4649" s="1"/>
  <c r="Q4649" s="1"/>
  <c r="G4652"/>
  <c r="P4652" s="1"/>
  <c r="Q4652" s="1"/>
  <c r="G4653"/>
  <c r="P4653" s="1"/>
  <c r="Q4653" s="1"/>
  <c r="G4661"/>
  <c r="P4661" s="1"/>
  <c r="Q4661" s="1"/>
  <c r="G4662"/>
  <c r="P4662" s="1"/>
  <c r="Q4662" s="1"/>
  <c r="G4667"/>
  <c r="P4667" s="1"/>
  <c r="Q4667" s="1"/>
  <c r="G4675"/>
  <c r="P4675" s="1"/>
  <c r="Q4675" s="1"/>
  <c r="G4680"/>
  <c r="P4680" s="1"/>
  <c r="Q4680" s="1"/>
  <c r="G4682"/>
  <c r="P4682" s="1"/>
  <c r="Q4682" s="1"/>
  <c r="G4696"/>
  <c r="P4696" s="1"/>
  <c r="Q4696" s="1"/>
  <c r="G4700"/>
  <c r="P4700" s="1"/>
  <c r="Q4700" s="1"/>
  <c r="G4712"/>
  <c r="P4712" s="1"/>
  <c r="Q4712" s="1"/>
  <c r="G4718"/>
  <c r="P4718" s="1"/>
  <c r="Q4718" s="1"/>
  <c r="G4720"/>
  <c r="P4720" s="1"/>
  <c r="Q4720" s="1"/>
  <c r="G4721"/>
  <c r="H4721" s="1"/>
  <c r="G4723"/>
  <c r="P4723" s="1"/>
  <c r="Q4723" s="1"/>
  <c r="G4727"/>
  <c r="P4727" s="1"/>
  <c r="Q4727" s="1"/>
  <c r="G4728"/>
  <c r="P4728" s="1"/>
  <c r="Q4728" s="1"/>
  <c r="G4729"/>
  <c r="G4730"/>
  <c r="G4731"/>
  <c r="P4731" s="1"/>
  <c r="Q4731" s="1"/>
  <c r="G4732"/>
  <c r="P4732" s="1"/>
  <c r="Q4732" s="1"/>
  <c r="G4734"/>
  <c r="P4734" s="1"/>
  <c r="Q4734" s="1"/>
  <c r="G4738"/>
  <c r="P4738" s="1"/>
  <c r="Q4738" s="1"/>
  <c r="G4740"/>
  <c r="P4740" s="1"/>
  <c r="Q4740" s="1"/>
  <c r="G4741"/>
  <c r="P4741" s="1"/>
  <c r="Q4741" s="1"/>
  <c r="G4742"/>
  <c r="P4742" s="1"/>
  <c r="Q4742" s="1"/>
  <c r="G4743"/>
  <c r="P4743" s="1"/>
  <c r="Q4743" s="1"/>
  <c r="G4744"/>
  <c r="P4744" s="1"/>
  <c r="Q4744" s="1"/>
  <c r="G4745"/>
  <c r="P4745" s="1"/>
  <c r="Q4745" s="1"/>
  <c r="G4746"/>
  <c r="P4746" s="1"/>
  <c r="Q4746" s="1"/>
  <c r="G4747"/>
  <c r="P4747" s="1"/>
  <c r="Q4747" s="1"/>
  <c r="G4748"/>
  <c r="P4748" s="1"/>
  <c r="Q4748" s="1"/>
  <c r="G4749"/>
  <c r="P4749" s="1"/>
  <c r="Q4749" s="1"/>
  <c r="G4753"/>
  <c r="P4753" s="1"/>
  <c r="Q4753" s="1"/>
  <c r="G4756"/>
  <c r="P4756" s="1"/>
  <c r="Q4756" s="1"/>
  <c r="G4759"/>
  <c r="P4759" s="1"/>
  <c r="Q4759" s="1"/>
  <c r="G4760"/>
  <c r="P4760" s="1"/>
  <c r="Q4760" s="1"/>
  <c r="G4762"/>
  <c r="P4762" s="1"/>
  <c r="Q4762" s="1"/>
  <c r="G4765"/>
  <c r="P4765" s="1"/>
  <c r="Q4765" s="1"/>
  <c r="G4768"/>
  <c r="P4768" s="1"/>
  <c r="Q4768" s="1"/>
  <c r="G4769"/>
  <c r="P4769" s="1"/>
  <c r="Q4769" s="1"/>
  <c r="G4770"/>
  <c r="P4770" s="1"/>
  <c r="Q4770" s="1"/>
  <c r="G4771"/>
  <c r="P4771" s="1"/>
  <c r="Q4771" s="1"/>
  <c r="G4772"/>
  <c r="P4772" s="1"/>
  <c r="Q4772" s="1"/>
  <c r="G4773"/>
  <c r="P4773" s="1"/>
  <c r="Q4773" s="1"/>
  <c r="G4774"/>
  <c r="P4774" s="1"/>
  <c r="Q4774" s="1"/>
  <c r="G4775"/>
  <c r="P4775" s="1"/>
  <c r="Q4775" s="1"/>
  <c r="G4776"/>
  <c r="P4776" s="1"/>
  <c r="Q4776" s="1"/>
  <c r="G4777"/>
  <c r="H4777" s="1"/>
  <c r="G4778"/>
  <c r="P4778" s="1"/>
  <c r="Q4778" s="1"/>
  <c r="G4779"/>
  <c r="P4779" s="1"/>
  <c r="Q4779" s="1"/>
  <c r="G4780"/>
  <c r="P4780" s="1"/>
  <c r="Q4780" s="1"/>
  <c r="G4787"/>
  <c r="P4787" s="1"/>
  <c r="Q4787" s="1"/>
  <c r="G4790"/>
  <c r="G4791"/>
  <c r="P4791" s="1"/>
  <c r="Q4791" s="1"/>
  <c r="G4792"/>
  <c r="P4792" s="1"/>
  <c r="Q4792" s="1"/>
  <c r="E35"/>
  <c r="G35" s="1"/>
  <c r="H35" s="1"/>
  <c r="E36"/>
  <c r="G36" s="1"/>
  <c r="H36" s="1"/>
  <c r="E37"/>
  <c r="G37" s="1"/>
  <c r="H37" s="1"/>
  <c r="E38"/>
  <c r="G38" s="1"/>
  <c r="H38" s="1"/>
  <c r="E39"/>
  <c r="G39" s="1"/>
  <c r="H39" s="1"/>
  <c r="E40"/>
  <c r="G40" s="1"/>
  <c r="H40" s="1"/>
  <c r="E41"/>
  <c r="G41" s="1"/>
  <c r="H41" s="1"/>
  <c r="E42"/>
  <c r="G42" s="1"/>
  <c r="H42" s="1"/>
  <c r="E43"/>
  <c r="G43" s="1"/>
  <c r="H43" s="1"/>
  <c r="E44"/>
  <c r="G44" s="1"/>
  <c r="H44" s="1"/>
  <c r="E45"/>
  <c r="G45" s="1"/>
  <c r="H45" s="1"/>
  <c r="E46"/>
  <c r="G46" s="1"/>
  <c r="H46" s="1"/>
  <c r="E47"/>
  <c r="G47" s="1"/>
  <c r="H47" s="1"/>
  <c r="E48"/>
  <c r="G48" s="1"/>
  <c r="H48" s="1"/>
  <c r="E49"/>
  <c r="G49" s="1"/>
  <c r="H49" s="1"/>
  <c r="E50"/>
  <c r="G50" s="1"/>
  <c r="H50" s="1"/>
  <c r="E51"/>
  <c r="G51" s="1"/>
  <c r="H51" s="1"/>
  <c r="E52"/>
  <c r="G52" s="1"/>
  <c r="H52" s="1"/>
  <c r="E53"/>
  <c r="G53" s="1"/>
  <c r="H53" s="1"/>
  <c r="E54"/>
  <c r="G54" s="1"/>
  <c r="H54" s="1"/>
  <c r="E55"/>
  <c r="G55" s="1"/>
  <c r="H55" s="1"/>
  <c r="E56"/>
  <c r="G56" s="1"/>
  <c r="H56" s="1"/>
  <c r="E58"/>
  <c r="G58" s="1"/>
  <c r="H58" s="1"/>
  <c r="E59"/>
  <c r="G59" s="1"/>
  <c r="H59" s="1"/>
  <c r="E60"/>
  <c r="G60" s="1"/>
  <c r="H60" s="1"/>
  <c r="E61"/>
  <c r="G61" s="1"/>
  <c r="H61" s="1"/>
  <c r="E62"/>
  <c r="G62" s="1"/>
  <c r="H62" s="1"/>
  <c r="E63"/>
  <c r="G63" s="1"/>
  <c r="H63" s="1"/>
  <c r="E64"/>
  <c r="G64" s="1"/>
  <c r="P64" s="1"/>
  <c r="Q64" s="1"/>
  <c r="E65"/>
  <c r="G65" s="1"/>
  <c r="H65" s="1"/>
  <c r="E66"/>
  <c r="G66" s="1"/>
  <c r="H66" s="1"/>
  <c r="E67"/>
  <c r="G67" s="1"/>
  <c r="H67" s="1"/>
  <c r="E68"/>
  <c r="G68" s="1"/>
  <c r="P68" s="1"/>
  <c r="Q68" s="1"/>
  <c r="E69"/>
  <c r="G69" s="1"/>
  <c r="H69" s="1"/>
  <c r="E70"/>
  <c r="G70" s="1"/>
  <c r="P70" s="1"/>
  <c r="Q70" s="1"/>
  <c r="E71"/>
  <c r="G71" s="1"/>
  <c r="H71" s="1"/>
  <c r="E72"/>
  <c r="G72" s="1"/>
  <c r="H72" s="1"/>
  <c r="E73"/>
  <c r="G73" s="1"/>
  <c r="H73" s="1"/>
  <c r="E74"/>
  <c r="G74" s="1"/>
  <c r="H74" s="1"/>
  <c r="E75"/>
  <c r="G75" s="1"/>
  <c r="H75" s="1"/>
  <c r="E76"/>
  <c r="G76" s="1"/>
  <c r="H76" s="1"/>
  <c r="E77"/>
  <c r="G77" s="1"/>
  <c r="H77" s="1"/>
  <c r="E78"/>
  <c r="G78" s="1"/>
  <c r="P78" s="1"/>
  <c r="Q78" s="1"/>
  <c r="E79"/>
  <c r="G79" s="1"/>
  <c r="H79" s="1"/>
  <c r="E80"/>
  <c r="G80" s="1"/>
  <c r="H80" s="1"/>
  <c r="E81"/>
  <c r="G81" s="1"/>
  <c r="H81" s="1"/>
  <c r="E82"/>
  <c r="G82" s="1"/>
  <c r="H82" s="1"/>
  <c r="E83"/>
  <c r="G83" s="1"/>
  <c r="H83" s="1"/>
  <c r="E84"/>
  <c r="G84" s="1"/>
  <c r="H84" s="1"/>
  <c r="E85"/>
  <c r="G85" s="1"/>
  <c r="H85" s="1"/>
  <c r="E86"/>
  <c r="G86" s="1"/>
  <c r="H86" s="1"/>
  <c r="E87"/>
  <c r="G87" s="1"/>
  <c r="H87" s="1"/>
  <c r="E89"/>
  <c r="G89" s="1"/>
  <c r="H89" s="1"/>
  <c r="E90"/>
  <c r="G90" s="1"/>
  <c r="H90" s="1"/>
  <c r="E91"/>
  <c r="G91" s="1"/>
  <c r="H91" s="1"/>
  <c r="E94"/>
  <c r="G94" s="1"/>
  <c r="H94" s="1"/>
  <c r="E96"/>
  <c r="G96" s="1"/>
  <c r="H96" s="1"/>
  <c r="E97"/>
  <c r="G97" s="1"/>
  <c r="H97" s="1"/>
  <c r="E98"/>
  <c r="G98" s="1"/>
  <c r="H98" s="1"/>
  <c r="E99"/>
  <c r="G99" s="1"/>
  <c r="H99" s="1"/>
  <c r="E100"/>
  <c r="G100" s="1"/>
  <c r="H100" s="1"/>
  <c r="E101"/>
  <c r="G101" s="1"/>
  <c r="H101" s="1"/>
  <c r="E102"/>
  <c r="G102" s="1"/>
  <c r="H102" s="1"/>
  <c r="E103"/>
  <c r="G103" s="1"/>
  <c r="H103" s="1"/>
  <c r="E104"/>
  <c r="G104" s="1"/>
  <c r="H104" s="1"/>
  <c r="E105"/>
  <c r="G105" s="1"/>
  <c r="H105" s="1"/>
  <c r="E106"/>
  <c r="G106" s="1"/>
  <c r="H106" s="1"/>
  <c r="E107"/>
  <c r="G107" s="1"/>
  <c r="H107" s="1"/>
  <c r="E108"/>
  <c r="G108" s="1"/>
  <c r="H108" s="1"/>
  <c r="E109"/>
  <c r="G109" s="1"/>
  <c r="H109" s="1"/>
  <c r="E110"/>
  <c r="G110" s="1"/>
  <c r="H110" s="1"/>
  <c r="E111"/>
  <c r="G111" s="1"/>
  <c r="H111" s="1"/>
  <c r="E112"/>
  <c r="G112" s="1"/>
  <c r="H112" s="1"/>
  <c r="E113"/>
  <c r="G113" s="1"/>
  <c r="H113" s="1"/>
  <c r="E114"/>
  <c r="G114" s="1"/>
  <c r="H114" s="1"/>
  <c r="E115"/>
  <c r="G115" s="1"/>
  <c r="H115" s="1"/>
  <c r="E116"/>
  <c r="G116" s="1"/>
  <c r="H116" s="1"/>
  <c r="E117"/>
  <c r="G117" s="1"/>
  <c r="H117" s="1"/>
  <c r="E118"/>
  <c r="G118" s="1"/>
  <c r="H118" s="1"/>
  <c r="E119"/>
  <c r="G119" s="1"/>
  <c r="H119" s="1"/>
  <c r="E120"/>
  <c r="G120" s="1"/>
  <c r="H120" s="1"/>
  <c r="E121"/>
  <c r="G121" s="1"/>
  <c r="H121" s="1"/>
  <c r="E122"/>
  <c r="G122" s="1"/>
  <c r="H122" s="1"/>
  <c r="E123"/>
  <c r="G123" s="1"/>
  <c r="H123" s="1"/>
  <c r="E126"/>
  <c r="G126" s="1"/>
  <c r="H126" s="1"/>
  <c r="E127"/>
  <c r="G127" s="1"/>
  <c r="H127" s="1"/>
  <c r="E128"/>
  <c r="G128" s="1"/>
  <c r="H128" s="1"/>
  <c r="E129"/>
  <c r="G129" s="1"/>
  <c r="H129" s="1"/>
  <c r="E130"/>
  <c r="G130" s="1"/>
  <c r="H130" s="1"/>
  <c r="E132"/>
  <c r="G132" s="1"/>
  <c r="H132" s="1"/>
  <c r="E134"/>
  <c r="G134" s="1"/>
  <c r="H134" s="1"/>
  <c r="E135"/>
  <c r="G135" s="1"/>
  <c r="H135" s="1"/>
  <c r="E137"/>
  <c r="G137" s="1"/>
  <c r="H137" s="1"/>
  <c r="E138"/>
  <c r="G138" s="1"/>
  <c r="H138" s="1"/>
  <c r="E139"/>
  <c r="G139" s="1"/>
  <c r="H139" s="1"/>
  <c r="E140"/>
  <c r="G140" s="1"/>
  <c r="H140" s="1"/>
  <c r="E141"/>
  <c r="G141" s="1"/>
  <c r="H141" s="1"/>
  <c r="E142"/>
  <c r="G142" s="1"/>
  <c r="H142" s="1"/>
  <c r="E143"/>
  <c r="G143" s="1"/>
  <c r="H143" s="1"/>
  <c r="E144"/>
  <c r="G144" s="1"/>
  <c r="H144" s="1"/>
  <c r="E145"/>
  <c r="G145" s="1"/>
  <c r="H145" s="1"/>
  <c r="E146"/>
  <c r="G146" s="1"/>
  <c r="H146" s="1"/>
  <c r="E147"/>
  <c r="G147" s="1"/>
  <c r="H147" s="1"/>
  <c r="E148"/>
  <c r="G148" s="1"/>
  <c r="H148" s="1"/>
  <c r="E149"/>
  <c r="G149" s="1"/>
  <c r="H149" s="1"/>
  <c r="E150"/>
  <c r="G150" s="1"/>
  <c r="H150" s="1"/>
  <c r="E151"/>
  <c r="G151" s="1"/>
  <c r="H151" s="1"/>
  <c r="E152"/>
  <c r="G152" s="1"/>
  <c r="H152" s="1"/>
  <c r="E154"/>
  <c r="G154" s="1"/>
  <c r="H154" s="1"/>
  <c r="E155"/>
  <c r="G155" s="1"/>
  <c r="H155" s="1"/>
  <c r="E157"/>
  <c r="G157" s="1"/>
  <c r="H157" s="1"/>
  <c r="E158"/>
  <c r="G158" s="1"/>
  <c r="H158" s="1"/>
  <c r="E159"/>
  <c r="G159" s="1"/>
  <c r="H159" s="1"/>
  <c r="E160"/>
  <c r="G160" s="1"/>
  <c r="H160" s="1"/>
  <c r="E161"/>
  <c r="G161" s="1"/>
  <c r="H161" s="1"/>
  <c r="E162"/>
  <c r="G162" s="1"/>
  <c r="H162" s="1"/>
  <c r="E163"/>
  <c r="G163" s="1"/>
  <c r="H163" s="1"/>
  <c r="E164"/>
  <c r="G164" s="1"/>
  <c r="H164" s="1"/>
  <c r="E165"/>
  <c r="G165" s="1"/>
  <c r="H165" s="1"/>
  <c r="E166"/>
  <c r="G166" s="1"/>
  <c r="H166" s="1"/>
  <c r="E167"/>
  <c r="G167" s="1"/>
  <c r="H167" s="1"/>
  <c r="E168"/>
  <c r="G168" s="1"/>
  <c r="H168" s="1"/>
  <c r="E169"/>
  <c r="G169" s="1"/>
  <c r="H169" s="1"/>
  <c r="E170"/>
  <c r="G170" s="1"/>
  <c r="H170" s="1"/>
  <c r="E172"/>
  <c r="G172" s="1"/>
  <c r="H172" s="1"/>
  <c r="E173"/>
  <c r="G173" s="1"/>
  <c r="H173" s="1"/>
  <c r="E174"/>
  <c r="G174" s="1"/>
  <c r="H174" s="1"/>
  <c r="E175"/>
  <c r="G175" s="1"/>
  <c r="H175" s="1"/>
  <c r="E176"/>
  <c r="G176" s="1"/>
  <c r="H176" s="1"/>
  <c r="E178"/>
  <c r="G178" s="1"/>
  <c r="H178" s="1"/>
  <c r="E180"/>
  <c r="G180" s="1"/>
  <c r="H180" s="1"/>
  <c r="E181"/>
  <c r="G181" s="1"/>
  <c r="H181" s="1"/>
  <c r="E182"/>
  <c r="G182" s="1"/>
  <c r="H182" s="1"/>
  <c r="E183"/>
  <c r="G183" s="1"/>
  <c r="H183" s="1"/>
  <c r="E184"/>
  <c r="G184" s="1"/>
  <c r="H184" s="1"/>
  <c r="E185"/>
  <c r="G185" s="1"/>
  <c r="H185" s="1"/>
  <c r="E186"/>
  <c r="G186" s="1"/>
  <c r="H186" s="1"/>
  <c r="E188"/>
  <c r="G188" s="1"/>
  <c r="H188" s="1"/>
  <c r="E189"/>
  <c r="G189" s="1"/>
  <c r="H189" s="1"/>
  <c r="E190"/>
  <c r="G190" s="1"/>
  <c r="H190" s="1"/>
  <c r="E191"/>
  <c r="G191" s="1"/>
  <c r="H191" s="1"/>
  <c r="E192"/>
  <c r="G192" s="1"/>
  <c r="H192" s="1"/>
  <c r="E193"/>
  <c r="G193" s="1"/>
  <c r="H193" s="1"/>
  <c r="E194"/>
  <c r="G194" s="1"/>
  <c r="H194" s="1"/>
  <c r="E195"/>
  <c r="G195" s="1"/>
  <c r="H195" s="1"/>
  <c r="E196"/>
  <c r="G196" s="1"/>
  <c r="H196" s="1"/>
  <c r="E197"/>
  <c r="G197" s="1"/>
  <c r="H197" s="1"/>
  <c r="E198"/>
  <c r="G198" s="1"/>
  <c r="H198" s="1"/>
  <c r="E199"/>
  <c r="G199" s="1"/>
  <c r="H199" s="1"/>
  <c r="E200"/>
  <c r="G200" s="1"/>
  <c r="H200" s="1"/>
  <c r="E201"/>
  <c r="G201" s="1"/>
  <c r="H201" s="1"/>
  <c r="E202"/>
  <c r="G202" s="1"/>
  <c r="H202" s="1"/>
  <c r="E203"/>
  <c r="G203" s="1"/>
  <c r="H203" s="1"/>
  <c r="E204"/>
  <c r="G204" s="1"/>
  <c r="H204" s="1"/>
  <c r="E205"/>
  <c r="G205" s="1"/>
  <c r="H205" s="1"/>
  <c r="E208"/>
  <c r="G208" s="1"/>
  <c r="H208" s="1"/>
  <c r="E209"/>
  <c r="G209" s="1"/>
  <c r="H209" s="1"/>
  <c r="E210"/>
  <c r="G210" s="1"/>
  <c r="H210" s="1"/>
  <c r="E211"/>
  <c r="G211" s="1"/>
  <c r="H211" s="1"/>
  <c r="E212"/>
  <c r="G212" s="1"/>
  <c r="H212" s="1"/>
  <c r="E213"/>
  <c r="G213" s="1"/>
  <c r="H213" s="1"/>
  <c r="E214"/>
  <c r="G214" s="1"/>
  <c r="H214" s="1"/>
  <c r="E215"/>
  <c r="G215" s="1"/>
  <c r="H215" s="1"/>
  <c r="E216"/>
  <c r="G216" s="1"/>
  <c r="H216" s="1"/>
  <c r="E217"/>
  <c r="G217" s="1"/>
  <c r="H217" s="1"/>
  <c r="E218"/>
  <c r="G218" s="1"/>
  <c r="H218" s="1"/>
  <c r="E219"/>
  <c r="G219" s="1"/>
  <c r="H219" s="1"/>
  <c r="E222"/>
  <c r="G222" s="1"/>
  <c r="H222" s="1"/>
  <c r="E223"/>
  <c r="G223" s="1"/>
  <c r="H223" s="1"/>
  <c r="E224"/>
  <c r="G224" s="1"/>
  <c r="H224" s="1"/>
  <c r="E225"/>
  <c r="G225" s="1"/>
  <c r="H225" s="1"/>
  <c r="E226"/>
  <c r="G226" s="1"/>
  <c r="H226" s="1"/>
  <c r="E227"/>
  <c r="G227" s="1"/>
  <c r="H227" s="1"/>
  <c r="E228"/>
  <c r="G228" s="1"/>
  <c r="H228" s="1"/>
  <c r="E229"/>
  <c r="G229" s="1"/>
  <c r="H229" s="1"/>
  <c r="E230"/>
  <c r="G230" s="1"/>
  <c r="H230" s="1"/>
  <c r="E231"/>
  <c r="G231" s="1"/>
  <c r="H231" s="1"/>
  <c r="E232"/>
  <c r="G232" s="1"/>
  <c r="H232" s="1"/>
  <c r="E233"/>
  <c r="G233" s="1"/>
  <c r="H233" s="1"/>
  <c r="E234"/>
  <c r="G234" s="1"/>
  <c r="H234" s="1"/>
  <c r="E235"/>
  <c r="G235" s="1"/>
  <c r="H235" s="1"/>
  <c r="E237"/>
  <c r="G237" s="1"/>
  <c r="H237" s="1"/>
  <c r="E238"/>
  <c r="G238" s="1"/>
  <c r="H238" s="1"/>
  <c r="E240"/>
  <c r="G240" s="1"/>
  <c r="H240" s="1"/>
  <c r="E242"/>
  <c r="G242" s="1"/>
  <c r="H242" s="1"/>
  <c r="E243"/>
  <c r="G243" s="1"/>
  <c r="H243" s="1"/>
  <c r="E244"/>
  <c r="G244" s="1"/>
  <c r="H244" s="1"/>
  <c r="E245"/>
  <c r="G245" s="1"/>
  <c r="H245" s="1"/>
  <c r="E249"/>
  <c r="G249" s="1"/>
  <c r="H249" s="1"/>
  <c r="E250"/>
  <c r="G250" s="1"/>
  <c r="H250" s="1"/>
  <c r="E251"/>
  <c r="G251" s="1"/>
  <c r="H251" s="1"/>
  <c r="E252"/>
  <c r="G252" s="1"/>
  <c r="H252" s="1"/>
  <c r="E253"/>
  <c r="G253" s="1"/>
  <c r="H253" s="1"/>
  <c r="E254"/>
  <c r="G254" s="1"/>
  <c r="H254" s="1"/>
  <c r="E255"/>
  <c r="G255" s="1"/>
  <c r="H255" s="1"/>
  <c r="E256"/>
  <c r="G256" s="1"/>
  <c r="H256" s="1"/>
  <c r="E257"/>
  <c r="G257" s="1"/>
  <c r="H257" s="1"/>
  <c r="E258"/>
  <c r="G258" s="1"/>
  <c r="H258" s="1"/>
  <c r="E260"/>
  <c r="G260" s="1"/>
  <c r="H260" s="1"/>
  <c r="E261"/>
  <c r="G261" s="1"/>
  <c r="H261" s="1"/>
  <c r="E262"/>
  <c r="G262" s="1"/>
  <c r="H262" s="1"/>
  <c r="E263"/>
  <c r="G263" s="1"/>
  <c r="H263" s="1"/>
  <c r="E264"/>
  <c r="G264" s="1"/>
  <c r="H264" s="1"/>
  <c r="E266"/>
  <c r="G266" s="1"/>
  <c r="H266" s="1"/>
  <c r="E267"/>
  <c r="G267" s="1"/>
  <c r="H267" s="1"/>
  <c r="E268"/>
  <c r="G268" s="1"/>
  <c r="H268" s="1"/>
  <c r="E269"/>
  <c r="G269" s="1"/>
  <c r="H269" s="1"/>
  <c r="E270"/>
  <c r="G270" s="1"/>
  <c r="H270" s="1"/>
  <c r="E271"/>
  <c r="G271" s="1"/>
  <c r="H271" s="1"/>
  <c r="E272"/>
  <c r="G272" s="1"/>
  <c r="H272" s="1"/>
  <c r="E273"/>
  <c r="G273" s="1"/>
  <c r="H273" s="1"/>
  <c r="E274"/>
  <c r="G274" s="1"/>
  <c r="H274" s="1"/>
  <c r="E275"/>
  <c r="G275" s="1"/>
  <c r="H275" s="1"/>
  <c r="E276"/>
  <c r="G276" s="1"/>
  <c r="H276" s="1"/>
  <c r="E277"/>
  <c r="G277" s="1"/>
  <c r="H277" s="1"/>
  <c r="E278"/>
  <c r="G278" s="1"/>
  <c r="H278" s="1"/>
  <c r="E279"/>
  <c r="G279" s="1"/>
  <c r="H279" s="1"/>
  <c r="E280"/>
  <c r="G280" s="1"/>
  <c r="H280" s="1"/>
  <c r="E281"/>
  <c r="G281" s="1"/>
  <c r="H281" s="1"/>
  <c r="E282"/>
  <c r="G282" s="1"/>
  <c r="H282" s="1"/>
  <c r="E284"/>
  <c r="G284" s="1"/>
  <c r="H284" s="1"/>
  <c r="E285"/>
  <c r="G285" s="1"/>
  <c r="H285" s="1"/>
  <c r="E287"/>
  <c r="G287" s="1"/>
  <c r="H287" s="1"/>
  <c r="E288"/>
  <c r="G288" s="1"/>
  <c r="H288" s="1"/>
  <c r="E289"/>
  <c r="G289" s="1"/>
  <c r="H289" s="1"/>
  <c r="E290"/>
  <c r="G290" s="1"/>
  <c r="H290" s="1"/>
  <c r="E291"/>
  <c r="G291" s="1"/>
  <c r="H291" s="1"/>
  <c r="E293"/>
  <c r="G293" s="1"/>
  <c r="H293" s="1"/>
  <c r="E294"/>
  <c r="G294" s="1"/>
  <c r="H294" s="1"/>
  <c r="E295"/>
  <c r="G295" s="1"/>
  <c r="H295" s="1"/>
  <c r="E299"/>
  <c r="G299" s="1"/>
  <c r="H299" s="1"/>
  <c r="E300"/>
  <c r="G300" s="1"/>
  <c r="H300" s="1"/>
  <c r="E301"/>
  <c r="G301" s="1"/>
  <c r="H301" s="1"/>
  <c r="E302"/>
  <c r="G302" s="1"/>
  <c r="H302" s="1"/>
  <c r="E303"/>
  <c r="G303" s="1"/>
  <c r="H303" s="1"/>
  <c r="E304"/>
  <c r="G304" s="1"/>
  <c r="H304" s="1"/>
  <c r="E305"/>
  <c r="G305" s="1"/>
  <c r="H305" s="1"/>
  <c r="E306"/>
  <c r="G306" s="1"/>
  <c r="H306" s="1"/>
  <c r="E307"/>
  <c r="G307" s="1"/>
  <c r="H307" s="1"/>
  <c r="E310"/>
  <c r="G310" s="1"/>
  <c r="H310" s="1"/>
  <c r="E311"/>
  <c r="G311" s="1"/>
  <c r="H311" s="1"/>
  <c r="E312"/>
  <c r="G312" s="1"/>
  <c r="H312" s="1"/>
  <c r="E313"/>
  <c r="G313" s="1"/>
  <c r="H313" s="1"/>
  <c r="E314"/>
  <c r="G314" s="1"/>
  <c r="H314" s="1"/>
  <c r="E315"/>
  <c r="G315" s="1"/>
  <c r="H315" s="1"/>
  <c r="E316"/>
  <c r="G316" s="1"/>
  <c r="H316" s="1"/>
  <c r="E317"/>
  <c r="G317" s="1"/>
  <c r="H317" s="1"/>
  <c r="E318"/>
  <c r="G318" s="1"/>
  <c r="H318" s="1"/>
  <c r="E322"/>
  <c r="G322" s="1"/>
  <c r="H322" s="1"/>
  <c r="E323"/>
  <c r="G323" s="1"/>
  <c r="H323" s="1"/>
  <c r="E324"/>
  <c r="G324" s="1"/>
  <c r="H324" s="1"/>
  <c r="E325"/>
  <c r="G325" s="1"/>
  <c r="H325" s="1"/>
  <c r="E326"/>
  <c r="G326" s="1"/>
  <c r="H326" s="1"/>
  <c r="E327"/>
  <c r="G327" s="1"/>
  <c r="H327" s="1"/>
  <c r="E328"/>
  <c r="G328" s="1"/>
  <c r="H328" s="1"/>
  <c r="E329"/>
  <c r="G329" s="1"/>
  <c r="H329" s="1"/>
  <c r="E330"/>
  <c r="G330" s="1"/>
  <c r="H330" s="1"/>
  <c r="E331"/>
  <c r="G331" s="1"/>
  <c r="H331" s="1"/>
  <c r="E332"/>
  <c r="G332" s="1"/>
  <c r="H332" s="1"/>
  <c r="E333"/>
  <c r="G333" s="1"/>
  <c r="H333" s="1"/>
  <c r="E334"/>
  <c r="G334" s="1"/>
  <c r="H334" s="1"/>
  <c r="E335"/>
  <c r="G335" s="1"/>
  <c r="H335" s="1"/>
  <c r="E336"/>
  <c r="G336" s="1"/>
  <c r="H336" s="1"/>
  <c r="E337"/>
  <c r="G337" s="1"/>
  <c r="H337" s="1"/>
  <c r="E338"/>
  <c r="G338" s="1"/>
  <c r="H338" s="1"/>
  <c r="E339"/>
  <c r="G339" s="1"/>
  <c r="H339" s="1"/>
  <c r="E340"/>
  <c r="G340" s="1"/>
  <c r="H340" s="1"/>
  <c r="E341"/>
  <c r="G341" s="1"/>
  <c r="H341" s="1"/>
  <c r="E342"/>
  <c r="G342" s="1"/>
  <c r="H342" s="1"/>
  <c r="E343"/>
  <c r="G343" s="1"/>
  <c r="H343" s="1"/>
  <c r="E345"/>
  <c r="G345" s="1"/>
  <c r="H345" s="1"/>
  <c r="E346"/>
  <c r="G346" s="1"/>
  <c r="H346" s="1"/>
  <c r="E347"/>
  <c r="G347" s="1"/>
  <c r="H347" s="1"/>
  <c r="E348"/>
  <c r="G348" s="1"/>
  <c r="H348" s="1"/>
  <c r="E349"/>
  <c r="G349" s="1"/>
  <c r="H349" s="1"/>
  <c r="E350"/>
  <c r="G350" s="1"/>
  <c r="H350" s="1"/>
  <c r="E351"/>
  <c r="G351" s="1"/>
  <c r="H351" s="1"/>
  <c r="E352"/>
  <c r="G352" s="1"/>
  <c r="H352" s="1"/>
  <c r="E353"/>
  <c r="G353" s="1"/>
  <c r="H353" s="1"/>
  <c r="E354"/>
  <c r="G354" s="1"/>
  <c r="H354" s="1"/>
  <c r="E355"/>
  <c r="G355" s="1"/>
  <c r="H355" s="1"/>
  <c r="E356"/>
  <c r="G356" s="1"/>
  <c r="H356" s="1"/>
  <c r="E357"/>
  <c r="G357" s="1"/>
  <c r="H357" s="1"/>
  <c r="E358"/>
  <c r="G358" s="1"/>
  <c r="H358" s="1"/>
  <c r="E359"/>
  <c r="G359" s="1"/>
  <c r="H359" s="1"/>
  <c r="E360"/>
  <c r="G360" s="1"/>
  <c r="H360" s="1"/>
  <c r="E361"/>
  <c r="G361" s="1"/>
  <c r="H361" s="1"/>
  <c r="E362"/>
  <c r="G362" s="1"/>
  <c r="H362" s="1"/>
  <c r="E363"/>
  <c r="G363" s="1"/>
  <c r="H363" s="1"/>
  <c r="E364"/>
  <c r="G364" s="1"/>
  <c r="H364" s="1"/>
  <c r="E366"/>
  <c r="G366" s="1"/>
  <c r="H366" s="1"/>
  <c r="E367"/>
  <c r="G367" s="1"/>
  <c r="H367" s="1"/>
  <c r="E368"/>
  <c r="G368" s="1"/>
  <c r="H368" s="1"/>
  <c r="E369"/>
  <c r="G369" s="1"/>
  <c r="H369" s="1"/>
  <c r="E370"/>
  <c r="G370" s="1"/>
  <c r="H370" s="1"/>
  <c r="E371"/>
  <c r="G371" s="1"/>
  <c r="H371" s="1"/>
  <c r="E372"/>
  <c r="G372" s="1"/>
  <c r="H372" s="1"/>
  <c r="E373"/>
  <c r="G373" s="1"/>
  <c r="H373" s="1"/>
  <c r="E374"/>
  <c r="G374" s="1"/>
  <c r="H374" s="1"/>
  <c r="E375"/>
  <c r="G375" s="1"/>
  <c r="H375" s="1"/>
  <c r="E376"/>
  <c r="G376" s="1"/>
  <c r="H376" s="1"/>
  <c r="E377"/>
  <c r="G377" s="1"/>
  <c r="H377" s="1"/>
  <c r="E378"/>
  <c r="G378" s="1"/>
  <c r="H378" s="1"/>
  <c r="E379"/>
  <c r="G379" s="1"/>
  <c r="H379" s="1"/>
  <c r="E380"/>
  <c r="G380" s="1"/>
  <c r="H380" s="1"/>
  <c r="E381"/>
  <c r="G381" s="1"/>
  <c r="H381" s="1"/>
  <c r="E382"/>
  <c r="G382" s="1"/>
  <c r="H382" s="1"/>
  <c r="E383"/>
  <c r="G383" s="1"/>
  <c r="H383" s="1"/>
  <c r="E384"/>
  <c r="G384" s="1"/>
  <c r="H384" s="1"/>
  <c r="E385"/>
  <c r="G385" s="1"/>
  <c r="H385" s="1"/>
  <c r="E386"/>
  <c r="G386" s="1"/>
  <c r="H386" s="1"/>
  <c r="E387"/>
  <c r="G387" s="1"/>
  <c r="H387" s="1"/>
  <c r="E390"/>
  <c r="G390" s="1"/>
  <c r="H390" s="1"/>
  <c r="E391"/>
  <c r="G391" s="1"/>
  <c r="H391" s="1"/>
  <c r="E392"/>
  <c r="G392" s="1"/>
  <c r="H392" s="1"/>
  <c r="E393"/>
  <c r="G393" s="1"/>
  <c r="H393" s="1"/>
  <c r="E394"/>
  <c r="G394" s="1"/>
  <c r="H394" s="1"/>
  <c r="E395"/>
  <c r="G395" s="1"/>
  <c r="H395" s="1"/>
  <c r="E396"/>
  <c r="G396" s="1"/>
  <c r="H396" s="1"/>
  <c r="E397"/>
  <c r="G397" s="1"/>
  <c r="H397" s="1"/>
  <c r="E398"/>
  <c r="G398" s="1"/>
  <c r="H398" s="1"/>
  <c r="E399"/>
  <c r="G399" s="1"/>
  <c r="H399" s="1"/>
  <c r="E400"/>
  <c r="G400" s="1"/>
  <c r="H400" s="1"/>
  <c r="E402"/>
  <c r="G402" s="1"/>
  <c r="H402" s="1"/>
  <c r="E403"/>
  <c r="G403" s="1"/>
  <c r="H403" s="1"/>
  <c r="E404"/>
  <c r="G404" s="1"/>
  <c r="H404" s="1"/>
  <c r="E406"/>
  <c r="G406" s="1"/>
  <c r="H406" s="1"/>
  <c r="E407"/>
  <c r="G407" s="1"/>
  <c r="H407" s="1"/>
  <c r="E408"/>
  <c r="G408" s="1"/>
  <c r="H408" s="1"/>
  <c r="E409"/>
  <c r="G409" s="1"/>
  <c r="H409" s="1"/>
  <c r="E410"/>
  <c r="G410" s="1"/>
  <c r="H410" s="1"/>
  <c r="E411"/>
  <c r="G411" s="1"/>
  <c r="H411" s="1"/>
  <c r="E413"/>
  <c r="G413" s="1"/>
  <c r="H413" s="1"/>
  <c r="E417"/>
  <c r="G417" s="1"/>
  <c r="H417" s="1"/>
  <c r="E418"/>
  <c r="G418" s="1"/>
  <c r="H418" s="1"/>
  <c r="E419"/>
  <c r="G419" s="1"/>
  <c r="H419" s="1"/>
  <c r="E420"/>
  <c r="G420" s="1"/>
  <c r="H420" s="1"/>
  <c r="E421"/>
  <c r="G421" s="1"/>
  <c r="H421" s="1"/>
  <c r="E422"/>
  <c r="G422" s="1"/>
  <c r="H422" s="1"/>
  <c r="E423"/>
  <c r="G423" s="1"/>
  <c r="H423" s="1"/>
  <c r="E424"/>
  <c r="G424" s="1"/>
  <c r="H424" s="1"/>
  <c r="E425"/>
  <c r="G425" s="1"/>
  <c r="H425" s="1"/>
  <c r="E426"/>
  <c r="G426" s="1"/>
  <c r="H426" s="1"/>
  <c r="E427"/>
  <c r="G427" s="1"/>
  <c r="H427" s="1"/>
  <c r="E428"/>
  <c r="G428" s="1"/>
  <c r="H428" s="1"/>
  <c r="E429"/>
  <c r="G429" s="1"/>
  <c r="H429" s="1"/>
  <c r="E430"/>
  <c r="G430" s="1"/>
  <c r="H430" s="1"/>
  <c r="E431"/>
  <c r="G431" s="1"/>
  <c r="H431" s="1"/>
  <c r="E433"/>
  <c r="G433" s="1"/>
  <c r="H433" s="1"/>
  <c r="E434"/>
  <c r="G434" s="1"/>
  <c r="H434" s="1"/>
  <c r="E440"/>
  <c r="G440" s="1"/>
  <c r="H440" s="1"/>
  <c r="E441"/>
  <c r="G441" s="1"/>
  <c r="H441" s="1"/>
  <c r="E446"/>
  <c r="G446" s="1"/>
  <c r="H446" s="1"/>
  <c r="E447"/>
  <c r="G447" s="1"/>
  <c r="H447" s="1"/>
  <c r="E448"/>
  <c r="G448" s="1"/>
  <c r="H448" s="1"/>
  <c r="E449"/>
  <c r="G449" s="1"/>
  <c r="H449" s="1"/>
  <c r="E451"/>
  <c r="G451" s="1"/>
  <c r="H451" s="1"/>
  <c r="E452"/>
  <c r="G452" s="1"/>
  <c r="H452" s="1"/>
  <c r="E453"/>
  <c r="G453" s="1"/>
  <c r="H453" s="1"/>
  <c r="E454"/>
  <c r="G454" s="1"/>
  <c r="H454" s="1"/>
  <c r="E455"/>
  <c r="G455" s="1"/>
  <c r="H455" s="1"/>
  <c r="E464"/>
  <c r="G464" s="1"/>
  <c r="H464" s="1"/>
  <c r="E465"/>
  <c r="G465" s="1"/>
  <c r="H465" s="1"/>
  <c r="E466"/>
  <c r="G466" s="1"/>
  <c r="H466" s="1"/>
  <c r="E467"/>
  <c r="G467" s="1"/>
  <c r="H467" s="1"/>
  <c r="E468"/>
  <c r="G468" s="1"/>
  <c r="H468" s="1"/>
  <c r="E469"/>
  <c r="G469" s="1"/>
  <c r="H469" s="1"/>
  <c r="E470"/>
  <c r="G470" s="1"/>
  <c r="H470" s="1"/>
  <c r="E471"/>
  <c r="G471" s="1"/>
  <c r="H471" s="1"/>
  <c r="E473"/>
  <c r="G473" s="1"/>
  <c r="H473" s="1"/>
  <c r="E474"/>
  <c r="G474" s="1"/>
  <c r="H474" s="1"/>
  <c r="E475"/>
  <c r="G475" s="1"/>
  <c r="H475" s="1"/>
  <c r="E476"/>
  <c r="G476" s="1"/>
  <c r="H476" s="1"/>
  <c r="E477"/>
  <c r="G477" s="1"/>
  <c r="H477" s="1"/>
  <c r="E478"/>
  <c r="G478" s="1"/>
  <c r="H478" s="1"/>
  <c r="E479"/>
  <c r="G479" s="1"/>
  <c r="H479" s="1"/>
  <c r="E480"/>
  <c r="G480" s="1"/>
  <c r="H480" s="1"/>
  <c r="E481"/>
  <c r="G481" s="1"/>
  <c r="H481" s="1"/>
  <c r="E482"/>
  <c r="G482" s="1"/>
  <c r="H482" s="1"/>
  <c r="E483"/>
  <c r="G483" s="1"/>
  <c r="H483" s="1"/>
  <c r="E484"/>
  <c r="G484" s="1"/>
  <c r="H484" s="1"/>
  <c r="E485"/>
  <c r="G485" s="1"/>
  <c r="H485" s="1"/>
  <c r="E486"/>
  <c r="G486" s="1"/>
  <c r="H486" s="1"/>
  <c r="E487"/>
  <c r="G487" s="1"/>
  <c r="H487" s="1"/>
  <c r="E488"/>
  <c r="G488" s="1"/>
  <c r="H488" s="1"/>
  <c r="E489"/>
  <c r="G489" s="1"/>
  <c r="H489" s="1"/>
  <c r="E490"/>
  <c r="G490" s="1"/>
  <c r="H490" s="1"/>
  <c r="E491"/>
  <c r="G491" s="1"/>
  <c r="H491" s="1"/>
  <c r="E493"/>
  <c r="G493" s="1"/>
  <c r="H493" s="1"/>
  <c r="E494"/>
  <c r="G494" s="1"/>
  <c r="H494" s="1"/>
  <c r="E495"/>
  <c r="G495" s="1"/>
  <c r="H495" s="1"/>
  <c r="E496"/>
  <c r="G496" s="1"/>
  <c r="H496" s="1"/>
  <c r="E497"/>
  <c r="G497" s="1"/>
  <c r="H497" s="1"/>
  <c r="E498"/>
  <c r="G498" s="1"/>
  <c r="H498" s="1"/>
  <c r="E499"/>
  <c r="G499" s="1"/>
  <c r="H499" s="1"/>
  <c r="E501"/>
  <c r="G501" s="1"/>
  <c r="H501" s="1"/>
  <c r="E502"/>
  <c r="G502" s="1"/>
  <c r="H502" s="1"/>
  <c r="E503"/>
  <c r="G503" s="1"/>
  <c r="H503" s="1"/>
  <c r="E504"/>
  <c r="G504" s="1"/>
  <c r="H504" s="1"/>
  <c r="E505"/>
  <c r="G505" s="1"/>
  <c r="H505" s="1"/>
  <c r="E506"/>
  <c r="G506" s="1"/>
  <c r="H506" s="1"/>
  <c r="E508"/>
  <c r="G508" s="1"/>
  <c r="H508" s="1"/>
  <c r="E509"/>
  <c r="G509" s="1"/>
  <c r="H509" s="1"/>
  <c r="E510"/>
  <c r="G510" s="1"/>
  <c r="H510" s="1"/>
  <c r="E511"/>
  <c r="G511" s="1"/>
  <c r="H511" s="1"/>
  <c r="E512"/>
  <c r="G512" s="1"/>
  <c r="H512" s="1"/>
  <c r="E513"/>
  <c r="G513" s="1"/>
  <c r="H513" s="1"/>
  <c r="E514"/>
  <c r="G514" s="1"/>
  <c r="H514" s="1"/>
  <c r="E515"/>
  <c r="G515" s="1"/>
  <c r="H515" s="1"/>
  <c r="E516"/>
  <c r="G516" s="1"/>
  <c r="H516" s="1"/>
  <c r="E517"/>
  <c r="G517" s="1"/>
  <c r="H517" s="1"/>
  <c r="E518"/>
  <c r="G518" s="1"/>
  <c r="H518" s="1"/>
  <c r="E520"/>
  <c r="G520" s="1"/>
  <c r="H520" s="1"/>
  <c r="E521"/>
  <c r="G521" s="1"/>
  <c r="H521" s="1"/>
  <c r="E522"/>
  <c r="G522" s="1"/>
  <c r="H522" s="1"/>
  <c r="E523"/>
  <c r="G523" s="1"/>
  <c r="H523" s="1"/>
  <c r="E525"/>
  <c r="G525" s="1"/>
  <c r="H525" s="1"/>
  <c r="E526"/>
  <c r="G526" s="1"/>
  <c r="H526" s="1"/>
  <c r="E527"/>
  <c r="G527" s="1"/>
  <c r="H527" s="1"/>
  <c r="E528"/>
  <c r="G528" s="1"/>
  <c r="H528" s="1"/>
  <c r="E529"/>
  <c r="G529" s="1"/>
  <c r="H529" s="1"/>
  <c r="E532"/>
  <c r="G532" s="1"/>
  <c r="H532" s="1"/>
  <c r="E533"/>
  <c r="G533" s="1"/>
  <c r="H533" s="1"/>
  <c r="E534"/>
  <c r="G534" s="1"/>
  <c r="H534" s="1"/>
  <c r="E535"/>
  <c r="G535" s="1"/>
  <c r="H535" s="1"/>
  <c r="E536"/>
  <c r="G536" s="1"/>
  <c r="H536" s="1"/>
  <c r="E538"/>
  <c r="G538" s="1"/>
  <c r="H538" s="1"/>
  <c r="E539"/>
  <c r="G539" s="1"/>
  <c r="H539" s="1"/>
  <c r="E540"/>
  <c r="G540" s="1"/>
  <c r="H540" s="1"/>
  <c r="E541"/>
  <c r="G541" s="1"/>
  <c r="H541" s="1"/>
  <c r="E542"/>
  <c r="G542" s="1"/>
  <c r="H542" s="1"/>
  <c r="E543"/>
  <c r="G543" s="1"/>
  <c r="H543" s="1"/>
  <c r="E544"/>
  <c r="G544" s="1"/>
  <c r="H544" s="1"/>
  <c r="E545"/>
  <c r="G545" s="1"/>
  <c r="H545" s="1"/>
  <c r="E546"/>
  <c r="G546" s="1"/>
  <c r="H546" s="1"/>
  <c r="E547"/>
  <c r="G547" s="1"/>
  <c r="H547" s="1"/>
  <c r="E548"/>
  <c r="G548" s="1"/>
  <c r="H548" s="1"/>
  <c r="E549"/>
  <c r="G549" s="1"/>
  <c r="H549" s="1"/>
  <c r="E550"/>
  <c r="G550" s="1"/>
  <c r="H550" s="1"/>
  <c r="E551"/>
  <c r="G551" s="1"/>
  <c r="H551" s="1"/>
  <c r="E552"/>
  <c r="G552" s="1"/>
  <c r="H552" s="1"/>
  <c r="E553"/>
  <c r="G553" s="1"/>
  <c r="H553" s="1"/>
  <c r="E555"/>
  <c r="G555" s="1"/>
  <c r="H555" s="1"/>
  <c r="E559"/>
  <c r="G559" s="1"/>
  <c r="H559" s="1"/>
  <c r="E560"/>
  <c r="G560" s="1"/>
  <c r="H560" s="1"/>
  <c r="E561"/>
  <c r="G561" s="1"/>
  <c r="H561" s="1"/>
  <c r="E562"/>
  <c r="G562" s="1"/>
  <c r="H562" s="1"/>
  <c r="E563"/>
  <c r="G563" s="1"/>
  <c r="H563" s="1"/>
  <c r="E564"/>
  <c r="G564" s="1"/>
  <c r="H564" s="1"/>
  <c r="E565"/>
  <c r="G565" s="1"/>
  <c r="H565" s="1"/>
  <c r="E566"/>
  <c r="G566" s="1"/>
  <c r="H566" s="1"/>
  <c r="E568"/>
  <c r="G568" s="1"/>
  <c r="H568" s="1"/>
  <c r="E570"/>
  <c r="G570" s="1"/>
  <c r="H570" s="1"/>
  <c r="E571"/>
  <c r="G571" s="1"/>
  <c r="H571" s="1"/>
  <c r="E572"/>
  <c r="G572" s="1"/>
  <c r="H572" s="1"/>
  <c r="E574"/>
  <c r="G574" s="1"/>
  <c r="H574" s="1"/>
  <c r="E575"/>
  <c r="G575" s="1"/>
  <c r="H575" s="1"/>
  <c r="E576"/>
  <c r="G576" s="1"/>
  <c r="H576" s="1"/>
  <c r="E577"/>
  <c r="G577" s="1"/>
  <c r="H577" s="1"/>
  <c r="E578"/>
  <c r="G578" s="1"/>
  <c r="H578" s="1"/>
  <c r="E580"/>
  <c r="G580" s="1"/>
  <c r="H580" s="1"/>
  <c r="E581"/>
  <c r="G581" s="1"/>
  <c r="H581" s="1"/>
  <c r="E583"/>
  <c r="G583" s="1"/>
  <c r="H583" s="1"/>
  <c r="E584"/>
  <c r="G584" s="1"/>
  <c r="H584" s="1"/>
  <c r="E585"/>
  <c r="G585" s="1"/>
  <c r="H585" s="1"/>
  <c r="E587"/>
  <c r="G587" s="1"/>
  <c r="H587" s="1"/>
  <c r="E588"/>
  <c r="G588" s="1"/>
  <c r="H588" s="1"/>
  <c r="E589"/>
  <c r="G589" s="1"/>
  <c r="H589" s="1"/>
  <c r="E590"/>
  <c r="G590" s="1"/>
  <c r="H590" s="1"/>
  <c r="E591"/>
  <c r="G591" s="1"/>
  <c r="H591" s="1"/>
  <c r="E592"/>
  <c r="G592" s="1"/>
  <c r="H592" s="1"/>
  <c r="E593"/>
  <c r="G593" s="1"/>
  <c r="H593" s="1"/>
  <c r="E594"/>
  <c r="G594" s="1"/>
  <c r="H594" s="1"/>
  <c r="E596"/>
  <c r="G596" s="1"/>
  <c r="H596" s="1"/>
  <c r="E597"/>
  <c r="G597" s="1"/>
  <c r="H597" s="1"/>
  <c r="E598"/>
  <c r="G598" s="1"/>
  <c r="H598" s="1"/>
  <c r="E601"/>
  <c r="G601" s="1"/>
  <c r="H601" s="1"/>
  <c r="E602"/>
  <c r="G602" s="1"/>
  <c r="H602" s="1"/>
  <c r="E605"/>
  <c r="G605" s="1"/>
  <c r="H605" s="1"/>
  <c r="E606"/>
  <c r="G606" s="1"/>
  <c r="H606" s="1"/>
  <c r="E607"/>
  <c r="G607" s="1"/>
  <c r="H607" s="1"/>
  <c r="E608"/>
  <c r="G608" s="1"/>
  <c r="H608" s="1"/>
  <c r="E609"/>
  <c r="G609" s="1"/>
  <c r="H609" s="1"/>
  <c r="E610"/>
  <c r="G610" s="1"/>
  <c r="H610" s="1"/>
  <c r="E611"/>
  <c r="G611" s="1"/>
  <c r="H611" s="1"/>
  <c r="E612"/>
  <c r="G612" s="1"/>
  <c r="H612" s="1"/>
  <c r="E613"/>
  <c r="G613" s="1"/>
  <c r="H613" s="1"/>
  <c r="E614"/>
  <c r="G614" s="1"/>
  <c r="H614" s="1"/>
  <c r="E615"/>
  <c r="G615" s="1"/>
  <c r="H615" s="1"/>
  <c r="E617"/>
  <c r="G617" s="1"/>
  <c r="H617" s="1"/>
  <c r="E619"/>
  <c r="G619" s="1"/>
  <c r="H619" s="1"/>
  <c r="E622"/>
  <c r="G622" s="1"/>
  <c r="H622" s="1"/>
  <c r="E623"/>
  <c r="G623" s="1"/>
  <c r="H623" s="1"/>
  <c r="E624"/>
  <c r="G624" s="1"/>
  <c r="H624" s="1"/>
  <c r="E625"/>
  <c r="G625" s="1"/>
  <c r="H625" s="1"/>
  <c r="E626"/>
  <c r="G626" s="1"/>
  <c r="H626" s="1"/>
  <c r="E627"/>
  <c r="G627" s="1"/>
  <c r="H627" s="1"/>
  <c r="E628"/>
  <c r="G628" s="1"/>
  <c r="H628" s="1"/>
  <c r="E630"/>
  <c r="G630" s="1"/>
  <c r="H630" s="1"/>
  <c r="E631"/>
  <c r="G631" s="1"/>
  <c r="H631" s="1"/>
  <c r="E632"/>
  <c r="G632" s="1"/>
  <c r="H632" s="1"/>
  <c r="E633"/>
  <c r="G633" s="1"/>
  <c r="H633" s="1"/>
  <c r="E634"/>
  <c r="G634" s="1"/>
  <c r="H634" s="1"/>
  <c r="E635"/>
  <c r="G635" s="1"/>
  <c r="H635" s="1"/>
  <c r="E637"/>
  <c r="G637" s="1"/>
  <c r="H637" s="1"/>
  <c r="E638"/>
  <c r="G638" s="1"/>
  <c r="H638" s="1"/>
  <c r="E640"/>
  <c r="G640" s="1"/>
  <c r="H640" s="1"/>
  <c r="E641"/>
  <c r="G641" s="1"/>
  <c r="H641" s="1"/>
  <c r="E642"/>
  <c r="G642" s="1"/>
  <c r="H642" s="1"/>
  <c r="E643"/>
  <c r="G643" s="1"/>
  <c r="H643" s="1"/>
  <c r="E644"/>
  <c r="G644" s="1"/>
  <c r="H644" s="1"/>
  <c r="E645"/>
  <c r="G645" s="1"/>
  <c r="H645" s="1"/>
  <c r="E646"/>
  <c r="G646" s="1"/>
  <c r="H646" s="1"/>
  <c r="E647"/>
  <c r="G647" s="1"/>
  <c r="H647" s="1"/>
  <c r="E648"/>
  <c r="G648" s="1"/>
  <c r="H648" s="1"/>
  <c r="E650"/>
  <c r="G650" s="1"/>
  <c r="H650" s="1"/>
  <c r="E652"/>
  <c r="G652" s="1"/>
  <c r="H652" s="1"/>
  <c r="E656"/>
  <c r="G656" s="1"/>
  <c r="H656" s="1"/>
  <c r="E657"/>
  <c r="G657" s="1"/>
  <c r="H657" s="1"/>
  <c r="E659"/>
  <c r="G659" s="1"/>
  <c r="H659" s="1"/>
  <c r="E660"/>
  <c r="G660" s="1"/>
  <c r="H660" s="1"/>
  <c r="E661"/>
  <c r="G661" s="1"/>
  <c r="H661" s="1"/>
  <c r="E662"/>
  <c r="G662" s="1"/>
  <c r="H662" s="1"/>
  <c r="E663"/>
  <c r="G663" s="1"/>
  <c r="H663" s="1"/>
  <c r="E664"/>
  <c r="G664" s="1"/>
  <c r="H664" s="1"/>
  <c r="E665"/>
  <c r="G665" s="1"/>
  <c r="H665" s="1"/>
  <c r="E666"/>
  <c r="G666" s="1"/>
  <c r="H666" s="1"/>
  <c r="E667"/>
  <c r="G667" s="1"/>
  <c r="H667" s="1"/>
  <c r="E668"/>
  <c r="G668" s="1"/>
  <c r="H668" s="1"/>
  <c r="E669"/>
  <c r="G669" s="1"/>
  <c r="H669" s="1"/>
  <c r="E671"/>
  <c r="G671" s="1"/>
  <c r="H671" s="1"/>
  <c r="E672"/>
  <c r="G672" s="1"/>
  <c r="H672" s="1"/>
  <c r="E673"/>
  <c r="G673" s="1"/>
  <c r="H673" s="1"/>
  <c r="E674"/>
  <c r="G674" s="1"/>
  <c r="H674" s="1"/>
  <c r="E676"/>
  <c r="G676" s="1"/>
  <c r="H676" s="1"/>
  <c r="E678"/>
  <c r="G678" s="1"/>
  <c r="H678" s="1"/>
  <c r="E679"/>
  <c r="G679" s="1"/>
  <c r="H679" s="1"/>
  <c r="E680"/>
  <c r="G680" s="1"/>
  <c r="H680" s="1"/>
  <c r="E681"/>
  <c r="G681" s="1"/>
  <c r="H681" s="1"/>
  <c r="E682"/>
  <c r="G682" s="1"/>
  <c r="H682" s="1"/>
  <c r="E683"/>
  <c r="G683" s="1"/>
  <c r="H683" s="1"/>
  <c r="E684"/>
  <c r="G684" s="1"/>
  <c r="H684" s="1"/>
  <c r="E685"/>
  <c r="G685" s="1"/>
  <c r="H685" s="1"/>
  <c r="E686"/>
  <c r="G686" s="1"/>
  <c r="H686" s="1"/>
  <c r="E688"/>
  <c r="G688" s="1"/>
  <c r="H688" s="1"/>
  <c r="E689"/>
  <c r="G689" s="1"/>
  <c r="H689" s="1"/>
  <c r="E691"/>
  <c r="G691" s="1"/>
  <c r="H691" s="1"/>
  <c r="E692"/>
  <c r="G692" s="1"/>
  <c r="H692" s="1"/>
  <c r="E693"/>
  <c r="G693" s="1"/>
  <c r="H693" s="1"/>
  <c r="E694"/>
  <c r="G694" s="1"/>
  <c r="H694" s="1"/>
  <c r="E695"/>
  <c r="G695" s="1"/>
  <c r="H695" s="1"/>
  <c r="E697"/>
  <c r="G697" s="1"/>
  <c r="H697" s="1"/>
  <c r="E698"/>
  <c r="G698" s="1"/>
  <c r="H698" s="1"/>
  <c r="E699"/>
  <c r="G699" s="1"/>
  <c r="H699" s="1"/>
  <c r="E700"/>
  <c r="G700" s="1"/>
  <c r="H700" s="1"/>
  <c r="E701"/>
  <c r="G701" s="1"/>
  <c r="H701" s="1"/>
  <c r="E702"/>
  <c r="G702" s="1"/>
  <c r="H702" s="1"/>
  <c r="E703"/>
  <c r="G703" s="1"/>
  <c r="H703" s="1"/>
  <c r="E704"/>
  <c r="G704" s="1"/>
  <c r="H704" s="1"/>
  <c r="E705"/>
  <c r="G705" s="1"/>
  <c r="H705" s="1"/>
  <c r="E706"/>
  <c r="G706" s="1"/>
  <c r="H706" s="1"/>
  <c r="E707"/>
  <c r="G707" s="1"/>
  <c r="H707" s="1"/>
  <c r="E709"/>
  <c r="G709" s="1"/>
  <c r="H709" s="1"/>
  <c r="E711"/>
  <c r="G711" s="1"/>
  <c r="H711" s="1"/>
  <c r="E712"/>
  <c r="G712" s="1"/>
  <c r="H712" s="1"/>
  <c r="E713"/>
  <c r="G713" s="1"/>
  <c r="H713" s="1"/>
  <c r="E714"/>
  <c r="G714" s="1"/>
  <c r="H714" s="1"/>
  <c r="E716"/>
  <c r="G716" s="1"/>
  <c r="H716" s="1"/>
  <c r="E717"/>
  <c r="G717" s="1"/>
  <c r="H717" s="1"/>
  <c r="E718"/>
  <c r="G718" s="1"/>
  <c r="H718" s="1"/>
  <c r="E719"/>
  <c r="G719" s="1"/>
  <c r="H719" s="1"/>
  <c r="E721"/>
  <c r="G721" s="1"/>
  <c r="H721" s="1"/>
  <c r="E722"/>
  <c r="G722" s="1"/>
  <c r="H722" s="1"/>
  <c r="E723"/>
  <c r="G723" s="1"/>
  <c r="H723" s="1"/>
  <c r="E724"/>
  <c r="G724" s="1"/>
  <c r="H724" s="1"/>
  <c r="E725"/>
  <c r="G725" s="1"/>
  <c r="H725" s="1"/>
  <c r="E727"/>
  <c r="G727" s="1"/>
  <c r="H727" s="1"/>
  <c r="E728"/>
  <c r="G728" s="1"/>
  <c r="H728" s="1"/>
  <c r="E729"/>
  <c r="G729" s="1"/>
  <c r="H729" s="1"/>
  <c r="E730"/>
  <c r="G730" s="1"/>
  <c r="H730" s="1"/>
  <c r="E731"/>
  <c r="G731" s="1"/>
  <c r="H731" s="1"/>
  <c r="E733"/>
  <c r="G733" s="1"/>
  <c r="H733" s="1"/>
  <c r="E734"/>
  <c r="G734" s="1"/>
  <c r="H734" s="1"/>
  <c r="E735"/>
  <c r="G735" s="1"/>
  <c r="H735" s="1"/>
  <c r="E736"/>
  <c r="G736" s="1"/>
  <c r="H736" s="1"/>
  <c r="E737"/>
  <c r="G737" s="1"/>
  <c r="H737" s="1"/>
  <c r="E738"/>
  <c r="G738" s="1"/>
  <c r="H738" s="1"/>
  <c r="E739"/>
  <c r="G739" s="1"/>
  <c r="H739" s="1"/>
  <c r="E741"/>
  <c r="G741" s="1"/>
  <c r="H741" s="1"/>
  <c r="E742"/>
  <c r="G742" s="1"/>
  <c r="H742" s="1"/>
  <c r="E743"/>
  <c r="G743" s="1"/>
  <c r="H743" s="1"/>
  <c r="E744"/>
  <c r="G744" s="1"/>
  <c r="H744" s="1"/>
  <c r="E745"/>
  <c r="G745" s="1"/>
  <c r="H745" s="1"/>
  <c r="E746"/>
  <c r="G746" s="1"/>
  <c r="H746" s="1"/>
  <c r="E747"/>
  <c r="G747" s="1"/>
  <c r="H747" s="1"/>
  <c r="E748"/>
  <c r="G748" s="1"/>
  <c r="H748" s="1"/>
  <c r="E749"/>
  <c r="G749" s="1"/>
  <c r="H749" s="1"/>
  <c r="E751"/>
  <c r="G751" s="1"/>
  <c r="H751" s="1"/>
  <c r="E752"/>
  <c r="G752" s="1"/>
  <c r="H752" s="1"/>
  <c r="E753"/>
  <c r="G753" s="1"/>
  <c r="H753" s="1"/>
  <c r="E754"/>
  <c r="G754" s="1"/>
  <c r="H754" s="1"/>
  <c r="E755"/>
  <c r="G755" s="1"/>
  <c r="H755" s="1"/>
  <c r="E757"/>
  <c r="G757" s="1"/>
  <c r="H757" s="1"/>
  <c r="E758"/>
  <c r="G758" s="1"/>
  <c r="H758" s="1"/>
  <c r="E760"/>
  <c r="G760" s="1"/>
  <c r="H760" s="1"/>
  <c r="E761"/>
  <c r="G761" s="1"/>
  <c r="H761" s="1"/>
  <c r="E762"/>
  <c r="G762" s="1"/>
  <c r="H762" s="1"/>
  <c r="E763"/>
  <c r="G763" s="1"/>
  <c r="H763" s="1"/>
  <c r="E765"/>
  <c r="G765" s="1"/>
  <c r="H765" s="1"/>
  <c r="E766"/>
  <c r="G766" s="1"/>
  <c r="H766" s="1"/>
  <c r="G767"/>
  <c r="H767" s="1"/>
  <c r="E768"/>
  <c r="G768" s="1"/>
  <c r="H768" s="1"/>
  <c r="E769"/>
  <c r="G769" s="1"/>
  <c r="H769" s="1"/>
  <c r="E771"/>
  <c r="G771" s="1"/>
  <c r="H771" s="1"/>
  <c r="E772"/>
  <c r="G772" s="1"/>
  <c r="H772" s="1"/>
  <c r="E773"/>
  <c r="G773" s="1"/>
  <c r="H773" s="1"/>
  <c r="E774"/>
  <c r="G774" s="1"/>
  <c r="H774" s="1"/>
  <c r="E775"/>
  <c r="G775" s="1"/>
  <c r="H775" s="1"/>
  <c r="E776"/>
  <c r="G776" s="1"/>
  <c r="H776" s="1"/>
  <c r="E777"/>
  <c r="G777" s="1"/>
  <c r="H777" s="1"/>
  <c r="E778"/>
  <c r="G778" s="1"/>
  <c r="H778" s="1"/>
  <c r="E779"/>
  <c r="G779" s="1"/>
  <c r="H779" s="1"/>
  <c r="E780"/>
  <c r="G780" s="1"/>
  <c r="H780" s="1"/>
  <c r="E781"/>
  <c r="G781" s="1"/>
  <c r="H781" s="1"/>
  <c r="E782"/>
  <c r="G782" s="1"/>
  <c r="H782" s="1"/>
  <c r="E783"/>
  <c r="G783" s="1"/>
  <c r="H783" s="1"/>
  <c r="E784"/>
  <c r="G784" s="1"/>
  <c r="H784" s="1"/>
  <c r="E785"/>
  <c r="G785" s="1"/>
  <c r="H785" s="1"/>
  <c r="E786"/>
  <c r="G786" s="1"/>
  <c r="H786" s="1"/>
  <c r="E787"/>
  <c r="G787" s="1"/>
  <c r="H787" s="1"/>
  <c r="E788"/>
  <c r="G788" s="1"/>
  <c r="H788" s="1"/>
  <c r="E789"/>
  <c r="G789" s="1"/>
  <c r="H789" s="1"/>
  <c r="E790"/>
  <c r="G790" s="1"/>
  <c r="H790" s="1"/>
  <c r="E791"/>
  <c r="G791" s="1"/>
  <c r="H791" s="1"/>
  <c r="E792"/>
  <c r="G792" s="1"/>
  <c r="H792" s="1"/>
  <c r="E793"/>
  <c r="G793" s="1"/>
  <c r="H793" s="1"/>
  <c r="E795"/>
  <c r="G795" s="1"/>
  <c r="H795" s="1"/>
  <c r="E796"/>
  <c r="G796" s="1"/>
  <c r="H796" s="1"/>
  <c r="E797"/>
  <c r="G797" s="1"/>
  <c r="H797" s="1"/>
  <c r="E798"/>
  <c r="G798" s="1"/>
  <c r="H798" s="1"/>
  <c r="E799"/>
  <c r="G799" s="1"/>
  <c r="H799" s="1"/>
  <c r="E800"/>
  <c r="G800" s="1"/>
  <c r="H800" s="1"/>
  <c r="E801"/>
  <c r="G801" s="1"/>
  <c r="H801" s="1"/>
  <c r="E802"/>
  <c r="G802" s="1"/>
  <c r="H802" s="1"/>
  <c r="E803"/>
  <c r="G803" s="1"/>
  <c r="H803" s="1"/>
  <c r="E804"/>
  <c r="G804" s="1"/>
  <c r="H804" s="1"/>
  <c r="E805"/>
  <c r="G805" s="1"/>
  <c r="H805" s="1"/>
  <c r="E806"/>
  <c r="G806" s="1"/>
  <c r="H806" s="1"/>
  <c r="E807"/>
  <c r="G807" s="1"/>
  <c r="H807" s="1"/>
  <c r="E808"/>
  <c r="G808" s="1"/>
  <c r="H808" s="1"/>
  <c r="E809"/>
  <c r="G809" s="1"/>
  <c r="H809" s="1"/>
  <c r="E810"/>
  <c r="G810" s="1"/>
  <c r="H810" s="1"/>
  <c r="E811"/>
  <c r="G811" s="1"/>
  <c r="H811" s="1"/>
  <c r="E812"/>
  <c r="G812" s="1"/>
  <c r="H812" s="1"/>
  <c r="E813"/>
  <c r="G813" s="1"/>
  <c r="H813" s="1"/>
  <c r="E814"/>
  <c r="G814" s="1"/>
  <c r="H814" s="1"/>
  <c r="E815"/>
  <c r="G815" s="1"/>
  <c r="H815" s="1"/>
  <c r="E816"/>
  <c r="G816" s="1"/>
  <c r="H816" s="1"/>
  <c r="E817"/>
  <c r="G817" s="1"/>
  <c r="H817" s="1"/>
  <c r="E818"/>
  <c r="G818" s="1"/>
  <c r="H818" s="1"/>
  <c r="E819"/>
  <c r="G819" s="1"/>
  <c r="H819" s="1"/>
  <c r="E820"/>
  <c r="G820" s="1"/>
  <c r="H820" s="1"/>
  <c r="E821"/>
  <c r="G821" s="1"/>
  <c r="H821" s="1"/>
  <c r="E822"/>
  <c r="G822" s="1"/>
  <c r="H822" s="1"/>
  <c r="E823"/>
  <c r="G823" s="1"/>
  <c r="H823" s="1"/>
  <c r="E824"/>
  <c r="G824" s="1"/>
  <c r="H824" s="1"/>
  <c r="E825"/>
  <c r="G825" s="1"/>
  <c r="H825" s="1"/>
  <c r="E826"/>
  <c r="G826" s="1"/>
  <c r="H826" s="1"/>
  <c r="E827"/>
  <c r="G827" s="1"/>
  <c r="H827" s="1"/>
  <c r="E828"/>
  <c r="G828" s="1"/>
  <c r="H828" s="1"/>
  <c r="E829"/>
  <c r="G829" s="1"/>
  <c r="H829" s="1"/>
  <c r="E831"/>
  <c r="G831" s="1"/>
  <c r="H831" s="1"/>
  <c r="E832"/>
  <c r="G832" s="1"/>
  <c r="H832" s="1"/>
  <c r="E835"/>
  <c r="G835" s="1"/>
  <c r="H835" s="1"/>
  <c r="E839"/>
  <c r="G839" s="1"/>
  <c r="H839" s="1"/>
  <c r="E840"/>
  <c r="G840" s="1"/>
  <c r="H840" s="1"/>
  <c r="E841"/>
  <c r="G841" s="1"/>
  <c r="H841" s="1"/>
  <c r="E842"/>
  <c r="G842" s="1"/>
  <c r="H842" s="1"/>
  <c r="E844"/>
  <c r="G844" s="1"/>
  <c r="H844" s="1"/>
  <c r="E845"/>
  <c r="G845" s="1"/>
  <c r="H845" s="1"/>
  <c r="E846"/>
  <c r="G846" s="1"/>
  <c r="H846" s="1"/>
  <c r="E849"/>
  <c r="G849" s="1"/>
  <c r="H849" s="1"/>
  <c r="E851"/>
  <c r="G851" s="1"/>
  <c r="H851" s="1"/>
  <c r="E854"/>
  <c r="G854" s="1"/>
  <c r="H854" s="1"/>
  <c r="E855"/>
  <c r="G855" s="1"/>
  <c r="H855" s="1"/>
  <c r="E856"/>
  <c r="G856" s="1"/>
  <c r="H856" s="1"/>
  <c r="E857"/>
  <c r="G857" s="1"/>
  <c r="H857" s="1"/>
  <c r="E858"/>
  <c r="G858" s="1"/>
  <c r="H858" s="1"/>
  <c r="E861"/>
  <c r="G861" s="1"/>
  <c r="H861" s="1"/>
  <c r="E862"/>
  <c r="G862" s="1"/>
  <c r="H862" s="1"/>
  <c r="E863"/>
  <c r="G863" s="1"/>
  <c r="H863" s="1"/>
  <c r="E864"/>
  <c r="G864" s="1"/>
  <c r="H864" s="1"/>
  <c r="E865"/>
  <c r="G865" s="1"/>
  <c r="H865" s="1"/>
  <c r="E866"/>
  <c r="G866" s="1"/>
  <c r="H866" s="1"/>
  <c r="E867"/>
  <c r="G867" s="1"/>
  <c r="H867" s="1"/>
  <c r="E868"/>
  <c r="G868" s="1"/>
  <c r="H868" s="1"/>
  <c r="E869"/>
  <c r="G869" s="1"/>
  <c r="H869" s="1"/>
  <c r="E870"/>
  <c r="G870" s="1"/>
  <c r="H870" s="1"/>
  <c r="E872"/>
  <c r="G872" s="1"/>
  <c r="H872" s="1"/>
  <c r="E873"/>
  <c r="G873" s="1"/>
  <c r="H873" s="1"/>
  <c r="E874"/>
  <c r="G874" s="1"/>
  <c r="H874" s="1"/>
  <c r="E875"/>
  <c r="G875" s="1"/>
  <c r="H875" s="1"/>
  <c r="E876"/>
  <c r="G876" s="1"/>
  <c r="H876" s="1"/>
  <c r="E877"/>
  <c r="G877" s="1"/>
  <c r="H877" s="1"/>
  <c r="E878"/>
  <c r="G878" s="1"/>
  <c r="H878" s="1"/>
  <c r="E879"/>
  <c r="G879" s="1"/>
  <c r="H879" s="1"/>
  <c r="E881"/>
  <c r="G881" s="1"/>
  <c r="H881" s="1"/>
  <c r="E882"/>
  <c r="G882" s="1"/>
  <c r="H882" s="1"/>
  <c r="E884"/>
  <c r="G884" s="1"/>
  <c r="H884" s="1"/>
  <c r="E885"/>
  <c r="G885" s="1"/>
  <c r="H885" s="1"/>
  <c r="E886"/>
  <c r="G886" s="1"/>
  <c r="H886" s="1"/>
  <c r="E887"/>
  <c r="G887" s="1"/>
  <c r="H887" s="1"/>
  <c r="E888"/>
  <c r="G888" s="1"/>
  <c r="H888" s="1"/>
  <c r="E889"/>
  <c r="G889" s="1"/>
  <c r="H889" s="1"/>
  <c r="E890"/>
  <c r="G890" s="1"/>
  <c r="H890" s="1"/>
  <c r="E892"/>
  <c r="G892" s="1"/>
  <c r="H892" s="1"/>
  <c r="E893"/>
  <c r="G893" s="1"/>
  <c r="H893" s="1"/>
  <c r="E894"/>
  <c r="G894" s="1"/>
  <c r="H894" s="1"/>
  <c r="E895"/>
  <c r="G895" s="1"/>
  <c r="H895" s="1"/>
  <c r="E896"/>
  <c r="G896" s="1"/>
  <c r="H896" s="1"/>
  <c r="E897"/>
  <c r="G897" s="1"/>
  <c r="H897" s="1"/>
  <c r="E899"/>
  <c r="G899" s="1"/>
  <c r="H899" s="1"/>
  <c r="E900"/>
  <c r="G900" s="1"/>
  <c r="H900" s="1"/>
  <c r="E901"/>
  <c r="G901" s="1"/>
  <c r="H901" s="1"/>
  <c r="E902"/>
  <c r="G902" s="1"/>
  <c r="H902" s="1"/>
  <c r="E903"/>
  <c r="G903" s="1"/>
  <c r="H903" s="1"/>
  <c r="E904"/>
  <c r="G904" s="1"/>
  <c r="H904" s="1"/>
  <c r="E905"/>
  <c r="G905" s="1"/>
  <c r="H905" s="1"/>
  <c r="E906"/>
  <c r="G906" s="1"/>
  <c r="H906" s="1"/>
  <c r="E907"/>
  <c r="G907" s="1"/>
  <c r="H907" s="1"/>
  <c r="E909"/>
  <c r="G909" s="1"/>
  <c r="H909" s="1"/>
  <c r="E910"/>
  <c r="G910" s="1"/>
  <c r="H910" s="1"/>
  <c r="E911"/>
  <c r="G911" s="1"/>
  <c r="H911" s="1"/>
  <c r="E912"/>
  <c r="G912" s="1"/>
  <c r="H912" s="1"/>
  <c r="E913"/>
  <c r="G913" s="1"/>
  <c r="H913" s="1"/>
  <c r="E914"/>
  <c r="G914" s="1"/>
  <c r="H914" s="1"/>
  <c r="E915"/>
  <c r="G915" s="1"/>
  <c r="H915" s="1"/>
  <c r="E916"/>
  <c r="G916" s="1"/>
  <c r="H916" s="1"/>
  <c r="E917"/>
  <c r="G917" s="1"/>
  <c r="H917" s="1"/>
  <c r="E918"/>
  <c r="G918" s="1"/>
  <c r="H918" s="1"/>
  <c r="E919"/>
  <c r="G919" s="1"/>
  <c r="H919" s="1"/>
  <c r="E920"/>
  <c r="G920" s="1"/>
  <c r="H920" s="1"/>
  <c r="E921"/>
  <c r="G921" s="1"/>
  <c r="H921" s="1"/>
  <c r="E922"/>
  <c r="G922" s="1"/>
  <c r="H922" s="1"/>
  <c r="E923"/>
  <c r="G923" s="1"/>
  <c r="H923" s="1"/>
  <c r="E925"/>
  <c r="G925" s="1"/>
  <c r="H925" s="1"/>
  <c r="E926"/>
  <c r="G926" s="1"/>
  <c r="H926" s="1"/>
  <c r="E927"/>
  <c r="G927" s="1"/>
  <c r="H927" s="1"/>
  <c r="E928"/>
  <c r="G928" s="1"/>
  <c r="H928" s="1"/>
  <c r="E929"/>
  <c r="G929" s="1"/>
  <c r="H929" s="1"/>
  <c r="E930"/>
  <c r="G930" s="1"/>
  <c r="H930" s="1"/>
  <c r="E931"/>
  <c r="G931" s="1"/>
  <c r="H931" s="1"/>
  <c r="E932"/>
  <c r="G932" s="1"/>
  <c r="H932" s="1"/>
  <c r="E933"/>
  <c r="G933" s="1"/>
  <c r="H933" s="1"/>
  <c r="E934"/>
  <c r="G934" s="1"/>
  <c r="H934" s="1"/>
  <c r="E935"/>
  <c r="G935" s="1"/>
  <c r="H935" s="1"/>
  <c r="E936"/>
  <c r="G936" s="1"/>
  <c r="H936" s="1"/>
  <c r="E937"/>
  <c r="G937" s="1"/>
  <c r="H937" s="1"/>
  <c r="E938"/>
  <c r="G938" s="1"/>
  <c r="H938" s="1"/>
  <c r="E939"/>
  <c r="G939" s="1"/>
  <c r="H939" s="1"/>
  <c r="E941"/>
  <c r="G941" s="1"/>
  <c r="H941" s="1"/>
  <c r="E942"/>
  <c r="G942" s="1"/>
  <c r="H942" s="1"/>
  <c r="E943"/>
  <c r="G943" s="1"/>
  <c r="H943" s="1"/>
  <c r="E945"/>
  <c r="G945" s="1"/>
  <c r="H945" s="1"/>
  <c r="E946"/>
  <c r="G946" s="1"/>
  <c r="H946" s="1"/>
  <c r="E947"/>
  <c r="G947" s="1"/>
  <c r="H947" s="1"/>
  <c r="E948"/>
  <c r="G948" s="1"/>
  <c r="H948" s="1"/>
  <c r="E949"/>
  <c r="G949" s="1"/>
  <c r="H949" s="1"/>
  <c r="E950"/>
  <c r="G950" s="1"/>
  <c r="H950" s="1"/>
  <c r="E951"/>
  <c r="G951" s="1"/>
  <c r="H951" s="1"/>
  <c r="E952"/>
  <c r="G952" s="1"/>
  <c r="H952" s="1"/>
  <c r="E953"/>
  <c r="G953" s="1"/>
  <c r="H953" s="1"/>
  <c r="E954"/>
  <c r="G954" s="1"/>
  <c r="H954" s="1"/>
  <c r="E955"/>
  <c r="G955" s="1"/>
  <c r="H955" s="1"/>
  <c r="E956"/>
  <c r="G956" s="1"/>
  <c r="H956" s="1"/>
  <c r="E958"/>
  <c r="G958" s="1"/>
  <c r="H958" s="1"/>
  <c r="E960"/>
  <c r="G960" s="1"/>
  <c r="H960" s="1"/>
  <c r="E961"/>
  <c r="G961" s="1"/>
  <c r="H961" s="1"/>
  <c r="E962"/>
  <c r="G962" s="1"/>
  <c r="H962" s="1"/>
  <c r="E963"/>
  <c r="G963" s="1"/>
  <c r="H963" s="1"/>
  <c r="E964"/>
  <c r="G964" s="1"/>
  <c r="H964" s="1"/>
  <c r="E965"/>
  <c r="G965" s="1"/>
  <c r="H965" s="1"/>
  <c r="E966"/>
  <c r="G966" s="1"/>
  <c r="H966" s="1"/>
  <c r="E967"/>
  <c r="G967" s="1"/>
  <c r="H967" s="1"/>
  <c r="E968"/>
  <c r="G968" s="1"/>
  <c r="H968" s="1"/>
  <c r="E969"/>
  <c r="G969" s="1"/>
  <c r="H969" s="1"/>
  <c r="E970"/>
  <c r="G970" s="1"/>
  <c r="H970" s="1"/>
  <c r="E971"/>
  <c r="G971" s="1"/>
  <c r="H971" s="1"/>
  <c r="E972"/>
  <c r="G972" s="1"/>
  <c r="H972" s="1"/>
  <c r="E973"/>
  <c r="G973" s="1"/>
  <c r="H973" s="1"/>
  <c r="E974"/>
  <c r="G974" s="1"/>
  <c r="H974" s="1"/>
  <c r="E975"/>
  <c r="G975" s="1"/>
  <c r="H975" s="1"/>
  <c r="E976"/>
  <c r="G976" s="1"/>
  <c r="H976" s="1"/>
  <c r="E977"/>
  <c r="G977" s="1"/>
  <c r="H977" s="1"/>
  <c r="E978"/>
  <c r="G978" s="1"/>
  <c r="H978" s="1"/>
  <c r="E979"/>
  <c r="G979" s="1"/>
  <c r="H979" s="1"/>
  <c r="E980"/>
  <c r="G980" s="1"/>
  <c r="H980" s="1"/>
  <c r="E981"/>
  <c r="G981" s="1"/>
  <c r="H981" s="1"/>
  <c r="E983"/>
  <c r="G983" s="1"/>
  <c r="H983" s="1"/>
  <c r="E984"/>
  <c r="G984" s="1"/>
  <c r="H984" s="1"/>
  <c r="E985"/>
  <c r="G985" s="1"/>
  <c r="H985" s="1"/>
  <c r="E986"/>
  <c r="G986" s="1"/>
  <c r="H986" s="1"/>
  <c r="E987"/>
  <c r="G987" s="1"/>
  <c r="H987" s="1"/>
  <c r="E988"/>
  <c r="G988" s="1"/>
  <c r="H988" s="1"/>
  <c r="E989"/>
  <c r="G989" s="1"/>
  <c r="H989" s="1"/>
  <c r="E990"/>
  <c r="G990" s="1"/>
  <c r="H990" s="1"/>
  <c r="E991"/>
  <c r="G991" s="1"/>
  <c r="H991" s="1"/>
  <c r="E992"/>
  <c r="G992" s="1"/>
  <c r="H992" s="1"/>
  <c r="E993"/>
  <c r="G993" s="1"/>
  <c r="H993" s="1"/>
  <c r="E994"/>
  <c r="G994" s="1"/>
  <c r="H994" s="1"/>
  <c r="E995"/>
  <c r="G995" s="1"/>
  <c r="H995" s="1"/>
  <c r="E996"/>
  <c r="G996" s="1"/>
  <c r="H996" s="1"/>
  <c r="E997"/>
  <c r="G997" s="1"/>
  <c r="H997" s="1"/>
  <c r="E998"/>
  <c r="G998" s="1"/>
  <c r="H998" s="1"/>
  <c r="E999"/>
  <c r="G999" s="1"/>
  <c r="H999" s="1"/>
  <c r="E1000"/>
  <c r="G1000" s="1"/>
  <c r="H1000" s="1"/>
  <c r="E1001"/>
  <c r="G1001" s="1"/>
  <c r="H1001" s="1"/>
  <c r="E1002"/>
  <c r="G1002" s="1"/>
  <c r="H1002" s="1"/>
  <c r="E1003"/>
  <c r="G1003" s="1"/>
  <c r="H1003" s="1"/>
  <c r="E1005"/>
  <c r="G1005" s="1"/>
  <c r="H1005" s="1"/>
  <c r="E1006"/>
  <c r="G1006" s="1"/>
  <c r="H1006" s="1"/>
  <c r="E1008"/>
  <c r="G1008" s="1"/>
  <c r="H1008" s="1"/>
  <c r="E1009"/>
  <c r="G1009" s="1"/>
  <c r="H1009" s="1"/>
  <c r="E1010"/>
  <c r="G1010" s="1"/>
  <c r="H1010" s="1"/>
  <c r="E1013"/>
  <c r="G1013" s="1"/>
  <c r="H1013" s="1"/>
  <c r="E1014"/>
  <c r="G1014" s="1"/>
  <c r="H1014" s="1"/>
  <c r="E1016"/>
  <c r="G1016" s="1"/>
  <c r="H1016" s="1"/>
  <c r="E1017"/>
  <c r="G1017" s="1"/>
  <c r="H1017" s="1"/>
  <c r="E1018"/>
  <c r="G1018" s="1"/>
  <c r="H1018" s="1"/>
  <c r="E1019"/>
  <c r="G1019" s="1"/>
  <c r="H1019" s="1"/>
  <c r="E1020"/>
  <c r="G1020" s="1"/>
  <c r="H1020" s="1"/>
  <c r="E1021"/>
  <c r="G1021" s="1"/>
  <c r="H1021" s="1"/>
  <c r="E1022"/>
  <c r="G1022" s="1"/>
  <c r="H1022" s="1"/>
  <c r="E1023"/>
  <c r="G1023" s="1"/>
  <c r="H1023" s="1"/>
  <c r="E1024"/>
  <c r="G1024" s="1"/>
  <c r="H1024" s="1"/>
  <c r="E1025"/>
  <c r="G1025" s="1"/>
  <c r="H1025" s="1"/>
  <c r="E1026"/>
  <c r="G1026" s="1"/>
  <c r="H1026" s="1"/>
  <c r="E1027"/>
  <c r="G1027" s="1"/>
  <c r="H1027" s="1"/>
  <c r="E1028"/>
  <c r="G1028" s="1"/>
  <c r="H1028" s="1"/>
  <c r="E1029"/>
  <c r="G1029" s="1"/>
  <c r="H1029" s="1"/>
  <c r="E1030"/>
  <c r="G1030" s="1"/>
  <c r="H1030" s="1"/>
  <c r="E1031"/>
  <c r="G1031" s="1"/>
  <c r="H1031" s="1"/>
  <c r="E1032"/>
  <c r="G1032" s="1"/>
  <c r="H1032" s="1"/>
  <c r="E1033"/>
  <c r="G1033" s="1"/>
  <c r="H1033" s="1"/>
  <c r="E1034"/>
  <c r="G1034" s="1"/>
  <c r="H1034" s="1"/>
  <c r="E1035"/>
  <c r="G1035" s="1"/>
  <c r="H1035" s="1"/>
  <c r="E1036"/>
  <c r="G1036" s="1"/>
  <c r="H1036" s="1"/>
  <c r="E1037"/>
  <c r="G1037" s="1"/>
  <c r="H1037" s="1"/>
  <c r="E1038"/>
  <c r="G1038" s="1"/>
  <c r="H1038" s="1"/>
  <c r="E1039"/>
  <c r="G1039" s="1"/>
  <c r="H1039" s="1"/>
  <c r="E1040"/>
  <c r="G1040" s="1"/>
  <c r="H1040" s="1"/>
  <c r="E1042"/>
  <c r="G1042" s="1"/>
  <c r="H1042" s="1"/>
  <c r="E1043"/>
  <c r="G1043" s="1"/>
  <c r="H1043" s="1"/>
  <c r="E1044"/>
  <c r="G1044" s="1"/>
  <c r="H1044" s="1"/>
  <c r="E1045"/>
  <c r="G1045" s="1"/>
  <c r="H1045" s="1"/>
  <c r="E1048"/>
  <c r="G1048" s="1"/>
  <c r="H1048" s="1"/>
  <c r="E1050"/>
  <c r="G1050" s="1"/>
  <c r="H1050" s="1"/>
  <c r="E1051"/>
  <c r="G1051" s="1"/>
  <c r="H1051" s="1"/>
  <c r="E1052"/>
  <c r="G1052" s="1"/>
  <c r="H1052" s="1"/>
  <c r="E1055"/>
  <c r="G1055" s="1"/>
  <c r="H1055" s="1"/>
  <c r="E1056"/>
  <c r="G1056" s="1"/>
  <c r="H1056" s="1"/>
  <c r="E1057"/>
  <c r="G1057" s="1"/>
  <c r="H1057" s="1"/>
  <c r="E1058"/>
  <c r="G1058" s="1"/>
  <c r="H1058" s="1"/>
  <c r="E1059"/>
  <c r="G1059" s="1"/>
  <c r="H1059" s="1"/>
  <c r="E1060"/>
  <c r="G1060" s="1"/>
  <c r="H1060" s="1"/>
  <c r="E1062"/>
  <c r="G1062" s="1"/>
  <c r="H1062" s="1"/>
  <c r="E1063"/>
  <c r="G1063" s="1"/>
  <c r="H1063" s="1"/>
  <c r="E1064"/>
  <c r="G1064" s="1"/>
  <c r="H1064" s="1"/>
  <c r="E1066"/>
  <c r="G1066" s="1"/>
  <c r="H1066" s="1"/>
  <c r="E1071"/>
  <c r="G1071" s="1"/>
  <c r="H1071" s="1"/>
  <c r="E1073"/>
  <c r="G1073" s="1"/>
  <c r="H1073" s="1"/>
  <c r="E1074"/>
  <c r="G1074" s="1"/>
  <c r="H1074" s="1"/>
  <c r="E1075"/>
  <c r="G1075" s="1"/>
  <c r="H1075" s="1"/>
  <c r="E1076"/>
  <c r="G1076" s="1"/>
  <c r="H1076" s="1"/>
  <c r="E1079"/>
  <c r="G1079" s="1"/>
  <c r="H1079" s="1"/>
  <c r="E1080"/>
  <c r="G1080" s="1"/>
  <c r="H1080" s="1"/>
  <c r="E1081"/>
  <c r="G1081" s="1"/>
  <c r="H1081" s="1"/>
  <c r="E1082"/>
  <c r="G1082" s="1"/>
  <c r="H1082" s="1"/>
  <c r="E1083"/>
  <c r="G1083" s="1"/>
  <c r="H1083" s="1"/>
  <c r="E1084"/>
  <c r="G1084" s="1"/>
  <c r="H1084" s="1"/>
  <c r="E1085"/>
  <c r="G1085" s="1"/>
  <c r="H1085" s="1"/>
  <c r="E1086"/>
  <c r="G1086" s="1"/>
  <c r="H1086" s="1"/>
  <c r="E1087"/>
  <c r="G1087" s="1"/>
  <c r="H1087" s="1"/>
  <c r="E1088"/>
  <c r="G1088" s="1"/>
  <c r="H1088" s="1"/>
  <c r="E1089"/>
  <c r="G1089" s="1"/>
  <c r="H1089" s="1"/>
  <c r="E1090"/>
  <c r="G1090" s="1"/>
  <c r="H1090" s="1"/>
  <c r="E1091"/>
  <c r="G1091" s="1"/>
  <c r="H1091" s="1"/>
  <c r="E1092"/>
  <c r="G1092" s="1"/>
  <c r="H1092" s="1"/>
  <c r="E1093"/>
  <c r="G1093" s="1"/>
  <c r="H1093" s="1"/>
  <c r="E1094"/>
  <c r="G1094" s="1"/>
  <c r="H1094" s="1"/>
  <c r="E1095"/>
  <c r="G1095" s="1"/>
  <c r="H1095" s="1"/>
  <c r="E1096"/>
  <c r="G1096" s="1"/>
  <c r="H1096" s="1"/>
  <c r="E1097"/>
  <c r="G1097" s="1"/>
  <c r="H1097" s="1"/>
  <c r="E1098"/>
  <c r="G1098" s="1"/>
  <c r="H1098" s="1"/>
  <c r="E1100"/>
  <c r="G1100" s="1"/>
  <c r="H1100" s="1"/>
  <c r="E1101"/>
  <c r="G1101" s="1"/>
  <c r="H1101" s="1"/>
  <c r="E1102"/>
  <c r="G1102" s="1"/>
  <c r="H1102" s="1"/>
  <c r="E1103"/>
  <c r="G1103" s="1"/>
  <c r="H1103" s="1"/>
  <c r="E1108"/>
  <c r="G1108" s="1"/>
  <c r="H1108" s="1"/>
  <c r="E1109"/>
  <c r="G1109" s="1"/>
  <c r="H1109" s="1"/>
  <c r="E1110"/>
  <c r="G1110" s="1"/>
  <c r="H1110" s="1"/>
  <c r="E1115"/>
  <c r="G1115" s="1"/>
  <c r="H1115" s="1"/>
  <c r="E1116"/>
  <c r="G1116" s="1"/>
  <c r="H1116" s="1"/>
  <c r="E1117"/>
  <c r="G1117" s="1"/>
  <c r="H1117" s="1"/>
  <c r="E1120"/>
  <c r="G1120" s="1"/>
  <c r="H1120" s="1"/>
  <c r="E1121"/>
  <c r="G1121" s="1"/>
  <c r="H1121" s="1"/>
  <c r="E1123"/>
  <c r="G1123" s="1"/>
  <c r="H1123" s="1"/>
  <c r="E1124"/>
  <c r="G1124" s="1"/>
  <c r="H1124" s="1"/>
  <c r="E1125"/>
  <c r="G1125" s="1"/>
  <c r="H1125" s="1"/>
  <c r="E1126"/>
  <c r="G1126" s="1"/>
  <c r="H1126" s="1"/>
  <c r="E1127"/>
  <c r="G1127" s="1"/>
  <c r="H1127" s="1"/>
  <c r="E1128"/>
  <c r="G1128" s="1"/>
  <c r="H1128" s="1"/>
  <c r="E1129"/>
  <c r="G1129" s="1"/>
  <c r="H1129" s="1"/>
  <c r="E1130"/>
  <c r="G1130" s="1"/>
  <c r="H1130" s="1"/>
  <c r="E1131"/>
  <c r="G1131" s="1"/>
  <c r="H1131" s="1"/>
  <c r="E1132"/>
  <c r="G1132" s="1"/>
  <c r="H1132" s="1"/>
  <c r="E1135"/>
  <c r="G1135" s="1"/>
  <c r="H1135" s="1"/>
  <c r="E1136"/>
  <c r="G1136" s="1"/>
  <c r="H1136" s="1"/>
  <c r="E1139"/>
  <c r="G1139" s="1"/>
  <c r="H1139" s="1"/>
  <c r="E1140"/>
  <c r="G1140" s="1"/>
  <c r="H1140" s="1"/>
  <c r="E1141"/>
  <c r="G1141" s="1"/>
  <c r="H1141" s="1"/>
  <c r="E1142"/>
  <c r="G1142" s="1"/>
  <c r="H1142" s="1"/>
  <c r="E1144"/>
  <c r="G1144" s="1"/>
  <c r="H1144" s="1"/>
  <c r="E1146"/>
  <c r="G1146" s="1"/>
  <c r="H1146" s="1"/>
  <c r="E1148"/>
  <c r="G1148" s="1"/>
  <c r="H1148" s="1"/>
  <c r="E1149"/>
  <c r="G1149" s="1"/>
  <c r="H1149" s="1"/>
  <c r="E1150"/>
  <c r="G1150" s="1"/>
  <c r="H1150" s="1"/>
  <c r="E1151"/>
  <c r="G1151" s="1"/>
  <c r="H1151" s="1"/>
  <c r="E1158"/>
  <c r="G1158" s="1"/>
  <c r="H1158" s="1"/>
  <c r="E1160"/>
  <c r="G1160" s="1"/>
  <c r="H1160" s="1"/>
  <c r="E1161"/>
  <c r="G1161" s="1"/>
  <c r="H1161" s="1"/>
  <c r="E1162"/>
  <c r="G1162" s="1"/>
  <c r="H1162" s="1"/>
  <c r="E1165"/>
  <c r="G1165" s="1"/>
  <c r="H1165" s="1"/>
  <c r="E1166"/>
  <c r="G1166" s="1"/>
  <c r="H1166" s="1"/>
  <c r="E1167"/>
  <c r="G1167" s="1"/>
  <c r="H1167" s="1"/>
  <c r="E1168"/>
  <c r="G1168" s="1"/>
  <c r="H1168" s="1"/>
  <c r="E1170"/>
  <c r="G1170" s="1"/>
  <c r="H1170" s="1"/>
  <c r="E1171"/>
  <c r="G1171" s="1"/>
  <c r="H1171" s="1"/>
  <c r="E1173"/>
  <c r="G1173" s="1"/>
  <c r="H1173" s="1"/>
  <c r="E1176"/>
  <c r="G1176" s="1"/>
  <c r="H1176" s="1"/>
  <c r="E1179"/>
  <c r="G1179" s="1"/>
  <c r="H1179" s="1"/>
  <c r="E1184"/>
  <c r="G1184" s="1"/>
  <c r="H1184" s="1"/>
  <c r="E1187"/>
  <c r="G1187" s="1"/>
  <c r="H1187" s="1"/>
  <c r="E1192"/>
  <c r="G1192" s="1"/>
  <c r="H1192" s="1"/>
  <c r="E1193"/>
  <c r="G1193" s="1"/>
  <c r="H1193" s="1"/>
  <c r="E1195"/>
  <c r="G1195" s="1"/>
  <c r="H1195" s="1"/>
  <c r="E1196"/>
  <c r="G1196" s="1"/>
  <c r="H1196" s="1"/>
  <c r="E1197"/>
  <c r="G1197" s="1"/>
  <c r="H1197" s="1"/>
  <c r="E1198"/>
  <c r="G1198" s="1"/>
  <c r="H1198" s="1"/>
  <c r="E1200"/>
  <c r="G1200" s="1"/>
  <c r="H1200" s="1"/>
  <c r="E1202"/>
  <c r="G1202" s="1"/>
  <c r="H1202" s="1"/>
  <c r="E1203"/>
  <c r="G1203" s="1"/>
  <c r="H1203" s="1"/>
  <c r="E1204"/>
  <c r="G1204" s="1"/>
  <c r="H1204" s="1"/>
  <c r="E1207"/>
  <c r="G1207" s="1"/>
  <c r="H1207" s="1"/>
  <c r="E1209"/>
  <c r="G1209" s="1"/>
  <c r="H1209" s="1"/>
  <c r="E1213"/>
  <c r="G1213" s="1"/>
  <c r="H1213" s="1"/>
  <c r="E1216"/>
  <c r="G1216" s="1"/>
  <c r="H1216" s="1"/>
  <c r="E1220"/>
  <c r="G1220" s="1"/>
  <c r="H1220" s="1"/>
  <c r="E1229"/>
  <c r="G1229" s="1"/>
  <c r="H1229" s="1"/>
  <c r="E1230"/>
  <c r="G1230" s="1"/>
  <c r="H1230" s="1"/>
  <c r="E1231"/>
  <c r="G1231" s="1"/>
  <c r="H1231" s="1"/>
  <c r="E1232"/>
  <c r="G1232" s="1"/>
  <c r="H1232" s="1"/>
  <c r="E1233"/>
  <c r="G1233" s="1"/>
  <c r="H1233" s="1"/>
  <c r="E1234"/>
  <c r="G1234" s="1"/>
  <c r="H1234" s="1"/>
  <c r="E1235"/>
  <c r="G1235" s="1"/>
  <c r="H1235" s="1"/>
  <c r="E1236"/>
  <c r="G1236" s="1"/>
  <c r="H1236" s="1"/>
  <c r="E1247"/>
  <c r="G1247" s="1"/>
  <c r="H1247" s="1"/>
  <c r="E1249"/>
  <c r="G1249" s="1"/>
  <c r="H1249" s="1"/>
  <c r="E1251"/>
  <c r="G1251" s="1"/>
  <c r="H1251" s="1"/>
  <c r="E1252"/>
  <c r="G1252" s="1"/>
  <c r="H1252" s="1"/>
  <c r="E1253"/>
  <c r="G1253" s="1"/>
  <c r="H1253" s="1"/>
  <c r="E1256"/>
  <c r="G1256" s="1"/>
  <c r="H1256" s="1"/>
  <c r="E1257"/>
  <c r="G1257" s="1"/>
  <c r="H1257" s="1"/>
  <c r="E1259"/>
  <c r="G1259" s="1"/>
  <c r="H1259" s="1"/>
  <c r="E1261"/>
  <c r="G1261" s="1"/>
  <c r="H1261" s="1"/>
  <c r="E1263"/>
  <c r="G1263" s="1"/>
  <c r="H1263" s="1"/>
  <c r="E1264"/>
  <c r="G1264" s="1"/>
  <c r="H1264" s="1"/>
  <c r="E1266"/>
  <c r="G1266" s="1"/>
  <c r="H1266" s="1"/>
  <c r="E1267"/>
  <c r="G1267" s="1"/>
  <c r="H1267" s="1"/>
  <c r="E1270"/>
  <c r="G1270" s="1"/>
  <c r="H1270" s="1"/>
  <c r="E1272"/>
  <c r="G1272" s="1"/>
  <c r="H1272" s="1"/>
  <c r="E1273"/>
  <c r="G1273" s="1"/>
  <c r="H1273" s="1"/>
  <c r="E1274"/>
  <c r="G1274" s="1"/>
  <c r="H1274" s="1"/>
  <c r="E1276"/>
  <c r="G1276" s="1"/>
  <c r="H1276" s="1"/>
  <c r="E1277"/>
  <c r="G1277" s="1"/>
  <c r="H1277" s="1"/>
  <c r="E1279"/>
  <c r="G1279" s="1"/>
  <c r="H1279" s="1"/>
  <c r="E1282"/>
  <c r="G1282" s="1"/>
  <c r="H1282" s="1"/>
  <c r="E1283"/>
  <c r="G1283" s="1"/>
  <c r="H1283" s="1"/>
  <c r="E1286"/>
  <c r="G1286" s="1"/>
  <c r="H1286" s="1"/>
  <c r="E1288"/>
  <c r="G1288" s="1"/>
  <c r="H1288" s="1"/>
  <c r="E1290"/>
  <c r="G1290" s="1"/>
  <c r="H1290" s="1"/>
  <c r="E1292"/>
  <c r="G1292" s="1"/>
  <c r="H1292" s="1"/>
  <c r="E1298"/>
  <c r="G1298" s="1"/>
  <c r="H1298" s="1"/>
  <c r="E1301"/>
  <c r="G1301" s="1"/>
  <c r="H1301" s="1"/>
  <c r="E1303"/>
  <c r="G1303" s="1"/>
  <c r="H1303" s="1"/>
  <c r="E1304"/>
  <c r="G1304" s="1"/>
  <c r="H1304" s="1"/>
  <c r="E1306"/>
  <c r="G1306" s="1"/>
  <c r="H1306" s="1"/>
  <c r="E1310"/>
  <c r="G1310" s="1"/>
  <c r="H1310" s="1"/>
  <c r="E1312"/>
  <c r="G1312" s="1"/>
  <c r="H1312" s="1"/>
  <c r="E1313"/>
  <c r="G1313" s="1"/>
  <c r="H1313" s="1"/>
  <c r="E1314"/>
  <c r="G1314" s="1"/>
  <c r="H1314" s="1"/>
  <c r="E1316"/>
  <c r="G1316" s="1"/>
  <c r="H1316" s="1"/>
  <c r="E1317"/>
  <c r="G1317" s="1"/>
  <c r="H1317" s="1"/>
  <c r="E1339"/>
  <c r="G1339" s="1"/>
  <c r="H1339" s="1"/>
  <c r="E1340"/>
  <c r="G1340" s="1"/>
  <c r="H1340" s="1"/>
  <c r="E1342"/>
  <c r="G1342" s="1"/>
  <c r="H1342" s="1"/>
  <c r="E1343"/>
  <c r="G1343" s="1"/>
  <c r="H1343" s="1"/>
  <c r="E1344"/>
  <c r="G1344" s="1"/>
  <c r="H1344" s="1"/>
  <c r="E1346"/>
  <c r="G1346" s="1"/>
  <c r="H1346" s="1"/>
  <c r="E1347"/>
  <c r="G1347" s="1"/>
  <c r="H1347" s="1"/>
  <c r="E1348"/>
  <c r="G1348" s="1"/>
  <c r="H1348" s="1"/>
  <c r="E1351"/>
  <c r="G1351" s="1"/>
  <c r="H1351" s="1"/>
  <c r="E1353"/>
  <c r="G1353" s="1"/>
  <c r="H1353" s="1"/>
  <c r="E1354"/>
  <c r="G1354" s="1"/>
  <c r="H1354" s="1"/>
  <c r="E1355"/>
  <c r="G1355" s="1"/>
  <c r="H1355" s="1"/>
  <c r="E1357"/>
  <c r="G1357" s="1"/>
  <c r="H1357" s="1"/>
  <c r="E1358"/>
  <c r="G1358" s="1"/>
  <c r="H1358" s="1"/>
  <c r="E1359"/>
  <c r="G1359" s="1"/>
  <c r="H1359" s="1"/>
  <c r="E1360"/>
  <c r="G1360" s="1"/>
  <c r="H1360" s="1"/>
  <c r="E1363"/>
  <c r="G1363" s="1"/>
  <c r="H1363" s="1"/>
  <c r="E1367"/>
  <c r="G1367" s="1"/>
  <c r="H1367" s="1"/>
  <c r="E1368"/>
  <c r="G1368" s="1"/>
  <c r="H1368" s="1"/>
  <c r="E1372"/>
  <c r="G1372" s="1"/>
  <c r="H1372" s="1"/>
  <c r="E1373"/>
  <c r="G1373" s="1"/>
  <c r="H1373" s="1"/>
  <c r="E1374"/>
  <c r="G1374" s="1"/>
  <c r="H1374" s="1"/>
  <c r="E1375"/>
  <c r="G1375" s="1"/>
  <c r="H1375" s="1"/>
  <c r="E1376"/>
  <c r="G1376" s="1"/>
  <c r="H1376" s="1"/>
  <c r="E1378"/>
  <c r="G1378" s="1"/>
  <c r="H1378" s="1"/>
  <c r="E1380"/>
  <c r="G1380" s="1"/>
  <c r="H1380" s="1"/>
  <c r="E1382"/>
  <c r="G1382" s="1"/>
  <c r="H1382" s="1"/>
  <c r="E1383"/>
  <c r="G1383" s="1"/>
  <c r="H1383" s="1"/>
  <c r="E1385"/>
  <c r="G1385" s="1"/>
  <c r="H1385" s="1"/>
  <c r="E1389"/>
  <c r="G1389" s="1"/>
  <c r="H1389" s="1"/>
  <c r="E1390"/>
  <c r="G1390" s="1"/>
  <c r="H1390" s="1"/>
  <c r="E1393"/>
  <c r="G1393" s="1"/>
  <c r="H1393" s="1"/>
  <c r="E1394"/>
  <c r="G1394" s="1"/>
  <c r="H1394" s="1"/>
  <c r="E1395"/>
  <c r="G1395" s="1"/>
  <c r="H1395" s="1"/>
  <c r="E1396"/>
  <c r="G1396" s="1"/>
  <c r="H1396" s="1"/>
  <c r="E1397"/>
  <c r="G1397" s="1"/>
  <c r="H1397" s="1"/>
  <c r="E1399"/>
  <c r="G1399" s="1"/>
  <c r="H1399" s="1"/>
  <c r="E1400"/>
  <c r="G1400" s="1"/>
  <c r="H1400" s="1"/>
  <c r="E1401"/>
  <c r="G1401" s="1"/>
  <c r="H1401" s="1"/>
  <c r="E1402"/>
  <c r="G1402" s="1"/>
  <c r="H1402" s="1"/>
  <c r="E1411"/>
  <c r="G1411" s="1"/>
  <c r="H1411" s="1"/>
  <c r="E1412"/>
  <c r="G1412" s="1"/>
  <c r="H1412" s="1"/>
  <c r="E1413"/>
  <c r="G1413" s="1"/>
  <c r="H1413" s="1"/>
  <c r="E1417"/>
  <c r="G1417" s="1"/>
  <c r="H1417" s="1"/>
  <c r="E1418"/>
  <c r="G1418" s="1"/>
  <c r="H1418" s="1"/>
  <c r="E1430"/>
  <c r="G1430" s="1"/>
  <c r="H1430" s="1"/>
  <c r="E1433"/>
  <c r="G1433" s="1"/>
  <c r="H1433" s="1"/>
  <c r="E1435"/>
  <c r="G1435" s="1"/>
  <c r="H1435" s="1"/>
  <c r="E1436"/>
  <c r="G1436" s="1"/>
  <c r="H1436" s="1"/>
  <c r="E1437"/>
  <c r="G1437" s="1"/>
  <c r="H1437" s="1"/>
  <c r="E1443"/>
  <c r="G1443" s="1"/>
  <c r="H1443" s="1"/>
  <c r="E1444"/>
  <c r="G1444" s="1"/>
  <c r="H1444" s="1"/>
  <c r="E1446"/>
  <c r="G1446" s="1"/>
  <c r="H1446" s="1"/>
  <c r="E1447"/>
  <c r="G1447" s="1"/>
  <c r="H1447" s="1"/>
  <c r="E1453"/>
  <c r="G1453" s="1"/>
  <c r="H1453" s="1"/>
  <c r="E1454"/>
  <c r="G1454" s="1"/>
  <c r="H1454" s="1"/>
  <c r="E1456"/>
  <c r="G1456" s="1"/>
  <c r="H1456" s="1"/>
  <c r="E1462"/>
  <c r="G1462" s="1"/>
  <c r="H1462" s="1"/>
  <c r="E1463"/>
  <c r="G1463" s="1"/>
  <c r="H1463" s="1"/>
  <c r="E1464"/>
  <c r="G1464" s="1"/>
  <c r="H1464" s="1"/>
  <c r="E1466"/>
  <c r="G1466" s="1"/>
  <c r="H1466" s="1"/>
  <c r="E1471"/>
  <c r="G1471" s="1"/>
  <c r="H1471" s="1"/>
  <c r="E1472"/>
  <c r="G1472" s="1"/>
  <c r="H1472" s="1"/>
  <c r="E1473"/>
  <c r="G1473" s="1"/>
  <c r="H1473" s="1"/>
  <c r="E1475"/>
  <c r="G1475" s="1"/>
  <c r="H1475" s="1"/>
  <c r="E1476"/>
  <c r="G1476" s="1"/>
  <c r="H1476" s="1"/>
  <c r="E1478"/>
  <c r="G1478" s="1"/>
  <c r="H1478" s="1"/>
  <c r="E1483"/>
  <c r="G1483" s="1"/>
  <c r="H1483" s="1"/>
  <c r="E1484"/>
  <c r="G1484" s="1"/>
  <c r="H1484" s="1"/>
  <c r="E1485"/>
  <c r="G1485" s="1"/>
  <c r="H1485" s="1"/>
  <c r="E1487"/>
  <c r="G1487" s="1"/>
  <c r="H1487" s="1"/>
  <c r="E1489"/>
  <c r="G1489" s="1"/>
  <c r="H1489" s="1"/>
  <c r="E1491"/>
  <c r="G1491" s="1"/>
  <c r="H1491" s="1"/>
  <c r="E1492"/>
  <c r="G1492" s="1"/>
  <c r="H1492" s="1"/>
  <c r="E1493"/>
  <c r="G1493" s="1"/>
  <c r="H1493" s="1"/>
  <c r="E1494"/>
  <c r="G1494" s="1"/>
  <c r="H1494" s="1"/>
  <c r="E1495"/>
  <c r="G1495" s="1"/>
  <c r="H1495" s="1"/>
  <c r="E1496"/>
  <c r="G1496" s="1"/>
  <c r="H1496" s="1"/>
  <c r="E1497"/>
  <c r="G1497" s="1"/>
  <c r="H1497" s="1"/>
  <c r="E1498"/>
  <c r="G1498" s="1"/>
  <c r="H1498" s="1"/>
  <c r="E1499"/>
  <c r="G1499" s="1"/>
  <c r="H1499" s="1"/>
  <c r="E1500"/>
  <c r="G1500" s="1"/>
  <c r="H1500" s="1"/>
  <c r="E1502"/>
  <c r="G1502" s="1"/>
  <c r="H1502" s="1"/>
  <c r="E1503"/>
  <c r="G1503" s="1"/>
  <c r="H1503" s="1"/>
  <c r="E1504"/>
  <c r="G1504" s="1"/>
  <c r="H1504" s="1"/>
  <c r="E1505"/>
  <c r="G1505" s="1"/>
  <c r="H1505" s="1"/>
  <c r="E1506"/>
  <c r="G1506" s="1"/>
  <c r="H1506" s="1"/>
  <c r="E1507"/>
  <c r="G1507" s="1"/>
  <c r="H1507" s="1"/>
  <c r="E1510"/>
  <c r="G1510" s="1"/>
  <c r="H1510" s="1"/>
  <c r="E1511"/>
  <c r="G1511" s="1"/>
  <c r="H1511" s="1"/>
  <c r="E1512"/>
  <c r="G1512" s="1"/>
  <c r="H1512" s="1"/>
  <c r="E1513"/>
  <c r="G1513" s="1"/>
  <c r="H1513" s="1"/>
  <c r="E1514"/>
  <c r="G1514" s="1"/>
  <c r="H1514" s="1"/>
  <c r="E1517"/>
  <c r="G1517" s="1"/>
  <c r="H1517" s="1"/>
  <c r="E1518"/>
  <c r="G1518" s="1"/>
  <c r="H1518" s="1"/>
  <c r="E1519"/>
  <c r="G1519" s="1"/>
  <c r="H1519" s="1"/>
  <c r="E1521"/>
  <c r="G1521" s="1"/>
  <c r="H1521" s="1"/>
  <c r="E1527"/>
  <c r="G1527" s="1"/>
  <c r="H1527" s="1"/>
  <c r="E1529"/>
  <c r="G1529" s="1"/>
  <c r="H1529" s="1"/>
  <c r="E1530"/>
  <c r="G1530" s="1"/>
  <c r="H1530" s="1"/>
  <c r="E1531"/>
  <c r="G1531" s="1"/>
  <c r="H1531" s="1"/>
  <c r="E1534"/>
  <c r="G1534" s="1"/>
  <c r="H1534" s="1"/>
  <c r="E1535"/>
  <c r="G1535" s="1"/>
  <c r="H1535" s="1"/>
  <c r="E1536"/>
  <c r="G1536" s="1"/>
  <c r="H1536" s="1"/>
  <c r="E1539"/>
  <c r="G1539" s="1"/>
  <c r="H1539" s="1"/>
  <c r="E1542"/>
  <c r="G1542" s="1"/>
  <c r="H1542" s="1"/>
  <c r="E1544"/>
  <c r="G1544" s="1"/>
  <c r="H1544" s="1"/>
  <c r="E1545"/>
  <c r="G1545" s="1"/>
  <c r="H1545" s="1"/>
  <c r="E1547"/>
  <c r="G1547" s="1"/>
  <c r="H1547" s="1"/>
  <c r="E1550"/>
  <c r="G1550" s="1"/>
  <c r="H1550" s="1"/>
  <c r="E1552"/>
  <c r="G1552" s="1"/>
  <c r="H1552" s="1"/>
  <c r="E1553"/>
  <c r="G1553" s="1"/>
  <c r="H1553" s="1"/>
  <c r="E1554"/>
  <c r="G1554" s="1"/>
  <c r="H1554" s="1"/>
  <c r="E1560"/>
  <c r="G1560" s="1"/>
  <c r="H1560" s="1"/>
  <c r="E1570"/>
  <c r="G1570" s="1"/>
  <c r="H1570" s="1"/>
  <c r="E1571"/>
  <c r="G1571" s="1"/>
  <c r="H1571" s="1"/>
  <c r="E1572"/>
  <c r="G1572" s="1"/>
  <c r="H1572" s="1"/>
  <c r="E1573"/>
  <c r="G1573" s="1"/>
  <c r="H1573" s="1"/>
  <c r="E1574"/>
  <c r="G1574" s="1"/>
  <c r="H1574" s="1"/>
  <c r="E1575"/>
  <c r="G1575" s="1"/>
  <c r="H1575" s="1"/>
  <c r="E1576"/>
  <c r="G1576" s="1"/>
  <c r="H1576" s="1"/>
  <c r="E1579"/>
  <c r="G1579" s="1"/>
  <c r="H1579" s="1"/>
  <c r="E1580"/>
  <c r="G1580" s="1"/>
  <c r="H1580" s="1"/>
  <c r="E1581"/>
  <c r="G1581" s="1"/>
  <c r="H1581" s="1"/>
  <c r="E1582"/>
  <c r="G1582" s="1"/>
  <c r="H1582" s="1"/>
  <c r="E1588"/>
  <c r="G1588" s="1"/>
  <c r="H1588" s="1"/>
  <c r="E1590"/>
  <c r="G1590" s="1"/>
  <c r="H1590" s="1"/>
  <c r="E1593"/>
  <c r="G1593" s="1"/>
  <c r="H1593" s="1"/>
  <c r="E1594"/>
  <c r="G1594" s="1"/>
  <c r="H1594" s="1"/>
  <c r="E1597"/>
  <c r="G1597" s="1"/>
  <c r="H1597" s="1"/>
  <c r="E1598"/>
  <c r="G1598" s="1"/>
  <c r="H1598" s="1"/>
  <c r="E1599"/>
  <c r="G1599" s="1"/>
  <c r="H1599" s="1"/>
  <c r="E1600"/>
  <c r="G1600" s="1"/>
  <c r="H1600" s="1"/>
  <c r="E1601"/>
  <c r="G1601" s="1"/>
  <c r="H1601" s="1"/>
  <c r="E1602"/>
  <c r="G1602" s="1"/>
  <c r="H1602" s="1"/>
  <c r="E1604"/>
  <c r="G1604" s="1"/>
  <c r="H1604" s="1"/>
  <c r="E1605"/>
  <c r="G1605" s="1"/>
  <c r="H1605" s="1"/>
  <c r="E1606"/>
  <c r="G1606" s="1"/>
  <c r="H1606" s="1"/>
  <c r="E1608"/>
  <c r="G1608" s="1"/>
  <c r="H1608" s="1"/>
  <c r="E1609"/>
  <c r="G1609" s="1"/>
  <c r="H1609" s="1"/>
  <c r="E1610"/>
  <c r="G1610" s="1"/>
  <c r="H1610" s="1"/>
  <c r="E1611"/>
  <c r="G1611" s="1"/>
  <c r="H1611" s="1"/>
  <c r="E1612"/>
  <c r="G1612" s="1"/>
  <c r="H1612" s="1"/>
  <c r="E1614"/>
  <c r="G1614" s="1"/>
  <c r="H1614" s="1"/>
  <c r="E1615"/>
  <c r="G1615" s="1"/>
  <c r="H1615" s="1"/>
  <c r="E1617"/>
  <c r="G1617" s="1"/>
  <c r="H1617" s="1"/>
  <c r="E1619"/>
  <c r="G1619" s="1"/>
  <c r="H1619" s="1"/>
  <c r="E1620"/>
  <c r="G1620" s="1"/>
  <c r="H1620" s="1"/>
  <c r="E1621"/>
  <c r="G1621" s="1"/>
  <c r="H1621" s="1"/>
  <c r="E1622"/>
  <c r="G1622" s="1"/>
  <c r="H1622" s="1"/>
  <c r="E1623"/>
  <c r="G1623" s="1"/>
  <c r="H1623" s="1"/>
  <c r="E1625"/>
  <c r="G1625" s="1"/>
  <c r="H1625" s="1"/>
  <c r="E1626"/>
  <c r="G1626" s="1"/>
  <c r="H1626" s="1"/>
  <c r="E1627"/>
  <c r="G1627" s="1"/>
  <c r="H1627" s="1"/>
  <c r="E1628"/>
  <c r="G1628" s="1"/>
  <c r="H1628" s="1"/>
  <c r="E1631"/>
  <c r="G1631" s="1"/>
  <c r="H1631" s="1"/>
  <c r="E1632"/>
  <c r="G1632" s="1"/>
  <c r="H1632" s="1"/>
  <c r="E1637"/>
  <c r="G1637" s="1"/>
  <c r="H1637" s="1"/>
  <c r="E1638"/>
  <c r="G1638" s="1"/>
  <c r="H1638" s="1"/>
  <c r="E1639"/>
  <c r="G1639" s="1"/>
  <c r="H1639" s="1"/>
  <c r="E1640"/>
  <c r="G1640" s="1"/>
  <c r="H1640" s="1"/>
  <c r="E1642"/>
  <c r="G1642" s="1"/>
  <c r="H1642" s="1"/>
  <c r="E1646"/>
  <c r="G1646" s="1"/>
  <c r="H1646" s="1"/>
  <c r="E1647"/>
  <c r="G1647" s="1"/>
  <c r="H1647" s="1"/>
  <c r="E1648"/>
  <c r="G1648" s="1"/>
  <c r="H1648" s="1"/>
  <c r="E1650"/>
  <c r="G1650" s="1"/>
  <c r="H1650" s="1"/>
  <c r="E1651"/>
  <c r="G1651" s="1"/>
  <c r="H1651" s="1"/>
  <c r="E1653"/>
  <c r="G1653" s="1"/>
  <c r="H1653" s="1"/>
  <c r="E1654"/>
  <c r="G1654" s="1"/>
  <c r="H1654" s="1"/>
  <c r="E1655"/>
  <c r="G1655" s="1"/>
  <c r="H1655" s="1"/>
  <c r="E1656"/>
  <c r="G1656" s="1"/>
  <c r="H1656" s="1"/>
  <c r="E1658"/>
  <c r="G1658" s="1"/>
  <c r="H1658" s="1"/>
  <c r="E1659"/>
  <c r="G1659" s="1"/>
  <c r="H1659" s="1"/>
  <c r="E1661"/>
  <c r="G1661" s="1"/>
  <c r="H1661" s="1"/>
  <c r="E1662"/>
  <c r="G1662" s="1"/>
  <c r="H1662" s="1"/>
  <c r="E1663"/>
  <c r="G1663" s="1"/>
  <c r="H1663" s="1"/>
  <c r="E1664"/>
  <c r="G1664" s="1"/>
  <c r="H1664" s="1"/>
  <c r="E1665"/>
  <c r="G1665" s="1"/>
  <c r="H1665" s="1"/>
  <c r="E1666"/>
  <c r="G1666" s="1"/>
  <c r="H1666" s="1"/>
  <c r="E1667"/>
  <c r="G1667" s="1"/>
  <c r="H1667" s="1"/>
  <c r="E1668"/>
  <c r="G1668" s="1"/>
  <c r="H1668" s="1"/>
  <c r="E1669"/>
  <c r="G1669" s="1"/>
  <c r="H1669" s="1"/>
  <c r="E1671"/>
  <c r="G1671" s="1"/>
  <c r="H1671" s="1"/>
  <c r="E1676"/>
  <c r="G1676" s="1"/>
  <c r="H1676" s="1"/>
  <c r="E1677"/>
  <c r="G1677" s="1"/>
  <c r="H1677" s="1"/>
  <c r="E1678"/>
  <c r="G1678" s="1"/>
  <c r="H1678" s="1"/>
  <c r="E1682"/>
  <c r="G1682" s="1"/>
  <c r="H1682" s="1"/>
  <c r="E1697"/>
  <c r="G1697" s="1"/>
  <c r="H1697" s="1"/>
  <c r="E1699"/>
  <c r="G1699" s="1"/>
  <c r="H1699" s="1"/>
  <c r="E1700"/>
  <c r="G1700" s="1"/>
  <c r="H1700" s="1"/>
  <c r="E1701"/>
  <c r="G1701" s="1"/>
  <c r="H1701" s="1"/>
  <c r="E1703"/>
  <c r="G1703" s="1"/>
  <c r="H1703" s="1"/>
  <c r="E1704"/>
  <c r="G1704" s="1"/>
  <c r="H1704" s="1"/>
  <c r="E1705"/>
  <c r="G1705" s="1"/>
  <c r="H1705" s="1"/>
  <c r="E1706"/>
  <c r="G1706" s="1"/>
  <c r="H1706" s="1"/>
  <c r="E1707"/>
  <c r="G1707" s="1"/>
  <c r="H1707" s="1"/>
  <c r="E1708"/>
  <c r="G1708" s="1"/>
  <c r="H1708" s="1"/>
  <c r="E1709"/>
  <c r="G1709" s="1"/>
  <c r="H1709" s="1"/>
  <c r="E1711"/>
  <c r="G1711" s="1"/>
  <c r="H1711" s="1"/>
  <c r="E1712"/>
  <c r="G1712" s="1"/>
  <c r="H1712" s="1"/>
  <c r="E1713"/>
  <c r="G1713" s="1"/>
  <c r="H1713" s="1"/>
  <c r="E1714"/>
  <c r="G1714" s="1"/>
  <c r="H1714" s="1"/>
  <c r="E1715"/>
  <c r="G1715" s="1"/>
  <c r="H1715" s="1"/>
  <c r="E1716"/>
  <c r="G1716" s="1"/>
  <c r="H1716" s="1"/>
  <c r="E1717"/>
  <c r="G1717" s="1"/>
  <c r="H1717" s="1"/>
  <c r="E1718"/>
  <c r="G1718" s="1"/>
  <c r="H1718" s="1"/>
  <c r="E1719"/>
  <c r="G1719" s="1"/>
  <c r="H1719" s="1"/>
  <c r="E1720"/>
  <c r="G1720" s="1"/>
  <c r="H1720" s="1"/>
  <c r="E1722"/>
  <c r="G1722" s="1"/>
  <c r="H1722" s="1"/>
  <c r="E1723"/>
  <c r="G1723" s="1"/>
  <c r="H1723" s="1"/>
  <c r="E1725"/>
  <c r="G1725" s="1"/>
  <c r="H1725" s="1"/>
  <c r="E1726"/>
  <c r="G1726" s="1"/>
  <c r="H1726" s="1"/>
  <c r="E1727"/>
  <c r="G1727" s="1"/>
  <c r="H1727" s="1"/>
  <c r="E1729"/>
  <c r="G1729" s="1"/>
  <c r="H1729" s="1"/>
  <c r="E1730"/>
  <c r="G1730" s="1"/>
  <c r="H1730" s="1"/>
  <c r="E1731"/>
  <c r="G1731" s="1"/>
  <c r="H1731" s="1"/>
  <c r="E1732"/>
  <c r="G1732" s="1"/>
  <c r="H1732" s="1"/>
  <c r="E1733"/>
  <c r="G1733" s="1"/>
  <c r="H1733" s="1"/>
  <c r="E1734"/>
  <c r="G1734" s="1"/>
  <c r="H1734" s="1"/>
  <c r="E1735"/>
  <c r="G1735" s="1"/>
  <c r="H1735" s="1"/>
  <c r="E1737"/>
  <c r="G1737" s="1"/>
  <c r="H1737" s="1"/>
  <c r="E1738"/>
  <c r="G1738" s="1"/>
  <c r="H1738" s="1"/>
  <c r="E1739"/>
  <c r="G1739" s="1"/>
  <c r="H1739" s="1"/>
  <c r="E1740"/>
  <c r="G1740" s="1"/>
  <c r="H1740" s="1"/>
  <c r="E1741"/>
  <c r="G1741" s="1"/>
  <c r="H1741" s="1"/>
  <c r="E1746"/>
  <c r="G1746" s="1"/>
  <c r="H1746" s="1"/>
  <c r="E1748"/>
  <c r="G1748" s="1"/>
  <c r="H1748" s="1"/>
  <c r="E1749"/>
  <c r="G1749" s="1"/>
  <c r="H1749" s="1"/>
  <c r="E1752"/>
  <c r="G1752" s="1"/>
  <c r="H1752" s="1"/>
  <c r="E1753"/>
  <c r="G1753" s="1"/>
  <c r="H1753" s="1"/>
  <c r="E1754"/>
  <c r="G1754" s="1"/>
  <c r="H1754" s="1"/>
  <c r="E1755"/>
  <c r="G1755" s="1"/>
  <c r="H1755" s="1"/>
  <c r="E1756"/>
  <c r="G1756" s="1"/>
  <c r="H1756" s="1"/>
  <c r="E1757"/>
  <c r="G1757" s="1"/>
  <c r="H1757" s="1"/>
  <c r="E1759"/>
  <c r="G1759" s="1"/>
  <c r="H1759" s="1"/>
  <c r="E1761"/>
  <c r="G1761" s="1"/>
  <c r="H1761" s="1"/>
  <c r="E1762"/>
  <c r="G1762" s="1"/>
  <c r="H1762" s="1"/>
  <c r="E1763"/>
  <c r="G1763" s="1"/>
  <c r="H1763" s="1"/>
  <c r="E1764"/>
  <c r="G1764" s="1"/>
  <c r="H1764" s="1"/>
  <c r="E1765"/>
  <c r="G1765" s="1"/>
  <c r="H1765" s="1"/>
  <c r="E1766"/>
  <c r="G1766" s="1"/>
  <c r="H1766" s="1"/>
  <c r="E1767"/>
  <c r="G1767" s="1"/>
  <c r="H1767" s="1"/>
  <c r="E1788"/>
  <c r="G1788" s="1"/>
  <c r="H1788" s="1"/>
  <c r="E1790"/>
  <c r="G1790" s="1"/>
  <c r="H1790" s="1"/>
  <c r="E1822"/>
  <c r="G1822" s="1"/>
  <c r="H1822" s="1"/>
  <c r="E1823"/>
  <c r="G1823" s="1"/>
  <c r="H1823" s="1"/>
  <c r="E1824"/>
  <c r="G1824" s="1"/>
  <c r="H1824" s="1"/>
  <c r="E1825"/>
  <c r="G1825" s="1"/>
  <c r="H1825" s="1"/>
  <c r="E1827"/>
  <c r="G1827" s="1"/>
  <c r="H1827" s="1"/>
  <c r="E1831"/>
  <c r="G1831" s="1"/>
  <c r="H1831" s="1"/>
  <c r="E1834"/>
  <c r="G1834" s="1"/>
  <c r="H1834" s="1"/>
  <c r="E1835"/>
  <c r="G1835" s="1"/>
  <c r="H1835" s="1"/>
  <c r="E1837"/>
  <c r="G1837" s="1"/>
  <c r="H1837" s="1"/>
  <c r="E1841"/>
  <c r="G1841" s="1"/>
  <c r="H1841" s="1"/>
  <c r="E1842"/>
  <c r="G1842" s="1"/>
  <c r="H1842" s="1"/>
  <c r="E1850"/>
  <c r="G1850" s="1"/>
  <c r="H1850" s="1"/>
  <c r="E1855"/>
  <c r="G1855" s="1"/>
  <c r="H1855" s="1"/>
  <c r="E1856"/>
  <c r="G1856" s="1"/>
  <c r="H1856" s="1"/>
  <c r="E1859"/>
  <c r="G1859" s="1"/>
  <c r="H1859" s="1"/>
  <c r="E1862"/>
  <c r="G1862" s="1"/>
  <c r="H1862" s="1"/>
  <c r="E1863"/>
  <c r="G1863" s="1"/>
  <c r="H1863" s="1"/>
  <c r="E1864"/>
  <c r="G1864" s="1"/>
  <c r="H1864" s="1"/>
  <c r="E1865"/>
  <c r="G1865" s="1"/>
  <c r="H1865" s="1"/>
  <c r="E1866"/>
  <c r="G1866" s="1"/>
  <c r="H1866" s="1"/>
  <c r="E1868"/>
  <c r="G1868" s="1"/>
  <c r="H1868" s="1"/>
  <c r="E1869"/>
  <c r="G1869" s="1"/>
  <c r="H1869" s="1"/>
  <c r="E1870"/>
  <c r="G1870" s="1"/>
  <c r="H1870" s="1"/>
  <c r="E1872"/>
  <c r="G1872" s="1"/>
  <c r="H1872" s="1"/>
  <c r="E1874"/>
  <c r="G1874" s="1"/>
  <c r="H1874" s="1"/>
  <c r="E1875"/>
  <c r="G1875" s="1"/>
  <c r="H1875" s="1"/>
  <c r="E1877"/>
  <c r="G1877" s="1"/>
  <c r="H1877" s="1"/>
  <c r="E1878"/>
  <c r="G1878" s="1"/>
  <c r="H1878" s="1"/>
  <c r="E1879"/>
  <c r="G1879" s="1"/>
  <c r="H1879" s="1"/>
  <c r="E1881"/>
  <c r="G1881" s="1"/>
  <c r="H1881" s="1"/>
  <c r="E1884"/>
  <c r="G1884" s="1"/>
  <c r="H1884" s="1"/>
  <c r="E1888"/>
  <c r="G1888" s="1"/>
  <c r="H1888" s="1"/>
  <c r="E1892"/>
  <c r="G1892" s="1"/>
  <c r="H1892" s="1"/>
  <c r="E1900"/>
  <c r="G1900" s="1"/>
  <c r="H1900" s="1"/>
  <c r="E1902"/>
  <c r="G1902" s="1"/>
  <c r="H1902" s="1"/>
  <c r="E1903"/>
  <c r="G1903" s="1"/>
  <c r="H1903" s="1"/>
  <c r="E1905"/>
  <c r="G1905" s="1"/>
  <c r="H1905" s="1"/>
  <c r="E1908"/>
  <c r="G1908" s="1"/>
  <c r="H1908" s="1"/>
  <c r="E1910"/>
  <c r="G1910" s="1"/>
  <c r="H1910" s="1"/>
  <c r="E1911"/>
  <c r="G1911" s="1"/>
  <c r="H1911" s="1"/>
  <c r="E1912"/>
  <c r="G1912" s="1"/>
  <c r="H1912" s="1"/>
  <c r="E1913"/>
  <c r="G1913" s="1"/>
  <c r="H1913" s="1"/>
  <c r="E1914"/>
  <c r="G1914" s="1"/>
  <c r="H1914" s="1"/>
  <c r="E1915"/>
  <c r="G1915" s="1"/>
  <c r="H1915" s="1"/>
  <c r="E1918"/>
  <c r="G1918" s="1"/>
  <c r="H1918" s="1"/>
  <c r="E1919"/>
  <c r="G1919" s="1"/>
  <c r="H1919" s="1"/>
  <c r="E1923"/>
  <c r="G1923" s="1"/>
  <c r="H1923" s="1"/>
  <c r="E1925"/>
  <c r="G1925" s="1"/>
  <c r="H1925" s="1"/>
  <c r="E1926"/>
  <c r="G1926" s="1"/>
  <c r="H1926" s="1"/>
  <c r="E1927"/>
  <c r="G1927" s="1"/>
  <c r="H1927" s="1"/>
  <c r="E1928"/>
  <c r="G1928" s="1"/>
  <c r="H1928" s="1"/>
  <c r="E1932"/>
  <c r="G1932" s="1"/>
  <c r="H1932" s="1"/>
  <c r="E1935"/>
  <c r="G1935" s="1"/>
  <c r="H1935" s="1"/>
  <c r="E1936"/>
  <c r="G1936" s="1"/>
  <c r="H1936" s="1"/>
  <c r="E1937"/>
  <c r="G1937" s="1"/>
  <c r="H1937" s="1"/>
  <c r="E1938"/>
  <c r="G1938" s="1"/>
  <c r="H1938" s="1"/>
  <c r="E1940"/>
  <c r="G1940" s="1"/>
  <c r="H1940" s="1"/>
  <c r="E1941"/>
  <c r="G1941" s="1"/>
  <c r="H1941" s="1"/>
  <c r="E1942"/>
  <c r="G1942" s="1"/>
  <c r="H1942" s="1"/>
  <c r="E1943"/>
  <c r="G1943" s="1"/>
  <c r="H1943" s="1"/>
  <c r="E1945"/>
  <c r="G1945" s="1"/>
  <c r="H1945" s="1"/>
  <c r="E1946"/>
  <c r="G1946" s="1"/>
  <c r="H1946" s="1"/>
  <c r="E1950"/>
  <c r="G1950" s="1"/>
  <c r="H1950" s="1"/>
  <c r="E1951"/>
  <c r="G1951" s="1"/>
  <c r="H1951" s="1"/>
  <c r="E1953"/>
  <c r="G1953" s="1"/>
  <c r="H1953" s="1"/>
  <c r="E1955"/>
  <c r="G1955" s="1"/>
  <c r="H1955" s="1"/>
  <c r="E1965"/>
  <c r="G1965" s="1"/>
  <c r="H1965" s="1"/>
  <c r="E1967"/>
  <c r="G1967" s="1"/>
  <c r="H1967" s="1"/>
  <c r="E1970"/>
  <c r="G1970" s="1"/>
  <c r="H1970" s="1"/>
  <c r="E1972"/>
  <c r="G1972" s="1"/>
  <c r="H1972" s="1"/>
  <c r="E1973"/>
  <c r="G1973" s="1"/>
  <c r="H1973" s="1"/>
  <c r="E1974"/>
  <c r="G1974" s="1"/>
  <c r="H1974" s="1"/>
  <c r="E1975"/>
  <c r="G1975" s="1"/>
  <c r="H1975" s="1"/>
  <c r="E1976"/>
  <c r="G1976" s="1"/>
  <c r="H1976" s="1"/>
  <c r="E1977"/>
  <c r="G1977" s="1"/>
  <c r="H1977" s="1"/>
  <c r="E1978"/>
  <c r="G1978" s="1"/>
  <c r="H1978" s="1"/>
  <c r="E1979"/>
  <c r="G1979" s="1"/>
  <c r="H1979" s="1"/>
  <c r="E1980"/>
  <c r="G1980" s="1"/>
  <c r="H1980" s="1"/>
  <c r="E1981"/>
  <c r="G1981" s="1"/>
  <c r="H1981" s="1"/>
  <c r="E1982"/>
  <c r="G1982" s="1"/>
  <c r="H1982" s="1"/>
  <c r="E1983"/>
  <c r="G1983" s="1"/>
  <c r="H1983" s="1"/>
  <c r="E1985"/>
  <c r="G1985" s="1"/>
  <c r="H1985" s="1"/>
  <c r="E1986"/>
  <c r="G1986" s="1"/>
  <c r="H1986" s="1"/>
  <c r="E1987"/>
  <c r="G1987" s="1"/>
  <c r="H1987" s="1"/>
  <c r="E1988"/>
  <c r="G1988" s="1"/>
  <c r="H1988" s="1"/>
  <c r="E1989"/>
  <c r="G1989" s="1"/>
  <c r="H1989" s="1"/>
  <c r="E1990"/>
  <c r="G1990" s="1"/>
  <c r="H1990" s="1"/>
  <c r="E1992"/>
  <c r="G1992" s="1"/>
  <c r="H1992" s="1"/>
  <c r="E1995"/>
  <c r="G1995" s="1"/>
  <c r="H1995" s="1"/>
  <c r="E1996"/>
  <c r="G1996" s="1"/>
  <c r="H1996" s="1"/>
  <c r="E2005"/>
  <c r="G2005" s="1"/>
  <c r="H2005" s="1"/>
  <c r="E2006"/>
  <c r="G2006" s="1"/>
  <c r="H2006" s="1"/>
  <c r="E2007"/>
  <c r="G2007" s="1"/>
  <c r="H2007" s="1"/>
  <c r="E2008"/>
  <c r="G2008" s="1"/>
  <c r="H2008" s="1"/>
  <c r="E2010"/>
  <c r="G2010" s="1"/>
  <c r="H2010" s="1"/>
  <c r="E2012"/>
  <c r="G2012" s="1"/>
  <c r="H2012" s="1"/>
  <c r="E2015"/>
  <c r="G2015" s="1"/>
  <c r="H2015" s="1"/>
  <c r="E2017"/>
  <c r="G2017" s="1"/>
  <c r="H2017" s="1"/>
  <c r="E2019"/>
  <c r="G2019" s="1"/>
  <c r="H2019" s="1"/>
  <c r="E2020"/>
  <c r="G2020" s="1"/>
  <c r="H2020" s="1"/>
  <c r="E2021"/>
  <c r="G2021" s="1"/>
  <c r="H2021" s="1"/>
  <c r="E2022"/>
  <c r="G2022" s="1"/>
  <c r="H2022" s="1"/>
  <c r="E2023"/>
  <c r="G2023" s="1"/>
  <c r="H2023" s="1"/>
  <c r="E2024"/>
  <c r="G2024" s="1"/>
  <c r="H2024" s="1"/>
  <c r="E2025"/>
  <c r="G2025" s="1"/>
  <c r="H2025" s="1"/>
  <c r="E2026"/>
  <c r="G2026" s="1"/>
  <c r="H2026" s="1"/>
  <c r="E2027"/>
  <c r="G2027" s="1"/>
  <c r="H2027" s="1"/>
  <c r="E2028"/>
  <c r="G2028" s="1"/>
  <c r="H2028" s="1"/>
  <c r="E2029"/>
  <c r="G2029" s="1"/>
  <c r="H2029" s="1"/>
  <c r="E2030"/>
  <c r="G2030" s="1"/>
  <c r="H2030" s="1"/>
  <c r="E2031"/>
  <c r="G2031" s="1"/>
  <c r="H2031" s="1"/>
  <c r="E2033"/>
  <c r="G2033" s="1"/>
  <c r="H2033" s="1"/>
  <c r="E2034"/>
  <c r="G2034" s="1"/>
  <c r="H2034" s="1"/>
  <c r="E2035"/>
  <c r="G2035" s="1"/>
  <c r="H2035" s="1"/>
  <c r="E2058"/>
  <c r="G2058" s="1"/>
  <c r="H2058" s="1"/>
  <c r="E2086"/>
  <c r="G2086" s="1"/>
  <c r="H2086" s="1"/>
  <c r="E2120"/>
  <c r="G2120" s="1"/>
  <c r="H2120" s="1"/>
  <c r="E2128"/>
  <c r="G2128" s="1"/>
  <c r="H2128" s="1"/>
  <c r="E2132"/>
  <c r="G2132" s="1"/>
  <c r="H2132" s="1"/>
  <c r="E2135"/>
  <c r="G2135" s="1"/>
  <c r="H2135" s="1"/>
  <c r="E2136"/>
  <c r="G2136" s="1"/>
  <c r="H2136" s="1"/>
  <c r="E2137"/>
  <c r="G2137" s="1"/>
  <c r="H2137" s="1"/>
  <c r="E2140"/>
  <c r="G2140" s="1"/>
  <c r="H2140" s="1"/>
  <c r="E2141"/>
  <c r="G2141" s="1"/>
  <c r="H2141" s="1"/>
  <c r="E2142"/>
  <c r="G2142" s="1"/>
  <c r="H2142" s="1"/>
  <c r="E2144"/>
  <c r="G2144" s="1"/>
  <c r="H2144" s="1"/>
  <c r="E2145"/>
  <c r="G2145" s="1"/>
  <c r="H2145" s="1"/>
  <c r="E2146"/>
  <c r="G2146" s="1"/>
  <c r="H2146" s="1"/>
  <c r="E2147"/>
  <c r="G2147" s="1"/>
  <c r="H2147" s="1"/>
  <c r="E2148"/>
  <c r="G2148" s="1"/>
  <c r="H2148" s="1"/>
  <c r="E2149"/>
  <c r="G2149" s="1"/>
  <c r="H2149" s="1"/>
  <c r="E2151"/>
  <c r="G2151" s="1"/>
  <c r="H2151" s="1"/>
  <c r="E2153"/>
  <c r="G2153" s="1"/>
  <c r="H2153" s="1"/>
  <c r="E2156"/>
  <c r="G2156" s="1"/>
  <c r="H2156" s="1"/>
  <c r="E2158"/>
  <c r="G2158" s="1"/>
  <c r="H2158" s="1"/>
  <c r="E2161"/>
  <c r="G2161" s="1"/>
  <c r="H2161" s="1"/>
  <c r="E2162"/>
  <c r="G2162" s="1"/>
  <c r="H2162" s="1"/>
  <c r="E2164"/>
  <c r="G2164" s="1"/>
  <c r="H2164" s="1"/>
  <c r="E2166"/>
  <c r="G2166" s="1"/>
  <c r="H2166" s="1"/>
  <c r="E2167"/>
  <c r="G2167" s="1"/>
  <c r="H2167" s="1"/>
  <c r="E2169"/>
  <c r="G2169" s="1"/>
  <c r="H2169" s="1"/>
  <c r="E2170"/>
  <c r="G2170" s="1"/>
  <c r="H2170" s="1"/>
  <c r="E2173"/>
  <c r="G2173" s="1"/>
  <c r="H2173" s="1"/>
  <c r="E2174"/>
  <c r="G2174" s="1"/>
  <c r="H2174" s="1"/>
  <c r="E2175"/>
  <c r="G2175" s="1"/>
  <c r="H2175" s="1"/>
  <c r="E2178"/>
  <c r="G2178" s="1"/>
  <c r="H2178" s="1"/>
  <c r="E2186"/>
  <c r="G2186" s="1"/>
  <c r="H2186" s="1"/>
  <c r="E2188"/>
  <c r="G2188" s="1"/>
  <c r="H2188" s="1"/>
  <c r="E2189"/>
  <c r="G2189" s="1"/>
  <c r="H2189" s="1"/>
  <c r="E2198"/>
  <c r="G2198" s="1"/>
  <c r="H2198" s="1"/>
  <c r="E2199"/>
  <c r="G2199" s="1"/>
  <c r="H2199" s="1"/>
  <c r="E2200"/>
  <c r="G2200" s="1"/>
  <c r="H2200" s="1"/>
  <c r="E2201"/>
  <c r="G2201" s="1"/>
  <c r="H2201" s="1"/>
  <c r="E2204"/>
  <c r="G2204" s="1"/>
  <c r="H2204" s="1"/>
  <c r="E2205"/>
  <c r="G2205" s="1"/>
  <c r="H2205" s="1"/>
  <c r="E2206"/>
  <c r="G2206" s="1"/>
  <c r="H2206" s="1"/>
  <c r="E2207"/>
  <c r="G2207" s="1"/>
  <c r="H2207" s="1"/>
  <c r="E2208"/>
  <c r="G2208" s="1"/>
  <c r="H2208" s="1"/>
  <c r="E2209"/>
  <c r="G2209" s="1"/>
  <c r="H2209" s="1"/>
  <c r="E2210"/>
  <c r="G2210" s="1"/>
  <c r="H2210" s="1"/>
  <c r="E2211"/>
  <c r="G2211" s="1"/>
  <c r="H2211" s="1"/>
  <c r="E2212"/>
  <c r="G2212" s="1"/>
  <c r="H2212" s="1"/>
  <c r="E2217"/>
  <c r="G2217" s="1"/>
  <c r="H2217" s="1"/>
  <c r="E2218"/>
  <c r="G2218" s="1"/>
  <c r="H2218" s="1"/>
  <c r="E2219"/>
  <c r="G2219" s="1"/>
  <c r="H2219" s="1"/>
  <c r="E2220"/>
  <c r="G2220" s="1"/>
  <c r="H2220" s="1"/>
  <c r="E2221"/>
  <c r="G2221" s="1"/>
  <c r="H2221" s="1"/>
  <c r="E2222"/>
  <c r="G2222" s="1"/>
  <c r="H2222" s="1"/>
  <c r="E2223"/>
  <c r="G2223" s="1"/>
  <c r="H2223" s="1"/>
  <c r="E2226"/>
  <c r="G2226" s="1"/>
  <c r="H2226" s="1"/>
  <c r="E2239"/>
  <c r="G2239" s="1"/>
  <c r="H2239" s="1"/>
  <c r="E2240"/>
  <c r="G2240" s="1"/>
  <c r="H2240" s="1"/>
  <c r="E2243"/>
  <c r="G2243" s="1"/>
  <c r="H2243" s="1"/>
  <c r="E2253"/>
  <c r="G2253" s="1"/>
  <c r="H2253" s="1"/>
  <c r="E2254"/>
  <c r="G2254" s="1"/>
  <c r="H2254" s="1"/>
  <c r="E2255"/>
  <c r="G2255" s="1"/>
  <c r="H2255" s="1"/>
  <c r="E2256"/>
  <c r="G2256" s="1"/>
  <c r="H2256" s="1"/>
  <c r="E2257"/>
  <c r="G2257" s="1"/>
  <c r="H2257" s="1"/>
  <c r="E2258"/>
  <c r="G2258" s="1"/>
  <c r="H2258" s="1"/>
  <c r="E2259"/>
  <c r="G2259" s="1"/>
  <c r="H2259" s="1"/>
  <c r="E2260"/>
  <c r="G2260" s="1"/>
  <c r="H2260" s="1"/>
  <c r="E2261"/>
  <c r="G2261" s="1"/>
  <c r="H2261" s="1"/>
  <c r="E2263"/>
  <c r="G2263" s="1"/>
  <c r="H2263" s="1"/>
  <c r="E2264"/>
  <c r="G2264" s="1"/>
  <c r="H2264" s="1"/>
  <c r="E2265"/>
  <c r="G2265" s="1"/>
  <c r="H2265" s="1"/>
  <c r="E2266"/>
  <c r="G2266" s="1"/>
  <c r="H2266" s="1"/>
  <c r="E2267"/>
  <c r="G2267" s="1"/>
  <c r="H2267" s="1"/>
  <c r="E2268"/>
  <c r="G2268" s="1"/>
  <c r="H2268" s="1"/>
  <c r="E2270"/>
  <c r="G2270" s="1"/>
  <c r="H2270" s="1"/>
  <c r="E2272"/>
  <c r="G2272" s="1"/>
  <c r="H2272" s="1"/>
  <c r="E2273"/>
  <c r="G2273" s="1"/>
  <c r="H2273" s="1"/>
  <c r="E2274"/>
  <c r="G2274" s="1"/>
  <c r="H2274" s="1"/>
  <c r="E2275"/>
  <c r="G2275" s="1"/>
  <c r="H2275" s="1"/>
  <c r="E2276"/>
  <c r="G2276" s="1"/>
  <c r="H2276" s="1"/>
  <c r="E2281"/>
  <c r="G2281" s="1"/>
  <c r="H2281" s="1"/>
  <c r="E2283"/>
  <c r="G2283" s="1"/>
  <c r="H2283" s="1"/>
  <c r="E2285"/>
  <c r="G2285" s="1"/>
  <c r="H2285" s="1"/>
  <c r="E2286"/>
  <c r="G2286" s="1"/>
  <c r="H2286" s="1"/>
  <c r="E2288"/>
  <c r="G2288" s="1"/>
  <c r="H2288" s="1"/>
  <c r="E2289"/>
  <c r="G2289" s="1"/>
  <c r="H2289" s="1"/>
  <c r="E2290"/>
  <c r="G2290" s="1"/>
  <c r="H2290" s="1"/>
  <c r="E2291"/>
  <c r="G2291" s="1"/>
  <c r="H2291" s="1"/>
  <c r="E2292"/>
  <c r="G2292" s="1"/>
  <c r="H2292" s="1"/>
  <c r="E2293"/>
  <c r="G2293" s="1"/>
  <c r="H2293" s="1"/>
  <c r="E2300"/>
  <c r="G2300" s="1"/>
  <c r="H2300" s="1"/>
  <c r="E2301"/>
  <c r="G2301" s="1"/>
  <c r="H2301" s="1"/>
  <c r="E2302"/>
  <c r="G2302" s="1"/>
  <c r="H2302" s="1"/>
  <c r="E2305"/>
  <c r="G2305" s="1"/>
  <c r="H2305" s="1"/>
  <c r="E2307"/>
  <c r="G2307" s="1"/>
  <c r="H2307" s="1"/>
  <c r="E2319"/>
  <c r="G2319" s="1"/>
  <c r="H2319" s="1"/>
  <c r="E2321"/>
  <c r="G2321" s="1"/>
  <c r="H2321" s="1"/>
  <c r="E2337"/>
  <c r="G2337" s="1"/>
  <c r="H2337" s="1"/>
  <c r="E2353"/>
  <c r="G2353" s="1"/>
  <c r="H2353" s="1"/>
  <c r="E2390"/>
  <c r="G2390" s="1"/>
  <c r="H2390" s="1"/>
  <c r="E2400"/>
  <c r="G2400" s="1"/>
  <c r="H2400" s="1"/>
  <c r="E2407"/>
  <c r="G2407" s="1"/>
  <c r="H2407" s="1"/>
  <c r="E2409"/>
  <c r="G2409" s="1"/>
  <c r="H2409" s="1"/>
  <c r="E2410"/>
  <c r="G2410" s="1"/>
  <c r="H2410" s="1"/>
  <c r="E2412"/>
  <c r="G2412" s="1"/>
  <c r="H2412" s="1"/>
  <c r="E2414"/>
  <c r="G2414" s="1"/>
  <c r="H2414" s="1"/>
  <c r="E2415"/>
  <c r="G2415" s="1"/>
  <c r="H2415" s="1"/>
  <c r="E2416"/>
  <c r="G2416" s="1"/>
  <c r="H2416" s="1"/>
  <c r="E2417"/>
  <c r="G2417" s="1"/>
  <c r="H2417" s="1"/>
  <c r="E2418"/>
  <c r="G2418" s="1"/>
  <c r="H2418" s="1"/>
  <c r="E2420"/>
  <c r="G2420" s="1"/>
  <c r="H2420" s="1"/>
  <c r="E2421"/>
  <c r="G2421" s="1"/>
  <c r="H2421" s="1"/>
  <c r="E2422"/>
  <c r="G2422" s="1"/>
  <c r="H2422" s="1"/>
  <c r="E2425"/>
  <c r="G2425" s="1"/>
  <c r="H2425" s="1"/>
  <c r="E2430"/>
  <c r="G2430" s="1"/>
  <c r="H2430" s="1"/>
  <c r="E2440"/>
  <c r="G2440" s="1"/>
  <c r="H2440" s="1"/>
  <c r="E2516"/>
  <c r="G2516" s="1"/>
  <c r="H2516" s="1"/>
  <c r="E2554"/>
  <c r="G2554" s="1"/>
  <c r="H2554" s="1"/>
  <c r="E2582"/>
  <c r="G2582" s="1"/>
  <c r="H2582" s="1"/>
  <c r="E2583"/>
  <c r="G2583" s="1"/>
  <c r="H2583" s="1"/>
  <c r="E2584"/>
  <c r="G2584" s="1"/>
  <c r="H2584" s="1"/>
  <c r="E2600"/>
  <c r="G2600" s="1"/>
  <c r="H2600" s="1"/>
  <c r="E2626"/>
  <c r="G2626" s="1"/>
  <c r="H2626" s="1"/>
  <c r="E2645"/>
  <c r="G2645" s="1"/>
  <c r="H2645" s="1"/>
  <c r="E2646"/>
  <c r="G2646" s="1"/>
  <c r="H2646" s="1"/>
  <c r="E2649"/>
  <c r="G2649" s="1"/>
  <c r="H2649" s="1"/>
  <c r="E2662"/>
  <c r="G2662" s="1"/>
  <c r="H2662" s="1"/>
  <c r="E2684"/>
  <c r="G2684" s="1"/>
  <c r="H2684" s="1"/>
  <c r="E2687"/>
  <c r="G2687" s="1"/>
  <c r="H2687" s="1"/>
  <c r="E2705"/>
  <c r="G2705" s="1"/>
  <c r="H2705" s="1"/>
  <c r="E2707"/>
  <c r="G2707" s="1"/>
  <c r="H2707" s="1"/>
  <c r="E2708"/>
  <c r="G2708" s="1"/>
  <c r="H2708" s="1"/>
  <c r="E2710"/>
  <c r="G2710" s="1"/>
  <c r="H2710" s="1"/>
  <c r="E2714"/>
  <c r="G2714" s="1"/>
  <c r="H2714" s="1"/>
  <c r="E2716"/>
  <c r="G2716" s="1"/>
  <c r="H2716" s="1"/>
  <c r="E2719"/>
  <c r="G2719" s="1"/>
  <c r="H2719" s="1"/>
  <c r="E2724"/>
  <c r="G2724" s="1"/>
  <c r="H2724" s="1"/>
  <c r="E2727"/>
  <c r="G2727" s="1"/>
  <c r="H2727" s="1"/>
  <c r="E2741"/>
  <c r="G2741" s="1"/>
  <c r="H2741" s="1"/>
  <c r="E2765"/>
  <c r="G2765" s="1"/>
  <c r="H2765" s="1"/>
  <c r="E2769"/>
  <c r="G2769" s="1"/>
  <c r="H2769" s="1"/>
  <c r="E2770"/>
  <c r="G2770" s="1"/>
  <c r="H2770" s="1"/>
  <c r="E2787"/>
  <c r="G2787" s="1"/>
  <c r="H2787" s="1"/>
  <c r="E2794"/>
  <c r="G2794" s="1"/>
  <c r="H2794" s="1"/>
  <c r="E2796"/>
  <c r="G2796" s="1"/>
  <c r="H2796" s="1"/>
  <c r="E2813"/>
  <c r="G2813" s="1"/>
  <c r="H2813" s="1"/>
  <c r="E2826"/>
  <c r="G2826" s="1"/>
  <c r="H2826" s="1"/>
  <c r="E2828"/>
  <c r="G2828" s="1"/>
  <c r="H2828" s="1"/>
  <c r="E2831"/>
  <c r="G2831" s="1"/>
  <c r="H2831" s="1"/>
  <c r="E2833"/>
  <c r="G2833" s="1"/>
  <c r="H2833" s="1"/>
  <c r="E2835"/>
  <c r="G2835" s="1"/>
  <c r="H2835" s="1"/>
  <c r="E2836"/>
  <c r="G2836" s="1"/>
  <c r="H2836" s="1"/>
  <c r="E2839"/>
  <c r="G2839" s="1"/>
  <c r="H2839" s="1"/>
  <c r="E2843"/>
  <c r="G2843" s="1"/>
  <c r="H2843" s="1"/>
  <c r="E2845"/>
  <c r="G2845" s="1"/>
  <c r="H2845" s="1"/>
  <c r="E2846"/>
  <c r="G2846" s="1"/>
  <c r="H2846" s="1"/>
  <c r="E2847"/>
  <c r="G2847" s="1"/>
  <c r="H2847" s="1"/>
  <c r="E2849"/>
  <c r="G2849" s="1"/>
  <c r="H2849" s="1"/>
  <c r="E2854"/>
  <c r="G2854" s="1"/>
  <c r="H2854" s="1"/>
  <c r="E2855"/>
  <c r="G2855" s="1"/>
  <c r="H2855" s="1"/>
  <c r="E2859"/>
  <c r="G2859" s="1"/>
  <c r="H2859" s="1"/>
  <c r="E2860"/>
  <c r="G2860" s="1"/>
  <c r="H2860" s="1"/>
  <c r="E2861"/>
  <c r="G2861" s="1"/>
  <c r="H2861" s="1"/>
  <c r="E2862"/>
  <c r="G2862" s="1"/>
  <c r="H2862" s="1"/>
  <c r="E2863"/>
  <c r="G2863" s="1"/>
  <c r="H2863" s="1"/>
  <c r="E2864"/>
  <c r="G2864" s="1"/>
  <c r="H2864" s="1"/>
  <c r="E2865"/>
  <c r="G2865" s="1"/>
  <c r="H2865" s="1"/>
  <c r="E2866"/>
  <c r="G2866" s="1"/>
  <c r="H2866" s="1"/>
  <c r="E2867"/>
  <c r="G2867" s="1"/>
  <c r="H2867" s="1"/>
  <c r="E2868"/>
  <c r="G2868" s="1"/>
  <c r="H2868" s="1"/>
  <c r="E2869"/>
  <c r="G2869" s="1"/>
  <c r="H2869" s="1"/>
  <c r="E2870"/>
  <c r="G2870" s="1"/>
  <c r="H2870" s="1"/>
  <c r="E2871"/>
  <c r="G2871" s="1"/>
  <c r="H2871" s="1"/>
  <c r="E2872"/>
  <c r="G2872" s="1"/>
  <c r="H2872" s="1"/>
  <c r="E2873"/>
  <c r="G2873" s="1"/>
  <c r="H2873" s="1"/>
  <c r="E2874"/>
  <c r="G2874" s="1"/>
  <c r="H2874" s="1"/>
  <c r="E2875"/>
  <c r="G2875" s="1"/>
  <c r="H2875" s="1"/>
  <c r="E2877"/>
  <c r="G2877" s="1"/>
  <c r="H2877" s="1"/>
  <c r="E2878"/>
  <c r="G2878" s="1"/>
  <c r="H2878" s="1"/>
  <c r="E2879"/>
  <c r="G2879" s="1"/>
  <c r="H2879" s="1"/>
  <c r="E2880"/>
  <c r="G2880" s="1"/>
  <c r="H2880" s="1"/>
  <c r="E2881"/>
  <c r="G2881" s="1"/>
  <c r="H2881" s="1"/>
  <c r="E2882"/>
  <c r="G2882" s="1"/>
  <c r="H2882" s="1"/>
  <c r="E2883"/>
  <c r="G2883" s="1"/>
  <c r="H2883" s="1"/>
  <c r="E2884"/>
  <c r="G2884" s="1"/>
  <c r="H2884" s="1"/>
  <c r="E2885"/>
  <c r="G2885" s="1"/>
  <c r="H2885" s="1"/>
  <c r="E2894"/>
  <c r="G2894" s="1"/>
  <c r="H2894" s="1"/>
  <c r="E2899"/>
  <c r="G2899" s="1"/>
  <c r="H2899" s="1"/>
  <c r="E2927"/>
  <c r="G2927" s="1"/>
  <c r="H2927" s="1"/>
  <c r="E2949"/>
  <c r="G2949" s="1"/>
  <c r="H2949" s="1"/>
  <c r="E2960"/>
  <c r="G2960" s="1"/>
  <c r="H2960" s="1"/>
  <c r="E2961"/>
  <c r="G2961" s="1"/>
  <c r="H2961" s="1"/>
  <c r="E2962"/>
  <c r="G2962" s="1"/>
  <c r="H2962" s="1"/>
  <c r="E2965"/>
  <c r="G2965" s="1"/>
  <c r="H2965" s="1"/>
  <c r="E2966"/>
  <c r="G2966" s="1"/>
  <c r="H2966" s="1"/>
  <c r="E2967"/>
  <c r="G2967" s="1"/>
  <c r="H2967" s="1"/>
  <c r="E2968"/>
  <c r="G2968" s="1"/>
  <c r="H2968" s="1"/>
  <c r="E2969"/>
  <c r="G2969" s="1"/>
  <c r="H2969" s="1"/>
  <c r="E2971"/>
  <c r="G2971" s="1"/>
  <c r="H2971" s="1"/>
  <c r="E2972"/>
  <c r="G2972" s="1"/>
  <c r="H2972" s="1"/>
  <c r="E2975"/>
  <c r="G2975" s="1"/>
  <c r="H2975" s="1"/>
  <c r="E2976"/>
  <c r="G2976" s="1"/>
  <c r="H2976" s="1"/>
  <c r="E2978"/>
  <c r="G2978" s="1"/>
  <c r="H2978" s="1"/>
  <c r="E2980"/>
  <c r="G2980" s="1"/>
  <c r="H2980" s="1"/>
  <c r="E2981"/>
  <c r="G2981" s="1"/>
  <c r="H2981" s="1"/>
  <c r="E2982"/>
  <c r="G2982" s="1"/>
  <c r="H2982" s="1"/>
  <c r="E2983"/>
  <c r="G2983" s="1"/>
  <c r="H2983" s="1"/>
  <c r="E2984"/>
  <c r="G2984" s="1"/>
  <c r="H2984" s="1"/>
  <c r="E2985"/>
  <c r="G2985" s="1"/>
  <c r="H2985" s="1"/>
  <c r="E2986"/>
  <c r="G2986" s="1"/>
  <c r="H2986" s="1"/>
  <c r="E2988"/>
  <c r="G2988" s="1"/>
  <c r="H2988" s="1"/>
  <c r="E2990"/>
  <c r="G2990" s="1"/>
  <c r="H2990" s="1"/>
  <c r="E2991"/>
  <c r="G2991" s="1"/>
  <c r="H2991" s="1"/>
  <c r="E2992"/>
  <c r="G2992" s="1"/>
  <c r="H2992" s="1"/>
  <c r="E2993"/>
  <c r="G2993" s="1"/>
  <c r="H2993" s="1"/>
  <c r="E2996"/>
  <c r="G2996" s="1"/>
  <c r="H2996" s="1"/>
  <c r="E2997"/>
  <c r="G2997" s="1"/>
  <c r="H2997" s="1"/>
  <c r="E3000"/>
  <c r="G3000" s="1"/>
  <c r="H3000" s="1"/>
  <c r="E3001"/>
  <c r="G3001" s="1"/>
  <c r="H3001" s="1"/>
  <c r="E3002"/>
  <c r="G3002" s="1"/>
  <c r="H3002" s="1"/>
  <c r="E3008"/>
  <c r="G3008" s="1"/>
  <c r="H3008" s="1"/>
  <c r="E3026"/>
  <c r="G3026" s="1"/>
  <c r="H3026" s="1"/>
  <c r="E3029"/>
  <c r="G3029" s="1"/>
  <c r="H3029" s="1"/>
  <c r="E3033"/>
  <c r="G3033" s="1"/>
  <c r="H3033" s="1"/>
  <c r="E3036"/>
  <c r="G3036" s="1"/>
  <c r="H3036" s="1"/>
  <c r="E3037"/>
  <c r="G3037" s="1"/>
  <c r="H3037" s="1"/>
  <c r="E3039"/>
  <c r="G3039" s="1"/>
  <c r="H3039" s="1"/>
  <c r="E3041"/>
  <c r="G3041" s="1"/>
  <c r="H3041" s="1"/>
  <c r="E3043"/>
  <c r="G3043" s="1"/>
  <c r="H3043" s="1"/>
  <c r="E3044"/>
  <c r="G3044" s="1"/>
  <c r="H3044" s="1"/>
  <c r="E3045"/>
  <c r="G3045" s="1"/>
  <c r="H3045" s="1"/>
  <c r="E3047"/>
  <c r="G3047" s="1"/>
  <c r="H3047" s="1"/>
  <c r="E3048"/>
  <c r="G3048" s="1"/>
  <c r="H3048" s="1"/>
  <c r="E3049"/>
  <c r="G3049" s="1"/>
  <c r="H3049" s="1"/>
  <c r="E3050"/>
  <c r="G3050" s="1"/>
  <c r="H3050" s="1"/>
  <c r="E3051"/>
  <c r="G3051" s="1"/>
  <c r="H3051" s="1"/>
  <c r="E3053"/>
  <c r="G3053" s="1"/>
  <c r="H3053" s="1"/>
  <c r="E3057"/>
  <c r="G3057" s="1"/>
  <c r="H3057" s="1"/>
  <c r="E3058"/>
  <c r="G3058" s="1"/>
  <c r="H3058" s="1"/>
  <c r="E3059"/>
  <c r="G3059" s="1"/>
  <c r="H3059" s="1"/>
  <c r="E3061"/>
  <c r="G3061" s="1"/>
  <c r="H3061" s="1"/>
  <c r="E3062"/>
  <c r="G3062" s="1"/>
  <c r="H3062" s="1"/>
  <c r="E3063"/>
  <c r="G3063" s="1"/>
  <c r="H3063" s="1"/>
  <c r="E3064"/>
  <c r="G3064" s="1"/>
  <c r="H3064" s="1"/>
  <c r="E3065"/>
  <c r="G3065" s="1"/>
  <c r="H3065" s="1"/>
  <c r="E3066"/>
  <c r="G3066" s="1"/>
  <c r="H3066" s="1"/>
  <c r="E3068"/>
  <c r="G3068" s="1"/>
  <c r="H3068" s="1"/>
  <c r="E3069"/>
  <c r="G3069" s="1"/>
  <c r="H3069" s="1"/>
  <c r="E3071"/>
  <c r="G3071" s="1"/>
  <c r="H3071" s="1"/>
  <c r="E3073"/>
  <c r="G3073" s="1"/>
  <c r="H3073" s="1"/>
  <c r="E3074"/>
  <c r="G3074" s="1"/>
  <c r="H3074" s="1"/>
  <c r="E3075"/>
  <c r="G3075" s="1"/>
  <c r="H3075" s="1"/>
  <c r="E3086"/>
  <c r="G3086" s="1"/>
  <c r="H3086" s="1"/>
  <c r="E3122"/>
  <c r="G3122" s="1"/>
  <c r="H3122" s="1"/>
  <c r="E3123"/>
  <c r="G3123" s="1"/>
  <c r="H3123" s="1"/>
  <c r="E3128"/>
  <c r="G3128" s="1"/>
  <c r="H3128" s="1"/>
  <c r="E3129"/>
  <c r="G3129" s="1"/>
  <c r="H3129" s="1"/>
  <c r="E3131"/>
  <c r="G3131" s="1"/>
  <c r="H3131" s="1"/>
  <c r="E3133"/>
  <c r="G3133" s="1"/>
  <c r="H3133" s="1"/>
  <c r="E3134"/>
  <c r="G3134" s="1"/>
  <c r="H3134" s="1"/>
  <c r="E3135"/>
  <c r="G3135" s="1"/>
  <c r="H3135" s="1"/>
  <c r="E3136"/>
  <c r="G3136" s="1"/>
  <c r="H3136" s="1"/>
  <c r="E3137"/>
  <c r="G3137" s="1"/>
  <c r="H3137" s="1"/>
  <c r="E3138"/>
  <c r="G3138" s="1"/>
  <c r="H3138" s="1"/>
  <c r="E3139"/>
  <c r="G3139" s="1"/>
  <c r="H3139" s="1"/>
  <c r="E3140"/>
  <c r="G3140" s="1"/>
  <c r="H3140" s="1"/>
  <c r="E3142"/>
  <c r="G3142" s="1"/>
  <c r="H3142" s="1"/>
  <c r="E3144"/>
  <c r="G3144" s="1"/>
  <c r="H3144" s="1"/>
  <c r="E3145"/>
  <c r="G3145" s="1"/>
  <c r="H3145" s="1"/>
  <c r="E3146"/>
  <c r="G3146" s="1"/>
  <c r="H3146" s="1"/>
  <c r="E3147"/>
  <c r="G3147" s="1"/>
  <c r="H3147" s="1"/>
  <c r="E3149"/>
  <c r="G3149" s="1"/>
  <c r="H3149" s="1"/>
  <c r="E3150"/>
  <c r="G3150" s="1"/>
  <c r="H3150" s="1"/>
  <c r="E3165"/>
  <c r="G3165" s="1"/>
  <c r="H3165" s="1"/>
  <c r="E3166"/>
  <c r="G3166" s="1"/>
  <c r="H3166" s="1"/>
  <c r="E3167"/>
  <c r="G3167" s="1"/>
  <c r="H3167" s="1"/>
  <c r="E3169"/>
  <c r="G3169" s="1"/>
  <c r="H3169" s="1"/>
  <c r="E3170"/>
  <c r="G3170" s="1"/>
  <c r="H3170" s="1"/>
  <c r="E3172"/>
  <c r="G3172" s="1"/>
  <c r="H3172" s="1"/>
  <c r="E3173"/>
  <c r="G3173" s="1"/>
  <c r="H3173" s="1"/>
  <c r="E3174"/>
  <c r="G3174" s="1"/>
  <c r="H3174" s="1"/>
  <c r="E3175"/>
  <c r="G3175" s="1"/>
  <c r="H3175" s="1"/>
  <c r="E3177"/>
  <c r="G3177" s="1"/>
  <c r="H3177" s="1"/>
  <c r="E3178"/>
  <c r="G3178" s="1"/>
  <c r="H3178" s="1"/>
  <c r="E3179"/>
  <c r="G3179" s="1"/>
  <c r="H3179" s="1"/>
  <c r="E3181"/>
  <c r="G3181" s="1"/>
  <c r="H3181" s="1"/>
  <c r="E3182"/>
  <c r="G3182" s="1"/>
  <c r="H3182" s="1"/>
  <c r="E3184"/>
  <c r="G3184" s="1"/>
  <c r="H3184" s="1"/>
  <c r="E3185"/>
  <c r="G3185" s="1"/>
  <c r="H3185" s="1"/>
  <c r="E3186"/>
  <c r="G3186" s="1"/>
  <c r="H3186" s="1"/>
  <c r="E3187"/>
  <c r="G3187" s="1"/>
  <c r="H3187" s="1"/>
  <c r="E3188"/>
  <c r="G3188" s="1"/>
  <c r="H3188" s="1"/>
  <c r="E3189"/>
  <c r="G3189" s="1"/>
  <c r="H3189" s="1"/>
  <c r="E3190"/>
  <c r="G3190" s="1"/>
  <c r="H3190" s="1"/>
  <c r="E3191"/>
  <c r="G3191" s="1"/>
  <c r="H3191" s="1"/>
  <c r="E3198"/>
  <c r="G3198" s="1"/>
  <c r="H3198" s="1"/>
  <c r="E3201"/>
  <c r="G3201" s="1"/>
  <c r="H3201" s="1"/>
  <c r="E3203"/>
  <c r="G3203" s="1"/>
  <c r="H3203" s="1"/>
  <c r="E3205"/>
  <c r="G3205" s="1"/>
  <c r="H3205" s="1"/>
  <c r="E3207"/>
  <c r="G3207" s="1"/>
  <c r="H3207" s="1"/>
  <c r="E3208"/>
  <c r="G3208" s="1"/>
  <c r="H3208" s="1"/>
  <c r="E3209"/>
  <c r="G3209" s="1"/>
  <c r="H3209" s="1"/>
  <c r="E3210"/>
  <c r="G3210" s="1"/>
  <c r="H3210" s="1"/>
  <c r="E3213"/>
  <c r="G3213" s="1"/>
  <c r="H3213" s="1"/>
  <c r="E3216"/>
  <c r="G3216" s="1"/>
  <c r="H3216" s="1"/>
  <c r="E3221"/>
  <c r="G3221" s="1"/>
  <c r="H3221" s="1"/>
  <c r="E3222"/>
  <c r="G3222" s="1"/>
  <c r="H3222" s="1"/>
  <c r="E3224"/>
  <c r="G3224" s="1"/>
  <c r="H3224" s="1"/>
  <c r="E3225"/>
  <c r="G3225" s="1"/>
  <c r="H3225" s="1"/>
  <c r="E3237"/>
  <c r="G3237" s="1"/>
  <c r="H3237" s="1"/>
  <c r="E3238"/>
  <c r="G3238" s="1"/>
  <c r="H3238" s="1"/>
  <c r="E3239"/>
  <c r="G3239" s="1"/>
  <c r="H3239" s="1"/>
  <c r="E3240"/>
  <c r="G3240" s="1"/>
  <c r="H3240" s="1"/>
  <c r="E3241"/>
  <c r="G3241" s="1"/>
  <c r="H3241" s="1"/>
  <c r="E3242"/>
  <c r="G3242" s="1"/>
  <c r="H3242" s="1"/>
  <c r="E3243"/>
  <c r="G3243" s="1"/>
  <c r="H3243" s="1"/>
  <c r="E3244"/>
  <c r="G3244" s="1"/>
  <c r="H3244" s="1"/>
  <c r="E3245"/>
  <c r="G3245" s="1"/>
  <c r="H3245" s="1"/>
  <c r="E3246"/>
  <c r="G3246" s="1"/>
  <c r="H3246" s="1"/>
  <c r="E3247"/>
  <c r="G3247" s="1"/>
  <c r="H3247" s="1"/>
  <c r="E3248"/>
  <c r="G3248" s="1"/>
  <c r="H3248" s="1"/>
  <c r="E3251"/>
  <c r="G3251" s="1"/>
  <c r="H3251" s="1"/>
  <c r="E3252"/>
  <c r="G3252" s="1"/>
  <c r="H3252" s="1"/>
  <c r="E3253"/>
  <c r="G3253" s="1"/>
  <c r="H3253" s="1"/>
  <c r="E3254"/>
  <c r="G3254" s="1"/>
  <c r="H3254" s="1"/>
  <c r="E3255"/>
  <c r="G3255" s="1"/>
  <c r="H3255" s="1"/>
  <c r="E3256"/>
  <c r="G3256" s="1"/>
  <c r="H3256" s="1"/>
  <c r="E3257"/>
  <c r="G3257" s="1"/>
  <c r="H3257" s="1"/>
  <c r="E3258"/>
  <c r="G3258" s="1"/>
  <c r="H3258" s="1"/>
  <c r="E3259"/>
  <c r="G3259" s="1"/>
  <c r="H3259" s="1"/>
  <c r="E3260"/>
  <c r="G3260" s="1"/>
  <c r="H3260" s="1"/>
  <c r="E3261"/>
  <c r="G3261" s="1"/>
  <c r="H3261" s="1"/>
  <c r="E3262"/>
  <c r="G3262" s="1"/>
  <c r="H3262" s="1"/>
  <c r="E3264"/>
  <c r="G3264" s="1"/>
  <c r="H3264" s="1"/>
  <c r="E3265"/>
  <c r="G3265" s="1"/>
  <c r="H3265" s="1"/>
  <c r="E3266"/>
  <c r="G3266" s="1"/>
  <c r="H3266" s="1"/>
  <c r="E3268"/>
  <c r="G3268" s="1"/>
  <c r="H3268" s="1"/>
  <c r="E3273"/>
  <c r="G3273" s="1"/>
  <c r="H3273" s="1"/>
  <c r="E3276"/>
  <c r="G3276" s="1"/>
  <c r="H3276" s="1"/>
  <c r="E3278"/>
  <c r="G3278" s="1"/>
  <c r="H3278" s="1"/>
  <c r="E3279"/>
  <c r="G3279" s="1"/>
  <c r="H3279" s="1"/>
  <c r="E3285"/>
  <c r="G3285" s="1"/>
  <c r="H3285" s="1"/>
  <c r="E3287"/>
  <c r="G3287" s="1"/>
  <c r="H3287" s="1"/>
  <c r="E3288"/>
  <c r="G3288" s="1"/>
  <c r="H3288" s="1"/>
  <c r="E3303"/>
  <c r="G3303" s="1"/>
  <c r="H3303" s="1"/>
  <c r="E3339"/>
  <c r="G3339" s="1"/>
  <c r="H3339" s="1"/>
  <c r="E3344"/>
  <c r="G3344" s="1"/>
  <c r="H3344" s="1"/>
  <c r="E3345"/>
  <c r="G3345" s="1"/>
  <c r="H3345" s="1"/>
  <c r="E3347"/>
  <c r="G3347" s="1"/>
  <c r="H3347" s="1"/>
  <c r="E3348"/>
  <c r="G3348" s="1"/>
  <c r="H3348" s="1"/>
  <c r="E3349"/>
  <c r="G3349" s="1"/>
  <c r="H3349" s="1"/>
  <c r="E3376"/>
  <c r="G3376" s="1"/>
  <c r="H3376" s="1"/>
  <c r="E3377"/>
  <c r="G3377" s="1"/>
  <c r="H3377" s="1"/>
  <c r="E3396"/>
  <c r="G3396" s="1"/>
  <c r="H3396" s="1"/>
  <c r="E3397"/>
  <c r="G3397" s="1"/>
  <c r="H3397" s="1"/>
  <c r="E3402"/>
  <c r="G3402" s="1"/>
  <c r="H3402" s="1"/>
  <c r="E3416"/>
  <c r="G3416" s="1"/>
  <c r="H3416" s="1"/>
  <c r="E3417"/>
  <c r="G3417" s="1"/>
  <c r="H3417" s="1"/>
  <c r="E3427"/>
  <c r="G3427" s="1"/>
  <c r="H3427" s="1"/>
  <c r="E3428"/>
  <c r="G3428" s="1"/>
  <c r="H3428" s="1"/>
  <c r="E3429"/>
  <c r="G3429" s="1"/>
  <c r="H3429" s="1"/>
  <c r="E3431"/>
  <c r="G3431" s="1"/>
  <c r="H3431" s="1"/>
  <c r="E3433"/>
  <c r="G3433" s="1"/>
  <c r="H3433" s="1"/>
  <c r="E3437"/>
  <c r="G3437" s="1"/>
  <c r="H3437" s="1"/>
  <c r="E3456"/>
  <c r="G3456" s="1"/>
  <c r="H3456" s="1"/>
  <c r="E3457"/>
  <c r="G3457" s="1"/>
  <c r="H3457" s="1"/>
  <c r="E3459"/>
  <c r="G3459" s="1"/>
  <c r="H3459" s="1"/>
  <c r="E3461"/>
  <c r="G3461" s="1"/>
  <c r="H3461" s="1"/>
  <c r="E3469"/>
  <c r="G3469" s="1"/>
  <c r="H3469" s="1"/>
  <c r="E3470"/>
  <c r="G3470" s="1"/>
  <c r="H3470" s="1"/>
  <c r="E3500"/>
  <c r="G3500" s="1"/>
  <c r="H3500" s="1"/>
  <c r="E3501"/>
  <c r="G3501" s="1"/>
  <c r="H3501" s="1"/>
  <c r="E3502"/>
  <c r="G3502" s="1"/>
  <c r="H3502" s="1"/>
  <c r="E3504"/>
  <c r="G3504" s="1"/>
  <c r="H3504" s="1"/>
  <c r="E3505"/>
  <c r="G3505" s="1"/>
  <c r="H3505" s="1"/>
  <c r="E3506"/>
  <c r="G3506" s="1"/>
  <c r="H3506" s="1"/>
  <c r="E3513"/>
  <c r="G3513" s="1"/>
  <c r="H3513" s="1"/>
  <c r="E3514"/>
  <c r="G3514" s="1"/>
  <c r="H3514" s="1"/>
  <c r="E3519"/>
  <c r="G3519" s="1"/>
  <c r="H3519" s="1"/>
  <c r="E3527"/>
  <c r="G3527" s="1"/>
  <c r="H3527" s="1"/>
  <c r="E3537"/>
  <c r="G3537" s="1"/>
  <c r="H3537" s="1"/>
  <c r="E3555"/>
  <c r="G3555" s="1"/>
  <c r="H3555" s="1"/>
  <c r="E3562"/>
  <c r="G3562" s="1"/>
  <c r="H3562" s="1"/>
  <c r="E3564"/>
  <c r="G3564" s="1"/>
  <c r="H3564" s="1"/>
  <c r="E3585"/>
  <c r="G3585" s="1"/>
  <c r="H3585" s="1"/>
  <c r="E3594"/>
  <c r="G3594" s="1"/>
  <c r="H3594" s="1"/>
  <c r="E3596"/>
  <c r="G3596" s="1"/>
  <c r="H3596" s="1"/>
  <c r="E3598"/>
  <c r="G3598" s="1"/>
  <c r="H3598" s="1"/>
  <c r="E3602"/>
  <c r="G3602" s="1"/>
  <c r="H3602" s="1"/>
  <c r="E3605"/>
  <c r="G3605" s="1"/>
  <c r="H3605" s="1"/>
  <c r="E3606"/>
  <c r="G3606" s="1"/>
  <c r="H3606" s="1"/>
  <c r="E3608"/>
  <c r="G3608" s="1"/>
  <c r="H3608" s="1"/>
  <c r="E3609"/>
  <c r="G3609" s="1"/>
  <c r="H3609" s="1"/>
  <c r="E3620"/>
  <c r="G3620" s="1"/>
  <c r="H3620" s="1"/>
  <c r="E3622"/>
  <c r="G3622" s="1"/>
  <c r="H3622" s="1"/>
  <c r="E3627"/>
  <c r="G3627" s="1"/>
  <c r="H3627" s="1"/>
  <c r="E3633"/>
  <c r="G3633" s="1"/>
  <c r="H3633" s="1"/>
  <c r="E3634"/>
  <c r="G3634" s="1"/>
  <c r="H3634" s="1"/>
  <c r="E3638"/>
  <c r="G3638" s="1"/>
  <c r="H3638" s="1"/>
  <c r="E3641"/>
  <c r="G3641" s="1"/>
  <c r="H3641" s="1"/>
  <c r="E3647"/>
  <c r="G3647" s="1"/>
  <c r="H3647" s="1"/>
  <c r="E3648"/>
  <c r="G3648" s="1"/>
  <c r="H3648" s="1"/>
  <c r="E3654"/>
  <c r="G3654" s="1"/>
  <c r="H3654" s="1"/>
  <c r="E3655"/>
  <c r="G3655" s="1"/>
  <c r="H3655" s="1"/>
  <c r="E3657"/>
  <c r="G3657" s="1"/>
  <c r="H3657" s="1"/>
  <c r="E3658"/>
  <c r="G3658" s="1"/>
  <c r="H3658" s="1"/>
  <c r="E3662"/>
  <c r="G3662" s="1"/>
  <c r="E3665"/>
  <c r="G3665" s="1"/>
  <c r="E3666"/>
  <c r="G3666" s="1"/>
  <c r="E3667"/>
  <c r="G3667" s="1"/>
  <c r="E3668"/>
  <c r="G3668" s="1"/>
  <c r="E3669"/>
  <c r="G3669" s="1"/>
  <c r="E3670"/>
  <c r="G3670" s="1"/>
  <c r="E3671"/>
  <c r="G3671" s="1"/>
  <c r="E3673"/>
  <c r="G3673" s="1"/>
  <c r="E3676"/>
  <c r="G3676" s="1"/>
  <c r="E3677"/>
  <c r="G3677" s="1"/>
  <c r="E3681"/>
  <c r="G3681" s="1"/>
  <c r="E3684"/>
  <c r="G3684" s="1"/>
  <c r="E3685"/>
  <c r="G3685" s="1"/>
  <c r="E3689"/>
  <c r="G3689" s="1"/>
  <c r="E3691"/>
  <c r="G3691" s="1"/>
  <c r="E3692"/>
  <c r="G3692" s="1"/>
  <c r="E3693"/>
  <c r="G3693" s="1"/>
  <c r="E3694"/>
  <c r="G3694" s="1"/>
  <c r="E3695"/>
  <c r="G3695" s="1"/>
  <c r="E3697"/>
  <c r="G3697" s="1"/>
  <c r="E3698"/>
  <c r="G3698" s="1"/>
  <c r="E3699"/>
  <c r="G3699" s="1"/>
  <c r="E3700"/>
  <c r="G3700" s="1"/>
  <c r="E3701"/>
  <c r="G3701" s="1"/>
  <c r="E3702"/>
  <c r="G3702" s="1"/>
  <c r="E3703"/>
  <c r="G3703" s="1"/>
  <c r="E3704"/>
  <c r="G3704" s="1"/>
  <c r="E3705"/>
  <c r="G3705" s="1"/>
  <c r="E3706"/>
  <c r="G3706" s="1"/>
  <c r="E3707"/>
  <c r="G3707" s="1"/>
  <c r="E3708"/>
  <c r="G3708" s="1"/>
  <c r="E3709"/>
  <c r="G3709" s="1"/>
  <c r="E3710"/>
  <c r="G3710" s="1"/>
  <c r="E3711"/>
  <c r="G3711" s="1"/>
  <c r="E3712"/>
  <c r="G3712" s="1"/>
  <c r="E3714"/>
  <c r="G3714" s="1"/>
  <c r="E3716"/>
  <c r="G3716" s="1"/>
  <c r="E3718"/>
  <c r="G3718" s="1"/>
  <c r="E3719"/>
  <c r="G3719" s="1"/>
  <c r="E3720"/>
  <c r="G3720" s="1"/>
  <c r="E3721"/>
  <c r="G3721" s="1"/>
  <c r="E3722"/>
  <c r="G3722" s="1"/>
  <c r="E3723"/>
  <c r="G3723" s="1"/>
  <c r="E3724"/>
  <c r="G3724" s="1"/>
  <c r="E3725"/>
  <c r="G3725" s="1"/>
  <c r="E3726"/>
  <c r="G3726" s="1"/>
  <c r="E3727"/>
  <c r="G3727" s="1"/>
  <c r="E3729"/>
  <c r="G3729" s="1"/>
  <c r="E3730"/>
  <c r="G3730" s="1"/>
  <c r="E3731"/>
  <c r="G3731" s="1"/>
  <c r="E3732"/>
  <c r="G3732" s="1"/>
  <c r="E3733"/>
  <c r="G3733" s="1"/>
  <c r="E3734"/>
  <c r="G3734" s="1"/>
  <c r="E3735"/>
  <c r="G3735" s="1"/>
  <c r="E3736"/>
  <c r="G3736" s="1"/>
  <c r="E3737"/>
  <c r="G3737" s="1"/>
  <c r="E3739"/>
  <c r="G3739" s="1"/>
  <c r="E3740"/>
  <c r="G3740" s="1"/>
  <c r="E3741"/>
  <c r="G3741" s="1"/>
  <c r="E3742"/>
  <c r="G3742" s="1"/>
  <c r="E3744"/>
  <c r="G3744" s="1"/>
  <c r="E3746"/>
  <c r="G3746" s="1"/>
  <c r="E3747"/>
  <c r="G3747" s="1"/>
  <c r="E3748"/>
  <c r="G3748" s="1"/>
  <c r="E3749"/>
  <c r="G3749" s="1"/>
  <c r="E3750"/>
  <c r="G3750" s="1"/>
  <c r="E3751"/>
  <c r="G3751" s="1"/>
  <c r="E3752"/>
  <c r="G3752" s="1"/>
  <c r="E3753"/>
  <c r="G3753" s="1"/>
  <c r="E3754"/>
  <c r="G3754" s="1"/>
  <c r="E3755"/>
  <c r="G3755" s="1"/>
  <c r="E3756"/>
  <c r="G3756" s="1"/>
  <c r="E3757"/>
  <c r="G3757" s="1"/>
  <c r="E3758"/>
  <c r="G3758" s="1"/>
  <c r="E3759"/>
  <c r="G3759" s="1"/>
  <c r="E3760"/>
  <c r="G3760" s="1"/>
  <c r="E3761"/>
  <c r="G3761" s="1"/>
  <c r="E3764"/>
  <c r="G3764" s="1"/>
  <c r="E3765"/>
  <c r="G3765" s="1"/>
  <c r="E3766"/>
  <c r="G3766" s="1"/>
  <c r="E3768"/>
  <c r="G3768" s="1"/>
  <c r="E3770"/>
  <c r="G3770" s="1"/>
  <c r="E3771"/>
  <c r="G3771" s="1"/>
  <c r="E3772"/>
  <c r="G3772" s="1"/>
  <c r="E3773"/>
  <c r="G3773" s="1"/>
  <c r="E3775"/>
  <c r="G3775" s="1"/>
  <c r="E3776"/>
  <c r="G3776" s="1"/>
  <c r="E3777"/>
  <c r="G3777" s="1"/>
  <c r="E3778"/>
  <c r="G3778" s="1"/>
  <c r="E3780"/>
  <c r="G3780" s="1"/>
  <c r="E3781"/>
  <c r="G3781" s="1"/>
  <c r="E3782"/>
  <c r="G3782" s="1"/>
  <c r="E3783"/>
  <c r="G3783" s="1"/>
  <c r="E3784"/>
  <c r="G3784" s="1"/>
  <c r="E3786"/>
  <c r="G3786" s="1"/>
  <c r="E3788"/>
  <c r="G3788" s="1"/>
  <c r="E3789"/>
  <c r="G3789" s="1"/>
  <c r="E3791"/>
  <c r="G3791" s="1"/>
  <c r="E3792"/>
  <c r="G3792" s="1"/>
  <c r="E3793"/>
  <c r="G3793" s="1"/>
  <c r="E3794"/>
  <c r="G3794" s="1"/>
  <c r="E3795"/>
  <c r="G3795" s="1"/>
  <c r="E3796"/>
  <c r="G3796" s="1"/>
  <c r="E3797"/>
  <c r="G3797" s="1"/>
  <c r="E3799"/>
  <c r="G3799" s="1"/>
  <c r="E3801"/>
  <c r="G3801" s="1"/>
  <c r="E3802"/>
  <c r="G3802" s="1"/>
  <c r="E3803"/>
  <c r="G3803" s="1"/>
  <c r="E3804"/>
  <c r="G3804" s="1"/>
  <c r="E3806"/>
  <c r="G3806" s="1"/>
  <c r="E3810"/>
  <c r="G3810" s="1"/>
  <c r="E3811"/>
  <c r="G3811" s="1"/>
  <c r="E3812"/>
  <c r="G3812" s="1"/>
  <c r="E3813"/>
  <c r="G3813" s="1"/>
  <c r="E3816"/>
  <c r="G3816" s="1"/>
  <c r="E3819"/>
  <c r="G3819" s="1"/>
  <c r="E3820"/>
  <c r="G3820" s="1"/>
  <c r="E3822"/>
  <c r="G3822" s="1"/>
  <c r="E3823"/>
  <c r="G3823" s="1"/>
  <c r="E3825"/>
  <c r="G3825" s="1"/>
  <c r="E3826"/>
  <c r="G3826" s="1"/>
  <c r="E3828"/>
  <c r="G3828" s="1"/>
  <c r="E3829"/>
  <c r="G3829" s="1"/>
  <c r="E3830"/>
  <c r="G3830" s="1"/>
  <c r="E3831"/>
  <c r="G3831" s="1"/>
  <c r="E3833"/>
  <c r="G3833" s="1"/>
  <c r="E3834"/>
  <c r="G3834" s="1"/>
  <c r="E3835"/>
  <c r="G3835" s="1"/>
  <c r="E3836"/>
  <c r="G3836" s="1"/>
  <c r="E3837"/>
  <c r="G3837" s="1"/>
  <c r="E3838"/>
  <c r="G3838" s="1"/>
  <c r="E3848"/>
  <c r="G3848" s="1"/>
  <c r="E3856"/>
  <c r="G3856" s="1"/>
  <c r="E3857"/>
  <c r="G3857" s="1"/>
  <c r="E3862"/>
  <c r="G3862" s="1"/>
  <c r="E3866"/>
  <c r="G3866" s="1"/>
  <c r="E3869"/>
  <c r="G3869" s="1"/>
  <c r="E3870"/>
  <c r="G3870" s="1"/>
  <c r="E3873"/>
  <c r="G3873" s="1"/>
  <c r="E3874"/>
  <c r="G3874" s="1"/>
  <c r="E3876"/>
  <c r="G3876" s="1"/>
  <c r="E3879"/>
  <c r="G3879" s="1"/>
  <c r="E3880"/>
  <c r="G3880" s="1"/>
  <c r="E3881"/>
  <c r="G3881" s="1"/>
  <c r="E3882"/>
  <c r="G3882" s="1"/>
  <c r="E3885"/>
  <c r="G3885" s="1"/>
  <c r="E3886"/>
  <c r="G3886" s="1"/>
  <c r="E3887"/>
  <c r="G3887" s="1"/>
  <c r="E3889"/>
  <c r="G3889" s="1"/>
  <c r="E3890"/>
  <c r="G3890" s="1"/>
  <c r="E3893"/>
  <c r="G3893" s="1"/>
  <c r="E3894"/>
  <c r="G3894" s="1"/>
  <c r="E3895"/>
  <c r="G3895" s="1"/>
  <c r="E3896"/>
  <c r="G3896" s="1"/>
  <c r="E3899"/>
  <c r="G3899" s="1"/>
  <c r="E3903"/>
  <c r="G3903" s="1"/>
  <c r="E3909"/>
  <c r="G3909" s="1"/>
  <c r="E3912"/>
  <c r="G3912" s="1"/>
  <c r="E3914"/>
  <c r="G3914" s="1"/>
  <c r="E3917"/>
  <c r="G3917" s="1"/>
  <c r="E3918"/>
  <c r="G3918" s="1"/>
  <c r="E3919"/>
  <c r="G3919" s="1"/>
  <c r="H3919" s="1"/>
  <c r="E3920"/>
  <c r="G3920" s="1"/>
  <c r="E3923"/>
  <c r="G3923" s="1"/>
  <c r="E3924"/>
  <c r="G3924" s="1"/>
  <c r="E3928"/>
  <c r="G3928" s="1"/>
  <c r="E3929"/>
  <c r="G3929" s="1"/>
  <c r="E3931"/>
  <c r="G3931" s="1"/>
  <c r="E3932"/>
  <c r="G3932" s="1"/>
  <c r="E3933"/>
  <c r="G3933" s="1"/>
  <c r="E3936"/>
  <c r="G3936" s="1"/>
  <c r="E3937"/>
  <c r="G3937" s="1"/>
  <c r="E3939"/>
  <c r="G3939" s="1"/>
  <c r="E3943"/>
  <c r="G3943" s="1"/>
  <c r="E3948"/>
  <c r="G3948" s="1"/>
  <c r="E3959"/>
  <c r="G3959" s="1"/>
  <c r="E3961"/>
  <c r="G3961" s="1"/>
  <c r="E3962"/>
  <c r="G3962" s="1"/>
  <c r="E3968"/>
  <c r="G3968" s="1"/>
  <c r="E3969"/>
  <c r="G3969" s="1"/>
  <c r="E3970"/>
  <c r="G3970" s="1"/>
  <c r="E3978"/>
  <c r="G3978" s="1"/>
  <c r="E3980"/>
  <c r="G3980" s="1"/>
  <c r="E3988"/>
  <c r="G3988" s="1"/>
  <c r="E3989"/>
  <c r="G3989" s="1"/>
  <c r="E3990"/>
  <c r="G3990" s="1"/>
  <c r="E3992"/>
  <c r="G3992" s="1"/>
  <c r="E3994"/>
  <c r="G3994" s="1"/>
  <c r="E3995"/>
  <c r="G3995" s="1"/>
  <c r="E3996"/>
  <c r="G3996" s="1"/>
  <c r="E3997"/>
  <c r="G3997" s="1"/>
  <c r="E3998"/>
  <c r="G3998" s="1"/>
  <c r="E4000"/>
  <c r="G4000" s="1"/>
  <c r="E4002"/>
  <c r="G4002" s="1"/>
  <c r="E4005"/>
  <c r="G4005" s="1"/>
  <c r="E4006"/>
  <c r="G4006" s="1"/>
  <c r="E4007"/>
  <c r="G4007" s="1"/>
  <c r="E4008"/>
  <c r="G4008" s="1"/>
  <c r="E4010"/>
  <c r="G4010" s="1"/>
  <c r="E4011"/>
  <c r="G4011" s="1"/>
  <c r="E4012"/>
  <c r="G4012" s="1"/>
  <c r="E4013"/>
  <c r="G4013" s="1"/>
  <c r="E4014"/>
  <c r="G4014" s="1"/>
  <c r="E4015"/>
  <c r="G4015" s="1"/>
  <c r="E4016"/>
  <c r="G4016" s="1"/>
  <c r="E4017"/>
  <c r="G4017" s="1"/>
  <c r="E4018"/>
  <c r="G4018" s="1"/>
  <c r="E4019"/>
  <c r="G4019" s="1"/>
  <c r="E4020"/>
  <c r="G4020" s="1"/>
  <c r="E4021"/>
  <c r="G4021" s="1"/>
  <c r="E4022"/>
  <c r="G4022" s="1"/>
  <c r="E4023"/>
  <c r="G4023" s="1"/>
  <c r="E4024"/>
  <c r="G4024" s="1"/>
  <c r="E4025"/>
  <c r="G4025" s="1"/>
  <c r="E4026"/>
  <c r="G4026" s="1"/>
  <c r="E4027"/>
  <c r="G4027" s="1"/>
  <c r="E4028"/>
  <c r="G4028" s="1"/>
  <c r="E4029"/>
  <c r="G4029" s="1"/>
  <c r="E4031"/>
  <c r="G4031" s="1"/>
  <c r="E4032"/>
  <c r="G4032" s="1"/>
  <c r="E4033"/>
  <c r="G4033" s="1"/>
  <c r="E4034"/>
  <c r="G4034" s="1"/>
  <c r="E4035"/>
  <c r="G4035" s="1"/>
  <c r="E4036"/>
  <c r="G4036" s="1"/>
  <c r="E4037"/>
  <c r="G4037" s="1"/>
  <c r="E4038"/>
  <c r="G4038" s="1"/>
  <c r="E4039"/>
  <c r="G4039" s="1"/>
  <c r="E4040"/>
  <c r="G4040" s="1"/>
  <c r="E4041"/>
  <c r="G4041" s="1"/>
  <c r="E4043"/>
  <c r="G4043" s="1"/>
  <c r="E4044"/>
  <c r="G4044" s="1"/>
  <c r="E4045"/>
  <c r="G4045" s="1"/>
  <c r="E4046"/>
  <c r="G4046" s="1"/>
  <c r="E4047"/>
  <c r="G4047" s="1"/>
  <c r="E4048"/>
  <c r="G4048" s="1"/>
  <c r="E4049"/>
  <c r="G4049" s="1"/>
  <c r="E4050"/>
  <c r="G4050" s="1"/>
  <c r="E4053"/>
  <c r="G4053" s="1"/>
  <c r="E4054"/>
  <c r="G4054" s="1"/>
  <c r="E4055"/>
  <c r="G4055" s="1"/>
  <c r="E4056"/>
  <c r="G4056" s="1"/>
  <c r="E4058"/>
  <c r="G4058" s="1"/>
  <c r="E4059"/>
  <c r="G4059" s="1"/>
  <c r="E4061"/>
  <c r="G4061" s="1"/>
  <c r="E4062"/>
  <c r="G4062" s="1"/>
  <c r="E4063"/>
  <c r="G4063" s="1"/>
  <c r="E4064"/>
  <c r="G4064" s="1"/>
  <c r="E4065"/>
  <c r="G4065" s="1"/>
  <c r="E4068"/>
  <c r="G4068" s="1"/>
  <c r="E4069"/>
  <c r="G4069" s="1"/>
  <c r="E4070"/>
  <c r="G4070" s="1"/>
  <c r="E4071"/>
  <c r="G4071" s="1"/>
  <c r="E4073"/>
  <c r="G4073" s="1"/>
  <c r="E4075"/>
  <c r="G4075" s="1"/>
  <c r="E4076"/>
  <c r="G4076" s="1"/>
  <c r="E4077"/>
  <c r="G4077" s="1"/>
  <c r="E4079"/>
  <c r="G4079" s="1"/>
  <c r="E4080"/>
  <c r="G4080" s="1"/>
  <c r="E4081"/>
  <c r="G4081" s="1"/>
  <c r="E4095"/>
  <c r="G4095" s="1"/>
  <c r="E4098"/>
  <c r="G4098" s="1"/>
  <c r="E4106"/>
  <c r="G4106" s="1"/>
  <c r="E4107"/>
  <c r="G4107" s="1"/>
  <c r="E4108"/>
  <c r="G4108" s="1"/>
  <c r="E4109"/>
  <c r="G4109" s="1"/>
  <c r="E4110"/>
  <c r="G4110" s="1"/>
  <c r="E4111"/>
  <c r="G4111" s="1"/>
  <c r="E4113"/>
  <c r="G4113" s="1"/>
  <c r="E4114"/>
  <c r="G4114" s="1"/>
  <c r="E4115"/>
  <c r="G4115" s="1"/>
  <c r="E4116"/>
  <c r="G4116" s="1"/>
  <c r="E4121"/>
  <c r="G4121" s="1"/>
  <c r="E4124"/>
  <c r="G4124" s="1"/>
  <c r="E4125"/>
  <c r="G4125" s="1"/>
  <c r="E4127"/>
  <c r="G4127" s="1"/>
  <c r="E4128"/>
  <c r="G4128" s="1"/>
  <c r="E4129"/>
  <c r="G4129" s="1"/>
  <c r="E4130"/>
  <c r="G4130" s="1"/>
  <c r="E4131"/>
  <c r="G4131" s="1"/>
  <c r="E4132"/>
  <c r="G4132" s="1"/>
  <c r="E4135"/>
  <c r="G4135" s="1"/>
  <c r="E4136"/>
  <c r="G4136" s="1"/>
  <c r="E4138"/>
  <c r="G4138" s="1"/>
  <c r="E4140"/>
  <c r="G4140" s="1"/>
  <c r="E4142"/>
  <c r="G4142" s="1"/>
  <c r="E4143"/>
  <c r="G4143" s="1"/>
  <c r="E4144"/>
  <c r="G4144" s="1"/>
  <c r="E4145"/>
  <c r="G4145" s="1"/>
  <c r="E4146"/>
  <c r="G4146" s="1"/>
  <c r="E4147"/>
  <c r="G4147" s="1"/>
  <c r="E4148"/>
  <c r="G4148" s="1"/>
  <c r="E4153"/>
  <c r="G4153" s="1"/>
  <c r="E4155"/>
  <c r="G4155" s="1"/>
  <c r="E4156"/>
  <c r="G4156" s="1"/>
  <c r="H4156" s="1"/>
  <c r="E4157"/>
  <c r="G4157" s="1"/>
  <c r="E4159"/>
  <c r="G4159" s="1"/>
  <c r="E4160"/>
  <c r="G4160" s="1"/>
  <c r="H4160" s="1"/>
  <c r="E4163"/>
  <c r="G4163" s="1"/>
  <c r="E4164"/>
  <c r="G4164" s="1"/>
  <c r="H4164" s="1"/>
  <c r="E4165"/>
  <c r="G4165" s="1"/>
  <c r="E4166"/>
  <c r="G4166" s="1"/>
  <c r="H4166" s="1"/>
  <c r="E4167"/>
  <c r="G4167" s="1"/>
  <c r="E4168"/>
  <c r="G4168" s="1"/>
  <c r="H4168" s="1"/>
  <c r="E4170"/>
  <c r="G4170" s="1"/>
  <c r="H4170" s="1"/>
  <c r="E4171"/>
  <c r="G4171" s="1"/>
  <c r="E4172"/>
  <c r="G4172" s="1"/>
  <c r="H4172" s="1"/>
  <c r="E4173"/>
  <c r="G4173" s="1"/>
  <c r="E4174"/>
  <c r="G4174" s="1"/>
  <c r="H4174" s="1"/>
  <c r="E4175"/>
  <c r="G4175" s="1"/>
  <c r="E4177"/>
  <c r="G4177" s="1"/>
  <c r="E4178"/>
  <c r="G4178" s="1"/>
  <c r="H4178" s="1"/>
  <c r="E4179"/>
  <c r="G4179" s="1"/>
  <c r="E4180"/>
  <c r="G4180" s="1"/>
  <c r="H4180" s="1"/>
  <c r="E4181"/>
  <c r="G4181" s="1"/>
  <c r="E4182"/>
  <c r="G4182" s="1"/>
  <c r="H4182" s="1"/>
  <c r="E4184"/>
  <c r="G4184" s="1"/>
  <c r="H4184" s="1"/>
  <c r="E4185"/>
  <c r="G4185" s="1"/>
  <c r="E4191"/>
  <c r="G4191" s="1"/>
  <c r="E4202"/>
  <c r="G4202" s="1"/>
  <c r="H4202" s="1"/>
  <c r="E4206"/>
  <c r="G4206" s="1"/>
  <c r="H4206" s="1"/>
  <c r="E4209"/>
  <c r="G4209" s="1"/>
  <c r="E4213"/>
  <c r="G4213" s="1"/>
  <c r="E4215"/>
  <c r="G4215" s="1"/>
  <c r="E4216"/>
  <c r="G4216" s="1"/>
  <c r="H4216" s="1"/>
  <c r="E4217"/>
  <c r="G4217" s="1"/>
  <c r="E4219"/>
  <c r="G4219" s="1"/>
  <c r="E4220"/>
  <c r="G4220" s="1"/>
  <c r="H4220" s="1"/>
  <c r="E4221"/>
  <c r="G4221" s="1"/>
  <c r="E4222"/>
  <c r="G4222" s="1"/>
  <c r="H4222" s="1"/>
  <c r="E4224"/>
  <c r="G4224" s="1"/>
  <c r="H4224" s="1"/>
  <c r="E4226"/>
  <c r="G4226" s="1"/>
  <c r="H4226" s="1"/>
  <c r="E4227"/>
  <c r="G4227" s="1"/>
  <c r="E4228"/>
  <c r="G4228" s="1"/>
  <c r="H4228" s="1"/>
  <c r="E4229"/>
  <c r="G4229" s="1"/>
  <c r="E4230"/>
  <c r="G4230" s="1"/>
  <c r="H4230" s="1"/>
  <c r="E4231"/>
  <c r="G4231" s="1"/>
  <c r="E4233"/>
  <c r="G4233" s="1"/>
  <c r="E4234"/>
  <c r="G4234" s="1"/>
  <c r="H4234" s="1"/>
  <c r="E4235"/>
  <c r="G4235" s="1"/>
  <c r="E4236"/>
  <c r="G4236" s="1"/>
  <c r="H4236" s="1"/>
  <c r="E4237"/>
  <c r="G4237" s="1"/>
  <c r="E4238"/>
  <c r="G4238" s="1"/>
  <c r="H4238" s="1"/>
  <c r="E4239"/>
  <c r="G4239" s="1"/>
  <c r="E4240"/>
  <c r="G4240" s="1"/>
  <c r="H4240" s="1"/>
  <c r="E4241"/>
  <c r="G4241" s="1"/>
  <c r="E4242"/>
  <c r="G4242" s="1"/>
  <c r="H4242" s="1"/>
  <c r="E4243"/>
  <c r="G4243" s="1"/>
  <c r="E4244"/>
  <c r="G4244" s="1"/>
  <c r="H4244" s="1"/>
  <c r="E4245"/>
  <c r="G4245" s="1"/>
  <c r="E4247"/>
  <c r="G4247" s="1"/>
  <c r="E4248"/>
  <c r="G4248" s="1"/>
  <c r="H4248" s="1"/>
  <c r="E4249"/>
  <c r="G4249" s="1"/>
  <c r="E4250"/>
  <c r="G4250" s="1"/>
  <c r="H4250" s="1"/>
  <c r="E4257"/>
  <c r="G4257" s="1"/>
  <c r="E4258"/>
  <c r="G4258" s="1"/>
  <c r="H4258" s="1"/>
  <c r="E4263"/>
  <c r="G4263" s="1"/>
  <c r="E4265"/>
  <c r="G4265" s="1"/>
  <c r="E4267"/>
  <c r="G4267" s="1"/>
  <c r="E4268"/>
  <c r="G4268" s="1"/>
  <c r="H4268" s="1"/>
  <c r="E4270"/>
  <c r="G4270" s="1"/>
  <c r="H4270" s="1"/>
  <c r="E4271"/>
  <c r="G4271" s="1"/>
  <c r="E4272"/>
  <c r="G4272" s="1"/>
  <c r="H4272" s="1"/>
  <c r="E4275"/>
  <c r="G4275" s="1"/>
  <c r="E4279"/>
  <c r="G4279" s="1"/>
  <c r="E4280"/>
  <c r="G4280" s="1"/>
  <c r="H4280" s="1"/>
  <c r="E4282"/>
  <c r="G4282" s="1"/>
  <c r="H4282" s="1"/>
  <c r="E4283"/>
  <c r="G4283" s="1"/>
  <c r="H4283" s="1"/>
  <c r="E4285"/>
  <c r="G4285" s="1"/>
  <c r="H4285" s="1"/>
  <c r="E4297"/>
  <c r="G4297" s="1"/>
  <c r="H4297" s="1"/>
  <c r="E4300"/>
  <c r="G4300" s="1"/>
  <c r="H4300" s="1"/>
  <c r="E4302"/>
  <c r="G4302" s="1"/>
  <c r="H4302" s="1"/>
  <c r="E4310"/>
  <c r="G4310" s="1"/>
  <c r="H4310" s="1"/>
  <c r="E4312"/>
  <c r="G4312" s="1"/>
  <c r="H4312" s="1"/>
  <c r="E4326"/>
  <c r="G4326" s="1"/>
  <c r="H4326" s="1"/>
  <c r="E4327"/>
  <c r="G4327" s="1"/>
  <c r="H4327" s="1"/>
  <c r="E4341"/>
  <c r="G4341" s="1"/>
  <c r="H4341" s="1"/>
  <c r="E4342"/>
  <c r="G4342" s="1"/>
  <c r="H4342" s="1"/>
  <c r="E4345"/>
  <c r="G4345" s="1"/>
  <c r="H4345" s="1"/>
  <c r="E4346"/>
  <c r="G4346" s="1"/>
  <c r="H4346" s="1"/>
  <c r="E4355"/>
  <c r="G4355" s="1"/>
  <c r="H4355" s="1"/>
  <c r="E4356"/>
  <c r="G4356" s="1"/>
  <c r="H4356" s="1"/>
  <c r="E4357"/>
  <c r="G4357" s="1"/>
  <c r="H4357" s="1"/>
  <c r="E4358"/>
  <c r="G4358" s="1"/>
  <c r="H4358" s="1"/>
  <c r="E4359"/>
  <c r="G4359" s="1"/>
  <c r="H4359" s="1"/>
  <c r="E4361"/>
  <c r="G4361" s="1"/>
  <c r="H4361" s="1"/>
  <c r="E4362"/>
  <c r="G4362" s="1"/>
  <c r="H4362" s="1"/>
  <c r="E4363"/>
  <c r="G4363" s="1"/>
  <c r="H4363" s="1"/>
  <c r="E4364"/>
  <c r="G4364" s="1"/>
  <c r="H4364" s="1"/>
  <c r="E4366"/>
  <c r="G4366" s="1"/>
  <c r="H4366" s="1"/>
  <c r="E4367"/>
  <c r="G4367" s="1"/>
  <c r="H4367" s="1"/>
  <c r="E4368"/>
  <c r="G4368" s="1"/>
  <c r="H4368" s="1"/>
  <c r="E4369"/>
  <c r="G4369" s="1"/>
  <c r="H4369" s="1"/>
  <c r="E4371"/>
  <c r="G4371" s="1"/>
  <c r="H4371" s="1"/>
  <c r="E4372"/>
  <c r="G4372" s="1"/>
  <c r="H4372" s="1"/>
  <c r="E4374"/>
  <c r="G4374" s="1"/>
  <c r="H4374" s="1"/>
  <c r="E4381"/>
  <c r="G4381" s="1"/>
  <c r="H4381" s="1"/>
  <c r="E4382"/>
  <c r="G4382" s="1"/>
  <c r="H4382" s="1"/>
  <c r="E4383"/>
  <c r="G4383" s="1"/>
  <c r="H4383" s="1"/>
  <c r="E4384"/>
  <c r="G4384" s="1"/>
  <c r="H4384" s="1"/>
  <c r="E4387"/>
  <c r="G4387" s="1"/>
  <c r="H4387" s="1"/>
  <c r="E4388"/>
  <c r="G4388" s="1"/>
  <c r="H4388" s="1"/>
  <c r="E4389"/>
  <c r="G4389" s="1"/>
  <c r="H4389" s="1"/>
  <c r="E4390"/>
  <c r="G4390" s="1"/>
  <c r="H4390" s="1"/>
  <c r="E4391"/>
  <c r="G4391" s="1"/>
  <c r="H4391" s="1"/>
  <c r="E4392"/>
  <c r="G4392" s="1"/>
  <c r="H4392" s="1"/>
  <c r="E4393"/>
  <c r="G4393" s="1"/>
  <c r="H4393" s="1"/>
  <c r="E4395"/>
  <c r="G4395" s="1"/>
  <c r="H4395" s="1"/>
  <c r="E4396"/>
  <c r="G4396" s="1"/>
  <c r="H4396" s="1"/>
  <c r="E4397"/>
  <c r="G4397" s="1"/>
  <c r="H4397" s="1"/>
  <c r="E4399"/>
  <c r="G4399" s="1"/>
  <c r="H4399" s="1"/>
  <c r="E4400"/>
  <c r="G4400" s="1"/>
  <c r="H4400" s="1"/>
  <c r="E4402"/>
  <c r="G4402" s="1"/>
  <c r="H4402" s="1"/>
  <c r="E4403"/>
  <c r="G4403" s="1"/>
  <c r="H4403" s="1"/>
  <c r="E4404"/>
  <c r="G4404" s="1"/>
  <c r="H4404" s="1"/>
  <c r="E4405"/>
  <c r="G4405" s="1"/>
  <c r="H4405" s="1"/>
  <c r="E4406"/>
  <c r="G4406" s="1"/>
  <c r="H4406" s="1"/>
  <c r="E4407"/>
  <c r="G4407" s="1"/>
  <c r="H4407" s="1"/>
  <c r="E4408"/>
  <c r="G4408" s="1"/>
  <c r="H4408" s="1"/>
  <c r="E4410"/>
  <c r="G4410" s="1"/>
  <c r="H4410" s="1"/>
  <c r="E4411"/>
  <c r="G4411" s="1"/>
  <c r="H4411" s="1"/>
  <c r="E4413"/>
  <c r="G4413" s="1"/>
  <c r="H4413" s="1"/>
  <c r="E4414"/>
  <c r="G4414" s="1"/>
  <c r="H4414" s="1"/>
  <c r="E4415"/>
  <c r="G4415" s="1"/>
  <c r="H4415" s="1"/>
  <c r="E4416"/>
  <c r="G4416" s="1"/>
  <c r="H4416" s="1"/>
  <c r="E4417"/>
  <c r="G4417" s="1"/>
  <c r="H4417" s="1"/>
  <c r="E4418"/>
  <c r="G4418" s="1"/>
  <c r="H4418" s="1"/>
  <c r="E4419"/>
  <c r="G4419" s="1"/>
  <c r="H4419" s="1"/>
  <c r="E4420"/>
  <c r="G4420" s="1"/>
  <c r="H4420" s="1"/>
  <c r="E4421"/>
  <c r="G4421" s="1"/>
  <c r="H4421" s="1"/>
  <c r="E4422"/>
  <c r="G4422" s="1"/>
  <c r="H4422" s="1"/>
  <c r="E4423"/>
  <c r="G4423" s="1"/>
  <c r="H4423" s="1"/>
  <c r="E4424"/>
  <c r="G4424" s="1"/>
  <c r="H4424" s="1"/>
  <c r="E4425"/>
  <c r="G4425" s="1"/>
  <c r="H4425" s="1"/>
  <c r="E4426"/>
  <c r="G4426" s="1"/>
  <c r="H4426" s="1"/>
  <c r="E4427"/>
  <c r="G4427" s="1"/>
  <c r="H4427" s="1"/>
  <c r="E4429"/>
  <c r="G4429" s="1"/>
  <c r="H4429" s="1"/>
  <c r="E4430"/>
  <c r="G4430" s="1"/>
  <c r="H4430" s="1"/>
  <c r="E4431"/>
  <c r="G4431" s="1"/>
  <c r="H4431" s="1"/>
  <c r="E4432"/>
  <c r="G4432" s="1"/>
  <c r="H4432" s="1"/>
  <c r="E4433"/>
  <c r="G4433" s="1"/>
  <c r="H4433" s="1"/>
  <c r="E4434"/>
  <c r="G4434" s="1"/>
  <c r="H4434" s="1"/>
  <c r="E4435"/>
  <c r="G4435" s="1"/>
  <c r="H4435" s="1"/>
  <c r="E4436"/>
  <c r="G4436" s="1"/>
  <c r="H4436" s="1"/>
  <c r="E4437"/>
  <c r="G4437" s="1"/>
  <c r="H4437" s="1"/>
  <c r="E4438"/>
  <c r="G4438" s="1"/>
  <c r="H4438" s="1"/>
  <c r="E4439"/>
  <c r="G4439" s="1"/>
  <c r="H4439" s="1"/>
  <c r="E4441"/>
  <c r="G4441" s="1"/>
  <c r="H4441" s="1"/>
  <c r="E4442"/>
  <c r="G4442" s="1"/>
  <c r="H4442" s="1"/>
  <c r="E4443"/>
  <c r="G4443" s="1"/>
  <c r="H4443" s="1"/>
  <c r="E4444"/>
  <c r="G4444" s="1"/>
  <c r="H4444" s="1"/>
  <c r="E4445"/>
  <c r="G4445" s="1"/>
  <c r="H4445" s="1"/>
  <c r="E4446"/>
  <c r="G4446" s="1"/>
  <c r="H4446" s="1"/>
  <c r="E4447"/>
  <c r="G4447" s="1"/>
  <c r="H4447" s="1"/>
  <c r="E4448"/>
  <c r="G4448" s="1"/>
  <c r="H4448" s="1"/>
  <c r="E4449"/>
  <c r="G4449" s="1"/>
  <c r="H4449" s="1"/>
  <c r="E4450"/>
  <c r="G4450" s="1"/>
  <c r="H4450" s="1"/>
  <c r="E4451"/>
  <c r="G4451" s="1"/>
  <c r="H4451" s="1"/>
  <c r="E4452"/>
  <c r="G4452" s="1"/>
  <c r="H4452" s="1"/>
  <c r="E4454"/>
  <c r="G4454" s="1"/>
  <c r="H4454" s="1"/>
  <c r="E4455"/>
  <c r="G4455" s="1"/>
  <c r="H4455" s="1"/>
  <c r="E4456"/>
  <c r="G4456" s="1"/>
  <c r="H4456" s="1"/>
  <c r="E4457"/>
  <c r="G4457" s="1"/>
  <c r="H4457" s="1"/>
  <c r="E4458"/>
  <c r="G4458" s="1"/>
  <c r="H4458" s="1"/>
  <c r="E4459"/>
  <c r="G4459" s="1"/>
  <c r="H4459" s="1"/>
  <c r="E4460"/>
  <c r="G4460" s="1"/>
  <c r="H4460" s="1"/>
  <c r="E4461"/>
  <c r="G4461" s="1"/>
  <c r="H4461" s="1"/>
  <c r="E4462"/>
  <c r="G4462" s="1"/>
  <c r="H4462" s="1"/>
  <c r="E4463"/>
  <c r="G4463" s="1"/>
  <c r="H4463" s="1"/>
  <c r="E4464"/>
  <c r="G4464" s="1"/>
  <c r="H4464" s="1"/>
  <c r="E4465"/>
  <c r="G4465" s="1"/>
  <c r="H4465" s="1"/>
  <c r="E4466"/>
  <c r="G4466" s="1"/>
  <c r="H4466" s="1"/>
  <c r="E4467"/>
  <c r="G4467" s="1"/>
  <c r="H4467" s="1"/>
  <c r="E4471"/>
  <c r="G4471" s="1"/>
  <c r="H4471" s="1"/>
  <c r="E4472"/>
  <c r="G4472" s="1"/>
  <c r="H4472" s="1"/>
  <c r="E4473"/>
  <c r="G4473" s="1"/>
  <c r="H4473" s="1"/>
  <c r="E4474"/>
  <c r="G4474" s="1"/>
  <c r="H4474" s="1"/>
  <c r="E4475"/>
  <c r="G4475" s="1"/>
  <c r="H4475" s="1"/>
  <c r="E4476"/>
  <c r="G4476" s="1"/>
  <c r="H4476" s="1"/>
  <c r="E4477"/>
  <c r="G4477" s="1"/>
  <c r="H4477" s="1"/>
  <c r="E4478"/>
  <c r="G4478" s="1"/>
  <c r="H4478" s="1"/>
  <c r="E4479"/>
  <c r="G4479" s="1"/>
  <c r="H4479" s="1"/>
  <c r="E4480"/>
  <c r="G4480" s="1"/>
  <c r="H4480" s="1"/>
  <c r="E4481"/>
  <c r="G4481" s="1"/>
  <c r="H4481" s="1"/>
  <c r="E4482"/>
  <c r="G4482" s="1"/>
  <c r="H4482" s="1"/>
  <c r="E4484"/>
  <c r="G4484" s="1"/>
  <c r="H4484" s="1"/>
  <c r="E4485"/>
  <c r="G4485" s="1"/>
  <c r="H4485" s="1"/>
  <c r="E4486"/>
  <c r="G4486" s="1"/>
  <c r="H4486" s="1"/>
  <c r="E4488"/>
  <c r="G4488" s="1"/>
  <c r="H4488" s="1"/>
  <c r="E4493"/>
  <c r="G4493" s="1"/>
  <c r="H4493" s="1"/>
  <c r="E4495"/>
  <c r="G4495" s="1"/>
  <c r="H4495" s="1"/>
  <c r="E4497"/>
  <c r="G4497" s="1"/>
  <c r="H4497" s="1"/>
  <c r="E4501"/>
  <c r="G4501" s="1"/>
  <c r="H4501" s="1"/>
  <c r="E4502"/>
  <c r="G4502" s="1"/>
  <c r="H4502" s="1"/>
  <c r="E4503"/>
  <c r="G4503" s="1"/>
  <c r="H4503" s="1"/>
  <c r="E4504"/>
  <c r="G4504" s="1"/>
  <c r="H4504" s="1"/>
  <c r="E4505"/>
  <c r="G4505" s="1"/>
  <c r="H4505" s="1"/>
  <c r="E4506"/>
  <c r="G4506" s="1"/>
  <c r="H4506" s="1"/>
  <c r="E4507"/>
  <c r="G4507" s="1"/>
  <c r="H4507" s="1"/>
  <c r="E4508"/>
  <c r="G4508" s="1"/>
  <c r="H4508" s="1"/>
  <c r="E4510"/>
  <c r="G4510" s="1"/>
  <c r="H4510" s="1"/>
  <c r="E4511"/>
  <c r="G4511" s="1"/>
  <c r="H4511" s="1"/>
  <c r="E4512"/>
  <c r="G4512" s="1"/>
  <c r="H4512" s="1"/>
  <c r="E4513"/>
  <c r="G4513" s="1"/>
  <c r="H4513" s="1"/>
  <c r="E4514"/>
  <c r="G4514" s="1"/>
  <c r="H4514" s="1"/>
  <c r="E4515"/>
  <c r="G4515" s="1"/>
  <c r="H4515" s="1"/>
  <c r="E4516"/>
  <c r="G4516" s="1"/>
  <c r="H4516" s="1"/>
  <c r="E4518"/>
  <c r="G4518" s="1"/>
  <c r="H4518" s="1"/>
  <c r="E4519"/>
  <c r="G4519" s="1"/>
  <c r="H4519" s="1"/>
  <c r="E4520"/>
  <c r="G4520" s="1"/>
  <c r="H4520" s="1"/>
  <c r="E4521"/>
  <c r="G4521" s="1"/>
  <c r="H4521" s="1"/>
  <c r="E4522"/>
  <c r="G4522" s="1"/>
  <c r="H4522" s="1"/>
  <c r="E4523"/>
  <c r="G4523" s="1"/>
  <c r="H4523" s="1"/>
  <c r="E4524"/>
  <c r="G4524" s="1"/>
  <c r="H4524" s="1"/>
  <c r="E4526"/>
  <c r="G4526" s="1"/>
  <c r="H4526" s="1"/>
  <c r="E4528"/>
  <c r="G4528" s="1"/>
  <c r="H4528" s="1"/>
  <c r="E4529"/>
  <c r="G4529" s="1"/>
  <c r="H4529" s="1"/>
  <c r="E4530"/>
  <c r="G4530" s="1"/>
  <c r="H4530" s="1"/>
  <c r="E4531"/>
  <c r="G4531" s="1"/>
  <c r="H4531" s="1"/>
  <c r="E4532"/>
  <c r="G4532" s="1"/>
  <c r="H4532" s="1"/>
  <c r="E4533"/>
  <c r="G4533" s="1"/>
  <c r="H4533" s="1"/>
  <c r="E4534"/>
  <c r="G4534" s="1"/>
  <c r="H4534" s="1"/>
  <c r="E4535"/>
  <c r="G4535" s="1"/>
  <c r="H4535" s="1"/>
  <c r="E4538"/>
  <c r="G4538" s="1"/>
  <c r="H4538" s="1"/>
  <c r="E4539"/>
  <c r="G4539" s="1"/>
  <c r="H4539" s="1"/>
  <c r="E4540"/>
  <c r="G4540" s="1"/>
  <c r="H4540" s="1"/>
  <c r="E4541"/>
  <c r="G4541" s="1"/>
  <c r="H4541" s="1"/>
  <c r="E4542"/>
  <c r="G4542" s="1"/>
  <c r="H4542" s="1"/>
  <c r="E4543"/>
  <c r="G4543" s="1"/>
  <c r="H4543" s="1"/>
  <c r="E4545"/>
  <c r="G4545" s="1"/>
  <c r="H4545" s="1"/>
  <c r="E4546"/>
  <c r="G4546" s="1"/>
  <c r="H4546" s="1"/>
  <c r="E4547"/>
  <c r="G4547" s="1"/>
  <c r="H4547" s="1"/>
  <c r="E4549"/>
  <c r="G4549" s="1"/>
  <c r="H4549" s="1"/>
  <c r="E4550"/>
  <c r="G4550" s="1"/>
  <c r="H4550" s="1"/>
  <c r="E4552"/>
  <c r="G4552" s="1"/>
  <c r="H4552" s="1"/>
  <c r="E4553"/>
  <c r="G4553" s="1"/>
  <c r="H4553" s="1"/>
  <c r="E4554"/>
  <c r="G4554" s="1"/>
  <c r="H4554" s="1"/>
  <c r="E4555"/>
  <c r="G4555" s="1"/>
  <c r="H4555" s="1"/>
  <c r="E4556"/>
  <c r="G4556" s="1"/>
  <c r="H4556" s="1"/>
  <c r="E4557"/>
  <c r="G4557" s="1"/>
  <c r="H4557" s="1"/>
  <c r="E4558"/>
  <c r="G4558" s="1"/>
  <c r="H4558" s="1"/>
  <c r="E4559"/>
  <c r="G4559" s="1"/>
  <c r="H4559" s="1"/>
  <c r="E4560"/>
  <c r="G4560" s="1"/>
  <c r="H4560" s="1"/>
  <c r="E4561"/>
  <c r="G4561" s="1"/>
  <c r="H4561" s="1"/>
  <c r="E4562"/>
  <c r="G4562" s="1"/>
  <c r="H4562" s="1"/>
  <c r="E4563"/>
  <c r="G4563" s="1"/>
  <c r="H4563" s="1"/>
  <c r="E4565"/>
  <c r="G4565" s="1"/>
  <c r="H4565" s="1"/>
  <c r="E4570"/>
  <c r="G4570" s="1"/>
  <c r="H4570" s="1"/>
  <c r="E4571"/>
  <c r="G4571" s="1"/>
  <c r="H4571" s="1"/>
  <c r="E4572"/>
  <c r="G4572" s="1"/>
  <c r="H4572" s="1"/>
  <c r="E4573"/>
  <c r="G4573" s="1"/>
  <c r="H4573" s="1"/>
  <c r="E4574"/>
  <c r="G4574" s="1"/>
  <c r="H4574" s="1"/>
  <c r="E4575"/>
  <c r="G4575" s="1"/>
  <c r="H4575" s="1"/>
  <c r="E4577"/>
  <c r="G4577" s="1"/>
  <c r="H4577" s="1"/>
  <c r="E4578"/>
  <c r="G4578" s="1"/>
  <c r="H4578" s="1"/>
  <c r="E4581"/>
  <c r="G4581" s="1"/>
  <c r="H4581" s="1"/>
  <c r="E4582"/>
  <c r="G4582" s="1"/>
  <c r="H4582" s="1"/>
  <c r="E4583"/>
  <c r="G4583" s="1"/>
  <c r="H4583" s="1"/>
  <c r="E4584"/>
  <c r="G4584" s="1"/>
  <c r="H4584" s="1"/>
  <c r="E4585"/>
  <c r="G4585" s="1"/>
  <c r="H4585" s="1"/>
  <c r="E4590"/>
  <c r="G4590" s="1"/>
  <c r="H4590" s="1"/>
  <c r="E4591"/>
  <c r="G4591" s="1"/>
  <c r="H4591" s="1"/>
  <c r="E4593"/>
  <c r="G4593" s="1"/>
  <c r="H4593" s="1"/>
  <c r="E4594"/>
  <c r="G4594" s="1"/>
  <c r="H4594" s="1"/>
  <c r="E4595"/>
  <c r="G4595" s="1"/>
  <c r="H4595" s="1"/>
  <c r="E4596"/>
  <c r="G4596" s="1"/>
  <c r="H4596" s="1"/>
  <c r="E4597"/>
  <c r="G4597" s="1"/>
  <c r="H4597" s="1"/>
  <c r="E4598"/>
  <c r="G4598" s="1"/>
  <c r="H4598" s="1"/>
  <c r="E4599"/>
  <c r="G4599" s="1"/>
  <c r="H4599" s="1"/>
  <c r="E4600"/>
  <c r="G4600" s="1"/>
  <c r="H4600" s="1"/>
  <c r="E4601"/>
  <c r="G4601" s="1"/>
  <c r="H4601" s="1"/>
  <c r="E4602"/>
  <c r="G4602" s="1"/>
  <c r="H4602" s="1"/>
  <c r="E4604"/>
  <c r="G4604" s="1"/>
  <c r="H4604" s="1"/>
  <c r="E4605"/>
  <c r="G4605" s="1"/>
  <c r="H4605" s="1"/>
  <c r="E4607"/>
  <c r="G4607" s="1"/>
  <c r="H4607" s="1"/>
  <c r="E4610"/>
  <c r="G4610" s="1"/>
  <c r="H4610" s="1"/>
  <c r="E4612"/>
  <c r="G4612" s="1"/>
  <c r="H4612" s="1"/>
  <c r="E4613"/>
  <c r="G4613" s="1"/>
  <c r="H4613" s="1"/>
  <c r="E4615"/>
  <c r="G4615" s="1"/>
  <c r="H4615" s="1"/>
  <c r="E4616"/>
  <c r="G4616" s="1"/>
  <c r="H4616" s="1"/>
  <c r="E4617"/>
  <c r="G4617" s="1"/>
  <c r="H4617" s="1"/>
  <c r="E4618"/>
  <c r="G4618" s="1"/>
  <c r="H4618" s="1"/>
  <c r="E4619"/>
  <c r="G4619" s="1"/>
  <c r="H4619" s="1"/>
  <c r="E4621"/>
  <c r="G4621" s="1"/>
  <c r="H4621" s="1"/>
  <c r="E4622"/>
  <c r="G4622" s="1"/>
  <c r="H4622" s="1"/>
  <c r="E4624"/>
  <c r="G4624" s="1"/>
  <c r="H4624" s="1"/>
  <c r="E4625"/>
  <c r="G4625" s="1"/>
  <c r="H4625" s="1"/>
  <c r="E4627"/>
  <c r="G4627" s="1"/>
  <c r="H4627" s="1"/>
  <c r="E4628"/>
  <c r="G4628" s="1"/>
  <c r="H4628" s="1"/>
  <c r="E4629"/>
  <c r="G4629" s="1"/>
  <c r="H4629" s="1"/>
  <c r="E4631"/>
  <c r="G4631" s="1"/>
  <c r="H4631" s="1"/>
  <c r="E4632"/>
  <c r="G4632" s="1"/>
  <c r="H4632" s="1"/>
  <c r="E4634"/>
  <c r="G4634" s="1"/>
  <c r="H4634" s="1"/>
  <c r="E4635"/>
  <c r="G4635" s="1"/>
  <c r="H4635" s="1"/>
  <c r="E4636"/>
  <c r="G4636" s="1"/>
  <c r="H4636" s="1"/>
  <c r="E4637"/>
  <c r="G4637" s="1"/>
  <c r="H4637" s="1"/>
  <c r="E4638"/>
  <c r="G4638" s="1"/>
  <c r="H4638" s="1"/>
  <c r="E4639"/>
  <c r="G4639" s="1"/>
  <c r="H4639" s="1"/>
  <c r="E4640"/>
  <c r="G4640" s="1"/>
  <c r="H4640" s="1"/>
  <c r="E4641"/>
  <c r="G4641" s="1"/>
  <c r="H4641" s="1"/>
  <c r="E4642"/>
  <c r="G4642" s="1"/>
  <c r="H4642" s="1"/>
  <c r="E4643"/>
  <c r="G4643" s="1"/>
  <c r="H4643" s="1"/>
  <c r="E4644"/>
  <c r="G4644" s="1"/>
  <c r="H4644" s="1"/>
  <c r="E4648"/>
  <c r="G4648" s="1"/>
  <c r="H4648" s="1"/>
  <c r="E4650"/>
  <c r="G4650" s="1"/>
  <c r="H4650" s="1"/>
  <c r="E4651"/>
  <c r="G4651" s="1"/>
  <c r="H4651" s="1"/>
  <c r="E4654"/>
  <c r="G4654" s="1"/>
  <c r="H4654" s="1"/>
  <c r="E4655"/>
  <c r="G4655" s="1"/>
  <c r="H4655" s="1"/>
  <c r="E4656"/>
  <c r="G4656" s="1"/>
  <c r="H4656" s="1"/>
  <c r="E4657"/>
  <c r="G4657" s="1"/>
  <c r="H4657" s="1"/>
  <c r="E4658"/>
  <c r="G4658" s="1"/>
  <c r="H4658" s="1"/>
  <c r="E4659"/>
  <c r="G4659" s="1"/>
  <c r="H4659" s="1"/>
  <c r="E4660"/>
  <c r="G4660" s="1"/>
  <c r="H4660" s="1"/>
  <c r="E4663"/>
  <c r="G4663" s="1"/>
  <c r="H4663" s="1"/>
  <c r="E4664"/>
  <c r="G4664" s="1"/>
  <c r="H4664" s="1"/>
  <c r="E4665"/>
  <c r="G4665" s="1"/>
  <c r="H4665" s="1"/>
  <c r="E4666"/>
  <c r="G4666" s="1"/>
  <c r="H4666" s="1"/>
  <c r="E4668"/>
  <c r="G4668" s="1"/>
  <c r="H4668" s="1"/>
  <c r="E4669"/>
  <c r="G4669" s="1"/>
  <c r="H4669" s="1"/>
  <c r="E4670"/>
  <c r="G4670" s="1"/>
  <c r="H4670" s="1"/>
  <c r="E4671"/>
  <c r="G4671" s="1"/>
  <c r="H4671" s="1"/>
  <c r="E4672"/>
  <c r="G4672" s="1"/>
  <c r="H4672" s="1"/>
  <c r="E4673"/>
  <c r="G4673" s="1"/>
  <c r="H4673" s="1"/>
  <c r="E4674"/>
  <c r="G4674" s="1"/>
  <c r="H4674" s="1"/>
  <c r="E4676"/>
  <c r="G4676" s="1"/>
  <c r="H4676" s="1"/>
  <c r="E4677"/>
  <c r="G4677" s="1"/>
  <c r="H4677" s="1"/>
  <c r="E4678"/>
  <c r="G4678" s="1"/>
  <c r="H4678" s="1"/>
  <c r="E4679"/>
  <c r="G4679" s="1"/>
  <c r="H4679" s="1"/>
  <c r="E4681"/>
  <c r="G4681" s="1"/>
  <c r="H4681" s="1"/>
  <c r="E4683"/>
  <c r="G4683" s="1"/>
  <c r="H4683" s="1"/>
  <c r="E4684"/>
  <c r="G4684" s="1"/>
  <c r="H4684" s="1"/>
  <c r="E4685"/>
  <c r="G4685" s="1"/>
  <c r="H4685" s="1"/>
  <c r="E4686"/>
  <c r="G4686" s="1"/>
  <c r="H4686" s="1"/>
  <c r="E4687"/>
  <c r="G4687" s="1"/>
  <c r="H4687" s="1"/>
  <c r="E4688"/>
  <c r="G4688" s="1"/>
  <c r="H4688" s="1"/>
  <c r="E4689"/>
  <c r="G4689" s="1"/>
  <c r="H4689" s="1"/>
  <c r="E4690"/>
  <c r="G4690" s="1"/>
  <c r="H4690" s="1"/>
  <c r="E4691"/>
  <c r="G4691" s="1"/>
  <c r="H4691" s="1"/>
  <c r="E4692"/>
  <c r="G4692" s="1"/>
  <c r="H4692" s="1"/>
  <c r="E4693"/>
  <c r="G4693" s="1"/>
  <c r="H4693" s="1"/>
  <c r="E4694"/>
  <c r="G4694" s="1"/>
  <c r="H4694" s="1"/>
  <c r="E4695"/>
  <c r="G4695" s="1"/>
  <c r="H4695" s="1"/>
  <c r="E4697"/>
  <c r="G4697" s="1"/>
  <c r="H4697" s="1"/>
  <c r="E4698"/>
  <c r="G4698" s="1"/>
  <c r="H4698" s="1"/>
  <c r="E4699"/>
  <c r="G4699" s="1"/>
  <c r="H4699" s="1"/>
  <c r="E4701"/>
  <c r="G4701" s="1"/>
  <c r="H4701" s="1"/>
  <c r="E4702"/>
  <c r="G4702" s="1"/>
  <c r="H4702" s="1"/>
  <c r="E4703"/>
  <c r="G4703" s="1"/>
  <c r="H4703" s="1"/>
  <c r="E4704"/>
  <c r="G4704" s="1"/>
  <c r="H4704" s="1"/>
  <c r="E4705"/>
  <c r="G4705" s="1"/>
  <c r="H4705" s="1"/>
  <c r="E4706"/>
  <c r="G4706" s="1"/>
  <c r="H4706" s="1"/>
  <c r="E4707"/>
  <c r="G4707" s="1"/>
  <c r="H4707" s="1"/>
  <c r="E4708"/>
  <c r="G4708" s="1"/>
  <c r="H4708" s="1"/>
  <c r="E4709"/>
  <c r="G4709" s="1"/>
  <c r="H4709" s="1"/>
  <c r="E4710"/>
  <c r="G4710" s="1"/>
  <c r="H4710" s="1"/>
  <c r="E4711"/>
  <c r="G4711" s="1"/>
  <c r="H4711" s="1"/>
  <c r="E4713"/>
  <c r="G4713" s="1"/>
  <c r="H4713" s="1"/>
  <c r="E4714"/>
  <c r="G4714" s="1"/>
  <c r="H4714" s="1"/>
  <c r="E4715"/>
  <c r="G4715" s="1"/>
  <c r="H4715" s="1"/>
  <c r="E4716"/>
  <c r="G4716" s="1"/>
  <c r="H4716" s="1"/>
  <c r="E4717"/>
  <c r="G4717" s="1"/>
  <c r="H4717" s="1"/>
  <c r="E4719"/>
  <c r="G4719" s="1"/>
  <c r="H4719" s="1"/>
  <c r="E4722"/>
  <c r="G4722" s="1"/>
  <c r="H4722" s="1"/>
  <c r="E4724"/>
  <c r="G4724" s="1"/>
  <c r="H4724" s="1"/>
  <c r="E4725"/>
  <c r="G4725" s="1"/>
  <c r="H4725" s="1"/>
  <c r="E4726"/>
  <c r="G4726" s="1"/>
  <c r="H4726" s="1"/>
  <c r="E4733"/>
  <c r="G4733" s="1"/>
  <c r="H4733" s="1"/>
  <c r="E4735"/>
  <c r="G4735" s="1"/>
  <c r="H4735" s="1"/>
  <c r="E4736"/>
  <c r="G4736" s="1"/>
  <c r="H4736" s="1"/>
  <c r="E4737"/>
  <c r="G4737" s="1"/>
  <c r="H4737" s="1"/>
  <c r="E4739"/>
  <c r="G4739" s="1"/>
  <c r="H4739" s="1"/>
  <c r="E4750"/>
  <c r="G4750" s="1"/>
  <c r="H4750" s="1"/>
  <c r="E4751"/>
  <c r="G4751" s="1"/>
  <c r="H4751" s="1"/>
  <c r="E4752"/>
  <c r="G4752" s="1"/>
  <c r="H4752" s="1"/>
  <c r="E4754"/>
  <c r="G4754" s="1"/>
  <c r="H4754" s="1"/>
  <c r="E4755"/>
  <c r="G4755" s="1"/>
  <c r="H4755" s="1"/>
  <c r="E4757"/>
  <c r="G4757" s="1"/>
  <c r="H4757" s="1"/>
  <c r="E4758"/>
  <c r="G4758" s="1"/>
  <c r="H4758" s="1"/>
  <c r="E4761"/>
  <c r="G4761" s="1"/>
  <c r="H4761" s="1"/>
  <c r="E4763"/>
  <c r="G4763" s="1"/>
  <c r="H4763" s="1"/>
  <c r="E4764"/>
  <c r="G4764" s="1"/>
  <c r="H4764" s="1"/>
  <c r="E4766"/>
  <c r="G4766" s="1"/>
  <c r="H4766" s="1"/>
  <c r="E4767"/>
  <c r="G4767" s="1"/>
  <c r="H4767" s="1"/>
  <c r="E4781"/>
  <c r="G4781" s="1"/>
  <c r="H4781" s="1"/>
  <c r="E4782"/>
  <c r="G4782" s="1"/>
  <c r="H4782" s="1"/>
  <c r="E4783"/>
  <c r="G4783" s="1"/>
  <c r="H4783" s="1"/>
  <c r="E4784"/>
  <c r="G4784" s="1"/>
  <c r="H4784" s="1"/>
  <c r="E4785"/>
  <c r="G4785" s="1"/>
  <c r="H4785" s="1"/>
  <c r="E4786"/>
  <c r="G4786" s="1"/>
  <c r="H4786" s="1"/>
  <c r="E4788"/>
  <c r="G4788" s="1"/>
  <c r="H4788" s="1"/>
  <c r="E4789"/>
  <c r="G4789" s="1"/>
  <c r="H4789" s="1"/>
  <c r="E4793"/>
  <c r="G4793" s="1"/>
  <c r="H4793" s="1"/>
  <c r="E4794"/>
  <c r="G4794" s="1"/>
  <c r="H4794" s="1"/>
  <c r="E34"/>
  <c r="G34" s="1"/>
  <c r="H34" s="1"/>
  <c r="E32"/>
  <c r="G32" s="1"/>
  <c r="H32" s="1"/>
  <c r="E17"/>
  <c r="G17" s="1"/>
  <c r="H17" s="1"/>
  <c r="E18"/>
  <c r="G18" s="1"/>
  <c r="H18" s="1"/>
  <c r="E19"/>
  <c r="G19" s="1"/>
  <c r="H19" s="1"/>
  <c r="E20"/>
  <c r="G20" s="1"/>
  <c r="H20" s="1"/>
  <c r="E21"/>
  <c r="G21" s="1"/>
  <c r="H21" s="1"/>
  <c r="E22"/>
  <c r="G22" s="1"/>
  <c r="H22" s="1"/>
  <c r="E23"/>
  <c r="G23" s="1"/>
  <c r="H23" s="1"/>
  <c r="E24"/>
  <c r="G24" s="1"/>
  <c r="H24" s="1"/>
  <c r="E25"/>
  <c r="G25" s="1"/>
  <c r="H25" s="1"/>
  <c r="E26"/>
  <c r="G26" s="1"/>
  <c r="H26" s="1"/>
  <c r="E27"/>
  <c r="G27" s="1"/>
  <c r="H27" s="1"/>
  <c r="E28"/>
  <c r="G28" s="1"/>
  <c r="H28" s="1"/>
  <c r="E29"/>
  <c r="G29" s="1"/>
  <c r="H29" s="1"/>
  <c r="E30"/>
  <c r="G30" s="1"/>
  <c r="H30" s="1"/>
  <c r="E31"/>
  <c r="G31" s="1"/>
  <c r="H31" s="1"/>
  <c r="E16"/>
  <c r="G16" s="1"/>
  <c r="H16" s="1"/>
  <c r="E3"/>
  <c r="G3" s="1"/>
  <c r="H3" s="1"/>
  <c r="E4"/>
  <c r="G4" s="1"/>
  <c r="H4" s="1"/>
  <c r="E5"/>
  <c r="G5" s="1"/>
  <c r="H5" s="1"/>
  <c r="E6"/>
  <c r="G6" s="1"/>
  <c r="H6" s="1"/>
  <c r="E7"/>
  <c r="G7" s="1"/>
  <c r="H7" s="1"/>
  <c r="E8"/>
  <c r="G8" s="1"/>
  <c r="H8" s="1"/>
  <c r="E9"/>
  <c r="G9" s="1"/>
  <c r="H9" s="1"/>
  <c r="E10"/>
  <c r="G10" s="1"/>
  <c r="H10" s="1"/>
  <c r="E11"/>
  <c r="G11" s="1"/>
  <c r="H11" s="1"/>
  <c r="E12"/>
  <c r="G12" s="1"/>
  <c r="H12" s="1"/>
  <c r="E13"/>
  <c r="G13" s="1"/>
  <c r="H13" s="1"/>
  <c r="E14"/>
  <c r="G14" s="1"/>
  <c r="H14" s="1"/>
  <c r="E2"/>
  <c r="G2" s="1"/>
  <c r="H2" s="1"/>
  <c r="P4777" l="1"/>
  <c r="Q4777" s="1"/>
  <c r="P4614"/>
  <c r="Q4614" s="1"/>
  <c r="P4588"/>
  <c r="Q4588" s="1"/>
  <c r="P4517"/>
  <c r="Q4517" s="1"/>
  <c r="P4328"/>
  <c r="Q4328" s="1"/>
  <c r="P4324"/>
  <c r="Q4324" s="1"/>
  <c r="P4306"/>
  <c r="Q4306" s="1"/>
  <c r="P4200"/>
  <c r="Q4200" s="1"/>
  <c r="P4141"/>
  <c r="Q4141" s="1"/>
  <c r="P4099"/>
  <c r="Q4099" s="1"/>
  <c r="P4083"/>
  <c r="Q4083" s="1"/>
  <c r="P4060"/>
  <c r="Q4060" s="1"/>
  <c r="P4003"/>
  <c r="Q4003" s="1"/>
  <c r="P3955"/>
  <c r="Q3955" s="1"/>
  <c r="P3908"/>
  <c r="Q3908" s="1"/>
  <c r="P3892"/>
  <c r="Q3892" s="1"/>
  <c r="P3864"/>
  <c r="Q3864" s="1"/>
  <c r="P3839"/>
  <c r="Q3839" s="1"/>
  <c r="P3821"/>
  <c r="P3815"/>
  <c r="Q3815" s="1"/>
  <c r="P4162"/>
  <c r="Q4162" s="1"/>
  <c r="P4721"/>
  <c r="Q4721" s="1"/>
  <c r="P4633"/>
  <c r="Q4633" s="1"/>
  <c r="P4608"/>
  <c r="Q4608" s="1"/>
  <c r="P4525"/>
  <c r="Q4525" s="1"/>
  <c r="P4343"/>
  <c r="Q4343" s="1"/>
  <c r="P4335"/>
  <c r="Q4335" s="1"/>
  <c r="P4313"/>
  <c r="Q4313" s="1"/>
  <c r="P4309"/>
  <c r="Q4309" s="1"/>
  <c r="P4299"/>
  <c r="Q4299" s="1"/>
  <c r="P4296"/>
  <c r="Q4296" s="1"/>
  <c r="P4259"/>
  <c r="Q4259" s="1"/>
  <c r="P4255"/>
  <c r="Q4255" s="1"/>
  <c r="P4193"/>
  <c r="Q4193" s="1"/>
  <c r="P4123"/>
  <c r="Q4123" s="1"/>
  <c r="P4118"/>
  <c r="Q4118" s="1"/>
  <c r="P4092"/>
  <c r="Q4092" s="1"/>
  <c r="P3985"/>
  <c r="Q3985" s="1"/>
  <c r="P3947"/>
  <c r="Q3947" s="1"/>
  <c r="P3891"/>
  <c r="Q3891" s="1"/>
  <c r="P3884"/>
  <c r="Q3884" s="1"/>
  <c r="P3847"/>
  <c r="Q3847" s="1"/>
  <c r="P3774"/>
  <c r="Q3774" s="1"/>
  <c r="P3767"/>
  <c r="Q3767" s="1"/>
  <c r="P3682"/>
  <c r="Q3682" s="1"/>
  <c r="H4279"/>
  <c r="P4279"/>
  <c r="Q4279" s="1"/>
  <c r="H4267"/>
  <c r="P4267"/>
  <c r="Q4267" s="1"/>
  <c r="H4263"/>
  <c r="P4263"/>
  <c r="Q4263" s="1"/>
  <c r="H4257"/>
  <c r="P4257"/>
  <c r="Q4257" s="1"/>
  <c r="H4249"/>
  <c r="P4249"/>
  <c r="Q4249" s="1"/>
  <c r="H4247"/>
  <c r="P4247"/>
  <c r="Q4247" s="1"/>
  <c r="H4231"/>
  <c r="P4231"/>
  <c r="Q4231" s="1"/>
  <c r="H4229"/>
  <c r="P4229"/>
  <c r="Q4229" s="1"/>
  <c r="H4227"/>
  <c r="P4227"/>
  <c r="Q4227" s="1"/>
  <c r="H4221"/>
  <c r="P4221"/>
  <c r="Q4221" s="1"/>
  <c r="H4219"/>
  <c r="P4219"/>
  <c r="Q4219" s="1"/>
  <c r="H4213"/>
  <c r="P4213"/>
  <c r="Q4213" s="1"/>
  <c r="H4191"/>
  <c r="P4191"/>
  <c r="Q4191" s="1"/>
  <c r="H4181"/>
  <c r="P4181"/>
  <c r="Q4181" s="1"/>
  <c r="H4179"/>
  <c r="P4179"/>
  <c r="Q4179" s="1"/>
  <c r="H4177"/>
  <c r="P4177"/>
  <c r="Q4177" s="1"/>
  <c r="H4167"/>
  <c r="P4167"/>
  <c r="Q4167" s="1"/>
  <c r="H4165"/>
  <c r="P4165"/>
  <c r="Q4165" s="1"/>
  <c r="H4163"/>
  <c r="P4163"/>
  <c r="Q4163" s="1"/>
  <c r="H4159"/>
  <c r="P4159"/>
  <c r="Q4159" s="1"/>
  <c r="H4153"/>
  <c r="P4153"/>
  <c r="Q4153" s="1"/>
  <c r="H4147"/>
  <c r="P4147"/>
  <c r="Q4147" s="1"/>
  <c r="H4145"/>
  <c r="P4145"/>
  <c r="Q4145" s="1"/>
  <c r="H4143"/>
  <c r="P4143"/>
  <c r="Q4143" s="1"/>
  <c r="H4140"/>
  <c r="P4140"/>
  <c r="Q4140" s="1"/>
  <c r="H4136"/>
  <c r="P4136"/>
  <c r="Q4136" s="1"/>
  <c r="H4132"/>
  <c r="P4132"/>
  <c r="Q4132" s="1"/>
  <c r="H4130"/>
  <c r="P4130"/>
  <c r="Q4130" s="1"/>
  <c r="H4128"/>
  <c r="P4128"/>
  <c r="Q4128" s="1"/>
  <c r="H4125"/>
  <c r="P4125"/>
  <c r="Q4125" s="1"/>
  <c r="H4121"/>
  <c r="P4121"/>
  <c r="Q4121" s="1"/>
  <c r="H4115"/>
  <c r="P4115"/>
  <c r="Q4115" s="1"/>
  <c r="H4113"/>
  <c r="P4113"/>
  <c r="Q4113" s="1"/>
  <c r="H4110"/>
  <c r="P4110"/>
  <c r="Q4110" s="1"/>
  <c r="H4108"/>
  <c r="P4108"/>
  <c r="Q4108" s="1"/>
  <c r="H4106"/>
  <c r="P4106"/>
  <c r="Q4106" s="1"/>
  <c r="H4095"/>
  <c r="P4095"/>
  <c r="Q4095" s="1"/>
  <c r="H4080"/>
  <c r="P4080"/>
  <c r="Q4080" s="1"/>
  <c r="H4077"/>
  <c r="P4077"/>
  <c r="Q4077" s="1"/>
  <c r="H4075"/>
  <c r="P4075"/>
  <c r="Q4075" s="1"/>
  <c r="H4071"/>
  <c r="P4071"/>
  <c r="Q4071" s="1"/>
  <c r="H4069"/>
  <c r="P4069"/>
  <c r="Q4069" s="1"/>
  <c r="H4065"/>
  <c r="P4065"/>
  <c r="Q4065" s="1"/>
  <c r="H4063"/>
  <c r="P4063"/>
  <c r="Q4063" s="1"/>
  <c r="H4061"/>
  <c r="P4061"/>
  <c r="Q4061" s="1"/>
  <c r="H4058"/>
  <c r="P4058"/>
  <c r="Q4058" s="1"/>
  <c r="H4055"/>
  <c r="P4055"/>
  <c r="Q4055" s="1"/>
  <c r="H4053"/>
  <c r="P4053"/>
  <c r="Q4053" s="1"/>
  <c r="H4049"/>
  <c r="P4049"/>
  <c r="Q4049" s="1"/>
  <c r="H4047"/>
  <c r="P4047"/>
  <c r="Q4047" s="1"/>
  <c r="H4045"/>
  <c r="P4045"/>
  <c r="Q4045" s="1"/>
  <c r="H4043"/>
  <c r="P4043"/>
  <c r="Q4043" s="1"/>
  <c r="H4040"/>
  <c r="P4040"/>
  <c r="Q4040" s="1"/>
  <c r="H4038"/>
  <c r="P4038"/>
  <c r="Q4038" s="1"/>
  <c r="H4036"/>
  <c r="P4036"/>
  <c r="Q4036" s="1"/>
  <c r="H4034"/>
  <c r="P4034"/>
  <c r="Q4034" s="1"/>
  <c r="H4032"/>
  <c r="P4032"/>
  <c r="Q4032" s="1"/>
  <c r="H4029"/>
  <c r="P4029"/>
  <c r="Q4029" s="1"/>
  <c r="H4027"/>
  <c r="P4027"/>
  <c r="Q4027" s="1"/>
  <c r="H4025"/>
  <c r="P4025"/>
  <c r="Q4025" s="1"/>
  <c r="H4023"/>
  <c r="P4023"/>
  <c r="Q4023" s="1"/>
  <c r="H4021"/>
  <c r="P4021"/>
  <c r="Q4021" s="1"/>
  <c r="H4019"/>
  <c r="P4019"/>
  <c r="Q4019" s="1"/>
  <c r="H4017"/>
  <c r="P4017"/>
  <c r="Q4017" s="1"/>
  <c r="H4016"/>
  <c r="P4016"/>
  <c r="Q4016" s="1"/>
  <c r="H4014"/>
  <c r="P4014"/>
  <c r="Q4014" s="1"/>
  <c r="H4012"/>
  <c r="P4012"/>
  <c r="Q4012" s="1"/>
  <c r="H4010"/>
  <c r="P4010"/>
  <c r="Q4010" s="1"/>
  <c r="H4007"/>
  <c r="P4007"/>
  <c r="Q4007" s="1"/>
  <c r="H4005"/>
  <c r="P4005"/>
  <c r="Q4005" s="1"/>
  <c r="H4000"/>
  <c r="P4000"/>
  <c r="Q4000" s="1"/>
  <c r="H3997"/>
  <c r="P3997"/>
  <c r="Q3997" s="1"/>
  <c r="H3995"/>
  <c r="P3995"/>
  <c r="Q3995" s="1"/>
  <c r="H3992"/>
  <c r="P3992"/>
  <c r="Q3992" s="1"/>
  <c r="H3989"/>
  <c r="P3989"/>
  <c r="Q3989" s="1"/>
  <c r="H3980"/>
  <c r="P3980"/>
  <c r="Q3980" s="1"/>
  <c r="H3970"/>
  <c r="P3970"/>
  <c r="Q3970" s="1"/>
  <c r="H3968"/>
  <c r="P3968"/>
  <c r="H3961"/>
  <c r="P3961"/>
  <c r="Q3961" s="1"/>
  <c r="H3948"/>
  <c r="P3948"/>
  <c r="Q3948" s="1"/>
  <c r="H3939"/>
  <c r="P3939"/>
  <c r="Q3939" s="1"/>
  <c r="H3936"/>
  <c r="P3936"/>
  <c r="Q3936" s="1"/>
  <c r="H3932"/>
  <c r="P3932"/>
  <c r="Q3932" s="1"/>
  <c r="H3929"/>
  <c r="P3929"/>
  <c r="Q3929" s="1"/>
  <c r="H3924"/>
  <c r="P3924"/>
  <c r="Q3924" s="1"/>
  <c r="H3920"/>
  <c r="P3920"/>
  <c r="Q3920" s="1"/>
  <c r="H3918"/>
  <c r="P3918"/>
  <c r="Q3918" s="1"/>
  <c r="H3914"/>
  <c r="P3914"/>
  <c r="Q3914" s="1"/>
  <c r="H3909"/>
  <c r="P3909"/>
  <c r="Q3909" s="1"/>
  <c r="H3899"/>
  <c r="P3899"/>
  <c r="Q3899" s="1"/>
  <c r="H3895"/>
  <c r="P3895"/>
  <c r="Q3895" s="1"/>
  <c r="H3893"/>
  <c r="P3893"/>
  <c r="Q3893" s="1"/>
  <c r="H3889"/>
  <c r="P3889"/>
  <c r="Q3889" s="1"/>
  <c r="H3886"/>
  <c r="P3886"/>
  <c r="Q3886" s="1"/>
  <c r="H3882"/>
  <c r="P3882"/>
  <c r="Q3882" s="1"/>
  <c r="H3880"/>
  <c r="P3880"/>
  <c r="Q3880" s="1"/>
  <c r="H3876"/>
  <c r="P3876"/>
  <c r="Q3876" s="1"/>
  <c r="H3873"/>
  <c r="P3873"/>
  <c r="Q3873" s="1"/>
  <c r="H3869"/>
  <c r="P3869"/>
  <c r="Q3869" s="1"/>
  <c r="H3862"/>
  <c r="P3862"/>
  <c r="Q3862" s="1"/>
  <c r="H3856"/>
  <c r="P3856"/>
  <c r="Q3856" s="1"/>
  <c r="H3838"/>
  <c r="P3838"/>
  <c r="Q3838" s="1"/>
  <c r="H3836"/>
  <c r="P3836"/>
  <c r="Q3836" s="1"/>
  <c r="H3834"/>
  <c r="P3834"/>
  <c r="Q3834" s="1"/>
  <c r="H3831"/>
  <c r="P3831"/>
  <c r="Q3831" s="1"/>
  <c r="H3829"/>
  <c r="P3829"/>
  <c r="Q3829" s="1"/>
  <c r="H3826"/>
  <c r="P3826"/>
  <c r="Q3826" s="1"/>
  <c r="H3825"/>
  <c r="P3825"/>
  <c r="Q3825" s="1"/>
  <c r="H3822"/>
  <c r="P3822"/>
  <c r="Q3822" s="1"/>
  <c r="H3819"/>
  <c r="P3819"/>
  <c r="Q3819" s="1"/>
  <c r="H3813"/>
  <c r="P3813"/>
  <c r="Q3813" s="1"/>
  <c r="H3811"/>
  <c r="P3811"/>
  <c r="Q3811" s="1"/>
  <c r="H3806"/>
  <c r="P3806"/>
  <c r="Q3806" s="1"/>
  <c r="H3803"/>
  <c r="P3803"/>
  <c r="Q3803" s="1"/>
  <c r="H3801"/>
  <c r="P3801"/>
  <c r="Q3801" s="1"/>
  <c r="H3797"/>
  <c r="P3797"/>
  <c r="Q3797" s="1"/>
  <c r="H3795"/>
  <c r="P3795"/>
  <c r="Q3795" s="1"/>
  <c r="H3793"/>
  <c r="P3793"/>
  <c r="Q3793" s="1"/>
  <c r="H3791"/>
  <c r="P3791"/>
  <c r="Q3791" s="1"/>
  <c r="H3788"/>
  <c r="P3788"/>
  <c r="Q3788" s="1"/>
  <c r="H3784"/>
  <c r="P3784"/>
  <c r="Q3784" s="1"/>
  <c r="H3782"/>
  <c r="P3782"/>
  <c r="Q3782" s="1"/>
  <c r="H3780"/>
  <c r="P3780"/>
  <c r="Q3780" s="1"/>
  <c r="H3777"/>
  <c r="P3777"/>
  <c r="Q3777" s="1"/>
  <c r="H3775"/>
  <c r="P3775"/>
  <c r="Q3775" s="1"/>
  <c r="H3772"/>
  <c r="P3772"/>
  <c r="Q3772" s="1"/>
  <c r="H3770"/>
  <c r="P3770"/>
  <c r="Q3770" s="1"/>
  <c r="H3766"/>
  <c r="P3766"/>
  <c r="Q3766" s="1"/>
  <c r="H3764"/>
  <c r="P3764"/>
  <c r="Q3764" s="1"/>
  <c r="H3760"/>
  <c r="P3760"/>
  <c r="H3758"/>
  <c r="P3758"/>
  <c r="Q3758" s="1"/>
  <c r="H3756"/>
  <c r="P3756"/>
  <c r="Q3756" s="1"/>
  <c r="H3754"/>
  <c r="P3754"/>
  <c r="Q3754" s="1"/>
  <c r="H3752"/>
  <c r="P3752"/>
  <c r="Q3752" s="1"/>
  <c r="H3750"/>
  <c r="P3750"/>
  <c r="Q3750" s="1"/>
  <c r="H3748"/>
  <c r="P3748"/>
  <c r="Q3748" s="1"/>
  <c r="H3746"/>
  <c r="P3746"/>
  <c r="Q3746" s="1"/>
  <c r="H3742"/>
  <c r="P3742"/>
  <c r="Q3742" s="1"/>
  <c r="H3740"/>
  <c r="P3740"/>
  <c r="Q3740" s="1"/>
  <c r="H3737"/>
  <c r="P3737"/>
  <c r="Q3737" s="1"/>
  <c r="H3735"/>
  <c r="P3735"/>
  <c r="Q3735" s="1"/>
  <c r="H3733"/>
  <c r="P3733"/>
  <c r="Q3733" s="1"/>
  <c r="H3731"/>
  <c r="P3731"/>
  <c r="Q3731" s="1"/>
  <c r="H3729"/>
  <c r="P3729"/>
  <c r="Q3729" s="1"/>
  <c r="H3726"/>
  <c r="P3726"/>
  <c r="Q3726" s="1"/>
  <c r="H3724"/>
  <c r="P3724"/>
  <c r="Q3724" s="1"/>
  <c r="H3722"/>
  <c r="P3722"/>
  <c r="Q3722" s="1"/>
  <c r="H3720"/>
  <c r="P3720"/>
  <c r="Q3720" s="1"/>
  <c r="H3718"/>
  <c r="P3718"/>
  <c r="Q3718" s="1"/>
  <c r="H3714"/>
  <c r="P3714"/>
  <c r="Q3714" s="1"/>
  <c r="H3711"/>
  <c r="P3711"/>
  <c r="Q3711" s="1"/>
  <c r="H3709"/>
  <c r="P3709"/>
  <c r="Q3709" s="1"/>
  <c r="H3707"/>
  <c r="P3707"/>
  <c r="Q3707" s="1"/>
  <c r="H3705"/>
  <c r="P3705"/>
  <c r="Q3705" s="1"/>
  <c r="H3703"/>
  <c r="P3703"/>
  <c r="Q3703" s="1"/>
  <c r="H3701"/>
  <c r="P3701"/>
  <c r="Q3701" s="1"/>
  <c r="H3699"/>
  <c r="P3699"/>
  <c r="Q3699" s="1"/>
  <c r="H3697"/>
  <c r="P3697"/>
  <c r="H3694"/>
  <c r="P3694"/>
  <c r="Q3694" s="1"/>
  <c r="H3692"/>
  <c r="P3692"/>
  <c r="Q3692" s="1"/>
  <c r="H3689"/>
  <c r="P3689"/>
  <c r="Q3689" s="1"/>
  <c r="H3684"/>
  <c r="P3684"/>
  <c r="Q3684" s="1"/>
  <c r="H3677"/>
  <c r="P3677"/>
  <c r="Q3677" s="1"/>
  <c r="H3673"/>
  <c r="P3673"/>
  <c r="Q3673" s="1"/>
  <c r="H3670"/>
  <c r="P3670"/>
  <c r="Q3670" s="1"/>
  <c r="H3668"/>
  <c r="P3668"/>
  <c r="Q3668" s="1"/>
  <c r="H3666"/>
  <c r="P3666"/>
  <c r="Q3666" s="1"/>
  <c r="H3662"/>
  <c r="P3662"/>
  <c r="Q3662" s="1"/>
  <c r="P4794"/>
  <c r="Q4794" s="1"/>
  <c r="P4790"/>
  <c r="P4788"/>
  <c r="Q4788" s="1"/>
  <c r="P4786"/>
  <c r="Q4786" s="1"/>
  <c r="P4784"/>
  <c r="Q4784" s="1"/>
  <c r="P4782"/>
  <c r="Q4782" s="1"/>
  <c r="P4766"/>
  <c r="Q4766" s="1"/>
  <c r="P4764"/>
  <c r="Q4764" s="1"/>
  <c r="P4758"/>
  <c r="Q4758" s="1"/>
  <c r="P4754"/>
  <c r="Q4754" s="1"/>
  <c r="P4752"/>
  <c r="P4750"/>
  <c r="Q4750" s="1"/>
  <c r="P4736"/>
  <c r="Q4736" s="1"/>
  <c r="P4730"/>
  <c r="Q4730" s="1"/>
  <c r="P4726"/>
  <c r="Q4726" s="1"/>
  <c r="P4724"/>
  <c r="Q4724" s="1"/>
  <c r="P4722"/>
  <c r="Q4722" s="1"/>
  <c r="P4716"/>
  <c r="Q4716" s="1"/>
  <c r="P4714"/>
  <c r="Q4714" s="1"/>
  <c r="P4710"/>
  <c r="Q4710" s="1"/>
  <c r="P4708"/>
  <c r="Q4708" s="1"/>
  <c r="P4706"/>
  <c r="Q4706" s="1"/>
  <c r="P4704"/>
  <c r="Q4704" s="1"/>
  <c r="P4702"/>
  <c r="Q4702" s="1"/>
  <c r="P4698"/>
  <c r="Q4698" s="1"/>
  <c r="P4694"/>
  <c r="P4692"/>
  <c r="P4690"/>
  <c r="P4688"/>
  <c r="Q4688" s="1"/>
  <c r="P4686"/>
  <c r="Q4686" s="1"/>
  <c r="P4684"/>
  <c r="Q4684" s="1"/>
  <c r="P4678"/>
  <c r="Q4678" s="1"/>
  <c r="P4676"/>
  <c r="Q4676" s="1"/>
  <c r="P4674"/>
  <c r="Q4674" s="1"/>
  <c r="P4672"/>
  <c r="Q4672" s="1"/>
  <c r="P4670"/>
  <c r="Q4670" s="1"/>
  <c r="P4668"/>
  <c r="P4666"/>
  <c r="Q4666" s="1"/>
  <c r="P4664"/>
  <c r="Q4664" s="1"/>
  <c r="P4660"/>
  <c r="Q4660" s="1"/>
  <c r="P4658"/>
  <c r="Q4658" s="1"/>
  <c r="P4656"/>
  <c r="Q4656" s="1"/>
  <c r="P4654"/>
  <c r="Q4654" s="1"/>
  <c r="P4650"/>
  <c r="Q4650" s="1"/>
  <c r="P4648"/>
  <c r="Q4648" s="1"/>
  <c r="P4644"/>
  <c r="Q4644" s="1"/>
  <c r="P4642"/>
  <c r="Q4642" s="1"/>
  <c r="P4640"/>
  <c r="Q4640" s="1"/>
  <c r="P4638"/>
  <c r="Q4638" s="1"/>
  <c r="P4636"/>
  <c r="Q4636" s="1"/>
  <c r="P4634"/>
  <c r="Q4634" s="1"/>
  <c r="P4632"/>
  <c r="Q4632" s="1"/>
  <c r="P4628"/>
  <c r="Q4628" s="1"/>
  <c r="P4624"/>
  <c r="Q4624" s="1"/>
  <c r="P4622"/>
  <c r="Q4622" s="1"/>
  <c r="P4618"/>
  <c r="Q4618" s="1"/>
  <c r="P4616"/>
  <c r="Q4616" s="1"/>
  <c r="P4612"/>
  <c r="Q4612" s="1"/>
  <c r="P4610"/>
  <c r="Q4610" s="1"/>
  <c r="P4604"/>
  <c r="Q4604" s="1"/>
  <c r="P4602"/>
  <c r="Q4602" s="1"/>
  <c r="P4600"/>
  <c r="Q4600" s="1"/>
  <c r="P4598"/>
  <c r="Q4598" s="1"/>
  <c r="P4596"/>
  <c r="Q4596" s="1"/>
  <c r="P4594"/>
  <c r="Q4594" s="1"/>
  <c r="P4590"/>
  <c r="Q4590" s="1"/>
  <c r="P4584"/>
  <c r="Q4584" s="1"/>
  <c r="P4582"/>
  <c r="Q4582" s="1"/>
  <c r="P4578"/>
  <c r="Q4578" s="1"/>
  <c r="P4574"/>
  <c r="Q4574" s="1"/>
  <c r="P4572"/>
  <c r="Q4572" s="1"/>
  <c r="P4570"/>
  <c r="Q4570" s="1"/>
  <c r="P4562"/>
  <c r="Q4562" s="1"/>
  <c r="P4560"/>
  <c r="Q4560" s="1"/>
  <c r="P4558"/>
  <c r="Q4558" s="1"/>
  <c r="P4556"/>
  <c r="Q4556" s="1"/>
  <c r="P4554"/>
  <c r="Q4554" s="1"/>
  <c r="P4552"/>
  <c r="Q4552" s="1"/>
  <c r="P4550"/>
  <c r="Q4550" s="1"/>
  <c r="P4546"/>
  <c r="Q4546" s="1"/>
  <c r="P4542"/>
  <c r="Q4542" s="1"/>
  <c r="P4540"/>
  <c r="Q4540" s="1"/>
  <c r="P4538"/>
  <c r="Q4538" s="1"/>
  <c r="P4534"/>
  <c r="Q4534" s="1"/>
  <c r="P4532"/>
  <c r="Q4532" s="1"/>
  <c r="P4530"/>
  <c r="Q4530" s="1"/>
  <c r="P4528"/>
  <c r="Q4528" s="1"/>
  <c r="P4526"/>
  <c r="Q4526" s="1"/>
  <c r="P4524"/>
  <c r="Q4524" s="1"/>
  <c r="P4522"/>
  <c r="Q4522" s="1"/>
  <c r="P4520"/>
  <c r="Q4520" s="1"/>
  <c r="P4518"/>
  <c r="Q4518" s="1"/>
  <c r="P4516"/>
  <c r="Q4516" s="1"/>
  <c r="P4514"/>
  <c r="Q4514" s="1"/>
  <c r="P4512"/>
  <c r="Q4512" s="1"/>
  <c r="P4510"/>
  <c r="Q4510" s="1"/>
  <c r="P4508"/>
  <c r="Q4508" s="1"/>
  <c r="P4506"/>
  <c r="Q4506" s="1"/>
  <c r="P4504"/>
  <c r="Q4504" s="1"/>
  <c r="P4502"/>
  <c r="Q4502" s="1"/>
  <c r="P4488"/>
  <c r="Q4488" s="1"/>
  <c r="P4486"/>
  <c r="Q4486" s="1"/>
  <c r="P4484"/>
  <c r="P4482"/>
  <c r="Q4482" s="1"/>
  <c r="P4480"/>
  <c r="Q4480" s="1"/>
  <c r="P4478"/>
  <c r="Q4478" s="1"/>
  <c r="P4476"/>
  <c r="Q4476" s="1"/>
  <c r="P4474"/>
  <c r="Q4474" s="1"/>
  <c r="P4472"/>
  <c r="Q4472" s="1"/>
  <c r="P4466"/>
  <c r="Q4466" s="1"/>
  <c r="P4464"/>
  <c r="Q4464" s="1"/>
  <c r="P4463"/>
  <c r="Q4463" s="1"/>
  <c r="P4461"/>
  <c r="Q4461" s="1"/>
  <c r="P4459"/>
  <c r="Q4459" s="1"/>
  <c r="P4457"/>
  <c r="Q4457" s="1"/>
  <c r="P4455"/>
  <c r="Q4455" s="1"/>
  <c r="P4451"/>
  <c r="Q4451" s="1"/>
  <c r="P4449"/>
  <c r="Q4449" s="1"/>
  <c r="P4447"/>
  <c r="Q4447" s="1"/>
  <c r="P4445"/>
  <c r="Q4445" s="1"/>
  <c r="P4443"/>
  <c r="Q4443" s="1"/>
  <c r="P4441"/>
  <c r="Q4441" s="1"/>
  <c r="P4439"/>
  <c r="Q4439" s="1"/>
  <c r="P4437"/>
  <c r="Q4437" s="1"/>
  <c r="P4436"/>
  <c r="Q4436" s="1"/>
  <c r="P4434"/>
  <c r="Q4434" s="1"/>
  <c r="P4432"/>
  <c r="Q4432" s="1"/>
  <c r="P4430"/>
  <c r="Q4430" s="1"/>
  <c r="P4427"/>
  <c r="Q4427" s="1"/>
  <c r="P4425"/>
  <c r="Q4425" s="1"/>
  <c r="P4423"/>
  <c r="Q4423" s="1"/>
  <c r="P4421"/>
  <c r="Q4421" s="1"/>
  <c r="P4418"/>
  <c r="Q4418" s="1"/>
  <c r="P4416"/>
  <c r="Q4416" s="1"/>
  <c r="P4414"/>
  <c r="Q4414" s="1"/>
  <c r="P4407"/>
  <c r="Q4407" s="1"/>
  <c r="P4405"/>
  <c r="Q4405" s="1"/>
  <c r="P4403"/>
  <c r="Q4403" s="1"/>
  <c r="P4399"/>
  <c r="Q4399" s="1"/>
  <c r="P4397"/>
  <c r="Q4397" s="1"/>
  <c r="P4395"/>
  <c r="Q4395" s="1"/>
  <c r="P4393"/>
  <c r="Q4393" s="1"/>
  <c r="P4391"/>
  <c r="Q4391" s="1"/>
  <c r="P4389"/>
  <c r="Q4389" s="1"/>
  <c r="P4387"/>
  <c r="Q4387" s="1"/>
  <c r="P4383"/>
  <c r="Q4383" s="1"/>
  <c r="P4381"/>
  <c r="Q4381" s="1"/>
  <c r="P4379"/>
  <c r="Q4379" s="1"/>
  <c r="P4371"/>
  <c r="Q4371" s="1"/>
  <c r="P4369"/>
  <c r="Q4369" s="1"/>
  <c r="P4367"/>
  <c r="Q4367" s="1"/>
  <c r="P4363"/>
  <c r="Q4363" s="1"/>
  <c r="P4361"/>
  <c r="Q4361" s="1"/>
  <c r="P4359"/>
  <c r="Q4359" s="1"/>
  <c r="P4357"/>
  <c r="Q4357" s="1"/>
  <c r="P4355"/>
  <c r="Q4355" s="1"/>
  <c r="P4351"/>
  <c r="Q4351" s="1"/>
  <c r="P4349"/>
  <c r="Q4349" s="1"/>
  <c r="P4345"/>
  <c r="Q4345" s="1"/>
  <c r="P4341"/>
  <c r="Q4341" s="1"/>
  <c r="P4333"/>
  <c r="Q4333" s="1"/>
  <c r="P4331"/>
  <c r="Q4331" s="1"/>
  <c r="P4327"/>
  <c r="Q4327" s="1"/>
  <c r="P4297"/>
  <c r="Q4297" s="1"/>
  <c r="P4293"/>
  <c r="Q4293" s="1"/>
  <c r="P4285"/>
  <c r="Q4285" s="1"/>
  <c r="P4283"/>
  <c r="P4270"/>
  <c r="Q4270" s="1"/>
  <c r="P4268"/>
  <c r="Q4268" s="1"/>
  <c r="P4250"/>
  <c r="Q4250" s="1"/>
  <c r="P4242"/>
  <c r="Q4242" s="1"/>
  <c r="P4238"/>
  <c r="Q4238" s="1"/>
  <c r="P4234"/>
  <c r="Q4234" s="1"/>
  <c r="P4230"/>
  <c r="Q4230" s="1"/>
  <c r="P4226"/>
  <c r="Q4226" s="1"/>
  <c r="P4224"/>
  <c r="Q4224" s="1"/>
  <c r="P4222"/>
  <c r="Q4222" s="1"/>
  <c r="P4180"/>
  <c r="Q4180" s="1"/>
  <c r="P4172"/>
  <c r="Q4172" s="1"/>
  <c r="P4166"/>
  <c r="Q4166" s="1"/>
  <c r="P4160"/>
  <c r="Q4160" s="1"/>
  <c r="P4156"/>
  <c r="Q4156" s="1"/>
  <c r="H4275"/>
  <c r="P4275"/>
  <c r="Q4275" s="1"/>
  <c r="H4271"/>
  <c r="P4271"/>
  <c r="Q4271" s="1"/>
  <c r="H4265"/>
  <c r="P4265"/>
  <c r="Q4265" s="1"/>
  <c r="H4245"/>
  <c r="P4245"/>
  <c r="Q4245" s="1"/>
  <c r="H4243"/>
  <c r="P4243"/>
  <c r="Q4243" s="1"/>
  <c r="H4241"/>
  <c r="P4241"/>
  <c r="Q4241" s="1"/>
  <c r="H4239"/>
  <c r="P4239"/>
  <c r="Q4239" s="1"/>
  <c r="H4237"/>
  <c r="P4237"/>
  <c r="Q4237" s="1"/>
  <c r="H4235"/>
  <c r="P4235"/>
  <c r="Q4235" s="1"/>
  <c r="H4233"/>
  <c r="P4233"/>
  <c r="Q4233" s="1"/>
  <c r="H4217"/>
  <c r="P4217"/>
  <c r="Q4217" s="1"/>
  <c r="H4215"/>
  <c r="P4215"/>
  <c r="Q4215" s="1"/>
  <c r="H4209"/>
  <c r="P4209"/>
  <c r="Q4209" s="1"/>
  <c r="H4185"/>
  <c r="P4185"/>
  <c r="Q4185" s="1"/>
  <c r="H4175"/>
  <c r="P4175"/>
  <c r="Q4175" s="1"/>
  <c r="H4173"/>
  <c r="P4173"/>
  <c r="Q4173" s="1"/>
  <c r="H4171"/>
  <c r="P4171"/>
  <c r="Q4171" s="1"/>
  <c r="H4157"/>
  <c r="P4157"/>
  <c r="Q4157" s="1"/>
  <c r="H4155"/>
  <c r="P4155"/>
  <c r="Q4155" s="1"/>
  <c r="H4148"/>
  <c r="P4148"/>
  <c r="Q4148" s="1"/>
  <c r="H4146"/>
  <c r="P4146"/>
  <c r="Q4146" s="1"/>
  <c r="H4144"/>
  <c r="P4144"/>
  <c r="Q4144" s="1"/>
  <c r="H4142"/>
  <c r="P4142"/>
  <c r="Q4142" s="1"/>
  <c r="H4138"/>
  <c r="P4138"/>
  <c r="Q4138" s="1"/>
  <c r="H4135"/>
  <c r="P4135"/>
  <c r="Q4135" s="1"/>
  <c r="H4131"/>
  <c r="P4131"/>
  <c r="Q4131" s="1"/>
  <c r="H4129"/>
  <c r="P4129"/>
  <c r="Q4129" s="1"/>
  <c r="H4127"/>
  <c r="P4127"/>
  <c r="Q4127" s="1"/>
  <c r="H4124"/>
  <c r="P4124"/>
  <c r="Q4124" s="1"/>
  <c r="H4116"/>
  <c r="P4116"/>
  <c r="Q4116" s="1"/>
  <c r="H4114"/>
  <c r="P4114"/>
  <c r="Q4114" s="1"/>
  <c r="H4111"/>
  <c r="P4111"/>
  <c r="Q4111" s="1"/>
  <c r="H4109"/>
  <c r="P4109"/>
  <c r="Q4109" s="1"/>
  <c r="H4107"/>
  <c r="P4107"/>
  <c r="Q4107" s="1"/>
  <c r="H4098"/>
  <c r="P4098"/>
  <c r="Q4098" s="1"/>
  <c r="H4081"/>
  <c r="P4081"/>
  <c r="Q4081" s="1"/>
  <c r="H4079"/>
  <c r="P4079"/>
  <c r="Q4079" s="1"/>
  <c r="H4076"/>
  <c r="P4076"/>
  <c r="Q4076" s="1"/>
  <c r="H4073"/>
  <c r="P4073"/>
  <c r="Q4073" s="1"/>
  <c r="H4070"/>
  <c r="P4070"/>
  <c r="Q4070" s="1"/>
  <c r="H4068"/>
  <c r="P4068"/>
  <c r="Q4068" s="1"/>
  <c r="H4064"/>
  <c r="P4064"/>
  <c r="Q4064" s="1"/>
  <c r="H4062"/>
  <c r="P4062"/>
  <c r="Q4062" s="1"/>
  <c r="H4059"/>
  <c r="P4059"/>
  <c r="Q4059" s="1"/>
  <c r="H4056"/>
  <c r="P4056"/>
  <c r="Q4056" s="1"/>
  <c r="H4054"/>
  <c r="P4054"/>
  <c r="Q4054" s="1"/>
  <c r="H4050"/>
  <c r="P4050"/>
  <c r="Q4050" s="1"/>
  <c r="H4048"/>
  <c r="P4048"/>
  <c r="Q4048" s="1"/>
  <c r="H4046"/>
  <c r="P4046"/>
  <c r="Q4046" s="1"/>
  <c r="H4044"/>
  <c r="P4044"/>
  <c r="Q4044" s="1"/>
  <c r="H4041"/>
  <c r="P4041"/>
  <c r="Q4041" s="1"/>
  <c r="H4039"/>
  <c r="P4039"/>
  <c r="Q4039" s="1"/>
  <c r="H4037"/>
  <c r="P4037"/>
  <c r="Q4037" s="1"/>
  <c r="H4035"/>
  <c r="P4035"/>
  <c r="Q4035" s="1"/>
  <c r="H4033"/>
  <c r="P4033"/>
  <c r="Q4033" s="1"/>
  <c r="H4031"/>
  <c r="P4031"/>
  <c r="Q4031" s="1"/>
  <c r="H4028"/>
  <c r="P4028"/>
  <c r="Q4028" s="1"/>
  <c r="H4026"/>
  <c r="P4026"/>
  <c r="Q4026" s="1"/>
  <c r="H4024"/>
  <c r="P4024"/>
  <c r="Q4024" s="1"/>
  <c r="H4022"/>
  <c r="P4022"/>
  <c r="Q4022" s="1"/>
  <c r="H4020"/>
  <c r="P4020"/>
  <c r="Q4020" s="1"/>
  <c r="H4018"/>
  <c r="P4018"/>
  <c r="Q4018" s="1"/>
  <c r="H4015"/>
  <c r="P4015"/>
  <c r="Q4015" s="1"/>
  <c r="H4013"/>
  <c r="P4013"/>
  <c r="Q4013" s="1"/>
  <c r="H4011"/>
  <c r="P4011"/>
  <c r="Q4011" s="1"/>
  <c r="H4008"/>
  <c r="P4008"/>
  <c r="Q4008" s="1"/>
  <c r="H4006"/>
  <c r="P4006"/>
  <c r="Q4006" s="1"/>
  <c r="H4002"/>
  <c r="P4002"/>
  <c r="Q4002" s="1"/>
  <c r="H3998"/>
  <c r="P3998"/>
  <c r="Q3998" s="1"/>
  <c r="H3996"/>
  <c r="P3996"/>
  <c r="Q3996" s="1"/>
  <c r="H3994"/>
  <c r="P3994"/>
  <c r="Q3994" s="1"/>
  <c r="H3990"/>
  <c r="P3990"/>
  <c r="Q3990" s="1"/>
  <c r="H3988"/>
  <c r="P3988"/>
  <c r="Q3988" s="1"/>
  <c r="H3978"/>
  <c r="P3978"/>
  <c r="Q3978" s="1"/>
  <c r="H3969"/>
  <c r="P3969"/>
  <c r="Q3969" s="1"/>
  <c r="H3962"/>
  <c r="P3962"/>
  <c r="Q3962" s="1"/>
  <c r="H3959"/>
  <c r="P3959"/>
  <c r="Q3959" s="1"/>
  <c r="H3943"/>
  <c r="P3943"/>
  <c r="Q3943" s="1"/>
  <c r="H3937"/>
  <c r="P3937"/>
  <c r="Q3937" s="1"/>
  <c r="H3933"/>
  <c r="P3933"/>
  <c r="Q3933" s="1"/>
  <c r="H3931"/>
  <c r="P3931"/>
  <c r="Q3931" s="1"/>
  <c r="H3928"/>
  <c r="P3928"/>
  <c r="Q3928" s="1"/>
  <c r="H3923"/>
  <c r="P3923"/>
  <c r="Q3923" s="1"/>
  <c r="H3917"/>
  <c r="P3917"/>
  <c r="Q3917" s="1"/>
  <c r="H3912"/>
  <c r="P3912"/>
  <c r="Q3912" s="1"/>
  <c r="H3903"/>
  <c r="P3903"/>
  <c r="Q3903" s="1"/>
  <c r="H3896"/>
  <c r="P3896"/>
  <c r="Q3896" s="1"/>
  <c r="H3894"/>
  <c r="P3894"/>
  <c r="Q3894" s="1"/>
  <c r="H3890"/>
  <c r="P3890"/>
  <c r="Q3890" s="1"/>
  <c r="H3887"/>
  <c r="P3887"/>
  <c r="Q3887" s="1"/>
  <c r="H3885"/>
  <c r="P3885"/>
  <c r="Q3885" s="1"/>
  <c r="H3881"/>
  <c r="P3881"/>
  <c r="Q3881" s="1"/>
  <c r="H3879"/>
  <c r="P3879"/>
  <c r="Q3879" s="1"/>
  <c r="H3874"/>
  <c r="P3874"/>
  <c r="Q3874" s="1"/>
  <c r="H3870"/>
  <c r="P3870"/>
  <c r="Q3870" s="1"/>
  <c r="H3866"/>
  <c r="P3866"/>
  <c r="Q3866" s="1"/>
  <c r="H3857"/>
  <c r="P3857"/>
  <c r="Q3857" s="1"/>
  <c r="H3848"/>
  <c r="P3848"/>
  <c r="Q3848" s="1"/>
  <c r="H3837"/>
  <c r="P3837"/>
  <c r="Q3837" s="1"/>
  <c r="H3835"/>
  <c r="P3835"/>
  <c r="Q3835" s="1"/>
  <c r="H3833"/>
  <c r="P3833"/>
  <c r="Q3833" s="1"/>
  <c r="H3830"/>
  <c r="P3830"/>
  <c r="Q3830" s="1"/>
  <c r="H3828"/>
  <c r="P3828"/>
  <c r="Q3828" s="1"/>
  <c r="H3823"/>
  <c r="P3823"/>
  <c r="Q3823" s="1"/>
  <c r="H3820"/>
  <c r="P3820"/>
  <c r="Q3820" s="1"/>
  <c r="H3816"/>
  <c r="P3816"/>
  <c r="Q3816" s="1"/>
  <c r="H3812"/>
  <c r="P3812"/>
  <c r="Q3812" s="1"/>
  <c r="H3810"/>
  <c r="P3810"/>
  <c r="Q3810" s="1"/>
  <c r="H3804"/>
  <c r="P3804"/>
  <c r="Q3804" s="1"/>
  <c r="H3802"/>
  <c r="P3802"/>
  <c r="Q3802" s="1"/>
  <c r="H3799"/>
  <c r="P3799"/>
  <c r="Q3799" s="1"/>
  <c r="H3796"/>
  <c r="P3796"/>
  <c r="Q3796" s="1"/>
  <c r="H3794"/>
  <c r="P3794"/>
  <c r="Q3794" s="1"/>
  <c r="H3792"/>
  <c r="P3792"/>
  <c r="Q3792" s="1"/>
  <c r="H3789"/>
  <c r="P3789"/>
  <c r="Q3789" s="1"/>
  <c r="H3786"/>
  <c r="P3786"/>
  <c r="Q3786" s="1"/>
  <c r="H3783"/>
  <c r="P3783"/>
  <c r="Q3783" s="1"/>
  <c r="H3781"/>
  <c r="P3781"/>
  <c r="Q3781" s="1"/>
  <c r="H3778"/>
  <c r="P3778"/>
  <c r="Q3778" s="1"/>
  <c r="H3776"/>
  <c r="P3776"/>
  <c r="Q3776" s="1"/>
  <c r="H3773"/>
  <c r="P3773"/>
  <c r="Q3773" s="1"/>
  <c r="H3771"/>
  <c r="P3771"/>
  <c r="Q3771" s="1"/>
  <c r="H3768"/>
  <c r="P3768"/>
  <c r="Q3768" s="1"/>
  <c r="H3765"/>
  <c r="P3765"/>
  <c r="Q3765" s="1"/>
  <c r="H3761"/>
  <c r="P3761"/>
  <c r="Q3761" s="1"/>
  <c r="H3759"/>
  <c r="P3759"/>
  <c r="Q3759" s="1"/>
  <c r="H3757"/>
  <c r="P3757"/>
  <c r="Q3757" s="1"/>
  <c r="H3755"/>
  <c r="P3755"/>
  <c r="Q3755" s="1"/>
  <c r="H3753"/>
  <c r="P3753"/>
  <c r="Q3753" s="1"/>
  <c r="H3751"/>
  <c r="P3751"/>
  <c r="Q3751" s="1"/>
  <c r="H3749"/>
  <c r="P3749"/>
  <c r="Q3749" s="1"/>
  <c r="H3747"/>
  <c r="P3747"/>
  <c r="Q3747" s="1"/>
  <c r="H3744"/>
  <c r="P3744"/>
  <c r="Q3744" s="1"/>
  <c r="H3741"/>
  <c r="P3741"/>
  <c r="Q3741" s="1"/>
  <c r="H3739"/>
  <c r="P3739"/>
  <c r="Q3739" s="1"/>
  <c r="H3736"/>
  <c r="P3736"/>
  <c r="Q3736" s="1"/>
  <c r="H3734"/>
  <c r="P3734"/>
  <c r="Q3734" s="1"/>
  <c r="H3732"/>
  <c r="P3732"/>
  <c r="Q3732" s="1"/>
  <c r="H3730"/>
  <c r="P3730"/>
  <c r="Q3730" s="1"/>
  <c r="H3727"/>
  <c r="P3727"/>
  <c r="Q3727" s="1"/>
  <c r="H3725"/>
  <c r="P3725"/>
  <c r="Q3725" s="1"/>
  <c r="H3723"/>
  <c r="P3723"/>
  <c r="Q3723" s="1"/>
  <c r="H3721"/>
  <c r="P3721"/>
  <c r="Q3721" s="1"/>
  <c r="H3719"/>
  <c r="P3719"/>
  <c r="Q3719" s="1"/>
  <c r="H3716"/>
  <c r="P3716"/>
  <c r="Q3716" s="1"/>
  <c r="H3712"/>
  <c r="P3712"/>
  <c r="Q3712" s="1"/>
  <c r="H3710"/>
  <c r="P3710"/>
  <c r="Q3710" s="1"/>
  <c r="H3708"/>
  <c r="P3708"/>
  <c r="Q3708" s="1"/>
  <c r="H3706"/>
  <c r="P3706"/>
  <c r="Q3706" s="1"/>
  <c r="H3704"/>
  <c r="P3704"/>
  <c r="Q3704" s="1"/>
  <c r="H3702"/>
  <c r="P3702"/>
  <c r="Q3702" s="1"/>
  <c r="H3700"/>
  <c r="P3700"/>
  <c r="Q3700" s="1"/>
  <c r="H3698"/>
  <c r="P3698"/>
  <c r="Q3698" s="1"/>
  <c r="H3695"/>
  <c r="P3695"/>
  <c r="Q3695" s="1"/>
  <c r="H3693"/>
  <c r="P3693"/>
  <c r="Q3693" s="1"/>
  <c r="H3691"/>
  <c r="P3691"/>
  <c r="Q3691" s="1"/>
  <c r="H3685"/>
  <c r="P3685"/>
  <c r="Q3685" s="1"/>
  <c r="H3681"/>
  <c r="P3681"/>
  <c r="Q3681" s="1"/>
  <c r="H3676"/>
  <c r="P3676"/>
  <c r="Q3676" s="1"/>
  <c r="H3671"/>
  <c r="P3671"/>
  <c r="Q3671" s="1"/>
  <c r="H3669"/>
  <c r="P3669"/>
  <c r="Q3669" s="1"/>
  <c r="H3667"/>
  <c r="P3667"/>
  <c r="Q3667" s="1"/>
  <c r="H3665"/>
  <c r="P3665"/>
  <c r="Q3665" s="1"/>
  <c r="P3672"/>
  <c r="Q3672" s="1"/>
  <c r="P3798"/>
  <c r="Q3798" s="1"/>
  <c r="P3800"/>
  <c r="Q3800" s="1"/>
  <c r="P3814"/>
  <c r="Q3814" s="1"/>
  <c r="P3824"/>
  <c r="Q3824" s="1"/>
  <c r="P3827"/>
  <c r="Q3827" s="1"/>
  <c r="P3841"/>
  <c r="Q3841" s="1"/>
  <c r="P3875"/>
  <c r="Q3875" s="1"/>
  <c r="P3944"/>
  <c r="Q3944" s="1"/>
  <c r="P3972"/>
  <c r="Q3972" s="1"/>
  <c r="P4004"/>
  <c r="Q4004" s="1"/>
  <c r="P4067"/>
  <c r="Q4067" s="1"/>
  <c r="P4091"/>
  <c r="Q4091" s="1"/>
  <c r="P4207"/>
  <c r="Q4207" s="1"/>
  <c r="P3661"/>
  <c r="Q3661" s="1"/>
  <c r="P3785"/>
  <c r="Q3785" s="1"/>
  <c r="P3809"/>
  <c r="Q3809" s="1"/>
  <c r="P3817"/>
  <c r="Q3817" s="1"/>
  <c r="P3842"/>
  <c r="Q3842" s="1"/>
  <c r="P3844"/>
  <c r="Q3844" s="1"/>
  <c r="P3927"/>
  <c r="Q3927" s="1"/>
  <c r="P3949"/>
  <c r="Q3949" s="1"/>
  <c r="P3951"/>
  <c r="Q3951" s="1"/>
  <c r="P3991"/>
  <c r="Q3991" s="1"/>
  <c r="P4001"/>
  <c r="Q4001" s="1"/>
  <c r="P4052"/>
  <c r="Q4052" s="1"/>
  <c r="P4090"/>
  <c r="Q4090" s="1"/>
  <c r="P4100"/>
  <c r="Q4100" s="1"/>
  <c r="P4104"/>
  <c r="Q4104" s="1"/>
  <c r="P4134"/>
  <c r="Q4134" s="1"/>
  <c r="P4793"/>
  <c r="Q4793" s="1"/>
  <c r="P4789"/>
  <c r="Q4789" s="1"/>
  <c r="P4785"/>
  <c r="Q4785" s="1"/>
  <c r="P4783"/>
  <c r="Q4783" s="1"/>
  <c r="P4781"/>
  <c r="Q4781" s="1"/>
  <c r="P4767"/>
  <c r="Q4767" s="1"/>
  <c r="P4763"/>
  <c r="Q4763" s="1"/>
  <c r="P4761"/>
  <c r="Q4761" s="1"/>
  <c r="P4757"/>
  <c r="Q4757" s="1"/>
  <c r="P4755"/>
  <c r="Q4755" s="1"/>
  <c r="P4751"/>
  <c r="Q4751" s="1"/>
  <c r="P4739"/>
  <c r="Q4739" s="1"/>
  <c r="P4737"/>
  <c r="Q4737" s="1"/>
  <c r="P4735"/>
  <c r="Q4735" s="1"/>
  <c r="P4733"/>
  <c r="Q4733" s="1"/>
  <c r="P4729"/>
  <c r="Q4729" s="1"/>
  <c r="P4725"/>
  <c r="Q4725" s="1"/>
  <c r="P4719"/>
  <c r="Q4719" s="1"/>
  <c r="P4717"/>
  <c r="Q4717" s="1"/>
  <c r="P4715"/>
  <c r="Q4715" s="1"/>
  <c r="P4713"/>
  <c r="Q4713" s="1"/>
  <c r="P4711"/>
  <c r="Q4711" s="1"/>
  <c r="P4709"/>
  <c r="Q4709" s="1"/>
  <c r="P4707"/>
  <c r="Q4707" s="1"/>
  <c r="P4705"/>
  <c r="Q4705" s="1"/>
  <c r="P4703"/>
  <c r="Q4703" s="1"/>
  <c r="P4701"/>
  <c r="Q4701" s="1"/>
  <c r="P4699"/>
  <c r="Q4699" s="1"/>
  <c r="P4697"/>
  <c r="Q4697" s="1"/>
  <c r="P4695"/>
  <c r="Q4695" s="1"/>
  <c r="P4693"/>
  <c r="Q4693" s="1"/>
  <c r="P4691"/>
  <c r="Q4691" s="1"/>
  <c r="P4689"/>
  <c r="Q4689" s="1"/>
  <c r="P4687"/>
  <c r="Q4687" s="1"/>
  <c r="P4685"/>
  <c r="Q4685" s="1"/>
  <c r="P4683"/>
  <c r="Q4683" s="1"/>
  <c r="P4681"/>
  <c r="Q4681" s="1"/>
  <c r="P4679"/>
  <c r="Q4679" s="1"/>
  <c r="P4677"/>
  <c r="Q4677" s="1"/>
  <c r="P4673"/>
  <c r="Q4673" s="1"/>
  <c r="P4671"/>
  <c r="Q4671" s="1"/>
  <c r="P4669"/>
  <c r="Q4669" s="1"/>
  <c r="P4665"/>
  <c r="Q4665" s="1"/>
  <c r="P4663"/>
  <c r="Q4663" s="1"/>
  <c r="P4659"/>
  <c r="Q4659" s="1"/>
  <c r="P4657"/>
  <c r="Q4657" s="1"/>
  <c r="P4655"/>
  <c r="Q4655" s="1"/>
  <c r="P4651"/>
  <c r="Q4651" s="1"/>
  <c r="P4643"/>
  <c r="Q4643" s="1"/>
  <c r="P4641"/>
  <c r="Q4641" s="1"/>
  <c r="P4639"/>
  <c r="Q4639" s="1"/>
  <c r="P4637"/>
  <c r="P4635"/>
  <c r="Q4635" s="1"/>
  <c r="P4631"/>
  <c r="Q4631" s="1"/>
  <c r="P4629"/>
  <c r="Q4629" s="1"/>
  <c r="P4627"/>
  <c r="Q4627" s="1"/>
  <c r="P4625"/>
  <c r="Q4625" s="1"/>
  <c r="P4621"/>
  <c r="Q4621" s="1"/>
  <c r="P4619"/>
  <c r="Q4619" s="1"/>
  <c r="P4617"/>
  <c r="Q4617" s="1"/>
  <c r="P4615"/>
  <c r="Q4615" s="1"/>
  <c r="P4613"/>
  <c r="Q4613" s="1"/>
  <c r="P4607"/>
  <c r="Q4607" s="1"/>
  <c r="P4605"/>
  <c r="Q4605" s="1"/>
  <c r="P4601"/>
  <c r="Q4601" s="1"/>
  <c r="P4599"/>
  <c r="Q4599" s="1"/>
  <c r="P4597"/>
  <c r="Q4597" s="1"/>
  <c r="P4595"/>
  <c r="Q4595" s="1"/>
  <c r="P4593"/>
  <c r="Q4593" s="1"/>
  <c r="P4591"/>
  <c r="Q4591" s="1"/>
  <c r="P4585"/>
  <c r="Q4585" s="1"/>
  <c r="P4583"/>
  <c r="Q4583" s="1"/>
  <c r="P4581"/>
  <c r="Q4581" s="1"/>
  <c r="P4577"/>
  <c r="Q4577" s="1"/>
  <c r="P4575"/>
  <c r="Q4575" s="1"/>
  <c r="P4573"/>
  <c r="Q4573" s="1"/>
  <c r="P4571"/>
  <c r="Q4571" s="1"/>
  <c r="P4565"/>
  <c r="Q4565" s="1"/>
  <c r="P4563"/>
  <c r="Q4563" s="1"/>
  <c r="P4561"/>
  <c r="Q4561" s="1"/>
  <c r="P4559"/>
  <c r="Q4559" s="1"/>
  <c r="P4557"/>
  <c r="Q4557" s="1"/>
  <c r="P4555"/>
  <c r="Q4555" s="1"/>
  <c r="P4553"/>
  <c r="Q4553" s="1"/>
  <c r="P4549"/>
  <c r="Q4549" s="1"/>
  <c r="P4547"/>
  <c r="Q4547" s="1"/>
  <c r="P4545"/>
  <c r="Q4545" s="1"/>
  <c r="P4543"/>
  <c r="Q4543" s="1"/>
  <c r="P4541"/>
  <c r="Q4541" s="1"/>
  <c r="P4539"/>
  <c r="Q4539" s="1"/>
  <c r="P4535"/>
  <c r="Q4535" s="1"/>
  <c r="P4533"/>
  <c r="Q4533" s="1"/>
  <c r="P4531"/>
  <c r="Q4531" s="1"/>
  <c r="P4529"/>
  <c r="Q4529" s="1"/>
  <c r="P4523"/>
  <c r="Q4523" s="1"/>
  <c r="P4521"/>
  <c r="Q4521" s="1"/>
  <c r="P4519"/>
  <c r="Q4519" s="1"/>
  <c r="P4515"/>
  <c r="Q4515" s="1"/>
  <c r="P4513"/>
  <c r="Q4513" s="1"/>
  <c r="P4511"/>
  <c r="Q4511" s="1"/>
  <c r="P4507"/>
  <c r="Q4507" s="1"/>
  <c r="P4505"/>
  <c r="Q4505" s="1"/>
  <c r="P4503"/>
  <c r="Q4503" s="1"/>
  <c r="P4501"/>
  <c r="Q4501" s="1"/>
  <c r="P4497"/>
  <c r="Q4497" s="1"/>
  <c r="P4495"/>
  <c r="Q4495" s="1"/>
  <c r="P4493"/>
  <c r="Q4493" s="1"/>
  <c r="P4485"/>
  <c r="Q4485" s="1"/>
  <c r="P4481"/>
  <c r="Q4481" s="1"/>
  <c r="P4479"/>
  <c r="Q4479" s="1"/>
  <c r="P4477"/>
  <c r="Q4477" s="1"/>
  <c r="P4475"/>
  <c r="Q4475" s="1"/>
  <c r="P4473"/>
  <c r="Q4473" s="1"/>
  <c r="P4471"/>
  <c r="Q4471" s="1"/>
  <c r="P4467"/>
  <c r="Q4467" s="1"/>
  <c r="P4465"/>
  <c r="Q4465" s="1"/>
  <c r="P4462"/>
  <c r="Q4462" s="1"/>
  <c r="P4460"/>
  <c r="Q4460" s="1"/>
  <c r="P4458"/>
  <c r="Q4458" s="1"/>
  <c r="P4456"/>
  <c r="Q4456" s="1"/>
  <c r="P4454"/>
  <c r="Q4454" s="1"/>
  <c r="P4452"/>
  <c r="Q4452" s="1"/>
  <c r="P4450"/>
  <c r="Q4450" s="1"/>
  <c r="P4448"/>
  <c r="Q4448" s="1"/>
  <c r="P4446"/>
  <c r="Q4446" s="1"/>
  <c r="P4444"/>
  <c r="Q4444" s="1"/>
  <c r="P4442"/>
  <c r="Q4442" s="1"/>
  <c r="P4438"/>
  <c r="Q4438" s="1"/>
  <c r="P4435"/>
  <c r="Q4435" s="1"/>
  <c r="P4433"/>
  <c r="Q4433" s="1"/>
  <c r="P4431"/>
  <c r="Q4431" s="1"/>
  <c r="P4429"/>
  <c r="P4426"/>
  <c r="Q4426" s="1"/>
  <c r="P4424"/>
  <c r="Q4424" s="1"/>
  <c r="P4422"/>
  <c r="Q4422" s="1"/>
  <c r="P4420"/>
  <c r="Q4420" s="1"/>
  <c r="P4419"/>
  <c r="Q4419" s="1"/>
  <c r="P4417"/>
  <c r="Q4417" s="1"/>
  <c r="P4415"/>
  <c r="Q4415" s="1"/>
  <c r="P4413"/>
  <c r="Q4413" s="1"/>
  <c r="P4411"/>
  <c r="Q4411" s="1"/>
  <c r="P4410"/>
  <c r="Q4410" s="1"/>
  <c r="P4408"/>
  <c r="Q4408" s="1"/>
  <c r="P4406"/>
  <c r="Q4406" s="1"/>
  <c r="P4404"/>
  <c r="Q4404" s="1"/>
  <c r="P4402"/>
  <c r="Q4402" s="1"/>
  <c r="P4400"/>
  <c r="P4396"/>
  <c r="Q4396" s="1"/>
  <c r="P4392"/>
  <c r="Q4392" s="1"/>
  <c r="P4390"/>
  <c r="Q4390" s="1"/>
  <c r="P4388"/>
  <c r="Q4388" s="1"/>
  <c r="P4384"/>
  <c r="P4382"/>
  <c r="Q4382" s="1"/>
  <c r="P4374"/>
  <c r="Q4374" s="1"/>
  <c r="P4372"/>
  <c r="Q4372" s="1"/>
  <c r="P4368"/>
  <c r="Q4368" s="1"/>
  <c r="P4366"/>
  <c r="Q4366" s="1"/>
  <c r="P4364"/>
  <c r="Q4364" s="1"/>
  <c r="P4362"/>
  <c r="Q4362" s="1"/>
  <c r="P4358"/>
  <c r="P4356"/>
  <c r="Q4356" s="1"/>
  <c r="P4352"/>
  <c r="Q4352" s="1"/>
  <c r="P4350"/>
  <c r="Q4350" s="1"/>
  <c r="P4348"/>
  <c r="Q4348" s="1"/>
  <c r="P4346"/>
  <c r="Q4346" s="1"/>
  <c r="P4342"/>
  <c r="Q4342" s="1"/>
  <c r="P4326"/>
  <c r="Q4326" s="1"/>
  <c r="P4318"/>
  <c r="Q4318" s="1"/>
  <c r="P4314"/>
  <c r="Q4314" s="1"/>
  <c r="P4312"/>
  <c r="Q4312" s="1"/>
  <c r="P4310"/>
  <c r="Q4310" s="1"/>
  <c r="P4302"/>
  <c r="Q4302" s="1"/>
  <c r="P4300"/>
  <c r="Q4300" s="1"/>
  <c r="P4294"/>
  <c r="Q4294" s="1"/>
  <c r="P4282"/>
  <c r="Q4282" s="1"/>
  <c r="P4280"/>
  <c r="Q4280" s="1"/>
  <c r="P4272"/>
  <c r="Q4272" s="1"/>
  <c r="P4258"/>
  <c r="Q4258" s="1"/>
  <c r="P4248"/>
  <c r="Q4248" s="1"/>
  <c r="P4244"/>
  <c r="Q4244" s="1"/>
  <c r="P4240"/>
  <c r="Q4240" s="1"/>
  <c r="P4236"/>
  <c r="Q4236" s="1"/>
  <c r="P4232"/>
  <c r="Q4232" s="1"/>
  <c r="P4228"/>
  <c r="Q4228" s="1"/>
  <c r="P4220"/>
  <c r="Q4220" s="1"/>
  <c r="P4216"/>
  <c r="Q4216" s="1"/>
  <c r="P4212"/>
  <c r="Q4212" s="1"/>
  <c r="P4206"/>
  <c r="Q4206" s="1"/>
  <c r="P4202"/>
  <c r="Q4202" s="1"/>
  <c r="P4184"/>
  <c r="Q4184" s="1"/>
  <c r="P4182"/>
  <c r="Q4182" s="1"/>
  <c r="P4178"/>
  <c r="Q4178" s="1"/>
  <c r="P4174"/>
  <c r="P4170"/>
  <c r="Q4170" s="1"/>
  <c r="P4168"/>
  <c r="Q4168" s="1"/>
  <c r="P4164"/>
  <c r="Q4164" s="1"/>
  <c r="P3919"/>
  <c r="Q3919" s="1"/>
  <c r="H1011"/>
  <c r="P1011"/>
  <c r="Q1011" s="1"/>
  <c r="H3095"/>
  <c r="P3095"/>
  <c r="Q3095" s="1"/>
  <c r="H2895"/>
  <c r="P2895"/>
  <c r="Q2895" s="1"/>
  <c r="H3218"/>
  <c r="P3218"/>
  <c r="Q3218" s="1"/>
  <c r="H3194"/>
  <c r="P3194"/>
  <c r="Q3194" s="1"/>
  <c r="H3164"/>
  <c r="P3164"/>
  <c r="Q3164" s="1"/>
  <c r="H3102"/>
  <c r="P3102"/>
  <c r="Q3102" s="1"/>
  <c r="H3083"/>
  <c r="P3083"/>
  <c r="Q3083" s="1"/>
  <c r="H3054"/>
  <c r="P3054"/>
  <c r="Q3054" s="1"/>
  <c r="H3003"/>
  <c r="P3003"/>
  <c r="Q3003" s="1"/>
  <c r="H2934"/>
  <c r="P2934"/>
  <c r="Q2934" s="1"/>
  <c r="H2921"/>
  <c r="P2921"/>
  <c r="Q2921" s="1"/>
  <c r="H2917"/>
  <c r="P2917"/>
  <c r="Q2917" s="1"/>
  <c r="H2905"/>
  <c r="P2905"/>
  <c r="Q2905" s="1"/>
  <c r="H2837"/>
  <c r="P2837"/>
  <c r="Q2837" s="1"/>
  <c r="H2823"/>
  <c r="P2823"/>
  <c r="Q2823" s="1"/>
  <c r="H2821"/>
  <c r="P2821"/>
  <c r="Q2821" s="1"/>
  <c r="H2777"/>
  <c r="P2777"/>
  <c r="Q2777" s="1"/>
  <c r="H2739"/>
  <c r="P2739"/>
  <c r="Q2739" s="1"/>
  <c r="H2731"/>
  <c r="P2731"/>
  <c r="Q2731" s="1"/>
  <c r="H2718"/>
  <c r="P2718"/>
  <c r="Q2718" s="1"/>
  <c r="H2704"/>
  <c r="P2704"/>
  <c r="Q2704" s="1"/>
  <c r="H2668"/>
  <c r="P2668"/>
  <c r="Q2668" s="1"/>
  <c r="H2630"/>
  <c r="P2630"/>
  <c r="Q2630" s="1"/>
  <c r="H2567"/>
  <c r="P2567"/>
  <c r="Q2567" s="1"/>
  <c r="H2561"/>
  <c r="P2561"/>
  <c r="Q2561" s="1"/>
  <c r="H2548"/>
  <c r="P2548"/>
  <c r="Q2548" s="1"/>
  <c r="H2538"/>
  <c r="P2538"/>
  <c r="Q2538" s="1"/>
  <c r="H2524"/>
  <c r="P2524"/>
  <c r="Q2524" s="1"/>
  <c r="H2499"/>
  <c r="P2499"/>
  <c r="Q2499" s="1"/>
  <c r="H2485"/>
  <c r="P2485"/>
  <c r="Q2485" s="1"/>
  <c r="H2461"/>
  <c r="P2461"/>
  <c r="Q2461" s="1"/>
  <c r="H2411"/>
  <c r="P2411"/>
  <c r="Q2411" s="1"/>
  <c r="H2399"/>
  <c r="P2399"/>
  <c r="Q2399" s="1"/>
  <c r="H2343"/>
  <c r="P2343"/>
  <c r="Q2343" s="1"/>
  <c r="H2316"/>
  <c r="P2316"/>
  <c r="Q2316" s="1"/>
  <c r="H2250"/>
  <c r="P2250"/>
  <c r="Q2250" s="1"/>
  <c r="H2241"/>
  <c r="P2241"/>
  <c r="Q2241" s="1"/>
  <c r="H2160"/>
  <c r="P2160"/>
  <c r="Q2160" s="1"/>
  <c r="H2139"/>
  <c r="P2139"/>
  <c r="Q2139" s="1"/>
  <c r="H2124"/>
  <c r="P2124"/>
  <c r="Q2124" s="1"/>
  <c r="H2115"/>
  <c r="P2115"/>
  <c r="Q2115" s="1"/>
  <c r="H2062"/>
  <c r="P2062"/>
  <c r="Q2062" s="1"/>
  <c r="H1959"/>
  <c r="P1959"/>
  <c r="Q1959" s="1"/>
  <c r="H1848"/>
  <c r="P1848"/>
  <c r="Q1848" s="1"/>
  <c r="H1810"/>
  <c r="P1810"/>
  <c r="Q1810" s="1"/>
  <c r="H1789"/>
  <c r="P1789"/>
  <c r="Q1789" s="1"/>
  <c r="H1603"/>
  <c r="P1603"/>
  <c r="Q1603" s="1"/>
  <c r="H1559"/>
  <c r="P1559"/>
  <c r="Q1559" s="1"/>
  <c r="H1528"/>
  <c r="P1528"/>
  <c r="Q1528" s="1"/>
  <c r="H1427"/>
  <c r="P1427"/>
  <c r="Q1427" s="1"/>
  <c r="H1421"/>
  <c r="P1421"/>
  <c r="Q1421" s="1"/>
  <c r="H1305"/>
  <c r="P1305"/>
  <c r="Q1305" s="1"/>
  <c r="H1293"/>
  <c r="P1293"/>
  <c r="Q1293" s="1"/>
  <c r="H1237"/>
  <c r="P1237"/>
  <c r="Q1237" s="1"/>
  <c r="H1099"/>
  <c r="P1099"/>
  <c r="Q1099" s="1"/>
  <c r="H1054"/>
  <c r="P1054"/>
  <c r="Q1054" s="1"/>
  <c r="H1046"/>
  <c r="P1046"/>
  <c r="Q1046" s="1"/>
  <c r="H770"/>
  <c r="P770"/>
  <c r="Q770" s="1"/>
  <c r="H658"/>
  <c r="P658"/>
  <c r="Q658" s="1"/>
  <c r="H654"/>
  <c r="P654"/>
  <c r="Q654" s="1"/>
  <c r="H616"/>
  <c r="P616"/>
  <c r="Q616" s="1"/>
  <c r="H586"/>
  <c r="P586"/>
  <c r="Q586" s="1"/>
  <c r="H579"/>
  <c r="P579"/>
  <c r="Q579" s="1"/>
  <c r="H297"/>
  <c r="P297"/>
  <c r="Q297" s="1"/>
  <c r="H247"/>
  <c r="P247"/>
  <c r="Q247" s="1"/>
  <c r="H153"/>
  <c r="P153"/>
  <c r="Q153" s="1"/>
  <c r="P3644"/>
  <c r="Q3644" s="1"/>
  <c r="P3597"/>
  <c r="Q3597" s="1"/>
  <c r="P3589"/>
  <c r="Q3589" s="1"/>
  <c r="P3547"/>
  <c r="Q3547" s="1"/>
  <c r="P3534"/>
  <c r="Q3534" s="1"/>
  <c r="P3525"/>
  <c r="Q3525" s="1"/>
  <c r="P3512"/>
  <c r="Q3512" s="1"/>
  <c r="P3464"/>
  <c r="Q3464" s="1"/>
  <c r="P3454"/>
  <c r="Q3454" s="1"/>
  <c r="P3442"/>
  <c r="Q3442" s="1"/>
  <c r="P3391"/>
  <c r="Q3391" s="1"/>
  <c r="P3373"/>
  <c r="Q3373" s="1"/>
  <c r="P3365"/>
  <c r="Q3365" s="1"/>
  <c r="P3321"/>
  <c r="Q3321" s="1"/>
  <c r="P3249"/>
  <c r="Q3249" s="1"/>
  <c r="H3105"/>
  <c r="P3105"/>
  <c r="Q3105" s="1"/>
  <c r="H2947"/>
  <c r="P2947"/>
  <c r="H2945"/>
  <c r="P2945"/>
  <c r="Q2945" s="1"/>
  <c r="H2908"/>
  <c r="P2908"/>
  <c r="Q2908" s="1"/>
  <c r="H2778"/>
  <c r="P2778"/>
  <c r="Q2778" s="1"/>
  <c r="H2730"/>
  <c r="P2730"/>
  <c r="Q2730" s="1"/>
  <c r="H2728"/>
  <c r="P2728"/>
  <c r="Q2728" s="1"/>
  <c r="H2717"/>
  <c r="P2717"/>
  <c r="Q2717" s="1"/>
  <c r="H2706"/>
  <c r="P2706"/>
  <c r="Q2706" s="1"/>
  <c r="H2695"/>
  <c r="P2695"/>
  <c r="Q2695" s="1"/>
  <c r="H2643"/>
  <c r="P2643"/>
  <c r="Q2643" s="1"/>
  <c r="H2637"/>
  <c r="P2637"/>
  <c r="Q2637" s="1"/>
  <c r="H2622"/>
  <c r="P2622"/>
  <c r="Q2622" s="1"/>
  <c r="H2614"/>
  <c r="P2614"/>
  <c r="Q2614" s="1"/>
  <c r="H2560"/>
  <c r="P2560"/>
  <c r="Q2560" s="1"/>
  <c r="H2556"/>
  <c r="P2556"/>
  <c r="Q2556" s="1"/>
  <c r="H2547"/>
  <c r="P2547"/>
  <c r="Q2547" s="1"/>
  <c r="H2510"/>
  <c r="P2510"/>
  <c r="Q2510" s="1"/>
  <c r="H2496"/>
  <c r="P2496"/>
  <c r="Q2496" s="1"/>
  <c r="H2478"/>
  <c r="P2478"/>
  <c r="Q2478" s="1"/>
  <c r="H2476"/>
  <c r="P2476"/>
  <c r="Q2476" s="1"/>
  <c r="H2474"/>
  <c r="P2474"/>
  <c r="Q2474" s="1"/>
  <c r="H2456"/>
  <c r="P2456"/>
  <c r="Q2456" s="1"/>
  <c r="H2454"/>
  <c r="P2454"/>
  <c r="Q2454" s="1"/>
  <c r="H2446"/>
  <c r="P2446"/>
  <c r="Q2446" s="1"/>
  <c r="H2439"/>
  <c r="P2439"/>
  <c r="Q2439" s="1"/>
  <c r="H2403"/>
  <c r="P2403"/>
  <c r="Q2403" s="1"/>
  <c r="H2387"/>
  <c r="P2387"/>
  <c r="Q2387" s="1"/>
  <c r="H2346"/>
  <c r="P2346"/>
  <c r="Q2346" s="1"/>
  <c r="H2325"/>
  <c r="P2325"/>
  <c r="Q2325" s="1"/>
  <c r="H2298"/>
  <c r="P2298"/>
  <c r="Q2298" s="1"/>
  <c r="H2296"/>
  <c r="P2296"/>
  <c r="Q2296" s="1"/>
  <c r="H2284"/>
  <c r="P2284"/>
  <c r="Q2284" s="1"/>
  <c r="H2214"/>
  <c r="P2214"/>
  <c r="Q2214" s="1"/>
  <c r="H2163"/>
  <c r="P2163"/>
  <c r="Q2163" s="1"/>
  <c r="H2127"/>
  <c r="P2127"/>
  <c r="Q2127" s="1"/>
  <c r="H2118"/>
  <c r="P2118"/>
  <c r="Q2118" s="1"/>
  <c r="H2100"/>
  <c r="P2100"/>
  <c r="Q2100" s="1"/>
  <c r="H2077"/>
  <c r="P2077"/>
  <c r="Q2077" s="1"/>
  <c r="H2075"/>
  <c r="P2075"/>
  <c r="Q2075" s="1"/>
  <c r="H2063"/>
  <c r="P2063"/>
  <c r="Q2063" s="1"/>
  <c r="H2059"/>
  <c r="P2059"/>
  <c r="Q2059" s="1"/>
  <c r="H1929"/>
  <c r="P1929"/>
  <c r="Q1929" s="1"/>
  <c r="H1819"/>
  <c r="P1819"/>
  <c r="Q1819" s="1"/>
  <c r="H1809"/>
  <c r="P1809"/>
  <c r="Q1809" s="1"/>
  <c r="H1721"/>
  <c r="P1721"/>
  <c r="Q1721" s="1"/>
  <c r="H1636"/>
  <c r="P1636"/>
  <c r="Q1636" s="1"/>
  <c r="H1556"/>
  <c r="P1556"/>
  <c r="Q1556" s="1"/>
  <c r="H1482"/>
  <c r="P1482"/>
  <c r="Q1482" s="1"/>
  <c r="H1445"/>
  <c r="P1445"/>
  <c r="Q1445" s="1"/>
  <c r="H1424"/>
  <c r="P1424"/>
  <c r="Q1424" s="1"/>
  <c r="H1416"/>
  <c r="P1416"/>
  <c r="Q1416" s="1"/>
  <c r="H1255"/>
  <c r="P1255"/>
  <c r="Q1255" s="1"/>
  <c r="H1244"/>
  <c r="P1244"/>
  <c r="Q1244" s="1"/>
  <c r="H1240"/>
  <c r="P1240"/>
  <c r="Q1240" s="1"/>
  <c r="H1219"/>
  <c r="P1219"/>
  <c r="Q1219" s="1"/>
  <c r="H1191"/>
  <c r="P1191"/>
  <c r="Q1191" s="1"/>
  <c r="H1053"/>
  <c r="P1053"/>
  <c r="Q1053" s="1"/>
  <c r="H1047"/>
  <c r="P1047"/>
  <c r="Q1047" s="1"/>
  <c r="H883"/>
  <c r="P883"/>
  <c r="Q883" s="1"/>
  <c r="H670"/>
  <c r="P670"/>
  <c r="Q670" s="1"/>
  <c r="H649"/>
  <c r="P649"/>
  <c r="Q649" s="1"/>
  <c r="H582"/>
  <c r="P582"/>
  <c r="H432"/>
  <c r="P432"/>
  <c r="Q432" s="1"/>
  <c r="H298"/>
  <c r="P298"/>
  <c r="Q298" s="1"/>
  <c r="H296"/>
  <c r="P296"/>
  <c r="Q296" s="1"/>
  <c r="H136"/>
  <c r="P136"/>
  <c r="Q136" s="1"/>
  <c r="P3629"/>
  <c r="Q3629" s="1"/>
  <c r="P3618"/>
  <c r="Q3618" s="1"/>
  <c r="P3610"/>
  <c r="Q3610" s="1"/>
  <c r="P3579"/>
  <c r="Q3579" s="1"/>
  <c r="P3577"/>
  <c r="Q3577" s="1"/>
  <c r="P3546"/>
  <c r="Q3546" s="1"/>
  <c r="P3522"/>
  <c r="Q3522" s="1"/>
  <c r="P3497"/>
  <c r="Q3497" s="1"/>
  <c r="P3485"/>
  <c r="Q3485" s="1"/>
  <c r="P3483"/>
  <c r="Q3483" s="1"/>
  <c r="P3463"/>
  <c r="Q3463" s="1"/>
  <c r="P3455"/>
  <c r="Q3455" s="1"/>
  <c r="P3423"/>
  <c r="Q3423" s="1"/>
  <c r="P3394"/>
  <c r="Q3394" s="1"/>
  <c r="P3388"/>
  <c r="Q3388" s="1"/>
  <c r="P3306"/>
  <c r="Q3306" s="1"/>
  <c r="P2"/>
  <c r="Q2" s="1"/>
  <c r="P3657"/>
  <c r="Q3657" s="1"/>
  <c r="P3655"/>
  <c r="Q3655" s="1"/>
  <c r="P3647"/>
  <c r="Q3647" s="1"/>
  <c r="P3641"/>
  <c r="Q3641" s="1"/>
  <c r="P3633"/>
  <c r="Q3633" s="1"/>
  <c r="P3627"/>
  <c r="Q3627" s="1"/>
  <c r="P3609"/>
  <c r="Q3609" s="1"/>
  <c r="P3605"/>
  <c r="Q3605" s="1"/>
  <c r="P3585"/>
  <c r="Q3585" s="1"/>
  <c r="P3555"/>
  <c r="Q3555" s="1"/>
  <c r="P3537"/>
  <c r="Q3537" s="1"/>
  <c r="P3527"/>
  <c r="Q3527" s="1"/>
  <c r="P3519"/>
  <c r="Q3519" s="1"/>
  <c r="P3513"/>
  <c r="Q3513" s="1"/>
  <c r="P3505"/>
  <c r="Q3505" s="1"/>
  <c r="P3501"/>
  <c r="Q3501" s="1"/>
  <c r="P3469"/>
  <c r="Q3469" s="1"/>
  <c r="P3461"/>
  <c r="Q3461" s="1"/>
  <c r="P3459"/>
  <c r="Q3459" s="1"/>
  <c r="P3457"/>
  <c r="Q3457" s="1"/>
  <c r="P3437"/>
  <c r="Q3437" s="1"/>
  <c r="P3433"/>
  <c r="Q3433" s="1"/>
  <c r="P3431"/>
  <c r="Q3431" s="1"/>
  <c r="P3429"/>
  <c r="Q3429" s="1"/>
  <c r="P3427"/>
  <c r="Q3427" s="1"/>
  <c r="P3417"/>
  <c r="Q3417" s="1"/>
  <c r="P3397"/>
  <c r="Q3397" s="1"/>
  <c r="P3377"/>
  <c r="Q3377" s="1"/>
  <c r="P3349"/>
  <c r="Q3349" s="1"/>
  <c r="P3347"/>
  <c r="Q3347" s="1"/>
  <c r="P3345"/>
  <c r="Q3345" s="1"/>
  <c r="P3339"/>
  <c r="Q3339" s="1"/>
  <c r="P3303"/>
  <c r="Q3303" s="1"/>
  <c r="P3287"/>
  <c r="Q3287" s="1"/>
  <c r="P3285"/>
  <c r="Q3285" s="1"/>
  <c r="P3279"/>
  <c r="Q3279" s="1"/>
  <c r="P3273"/>
  <c r="Q3273" s="1"/>
  <c r="P3265"/>
  <c r="Q3265" s="1"/>
  <c r="P3261"/>
  <c r="Q3261" s="1"/>
  <c r="P3259"/>
  <c r="Q3259" s="1"/>
  <c r="P3257"/>
  <c r="Q3257" s="1"/>
  <c r="P3255"/>
  <c r="Q3255" s="1"/>
  <c r="P3253"/>
  <c r="Q3253" s="1"/>
  <c r="P3251"/>
  <c r="Q3251" s="1"/>
  <c r="P3247"/>
  <c r="Q3247" s="1"/>
  <c r="P3245"/>
  <c r="Q3245" s="1"/>
  <c r="P3243"/>
  <c r="Q3243" s="1"/>
  <c r="P3241"/>
  <c r="Q3241" s="1"/>
  <c r="P3239"/>
  <c r="Q3239" s="1"/>
  <c r="P3237"/>
  <c r="Q3237" s="1"/>
  <c r="P3225"/>
  <c r="Q3225" s="1"/>
  <c r="P3221"/>
  <c r="Q3221" s="1"/>
  <c r="P3213"/>
  <c r="Q3213" s="1"/>
  <c r="P3209"/>
  <c r="Q3209" s="1"/>
  <c r="P3207"/>
  <c r="Q3207" s="1"/>
  <c r="P3205"/>
  <c r="Q3205" s="1"/>
  <c r="P3203"/>
  <c r="Q3203" s="1"/>
  <c r="P3201"/>
  <c r="Q3201" s="1"/>
  <c r="P3191"/>
  <c r="Q3191" s="1"/>
  <c r="P3189"/>
  <c r="Q3189" s="1"/>
  <c r="P3187"/>
  <c r="Q3187" s="1"/>
  <c r="P3185"/>
  <c r="Q3185" s="1"/>
  <c r="P3181"/>
  <c r="Q3181" s="1"/>
  <c r="P3179"/>
  <c r="Q3179" s="1"/>
  <c r="P3177"/>
  <c r="Q3177" s="1"/>
  <c r="P3175"/>
  <c r="Q3175" s="1"/>
  <c r="P3173"/>
  <c r="Q3173" s="1"/>
  <c r="P3169"/>
  <c r="Q3169" s="1"/>
  <c r="P3167"/>
  <c r="Q3167" s="1"/>
  <c r="P3165"/>
  <c r="Q3165" s="1"/>
  <c r="P3149"/>
  <c r="Q3149" s="1"/>
  <c r="P3147"/>
  <c r="Q3147" s="1"/>
  <c r="P3145"/>
  <c r="Q3145" s="1"/>
  <c r="P3139"/>
  <c r="Q3139" s="1"/>
  <c r="P3137"/>
  <c r="Q3137" s="1"/>
  <c r="P3135"/>
  <c r="Q3135" s="1"/>
  <c r="P3133"/>
  <c r="Q3133" s="1"/>
  <c r="P3131"/>
  <c r="Q3131" s="1"/>
  <c r="P3129"/>
  <c r="Q3129" s="1"/>
  <c r="P3123"/>
  <c r="Q3123" s="1"/>
  <c r="P3075"/>
  <c r="Q3075" s="1"/>
  <c r="P3073"/>
  <c r="Q3073" s="1"/>
  <c r="P3071"/>
  <c r="Q3071" s="1"/>
  <c r="P3069"/>
  <c r="Q3069" s="1"/>
  <c r="P3065"/>
  <c r="Q3065" s="1"/>
  <c r="P3063"/>
  <c r="Q3063" s="1"/>
  <c r="P3061"/>
  <c r="Q3061" s="1"/>
  <c r="P3059"/>
  <c r="Q3059" s="1"/>
  <c r="P3057"/>
  <c r="Q3057" s="1"/>
  <c r="P3053"/>
  <c r="Q3053" s="1"/>
  <c r="P3051"/>
  <c r="Q3051" s="1"/>
  <c r="P3049"/>
  <c r="Q3049" s="1"/>
  <c r="P3047"/>
  <c r="Q3047" s="1"/>
  <c r="P3045"/>
  <c r="Q3045" s="1"/>
  <c r="P3043"/>
  <c r="Q3043" s="1"/>
  <c r="P3041"/>
  <c r="Q3041" s="1"/>
  <c r="P3039"/>
  <c r="P3037"/>
  <c r="Q3037" s="1"/>
  <c r="P3033"/>
  <c r="Q3033" s="1"/>
  <c r="P3029"/>
  <c r="Q3029" s="1"/>
  <c r="P3001"/>
  <c r="Q3001" s="1"/>
  <c r="P2997"/>
  <c r="Q2997" s="1"/>
  <c r="P2993"/>
  <c r="Q2993" s="1"/>
  <c r="P2991"/>
  <c r="Q2991" s="1"/>
  <c r="P2985"/>
  <c r="Q2985" s="1"/>
  <c r="P2983"/>
  <c r="Q2983" s="1"/>
  <c r="P2981"/>
  <c r="Q2981" s="1"/>
  <c r="P2975"/>
  <c r="Q2975" s="1"/>
  <c r="P2971"/>
  <c r="Q2971" s="1"/>
  <c r="P2969"/>
  <c r="Q2969" s="1"/>
  <c r="P2967"/>
  <c r="Q2967" s="1"/>
  <c r="P2965"/>
  <c r="Q2965" s="1"/>
  <c r="P2961"/>
  <c r="Q2961" s="1"/>
  <c r="P2949"/>
  <c r="Q2949" s="1"/>
  <c r="P2927"/>
  <c r="Q2927" s="1"/>
  <c r="P2899"/>
  <c r="Q2899" s="1"/>
  <c r="P2885"/>
  <c r="Q2885" s="1"/>
  <c r="P2883"/>
  <c r="Q2883" s="1"/>
  <c r="P2881"/>
  <c r="Q2881" s="1"/>
  <c r="P2879"/>
  <c r="Q2879" s="1"/>
  <c r="P2877"/>
  <c r="Q2877" s="1"/>
  <c r="P2875"/>
  <c r="Q2875" s="1"/>
  <c r="P2873"/>
  <c r="Q2873" s="1"/>
  <c r="P2871"/>
  <c r="Q2871" s="1"/>
  <c r="P2869"/>
  <c r="Q2869" s="1"/>
  <c r="P2867"/>
  <c r="Q2867" s="1"/>
  <c r="P2865"/>
  <c r="Q2865" s="1"/>
  <c r="P2863"/>
  <c r="Q2863" s="1"/>
  <c r="P2861"/>
  <c r="Q2861" s="1"/>
  <c r="P2859"/>
  <c r="Q2859" s="1"/>
  <c r="P2855"/>
  <c r="Q2855" s="1"/>
  <c r="P2849"/>
  <c r="Q2849" s="1"/>
  <c r="P2847"/>
  <c r="Q2847" s="1"/>
  <c r="P2845"/>
  <c r="Q2845" s="1"/>
  <c r="P2843"/>
  <c r="Q2843" s="1"/>
  <c r="P2839"/>
  <c r="Q2839" s="1"/>
  <c r="P2835"/>
  <c r="Q2835" s="1"/>
  <c r="P2833"/>
  <c r="Q2833" s="1"/>
  <c r="P2831"/>
  <c r="Q2831" s="1"/>
  <c r="P2813"/>
  <c r="Q2813" s="1"/>
  <c r="P2787"/>
  <c r="Q2787" s="1"/>
  <c r="P2769"/>
  <c r="Q2769" s="1"/>
  <c r="P2765"/>
  <c r="Q2765" s="1"/>
  <c r="P2741"/>
  <c r="Q2741" s="1"/>
  <c r="P2727"/>
  <c r="Q2727" s="1"/>
  <c r="P2719"/>
  <c r="Q2719" s="1"/>
  <c r="P2707"/>
  <c r="Q2707" s="1"/>
  <c r="P2705"/>
  <c r="Q2705" s="1"/>
  <c r="P2687"/>
  <c r="Q2687" s="1"/>
  <c r="P2649"/>
  <c r="Q2649" s="1"/>
  <c r="P2645"/>
  <c r="Q2645" s="1"/>
  <c r="P2583"/>
  <c r="Q2583" s="1"/>
  <c r="P2425"/>
  <c r="Q2425" s="1"/>
  <c r="P2421"/>
  <c r="Q2421" s="1"/>
  <c r="P2417"/>
  <c r="Q2417" s="1"/>
  <c r="P2415"/>
  <c r="Q2415" s="1"/>
  <c r="P2409"/>
  <c r="Q2409" s="1"/>
  <c r="P2407"/>
  <c r="Q2407" s="1"/>
  <c r="P2353"/>
  <c r="Q2353" s="1"/>
  <c r="P2337"/>
  <c r="Q2337" s="1"/>
  <c r="P2321"/>
  <c r="Q2321" s="1"/>
  <c r="P2319"/>
  <c r="Q2319" s="1"/>
  <c r="P2307"/>
  <c r="Q2307" s="1"/>
  <c r="P2305"/>
  <c r="Q2305" s="1"/>
  <c r="P2301"/>
  <c r="Q2301" s="1"/>
  <c r="P2293"/>
  <c r="Q2293" s="1"/>
  <c r="P2291"/>
  <c r="Q2291" s="1"/>
  <c r="P2289"/>
  <c r="Q2289" s="1"/>
  <c r="P2285"/>
  <c r="Q2285" s="1"/>
  <c r="P2283"/>
  <c r="Q2283" s="1"/>
  <c r="P2281"/>
  <c r="Q2281" s="1"/>
  <c r="P2275"/>
  <c r="Q2275" s="1"/>
  <c r="P2273"/>
  <c r="Q2273" s="1"/>
  <c r="P2267"/>
  <c r="Q2267" s="1"/>
  <c r="P2265"/>
  <c r="Q2265" s="1"/>
  <c r="P2263"/>
  <c r="Q2263" s="1"/>
  <c r="P2261"/>
  <c r="Q2261" s="1"/>
  <c r="P2259"/>
  <c r="Q2259" s="1"/>
  <c r="P2257"/>
  <c r="Q2257" s="1"/>
  <c r="P2255"/>
  <c r="Q2255" s="1"/>
  <c r="P2253"/>
  <c r="Q2253" s="1"/>
  <c r="P2243"/>
  <c r="Q2243" s="1"/>
  <c r="P2239"/>
  <c r="Q2239" s="1"/>
  <c r="P2223"/>
  <c r="Q2223" s="1"/>
  <c r="P2221"/>
  <c r="Q2221" s="1"/>
  <c r="P2219"/>
  <c r="Q2219" s="1"/>
  <c r="P2217"/>
  <c r="Q2217" s="1"/>
  <c r="P2211"/>
  <c r="Q2211" s="1"/>
  <c r="P2209"/>
  <c r="Q2209" s="1"/>
  <c r="P2207"/>
  <c r="P2205"/>
  <c r="Q2205" s="1"/>
  <c r="P2201"/>
  <c r="Q2201" s="1"/>
  <c r="P2199"/>
  <c r="Q2199" s="1"/>
  <c r="P2189"/>
  <c r="Q2189" s="1"/>
  <c r="P2175"/>
  <c r="Q2175" s="1"/>
  <c r="P2173"/>
  <c r="Q2173" s="1"/>
  <c r="P2169"/>
  <c r="Q2169" s="1"/>
  <c r="P2167"/>
  <c r="Q2167" s="1"/>
  <c r="P2161"/>
  <c r="Q2161" s="1"/>
  <c r="P2153"/>
  <c r="Q2153" s="1"/>
  <c r="P2151"/>
  <c r="Q2151" s="1"/>
  <c r="P2149"/>
  <c r="Q2149" s="1"/>
  <c r="P2147"/>
  <c r="Q2147" s="1"/>
  <c r="P2145"/>
  <c r="Q2145" s="1"/>
  <c r="P2141"/>
  <c r="Q2141" s="1"/>
  <c r="P2137"/>
  <c r="Q2137" s="1"/>
  <c r="P2135"/>
  <c r="Q2135" s="1"/>
  <c r="P2035"/>
  <c r="Q2035" s="1"/>
  <c r="P2033"/>
  <c r="Q2033" s="1"/>
  <c r="P2031"/>
  <c r="Q2031" s="1"/>
  <c r="P2029"/>
  <c r="Q2029" s="1"/>
  <c r="P2027"/>
  <c r="Q2027" s="1"/>
  <c r="P2025"/>
  <c r="Q2025" s="1"/>
  <c r="P2023"/>
  <c r="Q2023" s="1"/>
  <c r="P2021"/>
  <c r="Q2021" s="1"/>
  <c r="P2019"/>
  <c r="Q2019" s="1"/>
  <c r="P2017"/>
  <c r="Q2017" s="1"/>
  <c r="P2015"/>
  <c r="Q2015" s="1"/>
  <c r="P2007"/>
  <c r="Q2007" s="1"/>
  <c r="P2005"/>
  <c r="Q2005" s="1"/>
  <c r="P1995"/>
  <c r="Q1995" s="1"/>
  <c r="P1989"/>
  <c r="Q1989" s="1"/>
  <c r="P1987"/>
  <c r="Q1987" s="1"/>
  <c r="P1985"/>
  <c r="Q1985" s="1"/>
  <c r="P1983"/>
  <c r="Q1983" s="1"/>
  <c r="P1981"/>
  <c r="Q1981" s="1"/>
  <c r="P1979"/>
  <c r="Q1979" s="1"/>
  <c r="P1977"/>
  <c r="Q1977" s="1"/>
  <c r="P1975"/>
  <c r="Q1975" s="1"/>
  <c r="P1973"/>
  <c r="Q1973" s="1"/>
  <c r="P1967"/>
  <c r="Q1967" s="1"/>
  <c r="P1965"/>
  <c r="Q1965" s="1"/>
  <c r="P1955"/>
  <c r="Q1955" s="1"/>
  <c r="P1953"/>
  <c r="Q1953" s="1"/>
  <c r="P1951"/>
  <c r="Q1951" s="1"/>
  <c r="P1945"/>
  <c r="Q1945" s="1"/>
  <c r="P1942"/>
  <c r="Q1942" s="1"/>
  <c r="P1940"/>
  <c r="Q1940" s="1"/>
  <c r="P1938"/>
  <c r="Q1938" s="1"/>
  <c r="P1936"/>
  <c r="Q1936" s="1"/>
  <c r="P1932"/>
  <c r="Q1932" s="1"/>
  <c r="P1928"/>
  <c r="Q1928" s="1"/>
  <c r="P1926"/>
  <c r="Q1926" s="1"/>
  <c r="P1918"/>
  <c r="Q1918" s="1"/>
  <c r="P1914"/>
  <c r="Q1914" s="1"/>
  <c r="P1912"/>
  <c r="Q1912" s="1"/>
  <c r="P1910"/>
  <c r="Q1910" s="1"/>
  <c r="P1908"/>
  <c r="Q1908" s="1"/>
  <c r="P1902"/>
  <c r="Q1902" s="1"/>
  <c r="P1900"/>
  <c r="Q1900" s="1"/>
  <c r="P1892"/>
  <c r="Q1892" s="1"/>
  <c r="P1888"/>
  <c r="Q1888" s="1"/>
  <c r="P1884"/>
  <c r="Q1884" s="1"/>
  <c r="P1878"/>
  <c r="Q1878" s="1"/>
  <c r="P1874"/>
  <c r="Q1874" s="1"/>
  <c r="P1872"/>
  <c r="Q1872" s="1"/>
  <c r="P1870"/>
  <c r="Q1870" s="1"/>
  <c r="P1868"/>
  <c r="Q1868" s="1"/>
  <c r="P1866"/>
  <c r="Q1866" s="1"/>
  <c r="P1864"/>
  <c r="Q1864" s="1"/>
  <c r="P1862"/>
  <c r="Q1862" s="1"/>
  <c r="P1856"/>
  <c r="Q1856" s="1"/>
  <c r="P1850"/>
  <c r="Q1850" s="1"/>
  <c r="P1842"/>
  <c r="Q1842" s="1"/>
  <c r="P1834"/>
  <c r="Q1834" s="1"/>
  <c r="P1824"/>
  <c r="Q1824" s="1"/>
  <c r="P1822"/>
  <c r="Q1822" s="1"/>
  <c r="P1790"/>
  <c r="Q1790" s="1"/>
  <c r="P1788"/>
  <c r="Q1788" s="1"/>
  <c r="P1766"/>
  <c r="Q1766" s="1"/>
  <c r="P1764"/>
  <c r="Q1764" s="1"/>
  <c r="P1762"/>
  <c r="Q1762" s="1"/>
  <c r="P1756"/>
  <c r="Q1756" s="1"/>
  <c r="P1754"/>
  <c r="Q1754" s="1"/>
  <c r="P1752"/>
  <c r="Q1752" s="1"/>
  <c r="P1748"/>
  <c r="Q1748" s="1"/>
  <c r="P1746"/>
  <c r="Q1746" s="1"/>
  <c r="P1740"/>
  <c r="Q1740" s="1"/>
  <c r="P1738"/>
  <c r="Q1738" s="1"/>
  <c r="P1734"/>
  <c r="Q1734" s="1"/>
  <c r="P1732"/>
  <c r="Q1732" s="1"/>
  <c r="P1730"/>
  <c r="Q1730" s="1"/>
  <c r="P1726"/>
  <c r="Q1726" s="1"/>
  <c r="P1722"/>
  <c r="Q1722" s="1"/>
  <c r="P1720"/>
  <c r="Q1720" s="1"/>
  <c r="P1718"/>
  <c r="Q1718" s="1"/>
  <c r="P1716"/>
  <c r="Q1716" s="1"/>
  <c r="P1714"/>
  <c r="Q1714" s="1"/>
  <c r="P1712"/>
  <c r="Q1712" s="1"/>
  <c r="P1708"/>
  <c r="Q1708" s="1"/>
  <c r="P1706"/>
  <c r="Q1706" s="1"/>
  <c r="P1704"/>
  <c r="Q1704" s="1"/>
  <c r="P1700"/>
  <c r="Q1700" s="1"/>
  <c r="P1682"/>
  <c r="Q1682" s="1"/>
  <c r="P1678"/>
  <c r="Q1678" s="1"/>
  <c r="P1676"/>
  <c r="Q1676" s="1"/>
  <c r="P1668"/>
  <c r="Q1668" s="1"/>
  <c r="P1666"/>
  <c r="Q1666" s="1"/>
  <c r="P1664"/>
  <c r="Q1664" s="1"/>
  <c r="P1662"/>
  <c r="Q1662" s="1"/>
  <c r="P1658"/>
  <c r="Q1658" s="1"/>
  <c r="P1656"/>
  <c r="Q1656" s="1"/>
  <c r="P1654"/>
  <c r="Q1654" s="1"/>
  <c r="P1650"/>
  <c r="Q1650" s="1"/>
  <c r="P1648"/>
  <c r="Q1648" s="1"/>
  <c r="P1646"/>
  <c r="Q1646" s="1"/>
  <c r="P1642"/>
  <c r="Q1642" s="1"/>
  <c r="P1640"/>
  <c r="Q1640" s="1"/>
  <c r="P1638"/>
  <c r="Q1638" s="1"/>
  <c r="P1632"/>
  <c r="Q1632" s="1"/>
  <c r="P1628"/>
  <c r="Q1628" s="1"/>
  <c r="P1626"/>
  <c r="Q1626" s="1"/>
  <c r="P1622"/>
  <c r="Q1622" s="1"/>
  <c r="P1620"/>
  <c r="Q1620" s="1"/>
  <c r="P1614"/>
  <c r="Q1614" s="1"/>
  <c r="P1612"/>
  <c r="Q1612" s="1"/>
  <c r="P1610"/>
  <c r="Q1610" s="1"/>
  <c r="P1608"/>
  <c r="Q1608" s="1"/>
  <c r="P1606"/>
  <c r="Q1606" s="1"/>
  <c r="P1604"/>
  <c r="Q1604" s="1"/>
  <c r="P1602"/>
  <c r="Q1602" s="1"/>
  <c r="P1600"/>
  <c r="Q1600" s="1"/>
  <c r="P1598"/>
  <c r="Q1598" s="1"/>
  <c r="P1593"/>
  <c r="Q1593" s="1"/>
  <c r="P1581"/>
  <c r="Q1581" s="1"/>
  <c r="P1579"/>
  <c r="Q1579" s="1"/>
  <c r="P1575"/>
  <c r="Q1575" s="1"/>
  <c r="P1573"/>
  <c r="Q1573" s="1"/>
  <c r="P1571"/>
  <c r="Q1571" s="1"/>
  <c r="P1553"/>
  <c r="Q1553" s="1"/>
  <c r="P1547"/>
  <c r="Q1547" s="1"/>
  <c r="P1545"/>
  <c r="Q1545" s="1"/>
  <c r="P1539"/>
  <c r="Q1539" s="1"/>
  <c r="P1535"/>
  <c r="Q1535" s="1"/>
  <c r="P1531"/>
  <c r="Q1531" s="1"/>
  <c r="P1529"/>
  <c r="Q1529" s="1"/>
  <c r="P1527"/>
  <c r="Q1527" s="1"/>
  <c r="P1521"/>
  <c r="Q1521" s="1"/>
  <c r="P1519"/>
  <c r="Q1519" s="1"/>
  <c r="P1517"/>
  <c r="Q1517" s="1"/>
  <c r="P1513"/>
  <c r="Q1513" s="1"/>
  <c r="P1511"/>
  <c r="Q1511" s="1"/>
  <c r="P1507"/>
  <c r="Q1507" s="1"/>
  <c r="P1505"/>
  <c r="Q1505" s="1"/>
  <c r="P1503"/>
  <c r="Q1503" s="1"/>
  <c r="P1499"/>
  <c r="Q1499" s="1"/>
  <c r="P1497"/>
  <c r="Q1497" s="1"/>
  <c r="P1495"/>
  <c r="Q1495" s="1"/>
  <c r="P1493"/>
  <c r="Q1493" s="1"/>
  <c r="P1491"/>
  <c r="Q1491" s="1"/>
  <c r="P1489"/>
  <c r="Q1489" s="1"/>
  <c r="P1487"/>
  <c r="Q1487" s="1"/>
  <c r="P1485"/>
  <c r="Q1485" s="1"/>
  <c r="P1483"/>
  <c r="Q1483" s="1"/>
  <c r="P1475"/>
  <c r="Q1475" s="1"/>
  <c r="P1473"/>
  <c r="Q1473" s="1"/>
  <c r="P1471"/>
  <c r="Q1471" s="1"/>
  <c r="P1463"/>
  <c r="Q1463" s="1"/>
  <c r="P1453"/>
  <c r="Q1453" s="1"/>
  <c r="P1447"/>
  <c r="Q1447" s="1"/>
  <c r="P1443"/>
  <c r="Q1443" s="1"/>
  <c r="P1437"/>
  <c r="Q1437" s="1"/>
  <c r="P1435"/>
  <c r="Q1435" s="1"/>
  <c r="P1433"/>
  <c r="Q1433" s="1"/>
  <c r="P1417"/>
  <c r="Q1417" s="1"/>
  <c r="P1413"/>
  <c r="Q1413" s="1"/>
  <c r="P1411"/>
  <c r="Q1411" s="1"/>
  <c r="P1401"/>
  <c r="Q1401" s="1"/>
  <c r="P1399"/>
  <c r="Q1399" s="1"/>
  <c r="P1397"/>
  <c r="Q1397" s="1"/>
  <c r="P1395"/>
  <c r="Q1395" s="1"/>
  <c r="P1393"/>
  <c r="Q1393" s="1"/>
  <c r="P1389"/>
  <c r="Q1389" s="1"/>
  <c r="P1385"/>
  <c r="Q1385" s="1"/>
  <c r="P1383"/>
  <c r="Q1383" s="1"/>
  <c r="P1375"/>
  <c r="Q1375" s="1"/>
  <c r="P1373"/>
  <c r="Q1373" s="1"/>
  <c r="P1367"/>
  <c r="Q1367" s="1"/>
  <c r="P1363"/>
  <c r="Q1363" s="1"/>
  <c r="P1359"/>
  <c r="Q1359" s="1"/>
  <c r="P1357"/>
  <c r="Q1357" s="1"/>
  <c r="P1355"/>
  <c r="Q1355" s="1"/>
  <c r="P1353"/>
  <c r="Q1353" s="1"/>
  <c r="P1351"/>
  <c r="Q1351" s="1"/>
  <c r="P1347"/>
  <c r="Q1347" s="1"/>
  <c r="P1343"/>
  <c r="Q1343" s="1"/>
  <c r="P1339"/>
  <c r="Q1339" s="1"/>
  <c r="P1317"/>
  <c r="Q1317" s="1"/>
  <c r="P1313"/>
  <c r="Q1313" s="1"/>
  <c r="P1303"/>
  <c r="Q1303" s="1"/>
  <c r="P1301"/>
  <c r="Q1301" s="1"/>
  <c r="P1283"/>
  <c r="Q1283" s="1"/>
  <c r="P1279"/>
  <c r="Q1279" s="1"/>
  <c r="P1277"/>
  <c r="Q1277" s="1"/>
  <c r="P1273"/>
  <c r="Q1273" s="1"/>
  <c r="P1267"/>
  <c r="Q1267" s="1"/>
  <c r="P1263"/>
  <c r="Q1263" s="1"/>
  <c r="P1261"/>
  <c r="Q1261" s="1"/>
  <c r="P1259"/>
  <c r="Q1259" s="1"/>
  <c r="P1257"/>
  <c r="Q1257" s="1"/>
  <c r="P1253"/>
  <c r="Q1253" s="1"/>
  <c r="P1251"/>
  <c r="Q1251" s="1"/>
  <c r="P1249"/>
  <c r="Q1249" s="1"/>
  <c r="P1247"/>
  <c r="Q1247" s="1"/>
  <c r="P1235"/>
  <c r="Q1235" s="1"/>
  <c r="P1233"/>
  <c r="Q1233" s="1"/>
  <c r="P1231"/>
  <c r="Q1231" s="1"/>
  <c r="P1229"/>
  <c r="Q1229" s="1"/>
  <c r="P1213"/>
  <c r="Q1213" s="1"/>
  <c r="P1209"/>
  <c r="Q1209" s="1"/>
  <c r="P1207"/>
  <c r="Q1207" s="1"/>
  <c r="P1203"/>
  <c r="Q1203" s="1"/>
  <c r="P1197"/>
  <c r="Q1197" s="1"/>
  <c r="P1195"/>
  <c r="Q1195" s="1"/>
  <c r="P1193"/>
  <c r="Q1193" s="1"/>
  <c r="P1187"/>
  <c r="Q1187" s="1"/>
  <c r="P1179"/>
  <c r="Q1179" s="1"/>
  <c r="P1173"/>
  <c r="Q1173" s="1"/>
  <c r="P1171"/>
  <c r="Q1171" s="1"/>
  <c r="P1167"/>
  <c r="Q1167" s="1"/>
  <c r="P1165"/>
  <c r="Q1165" s="1"/>
  <c r="P1161"/>
  <c r="Q1161" s="1"/>
  <c r="P1151"/>
  <c r="Q1151" s="1"/>
  <c r="P1149"/>
  <c r="Q1149" s="1"/>
  <c r="P1141"/>
  <c r="Q1141" s="1"/>
  <c r="P1139"/>
  <c r="Q1139" s="1"/>
  <c r="P1135"/>
  <c r="Q1135" s="1"/>
  <c r="P1131"/>
  <c r="Q1131" s="1"/>
  <c r="P1129"/>
  <c r="Q1129" s="1"/>
  <c r="P1127"/>
  <c r="Q1127" s="1"/>
  <c r="P1125"/>
  <c r="Q1125" s="1"/>
  <c r="P1123"/>
  <c r="Q1123" s="1"/>
  <c r="P1121"/>
  <c r="Q1121" s="1"/>
  <c r="P1117"/>
  <c r="Q1117" s="1"/>
  <c r="P1115"/>
  <c r="Q1115" s="1"/>
  <c r="P1109"/>
  <c r="Q1109" s="1"/>
  <c r="P1103"/>
  <c r="Q1103" s="1"/>
  <c r="P1101"/>
  <c r="Q1101" s="1"/>
  <c r="P1097"/>
  <c r="Q1097" s="1"/>
  <c r="P1095"/>
  <c r="Q1095" s="1"/>
  <c r="P1093"/>
  <c r="Q1093" s="1"/>
  <c r="P1091"/>
  <c r="Q1091" s="1"/>
  <c r="P1089"/>
  <c r="Q1089" s="1"/>
  <c r="P1087"/>
  <c r="Q1087" s="1"/>
  <c r="P1085"/>
  <c r="Q1085" s="1"/>
  <c r="P1083"/>
  <c r="Q1083" s="1"/>
  <c r="P1081"/>
  <c r="Q1081" s="1"/>
  <c r="P1079"/>
  <c r="Q1079" s="1"/>
  <c r="P1075"/>
  <c r="Q1075" s="1"/>
  <c r="P1073"/>
  <c r="Q1073" s="1"/>
  <c r="P1071"/>
  <c r="P1063"/>
  <c r="Q1063" s="1"/>
  <c r="P1062"/>
  <c r="Q1062" s="1"/>
  <c r="P1060"/>
  <c r="Q1060" s="1"/>
  <c r="P1058"/>
  <c r="Q1058" s="1"/>
  <c r="P1056"/>
  <c r="Q1056" s="1"/>
  <c r="P1052"/>
  <c r="Q1052" s="1"/>
  <c r="P1050"/>
  <c r="Q1050" s="1"/>
  <c r="P1048"/>
  <c r="Q1048" s="1"/>
  <c r="P1044"/>
  <c r="Q1044" s="1"/>
  <c r="P1042"/>
  <c r="Q1042" s="1"/>
  <c r="P1040"/>
  <c r="Q1040" s="1"/>
  <c r="P1038"/>
  <c r="Q1038" s="1"/>
  <c r="P1036"/>
  <c r="Q1036" s="1"/>
  <c r="P1034"/>
  <c r="Q1034" s="1"/>
  <c r="P1032"/>
  <c r="Q1032" s="1"/>
  <c r="P1030"/>
  <c r="Q1030" s="1"/>
  <c r="P1028"/>
  <c r="Q1028" s="1"/>
  <c r="P1026"/>
  <c r="Q1026" s="1"/>
  <c r="P1024"/>
  <c r="Q1024" s="1"/>
  <c r="P1022"/>
  <c r="Q1022" s="1"/>
  <c r="P1020"/>
  <c r="Q1020" s="1"/>
  <c r="P1017"/>
  <c r="Q1017" s="1"/>
  <c r="P1013"/>
  <c r="Q1013" s="1"/>
  <c r="P1009"/>
  <c r="Q1009" s="1"/>
  <c r="P1005"/>
  <c r="Q1005" s="1"/>
  <c r="P1003"/>
  <c r="Q1003" s="1"/>
  <c r="P1001"/>
  <c r="Q1001" s="1"/>
  <c r="P999"/>
  <c r="Q999" s="1"/>
  <c r="P997"/>
  <c r="Q997" s="1"/>
  <c r="P995"/>
  <c r="Q995" s="1"/>
  <c r="P993"/>
  <c r="Q993" s="1"/>
  <c r="P991"/>
  <c r="Q991" s="1"/>
  <c r="P989"/>
  <c r="Q989" s="1"/>
  <c r="P987"/>
  <c r="Q987" s="1"/>
  <c r="P985"/>
  <c r="Q985" s="1"/>
  <c r="P983"/>
  <c r="Q983" s="1"/>
  <c r="P981"/>
  <c r="Q981" s="1"/>
  <c r="P979"/>
  <c r="Q979" s="1"/>
  <c r="P977"/>
  <c r="Q977" s="1"/>
  <c r="P975"/>
  <c r="Q975" s="1"/>
  <c r="P973"/>
  <c r="Q973" s="1"/>
  <c r="P971"/>
  <c r="Q971" s="1"/>
  <c r="P969"/>
  <c r="Q969" s="1"/>
  <c r="P967"/>
  <c r="Q967" s="1"/>
  <c r="P965"/>
  <c r="Q965" s="1"/>
  <c r="P963"/>
  <c r="Q963" s="1"/>
  <c r="P961"/>
  <c r="Q961" s="1"/>
  <c r="P955"/>
  <c r="Q955" s="1"/>
  <c r="P953"/>
  <c r="Q953" s="1"/>
  <c r="P951"/>
  <c r="Q951" s="1"/>
  <c r="P949"/>
  <c r="Q949" s="1"/>
  <c r="P947"/>
  <c r="Q947" s="1"/>
  <c r="P945"/>
  <c r="Q945" s="1"/>
  <c r="P943"/>
  <c r="Q943" s="1"/>
  <c r="P941"/>
  <c r="Q941" s="1"/>
  <c r="P939"/>
  <c r="Q939" s="1"/>
  <c r="P937"/>
  <c r="Q937" s="1"/>
  <c r="P935"/>
  <c r="P934"/>
  <c r="Q934" s="1"/>
  <c r="P932"/>
  <c r="Q932" s="1"/>
  <c r="P930"/>
  <c r="Q930" s="1"/>
  <c r="P928"/>
  <c r="Q928" s="1"/>
  <c r="P926"/>
  <c r="Q926" s="1"/>
  <c r="P922"/>
  <c r="Q922" s="1"/>
  <c r="P920"/>
  <c r="Q920" s="1"/>
  <c r="P918"/>
  <c r="Q918" s="1"/>
  <c r="P916"/>
  <c r="Q916" s="1"/>
  <c r="P915"/>
  <c r="Q915" s="1"/>
  <c r="P913"/>
  <c r="Q913" s="1"/>
  <c r="P911"/>
  <c r="P909"/>
  <c r="Q909" s="1"/>
  <c r="P907"/>
  <c r="Q907" s="1"/>
  <c r="P905"/>
  <c r="Q905" s="1"/>
  <c r="P903"/>
  <c r="Q903" s="1"/>
  <c r="P901"/>
  <c r="Q901" s="1"/>
  <c r="P899"/>
  <c r="Q899" s="1"/>
  <c r="P897"/>
  <c r="Q897" s="1"/>
  <c r="P895"/>
  <c r="Q895" s="1"/>
  <c r="P893"/>
  <c r="Q893" s="1"/>
  <c r="P889"/>
  <c r="Q889" s="1"/>
  <c r="P887"/>
  <c r="Q887" s="1"/>
  <c r="P885"/>
  <c r="Q885" s="1"/>
  <c r="P881"/>
  <c r="Q881" s="1"/>
  <c r="P879"/>
  <c r="Q879" s="1"/>
  <c r="P877"/>
  <c r="Q877" s="1"/>
  <c r="P875"/>
  <c r="Q875" s="1"/>
  <c r="P873"/>
  <c r="Q873" s="1"/>
  <c r="P869"/>
  <c r="Q869" s="1"/>
  <c r="P867"/>
  <c r="Q867" s="1"/>
  <c r="P865"/>
  <c r="Q865" s="1"/>
  <c r="P863"/>
  <c r="Q863" s="1"/>
  <c r="P861"/>
  <c r="Q861" s="1"/>
  <c r="P857"/>
  <c r="Q857" s="1"/>
  <c r="P855"/>
  <c r="Q855" s="1"/>
  <c r="P851"/>
  <c r="Q851" s="1"/>
  <c r="P849"/>
  <c r="Q849" s="1"/>
  <c r="P845"/>
  <c r="Q845" s="1"/>
  <c r="P841"/>
  <c r="Q841" s="1"/>
  <c r="P839"/>
  <c r="Q839" s="1"/>
  <c r="P835"/>
  <c r="Q835" s="1"/>
  <c r="P831"/>
  <c r="Q831" s="1"/>
  <c r="P829"/>
  <c r="Q829" s="1"/>
  <c r="P827"/>
  <c r="Q827" s="1"/>
  <c r="P825"/>
  <c r="Q825" s="1"/>
  <c r="P823"/>
  <c r="Q823" s="1"/>
  <c r="P821"/>
  <c r="Q821" s="1"/>
  <c r="P819"/>
  <c r="Q819" s="1"/>
  <c r="P817"/>
  <c r="Q817" s="1"/>
  <c r="P815"/>
  <c r="Q815" s="1"/>
  <c r="P813"/>
  <c r="Q813" s="1"/>
  <c r="P811"/>
  <c r="Q811" s="1"/>
  <c r="P809"/>
  <c r="Q809" s="1"/>
  <c r="P807"/>
  <c r="Q807" s="1"/>
  <c r="P805"/>
  <c r="Q805" s="1"/>
  <c r="P803"/>
  <c r="Q803" s="1"/>
  <c r="P801"/>
  <c r="Q801" s="1"/>
  <c r="P799"/>
  <c r="Q799" s="1"/>
  <c r="P797"/>
  <c r="Q797" s="1"/>
  <c r="P795"/>
  <c r="Q795" s="1"/>
  <c r="P793"/>
  <c r="Q793" s="1"/>
  <c r="P791"/>
  <c r="Q791" s="1"/>
  <c r="P789"/>
  <c r="Q789" s="1"/>
  <c r="P787"/>
  <c r="Q787" s="1"/>
  <c r="P785"/>
  <c r="Q785" s="1"/>
  <c r="P783"/>
  <c r="Q783" s="1"/>
  <c r="P781"/>
  <c r="Q781" s="1"/>
  <c r="P779"/>
  <c r="Q779" s="1"/>
  <c r="P777"/>
  <c r="Q777" s="1"/>
  <c r="P775"/>
  <c r="Q775" s="1"/>
  <c r="P773"/>
  <c r="Q773" s="1"/>
  <c r="P771"/>
  <c r="Q771" s="1"/>
  <c r="P769"/>
  <c r="Q769" s="1"/>
  <c r="P767"/>
  <c r="Q767" s="1"/>
  <c r="P765"/>
  <c r="Q765" s="1"/>
  <c r="P763"/>
  <c r="Q763" s="1"/>
  <c r="P761"/>
  <c r="Q761" s="1"/>
  <c r="P757"/>
  <c r="Q757" s="1"/>
  <c r="P755"/>
  <c r="Q755" s="1"/>
  <c r="P753"/>
  <c r="Q753" s="1"/>
  <c r="P751"/>
  <c r="Q751" s="1"/>
  <c r="P749"/>
  <c r="Q749" s="1"/>
  <c r="P747"/>
  <c r="Q747" s="1"/>
  <c r="P745"/>
  <c r="Q745" s="1"/>
  <c r="P743"/>
  <c r="Q743" s="1"/>
  <c r="P741"/>
  <c r="P739"/>
  <c r="Q739" s="1"/>
  <c r="P737"/>
  <c r="P735"/>
  <c r="Q735" s="1"/>
  <c r="P733"/>
  <c r="Q733" s="1"/>
  <c r="P731"/>
  <c r="Q731" s="1"/>
  <c r="P729"/>
  <c r="Q729" s="1"/>
  <c r="P727"/>
  <c r="Q727" s="1"/>
  <c r="P725"/>
  <c r="Q725" s="1"/>
  <c r="P723"/>
  <c r="Q723" s="1"/>
  <c r="P721"/>
  <c r="Q721" s="1"/>
  <c r="P719"/>
  <c r="Q719" s="1"/>
  <c r="P717"/>
  <c r="Q717" s="1"/>
  <c r="P713"/>
  <c r="Q713" s="1"/>
  <c r="P711"/>
  <c r="Q711" s="1"/>
  <c r="P709"/>
  <c r="Q709" s="1"/>
  <c r="P707"/>
  <c r="Q707" s="1"/>
  <c r="P705"/>
  <c r="Q705" s="1"/>
  <c r="P703"/>
  <c r="Q703" s="1"/>
  <c r="P701"/>
  <c r="P699"/>
  <c r="Q699" s="1"/>
  <c r="P697"/>
  <c r="Q697" s="1"/>
  <c r="P695"/>
  <c r="Q695" s="1"/>
  <c r="P693"/>
  <c r="Q693" s="1"/>
  <c r="P691"/>
  <c r="Q691" s="1"/>
  <c r="P689"/>
  <c r="P685"/>
  <c r="Q685" s="1"/>
  <c r="P683"/>
  <c r="Q683" s="1"/>
  <c r="P681"/>
  <c r="Q681" s="1"/>
  <c r="P679"/>
  <c r="Q679" s="1"/>
  <c r="P673"/>
  <c r="Q673" s="1"/>
  <c r="P671"/>
  <c r="Q671" s="1"/>
  <c r="P669"/>
  <c r="Q669" s="1"/>
  <c r="P667"/>
  <c r="Q667" s="1"/>
  <c r="P665"/>
  <c r="Q665" s="1"/>
  <c r="P663"/>
  <c r="Q663" s="1"/>
  <c r="P661"/>
  <c r="Q661" s="1"/>
  <c r="P659"/>
  <c r="Q659" s="1"/>
  <c r="P657"/>
  <c r="Q657" s="1"/>
  <c r="P647"/>
  <c r="Q647" s="1"/>
  <c r="P645"/>
  <c r="Q645" s="1"/>
  <c r="P643"/>
  <c r="Q643" s="1"/>
  <c r="P641"/>
  <c r="Q641" s="1"/>
  <c r="P637"/>
  <c r="Q637" s="1"/>
  <c r="P635"/>
  <c r="Q635" s="1"/>
  <c r="P633"/>
  <c r="Q633" s="1"/>
  <c r="P631"/>
  <c r="Q631" s="1"/>
  <c r="P627"/>
  <c r="Q627" s="1"/>
  <c r="P625"/>
  <c r="Q625" s="1"/>
  <c r="P623"/>
  <c r="Q623" s="1"/>
  <c r="P619"/>
  <c r="Q619" s="1"/>
  <c r="P617"/>
  <c r="Q617" s="1"/>
  <c r="P615"/>
  <c r="Q615" s="1"/>
  <c r="P613"/>
  <c r="Q613" s="1"/>
  <c r="P611"/>
  <c r="Q611" s="1"/>
  <c r="P609"/>
  <c r="P607"/>
  <c r="Q607" s="1"/>
  <c r="P605"/>
  <c r="Q605" s="1"/>
  <c r="P601"/>
  <c r="Q601" s="1"/>
  <c r="P597"/>
  <c r="Q597" s="1"/>
  <c r="P593"/>
  <c r="Q593" s="1"/>
  <c r="P591"/>
  <c r="Q591" s="1"/>
  <c r="P589"/>
  <c r="Q589" s="1"/>
  <c r="P587"/>
  <c r="Q587" s="1"/>
  <c r="P585"/>
  <c r="Q585" s="1"/>
  <c r="P583"/>
  <c r="Q583" s="1"/>
  <c r="P581"/>
  <c r="Q581" s="1"/>
  <c r="P576"/>
  <c r="Q576" s="1"/>
  <c r="P574"/>
  <c r="Q574" s="1"/>
  <c r="P572"/>
  <c r="Q572" s="1"/>
  <c r="P570"/>
  <c r="Q570" s="1"/>
  <c r="P568"/>
  <c r="Q568" s="1"/>
  <c r="P566"/>
  <c r="Q566" s="1"/>
  <c r="P564"/>
  <c r="Q564" s="1"/>
  <c r="P562"/>
  <c r="Q562" s="1"/>
  <c r="P560"/>
  <c r="Q560" s="1"/>
  <c r="P552"/>
  <c r="Q552" s="1"/>
  <c r="P550"/>
  <c r="Q550" s="1"/>
  <c r="P548"/>
  <c r="Q548" s="1"/>
  <c r="P546"/>
  <c r="Q546" s="1"/>
  <c r="P544"/>
  <c r="Q544" s="1"/>
  <c r="P542"/>
  <c r="Q542" s="1"/>
  <c r="P540"/>
  <c r="Q540" s="1"/>
  <c r="P538"/>
  <c r="Q538" s="1"/>
  <c r="P536"/>
  <c r="Q536" s="1"/>
  <c r="P534"/>
  <c r="Q534" s="1"/>
  <c r="P532"/>
  <c r="Q532" s="1"/>
  <c r="P528"/>
  <c r="Q528" s="1"/>
  <c r="P526"/>
  <c r="Q526" s="1"/>
  <c r="P522"/>
  <c r="Q522" s="1"/>
  <c r="P520"/>
  <c r="Q520" s="1"/>
  <c r="P518"/>
  <c r="P516"/>
  <c r="Q516" s="1"/>
  <c r="P514"/>
  <c r="Q514" s="1"/>
  <c r="P512"/>
  <c r="Q512" s="1"/>
  <c r="P510"/>
  <c r="Q510" s="1"/>
  <c r="P508"/>
  <c r="Q508" s="1"/>
  <c r="P506"/>
  <c r="Q506" s="1"/>
  <c r="P504"/>
  <c r="Q504" s="1"/>
  <c r="P502"/>
  <c r="Q502" s="1"/>
  <c r="P498"/>
  <c r="Q498" s="1"/>
  <c r="P496"/>
  <c r="Q496" s="1"/>
  <c r="P494"/>
  <c r="Q494" s="1"/>
  <c r="P490"/>
  <c r="Q490" s="1"/>
  <c r="P488"/>
  <c r="Q488" s="1"/>
  <c r="P486"/>
  <c r="Q486" s="1"/>
  <c r="P484"/>
  <c r="Q484" s="1"/>
  <c r="P482"/>
  <c r="Q482" s="1"/>
  <c r="P480"/>
  <c r="Q480" s="1"/>
  <c r="P478"/>
  <c r="Q478" s="1"/>
  <c r="P476"/>
  <c r="Q476" s="1"/>
  <c r="P474"/>
  <c r="Q474" s="1"/>
  <c r="P470"/>
  <c r="Q470" s="1"/>
  <c r="P468"/>
  <c r="Q468" s="1"/>
  <c r="P466"/>
  <c r="Q466" s="1"/>
  <c r="P464"/>
  <c r="Q464" s="1"/>
  <c r="P454"/>
  <c r="P452"/>
  <c r="Q452" s="1"/>
  <c r="P448"/>
  <c r="Q448" s="1"/>
  <c r="P446"/>
  <c r="Q446" s="1"/>
  <c r="P440"/>
  <c r="Q440" s="1"/>
  <c r="P434"/>
  <c r="Q434" s="1"/>
  <c r="P430"/>
  <c r="Q430" s="1"/>
  <c r="P428"/>
  <c r="Q428" s="1"/>
  <c r="P426"/>
  <c r="Q426" s="1"/>
  <c r="P424"/>
  <c r="Q424" s="1"/>
  <c r="P422"/>
  <c r="Q422" s="1"/>
  <c r="P420"/>
  <c r="Q420" s="1"/>
  <c r="P418"/>
  <c r="Q418" s="1"/>
  <c r="P410"/>
  <c r="Q410" s="1"/>
  <c r="P408"/>
  <c r="Q408" s="1"/>
  <c r="P406"/>
  <c r="Q406" s="1"/>
  <c r="P404"/>
  <c r="Q404" s="1"/>
  <c r="P402"/>
  <c r="Q402" s="1"/>
  <c r="P400"/>
  <c r="Q400" s="1"/>
  <c r="P398"/>
  <c r="Q398" s="1"/>
  <c r="P396"/>
  <c r="Q396" s="1"/>
  <c r="P394"/>
  <c r="Q394" s="1"/>
  <c r="P392"/>
  <c r="Q392" s="1"/>
  <c r="P390"/>
  <c r="Q390" s="1"/>
  <c r="P386"/>
  <c r="Q386" s="1"/>
  <c r="P384"/>
  <c r="Q384" s="1"/>
  <c r="P382"/>
  <c r="Q382" s="1"/>
  <c r="P380"/>
  <c r="Q380" s="1"/>
  <c r="P378"/>
  <c r="Q378" s="1"/>
  <c r="P376"/>
  <c r="Q376" s="1"/>
  <c r="P374"/>
  <c r="Q374" s="1"/>
  <c r="P372"/>
  <c r="Q372" s="1"/>
  <c r="P370"/>
  <c r="Q370" s="1"/>
  <c r="P368"/>
  <c r="Q368" s="1"/>
  <c r="P366"/>
  <c r="Q366" s="1"/>
  <c r="P364"/>
  <c r="Q364" s="1"/>
  <c r="P362"/>
  <c r="Q362" s="1"/>
  <c r="P360"/>
  <c r="Q360" s="1"/>
  <c r="P358"/>
  <c r="Q358" s="1"/>
  <c r="P356"/>
  <c r="Q356" s="1"/>
  <c r="P354"/>
  <c r="Q354" s="1"/>
  <c r="P352"/>
  <c r="Q352" s="1"/>
  <c r="P350"/>
  <c r="Q350" s="1"/>
  <c r="P348"/>
  <c r="Q348" s="1"/>
  <c r="P346"/>
  <c r="Q346" s="1"/>
  <c r="P342"/>
  <c r="Q342" s="1"/>
  <c r="P340"/>
  <c r="Q340" s="1"/>
  <c r="P338"/>
  <c r="Q338" s="1"/>
  <c r="P336"/>
  <c r="Q336" s="1"/>
  <c r="P334"/>
  <c r="Q334" s="1"/>
  <c r="P332"/>
  <c r="Q332" s="1"/>
  <c r="P330"/>
  <c r="Q330" s="1"/>
  <c r="P328"/>
  <c r="Q328" s="1"/>
  <c r="P326"/>
  <c r="Q326" s="1"/>
  <c r="P324"/>
  <c r="Q324" s="1"/>
  <c r="P322"/>
  <c r="Q322" s="1"/>
  <c r="P318"/>
  <c r="Q318" s="1"/>
  <c r="P316"/>
  <c r="Q316" s="1"/>
  <c r="P314"/>
  <c r="Q314" s="1"/>
  <c r="P312"/>
  <c r="Q312" s="1"/>
  <c r="P310"/>
  <c r="Q310" s="1"/>
  <c r="P306"/>
  <c r="Q306" s="1"/>
  <c r="P304"/>
  <c r="Q304" s="1"/>
  <c r="P302"/>
  <c r="Q302" s="1"/>
  <c r="P300"/>
  <c r="Q300" s="1"/>
  <c r="P294"/>
  <c r="Q294" s="1"/>
  <c r="P290"/>
  <c r="Q290" s="1"/>
  <c r="P288"/>
  <c r="Q288" s="1"/>
  <c r="P284"/>
  <c r="Q284" s="1"/>
  <c r="P282"/>
  <c r="Q282" s="1"/>
  <c r="P280"/>
  <c r="Q280" s="1"/>
  <c r="P278"/>
  <c r="Q278" s="1"/>
  <c r="P276"/>
  <c r="Q276" s="1"/>
  <c r="P274"/>
  <c r="Q274" s="1"/>
  <c r="P272"/>
  <c r="Q272" s="1"/>
  <c r="P270"/>
  <c r="Q270" s="1"/>
  <c r="P268"/>
  <c r="Q268" s="1"/>
  <c r="P266"/>
  <c r="Q266" s="1"/>
  <c r="P264"/>
  <c r="Q264" s="1"/>
  <c r="P262"/>
  <c r="Q262" s="1"/>
  <c r="P260"/>
  <c r="Q260" s="1"/>
  <c r="P258"/>
  <c r="Q258" s="1"/>
  <c r="P256"/>
  <c r="Q256" s="1"/>
  <c r="P254"/>
  <c r="Q254" s="1"/>
  <c r="P252"/>
  <c r="Q252" s="1"/>
  <c r="P250"/>
  <c r="Q250" s="1"/>
  <c r="P244"/>
  <c r="Q244" s="1"/>
  <c r="P242"/>
  <c r="Q242" s="1"/>
  <c r="P240"/>
  <c r="Q240" s="1"/>
  <c r="P238"/>
  <c r="P234"/>
  <c r="Q234" s="1"/>
  <c r="P232"/>
  <c r="Q232" s="1"/>
  <c r="P230"/>
  <c r="Q230" s="1"/>
  <c r="P228"/>
  <c r="Q228" s="1"/>
  <c r="P226"/>
  <c r="Q226" s="1"/>
  <c r="P224"/>
  <c r="Q224" s="1"/>
  <c r="P222"/>
  <c r="Q222" s="1"/>
  <c r="P218"/>
  <c r="Q218" s="1"/>
  <c r="P216"/>
  <c r="Q216" s="1"/>
  <c r="P214"/>
  <c r="Q214" s="1"/>
  <c r="P212"/>
  <c r="Q212" s="1"/>
  <c r="P210"/>
  <c r="Q210" s="1"/>
  <c r="P208"/>
  <c r="Q208" s="1"/>
  <c r="P204"/>
  <c r="Q204" s="1"/>
  <c r="P202"/>
  <c r="Q202" s="1"/>
  <c r="P200"/>
  <c r="Q200" s="1"/>
  <c r="P198"/>
  <c r="Q198" s="1"/>
  <c r="P196"/>
  <c r="Q196" s="1"/>
  <c r="P194"/>
  <c r="Q194" s="1"/>
  <c r="P192"/>
  <c r="Q192" s="1"/>
  <c r="P190"/>
  <c r="Q190" s="1"/>
  <c r="P188"/>
  <c r="Q188" s="1"/>
  <c r="P186"/>
  <c r="Q186" s="1"/>
  <c r="P184"/>
  <c r="Q184" s="1"/>
  <c r="P182"/>
  <c r="Q182" s="1"/>
  <c r="P180"/>
  <c r="Q180" s="1"/>
  <c r="P178"/>
  <c r="Q178" s="1"/>
  <c r="P176"/>
  <c r="Q176" s="1"/>
  <c r="P174"/>
  <c r="Q174" s="1"/>
  <c r="P172"/>
  <c r="Q172" s="1"/>
  <c r="P170"/>
  <c r="Q170" s="1"/>
  <c r="P168"/>
  <c r="Q168" s="1"/>
  <c r="P166"/>
  <c r="Q166" s="1"/>
  <c r="P164"/>
  <c r="Q164" s="1"/>
  <c r="P162"/>
  <c r="Q162" s="1"/>
  <c r="P160"/>
  <c r="Q160" s="1"/>
  <c r="P158"/>
  <c r="Q158" s="1"/>
  <c r="P154"/>
  <c r="Q154" s="1"/>
  <c r="P152"/>
  <c r="Q152" s="1"/>
  <c r="P150"/>
  <c r="Q150" s="1"/>
  <c r="P148"/>
  <c r="Q148" s="1"/>
  <c r="P146"/>
  <c r="Q146" s="1"/>
  <c r="P144"/>
  <c r="P142"/>
  <c r="Q142" s="1"/>
  <c r="P140"/>
  <c r="Q140" s="1"/>
  <c r="P138"/>
  <c r="Q138" s="1"/>
  <c r="P134"/>
  <c r="Q134" s="1"/>
  <c r="P132"/>
  <c r="Q132" s="1"/>
  <c r="P130"/>
  <c r="Q130" s="1"/>
  <c r="P128"/>
  <c r="Q128" s="1"/>
  <c r="P126"/>
  <c r="Q126" s="1"/>
  <c r="P122"/>
  <c r="Q122" s="1"/>
  <c r="P120"/>
  <c r="Q120" s="1"/>
  <c r="P118"/>
  <c r="Q118" s="1"/>
  <c r="P116"/>
  <c r="Q116" s="1"/>
  <c r="P114"/>
  <c r="Q114" s="1"/>
  <c r="P112"/>
  <c r="Q112" s="1"/>
  <c r="P110"/>
  <c r="Q110" s="1"/>
  <c r="P108"/>
  <c r="Q108" s="1"/>
  <c r="P106"/>
  <c r="Q106" s="1"/>
  <c r="P104"/>
  <c r="Q104" s="1"/>
  <c r="P102"/>
  <c r="Q102" s="1"/>
  <c r="P100"/>
  <c r="Q100" s="1"/>
  <c r="P98"/>
  <c r="Q98" s="1"/>
  <c r="P96"/>
  <c r="Q96" s="1"/>
  <c r="P94"/>
  <c r="Q94" s="1"/>
  <c r="P90"/>
  <c r="Q90" s="1"/>
  <c r="P86"/>
  <c r="Q86" s="1"/>
  <c r="P84"/>
  <c r="Q84" s="1"/>
  <c r="P82"/>
  <c r="Q82" s="1"/>
  <c r="P80"/>
  <c r="Q80" s="1"/>
  <c r="P76"/>
  <c r="Q76" s="1"/>
  <c r="P74"/>
  <c r="Q74" s="1"/>
  <c r="P72"/>
  <c r="Q72" s="1"/>
  <c r="P66"/>
  <c r="Q66" s="1"/>
  <c r="P62"/>
  <c r="Q62" s="1"/>
  <c r="P60"/>
  <c r="Q60" s="1"/>
  <c r="P58"/>
  <c r="Q58" s="1"/>
  <c r="P56"/>
  <c r="Q56" s="1"/>
  <c r="P54"/>
  <c r="Q54" s="1"/>
  <c r="P52"/>
  <c r="Q52" s="1"/>
  <c r="P50"/>
  <c r="Q50" s="1"/>
  <c r="P48"/>
  <c r="Q48" s="1"/>
  <c r="P46"/>
  <c r="Q46" s="1"/>
  <c r="P44"/>
  <c r="Q44" s="1"/>
  <c r="P42"/>
  <c r="Q42" s="1"/>
  <c r="P40"/>
  <c r="Q40" s="1"/>
  <c r="P38"/>
  <c r="Q38" s="1"/>
  <c r="P36"/>
  <c r="Q36" s="1"/>
  <c r="P34"/>
  <c r="Q34" s="1"/>
  <c r="P32"/>
  <c r="Q32" s="1"/>
  <c r="P30"/>
  <c r="Q30" s="1"/>
  <c r="P28"/>
  <c r="Q28" s="1"/>
  <c r="P26"/>
  <c r="Q26" s="1"/>
  <c r="P24"/>
  <c r="Q24" s="1"/>
  <c r="P22"/>
  <c r="Q22" s="1"/>
  <c r="P20"/>
  <c r="Q20" s="1"/>
  <c r="P18"/>
  <c r="Q18" s="1"/>
  <c r="P16"/>
  <c r="Q16" s="1"/>
  <c r="P14"/>
  <c r="Q14" s="1"/>
  <c r="P12"/>
  <c r="Q12" s="1"/>
  <c r="P10"/>
  <c r="Q10" s="1"/>
  <c r="P8"/>
  <c r="Q8" s="1"/>
  <c r="P6"/>
  <c r="Q6" s="1"/>
  <c r="P4"/>
  <c r="Q4" s="1"/>
  <c r="P3658"/>
  <c r="Q3658" s="1"/>
  <c r="P3654"/>
  <c r="Q3654" s="1"/>
  <c r="P3648"/>
  <c r="Q3648" s="1"/>
  <c r="P3638"/>
  <c r="Q3638" s="1"/>
  <c r="P3634"/>
  <c r="Q3634" s="1"/>
  <c r="P3622"/>
  <c r="Q3622" s="1"/>
  <c r="P3620"/>
  <c r="Q3620" s="1"/>
  <c r="P3608"/>
  <c r="Q3608" s="1"/>
  <c r="P3606"/>
  <c r="Q3606" s="1"/>
  <c r="P3602"/>
  <c r="Q3602" s="1"/>
  <c r="P3598"/>
  <c r="Q3598" s="1"/>
  <c r="P3596"/>
  <c r="Q3596" s="1"/>
  <c r="P3594"/>
  <c r="Q3594" s="1"/>
  <c r="P3564"/>
  <c r="Q3564" s="1"/>
  <c r="P3562"/>
  <c r="Q3562" s="1"/>
  <c r="P3514"/>
  <c r="Q3514" s="1"/>
  <c r="P3506"/>
  <c r="Q3506" s="1"/>
  <c r="P3504"/>
  <c r="Q3504" s="1"/>
  <c r="P3502"/>
  <c r="Q3502" s="1"/>
  <c r="P3500"/>
  <c r="Q3500" s="1"/>
  <c r="P3470"/>
  <c r="Q3470" s="1"/>
  <c r="P3456"/>
  <c r="Q3456" s="1"/>
  <c r="P3428"/>
  <c r="Q3428" s="1"/>
  <c r="P3416"/>
  <c r="Q3416" s="1"/>
  <c r="P3402"/>
  <c r="Q3402" s="1"/>
  <c r="P3396"/>
  <c r="Q3396" s="1"/>
  <c r="P3376"/>
  <c r="Q3376" s="1"/>
  <c r="P3348"/>
  <c r="Q3348" s="1"/>
  <c r="P3344"/>
  <c r="Q3344" s="1"/>
  <c r="P3288"/>
  <c r="Q3288" s="1"/>
  <c r="P3278"/>
  <c r="Q3278" s="1"/>
  <c r="P3276"/>
  <c r="Q3276" s="1"/>
  <c r="P3268"/>
  <c r="Q3268" s="1"/>
  <c r="P3266"/>
  <c r="Q3266" s="1"/>
  <c r="P3264"/>
  <c r="Q3264" s="1"/>
  <c r="P3262"/>
  <c r="Q3262" s="1"/>
  <c r="P3260"/>
  <c r="Q3260" s="1"/>
  <c r="P3258"/>
  <c r="Q3258" s="1"/>
  <c r="P3256"/>
  <c r="Q3256" s="1"/>
  <c r="P3254"/>
  <c r="Q3254" s="1"/>
  <c r="P3252"/>
  <c r="Q3252" s="1"/>
  <c r="P3248"/>
  <c r="Q3248" s="1"/>
  <c r="P3246"/>
  <c r="Q3246" s="1"/>
  <c r="P3244"/>
  <c r="Q3244" s="1"/>
  <c r="P3242"/>
  <c r="Q3242" s="1"/>
  <c r="P3240"/>
  <c r="Q3240" s="1"/>
  <c r="P3238"/>
  <c r="Q3238" s="1"/>
  <c r="P3224"/>
  <c r="Q3224" s="1"/>
  <c r="P3222"/>
  <c r="Q3222" s="1"/>
  <c r="P3216"/>
  <c r="Q3216" s="1"/>
  <c r="P3210"/>
  <c r="Q3210" s="1"/>
  <c r="P3208"/>
  <c r="Q3208" s="1"/>
  <c r="P3198"/>
  <c r="Q3198" s="1"/>
  <c r="P3190"/>
  <c r="Q3190" s="1"/>
  <c r="P3188"/>
  <c r="Q3188" s="1"/>
  <c r="P3186"/>
  <c r="Q3186" s="1"/>
  <c r="P3184"/>
  <c r="Q3184" s="1"/>
  <c r="P3182"/>
  <c r="Q3182" s="1"/>
  <c r="P3178"/>
  <c r="Q3178" s="1"/>
  <c r="P3174"/>
  <c r="Q3174" s="1"/>
  <c r="P3172"/>
  <c r="Q3172" s="1"/>
  <c r="P3170"/>
  <c r="Q3170" s="1"/>
  <c r="P3166"/>
  <c r="Q3166" s="1"/>
  <c r="P3150"/>
  <c r="Q3150" s="1"/>
  <c r="P3146"/>
  <c r="Q3146" s="1"/>
  <c r="P3144"/>
  <c r="Q3144" s="1"/>
  <c r="P3142"/>
  <c r="Q3142" s="1"/>
  <c r="P3140"/>
  <c r="Q3140" s="1"/>
  <c r="P3138"/>
  <c r="Q3138" s="1"/>
  <c r="P3136"/>
  <c r="Q3136" s="1"/>
  <c r="P3134"/>
  <c r="Q3134" s="1"/>
  <c r="P3128"/>
  <c r="Q3128" s="1"/>
  <c r="P3122"/>
  <c r="Q3122" s="1"/>
  <c r="P3086"/>
  <c r="Q3086" s="1"/>
  <c r="P3074"/>
  <c r="Q3074" s="1"/>
  <c r="P3068"/>
  <c r="Q3068" s="1"/>
  <c r="P3066"/>
  <c r="Q3066" s="1"/>
  <c r="P3064"/>
  <c r="Q3064" s="1"/>
  <c r="P3062"/>
  <c r="Q3062" s="1"/>
  <c r="P3058"/>
  <c r="Q3058" s="1"/>
  <c r="P3050"/>
  <c r="Q3050" s="1"/>
  <c r="P3048"/>
  <c r="Q3048" s="1"/>
  <c r="P3044"/>
  <c r="Q3044" s="1"/>
  <c r="P3036"/>
  <c r="Q3036" s="1"/>
  <c r="P3026"/>
  <c r="Q3026" s="1"/>
  <c r="P3008"/>
  <c r="Q3008" s="1"/>
  <c r="P3002"/>
  <c r="Q3002" s="1"/>
  <c r="P3000"/>
  <c r="Q3000" s="1"/>
  <c r="P2996"/>
  <c r="Q2996" s="1"/>
  <c r="P2992"/>
  <c r="Q2992" s="1"/>
  <c r="P2990"/>
  <c r="Q2990" s="1"/>
  <c r="P2988"/>
  <c r="Q2988" s="1"/>
  <c r="P2986"/>
  <c r="Q2986" s="1"/>
  <c r="P2984"/>
  <c r="Q2984" s="1"/>
  <c r="P2982"/>
  <c r="Q2982" s="1"/>
  <c r="P2980"/>
  <c r="Q2980" s="1"/>
  <c r="P2978"/>
  <c r="Q2978" s="1"/>
  <c r="P2976"/>
  <c r="Q2976" s="1"/>
  <c r="P2972"/>
  <c r="Q2972" s="1"/>
  <c r="P2968"/>
  <c r="Q2968" s="1"/>
  <c r="P2966"/>
  <c r="Q2966" s="1"/>
  <c r="P2962"/>
  <c r="Q2962" s="1"/>
  <c r="P2960"/>
  <c r="Q2960" s="1"/>
  <c r="P2894"/>
  <c r="Q2894" s="1"/>
  <c r="P2884"/>
  <c r="Q2884" s="1"/>
  <c r="P2882"/>
  <c r="Q2882" s="1"/>
  <c r="P2880"/>
  <c r="Q2880" s="1"/>
  <c r="P2878"/>
  <c r="Q2878" s="1"/>
  <c r="P2874"/>
  <c r="Q2874" s="1"/>
  <c r="P2872"/>
  <c r="Q2872" s="1"/>
  <c r="P2870"/>
  <c r="Q2870" s="1"/>
  <c r="P2868"/>
  <c r="Q2868" s="1"/>
  <c r="P2866"/>
  <c r="Q2866" s="1"/>
  <c r="P2864"/>
  <c r="Q2864" s="1"/>
  <c r="P2862"/>
  <c r="Q2862" s="1"/>
  <c r="P2860"/>
  <c r="Q2860" s="1"/>
  <c r="P2854"/>
  <c r="Q2854" s="1"/>
  <c r="P2846"/>
  <c r="Q2846" s="1"/>
  <c r="P2836"/>
  <c r="Q2836" s="1"/>
  <c r="P2828"/>
  <c r="Q2828" s="1"/>
  <c r="P2826"/>
  <c r="Q2826" s="1"/>
  <c r="P2796"/>
  <c r="Q2796" s="1"/>
  <c r="P2794"/>
  <c r="Q2794" s="1"/>
  <c r="P2770"/>
  <c r="Q2770" s="1"/>
  <c r="P2724"/>
  <c r="Q2724" s="1"/>
  <c r="P2716"/>
  <c r="Q2716" s="1"/>
  <c r="P2714"/>
  <c r="Q2714" s="1"/>
  <c r="P2710"/>
  <c r="Q2710" s="1"/>
  <c r="P2708"/>
  <c r="Q2708" s="1"/>
  <c r="P2684"/>
  <c r="Q2684" s="1"/>
  <c r="P2662"/>
  <c r="Q2662" s="1"/>
  <c r="P2646"/>
  <c r="Q2646" s="1"/>
  <c r="P2626"/>
  <c r="Q2626" s="1"/>
  <c r="P2600"/>
  <c r="Q2600" s="1"/>
  <c r="P2584"/>
  <c r="P2582"/>
  <c r="Q2582" s="1"/>
  <c r="P2554"/>
  <c r="Q2554" s="1"/>
  <c r="P2516"/>
  <c r="Q2516" s="1"/>
  <c r="P2440"/>
  <c r="Q2440" s="1"/>
  <c r="P2430"/>
  <c r="Q2430" s="1"/>
  <c r="P2422"/>
  <c r="Q2422" s="1"/>
  <c r="P2420"/>
  <c r="Q2420" s="1"/>
  <c r="P2418"/>
  <c r="Q2418" s="1"/>
  <c r="P2416"/>
  <c r="Q2416" s="1"/>
  <c r="P2414"/>
  <c r="Q2414" s="1"/>
  <c r="P2412"/>
  <c r="Q2412" s="1"/>
  <c r="P2410"/>
  <c r="Q2410" s="1"/>
  <c r="P2400"/>
  <c r="Q2400" s="1"/>
  <c r="P2390"/>
  <c r="Q2390" s="1"/>
  <c r="P2302"/>
  <c r="Q2302" s="1"/>
  <c r="P2300"/>
  <c r="Q2300" s="1"/>
  <c r="P2292"/>
  <c r="Q2292" s="1"/>
  <c r="P2290"/>
  <c r="Q2290" s="1"/>
  <c r="P2288"/>
  <c r="Q2288" s="1"/>
  <c r="P2286"/>
  <c r="Q2286" s="1"/>
  <c r="P2276"/>
  <c r="Q2276" s="1"/>
  <c r="P2274"/>
  <c r="Q2274" s="1"/>
  <c r="P2272"/>
  <c r="Q2272" s="1"/>
  <c r="P2270"/>
  <c r="Q2270" s="1"/>
  <c r="P2268"/>
  <c r="Q2268" s="1"/>
  <c r="P2266"/>
  <c r="Q2266" s="1"/>
  <c r="P2264"/>
  <c r="Q2264" s="1"/>
  <c r="P2260"/>
  <c r="Q2260" s="1"/>
  <c r="P2258"/>
  <c r="Q2258" s="1"/>
  <c r="P2256"/>
  <c r="Q2256" s="1"/>
  <c r="P2254"/>
  <c r="Q2254" s="1"/>
  <c r="P2240"/>
  <c r="Q2240" s="1"/>
  <c r="P2226"/>
  <c r="Q2226" s="1"/>
  <c r="P2222"/>
  <c r="Q2222" s="1"/>
  <c r="P2220"/>
  <c r="Q2220" s="1"/>
  <c r="P2218"/>
  <c r="Q2218" s="1"/>
  <c r="P2212"/>
  <c r="Q2212" s="1"/>
  <c r="P2210"/>
  <c r="Q2210" s="1"/>
  <c r="P2208"/>
  <c r="Q2208" s="1"/>
  <c r="P2206"/>
  <c r="Q2206" s="1"/>
  <c r="P2204"/>
  <c r="Q2204" s="1"/>
  <c r="P2200"/>
  <c r="Q2200" s="1"/>
  <c r="P2198"/>
  <c r="Q2198" s="1"/>
  <c r="P2188"/>
  <c r="Q2188" s="1"/>
  <c r="P2186"/>
  <c r="Q2186" s="1"/>
  <c r="P2178"/>
  <c r="Q2178" s="1"/>
  <c r="P2174"/>
  <c r="Q2174" s="1"/>
  <c r="P2170"/>
  <c r="Q2170" s="1"/>
  <c r="P2166"/>
  <c r="Q2166" s="1"/>
  <c r="P2164"/>
  <c r="Q2164" s="1"/>
  <c r="P2162"/>
  <c r="Q2162" s="1"/>
  <c r="P2158"/>
  <c r="Q2158" s="1"/>
  <c r="P2156"/>
  <c r="Q2156" s="1"/>
  <c r="P2148"/>
  <c r="Q2148" s="1"/>
  <c r="P2146"/>
  <c r="Q2146" s="1"/>
  <c r="P2144"/>
  <c r="Q2144" s="1"/>
  <c r="P2142"/>
  <c r="Q2142" s="1"/>
  <c r="P2140"/>
  <c r="Q2140" s="1"/>
  <c r="P2136"/>
  <c r="Q2136" s="1"/>
  <c r="P2132"/>
  <c r="Q2132" s="1"/>
  <c r="P2128"/>
  <c r="Q2128" s="1"/>
  <c r="P2120"/>
  <c r="Q2120" s="1"/>
  <c r="P2086"/>
  <c r="Q2086" s="1"/>
  <c r="P2058"/>
  <c r="Q2058" s="1"/>
  <c r="P2034"/>
  <c r="Q2034" s="1"/>
  <c r="P2030"/>
  <c r="Q2030" s="1"/>
  <c r="P2028"/>
  <c r="Q2028" s="1"/>
  <c r="P2026"/>
  <c r="Q2026" s="1"/>
  <c r="P2024"/>
  <c r="Q2024" s="1"/>
  <c r="P2022"/>
  <c r="Q2022" s="1"/>
  <c r="P2020"/>
  <c r="Q2020" s="1"/>
  <c r="P2012"/>
  <c r="Q2012" s="1"/>
  <c r="P2010"/>
  <c r="Q2010" s="1"/>
  <c r="P2008"/>
  <c r="Q2008" s="1"/>
  <c r="P2006"/>
  <c r="Q2006" s="1"/>
  <c r="P1996"/>
  <c r="Q1996" s="1"/>
  <c r="P1992"/>
  <c r="Q1992" s="1"/>
  <c r="P1990"/>
  <c r="Q1990" s="1"/>
  <c r="P1988"/>
  <c r="Q1988" s="1"/>
  <c r="P1986"/>
  <c r="Q1986" s="1"/>
  <c r="P1982"/>
  <c r="Q1982" s="1"/>
  <c r="P1980"/>
  <c r="Q1980" s="1"/>
  <c r="P1978"/>
  <c r="Q1978" s="1"/>
  <c r="P1976"/>
  <c r="Q1976" s="1"/>
  <c r="P1974"/>
  <c r="Q1974" s="1"/>
  <c r="P1972"/>
  <c r="Q1972" s="1"/>
  <c r="P1970"/>
  <c r="Q1970" s="1"/>
  <c r="P1950"/>
  <c r="Q1950" s="1"/>
  <c r="P1946"/>
  <c r="Q1946" s="1"/>
  <c r="P1943"/>
  <c r="Q1943" s="1"/>
  <c r="P1941"/>
  <c r="Q1941" s="1"/>
  <c r="P1937"/>
  <c r="Q1937" s="1"/>
  <c r="P1935"/>
  <c r="Q1935" s="1"/>
  <c r="P1927"/>
  <c r="Q1927" s="1"/>
  <c r="P1925"/>
  <c r="Q1925" s="1"/>
  <c r="P1923"/>
  <c r="Q1923" s="1"/>
  <c r="P1919"/>
  <c r="Q1919" s="1"/>
  <c r="P1915"/>
  <c r="Q1915" s="1"/>
  <c r="P1913"/>
  <c r="Q1913" s="1"/>
  <c r="P1911"/>
  <c r="Q1911" s="1"/>
  <c r="P1905"/>
  <c r="P1903"/>
  <c r="Q1903" s="1"/>
  <c r="P1881"/>
  <c r="Q1881" s="1"/>
  <c r="P1879"/>
  <c r="Q1879" s="1"/>
  <c r="P1877"/>
  <c r="Q1877" s="1"/>
  <c r="P1875"/>
  <c r="Q1875" s="1"/>
  <c r="P1869"/>
  <c r="Q1869" s="1"/>
  <c r="P1865"/>
  <c r="Q1865" s="1"/>
  <c r="P1863"/>
  <c r="Q1863" s="1"/>
  <c r="P1859"/>
  <c r="Q1859" s="1"/>
  <c r="P1855"/>
  <c r="Q1855" s="1"/>
  <c r="P1841"/>
  <c r="Q1841" s="1"/>
  <c r="P1837"/>
  <c r="Q1837" s="1"/>
  <c r="P1835"/>
  <c r="Q1835" s="1"/>
  <c r="P1831"/>
  <c r="Q1831" s="1"/>
  <c r="P1827"/>
  <c r="Q1827" s="1"/>
  <c r="P1825"/>
  <c r="Q1825" s="1"/>
  <c r="P1823"/>
  <c r="Q1823" s="1"/>
  <c r="P1767"/>
  <c r="Q1767" s="1"/>
  <c r="P1765"/>
  <c r="Q1765" s="1"/>
  <c r="P1763"/>
  <c r="Q1763" s="1"/>
  <c r="P1761"/>
  <c r="Q1761" s="1"/>
  <c r="P1759"/>
  <c r="Q1759" s="1"/>
  <c r="P1757"/>
  <c r="Q1757" s="1"/>
  <c r="P1755"/>
  <c r="Q1755" s="1"/>
  <c r="P1753"/>
  <c r="Q1753" s="1"/>
  <c r="P1749"/>
  <c r="Q1749" s="1"/>
  <c r="P1741"/>
  <c r="Q1741" s="1"/>
  <c r="P1739"/>
  <c r="Q1739" s="1"/>
  <c r="P1737"/>
  <c r="Q1737" s="1"/>
  <c r="P1735"/>
  <c r="Q1735" s="1"/>
  <c r="P1733"/>
  <c r="Q1733" s="1"/>
  <c r="P1731"/>
  <c r="Q1731" s="1"/>
  <c r="P1729"/>
  <c r="Q1729" s="1"/>
  <c r="P1727"/>
  <c r="Q1727" s="1"/>
  <c r="P1725"/>
  <c r="Q1725" s="1"/>
  <c r="P1723"/>
  <c r="Q1723" s="1"/>
  <c r="P1719"/>
  <c r="Q1719" s="1"/>
  <c r="P1717"/>
  <c r="Q1717" s="1"/>
  <c r="P1715"/>
  <c r="Q1715" s="1"/>
  <c r="P1713"/>
  <c r="Q1713" s="1"/>
  <c r="P1711"/>
  <c r="Q1711" s="1"/>
  <c r="P1709"/>
  <c r="Q1709" s="1"/>
  <c r="P1707"/>
  <c r="Q1707" s="1"/>
  <c r="P1705"/>
  <c r="Q1705" s="1"/>
  <c r="P1703"/>
  <c r="Q1703" s="1"/>
  <c r="P1701"/>
  <c r="Q1701" s="1"/>
  <c r="P1699"/>
  <c r="Q1699" s="1"/>
  <c r="P1697"/>
  <c r="Q1697" s="1"/>
  <c r="P1677"/>
  <c r="Q1677" s="1"/>
  <c r="P1671"/>
  <c r="Q1671" s="1"/>
  <c r="P1669"/>
  <c r="Q1669" s="1"/>
  <c r="P1667"/>
  <c r="Q1667" s="1"/>
  <c r="P1665"/>
  <c r="Q1665" s="1"/>
  <c r="P1663"/>
  <c r="Q1663" s="1"/>
  <c r="P1661"/>
  <c r="Q1661" s="1"/>
  <c r="P1659"/>
  <c r="Q1659" s="1"/>
  <c r="P1655"/>
  <c r="Q1655" s="1"/>
  <c r="P1653"/>
  <c r="Q1653" s="1"/>
  <c r="P1651"/>
  <c r="Q1651" s="1"/>
  <c r="P1647"/>
  <c r="Q1647" s="1"/>
  <c r="P1639"/>
  <c r="Q1639" s="1"/>
  <c r="P1637"/>
  <c r="Q1637" s="1"/>
  <c r="P1631"/>
  <c r="Q1631" s="1"/>
  <c r="P1627"/>
  <c r="Q1627" s="1"/>
  <c r="P1625"/>
  <c r="Q1625" s="1"/>
  <c r="P1623"/>
  <c r="Q1623" s="1"/>
  <c r="P1621"/>
  <c r="Q1621" s="1"/>
  <c r="P1619"/>
  <c r="Q1619" s="1"/>
  <c r="P1617"/>
  <c r="Q1617" s="1"/>
  <c r="P1615"/>
  <c r="Q1615" s="1"/>
  <c r="P1611"/>
  <c r="Q1611" s="1"/>
  <c r="P1609"/>
  <c r="Q1609" s="1"/>
  <c r="P1605"/>
  <c r="Q1605" s="1"/>
  <c r="P1601"/>
  <c r="Q1601" s="1"/>
  <c r="P1599"/>
  <c r="Q1599" s="1"/>
  <c r="P1597"/>
  <c r="Q1597" s="1"/>
  <c r="P1594"/>
  <c r="Q1594" s="1"/>
  <c r="P1590"/>
  <c r="Q1590" s="1"/>
  <c r="P1588"/>
  <c r="Q1588" s="1"/>
  <c r="P1582"/>
  <c r="Q1582" s="1"/>
  <c r="P1580"/>
  <c r="Q1580" s="1"/>
  <c r="P1576"/>
  <c r="Q1576" s="1"/>
  <c r="P1574"/>
  <c r="Q1574" s="1"/>
  <c r="P1572"/>
  <c r="Q1572" s="1"/>
  <c r="P1570"/>
  <c r="Q1570" s="1"/>
  <c r="P1560"/>
  <c r="Q1560" s="1"/>
  <c r="P1554"/>
  <c r="Q1554" s="1"/>
  <c r="P1552"/>
  <c r="Q1552" s="1"/>
  <c r="P1550"/>
  <c r="Q1550" s="1"/>
  <c r="P1544"/>
  <c r="Q1544" s="1"/>
  <c r="P1542"/>
  <c r="Q1542" s="1"/>
  <c r="P1536"/>
  <c r="Q1536" s="1"/>
  <c r="P1534"/>
  <c r="Q1534" s="1"/>
  <c r="P1530"/>
  <c r="Q1530" s="1"/>
  <c r="P1518"/>
  <c r="Q1518" s="1"/>
  <c r="P1514"/>
  <c r="Q1514" s="1"/>
  <c r="P1512"/>
  <c r="Q1512" s="1"/>
  <c r="P1510"/>
  <c r="Q1510" s="1"/>
  <c r="P1506"/>
  <c r="Q1506" s="1"/>
  <c r="P1504"/>
  <c r="Q1504" s="1"/>
  <c r="P1502"/>
  <c r="Q1502" s="1"/>
  <c r="P1500"/>
  <c r="Q1500" s="1"/>
  <c r="P1498"/>
  <c r="Q1498" s="1"/>
  <c r="P1496"/>
  <c r="Q1496" s="1"/>
  <c r="P1494"/>
  <c r="Q1494" s="1"/>
  <c r="P1492"/>
  <c r="Q1492" s="1"/>
  <c r="P1484"/>
  <c r="Q1484" s="1"/>
  <c r="P1478"/>
  <c r="Q1478" s="1"/>
  <c r="P1476"/>
  <c r="Q1476" s="1"/>
  <c r="P1472"/>
  <c r="Q1472" s="1"/>
  <c r="P1466"/>
  <c r="Q1466" s="1"/>
  <c r="P1464"/>
  <c r="Q1464" s="1"/>
  <c r="P1462"/>
  <c r="Q1462" s="1"/>
  <c r="P1456"/>
  <c r="Q1456" s="1"/>
  <c r="P1454"/>
  <c r="Q1454" s="1"/>
  <c r="P1446"/>
  <c r="P1444"/>
  <c r="Q1444" s="1"/>
  <c r="P1436"/>
  <c r="Q1436" s="1"/>
  <c r="P1430"/>
  <c r="Q1430" s="1"/>
  <c r="P1418"/>
  <c r="Q1418" s="1"/>
  <c r="P1412"/>
  <c r="Q1412" s="1"/>
  <c r="P1402"/>
  <c r="Q1402" s="1"/>
  <c r="P1400"/>
  <c r="Q1400" s="1"/>
  <c r="P1396"/>
  <c r="Q1396" s="1"/>
  <c r="P1394"/>
  <c r="Q1394" s="1"/>
  <c r="P1390"/>
  <c r="Q1390" s="1"/>
  <c r="P1382"/>
  <c r="Q1382" s="1"/>
  <c r="P1380"/>
  <c r="Q1380" s="1"/>
  <c r="P1378"/>
  <c r="Q1378" s="1"/>
  <c r="P1376"/>
  <c r="Q1376" s="1"/>
  <c r="P1374"/>
  <c r="Q1374" s="1"/>
  <c r="P1372"/>
  <c r="Q1372" s="1"/>
  <c r="P1368"/>
  <c r="Q1368" s="1"/>
  <c r="P1360"/>
  <c r="Q1360" s="1"/>
  <c r="P1358"/>
  <c r="Q1358" s="1"/>
  <c r="P1354"/>
  <c r="Q1354" s="1"/>
  <c r="P1348"/>
  <c r="Q1348" s="1"/>
  <c r="P1346"/>
  <c r="Q1346" s="1"/>
  <c r="P1344"/>
  <c r="Q1344" s="1"/>
  <c r="P1342"/>
  <c r="Q1342" s="1"/>
  <c r="P1340"/>
  <c r="Q1340" s="1"/>
  <c r="P1316"/>
  <c r="Q1316" s="1"/>
  <c r="P1314"/>
  <c r="Q1314" s="1"/>
  <c r="P1312"/>
  <c r="Q1312" s="1"/>
  <c r="P1310"/>
  <c r="Q1310" s="1"/>
  <c r="P1306"/>
  <c r="Q1306" s="1"/>
  <c r="P1304"/>
  <c r="Q1304" s="1"/>
  <c r="P1298"/>
  <c r="Q1298" s="1"/>
  <c r="P1292"/>
  <c r="Q1292" s="1"/>
  <c r="P1290"/>
  <c r="Q1290" s="1"/>
  <c r="P1288"/>
  <c r="Q1288" s="1"/>
  <c r="P1286"/>
  <c r="Q1286" s="1"/>
  <c r="P1282"/>
  <c r="Q1282" s="1"/>
  <c r="P1276"/>
  <c r="Q1276" s="1"/>
  <c r="P1274"/>
  <c r="Q1274" s="1"/>
  <c r="P1272"/>
  <c r="Q1272" s="1"/>
  <c r="P1270"/>
  <c r="Q1270" s="1"/>
  <c r="P1266"/>
  <c r="Q1266" s="1"/>
  <c r="P1264"/>
  <c r="Q1264" s="1"/>
  <c r="P1256"/>
  <c r="P1252"/>
  <c r="Q1252" s="1"/>
  <c r="P1236"/>
  <c r="Q1236" s="1"/>
  <c r="P1234"/>
  <c r="Q1234" s="1"/>
  <c r="P1232"/>
  <c r="Q1232" s="1"/>
  <c r="P1230"/>
  <c r="Q1230" s="1"/>
  <c r="P1220"/>
  <c r="Q1220" s="1"/>
  <c r="P1216"/>
  <c r="Q1216" s="1"/>
  <c r="P1204"/>
  <c r="Q1204" s="1"/>
  <c r="P1202"/>
  <c r="Q1202" s="1"/>
  <c r="P1200"/>
  <c r="Q1200" s="1"/>
  <c r="P1198"/>
  <c r="Q1198" s="1"/>
  <c r="P1196"/>
  <c r="Q1196" s="1"/>
  <c r="P1192"/>
  <c r="Q1192" s="1"/>
  <c r="P1184"/>
  <c r="Q1184" s="1"/>
  <c r="P1176"/>
  <c r="Q1176" s="1"/>
  <c r="P1170"/>
  <c r="Q1170" s="1"/>
  <c r="P1168"/>
  <c r="Q1168" s="1"/>
  <c r="P1166"/>
  <c r="Q1166" s="1"/>
  <c r="P1162"/>
  <c r="Q1162" s="1"/>
  <c r="P1160"/>
  <c r="Q1160" s="1"/>
  <c r="P1158"/>
  <c r="Q1158" s="1"/>
  <c r="P1150"/>
  <c r="Q1150" s="1"/>
  <c r="P1148"/>
  <c r="Q1148" s="1"/>
  <c r="P1146"/>
  <c r="Q1146" s="1"/>
  <c r="P1144"/>
  <c r="Q1144" s="1"/>
  <c r="P1142"/>
  <c r="Q1142" s="1"/>
  <c r="P1140"/>
  <c r="Q1140" s="1"/>
  <c r="P1136"/>
  <c r="Q1136" s="1"/>
  <c r="P1132"/>
  <c r="Q1132" s="1"/>
  <c r="P1130"/>
  <c r="Q1130" s="1"/>
  <c r="P1128"/>
  <c r="Q1128" s="1"/>
  <c r="P1126"/>
  <c r="Q1126" s="1"/>
  <c r="P1124"/>
  <c r="Q1124" s="1"/>
  <c r="P1120"/>
  <c r="Q1120" s="1"/>
  <c r="P1116"/>
  <c r="Q1116" s="1"/>
  <c r="P1110"/>
  <c r="Q1110" s="1"/>
  <c r="P1108"/>
  <c r="Q1108" s="1"/>
  <c r="P1102"/>
  <c r="Q1102" s="1"/>
  <c r="P1100"/>
  <c r="Q1100" s="1"/>
  <c r="P1098"/>
  <c r="Q1098" s="1"/>
  <c r="P1096"/>
  <c r="Q1096" s="1"/>
  <c r="P1094"/>
  <c r="Q1094" s="1"/>
  <c r="P1092"/>
  <c r="Q1092" s="1"/>
  <c r="P1090"/>
  <c r="Q1090" s="1"/>
  <c r="P1088"/>
  <c r="Q1088" s="1"/>
  <c r="P1086"/>
  <c r="Q1086" s="1"/>
  <c r="P1084"/>
  <c r="Q1084" s="1"/>
  <c r="P1082"/>
  <c r="Q1082" s="1"/>
  <c r="P1080"/>
  <c r="Q1080" s="1"/>
  <c r="P1076"/>
  <c r="Q1076" s="1"/>
  <c r="P1074"/>
  <c r="Q1074" s="1"/>
  <c r="P1066"/>
  <c r="Q1066" s="1"/>
  <c r="P1064"/>
  <c r="Q1064" s="1"/>
  <c r="P1059"/>
  <c r="Q1059" s="1"/>
  <c r="P1057"/>
  <c r="Q1057" s="1"/>
  <c r="P1055"/>
  <c r="Q1055" s="1"/>
  <c r="P1051"/>
  <c r="Q1051" s="1"/>
  <c r="P1045"/>
  <c r="Q1045" s="1"/>
  <c r="P1043"/>
  <c r="Q1043" s="1"/>
  <c r="P1039"/>
  <c r="Q1039" s="1"/>
  <c r="P1037"/>
  <c r="Q1037" s="1"/>
  <c r="P1035"/>
  <c r="Q1035" s="1"/>
  <c r="P1033"/>
  <c r="Q1033" s="1"/>
  <c r="P1031"/>
  <c r="Q1031" s="1"/>
  <c r="P1029"/>
  <c r="Q1029" s="1"/>
  <c r="P1027"/>
  <c r="Q1027" s="1"/>
  <c r="P1025"/>
  <c r="Q1025" s="1"/>
  <c r="P1023"/>
  <c r="Q1023" s="1"/>
  <c r="P1021"/>
  <c r="Q1021" s="1"/>
  <c r="P1019"/>
  <c r="Q1019" s="1"/>
  <c r="P1018"/>
  <c r="Q1018" s="1"/>
  <c r="P1016"/>
  <c r="Q1016" s="1"/>
  <c r="P1014"/>
  <c r="Q1014" s="1"/>
  <c r="P1010"/>
  <c r="Q1010" s="1"/>
  <c r="P1008"/>
  <c r="Q1008" s="1"/>
  <c r="P1006"/>
  <c r="Q1006" s="1"/>
  <c r="P1002"/>
  <c r="Q1002" s="1"/>
  <c r="P1000"/>
  <c r="Q1000" s="1"/>
  <c r="P998"/>
  <c r="Q998" s="1"/>
  <c r="P996"/>
  <c r="Q996" s="1"/>
  <c r="P994"/>
  <c r="Q994" s="1"/>
  <c r="P992"/>
  <c r="Q992" s="1"/>
  <c r="P990"/>
  <c r="Q990" s="1"/>
  <c r="P988"/>
  <c r="Q988" s="1"/>
  <c r="P986"/>
  <c r="Q986" s="1"/>
  <c r="P984"/>
  <c r="Q984" s="1"/>
  <c r="P980"/>
  <c r="Q980" s="1"/>
  <c r="P978"/>
  <c r="Q978" s="1"/>
  <c r="P976"/>
  <c r="Q976" s="1"/>
  <c r="P974"/>
  <c r="Q974" s="1"/>
  <c r="P972"/>
  <c r="Q972" s="1"/>
  <c r="P970"/>
  <c r="Q970" s="1"/>
  <c r="P968"/>
  <c r="Q968" s="1"/>
  <c r="P966"/>
  <c r="Q966" s="1"/>
  <c r="P964"/>
  <c r="Q964" s="1"/>
  <c r="P962"/>
  <c r="Q962" s="1"/>
  <c r="P960"/>
  <c r="Q960" s="1"/>
  <c r="P958"/>
  <c r="Q958" s="1"/>
  <c r="P956"/>
  <c r="Q956" s="1"/>
  <c r="P954"/>
  <c r="Q954" s="1"/>
  <c r="P952"/>
  <c r="Q952" s="1"/>
  <c r="P950"/>
  <c r="Q950" s="1"/>
  <c r="P948"/>
  <c r="Q948" s="1"/>
  <c r="P946"/>
  <c r="Q946" s="1"/>
  <c r="P942"/>
  <c r="Q942" s="1"/>
  <c r="P938"/>
  <c r="Q938" s="1"/>
  <c r="P936"/>
  <c r="Q936" s="1"/>
  <c r="P933"/>
  <c r="Q933" s="1"/>
  <c r="P931"/>
  <c r="Q931" s="1"/>
  <c r="P929"/>
  <c r="Q929" s="1"/>
  <c r="P927"/>
  <c r="Q927" s="1"/>
  <c r="P925"/>
  <c r="Q925" s="1"/>
  <c r="P923"/>
  <c r="Q923" s="1"/>
  <c r="P921"/>
  <c r="Q921" s="1"/>
  <c r="P919"/>
  <c r="Q919" s="1"/>
  <c r="P917"/>
  <c r="Q917" s="1"/>
  <c r="P914"/>
  <c r="Q914" s="1"/>
  <c r="P912"/>
  <c r="Q912" s="1"/>
  <c r="P910"/>
  <c r="Q910" s="1"/>
  <c r="P906"/>
  <c r="Q906" s="1"/>
  <c r="P904"/>
  <c r="Q904" s="1"/>
  <c r="P902"/>
  <c r="Q902" s="1"/>
  <c r="P900"/>
  <c r="Q900" s="1"/>
  <c r="P896"/>
  <c r="Q896" s="1"/>
  <c r="P894"/>
  <c r="Q894" s="1"/>
  <c r="P892"/>
  <c r="Q892" s="1"/>
  <c r="P890"/>
  <c r="Q890" s="1"/>
  <c r="P888"/>
  <c r="Q888" s="1"/>
  <c r="P886"/>
  <c r="Q886" s="1"/>
  <c r="P884"/>
  <c r="Q884" s="1"/>
  <c r="P882"/>
  <c r="Q882" s="1"/>
  <c r="P878"/>
  <c r="Q878" s="1"/>
  <c r="P876"/>
  <c r="Q876" s="1"/>
  <c r="P874"/>
  <c r="Q874" s="1"/>
  <c r="P872"/>
  <c r="Q872" s="1"/>
  <c r="P870"/>
  <c r="Q870" s="1"/>
  <c r="P868"/>
  <c r="Q868" s="1"/>
  <c r="P866"/>
  <c r="Q866" s="1"/>
  <c r="P864"/>
  <c r="Q864" s="1"/>
  <c r="P862"/>
  <c r="Q862" s="1"/>
  <c r="P858"/>
  <c r="Q858" s="1"/>
  <c r="P856"/>
  <c r="Q856" s="1"/>
  <c r="P854"/>
  <c r="Q854" s="1"/>
  <c r="P846"/>
  <c r="Q846" s="1"/>
  <c r="P844"/>
  <c r="Q844" s="1"/>
  <c r="P842"/>
  <c r="Q842" s="1"/>
  <c r="P840"/>
  <c r="Q840" s="1"/>
  <c r="P832"/>
  <c r="Q832" s="1"/>
  <c r="P828"/>
  <c r="Q828" s="1"/>
  <c r="P826"/>
  <c r="Q826" s="1"/>
  <c r="P824"/>
  <c r="Q824" s="1"/>
  <c r="P822"/>
  <c r="P820"/>
  <c r="Q820" s="1"/>
  <c r="P818"/>
  <c r="Q818" s="1"/>
  <c r="P816"/>
  <c r="Q816" s="1"/>
  <c r="P814"/>
  <c r="Q814" s="1"/>
  <c r="P812"/>
  <c r="Q812" s="1"/>
  <c r="P810"/>
  <c r="Q810" s="1"/>
  <c r="P808"/>
  <c r="Q808" s="1"/>
  <c r="P806"/>
  <c r="Q806" s="1"/>
  <c r="P804"/>
  <c r="Q804" s="1"/>
  <c r="P802"/>
  <c r="Q802" s="1"/>
  <c r="P800"/>
  <c r="Q800" s="1"/>
  <c r="P798"/>
  <c r="Q798" s="1"/>
  <c r="P796"/>
  <c r="Q796" s="1"/>
  <c r="P792"/>
  <c r="Q792" s="1"/>
  <c r="P790"/>
  <c r="Q790" s="1"/>
  <c r="P788"/>
  <c r="Q788" s="1"/>
  <c r="P786"/>
  <c r="Q786" s="1"/>
  <c r="P784"/>
  <c r="Q784" s="1"/>
  <c r="P782"/>
  <c r="Q782" s="1"/>
  <c r="P780"/>
  <c r="Q780" s="1"/>
  <c r="P778"/>
  <c r="Q778" s="1"/>
  <c r="P776"/>
  <c r="Q776" s="1"/>
  <c r="P774"/>
  <c r="Q774" s="1"/>
  <c r="P772"/>
  <c r="Q772" s="1"/>
  <c r="P768"/>
  <c r="Q768" s="1"/>
  <c r="P766"/>
  <c r="Q766" s="1"/>
  <c r="P762"/>
  <c r="Q762" s="1"/>
  <c r="P760"/>
  <c r="Q760" s="1"/>
  <c r="P758"/>
  <c r="Q758" s="1"/>
  <c r="P754"/>
  <c r="Q754" s="1"/>
  <c r="P752"/>
  <c r="Q752" s="1"/>
  <c r="P748"/>
  <c r="Q748" s="1"/>
  <c r="P746"/>
  <c r="Q746" s="1"/>
  <c r="P744"/>
  <c r="Q744" s="1"/>
  <c r="P742"/>
  <c r="Q742" s="1"/>
  <c r="P738"/>
  <c r="Q738" s="1"/>
  <c r="P736"/>
  <c r="Q736" s="1"/>
  <c r="P734"/>
  <c r="Q734" s="1"/>
  <c r="P730"/>
  <c r="Q730" s="1"/>
  <c r="P728"/>
  <c r="Q728" s="1"/>
  <c r="P724"/>
  <c r="Q724" s="1"/>
  <c r="P722"/>
  <c r="Q722" s="1"/>
  <c r="P718"/>
  <c r="Q718" s="1"/>
  <c r="P716"/>
  <c r="Q716" s="1"/>
  <c r="P714"/>
  <c r="Q714" s="1"/>
  <c r="P712"/>
  <c r="Q712" s="1"/>
  <c r="P706"/>
  <c r="Q706" s="1"/>
  <c r="P704"/>
  <c r="Q704" s="1"/>
  <c r="P702"/>
  <c r="Q702" s="1"/>
  <c r="P700"/>
  <c r="Q700" s="1"/>
  <c r="P698"/>
  <c r="Q698" s="1"/>
  <c r="P694"/>
  <c r="Q694" s="1"/>
  <c r="P692"/>
  <c r="Q692" s="1"/>
  <c r="P688"/>
  <c r="Q688" s="1"/>
  <c r="P686"/>
  <c r="Q686" s="1"/>
  <c r="P684"/>
  <c r="Q684" s="1"/>
  <c r="P682"/>
  <c r="Q682" s="1"/>
  <c r="P680"/>
  <c r="Q680" s="1"/>
  <c r="P678"/>
  <c r="Q678" s="1"/>
  <c r="P676"/>
  <c r="Q676" s="1"/>
  <c r="P674"/>
  <c r="Q674" s="1"/>
  <c r="P672"/>
  <c r="Q672" s="1"/>
  <c r="P668"/>
  <c r="Q668" s="1"/>
  <c r="P666"/>
  <c r="Q666" s="1"/>
  <c r="P664"/>
  <c r="Q664" s="1"/>
  <c r="P662"/>
  <c r="Q662" s="1"/>
  <c r="P660"/>
  <c r="Q660" s="1"/>
  <c r="P656"/>
  <c r="Q656" s="1"/>
  <c r="P652"/>
  <c r="Q652" s="1"/>
  <c r="P650"/>
  <c r="Q650" s="1"/>
  <c r="P648"/>
  <c r="Q648" s="1"/>
  <c r="P646"/>
  <c r="Q646" s="1"/>
  <c r="P644"/>
  <c r="Q644" s="1"/>
  <c r="P642"/>
  <c r="Q642" s="1"/>
  <c r="P640"/>
  <c r="Q640" s="1"/>
  <c r="P638"/>
  <c r="Q638" s="1"/>
  <c r="P634"/>
  <c r="Q634" s="1"/>
  <c r="P632"/>
  <c r="Q632" s="1"/>
  <c r="P630"/>
  <c r="Q630" s="1"/>
  <c r="P628"/>
  <c r="Q628" s="1"/>
  <c r="P626"/>
  <c r="Q626" s="1"/>
  <c r="P624"/>
  <c r="Q624" s="1"/>
  <c r="P622"/>
  <c r="Q622" s="1"/>
  <c r="P614"/>
  <c r="Q614" s="1"/>
  <c r="P612"/>
  <c r="Q612" s="1"/>
  <c r="P610"/>
  <c r="Q610" s="1"/>
  <c r="P608"/>
  <c r="Q608" s="1"/>
  <c r="P606"/>
  <c r="Q606" s="1"/>
  <c r="P602"/>
  <c r="Q602" s="1"/>
  <c r="P598"/>
  <c r="Q598" s="1"/>
  <c r="P596"/>
  <c r="Q596" s="1"/>
  <c r="P594"/>
  <c r="Q594" s="1"/>
  <c r="P592"/>
  <c r="Q592" s="1"/>
  <c r="P590"/>
  <c r="Q590" s="1"/>
  <c r="P588"/>
  <c r="Q588" s="1"/>
  <c r="P584"/>
  <c r="Q584" s="1"/>
  <c r="P580"/>
  <c r="Q580" s="1"/>
  <c r="P578"/>
  <c r="Q578" s="1"/>
  <c r="P577"/>
  <c r="Q577" s="1"/>
  <c r="P575"/>
  <c r="Q575" s="1"/>
  <c r="P571"/>
  <c r="Q571" s="1"/>
  <c r="P565"/>
  <c r="Q565" s="1"/>
  <c r="P563"/>
  <c r="Q563" s="1"/>
  <c r="P561"/>
  <c r="Q561" s="1"/>
  <c r="P559"/>
  <c r="Q559" s="1"/>
  <c r="P555"/>
  <c r="Q555" s="1"/>
  <c r="P553"/>
  <c r="Q553" s="1"/>
  <c r="P551"/>
  <c r="Q551" s="1"/>
  <c r="P549"/>
  <c r="Q549" s="1"/>
  <c r="P547"/>
  <c r="Q547" s="1"/>
  <c r="P545"/>
  <c r="Q545" s="1"/>
  <c r="P543"/>
  <c r="Q543" s="1"/>
  <c r="P541"/>
  <c r="Q541" s="1"/>
  <c r="P539"/>
  <c r="Q539" s="1"/>
  <c r="P535"/>
  <c r="Q535" s="1"/>
  <c r="P533"/>
  <c r="Q533" s="1"/>
  <c r="P529"/>
  <c r="Q529" s="1"/>
  <c r="P527"/>
  <c r="Q527" s="1"/>
  <c r="P525"/>
  <c r="Q525" s="1"/>
  <c r="P523"/>
  <c r="Q523" s="1"/>
  <c r="P521"/>
  <c r="Q521" s="1"/>
  <c r="P517"/>
  <c r="Q517" s="1"/>
  <c r="P515"/>
  <c r="Q515" s="1"/>
  <c r="P513"/>
  <c r="Q513" s="1"/>
  <c r="P511"/>
  <c r="Q511" s="1"/>
  <c r="P509"/>
  <c r="Q509" s="1"/>
  <c r="P505"/>
  <c r="Q505" s="1"/>
  <c r="P503"/>
  <c r="Q503" s="1"/>
  <c r="P501"/>
  <c r="Q501" s="1"/>
  <c r="P499"/>
  <c r="Q499" s="1"/>
  <c r="P497"/>
  <c r="Q497" s="1"/>
  <c r="P495"/>
  <c r="Q495" s="1"/>
  <c r="P493"/>
  <c r="Q493" s="1"/>
  <c r="P491"/>
  <c r="P489"/>
  <c r="Q489" s="1"/>
  <c r="P487"/>
  <c r="Q487" s="1"/>
  <c r="P485"/>
  <c r="Q485" s="1"/>
  <c r="P483"/>
  <c r="Q483" s="1"/>
  <c r="P481"/>
  <c r="Q481" s="1"/>
  <c r="P479"/>
  <c r="Q479" s="1"/>
  <c r="P477"/>
  <c r="Q477" s="1"/>
  <c r="P475"/>
  <c r="Q475" s="1"/>
  <c r="P473"/>
  <c r="Q473" s="1"/>
  <c r="P471"/>
  <c r="Q471" s="1"/>
  <c r="P469"/>
  <c r="Q469" s="1"/>
  <c r="P467"/>
  <c r="Q467" s="1"/>
  <c r="P465"/>
  <c r="Q465" s="1"/>
  <c r="P455"/>
  <c r="Q455" s="1"/>
  <c r="P453"/>
  <c r="Q453" s="1"/>
  <c r="P451"/>
  <c r="Q451" s="1"/>
  <c r="P449"/>
  <c r="Q449" s="1"/>
  <c r="P447"/>
  <c r="Q447" s="1"/>
  <c r="P441"/>
  <c r="Q441" s="1"/>
  <c r="P433"/>
  <c r="Q433" s="1"/>
  <c r="P431"/>
  <c r="Q431" s="1"/>
  <c r="P429"/>
  <c r="Q429" s="1"/>
  <c r="P427"/>
  <c r="Q427" s="1"/>
  <c r="P425"/>
  <c r="Q425" s="1"/>
  <c r="P423"/>
  <c r="Q423" s="1"/>
  <c r="P421"/>
  <c r="Q421" s="1"/>
  <c r="P419"/>
  <c r="Q419" s="1"/>
  <c r="P417"/>
  <c r="Q417" s="1"/>
  <c r="P413"/>
  <c r="Q413" s="1"/>
  <c r="P411"/>
  <c r="Q411" s="1"/>
  <c r="P409"/>
  <c r="Q409" s="1"/>
  <c r="P407"/>
  <c r="Q407" s="1"/>
  <c r="P403"/>
  <c r="Q403" s="1"/>
  <c r="P399"/>
  <c r="Q399" s="1"/>
  <c r="P397"/>
  <c r="Q397" s="1"/>
  <c r="P395"/>
  <c r="Q395" s="1"/>
  <c r="P393"/>
  <c r="Q393" s="1"/>
  <c r="P391"/>
  <c r="Q391" s="1"/>
  <c r="P387"/>
  <c r="Q387" s="1"/>
  <c r="P385"/>
  <c r="Q385" s="1"/>
  <c r="P383"/>
  <c r="Q383" s="1"/>
  <c r="P381"/>
  <c r="Q381" s="1"/>
  <c r="P379"/>
  <c r="Q379" s="1"/>
  <c r="P377"/>
  <c r="Q377" s="1"/>
  <c r="P375"/>
  <c r="Q375" s="1"/>
  <c r="P373"/>
  <c r="Q373" s="1"/>
  <c r="P371"/>
  <c r="Q371" s="1"/>
  <c r="P369"/>
  <c r="Q369" s="1"/>
  <c r="P367"/>
  <c r="Q367" s="1"/>
  <c r="P363"/>
  <c r="Q363" s="1"/>
  <c r="P361"/>
  <c r="Q361" s="1"/>
  <c r="P359"/>
  <c r="Q359" s="1"/>
  <c r="P357"/>
  <c r="Q357" s="1"/>
  <c r="P355"/>
  <c r="Q355" s="1"/>
  <c r="P353"/>
  <c r="Q353" s="1"/>
  <c r="P351"/>
  <c r="Q351" s="1"/>
  <c r="P349"/>
  <c r="Q349" s="1"/>
  <c r="P347"/>
  <c r="Q347" s="1"/>
  <c r="P345"/>
  <c r="Q345" s="1"/>
  <c r="P343"/>
  <c r="Q343" s="1"/>
  <c r="P341"/>
  <c r="Q341" s="1"/>
  <c r="P339"/>
  <c r="Q339" s="1"/>
  <c r="P337"/>
  <c r="Q337" s="1"/>
  <c r="P335"/>
  <c r="Q335" s="1"/>
  <c r="P333"/>
  <c r="Q333" s="1"/>
  <c r="P331"/>
  <c r="Q331" s="1"/>
  <c r="P329"/>
  <c r="Q329" s="1"/>
  <c r="P327"/>
  <c r="Q327" s="1"/>
  <c r="P325"/>
  <c r="Q325" s="1"/>
  <c r="P323"/>
  <c r="Q323" s="1"/>
  <c r="P317"/>
  <c r="Q317" s="1"/>
  <c r="P315"/>
  <c r="Q315" s="1"/>
  <c r="P313"/>
  <c r="Q313" s="1"/>
  <c r="P311"/>
  <c r="Q311" s="1"/>
  <c r="P307"/>
  <c r="Q307" s="1"/>
  <c r="P305"/>
  <c r="Q305" s="1"/>
  <c r="P303"/>
  <c r="Q303" s="1"/>
  <c r="P301"/>
  <c r="Q301" s="1"/>
  <c r="P299"/>
  <c r="Q299" s="1"/>
  <c r="P295"/>
  <c r="Q295" s="1"/>
  <c r="P293"/>
  <c r="Q293" s="1"/>
  <c r="P291"/>
  <c r="Q291" s="1"/>
  <c r="P289"/>
  <c r="Q289" s="1"/>
  <c r="P287"/>
  <c r="Q287" s="1"/>
  <c r="P285"/>
  <c r="Q285" s="1"/>
  <c r="P281"/>
  <c r="Q281" s="1"/>
  <c r="P279"/>
  <c r="Q279" s="1"/>
  <c r="P277"/>
  <c r="Q277" s="1"/>
  <c r="P275"/>
  <c r="Q275" s="1"/>
  <c r="P273"/>
  <c r="Q273" s="1"/>
  <c r="P271"/>
  <c r="Q271" s="1"/>
  <c r="P269"/>
  <c r="Q269" s="1"/>
  <c r="P267"/>
  <c r="Q267" s="1"/>
  <c r="P263"/>
  <c r="Q263" s="1"/>
  <c r="P261"/>
  <c r="Q261" s="1"/>
  <c r="P257"/>
  <c r="Q257" s="1"/>
  <c r="P255"/>
  <c r="Q255" s="1"/>
  <c r="P253"/>
  <c r="Q253" s="1"/>
  <c r="P251"/>
  <c r="Q251" s="1"/>
  <c r="P249"/>
  <c r="Q249" s="1"/>
  <c r="P245"/>
  <c r="Q245" s="1"/>
  <c r="P243"/>
  <c r="Q243" s="1"/>
  <c r="P237"/>
  <c r="Q237" s="1"/>
  <c r="P235"/>
  <c r="Q235" s="1"/>
  <c r="P233"/>
  <c r="Q233" s="1"/>
  <c r="P231"/>
  <c r="Q231" s="1"/>
  <c r="P229"/>
  <c r="Q229" s="1"/>
  <c r="P227"/>
  <c r="Q227" s="1"/>
  <c r="P225"/>
  <c r="Q225" s="1"/>
  <c r="P223"/>
  <c r="Q223" s="1"/>
  <c r="P219"/>
  <c r="Q219" s="1"/>
  <c r="P217"/>
  <c r="Q217" s="1"/>
  <c r="P215"/>
  <c r="Q215" s="1"/>
  <c r="P213"/>
  <c r="Q213" s="1"/>
  <c r="P211"/>
  <c r="Q211" s="1"/>
  <c r="P209"/>
  <c r="Q209" s="1"/>
  <c r="P205"/>
  <c r="Q205" s="1"/>
  <c r="P203"/>
  <c r="Q203" s="1"/>
  <c r="P201"/>
  <c r="Q201" s="1"/>
  <c r="P199"/>
  <c r="Q199" s="1"/>
  <c r="P197"/>
  <c r="Q197" s="1"/>
  <c r="P195"/>
  <c r="Q195" s="1"/>
  <c r="P193"/>
  <c r="Q193" s="1"/>
  <c r="P191"/>
  <c r="Q191" s="1"/>
  <c r="P189"/>
  <c r="Q189" s="1"/>
  <c r="P185"/>
  <c r="Q185" s="1"/>
  <c r="P183"/>
  <c r="Q183" s="1"/>
  <c r="P181"/>
  <c r="Q181" s="1"/>
  <c r="P175"/>
  <c r="Q175" s="1"/>
  <c r="P173"/>
  <c r="Q173" s="1"/>
  <c r="P169"/>
  <c r="Q169" s="1"/>
  <c r="P167"/>
  <c r="Q167" s="1"/>
  <c r="P165"/>
  <c r="Q165" s="1"/>
  <c r="P163"/>
  <c r="Q163" s="1"/>
  <c r="P161"/>
  <c r="Q161" s="1"/>
  <c r="P159"/>
  <c r="Q159" s="1"/>
  <c r="P157"/>
  <c r="Q157" s="1"/>
  <c r="P155"/>
  <c r="Q155" s="1"/>
  <c r="P151"/>
  <c r="Q151" s="1"/>
  <c r="P149"/>
  <c r="Q149" s="1"/>
  <c r="P147"/>
  <c r="Q147" s="1"/>
  <c r="P145"/>
  <c r="Q145" s="1"/>
  <c r="P143"/>
  <c r="Q143" s="1"/>
  <c r="P141"/>
  <c r="Q141" s="1"/>
  <c r="P139"/>
  <c r="Q139" s="1"/>
  <c r="P137"/>
  <c r="Q137" s="1"/>
  <c r="P135"/>
  <c r="Q135" s="1"/>
  <c r="P129"/>
  <c r="Q129" s="1"/>
  <c r="P127"/>
  <c r="Q127" s="1"/>
  <c r="P123"/>
  <c r="Q123" s="1"/>
  <c r="P121"/>
  <c r="Q121" s="1"/>
  <c r="P119"/>
  <c r="Q119" s="1"/>
  <c r="P117"/>
  <c r="Q117" s="1"/>
  <c r="P115"/>
  <c r="Q115" s="1"/>
  <c r="P113"/>
  <c r="Q113" s="1"/>
  <c r="P111"/>
  <c r="Q111" s="1"/>
  <c r="P109"/>
  <c r="P107"/>
  <c r="Q107" s="1"/>
  <c r="P105"/>
  <c r="Q105" s="1"/>
  <c r="P103"/>
  <c r="Q103" s="1"/>
  <c r="P101"/>
  <c r="Q101" s="1"/>
  <c r="P99"/>
  <c r="Q99" s="1"/>
  <c r="P97"/>
  <c r="Q97" s="1"/>
  <c r="P91"/>
  <c r="Q91" s="1"/>
  <c r="P89"/>
  <c r="Q89" s="1"/>
  <c r="P87"/>
  <c r="Q87" s="1"/>
  <c r="P85"/>
  <c r="Q85" s="1"/>
  <c r="P83"/>
  <c r="Q83" s="1"/>
  <c r="P81"/>
  <c r="Q81" s="1"/>
  <c r="P79"/>
  <c r="Q79" s="1"/>
  <c r="P77"/>
  <c r="Q77" s="1"/>
  <c r="P75"/>
  <c r="Q75" s="1"/>
  <c r="P73"/>
  <c r="Q73" s="1"/>
  <c r="P71"/>
  <c r="Q71" s="1"/>
  <c r="P69"/>
  <c r="Q69" s="1"/>
  <c r="P67"/>
  <c r="Q67" s="1"/>
  <c r="P65"/>
  <c r="Q65" s="1"/>
  <c r="P63"/>
  <c r="Q63" s="1"/>
  <c r="P61"/>
  <c r="Q61" s="1"/>
  <c r="P59"/>
  <c r="Q59" s="1"/>
  <c r="P55"/>
  <c r="Q55" s="1"/>
  <c r="P53"/>
  <c r="Q53" s="1"/>
  <c r="P51"/>
  <c r="Q51" s="1"/>
  <c r="P49"/>
  <c r="Q49" s="1"/>
  <c r="P47"/>
  <c r="Q47" s="1"/>
  <c r="P45"/>
  <c r="Q45" s="1"/>
  <c r="P43"/>
  <c r="Q43" s="1"/>
  <c r="P41"/>
  <c r="Q41" s="1"/>
  <c r="P39"/>
  <c r="Q39" s="1"/>
  <c r="P37"/>
  <c r="Q37" s="1"/>
  <c r="P35"/>
  <c r="Q35" s="1"/>
  <c r="P31"/>
  <c r="Q31" s="1"/>
  <c r="P29"/>
  <c r="Q29" s="1"/>
  <c r="P27"/>
  <c r="Q27" s="1"/>
  <c r="P25"/>
  <c r="Q25" s="1"/>
  <c r="P23"/>
  <c r="Q23" s="1"/>
  <c r="P21"/>
  <c r="Q21" s="1"/>
  <c r="P19"/>
  <c r="Q19" s="1"/>
  <c r="P17"/>
  <c r="Q17" s="1"/>
  <c r="P13"/>
  <c r="Q13" s="1"/>
  <c r="P11"/>
  <c r="Q11" s="1"/>
  <c r="P9"/>
  <c r="Q9" s="1"/>
  <c r="P7"/>
  <c r="Q7" s="1"/>
  <c r="P5"/>
  <c r="Q5" s="1"/>
  <c r="P3"/>
  <c r="Q3" s="1"/>
  <c r="H3561"/>
  <c r="H4779"/>
  <c r="H4776"/>
  <c r="H4769"/>
  <c r="H4756"/>
  <c r="H4747"/>
  <c r="H4745"/>
  <c r="H4727"/>
  <c r="H4718"/>
  <c r="H4649"/>
  <c r="H4587"/>
  <c r="H4568"/>
  <c r="H4564"/>
  <c r="H4537"/>
  <c r="H4483"/>
  <c r="H4468"/>
  <c r="H4440"/>
  <c r="H4412"/>
  <c r="H4385"/>
  <c r="H4370"/>
  <c r="H4360"/>
  <c r="H4338"/>
  <c r="H4330"/>
  <c r="H4321"/>
  <c r="H4307"/>
  <c r="H4304"/>
  <c r="H4289"/>
  <c r="H4286"/>
  <c r="H4274"/>
  <c r="H4266"/>
  <c r="H4252"/>
  <c r="H4204"/>
  <c r="H4188"/>
  <c r="H4154"/>
  <c r="H4150"/>
  <c r="H4139"/>
  <c r="H4133"/>
  <c r="H4103"/>
  <c r="H4096"/>
  <c r="H4087"/>
  <c r="H4084"/>
  <c r="H4082"/>
  <c r="H4057"/>
  <c r="H3979"/>
  <c r="H3976"/>
  <c r="H3963"/>
  <c r="H3957"/>
  <c r="H3952"/>
  <c r="H3946"/>
  <c r="H3940"/>
  <c r="H3915"/>
  <c r="H3904"/>
  <c r="H3877"/>
  <c r="H3860"/>
  <c r="H3854"/>
  <c r="H3851"/>
  <c r="H3849"/>
  <c r="H3846"/>
  <c r="H3738"/>
  <c r="H3687"/>
  <c r="H3656"/>
  <c r="H3645"/>
  <c r="H3636"/>
  <c r="H3632"/>
  <c r="H3619"/>
  <c r="H3617"/>
  <c r="H3611"/>
  <c r="H3607"/>
  <c r="H3600"/>
  <c r="H3595"/>
  <c r="H3586"/>
  <c r="H3571"/>
  <c r="H57"/>
  <c r="H131"/>
  <c r="H239"/>
  <c r="H309"/>
  <c r="H321"/>
  <c r="H519"/>
  <c r="H537"/>
  <c r="H595"/>
  <c r="H759"/>
  <c r="H794"/>
  <c r="H1049"/>
  <c r="H1104"/>
  <c r="H1112"/>
  <c r="H1154"/>
  <c r="H1174"/>
  <c r="H1205"/>
  <c r="H1222"/>
  <c r="H1242"/>
  <c r="H1245"/>
  <c r="H1284"/>
  <c r="H1289"/>
  <c r="H1315"/>
  <c r="H1320"/>
  <c r="H1324"/>
  <c r="H1330"/>
  <c r="H1332"/>
  <c r="H1338"/>
  <c r="H1352"/>
  <c r="H1391"/>
  <c r="H1408"/>
  <c r="H1458"/>
  <c r="H1520"/>
  <c r="H1533"/>
  <c r="H1551"/>
  <c r="H1557"/>
  <c r="H1562"/>
  <c r="H1566"/>
  <c r="H1624"/>
  <c r="H1657"/>
  <c r="H1673"/>
  <c r="H1681"/>
  <c r="H1687"/>
  <c r="H1693"/>
  <c r="H1695"/>
  <c r="H1698"/>
  <c r="H1728"/>
  <c r="H1750"/>
  <c r="H1777"/>
  <c r="H1785"/>
  <c r="H1797"/>
  <c r="H1804"/>
  <c r="H1808"/>
  <c r="H1818"/>
  <c r="H1820"/>
  <c r="H1843"/>
  <c r="H1885"/>
  <c r="H1893"/>
  <c r="H1897"/>
  <c r="H1907"/>
  <c r="H1931"/>
  <c r="H1963"/>
  <c r="H2003"/>
  <c r="H2042"/>
  <c r="H2044"/>
  <c r="H2049"/>
  <c r="H2054"/>
  <c r="H2060"/>
  <c r="H2068"/>
  <c r="H2070"/>
  <c r="H2076"/>
  <c r="H2080"/>
  <c r="H2087"/>
  <c r="H2094"/>
  <c r="H2107"/>
  <c r="H2112"/>
  <c r="H2119"/>
  <c r="H2131"/>
  <c r="H2180"/>
  <c r="H2191"/>
  <c r="H2216"/>
  <c r="H2225"/>
  <c r="H2228"/>
  <c r="H2235"/>
  <c r="H2247"/>
  <c r="H2280"/>
  <c r="H2303"/>
  <c r="H2311"/>
  <c r="H2313"/>
  <c r="H2318"/>
  <c r="H2329"/>
  <c r="H2342"/>
  <c r="H2348"/>
  <c r="H2351"/>
  <c r="H2356"/>
  <c r="H2358"/>
  <c r="H2361"/>
  <c r="H2363"/>
  <c r="H2369"/>
  <c r="H2380"/>
  <c r="H2383"/>
  <c r="H2393"/>
  <c r="H2406"/>
  <c r="H2424"/>
  <c r="H2431"/>
  <c r="H2435"/>
  <c r="H2438"/>
  <c r="H2441"/>
  <c r="H2445"/>
  <c r="H2450"/>
  <c r="H2455"/>
  <c r="H2457"/>
  <c r="H2466"/>
  <c r="H2475"/>
  <c r="H2477"/>
  <c r="H2479"/>
  <c r="H2490"/>
  <c r="H2492"/>
  <c r="H2495"/>
  <c r="H2498"/>
  <c r="H2501"/>
  <c r="H2508"/>
  <c r="H2515"/>
  <c r="H2519"/>
  <c r="H2530"/>
  <c r="H2534"/>
  <c r="H2536"/>
  <c r="H2542"/>
  <c r="H2549"/>
  <c r="H2563"/>
  <c r="H2570"/>
  <c r="H2573"/>
  <c r="H2585"/>
  <c r="H2601"/>
  <c r="H2607"/>
  <c r="H2617"/>
  <c r="H2633"/>
  <c r="H2635"/>
  <c r="H2639"/>
  <c r="H2647"/>
  <c r="H2651"/>
  <c r="H2657"/>
  <c r="H2660"/>
  <c r="H2665"/>
  <c r="H2669"/>
  <c r="H2682"/>
  <c r="H2690"/>
  <c r="H2693"/>
  <c r="H2696"/>
  <c r="H2709"/>
  <c r="H2722"/>
  <c r="H2746"/>
  <c r="H2750"/>
  <c r="H2757"/>
  <c r="H2762"/>
  <c r="H2767"/>
  <c r="H2771"/>
  <c r="H2774"/>
  <c r="H2782"/>
  <c r="H2784"/>
  <c r="H2789"/>
  <c r="H2798"/>
  <c r="H2811"/>
  <c r="H2815"/>
  <c r="H2891"/>
  <c r="H2914"/>
  <c r="H2922"/>
  <c r="H2928"/>
  <c r="H2930"/>
  <c r="H2940"/>
  <c r="H2943"/>
  <c r="H2946"/>
  <c r="H2948"/>
  <c r="H2952"/>
  <c r="H2970"/>
  <c r="H3006"/>
  <c r="H3011"/>
  <c r="H3015"/>
  <c r="H3022"/>
  <c r="H3031"/>
  <c r="H3070"/>
  <c r="H3080"/>
  <c r="H3090"/>
  <c r="H3094"/>
  <c r="H3097"/>
  <c r="H3101"/>
  <c r="H3108"/>
  <c r="H3111"/>
  <c r="H3118"/>
  <c r="H3126"/>
  <c r="H3132"/>
  <c r="H3143"/>
  <c r="H3154"/>
  <c r="H3160"/>
  <c r="H3168"/>
  <c r="H3197"/>
  <c r="H3212"/>
  <c r="H3232"/>
  <c r="H3235"/>
  <c r="H3267"/>
  <c r="H3275"/>
  <c r="H3280"/>
  <c r="H3290"/>
  <c r="H3295"/>
  <c r="H3299"/>
  <c r="H3305"/>
  <c r="H3308"/>
  <c r="H3313"/>
  <c r="H3317"/>
  <c r="H3319"/>
  <c r="H3329"/>
  <c r="H3340"/>
  <c r="H3350"/>
  <c r="H3354"/>
  <c r="H3362"/>
  <c r="H3369"/>
  <c r="H3372"/>
  <c r="H3374"/>
  <c r="H3382"/>
  <c r="H3387"/>
  <c r="H3389"/>
  <c r="H3400"/>
  <c r="H3409"/>
  <c r="H3412"/>
  <c r="H3414"/>
  <c r="H3432"/>
  <c r="H3445"/>
  <c r="H3451"/>
  <c r="H3462"/>
  <c r="H3466"/>
  <c r="H3468"/>
  <c r="H3473"/>
  <c r="H3477"/>
  <c r="H3481"/>
  <c r="H3489"/>
  <c r="H3495"/>
  <c r="H3503"/>
  <c r="H3510"/>
  <c r="H3526"/>
  <c r="H3530"/>
  <c r="H3540"/>
  <c r="H3548"/>
  <c r="H3550"/>
  <c r="H3552"/>
  <c r="H3558"/>
  <c r="H3560"/>
  <c r="H3566"/>
  <c r="H3568"/>
  <c r="H3574"/>
  <c r="H3580"/>
  <c r="H3587"/>
  <c r="H3590"/>
  <c r="H3601"/>
  <c r="H3604"/>
  <c r="H3613"/>
  <c r="H3615"/>
  <c r="H88"/>
  <c r="H171"/>
  <c r="H246"/>
  <c r="H259"/>
  <c r="H308"/>
  <c r="H320"/>
  <c r="H405"/>
  <c r="H492"/>
  <c r="H531"/>
  <c r="H636"/>
  <c r="H720"/>
  <c r="H1004"/>
  <c r="H1111"/>
  <c r="H1133"/>
  <c r="H1159"/>
  <c r="H1185"/>
  <c r="H1201"/>
  <c r="H1227"/>
  <c r="H1248"/>
  <c r="H1280"/>
  <c r="H1285"/>
  <c r="H1309"/>
  <c r="H1319"/>
  <c r="H1322"/>
  <c r="H1326"/>
  <c r="H1331"/>
  <c r="H1335"/>
  <c r="H1350"/>
  <c r="H1362"/>
  <c r="H1403"/>
  <c r="H1410"/>
  <c r="H1420"/>
  <c r="H1428"/>
  <c r="H1449"/>
  <c r="H1461"/>
  <c r="H1490"/>
  <c r="H1525"/>
  <c r="H1532"/>
  <c r="H1538"/>
  <c r="H1558"/>
  <c r="H1561"/>
  <c r="H1563"/>
  <c r="H1577"/>
  <c r="H1607"/>
  <c r="H1672"/>
  <c r="H1680"/>
  <c r="H1684"/>
  <c r="H1688"/>
  <c r="H1694"/>
  <c r="H1696"/>
  <c r="H1747"/>
  <c r="H1760"/>
  <c r="H1778"/>
  <c r="H1787"/>
  <c r="H1791"/>
  <c r="H1803"/>
  <c r="H1807"/>
  <c r="H1812"/>
  <c r="H1839"/>
  <c r="H1847"/>
  <c r="H1871"/>
  <c r="H1889"/>
  <c r="H1896"/>
  <c r="H1904"/>
  <c r="H1968"/>
  <c r="H2037"/>
  <c r="H2043"/>
  <c r="H2045"/>
  <c r="H2052"/>
  <c r="H2065"/>
  <c r="H2069"/>
  <c r="H2082"/>
  <c r="H2091"/>
  <c r="H2099"/>
  <c r="H2101"/>
  <c r="H2109"/>
  <c r="H2114"/>
  <c r="H2121"/>
  <c r="H2187"/>
  <c r="H2195"/>
  <c r="H2215"/>
  <c r="H2224"/>
  <c r="H2227"/>
  <c r="H2232"/>
  <c r="H2238"/>
  <c r="H2242"/>
  <c r="H2248"/>
  <c r="H2277"/>
  <c r="H2306"/>
  <c r="H2312"/>
  <c r="H2314"/>
  <c r="H2317"/>
  <c r="H2323"/>
  <c r="H2328"/>
  <c r="H2335"/>
  <c r="H2347"/>
  <c r="H2350"/>
  <c r="H2355"/>
  <c r="H2357"/>
  <c r="H2359"/>
  <c r="H2362"/>
  <c r="H2366"/>
  <c r="H2374"/>
  <c r="H2382"/>
  <c r="H2385"/>
  <c r="H2392"/>
  <c r="H2397"/>
  <c r="H2408"/>
  <c r="H2419"/>
  <c r="H2429"/>
  <c r="H2434"/>
  <c r="H2436"/>
  <c r="H2442"/>
  <c r="H2459"/>
  <c r="H2462"/>
  <c r="H2482"/>
  <c r="H2486"/>
  <c r="H2491"/>
  <c r="H2493"/>
  <c r="H2504"/>
  <c r="H2518"/>
  <c r="H2531"/>
  <c r="H2535"/>
  <c r="H2537"/>
  <c r="H2541"/>
  <c r="H2543"/>
  <c r="H2564"/>
  <c r="H2569"/>
  <c r="H2571"/>
  <c r="H2580"/>
  <c r="H2592"/>
  <c r="H2602"/>
  <c r="H2613"/>
  <c r="H2615"/>
  <c r="H2618"/>
  <c r="H2627"/>
  <c r="H2631"/>
  <c r="H2634"/>
  <c r="H2636"/>
  <c r="H2638"/>
  <c r="H2648"/>
  <c r="H2653"/>
  <c r="H2659"/>
  <c r="H2661"/>
  <c r="H2672"/>
  <c r="H2686"/>
  <c r="H2691"/>
  <c r="H2697"/>
  <c r="H2713"/>
  <c r="H2726"/>
  <c r="H2735"/>
  <c r="H2743"/>
  <c r="H2749"/>
  <c r="H2756"/>
  <c r="H2758"/>
  <c r="H2764"/>
  <c r="H2768"/>
  <c r="H2772"/>
  <c r="H2780"/>
  <c r="H2783"/>
  <c r="H2785"/>
  <c r="H2793"/>
  <c r="H2806"/>
  <c r="H2812"/>
  <c r="H2820"/>
  <c r="H2822"/>
  <c r="H2829"/>
  <c r="H2838"/>
  <c r="H2907"/>
  <c r="H2911"/>
  <c r="H2916"/>
  <c r="H2924"/>
  <c r="H2929"/>
  <c r="H2932"/>
  <c r="H2935"/>
  <c r="H2942"/>
  <c r="H2951"/>
  <c r="H2956"/>
  <c r="H2973"/>
  <c r="H3004"/>
  <c r="H3007"/>
  <c r="H3014"/>
  <c r="H3019"/>
  <c r="H3025"/>
  <c r="H3038"/>
  <c r="H3060"/>
  <c r="H3077"/>
  <c r="H3081"/>
  <c r="H3085"/>
  <c r="H3092"/>
  <c r="H3098"/>
  <c r="H3107"/>
  <c r="H3109"/>
  <c r="H3114"/>
  <c r="H3120"/>
  <c r="H3130"/>
  <c r="H3141"/>
  <c r="H3152"/>
  <c r="H3159"/>
  <c r="H3192"/>
  <c r="H3196"/>
  <c r="H3206"/>
  <c r="H3214"/>
  <c r="H3219"/>
  <c r="H3233"/>
  <c r="H3272"/>
  <c r="H3277"/>
  <c r="H3283"/>
  <c r="H3292"/>
  <c r="H3298"/>
  <c r="H3302"/>
  <c r="H3310"/>
  <c r="H3315"/>
  <c r="H3318"/>
  <c r="H3337"/>
  <c r="H3343"/>
  <c r="H3351"/>
  <c r="H3355"/>
  <c r="H3363"/>
  <c r="H3367"/>
  <c r="H3370"/>
  <c r="H3375"/>
  <c r="H3385"/>
  <c r="H3390"/>
  <c r="H3403"/>
  <c r="H3411"/>
  <c r="H3413"/>
  <c r="H3422"/>
  <c r="H3426"/>
  <c r="H3436"/>
  <c r="H3443"/>
  <c r="H3449"/>
  <c r="H3452"/>
  <c r="H3465"/>
  <c r="H3467"/>
  <c r="H3472"/>
  <c r="H3474"/>
  <c r="H3480"/>
  <c r="H3486"/>
  <c r="H3494"/>
  <c r="H3508"/>
  <c r="H3511"/>
  <c r="H3518"/>
  <c r="H3528"/>
  <c r="H3532"/>
  <c r="H3538"/>
  <c r="H3544"/>
  <c r="H3549"/>
  <c r="H3551"/>
  <c r="H3557"/>
  <c r="H3559"/>
  <c r="H4792"/>
  <c r="H4775"/>
  <c r="H4762"/>
  <c r="H4753"/>
  <c r="H4746"/>
  <c r="H4732"/>
  <c r="H4667"/>
  <c r="H4645"/>
  <c r="H4586"/>
  <c r="H4566"/>
  <c r="H4548"/>
  <c r="H4492"/>
  <c r="H4470"/>
  <c r="H4453"/>
  <c r="H4428"/>
  <c r="H4409"/>
  <c r="H4373"/>
  <c r="H4365"/>
  <c r="H4354"/>
  <c r="H4339"/>
  <c r="H4336"/>
  <c r="H4334"/>
  <c r="H4329"/>
  <c r="H4308"/>
  <c r="H4291"/>
  <c r="H4287"/>
  <c r="H4277"/>
  <c r="H4269"/>
  <c r="H4262"/>
  <c r="H4256"/>
  <c r="H4253"/>
  <c r="H4210"/>
  <c r="H4201"/>
  <c r="H4195"/>
  <c r="H4189"/>
  <c r="H4186"/>
  <c r="H4151"/>
  <c r="H4137"/>
  <c r="H4117"/>
  <c r="H4101"/>
  <c r="H4097"/>
  <c r="H4094"/>
  <c r="H4089"/>
  <c r="H4086"/>
  <c r="H4051"/>
  <c r="H3986"/>
  <c r="H3984"/>
  <c r="H3977"/>
  <c r="H3974"/>
  <c r="H3960"/>
  <c r="H3956"/>
  <c r="H3953"/>
  <c r="H3942"/>
  <c r="H3925"/>
  <c r="H3911"/>
  <c r="H3907"/>
  <c r="H3872"/>
  <c r="H3861"/>
  <c r="H3855"/>
  <c r="H3853"/>
  <c r="H3850"/>
  <c r="H3845"/>
  <c r="H3807"/>
  <c r="H3688"/>
  <c r="H3649"/>
  <c r="H3635"/>
  <c r="H3631"/>
  <c r="H3625"/>
  <c r="H3614"/>
  <c r="H3603"/>
  <c r="H3575"/>
  <c r="H3567"/>
  <c r="H92"/>
  <c r="H124"/>
  <c r="H156"/>
  <c r="H206"/>
  <c r="H220"/>
  <c r="H236"/>
  <c r="H248"/>
  <c r="H286"/>
  <c r="H292"/>
  <c r="H344"/>
  <c r="H388"/>
  <c r="H412"/>
  <c r="H414"/>
  <c r="H416"/>
  <c r="H436"/>
  <c r="H438"/>
  <c r="H442"/>
  <c r="H444"/>
  <c r="H450"/>
  <c r="H456"/>
  <c r="H458"/>
  <c r="H460"/>
  <c r="H462"/>
  <c r="H472"/>
  <c r="H500"/>
  <c r="H524"/>
  <c r="H530"/>
  <c r="H15"/>
  <c r="H33"/>
  <c r="H93"/>
  <c r="H95"/>
  <c r="H125"/>
  <c r="H133"/>
  <c r="H177"/>
  <c r="H179"/>
  <c r="H187"/>
  <c r="H207"/>
  <c r="H221"/>
  <c r="H241"/>
  <c r="H265"/>
  <c r="H283"/>
  <c r="H319"/>
  <c r="H365"/>
  <c r="H389"/>
  <c r="H401"/>
  <c r="H415"/>
  <c r="H435"/>
  <c r="H437"/>
  <c r="H439"/>
  <c r="H443"/>
  <c r="H445"/>
  <c r="H457"/>
  <c r="H459"/>
  <c r="H463"/>
  <c r="H557"/>
  <c r="H567"/>
  <c r="H569"/>
  <c r="H573"/>
  <c r="H600"/>
  <c r="H604"/>
  <c r="H621"/>
  <c r="H629"/>
  <c r="H639"/>
  <c r="H690"/>
  <c r="H696"/>
  <c r="H708"/>
  <c r="H710"/>
  <c r="H726"/>
  <c r="H732"/>
  <c r="H740"/>
  <c r="H750"/>
  <c r="H756"/>
  <c r="H764"/>
  <c r="H461"/>
  <c r="H507"/>
  <c r="H554"/>
  <c r="H556"/>
  <c r="H558"/>
  <c r="H599"/>
  <c r="H603"/>
  <c r="H618"/>
  <c r="H620"/>
  <c r="H651"/>
  <c r="H653"/>
  <c r="H655"/>
  <c r="H675"/>
  <c r="H677"/>
  <c r="H687"/>
  <c r="H715"/>
  <c r="H833"/>
  <c r="H837"/>
  <c r="H843"/>
  <c r="H847"/>
  <c r="H853"/>
  <c r="H859"/>
  <c r="H871"/>
  <c r="H891"/>
  <c r="H924"/>
  <c r="H957"/>
  <c r="H959"/>
  <c r="H836"/>
  <c r="H848"/>
  <c r="H852"/>
  <c r="H860"/>
  <c r="H880"/>
  <c r="H898"/>
  <c r="H982"/>
  <c r="H1007"/>
  <c r="H1015"/>
  <c r="H1065"/>
  <c r="H1067"/>
  <c r="H1069"/>
  <c r="H1077"/>
  <c r="H1105"/>
  <c r="H1107"/>
  <c r="H1113"/>
  <c r="H1119"/>
  <c r="H1137"/>
  <c r="H1143"/>
  <c r="H1145"/>
  <c r="H1147"/>
  <c r="H1153"/>
  <c r="H1155"/>
  <c r="H1157"/>
  <c r="H1163"/>
  <c r="H1169"/>
  <c r="H1175"/>
  <c r="H1177"/>
  <c r="H1181"/>
  <c r="H1183"/>
  <c r="H1189"/>
  <c r="H1199"/>
  <c r="H1211"/>
  <c r="H1215"/>
  <c r="H1217"/>
  <c r="H1221"/>
  <c r="H1223"/>
  <c r="H1225"/>
  <c r="H1239"/>
  <c r="H1241"/>
  <c r="H1243"/>
  <c r="H1265"/>
  <c r="H1269"/>
  <c r="H1271"/>
  <c r="H1275"/>
  <c r="H1281"/>
  <c r="H1287"/>
  <c r="H1291"/>
  <c r="H1295"/>
  <c r="H1297"/>
  <c r="H1299"/>
  <c r="H1307"/>
  <c r="H1311"/>
  <c r="H1321"/>
  <c r="H1323"/>
  <c r="H1325"/>
  <c r="H1327"/>
  <c r="H1329"/>
  <c r="H1333"/>
  <c r="H1337"/>
  <c r="H1341"/>
  <c r="H1345"/>
  <c r="H1349"/>
  <c r="H1361"/>
  <c r="H1365"/>
  <c r="H1369"/>
  <c r="H1371"/>
  <c r="H1377"/>
  <c r="H1379"/>
  <c r="H1381"/>
  <c r="H1387"/>
  <c r="H1405"/>
  <c r="H1407"/>
  <c r="H1409"/>
  <c r="H1415"/>
  <c r="H1419"/>
  <c r="H1423"/>
  <c r="H1425"/>
  <c r="H1429"/>
  <c r="H1431"/>
  <c r="H1439"/>
  <c r="H1441"/>
  <c r="H1451"/>
  <c r="H1455"/>
  <c r="H1457"/>
  <c r="H1459"/>
  <c r="H1465"/>
  <c r="H1467"/>
  <c r="H1469"/>
  <c r="H1477"/>
  <c r="H1479"/>
  <c r="H1481"/>
  <c r="H1501"/>
  <c r="H1509"/>
  <c r="H1515"/>
  <c r="H1523"/>
  <c r="H1537"/>
  <c r="H1541"/>
  <c r="H1543"/>
  <c r="H1549"/>
  <c r="H1555"/>
  <c r="H1565"/>
  <c r="H1567"/>
  <c r="H1569"/>
  <c r="H1583"/>
  <c r="H1585"/>
  <c r="H1587"/>
  <c r="H1589"/>
  <c r="H1591"/>
  <c r="H1595"/>
  <c r="H1596"/>
  <c r="H1616"/>
  <c r="H1618"/>
  <c r="H1630"/>
  <c r="H1634"/>
  <c r="H1644"/>
  <c r="H1652"/>
  <c r="H1660"/>
  <c r="H1670"/>
  <c r="H830"/>
  <c r="H834"/>
  <c r="H838"/>
  <c r="H850"/>
  <c r="H908"/>
  <c r="H940"/>
  <c r="H944"/>
  <c r="H1012"/>
  <c r="H1041"/>
  <c r="H1061"/>
  <c r="H1068"/>
  <c r="H1070"/>
  <c r="H1072"/>
  <c r="H1078"/>
  <c r="H1106"/>
  <c r="H1114"/>
  <c r="H1118"/>
  <c r="H1122"/>
  <c r="H1134"/>
  <c r="H1138"/>
  <c r="H1152"/>
  <c r="H1156"/>
  <c r="H1164"/>
  <c r="H1172"/>
  <c r="H1178"/>
  <c r="H1180"/>
  <c r="H1182"/>
  <c r="H1186"/>
  <c r="H1188"/>
  <c r="H1190"/>
  <c r="H1194"/>
  <c r="H1206"/>
  <c r="H1208"/>
  <c r="H1210"/>
  <c r="H1212"/>
  <c r="H1214"/>
  <c r="H1218"/>
  <c r="H1224"/>
  <c r="H1226"/>
  <c r="H1228"/>
  <c r="H1238"/>
  <c r="H1246"/>
  <c r="H1250"/>
  <c r="H1254"/>
  <c r="H1258"/>
  <c r="H1260"/>
  <c r="H1262"/>
  <c r="H1268"/>
  <c r="H1278"/>
  <c r="H1294"/>
  <c r="H1296"/>
  <c r="H1300"/>
  <c r="H1302"/>
  <c r="H1308"/>
  <c r="H1318"/>
  <c r="H1328"/>
  <c r="H1334"/>
  <c r="H1336"/>
  <c r="H1356"/>
  <c r="H1364"/>
  <c r="H1366"/>
  <c r="H1370"/>
  <c r="H1384"/>
  <c r="H1386"/>
  <c r="H1388"/>
  <c r="H1392"/>
  <c r="H1398"/>
  <c r="H1404"/>
  <c r="H1406"/>
  <c r="H1414"/>
  <c r="H1422"/>
  <c r="H1426"/>
  <c r="H1432"/>
  <c r="H1434"/>
  <c r="H1438"/>
  <c r="H1440"/>
  <c r="H1442"/>
  <c r="H1448"/>
  <c r="H1450"/>
  <c r="H1452"/>
  <c r="H1460"/>
  <c r="H1468"/>
  <c r="H1470"/>
  <c r="H1474"/>
  <c r="H1480"/>
  <c r="H1486"/>
  <c r="H1488"/>
  <c r="H1508"/>
  <c r="H1516"/>
  <c r="H1522"/>
  <c r="H1524"/>
  <c r="H1526"/>
  <c r="H1540"/>
  <c r="H1546"/>
  <c r="H1548"/>
  <c r="H1564"/>
  <c r="H1568"/>
  <c r="H1578"/>
  <c r="H1584"/>
  <c r="H1586"/>
  <c r="H1592"/>
  <c r="H1613"/>
  <c r="H1629"/>
  <c r="H1633"/>
  <c r="H1635"/>
  <c r="H1641"/>
  <c r="H1643"/>
  <c r="H1645"/>
  <c r="H1649"/>
  <c r="H1675"/>
  <c r="H1679"/>
  <c r="H1683"/>
  <c r="H1685"/>
  <c r="H1689"/>
  <c r="H1691"/>
  <c r="H1743"/>
  <c r="H1745"/>
  <c r="H1751"/>
  <c r="H1769"/>
  <c r="H1771"/>
  <c r="H1773"/>
  <c r="H1775"/>
  <c r="H1779"/>
  <c r="H1781"/>
  <c r="H1783"/>
  <c r="H1793"/>
  <c r="H1795"/>
  <c r="H1799"/>
  <c r="H1801"/>
  <c r="H1805"/>
  <c r="H1811"/>
  <c r="H1813"/>
  <c r="H1815"/>
  <c r="H1817"/>
  <c r="H1821"/>
  <c r="H1829"/>
  <c r="H1833"/>
  <c r="H1845"/>
  <c r="H1849"/>
  <c r="H1851"/>
  <c r="H1853"/>
  <c r="H1857"/>
  <c r="H1861"/>
  <c r="H1867"/>
  <c r="H1873"/>
  <c r="H1883"/>
  <c r="H1887"/>
  <c r="H1891"/>
  <c r="H1895"/>
  <c r="H1899"/>
  <c r="H1901"/>
  <c r="H1909"/>
  <c r="H1917"/>
  <c r="H1921"/>
  <c r="H1933"/>
  <c r="H1939"/>
  <c r="H1948"/>
  <c r="H1952"/>
  <c r="H1954"/>
  <c r="H1956"/>
  <c r="H1958"/>
  <c r="H1960"/>
  <c r="H1962"/>
  <c r="H1964"/>
  <c r="H1966"/>
  <c r="H1984"/>
  <c r="H1674"/>
  <c r="H1690"/>
  <c r="H1702"/>
  <c r="H1710"/>
  <c r="H1724"/>
  <c r="H1736"/>
  <c r="H1744"/>
  <c r="H1758"/>
  <c r="H1770"/>
  <c r="H1774"/>
  <c r="H1780"/>
  <c r="H1784"/>
  <c r="H1786"/>
  <c r="H1792"/>
  <c r="H1796"/>
  <c r="H1798"/>
  <c r="H1802"/>
  <c r="H1816"/>
  <c r="H1828"/>
  <c r="H1832"/>
  <c r="H1836"/>
  <c r="H1844"/>
  <c r="H1854"/>
  <c r="H1858"/>
  <c r="H1876"/>
  <c r="H1880"/>
  <c r="H1886"/>
  <c r="H1894"/>
  <c r="H1922"/>
  <c r="H1934"/>
  <c r="H1949"/>
  <c r="H1957"/>
  <c r="H1961"/>
  <c r="H1971"/>
  <c r="H1991"/>
  <c r="H1994"/>
  <c r="H1998"/>
  <c r="H2000"/>
  <c r="H2002"/>
  <c r="H2004"/>
  <c r="H2014"/>
  <c r="H2016"/>
  <c r="H2018"/>
  <c r="H2032"/>
  <c r="H2036"/>
  <c r="H2038"/>
  <c r="H2040"/>
  <c r="H2046"/>
  <c r="H2048"/>
  <c r="H2050"/>
  <c r="H2056"/>
  <c r="H2064"/>
  <c r="H2066"/>
  <c r="H2072"/>
  <c r="H2074"/>
  <c r="H2078"/>
  <c r="H2084"/>
  <c r="H2088"/>
  <c r="H2090"/>
  <c r="H2092"/>
  <c r="H2096"/>
  <c r="H2098"/>
  <c r="H2102"/>
  <c r="H2104"/>
  <c r="H2106"/>
  <c r="H2108"/>
  <c r="H2110"/>
  <c r="H2116"/>
  <c r="H2122"/>
  <c r="H2126"/>
  <c r="H2130"/>
  <c r="H2134"/>
  <c r="H2138"/>
  <c r="H2150"/>
  <c r="H2152"/>
  <c r="H2154"/>
  <c r="H2168"/>
  <c r="H2172"/>
  <c r="H2176"/>
  <c r="H2182"/>
  <c r="H2184"/>
  <c r="H2190"/>
  <c r="H2192"/>
  <c r="H2194"/>
  <c r="H2196"/>
  <c r="H2202"/>
  <c r="H2230"/>
  <c r="H2234"/>
  <c r="H2236"/>
  <c r="H2244"/>
  <c r="H2246"/>
  <c r="H2252"/>
  <c r="H2262"/>
  <c r="H2278"/>
  <c r="H2282"/>
  <c r="H2294"/>
  <c r="H2304"/>
  <c r="H2308"/>
  <c r="H2310"/>
  <c r="H2320"/>
  <c r="H2322"/>
  <c r="H2324"/>
  <c r="H2326"/>
  <c r="H2330"/>
  <c r="H2332"/>
  <c r="H2334"/>
  <c r="H2336"/>
  <c r="H2338"/>
  <c r="H2340"/>
  <c r="H2344"/>
  <c r="H2352"/>
  <c r="H2354"/>
  <c r="H2360"/>
  <c r="H2364"/>
  <c r="H2368"/>
  <c r="H2370"/>
  <c r="H2372"/>
  <c r="H2376"/>
  <c r="H2378"/>
  <c r="H2384"/>
  <c r="H2386"/>
  <c r="H2388"/>
  <c r="H2394"/>
  <c r="H2396"/>
  <c r="H2398"/>
  <c r="H2402"/>
  <c r="H2404"/>
  <c r="H2426"/>
  <c r="H2428"/>
  <c r="H2432"/>
  <c r="H2444"/>
  <c r="H2448"/>
  <c r="H2452"/>
  <c r="H2458"/>
  <c r="H2460"/>
  <c r="H2464"/>
  <c r="H2468"/>
  <c r="H2470"/>
  <c r="H2472"/>
  <c r="H2480"/>
  <c r="H2484"/>
  <c r="H2488"/>
  <c r="H2494"/>
  <c r="H2500"/>
  <c r="H2502"/>
  <c r="H2506"/>
  <c r="H2512"/>
  <c r="H2514"/>
  <c r="H2520"/>
  <c r="H2522"/>
  <c r="H2526"/>
  <c r="H2528"/>
  <c r="H2532"/>
  <c r="H2540"/>
  <c r="H2544"/>
  <c r="H2546"/>
  <c r="H2550"/>
  <c r="H2552"/>
  <c r="H2558"/>
  <c r="H2562"/>
  <c r="H2566"/>
  <c r="H2568"/>
  <c r="H2572"/>
  <c r="H2574"/>
  <c r="H2576"/>
  <c r="H2578"/>
  <c r="H2586"/>
  <c r="H2588"/>
  <c r="H2590"/>
  <c r="H2594"/>
  <c r="H2596"/>
  <c r="H2598"/>
  <c r="H2604"/>
  <c r="H2606"/>
  <c r="H2608"/>
  <c r="H2610"/>
  <c r="H2612"/>
  <c r="H2616"/>
  <c r="H2620"/>
  <c r="H2624"/>
  <c r="H2628"/>
  <c r="H2632"/>
  <c r="H2640"/>
  <c r="H2642"/>
  <c r="H2644"/>
  <c r="H2650"/>
  <c r="H2652"/>
  <c r="H2654"/>
  <c r="H2656"/>
  <c r="H2658"/>
  <c r="H2664"/>
  <c r="H2666"/>
  <c r="H2670"/>
  <c r="H2674"/>
  <c r="H2676"/>
  <c r="H2678"/>
  <c r="H2680"/>
  <c r="H2688"/>
  <c r="H2692"/>
  <c r="H2694"/>
  <c r="H2698"/>
  <c r="H2700"/>
  <c r="H2702"/>
  <c r="H2712"/>
  <c r="H2720"/>
  <c r="H2732"/>
  <c r="H2734"/>
  <c r="H2736"/>
  <c r="H2738"/>
  <c r="H2740"/>
  <c r="H2742"/>
  <c r="H2744"/>
  <c r="H2748"/>
  <c r="H2752"/>
  <c r="H2754"/>
  <c r="H2760"/>
  <c r="H2766"/>
  <c r="H2776"/>
  <c r="H2786"/>
  <c r="H2788"/>
  <c r="H2790"/>
  <c r="H2792"/>
  <c r="H2800"/>
  <c r="H2802"/>
  <c r="H2804"/>
  <c r="H2808"/>
  <c r="H2810"/>
  <c r="H2814"/>
  <c r="H2816"/>
  <c r="H2818"/>
  <c r="H2824"/>
  <c r="H2830"/>
  <c r="H2832"/>
  <c r="H2834"/>
  <c r="H2840"/>
  <c r="H2842"/>
  <c r="H2844"/>
  <c r="H2848"/>
  <c r="H2850"/>
  <c r="H2852"/>
  <c r="H2856"/>
  <c r="H2858"/>
  <c r="H2876"/>
  <c r="H2886"/>
  <c r="H2888"/>
  <c r="H2890"/>
  <c r="H2892"/>
  <c r="H2896"/>
  <c r="H2898"/>
  <c r="H2900"/>
  <c r="H2902"/>
  <c r="H2904"/>
  <c r="H2906"/>
  <c r="H2910"/>
  <c r="H2912"/>
  <c r="H2918"/>
  <c r="H2920"/>
  <c r="H2926"/>
  <c r="H2936"/>
  <c r="H2938"/>
  <c r="H2944"/>
  <c r="H2950"/>
  <c r="H2954"/>
  <c r="H2958"/>
  <c r="H2964"/>
  <c r="H2974"/>
  <c r="H2994"/>
  <c r="H2998"/>
  <c r="H3010"/>
  <c r="H3012"/>
  <c r="H3016"/>
  <c r="H3018"/>
  <c r="H3020"/>
  <c r="H3024"/>
  <c r="H3028"/>
  <c r="H3030"/>
  <c r="H3032"/>
  <c r="H3034"/>
  <c r="H3040"/>
  <c r="H3042"/>
  <c r="H3046"/>
  <c r="H3052"/>
  <c r="H3056"/>
  <c r="H3072"/>
  <c r="H3076"/>
  <c r="H3078"/>
  <c r="H3082"/>
  <c r="H3084"/>
  <c r="H3088"/>
  <c r="H3096"/>
  <c r="H3100"/>
  <c r="H3104"/>
  <c r="H3106"/>
  <c r="H3110"/>
  <c r="H3112"/>
  <c r="H3116"/>
  <c r="H3124"/>
  <c r="H3148"/>
  <c r="H3156"/>
  <c r="H3158"/>
  <c r="H3162"/>
  <c r="H3176"/>
  <c r="H3180"/>
  <c r="H3200"/>
  <c r="H3202"/>
  <c r="H3204"/>
  <c r="H3220"/>
  <c r="H3226"/>
  <c r="H3228"/>
  <c r="H3230"/>
  <c r="H3234"/>
  <c r="H3236"/>
  <c r="H1686"/>
  <c r="H1692"/>
  <c r="H1742"/>
  <c r="H1768"/>
  <c r="H1772"/>
  <c r="H1776"/>
  <c r="H1782"/>
  <c r="H1794"/>
  <c r="H1800"/>
  <c r="H1806"/>
  <c r="H1814"/>
  <c r="H1826"/>
  <c r="H1830"/>
  <c r="H1838"/>
  <c r="H1840"/>
  <c r="H1846"/>
  <c r="H1852"/>
  <c r="H1860"/>
  <c r="H1882"/>
  <c r="H1890"/>
  <c r="H1898"/>
  <c r="H1906"/>
  <c r="H1916"/>
  <c r="H1920"/>
  <c r="H1924"/>
  <c r="H1930"/>
  <c r="H1944"/>
  <c r="H1947"/>
  <c r="H1969"/>
  <c r="H1993"/>
  <c r="H1997"/>
  <c r="H1999"/>
  <c r="H2001"/>
  <c r="H2009"/>
  <c r="H2011"/>
  <c r="H2013"/>
  <c r="H2039"/>
  <c r="H2041"/>
  <c r="H2047"/>
  <c r="H2051"/>
  <c r="H2053"/>
  <c r="H2055"/>
  <c r="H2057"/>
  <c r="H2061"/>
  <c r="H2067"/>
  <c r="H2071"/>
  <c r="H2073"/>
  <c r="H2079"/>
  <c r="H2081"/>
  <c r="H2083"/>
  <c r="H2085"/>
  <c r="H2089"/>
  <c r="H2093"/>
  <c r="H2095"/>
  <c r="H2097"/>
  <c r="H2103"/>
  <c r="H2105"/>
  <c r="H2111"/>
  <c r="H2113"/>
  <c r="H2117"/>
  <c r="H2123"/>
  <c r="H2125"/>
  <c r="H2129"/>
  <c r="H2133"/>
  <c r="H2143"/>
  <c r="H2155"/>
  <c r="H2157"/>
  <c r="H2159"/>
  <c r="H2165"/>
  <c r="H2171"/>
  <c r="H2177"/>
  <c r="H2179"/>
  <c r="H2181"/>
  <c r="H2183"/>
  <c r="H2185"/>
  <c r="H2193"/>
  <c r="H2197"/>
  <c r="H2203"/>
  <c r="H2213"/>
  <c r="H2229"/>
  <c r="H2231"/>
  <c r="H2233"/>
  <c r="H2237"/>
  <c r="H2245"/>
  <c r="H2249"/>
  <c r="H2251"/>
  <c r="H2269"/>
  <c r="H2271"/>
  <c r="H2279"/>
  <c r="H2287"/>
  <c r="H2295"/>
  <c r="H2297"/>
  <c r="H2299"/>
  <c r="H2309"/>
  <c r="H2315"/>
  <c r="H2327"/>
  <c r="H2331"/>
  <c r="H2333"/>
  <c r="H2339"/>
  <c r="H2341"/>
  <c r="H2345"/>
  <c r="H2349"/>
  <c r="H2365"/>
  <c r="H2367"/>
  <c r="H2371"/>
  <c r="H2373"/>
  <c r="H2375"/>
  <c r="H2377"/>
  <c r="H2379"/>
  <c r="H2381"/>
  <c r="H2389"/>
  <c r="H2391"/>
  <c r="H2395"/>
  <c r="H2401"/>
  <c r="H2405"/>
  <c r="H2413"/>
  <c r="H2423"/>
  <c r="H2427"/>
  <c r="H2433"/>
  <c r="H2437"/>
  <c r="H2443"/>
  <c r="H2447"/>
  <c r="H2449"/>
  <c r="H2451"/>
  <c r="H2453"/>
  <c r="H2463"/>
  <c r="H2465"/>
  <c r="H2467"/>
  <c r="H2469"/>
  <c r="H2471"/>
  <c r="H2473"/>
  <c r="H2481"/>
  <c r="H2483"/>
  <c r="H2487"/>
  <c r="H2489"/>
  <c r="H2497"/>
  <c r="H2503"/>
  <c r="H2505"/>
  <c r="H2507"/>
  <c r="H2509"/>
  <c r="H2511"/>
  <c r="H2513"/>
  <c r="H2517"/>
  <c r="H2521"/>
  <c r="H2523"/>
  <c r="H2525"/>
  <c r="H2527"/>
  <c r="H2529"/>
  <c r="H2533"/>
  <c r="H2539"/>
  <c r="H2545"/>
  <c r="H2551"/>
  <c r="H2553"/>
  <c r="H2555"/>
  <c r="H2557"/>
  <c r="H2559"/>
  <c r="H2565"/>
  <c r="H2575"/>
  <c r="H2577"/>
  <c r="H2579"/>
  <c r="H2581"/>
  <c r="H2587"/>
  <c r="H2589"/>
  <c r="H2591"/>
  <c r="H2593"/>
  <c r="H2595"/>
  <c r="H2597"/>
  <c r="H2599"/>
  <c r="H2603"/>
  <c r="H2605"/>
  <c r="H2609"/>
  <c r="H2611"/>
  <c r="H2619"/>
  <c r="H2621"/>
  <c r="H2623"/>
  <c r="H2625"/>
  <c r="H2629"/>
  <c r="H2641"/>
  <c r="H2655"/>
  <c r="H2663"/>
  <c r="H2667"/>
  <c r="H2671"/>
  <c r="H2673"/>
  <c r="H2675"/>
  <c r="H2677"/>
  <c r="H2679"/>
  <c r="H2681"/>
  <c r="H2683"/>
  <c r="H2685"/>
  <c r="H2689"/>
  <c r="H2699"/>
  <c r="H2701"/>
  <c r="H2703"/>
  <c r="H2711"/>
  <c r="H2715"/>
  <c r="H2721"/>
  <c r="H2723"/>
  <c r="H2725"/>
  <c r="H2729"/>
  <c r="H2733"/>
  <c r="H2737"/>
  <c r="H2745"/>
  <c r="H2747"/>
  <c r="H2751"/>
  <c r="H2753"/>
  <c r="H2755"/>
  <c r="H2759"/>
  <c r="H2761"/>
  <c r="H2763"/>
  <c r="H2773"/>
  <c r="H2775"/>
  <c r="H2779"/>
  <c r="H2781"/>
  <c r="H2791"/>
  <c r="H2795"/>
  <c r="H2797"/>
  <c r="H2799"/>
  <c r="H2801"/>
  <c r="H2803"/>
  <c r="H2805"/>
  <c r="H2807"/>
  <c r="H2809"/>
  <c r="H2817"/>
  <c r="H2819"/>
  <c r="H2825"/>
  <c r="H2827"/>
  <c r="H2841"/>
  <c r="H2851"/>
  <c r="H2853"/>
  <c r="H2857"/>
  <c r="H2887"/>
  <c r="H2889"/>
  <c r="H2893"/>
  <c r="H2897"/>
  <c r="H2901"/>
  <c r="H2903"/>
  <c r="H2909"/>
  <c r="H2913"/>
  <c r="H2915"/>
  <c r="H2919"/>
  <c r="H2923"/>
  <c r="H2925"/>
  <c r="H2931"/>
  <c r="H2933"/>
  <c r="H2937"/>
  <c r="H2939"/>
  <c r="H2941"/>
  <c r="H2953"/>
  <c r="H2955"/>
  <c r="H2957"/>
  <c r="H2959"/>
  <c r="H2963"/>
  <c r="H2977"/>
  <c r="H2979"/>
  <c r="H2987"/>
  <c r="H2989"/>
  <c r="H2995"/>
  <c r="H2999"/>
  <c r="H3005"/>
  <c r="H3009"/>
  <c r="H3013"/>
  <c r="H3017"/>
  <c r="H3021"/>
  <c r="H3023"/>
  <c r="H3027"/>
  <c r="H3035"/>
  <c r="H3055"/>
  <c r="H3067"/>
  <c r="H3079"/>
  <c r="H3087"/>
  <c r="H3089"/>
  <c r="H3091"/>
  <c r="H3093"/>
  <c r="H3099"/>
  <c r="H3103"/>
  <c r="H3113"/>
  <c r="H3115"/>
  <c r="H3117"/>
  <c r="H3119"/>
  <c r="H3121"/>
  <c r="H3125"/>
  <c r="H3127"/>
  <c r="H3151"/>
  <c r="H3153"/>
  <c r="H3155"/>
  <c r="H4791"/>
  <c r="H4787"/>
  <c r="H4773"/>
  <c r="H4771"/>
  <c r="H4765"/>
  <c r="H4759"/>
  <c r="H4749"/>
  <c r="H4743"/>
  <c r="H4741"/>
  <c r="H4731"/>
  <c r="H4729"/>
  <c r="H4723"/>
  <c r="H4675"/>
  <c r="H4661"/>
  <c r="H4653"/>
  <c r="H4647"/>
  <c r="H4623"/>
  <c r="H4611"/>
  <c r="H4609"/>
  <c r="H4603"/>
  <c r="H4589"/>
  <c r="H4579"/>
  <c r="H4569"/>
  <c r="H4567"/>
  <c r="H4551"/>
  <c r="H4527"/>
  <c r="H4509"/>
  <c r="H4499"/>
  <c r="H4491"/>
  <c r="H4489"/>
  <c r="H4487"/>
  <c r="H4469"/>
  <c r="H4398"/>
  <c r="H4394"/>
  <c r="H4386"/>
  <c r="H4380"/>
  <c r="H4378"/>
  <c r="H4376"/>
  <c r="H4352"/>
  <c r="H4350"/>
  <c r="H4348"/>
  <c r="H4344"/>
  <c r="H4340"/>
  <c r="H4332"/>
  <c r="H4322"/>
  <c r="H4320"/>
  <c r="H4318"/>
  <c r="H4316"/>
  <c r="H4314"/>
  <c r="H4298"/>
  <c r="H4294"/>
  <c r="H4292"/>
  <c r="H4290"/>
  <c r="H4288"/>
  <c r="H4284"/>
  <c r="H4278"/>
  <c r="H4276"/>
  <c r="H4264"/>
  <c r="H4260"/>
  <c r="H4254"/>
  <c r="H4246"/>
  <c r="H4232"/>
  <c r="H4218"/>
  <c r="H4214"/>
  <c r="H4212"/>
  <c r="H4208"/>
  <c r="H4198"/>
  <c r="H4196"/>
  <c r="H4194"/>
  <c r="H4192"/>
  <c r="H4190"/>
  <c r="H4176"/>
  <c r="H4162"/>
  <c r="H4158"/>
  <c r="H4152"/>
  <c r="H4134"/>
  <c r="H4126"/>
  <c r="H4122"/>
  <c r="H4120"/>
  <c r="H4112"/>
  <c r="H4104"/>
  <c r="H4102"/>
  <c r="H4100"/>
  <c r="H4090"/>
  <c r="H4088"/>
  <c r="H4078"/>
  <c r="H4074"/>
  <c r="H4072"/>
  <c r="H4066"/>
  <c r="H4052"/>
  <c r="H4042"/>
  <c r="H4030"/>
  <c r="H4009"/>
  <c r="H4001"/>
  <c r="H3999"/>
  <c r="H3993"/>
  <c r="H3991"/>
  <c r="H3987"/>
  <c r="H3983"/>
  <c r="H3981"/>
  <c r="H3975"/>
  <c r="H3973"/>
  <c r="H3971"/>
  <c r="H3967"/>
  <c r="H3965"/>
  <c r="H3951"/>
  <c r="H3949"/>
  <c r="H3945"/>
  <c r="H3941"/>
  <c r="H3935"/>
  <c r="H3927"/>
  <c r="H3921"/>
  <c r="H3913"/>
  <c r="H3905"/>
  <c r="H3901"/>
  <c r="H3897"/>
  <c r="H3883"/>
  <c r="H3875"/>
  <c r="H3871"/>
  <c r="H3867"/>
  <c r="H3865"/>
  <c r="H3863"/>
  <c r="H3859"/>
  <c r="H3843"/>
  <c r="H3841"/>
  <c r="H3827"/>
  <c r="H3824"/>
  <c r="H3818"/>
  <c r="H3814"/>
  <c r="H3808"/>
  <c r="H3800"/>
  <c r="H3798"/>
  <c r="H3790"/>
  <c r="H3762"/>
  <c r="H3728"/>
  <c r="H3696"/>
  <c r="H3690"/>
  <c r="H3686"/>
  <c r="H3680"/>
  <c r="H3678"/>
  <c r="H3674"/>
  <c r="H3672"/>
  <c r="H3664"/>
  <c r="H3660"/>
  <c r="H3652"/>
  <c r="H3650"/>
  <c r="H3646"/>
  <c r="H3642"/>
  <c r="H3640"/>
  <c r="H3630"/>
  <c r="H3628"/>
  <c r="H3626"/>
  <c r="H3624"/>
  <c r="H3616"/>
  <c r="H3612"/>
  <c r="H3592"/>
  <c r="H3588"/>
  <c r="H3584"/>
  <c r="H3582"/>
  <c r="H3578"/>
  <c r="H3576"/>
  <c r="H3572"/>
  <c r="H3570"/>
  <c r="H3556"/>
  <c r="H3554"/>
  <c r="H3542"/>
  <c r="H3536"/>
  <c r="H3524"/>
  <c r="H3520"/>
  <c r="H3516"/>
  <c r="H3498"/>
  <c r="H3496"/>
  <c r="H3492"/>
  <c r="H3490"/>
  <c r="H3488"/>
  <c r="H3484"/>
  <c r="H3482"/>
  <c r="H3478"/>
  <c r="H3476"/>
  <c r="H3460"/>
  <c r="H3458"/>
  <c r="H3450"/>
  <c r="H3448"/>
  <c r="H3446"/>
  <c r="H3444"/>
  <c r="H3440"/>
  <c r="H3438"/>
  <c r="H3434"/>
  <c r="H3430"/>
  <c r="H3424"/>
  <c r="H3420"/>
  <c r="H3418"/>
  <c r="H3410"/>
  <c r="H3408"/>
  <c r="H3406"/>
  <c r="H3404"/>
  <c r="H3398"/>
  <c r="H3392"/>
  <c r="H3386"/>
  <c r="H3384"/>
  <c r="H3380"/>
  <c r="H3378"/>
  <c r="H3368"/>
  <c r="H3366"/>
  <c r="H3364"/>
  <c r="H3360"/>
  <c r="H3358"/>
  <c r="H3356"/>
  <c r="H3352"/>
  <c r="H3346"/>
  <c r="H3342"/>
  <c r="H3338"/>
  <c r="H3336"/>
  <c r="H3334"/>
  <c r="H3332"/>
  <c r="H3330"/>
  <c r="H3328"/>
  <c r="H3326"/>
  <c r="H3324"/>
  <c r="H3322"/>
  <c r="H3320"/>
  <c r="H3316"/>
  <c r="H3314"/>
  <c r="H3312"/>
  <c r="H3304"/>
  <c r="H3300"/>
  <c r="H3296"/>
  <c r="H3294"/>
  <c r="H3286"/>
  <c r="H3284"/>
  <c r="H3282"/>
  <c r="H3274"/>
  <c r="H3270"/>
  <c r="H3250"/>
  <c r="H3231"/>
  <c r="H3227"/>
  <c r="H3223"/>
  <c r="H3217"/>
  <c r="H3199"/>
  <c r="H3161"/>
  <c r="H78"/>
  <c r="H70"/>
  <c r="H68"/>
  <c r="H64"/>
  <c r="H4790"/>
  <c r="H4780"/>
  <c r="H4778"/>
  <c r="H4774"/>
  <c r="H4772"/>
  <c r="H4770"/>
  <c r="H4768"/>
  <c r="H4760"/>
  <c r="H4748"/>
  <c r="H4744"/>
  <c r="H4742"/>
  <c r="H4740"/>
  <c r="H4738"/>
  <c r="H4734"/>
  <c r="H4730"/>
  <c r="H4728"/>
  <c r="H4720"/>
  <c r="H4712"/>
  <c r="H4700"/>
  <c r="H4696"/>
  <c r="H4682"/>
  <c r="H4680"/>
  <c r="H4662"/>
  <c r="H4652"/>
  <c r="H4646"/>
  <c r="H4630"/>
  <c r="H4626"/>
  <c r="H4620"/>
  <c r="H4606"/>
  <c r="H4592"/>
  <c r="H4580"/>
  <c r="H4576"/>
  <c r="H4544"/>
  <c r="H4536"/>
  <c r="H4500"/>
  <c r="H4498"/>
  <c r="H4496"/>
  <c r="H4494"/>
  <c r="H4490"/>
  <c r="H4401"/>
  <c r="H4379"/>
  <c r="H4377"/>
  <c r="H4375"/>
  <c r="H4353"/>
  <c r="H4351"/>
  <c r="H4349"/>
  <c r="H4347"/>
  <c r="H4337"/>
  <c r="H4333"/>
  <c r="H4331"/>
  <c r="H4325"/>
  <c r="H4323"/>
  <c r="H4319"/>
  <c r="H4317"/>
  <c r="H4315"/>
  <c r="H4311"/>
  <c r="H4305"/>
  <c r="H4303"/>
  <c r="H4301"/>
  <c r="H4295"/>
  <c r="H4293"/>
  <c r="H4281"/>
  <c r="H4273"/>
  <c r="H4261"/>
  <c r="H4251"/>
  <c r="H4225"/>
  <c r="H4223"/>
  <c r="H4211"/>
  <c r="H4207"/>
  <c r="H4205"/>
  <c r="H4203"/>
  <c r="H4199"/>
  <c r="H4197"/>
  <c r="H4187"/>
  <c r="H4183"/>
  <c r="H4169"/>
  <c r="H4161"/>
  <c r="H4149"/>
  <c r="H4119"/>
  <c r="H4105"/>
  <c r="H4093"/>
  <c r="H4091"/>
  <c r="H4085"/>
  <c r="H4067"/>
  <c r="H4004"/>
  <c r="H3982"/>
  <c r="H3972"/>
  <c r="H3966"/>
  <c r="H3964"/>
  <c r="H3958"/>
  <c r="H3954"/>
  <c r="H3950"/>
  <c r="H3944"/>
  <c r="H3938"/>
  <c r="H3934"/>
  <c r="H3930"/>
  <c r="H3926"/>
  <c r="H3922"/>
  <c r="H3916"/>
  <c r="H3910"/>
  <c r="H3906"/>
  <c r="H3902"/>
  <c r="H3900"/>
  <c r="H3898"/>
  <c r="H3888"/>
  <c r="H3878"/>
  <c r="H3868"/>
  <c r="H3858"/>
  <c r="H3852"/>
  <c r="H3844"/>
  <c r="H3842"/>
  <c r="H3840"/>
  <c r="H3832"/>
  <c r="H3817"/>
  <c r="H3809"/>
  <c r="H3805"/>
  <c r="H3787"/>
  <c r="H3785"/>
  <c r="H3779"/>
  <c r="H3769"/>
  <c r="H3763"/>
  <c r="H3745"/>
  <c r="H3743"/>
  <c r="H3717"/>
  <c r="H3715"/>
  <c r="H3713"/>
  <c r="H3683"/>
  <c r="H3679"/>
  <c r="H3675"/>
  <c r="H3663"/>
  <c r="H3661"/>
  <c r="H3659"/>
  <c r="H3653"/>
  <c r="H3651"/>
  <c r="H3643"/>
  <c r="H3639"/>
  <c r="H3637"/>
  <c r="H3623"/>
  <c r="H3621"/>
  <c r="H3599"/>
  <c r="H3593"/>
  <c r="H3591"/>
  <c r="H3583"/>
  <c r="H3581"/>
  <c r="H3573"/>
  <c r="H3569"/>
  <c r="H3565"/>
  <c r="H3563"/>
  <c r="H3553"/>
  <c r="H3545"/>
  <c r="H3543"/>
  <c r="H3541"/>
  <c r="H3539"/>
  <c r="H3535"/>
  <c r="H3533"/>
  <c r="H3531"/>
  <c r="H3529"/>
  <c r="H3523"/>
  <c r="H3521"/>
  <c r="H3517"/>
  <c r="H3515"/>
  <c r="H3509"/>
  <c r="H3507"/>
  <c r="H3499"/>
  <c r="H3493"/>
  <c r="H3491"/>
  <c r="H3487"/>
  <c r="H3479"/>
  <c r="H3475"/>
  <c r="H3471"/>
  <c r="H3453"/>
  <c r="H3447"/>
  <c r="H3441"/>
  <c r="H3439"/>
  <c r="H3435"/>
  <c r="H3425"/>
  <c r="H3421"/>
  <c r="H3419"/>
  <c r="H3415"/>
  <c r="H3407"/>
  <c r="H3405"/>
  <c r="H3401"/>
  <c r="H3399"/>
  <c r="H3395"/>
  <c r="H3393"/>
  <c r="H3383"/>
  <c r="H3381"/>
  <c r="H3379"/>
  <c r="H3371"/>
  <c r="H3361"/>
  <c r="H3359"/>
  <c r="H3357"/>
  <c r="H3353"/>
  <c r="H3341"/>
  <c r="H3335"/>
  <c r="H3333"/>
  <c r="H3331"/>
  <c r="H3327"/>
  <c r="H3325"/>
  <c r="H3323"/>
  <c r="H3311"/>
  <c r="H3309"/>
  <c r="H3307"/>
  <c r="H3301"/>
  <c r="H3297"/>
  <c r="H3293"/>
  <c r="H3291"/>
  <c r="H3289"/>
  <c r="H3281"/>
  <c r="H3271"/>
  <c r="H3269"/>
  <c r="H3263"/>
  <c r="H3229"/>
  <c r="H3215"/>
  <c r="H3211"/>
  <c r="H3195"/>
  <c r="H3193"/>
  <c r="H3183"/>
  <c r="H3171"/>
  <c r="H3163"/>
  <c r="H3157"/>
</calcChain>
</file>

<file path=xl/sharedStrings.xml><?xml version="1.0" encoding="utf-8"?>
<sst xmlns="http://schemas.openxmlformats.org/spreadsheetml/2006/main" count="24002" uniqueCount="5794">
  <si>
    <t>ID #</t>
  </si>
  <si>
    <t>Name</t>
  </si>
  <si>
    <t>Date</t>
  </si>
  <si>
    <t>Venue</t>
  </si>
  <si>
    <t>State</t>
  </si>
  <si>
    <t>Waters</t>
  </si>
  <si>
    <t>House</t>
  </si>
  <si>
    <t>Lee</t>
  </si>
  <si>
    <t>CA</t>
  </si>
  <si>
    <t>Shays</t>
  </si>
  <si>
    <t>Jones</t>
  </si>
  <si>
    <t>NC</t>
  </si>
  <si>
    <t>Wilson</t>
  </si>
  <si>
    <t>SC</t>
  </si>
  <si>
    <t>Lautenberg</t>
  </si>
  <si>
    <t>Senate</t>
  </si>
  <si>
    <t>Martinez</t>
  </si>
  <si>
    <t>Wyden</t>
  </si>
  <si>
    <t>Byrd</t>
  </si>
  <si>
    <t>Sires</t>
  </si>
  <si>
    <t>McDermott</t>
  </si>
  <si>
    <t>Woolsey</t>
  </si>
  <si>
    <t>TX</t>
  </si>
  <si>
    <t>Emanuel</t>
  </si>
  <si>
    <t>Nadler</t>
  </si>
  <si>
    <t>Pallone</t>
  </si>
  <si>
    <t>Cleaver</t>
  </si>
  <si>
    <t>Poe</t>
  </si>
  <si>
    <t>Inhofe</t>
  </si>
  <si>
    <t>McConnell</t>
  </si>
  <si>
    <t>Butterfield</t>
  </si>
  <si>
    <t>Pence</t>
  </si>
  <si>
    <t>McNerney</t>
  </si>
  <si>
    <t>Neugebauer</t>
  </si>
  <si>
    <t>Gingrey</t>
  </si>
  <si>
    <t>Leach</t>
  </si>
  <si>
    <t>Schiff</t>
  </si>
  <si>
    <t>Barrett</t>
  </si>
  <si>
    <t>DeFazio</t>
  </si>
  <si>
    <t>Cummings</t>
  </si>
  <si>
    <t>Hyde</t>
  </si>
  <si>
    <t>Lantos</t>
  </si>
  <si>
    <t>Hunter</t>
  </si>
  <si>
    <t>Weldon</t>
  </si>
  <si>
    <t>PA</t>
  </si>
  <si>
    <t>Murtha</t>
  </si>
  <si>
    <t>Young</t>
  </si>
  <si>
    <t>FL</t>
  </si>
  <si>
    <t>Hefley</t>
  </si>
  <si>
    <t>Simmons</t>
  </si>
  <si>
    <t>Buyer</t>
  </si>
  <si>
    <t>Davis</t>
  </si>
  <si>
    <t>KY</t>
  </si>
  <si>
    <t>Hayworth</t>
  </si>
  <si>
    <t>AZ</t>
  </si>
  <si>
    <t>Johnson</t>
  </si>
  <si>
    <t>McKinney</t>
  </si>
  <si>
    <t>NM</t>
  </si>
  <si>
    <t>Ryan</t>
  </si>
  <si>
    <t>WI</t>
  </si>
  <si>
    <t>Dicks</t>
  </si>
  <si>
    <t>Stearns</t>
  </si>
  <si>
    <t>Moran</t>
  </si>
  <si>
    <t>VA</t>
  </si>
  <si>
    <t>Schakowsky</t>
  </si>
  <si>
    <t>Rangel</t>
  </si>
  <si>
    <t>Langevin</t>
  </si>
  <si>
    <t>Capps</t>
  </si>
  <si>
    <t>Cardin</t>
  </si>
  <si>
    <t>Lowey</t>
  </si>
  <si>
    <t>Schwartz</t>
  </si>
  <si>
    <t>Holt</t>
  </si>
  <si>
    <t>Udall</t>
  </si>
  <si>
    <t>Frelinghuysen</t>
  </si>
  <si>
    <t>Allen</t>
  </si>
  <si>
    <t>Berkley</t>
  </si>
  <si>
    <t>Pomeroy</t>
  </si>
  <si>
    <t>Stark</t>
  </si>
  <si>
    <t>Moore</t>
  </si>
  <si>
    <t>Blumenauer</t>
  </si>
  <si>
    <t>Etheridge</t>
  </si>
  <si>
    <t>Kind</t>
  </si>
  <si>
    <t>Jackson-Lee</t>
  </si>
  <si>
    <t>Delauro</t>
  </si>
  <si>
    <t>CT</t>
  </si>
  <si>
    <t>Solis</t>
  </si>
  <si>
    <t>Kingston</t>
  </si>
  <si>
    <t>NJ</t>
  </si>
  <si>
    <t>Kaptur</t>
  </si>
  <si>
    <t>OH</t>
  </si>
  <si>
    <t>Cooper</t>
  </si>
  <si>
    <t>McHenry</t>
  </si>
  <si>
    <t>Kucinich</t>
  </si>
  <si>
    <t>Pelosi</t>
  </si>
  <si>
    <t>Durbin</t>
  </si>
  <si>
    <t>Dorgan</t>
  </si>
  <si>
    <t>ND</t>
  </si>
  <si>
    <t>Stevens</t>
  </si>
  <si>
    <t>AK</t>
  </si>
  <si>
    <t>Stabenow</t>
  </si>
  <si>
    <t>Webb</t>
  </si>
  <si>
    <t>Sessions</t>
  </si>
  <si>
    <t>AL</t>
  </si>
  <si>
    <t>Casey</t>
  </si>
  <si>
    <t>Voinovich</t>
  </si>
  <si>
    <t>Nelson</t>
  </si>
  <si>
    <t>Whitehouse</t>
  </si>
  <si>
    <t>RI</t>
  </si>
  <si>
    <t>Cicilline</t>
  </si>
  <si>
    <t>Fortenberry</t>
  </si>
  <si>
    <t>NE</t>
  </si>
  <si>
    <t>Miller</t>
  </si>
  <si>
    <t>MI</t>
  </si>
  <si>
    <t>ME</t>
  </si>
  <si>
    <t>Grijalva</t>
  </si>
  <si>
    <t xml:space="preserve">House </t>
  </si>
  <si>
    <t>WA</t>
  </si>
  <si>
    <t>Perlmutter</t>
  </si>
  <si>
    <t>Wolf</t>
  </si>
  <si>
    <t>MO</t>
  </si>
  <si>
    <t>Cornyn</t>
  </si>
  <si>
    <t>Enzi</t>
  </si>
  <si>
    <t>WY</t>
  </si>
  <si>
    <t>Tierney</t>
  </si>
  <si>
    <t>Obey</t>
  </si>
  <si>
    <t>NY</t>
  </si>
  <si>
    <t>Waxman</t>
  </si>
  <si>
    <t>IL</t>
  </si>
  <si>
    <t>Dingell</t>
  </si>
  <si>
    <t>Velazquez</t>
  </si>
  <si>
    <t>Conyers</t>
  </si>
  <si>
    <t>Harman</t>
  </si>
  <si>
    <t>Price</t>
  </si>
  <si>
    <t>Hinchey</t>
  </si>
  <si>
    <t>Olver</t>
  </si>
  <si>
    <t>Farr</t>
  </si>
  <si>
    <t>OR</t>
  </si>
  <si>
    <t>GA</t>
  </si>
  <si>
    <t>Hall</t>
  </si>
  <si>
    <t>Westmoreland</t>
  </si>
  <si>
    <t>Cohen</t>
  </si>
  <si>
    <t>TN</t>
  </si>
  <si>
    <t>Walz</t>
  </si>
  <si>
    <t>MN</t>
  </si>
  <si>
    <t>Arcuri</t>
  </si>
  <si>
    <t>Gohmert</t>
  </si>
  <si>
    <t>Ellison</t>
  </si>
  <si>
    <t>Hoekstra</t>
  </si>
  <si>
    <t>Walberg</t>
  </si>
  <si>
    <t>Foxx</t>
  </si>
  <si>
    <t>Drake</t>
  </si>
  <si>
    <t>Castor</t>
  </si>
  <si>
    <t>Granger</t>
  </si>
  <si>
    <t>Ros-Lehtinen</t>
  </si>
  <si>
    <t>Lewis</t>
  </si>
  <si>
    <t>Saxton</t>
  </si>
  <si>
    <t>Slaughter</t>
  </si>
  <si>
    <t>McGovern</t>
  </si>
  <si>
    <t>Burton</t>
  </si>
  <si>
    <t>IN</t>
  </si>
  <si>
    <t>Skelton</t>
  </si>
  <si>
    <t>Hensarling</t>
  </si>
  <si>
    <t>Van Hollen</t>
  </si>
  <si>
    <t>MD</t>
  </si>
  <si>
    <t>Andrews</t>
  </si>
  <si>
    <t>Edwards</t>
  </si>
  <si>
    <t>Inslee</t>
  </si>
  <si>
    <t>Boehner</t>
  </si>
  <si>
    <t>Rogers</t>
  </si>
  <si>
    <t>Murphy</t>
  </si>
  <si>
    <t>Kilpatrick</t>
  </si>
  <si>
    <t>Hoyer</t>
  </si>
  <si>
    <t>Blackburn</t>
  </si>
  <si>
    <t>Blunt</t>
  </si>
  <si>
    <t>Ortiz</t>
  </si>
  <si>
    <t>King</t>
  </si>
  <si>
    <t>IA</t>
  </si>
  <si>
    <t>Hayes</t>
  </si>
  <si>
    <t>DeLauro</t>
  </si>
  <si>
    <t>Thornberry</t>
  </si>
  <si>
    <t>Spratt</t>
  </si>
  <si>
    <t>Cole</t>
  </si>
  <si>
    <t>OK</t>
  </si>
  <si>
    <t>Cox</t>
  </si>
  <si>
    <t>MA</t>
  </si>
  <si>
    <t>Terry</t>
  </si>
  <si>
    <t>Thompson</t>
  </si>
  <si>
    <t>Delay</t>
  </si>
  <si>
    <t>Watson</t>
  </si>
  <si>
    <t>Eshoo</t>
  </si>
  <si>
    <t>Degette</t>
  </si>
  <si>
    <t>Paul</t>
  </si>
  <si>
    <t>Majette</t>
  </si>
  <si>
    <t>CO</t>
  </si>
  <si>
    <t>Bereuter</t>
  </si>
  <si>
    <t>Matheson</t>
  </si>
  <si>
    <t>McCarthy</t>
  </si>
  <si>
    <t>Duncan</t>
  </si>
  <si>
    <t>Sestak</t>
  </si>
  <si>
    <t>Lynch</t>
  </si>
  <si>
    <t>Hodes</t>
  </si>
  <si>
    <t>Smith</t>
  </si>
  <si>
    <t>Scott</t>
  </si>
  <si>
    <t>Dent</t>
  </si>
  <si>
    <t>Sensenbrenner</t>
  </si>
  <si>
    <t>Dreier</t>
  </si>
  <si>
    <t>Welch</t>
  </si>
  <si>
    <t>Hastings</t>
  </si>
  <si>
    <t>Diaz-Balart</t>
  </si>
  <si>
    <t>Sutton</t>
  </si>
  <si>
    <t>Engel</t>
  </si>
  <si>
    <t>Kline</t>
  </si>
  <si>
    <t>Burgess</t>
  </si>
  <si>
    <t>Bishop</t>
  </si>
  <si>
    <t>Brady</t>
  </si>
  <si>
    <t>Akin</t>
  </si>
  <si>
    <t>Clarke</t>
  </si>
  <si>
    <t>Meeks</t>
  </si>
  <si>
    <t>Braley</t>
  </si>
  <si>
    <t>Shea-Porter</t>
  </si>
  <si>
    <t>Pascrell</t>
  </si>
  <si>
    <t>Wynn</t>
  </si>
  <si>
    <t>Herseth Sandlin</t>
  </si>
  <si>
    <t>SD</t>
  </si>
  <si>
    <t>Goodlatte</t>
  </si>
  <si>
    <t>Pitts</t>
  </si>
  <si>
    <t>Defazio</t>
  </si>
  <si>
    <t>Doggett</t>
  </si>
  <si>
    <t>Keller</t>
  </si>
  <si>
    <t>Calvert</t>
  </si>
  <si>
    <t>Honda</t>
  </si>
  <si>
    <t>Christensen</t>
  </si>
  <si>
    <t>Lamborn</t>
  </si>
  <si>
    <t>Green</t>
  </si>
  <si>
    <t>Kagen</t>
  </si>
  <si>
    <t>Rothman</t>
  </si>
  <si>
    <t>Boozman</t>
  </si>
  <si>
    <t>Souder</t>
  </si>
  <si>
    <t>Kyl</t>
  </si>
  <si>
    <t>Frist</t>
  </si>
  <si>
    <t>Hatch</t>
  </si>
  <si>
    <t>Bennett</t>
  </si>
  <si>
    <t>Chambliss</t>
  </si>
  <si>
    <t>Bond</t>
  </si>
  <si>
    <t>Specter</t>
  </si>
  <si>
    <t>Graham</t>
  </si>
  <si>
    <t>WV</t>
  </si>
  <si>
    <t>Ensign</t>
  </si>
  <si>
    <t>NV</t>
  </si>
  <si>
    <t>Tester</t>
  </si>
  <si>
    <t>MT</t>
  </si>
  <si>
    <t>Vitter</t>
  </si>
  <si>
    <t>LA</t>
  </si>
  <si>
    <t>Feingold</t>
  </si>
  <si>
    <t>Reed</t>
  </si>
  <si>
    <t>Craig</t>
  </si>
  <si>
    <t>Kohl</t>
  </si>
  <si>
    <t>Biden</t>
  </si>
  <si>
    <t>Bunning</t>
  </si>
  <si>
    <t>Brownback</t>
  </si>
  <si>
    <t>KS</t>
  </si>
  <si>
    <t>Murray</t>
  </si>
  <si>
    <t>Reid</t>
  </si>
  <si>
    <t>Lofgren</t>
  </si>
  <si>
    <t>Boswell</t>
  </si>
  <si>
    <t>Lungren</t>
  </si>
  <si>
    <t>Buchanan</t>
  </si>
  <si>
    <t>Kennedy</t>
  </si>
  <si>
    <t>VT</t>
  </si>
  <si>
    <t>Yarmuth</t>
  </si>
  <si>
    <t>Klein</t>
  </si>
  <si>
    <t>Hare</t>
  </si>
  <si>
    <t>Shimkus</t>
  </si>
  <si>
    <t>Sodrel</t>
  </si>
  <si>
    <t>Paulsen</t>
  </si>
  <si>
    <t>Delahunt</t>
  </si>
  <si>
    <t>Chocola</t>
  </si>
  <si>
    <t>Sherman</t>
  </si>
  <si>
    <t>Maloney</t>
  </si>
  <si>
    <t>Oberstar</t>
  </si>
  <si>
    <t>Hutchison</t>
  </si>
  <si>
    <t>Lieberman</t>
  </si>
  <si>
    <t>Akaka</t>
  </si>
  <si>
    <t>Mikulski</t>
  </si>
  <si>
    <t>Conrad</t>
  </si>
  <si>
    <t>Domenici</t>
  </si>
  <si>
    <t>Dodd</t>
  </si>
  <si>
    <t>Baucus</t>
  </si>
  <si>
    <t>Isakson</t>
  </si>
  <si>
    <t>Menendez</t>
  </si>
  <si>
    <t>Grassley</t>
  </si>
  <si>
    <t>Schumer</t>
  </si>
  <si>
    <t>Lott</t>
  </si>
  <si>
    <t>Feinstein</t>
  </si>
  <si>
    <t>Warner</t>
  </si>
  <si>
    <t>Cochran</t>
  </si>
  <si>
    <t>Inouye</t>
  </si>
  <si>
    <t>Clinton</t>
  </si>
  <si>
    <t>Obama</t>
  </si>
  <si>
    <t>McCaskill</t>
  </si>
  <si>
    <t>McCain</t>
  </si>
  <si>
    <t>Hagel</t>
  </si>
  <si>
    <t>Thune</t>
  </si>
  <si>
    <t>Lugar</t>
  </si>
  <si>
    <t>Serrano</t>
  </si>
  <si>
    <t>Walsh</t>
  </si>
  <si>
    <t>Knollenberg</t>
  </si>
  <si>
    <t>Wicker</t>
  </si>
  <si>
    <t>MS</t>
  </si>
  <si>
    <t>Tiahrt</t>
  </si>
  <si>
    <t>Wamp</t>
  </si>
  <si>
    <t>LaHood</t>
  </si>
  <si>
    <t>Reynolds</t>
  </si>
  <si>
    <t>Larson</t>
  </si>
  <si>
    <t>McCollum</t>
  </si>
  <si>
    <t>Inglis</t>
  </si>
  <si>
    <t>Shadegg</t>
  </si>
  <si>
    <t>Clyburn</t>
  </si>
  <si>
    <t>Goode</t>
  </si>
  <si>
    <t>Hirono</t>
  </si>
  <si>
    <t>Ross</t>
  </si>
  <si>
    <t>AR</t>
  </si>
  <si>
    <t>Stupak</t>
  </si>
  <si>
    <t>Hill</t>
  </si>
  <si>
    <t>Barber</t>
  </si>
  <si>
    <t>Chu</t>
  </si>
  <si>
    <t>Harris</t>
  </si>
  <si>
    <t>Foley</t>
  </si>
  <si>
    <t>Quigley</t>
  </si>
  <si>
    <t>Carter</t>
  </si>
  <si>
    <t>Collins</t>
  </si>
  <si>
    <t>Pryor</t>
  </si>
  <si>
    <t>Hollings</t>
  </si>
  <si>
    <t>Rockefeller</t>
  </si>
  <si>
    <t>Leahy</t>
  </si>
  <si>
    <t>Bingaman</t>
  </si>
  <si>
    <t>Markey</t>
  </si>
  <si>
    <t>Issa</t>
  </si>
  <si>
    <t>Lincoln</t>
  </si>
  <si>
    <t>Brown</t>
  </si>
  <si>
    <t>Wexler</t>
  </si>
  <si>
    <t>Coble</t>
  </si>
  <si>
    <t>McCaul</t>
  </si>
  <si>
    <t>Hinojosa</t>
  </si>
  <si>
    <t>Pearce</t>
  </si>
  <si>
    <t>Costa</t>
  </si>
  <si>
    <t>NH</t>
  </si>
  <si>
    <t>Tauscher</t>
  </si>
  <si>
    <t>Courtney</t>
  </si>
  <si>
    <t>Tanner</t>
  </si>
  <si>
    <t>Gilchrest</t>
  </si>
  <si>
    <t>Myrick</t>
  </si>
  <si>
    <t>Franks</t>
  </si>
  <si>
    <t>Hooley</t>
  </si>
  <si>
    <t>Mahoney</t>
  </si>
  <si>
    <t>Neal</t>
  </si>
  <si>
    <t>McKeon</t>
  </si>
  <si>
    <t>Conaway</t>
  </si>
  <si>
    <t>Baca</t>
  </si>
  <si>
    <t>Whitfield</t>
  </si>
  <si>
    <t>Bordallo</t>
  </si>
  <si>
    <t>Castle</t>
  </si>
  <si>
    <t>Mitchell</t>
  </si>
  <si>
    <t>Boustany</t>
  </si>
  <si>
    <t>Israel</t>
  </si>
  <si>
    <t>Becerra</t>
  </si>
  <si>
    <t>Snowe</t>
  </si>
  <si>
    <t>Coburn</t>
  </si>
  <si>
    <t>Boxer</t>
  </si>
  <si>
    <t>Allard</t>
  </si>
  <si>
    <t>Hastert</t>
  </si>
  <si>
    <t>McCrery</t>
  </si>
  <si>
    <t>Hobson</t>
  </si>
  <si>
    <t>Royce</t>
  </si>
  <si>
    <t>Cantor</t>
  </si>
  <si>
    <t>Reyes</t>
  </si>
  <si>
    <t>Baldwin</t>
  </si>
  <si>
    <t>Baird</t>
  </si>
  <si>
    <t>Rush</t>
  </si>
  <si>
    <t>Donnelly</t>
  </si>
  <si>
    <t>Costello</t>
  </si>
  <si>
    <t>Biggert</t>
  </si>
  <si>
    <t>McNulty</t>
  </si>
  <si>
    <t>Shuler</t>
  </si>
  <si>
    <t>DE</t>
  </si>
  <si>
    <t>Alexander</t>
  </si>
  <si>
    <t>Roberts</t>
  </si>
  <si>
    <t>UT</t>
  </si>
  <si>
    <t>Sanders</t>
  </si>
  <si>
    <t>Chandler</t>
  </si>
  <si>
    <t>Bean</t>
  </si>
  <si>
    <t>Linder</t>
  </si>
  <si>
    <t>Rohrabacher</t>
  </si>
  <si>
    <t>Peterson</t>
  </si>
  <si>
    <t xml:space="preserve">Frank </t>
  </si>
  <si>
    <t>Kirk</t>
  </si>
  <si>
    <t>Bartlett</t>
  </si>
  <si>
    <t>Snyder</t>
  </si>
  <si>
    <t>Walden</t>
  </si>
  <si>
    <t>Ferguson</t>
  </si>
  <si>
    <t>Fossella</t>
  </si>
  <si>
    <t>Wu</t>
  </si>
  <si>
    <t>Cubin</t>
  </si>
  <si>
    <t>Gerlach</t>
  </si>
  <si>
    <t>Fattah</t>
  </si>
  <si>
    <t>Culberson</t>
  </si>
  <si>
    <t>Gallegly</t>
  </si>
  <si>
    <t>Higgins</t>
  </si>
  <si>
    <t>Chabot</t>
  </si>
  <si>
    <t>Crowley</t>
  </si>
  <si>
    <t>Lampson</t>
  </si>
  <si>
    <t>Reichert</t>
  </si>
  <si>
    <t>Sullivan</t>
  </si>
  <si>
    <t>Carson</t>
  </si>
  <si>
    <t>Brown-Waite</t>
  </si>
  <si>
    <t>Millender-McDonald</t>
  </si>
  <si>
    <t>Berry</t>
  </si>
  <si>
    <t>Mollohan</t>
  </si>
  <si>
    <t>McCotter</t>
  </si>
  <si>
    <t>Putnam</t>
  </si>
  <si>
    <t>Aderholt</t>
  </si>
  <si>
    <t>Mack</t>
  </si>
  <si>
    <t>Rehberg</t>
  </si>
  <si>
    <t>Bono</t>
  </si>
  <si>
    <t>Weller</t>
  </si>
  <si>
    <t>Radanovich</t>
  </si>
  <si>
    <t>Simpson</t>
  </si>
  <si>
    <t>Doolittle</t>
  </si>
  <si>
    <t>Gutierrez</t>
  </si>
  <si>
    <t>Marchant</t>
  </si>
  <si>
    <t>Doyle</t>
  </si>
  <si>
    <t>Gillmor</t>
  </si>
  <si>
    <t>Camp</t>
  </si>
  <si>
    <t>Visclosky</t>
  </si>
  <si>
    <t>Gordon</t>
  </si>
  <si>
    <t>Guam</t>
  </si>
  <si>
    <t>McMorrisRodgers</t>
  </si>
  <si>
    <t>Holden</t>
  </si>
  <si>
    <t>Kanjorski</t>
  </si>
  <si>
    <t>Boucher</t>
  </si>
  <si>
    <t>Feeney</t>
  </si>
  <si>
    <t>Garrett</t>
  </si>
  <si>
    <t>Napolitano</t>
  </si>
  <si>
    <t>Gonzalez</t>
  </si>
  <si>
    <t>Pastor</t>
  </si>
  <si>
    <t>Capito</t>
  </si>
  <si>
    <t>Jordan</t>
  </si>
  <si>
    <t>Roskam</t>
  </si>
  <si>
    <t>Sali</t>
  </si>
  <si>
    <t>ID</t>
  </si>
  <si>
    <t>Altmire</t>
  </si>
  <si>
    <t>Fallin</t>
  </si>
  <si>
    <t>Loebsack</t>
  </si>
  <si>
    <t>Flake</t>
  </si>
  <si>
    <t>Nunes</t>
  </si>
  <si>
    <t>Platts</t>
  </si>
  <si>
    <t>Space</t>
  </si>
  <si>
    <t>Heller</t>
  </si>
  <si>
    <t>Emerson</t>
  </si>
  <si>
    <t>Carney</t>
  </si>
  <si>
    <t>Bonner</t>
  </si>
  <si>
    <t>Crenshaw</t>
  </si>
  <si>
    <t>Boyda</t>
  </si>
  <si>
    <t>HI</t>
  </si>
  <si>
    <t>Regula</t>
  </si>
  <si>
    <t>Petri</t>
  </si>
  <si>
    <t>Ehlers</t>
  </si>
  <si>
    <t>Musgrave</t>
  </si>
  <si>
    <t>Herger</t>
  </si>
  <si>
    <t>Ruppersberger</t>
  </si>
  <si>
    <t>Porter</t>
  </si>
  <si>
    <t>Roybal-Allard</t>
  </si>
  <si>
    <t>Rodriguez</t>
  </si>
  <si>
    <t>Filner</t>
  </si>
  <si>
    <t>Capuano</t>
  </si>
  <si>
    <t>Barton</t>
  </si>
  <si>
    <t>Hulshof</t>
  </si>
  <si>
    <t>Pickering</t>
  </si>
  <si>
    <t>Tiberi</t>
  </si>
  <si>
    <t>Abercrombie</t>
  </si>
  <si>
    <t>Bachmann</t>
  </si>
  <si>
    <t>Mica</t>
  </si>
  <si>
    <t>Schmidt</t>
  </si>
  <si>
    <t>Cuellar</t>
  </si>
  <si>
    <t>Michaud</t>
  </si>
  <si>
    <t>Giffords</t>
  </si>
  <si>
    <t>Bilbray</t>
  </si>
  <si>
    <t>Jefferson</t>
  </si>
  <si>
    <t>Virgin Islands</t>
  </si>
  <si>
    <t>Turner</t>
  </si>
  <si>
    <t>Watt</t>
  </si>
  <si>
    <t>Faleomavaega</t>
  </si>
  <si>
    <t>Clay</t>
  </si>
  <si>
    <t>Latham</t>
  </si>
  <si>
    <t>Norton</t>
  </si>
  <si>
    <t>DC</t>
  </si>
  <si>
    <t>Towns</t>
  </si>
  <si>
    <t>Deal</t>
  </si>
  <si>
    <t>Cardoza</t>
  </si>
  <si>
    <t>Barrow</t>
  </si>
  <si>
    <t>Tancredo</t>
  </si>
  <si>
    <t>Ellsworth</t>
  </si>
  <si>
    <t>Kildee</t>
  </si>
  <si>
    <t>Ramstad</t>
  </si>
  <si>
    <t>Boren</t>
  </si>
  <si>
    <t>English</t>
  </si>
  <si>
    <t>Pryce</t>
  </si>
  <si>
    <t>LaTourette</t>
  </si>
  <si>
    <t>Upton</t>
  </si>
  <si>
    <t>Meehan</t>
  </si>
  <si>
    <t>Larsen</t>
  </si>
  <si>
    <t>Renzi</t>
  </si>
  <si>
    <t>Forbes</t>
  </si>
  <si>
    <t>Marshall</t>
  </si>
  <si>
    <t>Gillibrand</t>
  </si>
  <si>
    <t>Everett</t>
  </si>
  <si>
    <t>LoBiondo</t>
  </si>
  <si>
    <t>Boyd</t>
  </si>
  <si>
    <t>Ackerman</t>
  </si>
  <si>
    <t>GreenG</t>
  </si>
  <si>
    <t>Manzullo</t>
  </si>
  <si>
    <t>McHugh</t>
  </si>
  <si>
    <t>Weiner</t>
  </si>
  <si>
    <t>McIntyre</t>
  </si>
  <si>
    <t>Rahall</t>
  </si>
  <si>
    <t>Desjarlais</t>
  </si>
  <si>
    <t>Crawford</t>
  </si>
  <si>
    <t>Lance</t>
  </si>
  <si>
    <t>Hahn</t>
  </si>
  <si>
    <t>Hanabusa</t>
  </si>
  <si>
    <t>Yoho</t>
  </si>
  <si>
    <t>Yoder</t>
  </si>
  <si>
    <t>Kelly</t>
  </si>
  <si>
    <t>Norwood</t>
  </si>
  <si>
    <t>Shaw</t>
  </si>
  <si>
    <t>Goss</t>
  </si>
  <si>
    <t>Gibbons</t>
  </si>
  <si>
    <t>Lahood</t>
  </si>
  <si>
    <t>Cunningham</t>
  </si>
  <si>
    <t>Bass</t>
  </si>
  <si>
    <t>Osborne</t>
  </si>
  <si>
    <t>Hoeffel</t>
  </si>
  <si>
    <t>JohnsonEB</t>
  </si>
  <si>
    <t>Sweeney</t>
  </si>
  <si>
    <t>GreenA</t>
  </si>
  <si>
    <t>Taylor</t>
  </si>
  <si>
    <t>Graves</t>
  </si>
  <si>
    <t>Sabo</t>
  </si>
  <si>
    <t>Oxley</t>
  </si>
  <si>
    <t>Gosar</t>
  </si>
  <si>
    <t>Brooks</t>
  </si>
  <si>
    <t>Schrader</t>
  </si>
  <si>
    <t>Bonamici</t>
  </si>
  <si>
    <t>Tonko</t>
  </si>
  <si>
    <t>Speier</t>
  </si>
  <si>
    <t>Coffman</t>
  </si>
  <si>
    <t>Richardson</t>
  </si>
  <si>
    <t>Berg</t>
  </si>
  <si>
    <t>Flores</t>
  </si>
  <si>
    <t>Garamendi</t>
  </si>
  <si>
    <t>Runyan</t>
  </si>
  <si>
    <t>Mulvaney</t>
  </si>
  <si>
    <t>Fitzpatrick</t>
  </si>
  <si>
    <t>McMahon</t>
  </si>
  <si>
    <t>Peters</t>
  </si>
  <si>
    <t>Kolbe</t>
  </si>
  <si>
    <t>Thomas</t>
  </si>
  <si>
    <t>Bradley</t>
  </si>
  <si>
    <t>Schrock</t>
  </si>
  <si>
    <t>Harkin</t>
  </si>
  <si>
    <t>Gregg</t>
  </si>
  <si>
    <t>Daschle</t>
  </si>
  <si>
    <t>Coleman</t>
  </si>
  <si>
    <t>Santorum</t>
  </si>
  <si>
    <t>Dayton</t>
  </si>
  <si>
    <t>Beauprez</t>
  </si>
  <si>
    <t>Strickland</t>
  </si>
  <si>
    <t>Kerry</t>
  </si>
  <si>
    <t>Dole</t>
  </si>
  <si>
    <t>Corker</t>
  </si>
  <si>
    <t>Demint</t>
  </si>
  <si>
    <t>Klobuchar</t>
  </si>
  <si>
    <t>DavisD</t>
  </si>
  <si>
    <t>Hosue</t>
  </si>
  <si>
    <t>Carper</t>
  </si>
  <si>
    <t>Stutzman</t>
  </si>
  <si>
    <t>Gutknecht</t>
  </si>
  <si>
    <t>Year Started in Congress</t>
  </si>
  <si>
    <t xml:space="preserve">https://www.govtrack.us/congress/members/current </t>
  </si>
  <si>
    <t>Notes</t>
  </si>
  <si>
    <t>Year End in Congress</t>
  </si>
  <si>
    <t>Note if two or more congress members from the same state have the same name</t>
  </si>
  <si>
    <t>Chiesa</t>
  </si>
  <si>
    <t>DeMint</t>
  </si>
  <si>
    <t>Shelby</t>
  </si>
  <si>
    <t>Shaheen</t>
  </si>
  <si>
    <t>Talent</t>
  </si>
  <si>
    <t>Both houses</t>
  </si>
  <si>
    <t>Gus B.</t>
  </si>
  <si>
    <t>Michael B.</t>
  </si>
  <si>
    <t>American Samoa</t>
  </si>
  <si>
    <t>Both Houses</t>
  </si>
  <si>
    <t>John C. III</t>
  </si>
  <si>
    <t>Tom C.</t>
  </si>
  <si>
    <t>House Russ C.</t>
  </si>
  <si>
    <t>Senator Jean C.</t>
  </si>
  <si>
    <t>Gene G.*</t>
  </si>
  <si>
    <t>Al G.*</t>
  </si>
  <si>
    <t>Mark G.*</t>
  </si>
  <si>
    <t>Carl L. *</t>
  </si>
  <si>
    <t>Sander L. *</t>
  </si>
  <si>
    <t>William L. *</t>
  </si>
  <si>
    <t>Daniel L *</t>
  </si>
  <si>
    <t>Connolly</t>
  </si>
  <si>
    <t>Barletta</t>
  </si>
  <si>
    <t>Franken</t>
  </si>
  <si>
    <t>2006-2012</t>
  </si>
  <si>
    <t>1995-2000</t>
  </si>
  <si>
    <t>1995-2006</t>
  </si>
  <si>
    <t>2011-2012</t>
  </si>
  <si>
    <t>BilirakisG</t>
  </si>
  <si>
    <t>BilirakisM</t>
  </si>
  <si>
    <t>CampbellJ</t>
  </si>
  <si>
    <t>CampbellT</t>
  </si>
  <si>
    <t>CarnahanR</t>
  </si>
  <si>
    <t>CarnahanJ</t>
  </si>
  <si>
    <t>1995-2008</t>
  </si>
  <si>
    <t>2011-2016</t>
  </si>
  <si>
    <t>2005-2014</t>
  </si>
  <si>
    <t>1983-1994</t>
  </si>
  <si>
    <t>2003-2016</t>
  </si>
  <si>
    <t>DavisJ</t>
  </si>
  <si>
    <t>DavisT</t>
  </si>
  <si>
    <t>DavisL</t>
  </si>
  <si>
    <t>1995-1998</t>
  </si>
  <si>
    <t>2001-2011</t>
  </si>
  <si>
    <t>2005-2006</t>
  </si>
  <si>
    <t>1999-2004</t>
  </si>
  <si>
    <t>2007-2010</t>
  </si>
  <si>
    <t>1993-1994</t>
  </si>
  <si>
    <t>1999-2012</t>
  </si>
  <si>
    <t>JohnsonS</t>
  </si>
  <si>
    <t>Dunn</t>
  </si>
  <si>
    <t>1997-2004</t>
  </si>
  <si>
    <t>2007-2008</t>
  </si>
  <si>
    <t>1982-2000</t>
  </si>
  <si>
    <t>2003-2013</t>
  </si>
  <si>
    <t>LevinC</t>
  </si>
  <si>
    <t>LevinS</t>
  </si>
  <si>
    <t>LipinskiW</t>
  </si>
  <si>
    <t>LipinskiD</t>
  </si>
  <si>
    <t>Region</t>
  </si>
  <si>
    <t>Iraq</t>
  </si>
  <si>
    <t>PartyAffiliation</t>
  </si>
  <si>
    <t>R</t>
  </si>
  <si>
    <t>Ashcroft</t>
  </si>
  <si>
    <t>Bayh</t>
  </si>
  <si>
    <t>North Korea</t>
  </si>
  <si>
    <t>D</t>
  </si>
  <si>
    <t>Iran</t>
  </si>
  <si>
    <t>Cleland</t>
  </si>
  <si>
    <t>Helms</t>
  </si>
  <si>
    <t>Grams</t>
  </si>
  <si>
    <t>Kaufman</t>
  </si>
  <si>
    <t>Kerrey</t>
  </si>
  <si>
    <t>Faircloth</t>
  </si>
  <si>
    <t>Nickles</t>
  </si>
  <si>
    <t>I</t>
  </si>
  <si>
    <t>Corzine</t>
  </si>
  <si>
    <t>Jeffords</t>
  </si>
  <si>
    <t>Thurmond</t>
  </si>
  <si>
    <t>Wellstone</t>
  </si>
  <si>
    <t>Adams</t>
  </si>
  <si>
    <t>Gramm</t>
  </si>
  <si>
    <t>Dewine</t>
  </si>
  <si>
    <t>Cantwell</t>
  </si>
  <si>
    <t>Landrieu</t>
  </si>
  <si>
    <t>Fitzgerald</t>
  </si>
  <si>
    <t>Burns</t>
  </si>
  <si>
    <t>Chafee</t>
  </si>
  <si>
    <t>Deutch</t>
  </si>
  <si>
    <t>Djou</t>
  </si>
  <si>
    <t>Dold</t>
  </si>
  <si>
    <t>Fleming</t>
  </si>
  <si>
    <t>Gilman</t>
  </si>
  <si>
    <t>Hamilton</t>
  </si>
  <si>
    <t>Grucci</t>
  </si>
  <si>
    <t>Kinzinger</t>
  </si>
  <si>
    <t>Berman</t>
  </si>
  <si>
    <t>McInnis</t>
  </si>
  <si>
    <t>Vargas</t>
  </si>
  <si>
    <t>Borski</t>
  </si>
  <si>
    <t>Crane</t>
  </si>
  <si>
    <t>Ford</t>
  </si>
  <si>
    <t>Jenkins</t>
  </si>
  <si>
    <t>Nethercutt</t>
  </si>
  <si>
    <t>Portman</t>
  </si>
  <si>
    <t>Rivers</t>
  </si>
  <si>
    <t>Clayton</t>
  </si>
  <si>
    <t>Baldacci</t>
  </si>
  <si>
    <t>Frost</t>
  </si>
  <si>
    <t>Luther</t>
  </si>
  <si>
    <t>Gephardt</t>
  </si>
  <si>
    <t>Armey</t>
  </si>
  <si>
    <t>Underwood</t>
  </si>
  <si>
    <t>Tauzin</t>
  </si>
  <si>
    <t>Ose</t>
  </si>
  <si>
    <t>Houghton</t>
  </si>
  <si>
    <t>Hilleary</t>
  </si>
  <si>
    <t>Otter</t>
  </si>
  <si>
    <t>Bryant</t>
  </si>
  <si>
    <t>Boehlert</t>
  </si>
  <si>
    <t>Bonilla</t>
  </si>
  <si>
    <t>Burr</t>
  </si>
  <si>
    <t>Callahan</t>
  </si>
  <si>
    <t>Dooley</t>
  </si>
  <si>
    <t>Fletcher</t>
  </si>
  <si>
    <t>Gekas</t>
  </si>
  <si>
    <t>Greenwood</t>
  </si>
  <si>
    <t>Horn</t>
  </si>
  <si>
    <t>Kleczka</t>
  </si>
  <si>
    <t>Lucas</t>
  </si>
  <si>
    <t>MillerGary</t>
  </si>
  <si>
    <t>Morella</t>
  </si>
  <si>
    <t>Nussle</t>
  </si>
  <si>
    <t>Roemer</t>
  </si>
  <si>
    <t>Sununu</t>
  </si>
  <si>
    <t>Wasserman Schultz</t>
  </si>
  <si>
    <t>Watts</t>
  </si>
  <si>
    <t>Jackson</t>
  </si>
  <si>
    <t>HouseHearing</t>
  </si>
  <si>
    <t>Cooksey</t>
  </si>
  <si>
    <t>Sanford</t>
  </si>
  <si>
    <t>Gejdenson</t>
  </si>
  <si>
    <t>Rivera</t>
  </si>
  <si>
    <t>Ballenger</t>
  </si>
  <si>
    <t>Risch</t>
  </si>
  <si>
    <t>Rubio</t>
  </si>
  <si>
    <t>SenateHearing</t>
  </si>
  <si>
    <t>Robb</t>
  </si>
  <si>
    <t>Campbell</t>
  </si>
  <si>
    <t>Party</t>
  </si>
  <si>
    <t>2001-2018</t>
  </si>
  <si>
    <t>1983-1990</t>
  </si>
  <si>
    <t>HutchinsonT</t>
  </si>
  <si>
    <t>HutchinsonA</t>
  </si>
  <si>
    <t>MaloneyC</t>
  </si>
  <si>
    <t>MaloneyS</t>
  </si>
  <si>
    <t>MatsuiR</t>
  </si>
  <si>
    <t>MatsuiD</t>
  </si>
  <si>
    <t>same as McMorris</t>
  </si>
  <si>
    <t>MeekC</t>
  </si>
  <si>
    <t>MeekK</t>
  </si>
  <si>
    <t>MillerGeorge</t>
  </si>
  <si>
    <t>MillerJ</t>
  </si>
  <si>
    <t>MillerD</t>
  </si>
  <si>
    <t>MurkowskiL</t>
  </si>
  <si>
    <t>MurkowskiF</t>
  </si>
  <si>
    <t>MurphyP</t>
  </si>
  <si>
    <t>MurphyT</t>
  </si>
  <si>
    <t>1979-1990</t>
  </si>
  <si>
    <t>OwensW</t>
  </si>
  <si>
    <t>OwensM</t>
  </si>
  <si>
    <t>1978-1984</t>
  </si>
  <si>
    <t>1997-2012</t>
  </si>
  <si>
    <t>PayneDJ</t>
  </si>
  <si>
    <t>PayneD</t>
  </si>
  <si>
    <t>2003-2008</t>
  </si>
  <si>
    <t>1987-1994</t>
  </si>
  <si>
    <t>1997-2016</t>
  </si>
  <si>
    <t>SalazarK</t>
  </si>
  <si>
    <t>Senator</t>
  </si>
  <si>
    <t>SalazarJ</t>
  </si>
  <si>
    <t>Representative</t>
  </si>
  <si>
    <t>SanchezLo</t>
  </si>
  <si>
    <t>SanchezLi</t>
  </si>
  <si>
    <t>2013-2016</t>
  </si>
  <si>
    <t>ScottD</t>
  </si>
  <si>
    <t>ScottA</t>
  </si>
  <si>
    <t>2013-2014</t>
  </si>
  <si>
    <t>ShusterE</t>
  </si>
  <si>
    <t>ShusterB</t>
  </si>
  <si>
    <t>1997-2002</t>
  </si>
  <si>
    <t>2005-2016</t>
  </si>
  <si>
    <t>SarbanesP</t>
  </si>
  <si>
    <t>SarbanesJ</t>
  </si>
  <si>
    <t>namest</t>
  </si>
  <si>
    <t>1993-2005</t>
  </si>
  <si>
    <t>Honesty</t>
  </si>
  <si>
    <t>Status</t>
  </si>
  <si>
    <t>CatThink</t>
  </si>
  <si>
    <t>ComplexThink</t>
  </si>
  <si>
    <t>CogProcess</t>
  </si>
  <si>
    <t>PsychDistance</t>
  </si>
  <si>
    <t>Filename</t>
  </si>
  <si>
    <t>1.Bennett.1.28.3.docx</t>
  </si>
  <si>
    <t>2.Royce.3.15.7.docx</t>
  </si>
  <si>
    <t>3.Ashcroft.2.27.98.docx</t>
  </si>
  <si>
    <t>4.Bayh.10.2.2.docx</t>
  </si>
  <si>
    <t>5.McCain.10.2.2.docx</t>
  </si>
  <si>
    <t>7.Bennett.3.6.3.docx</t>
  </si>
  <si>
    <t>8.Biden.2.6.3.docx</t>
  </si>
  <si>
    <t>9.Biden.1.17.3.docx</t>
  </si>
  <si>
    <t>10.Biden.1.17.3.docx</t>
  </si>
  <si>
    <t>11.Biden.1.28.3.docx</t>
  </si>
  <si>
    <t>13.Berman.10.14.11.docx</t>
  </si>
  <si>
    <t>14.RosLehtinen.10.14.11.docx</t>
  </si>
  <si>
    <t>15.Bingaman.1.30.3.docx</t>
  </si>
  <si>
    <t>16.Johnson.1.30.3.docx</t>
  </si>
  <si>
    <t>17.Akaka.4.10.2.docx</t>
  </si>
  <si>
    <t>18.Biden.7.22.4.docx</t>
  </si>
  <si>
    <t>20.Blunt.3.17.11.docx</t>
  </si>
  <si>
    <t>21.Bond.1.29.98.docx</t>
  </si>
  <si>
    <t>22.Bond.1.29.3.docx</t>
  </si>
  <si>
    <t>23.Bond.10.9.2.docx</t>
  </si>
  <si>
    <t>24.Boxer.7.7.98.docx</t>
  </si>
  <si>
    <t>25.Boxer.3.11.4.docx</t>
  </si>
  <si>
    <t>27.Brownback.2.13.2.docx</t>
  </si>
  <si>
    <t>28.Brownback.7.13.6.docx</t>
  </si>
  <si>
    <t>29.Brownback.9.7.6.docx</t>
  </si>
  <si>
    <t>30.Brownback.7.15.2.docx</t>
  </si>
  <si>
    <t>32.Brownback.6.10.3.docx</t>
  </si>
  <si>
    <t>33.Brownback.3.1.5.docx</t>
  </si>
  <si>
    <t>36.Brownback.9.28.4.docx</t>
  </si>
  <si>
    <t>38.Brownback.9.24.4.docx</t>
  </si>
  <si>
    <t>41.Byrd.1.29.3.docx</t>
  </si>
  <si>
    <t>42.Kennedy.1.29.3.docx</t>
  </si>
  <si>
    <t>43.McCain.1.29.3.docx</t>
  </si>
  <si>
    <t>44.Byrd.9.20.2.docx</t>
  </si>
  <si>
    <t>45.Byrd.9.26.2.docx</t>
  </si>
  <si>
    <t>50.Casey.12.7.11.docx</t>
  </si>
  <si>
    <t>51.Cleland.3.17.98.docx</t>
  </si>
  <si>
    <t>52.Akaka.10.1.1999.docx</t>
  </si>
  <si>
    <t>56.Biden.3.7.1.docx</t>
  </si>
  <si>
    <t>58.Biden.9.22.8.docx</t>
  </si>
  <si>
    <t>59.Brownback.4.29.8.docx</t>
  </si>
  <si>
    <t>61.Brownback.6.4.9.docx</t>
  </si>
  <si>
    <t>62.Brownback.6.27.8.docx</t>
  </si>
  <si>
    <t>63.Brownback.11.18.10.docx</t>
  </si>
  <si>
    <t>67.Coleman.3.9.6.docx</t>
  </si>
  <si>
    <t>68.Collins.5.22.13.docx</t>
  </si>
  <si>
    <t>76.Daschle.2.6.3.docx</t>
  </si>
  <si>
    <t>78.Dayton.2.13.3.docx</t>
  </si>
  <si>
    <t>79.DeMint.6.8.9.docx</t>
  </si>
  <si>
    <t>85.Dodd.3.7.3.docx</t>
  </si>
  <si>
    <t>87.Domenici.2.22.0.docx</t>
  </si>
  <si>
    <t>90.Domenici.1.28.3.docx</t>
  </si>
  <si>
    <t>94.Biden.5.24.7.docx</t>
  </si>
  <si>
    <t>99.Durbin.3.13.3.docx</t>
  </si>
  <si>
    <t>104.Durbin.10.30.7.docx</t>
  </si>
  <si>
    <t>105.Edwards.9.12.2.docx</t>
  </si>
  <si>
    <t>106.Feingold.12.8.6.docx</t>
  </si>
  <si>
    <t>110.Feingold.7.25.2.docx</t>
  </si>
  <si>
    <t>112.Feingold.6.22.7.docx</t>
  </si>
  <si>
    <t>181.Feingold.11.8.7.docx</t>
  </si>
  <si>
    <t>184.Feingold.9.26.2.docx</t>
  </si>
  <si>
    <t>185.Feinstein.4.10.3.docx</t>
  </si>
  <si>
    <t>186.Lott.2.12.98.docx</t>
  </si>
  <si>
    <t>187.Daschle.2.12.98.docx</t>
  </si>
  <si>
    <t>188.Biden.2.12.98.docx</t>
  </si>
  <si>
    <t>189.Hutchison.2.12.98.docx</t>
  </si>
  <si>
    <t>190.Lieberman.2.12.98.docx</t>
  </si>
  <si>
    <t>191.Levin.2.12.98.docx</t>
  </si>
  <si>
    <t>192.Lott.2.22.0.docx</t>
  </si>
  <si>
    <t>193.Lieberman.2.22.0.docx</t>
  </si>
  <si>
    <t>194.Biden.2.22.0.docx</t>
  </si>
  <si>
    <t>195.Shelby.2.22.0.docx</t>
  </si>
  <si>
    <t>196.Feinstein.2.22.0.docx</t>
  </si>
  <si>
    <t>197.Helms.2.22.0.docx</t>
  </si>
  <si>
    <t>198.Cochran.2.22.0.docx</t>
  </si>
  <si>
    <t>199.Levin.2.22.0.docx</t>
  </si>
  <si>
    <t>200.Kyl.2.22.0.docx</t>
  </si>
  <si>
    <t>206.Specter.3.12.98.docx</t>
  </si>
  <si>
    <t>207.Dorgan.3.12.98.docx</t>
  </si>
  <si>
    <t>208.Murkowski.3.12.98.docx</t>
  </si>
  <si>
    <t>209.Helms.3.12.98.docx</t>
  </si>
  <si>
    <t>210.Feinstein.9.5.2.docx</t>
  </si>
  <si>
    <t>212.Feinstein.9.25.2.docx</t>
  </si>
  <si>
    <t>215.Frist.7.25.6.docx</t>
  </si>
  <si>
    <t>218.Frist.3.7.3.docx</t>
  </si>
  <si>
    <t>224.Grams.2.27.98.docx</t>
  </si>
  <si>
    <t>227.Gregg.2.12.98.docx</t>
  </si>
  <si>
    <t>229.Hagel.12.4.7.docx</t>
  </si>
  <si>
    <t>230.Hutchinson.2.25.98.docx</t>
  </si>
  <si>
    <t>237.Kaufman.6.18.9.docx</t>
  </si>
  <si>
    <t>239.Kennedy.3.5.3.docx</t>
  </si>
  <si>
    <t>240.Kennedy.3.13.3.docx</t>
  </si>
  <si>
    <t>241.Specter.10.7.2.docx</t>
  </si>
  <si>
    <t>242.Kennedy.10.7.2.docx</t>
  </si>
  <si>
    <t>250.Kerrey.2.25.98.docx</t>
  </si>
  <si>
    <t>251.Kerrey.2.25.99.docx</t>
  </si>
  <si>
    <t>252.Kerrey.3.2.0.docx</t>
  </si>
  <si>
    <t>253.Kirk.10.13.11.docx</t>
  </si>
  <si>
    <t>256.Kyl.8.31.98.docx</t>
  </si>
  <si>
    <t>257.Kyl.1.15.3.docx</t>
  </si>
  <si>
    <t>258.Kyl.6.4.9.docx</t>
  </si>
  <si>
    <t>259.Kyl.3.2.98.docx</t>
  </si>
  <si>
    <t>260.Kyl.10.19.9.docx</t>
  </si>
  <si>
    <t>261.Kyl.1.30.3.docx</t>
  </si>
  <si>
    <t>262.Santorum.1.30.3.docx</t>
  </si>
  <si>
    <t>263.Kyl.9.23.2.docx</t>
  </si>
  <si>
    <t>264.Kyl.9.19.11.docx</t>
  </si>
  <si>
    <t>266.Lautenberg.10.27.5.docx</t>
  </si>
  <si>
    <t>267.Leahy.2.26.98.docx</t>
  </si>
  <si>
    <t>268.Leahy.1.30.3.docx</t>
  </si>
  <si>
    <t>270.Leahy.3.13.3.docx</t>
  </si>
  <si>
    <t>272.Levin.12.15.9.docx</t>
  </si>
  <si>
    <t>273.Levin.1.9.3.docx</t>
  </si>
  <si>
    <t>275.Levin.3.17.3.docx</t>
  </si>
  <si>
    <t>280.Lieberman.9.13.2.docx</t>
  </si>
  <si>
    <t>281.Lieberman.10.2.2.docx</t>
  </si>
  <si>
    <t>282.Warner.10.2.2.docx</t>
  </si>
  <si>
    <t>283.Lott.2.25.98.docx</t>
  </si>
  <si>
    <t>284.Lott.10.7.98.docx</t>
  </si>
  <si>
    <t>285.Helms.10.7.98.docx</t>
  </si>
  <si>
    <t>295.McCain.2.9.98.docx</t>
  </si>
  <si>
    <t>296.McCain.2.12.98.docx</t>
  </si>
  <si>
    <t>314.Miller.10.3.2.docx</t>
  </si>
  <si>
    <t>315.Moran.4.17.12.docx</t>
  </si>
  <si>
    <t>318.Murkowski.9.5.2.docx</t>
  </si>
  <si>
    <t>319.Byrd.9.5.2.docx</t>
  </si>
  <si>
    <t>320.Murkowski.3.4.2.docx</t>
  </si>
  <si>
    <t>321.Murkowski.3.12.2.docx</t>
  </si>
  <si>
    <t>322.McCain.5.21.12.docx</t>
  </si>
  <si>
    <t>323.Graham.5.21.12.docx</t>
  </si>
  <si>
    <t>324.Reid.5.21.12.docx</t>
  </si>
  <si>
    <t>325.Johnson.5.21.12.docx</t>
  </si>
  <si>
    <t>326.Menendez.5.21.12.docx</t>
  </si>
  <si>
    <t>327.Schumer.5.21.12.docx</t>
  </si>
  <si>
    <t>328.Brown.5.21.12.docx</t>
  </si>
  <si>
    <t>329.Lott.5.22.98.docx</t>
  </si>
  <si>
    <t>330.Brownback.5.22.98.docx</t>
  </si>
  <si>
    <t>331.Kyl.5.22.98.docx</t>
  </si>
  <si>
    <t>332.Lieberman.5.22.98.docx</t>
  </si>
  <si>
    <t>333.Faircloth.5.22.98.docx</t>
  </si>
  <si>
    <t>334.Biden.5.22.98.docx</t>
  </si>
  <si>
    <t>335.Domenici.5.22.98.docx</t>
  </si>
  <si>
    <t>336.Lautenberg.5.22.98.docx</t>
  </si>
  <si>
    <t>337.Boxer.5.22.98.docx</t>
  </si>
  <si>
    <t>338.Snowe.5.22.98.docx</t>
  </si>
  <si>
    <t>355.Byrd.10.7.2.docx</t>
  </si>
  <si>
    <t>356.Warner.10.7.2.docx</t>
  </si>
  <si>
    <t>357.Cleland.10.7.2.docx</t>
  </si>
  <si>
    <t>358.Bennett.10.7.2.docx</t>
  </si>
  <si>
    <t>359.Kyl.10.7.2.docx</t>
  </si>
  <si>
    <t>360.Domenici.10.7.2.docx</t>
  </si>
  <si>
    <t>361.Allen.10.7.2.docx</t>
  </si>
  <si>
    <t>362.Stevens.10.7.2.docx</t>
  </si>
  <si>
    <t>363.Hatch.10.7.2.docx</t>
  </si>
  <si>
    <t>364.Nelson.10.7.2.docx</t>
  </si>
  <si>
    <t>365.Specter.10.7.2.docx</t>
  </si>
  <si>
    <t>366.Lieberman.10.8.2.docx</t>
  </si>
  <si>
    <t>367.McCain.10.8.2.docx</t>
  </si>
  <si>
    <t>368.Warner.10.8.2.docx</t>
  </si>
  <si>
    <t>369.Bayh.10.8.2.docx</t>
  </si>
  <si>
    <t>370.Craig.10.8.2.docx</t>
  </si>
  <si>
    <t>371.Byrd.10.8.2.docx</t>
  </si>
  <si>
    <t>372.Reid.10.9.2.docx</t>
  </si>
  <si>
    <t>373.Feingold.10.9.2.docx</t>
  </si>
  <si>
    <t>374.Hutchison.10.9.2.docx</t>
  </si>
  <si>
    <t>375.Specter.10.9.2.docx</t>
  </si>
  <si>
    <t>376.Lieberman.10.9.2.docx</t>
  </si>
  <si>
    <t>377.Leahy.10.9.2.docx</t>
  </si>
  <si>
    <t>378.Grassley.10.9.2.docx</t>
  </si>
  <si>
    <t>379.Graham.10.9.2.docx</t>
  </si>
  <si>
    <t>380.Warner.10.9.2.docx</t>
  </si>
  <si>
    <t>381.McCain.10.9.2.docx</t>
  </si>
  <si>
    <t>382.Murkowski.3.9.98.docx</t>
  </si>
  <si>
    <t>383.Nickles.3.9.98.docx</t>
  </si>
  <si>
    <t>384.Murkowski.9.25.98.docx</t>
  </si>
  <si>
    <t>385.Nelson.9.20.2.docx</t>
  </si>
  <si>
    <t>386.Byrd.9.20.2.docx</t>
  </si>
  <si>
    <t>387.Nelson.1.10.3.docx</t>
  </si>
  <si>
    <t>388.Kyl.1.10.3.docx</t>
  </si>
  <si>
    <t>389.Nickles.2.25.99.docx</t>
  </si>
  <si>
    <t>391.Nickles.10.3.2.docx</t>
  </si>
  <si>
    <t>392.Obama.7.26.7.docx</t>
  </si>
  <si>
    <t>393.Poe.6.9.9.docx</t>
  </si>
  <si>
    <t>394.Royce.6.9.9.docx</t>
  </si>
  <si>
    <t>398.Roberts.2.10.98.docx</t>
  </si>
  <si>
    <t>402.Kennedy.10.10.2.docx</t>
  </si>
  <si>
    <t>403.Lieberman.10.10.2.docx</t>
  </si>
  <si>
    <t>404.McCain.10.10.2.docx</t>
  </si>
  <si>
    <t>405.Biden.10.10.2.docx</t>
  </si>
  <si>
    <t>406.Byrd.10.10.2.docx</t>
  </si>
  <si>
    <t>407.Warner.10.10.2.docx</t>
  </si>
  <si>
    <t>408.Specter.10.10.2.docx</t>
  </si>
  <si>
    <t>409.Lott.10.10.2.docx</t>
  </si>
  <si>
    <t>410.Daschle.10.10.2.docx</t>
  </si>
  <si>
    <t>411.Dayton.10.10.2.docx</t>
  </si>
  <si>
    <t>412.Nickles.10.10.2.docx</t>
  </si>
  <si>
    <t>413.Bingaman.10.10.2.docx</t>
  </si>
  <si>
    <t>414.Levin.10.10.2.docx</t>
  </si>
  <si>
    <t>415.Sanders.2.16.7.docx</t>
  </si>
  <si>
    <t>416.Durbin.2.16.7.docx</t>
  </si>
  <si>
    <t>417.Santorum.4.27.6.docx</t>
  </si>
  <si>
    <t>418.Santorum.3.2.6.docx</t>
  </si>
  <si>
    <t>419.Coleman.3.2.6.docx</t>
  </si>
  <si>
    <t>420.Hutchison.3.2.6.docx</t>
  </si>
  <si>
    <t>422.Sessions.1.10.3.docx</t>
  </si>
  <si>
    <t>424.Smith.12.15.5.docx</t>
  </si>
  <si>
    <t>425.Specter.2.12.98.docx</t>
  </si>
  <si>
    <t>427.Boxer.10.10.2.docx</t>
  </si>
  <si>
    <t>428.Sarbanes.10.10.2.docx</t>
  </si>
  <si>
    <t>429.Feingold.10.10.2.docx</t>
  </si>
  <si>
    <t>430.Corzine.10.10.2.docx</t>
  </si>
  <si>
    <t>431.Akaka.10.10.2.docx</t>
  </si>
  <si>
    <t>432.Jeffords.10.10.2.docx</t>
  </si>
  <si>
    <t>433.Durbin.10.10.2.docx</t>
  </si>
  <si>
    <t>434.Reid.10.10.2.docx</t>
  </si>
  <si>
    <t>435.Cochran.10.10.2.docx</t>
  </si>
  <si>
    <t>436.Kyl.10.10.2.docx</t>
  </si>
  <si>
    <t>439.Specter.9.5.2.docx</t>
  </si>
  <si>
    <t>442.Thomas.1.30.3.docx</t>
  </si>
  <si>
    <t>443.Thomas.10.8.2.docx</t>
  </si>
  <si>
    <t>444.Thurmond.9.8.98.docx</t>
  </si>
  <si>
    <t>455.Wellstone.10.3.2.docx</t>
  </si>
  <si>
    <t>458.Adams.3.6.12.docx</t>
  </si>
  <si>
    <t>459.Andrews.2.8.7.docx</t>
  </si>
  <si>
    <t>460.Andrews.3.3.4.docx</t>
  </si>
  <si>
    <t>461.Andrews.11.11.11.docx</t>
  </si>
  <si>
    <t>463.Gramm.10.10.2.docx</t>
  </si>
  <si>
    <t>464.H.Clinton.10.10.docx</t>
  </si>
  <si>
    <t>465.DeWine.10.10.2.docx</t>
  </si>
  <si>
    <t>466.Collins.10.10.2.docx</t>
  </si>
  <si>
    <t>467.Bartlett.7.10.8.docx</t>
  </si>
  <si>
    <t>468.Kohl.10.10.2.docx</t>
  </si>
  <si>
    <t>469.Schumer.10.10.2.docx</t>
  </si>
  <si>
    <t>470.Rockefeller.10.10.2.docx</t>
  </si>
  <si>
    <t>471.Sessions.10.10.2.docx</t>
  </si>
  <si>
    <t>472.Carper.10.10.2.docx</t>
  </si>
  <si>
    <t>473.Ensign.10.10.2.docx</t>
  </si>
  <si>
    <t>474.Graham.10.10.2.docx</t>
  </si>
  <si>
    <t>475.Mikulski.10.10.2.docx</t>
  </si>
  <si>
    <t>476.Smith.10.10.2.docx</t>
  </si>
  <si>
    <t>477.Cantwell.10.10.2.docx</t>
  </si>
  <si>
    <t>478.Conrad.10.10.2.docx</t>
  </si>
  <si>
    <t>479.Shelby.10.10.2.docx</t>
  </si>
  <si>
    <t>480.Dorgan.10.10.2.docx</t>
  </si>
  <si>
    <t>481.Edwards.10.10.2.docx</t>
  </si>
  <si>
    <t>482.Baucus.10.10.2.docx</t>
  </si>
  <si>
    <t>483.SmithOR.10.10.2.docx</t>
  </si>
  <si>
    <t>484.Harkin.10.10.2.docx</t>
  </si>
  <si>
    <t>485.McConnell.10.10.2.docx</t>
  </si>
  <si>
    <t>486.Feinstein.10.10.2.docx</t>
  </si>
  <si>
    <t>487.Landrieu.10.10.2.docx</t>
  </si>
  <si>
    <t>488.Murkowski.10.10.2.docx</t>
  </si>
  <si>
    <t>489.Lincoln.10.10.2.docx</t>
  </si>
  <si>
    <t>490.Fitzgerald.10.10.2.docx</t>
  </si>
  <si>
    <t>498.Lieberman.9.24.7.docx</t>
  </si>
  <si>
    <t>499.Kyl.9.24.7.docx</t>
  </si>
  <si>
    <t>500.Mikulski.10.7.2.docx</t>
  </si>
  <si>
    <t>501.Gregg.10.7.2.docx</t>
  </si>
  <si>
    <t>502.Allard.10.7.2.docx</t>
  </si>
  <si>
    <t>503.Jeffords.10.7.2.docx</t>
  </si>
  <si>
    <t>504.Lieberman.10.7.2.docx</t>
  </si>
  <si>
    <t>505.Reid.10.7.2.docx</t>
  </si>
  <si>
    <t>506.Wellstone.10.7.2.docx</t>
  </si>
  <si>
    <t>507.Kennedy.10.7.2.docx</t>
  </si>
  <si>
    <t>508.Brownback.10.7.2.docx</t>
  </si>
  <si>
    <t>509.Burns.10.7.2.docx</t>
  </si>
  <si>
    <t>510.Wyden.10.7.2.docx</t>
  </si>
  <si>
    <t>511.Nickles.10.7.2.docx</t>
  </si>
  <si>
    <t>512.Helms.10.9.2.docx</t>
  </si>
  <si>
    <t>513.Kerry.10.9.2.docx</t>
  </si>
  <si>
    <t>514.Hagel.10.9.2.docx</t>
  </si>
  <si>
    <t>515.Dodd.10.9.2.docx</t>
  </si>
  <si>
    <t>516.Roberts.10.9.2.docx</t>
  </si>
  <si>
    <t>517.Biden.10.9.2.docx</t>
  </si>
  <si>
    <t>518.Frist.10.9.2.docx</t>
  </si>
  <si>
    <t>519.Domenici.10.9.2.docx</t>
  </si>
  <si>
    <t>520.Levin.10.9.2.docx</t>
  </si>
  <si>
    <t>521.Stabenow.10.9.2.docx</t>
  </si>
  <si>
    <t>522.Sarbanes.10.9.2.docx</t>
  </si>
  <si>
    <t>523.Chafee.10.9.2.docx</t>
  </si>
  <si>
    <t>524.Hutchinson.10.9.2.docx</t>
  </si>
  <si>
    <t>525.Thompson.10.9.2.docx</t>
  </si>
  <si>
    <t>526.Murray.10.9.2.docx</t>
  </si>
  <si>
    <t>527.Enzi.10.9.2.docx</t>
  </si>
  <si>
    <t>528.Reed.10.9.2.docx</t>
  </si>
  <si>
    <t>529.Corzine.10.9.2.docx</t>
  </si>
  <si>
    <t>530.Inhofe.10.9.2.docx</t>
  </si>
  <si>
    <t>558.Bennett.2.27.3.docx</t>
  </si>
  <si>
    <t>559.Bereuter.6.12.1.docx</t>
  </si>
  <si>
    <t>560.Waters.4.15.8.docx</t>
  </si>
  <si>
    <t>561.Lee.4.15.8.docx</t>
  </si>
  <si>
    <t>562.Ellison.4.15.8.docx</t>
  </si>
  <si>
    <t>563.Jackson-Lee.4.15.8.docx</t>
  </si>
  <si>
    <t>564.Berkley.4.14.10.docx</t>
  </si>
  <si>
    <t>569.BrownOH.2.5.3.docx</t>
  </si>
  <si>
    <t>570.BrownOH.2.27.3.docx</t>
  </si>
  <si>
    <t>571.BrownOH.3.11.3.docx</t>
  </si>
  <si>
    <t>572.Burton.4.15.10.docx</t>
  </si>
  <si>
    <t>573.Burton.4.25.6.docx</t>
  </si>
  <si>
    <t>574.Burton.2.23.10.docx</t>
  </si>
  <si>
    <t>575.Burton.3.11.3.docx</t>
  </si>
  <si>
    <t>576.Burton.5.18.10.docx</t>
  </si>
  <si>
    <t>577.Burton.10.14.9.docx</t>
  </si>
  <si>
    <t>578.Buyer.3.6.3.docx</t>
  </si>
  <si>
    <t>579.Hunter.3.6.3.docx</t>
  </si>
  <si>
    <t>581.Feinstein.9.5.2.docx</t>
  </si>
  <si>
    <t>582.DavisIL.2.5.3.docx</t>
  </si>
  <si>
    <t>583.DavisCA.9.20.6.docx</t>
  </si>
  <si>
    <t>585.DeFazio.9.18.2.docx</t>
  </si>
  <si>
    <t>586.McDermott.9.18.2.docx</t>
  </si>
  <si>
    <t>587.DeFazio.9.5.2.docx</t>
  </si>
  <si>
    <t>588.DeFazio.9.10.2.docx</t>
  </si>
  <si>
    <t>589.DeFazio.9.25.2.docx</t>
  </si>
  <si>
    <t>590.Deutch.2.8.12.docx</t>
  </si>
  <si>
    <t>591.Djou.6.28.10.docx</t>
  </si>
  <si>
    <t>592.Doggett.3.6.3.docx</t>
  </si>
  <si>
    <t>593.Dold.2.17.12.docx</t>
  </si>
  <si>
    <t>599.MoranKS.9.16.9.docx</t>
  </si>
  <si>
    <t>602.Duncan.2.12.98.docx</t>
  </si>
  <si>
    <t>603.Duncan.2.26.3.docx</t>
  </si>
  <si>
    <t>607.Durbin.9.10.2.docx</t>
  </si>
  <si>
    <t>611.Engel.6.11.98.docx</t>
  </si>
  <si>
    <t>617.Engel.9.30.9.docx</t>
  </si>
  <si>
    <t>618.Foley.9.18.2.docx</t>
  </si>
  <si>
    <t>619.Gibbons.9.18.2.docx</t>
  </si>
  <si>
    <t>622.Foxx.11.15.6.docx</t>
  </si>
  <si>
    <t>623.Foxx.9.20.6.docx</t>
  </si>
  <si>
    <t>624.Frank.12.20.1.docx</t>
  </si>
  <si>
    <t>625.Franks.8.2.12.docx</t>
  </si>
  <si>
    <t>626.Franks.2.15.13.docx</t>
  </si>
  <si>
    <t>627.Franks.3.25.10.docx</t>
  </si>
  <si>
    <t>628.Franks.9.15.5.docx</t>
  </si>
  <si>
    <t>629.Franks.9.29.8.docx</t>
  </si>
  <si>
    <t>630.Garrett.6.19.9.docx</t>
  </si>
  <si>
    <t>631.Gibbons.8.7.98.docx</t>
  </si>
  <si>
    <t>632.Gibbons.1.27.3.docx</t>
  </si>
  <si>
    <t>633.Gibbons.1.28.3.docx</t>
  </si>
  <si>
    <t>634.Gibbons.9.25.2.docx</t>
  </si>
  <si>
    <t>635.Wu.9.25.2.docx</t>
  </si>
  <si>
    <t>636.Gilman.8.3.98.docx</t>
  </si>
  <si>
    <t>637.Hamilton.8.3.98.docx</t>
  </si>
  <si>
    <t>638.Gilman.10.5.98.docx</t>
  </si>
  <si>
    <t>639.Paul.10.5.98.docx</t>
  </si>
  <si>
    <t>640.Hamilton.10.5.98.docx</t>
  </si>
  <si>
    <t>641.Rohrabacher.10.5.98.docx</t>
  </si>
  <si>
    <t>642.Gingrey.7.12.6.docx</t>
  </si>
  <si>
    <t>645.Grucci.9.25.2.docx</t>
  </si>
  <si>
    <t>647.Herger.5.7.9.docx</t>
  </si>
  <si>
    <t>648.Hoeffel.3.4.3.docx</t>
  </si>
  <si>
    <t>650.Holt.3.5.3.docx</t>
  </si>
  <si>
    <t>652.Hunter.7.24.98.docx</t>
  </si>
  <si>
    <t>653.Hunter.1.27.3.docx</t>
  </si>
  <si>
    <t>654.Saxton.1.27.3.docx</t>
  </si>
  <si>
    <t>655.Inslee.3.13.3.docx</t>
  </si>
  <si>
    <t>656.Kind.3.13.3.docx</t>
  </si>
  <si>
    <t>657.Inslee.3.5.3.docx</t>
  </si>
  <si>
    <t>658.Jackson-Lee.12.15.9.docx</t>
  </si>
  <si>
    <t>659.Jackson-Lee.2.27.3.docx</t>
  </si>
  <si>
    <t>665.Jackson-Lee.6.17.2.docx</t>
  </si>
  <si>
    <t>666.Jackson-Lee.9.4.2.docx</t>
  </si>
  <si>
    <t>667.Jackson-Lee.10.15.2.docx</t>
  </si>
  <si>
    <t>668.Jackson-Lee.3.18.3.docx</t>
  </si>
  <si>
    <t>670.Jackson-Lee.6.23.9.docx</t>
  </si>
  <si>
    <t>676.SamJohnson.6.25.9.docx</t>
  </si>
  <si>
    <t>678.Kaptur.10.7.2.docx</t>
  </si>
  <si>
    <t>679.Kaptur.9.19.2.docx</t>
  </si>
  <si>
    <t>689.Kinzinger.4.16.12.docx</t>
  </si>
  <si>
    <t>690.Kirk.6.8.5.docx</t>
  </si>
  <si>
    <t>691.Andrews.6.8.5.docx</t>
  </si>
  <si>
    <t>692.Kirk.12.5.6.docx</t>
  </si>
  <si>
    <t>693.Kirk.7.30.8.docx</t>
  </si>
  <si>
    <t>694.Kirk.6.8.9.docx</t>
  </si>
  <si>
    <t>696.Kucinich.9.10.2.docx</t>
  </si>
  <si>
    <t>697.Kucinich.9.19.2.docx</t>
  </si>
  <si>
    <t>698.Kucinich.10.3.2.docx</t>
  </si>
  <si>
    <t>699.Kucinich.1.8.3.docx</t>
  </si>
  <si>
    <t>700.Kucinich.1.27.3.docx</t>
  </si>
  <si>
    <t>701.Kucinich.5.23.6.docx</t>
  </si>
  <si>
    <t>702.Kucinich.9.27.6.docx</t>
  </si>
  <si>
    <t>703.Kucinich.9.28.6.docx</t>
  </si>
  <si>
    <t>704.Kucinich.3.1.7.docx</t>
  </si>
  <si>
    <t>705.Kucinich.3.15.7.docx</t>
  </si>
  <si>
    <t>706.Kucinich.3.27.7.docx</t>
  </si>
  <si>
    <t>707.Kucinich.1.16.8.docx</t>
  </si>
  <si>
    <t>708.Kucinich.5.17.12.docx</t>
  </si>
  <si>
    <t>709.Kucinich.5.17.12(2).docx</t>
  </si>
  <si>
    <t>710.SmithNJ.4.26.6.docx</t>
  </si>
  <si>
    <t>711.Paul.4.26.6.docx</t>
  </si>
  <si>
    <t>712.Lantos.4.26.6.docx</t>
  </si>
  <si>
    <t>713.Blumenauer.4.26.6.docx</t>
  </si>
  <si>
    <t>714.Pence.4.26.6.docx</t>
  </si>
  <si>
    <t>715.Kucinich.4.26.6.docx</t>
  </si>
  <si>
    <t>716.Crowley.4.26.6.docx</t>
  </si>
  <si>
    <t>717.Blunt.4.26.6.docx</t>
  </si>
  <si>
    <t>718.Cantor.4.26.6.docx</t>
  </si>
  <si>
    <t>719.Leach.4.26.6.docx</t>
  </si>
  <si>
    <t>720.Boehner.4.26.6.docx</t>
  </si>
  <si>
    <t>721.Berkley.4.26.6.docx</t>
  </si>
  <si>
    <t>722.Engel.4.26.6.docx</t>
  </si>
  <si>
    <t>723.WeldonPA.4.26.6.docx</t>
  </si>
  <si>
    <t>724.Cardin.4.26.6.docx</t>
  </si>
  <si>
    <t>725.Ros-Lehtinen.4.26.6.docx</t>
  </si>
  <si>
    <t>726.Berman.4.26.6.docx</t>
  </si>
  <si>
    <t>727.GreenTX.4.26.6.docx</t>
  </si>
  <si>
    <t>728.Holt.4.26.6.docx</t>
  </si>
  <si>
    <t>729.Schwartz.4.26.6.docx</t>
  </si>
  <si>
    <t>730.McMorris.4.26.6.docx</t>
  </si>
  <si>
    <t>731.DeFazio.4.26.6.docx</t>
  </si>
  <si>
    <t>732.Shays.4.26.6.docx</t>
  </si>
  <si>
    <t>733.Lantos.10.27.5.docx</t>
  </si>
  <si>
    <t>740.LewisGA.3.6.3.docx</t>
  </si>
  <si>
    <t>741.Baldwin.3.6.3.docx</t>
  </si>
  <si>
    <t>742.LewisGA.3.19.3.docx</t>
  </si>
  <si>
    <t>745.MaloneyCarolyn.6.18.9.docx</t>
  </si>
  <si>
    <t>746.MaloneySean.8.1.13.docx</t>
  </si>
  <si>
    <t>751.McDermott.4.18.7.docx</t>
  </si>
  <si>
    <t>752.McDermott.4.25.6.docx</t>
  </si>
  <si>
    <t>753.McDermott.7.17.7.docx</t>
  </si>
  <si>
    <t>754.McDermott.5.15.7.docx</t>
  </si>
  <si>
    <t>755.McDermott.10.2.7.docx</t>
  </si>
  <si>
    <t>756.McDermott.11.9.7.docx</t>
  </si>
  <si>
    <t>757.McDermott.3.13.8.docx</t>
  </si>
  <si>
    <t>758.McDermott.9.10.8.docx</t>
  </si>
  <si>
    <t>760.McGovern.9.5.2.docx</t>
  </si>
  <si>
    <t>763.McHenry.11.8.5.docx</t>
  </si>
  <si>
    <t>764.McHenry.5.21.9.docx</t>
  </si>
  <si>
    <t>765.McInnis.9.9.2.docx</t>
  </si>
  <si>
    <t>766.McInnis.3.11.3.docx</t>
  </si>
  <si>
    <t>767.McInnis.3.18.3.docx</t>
  </si>
  <si>
    <t>768.McInnis.3.19.3.docx</t>
  </si>
  <si>
    <t>769.Brady.3.19.3.docx</t>
  </si>
  <si>
    <t>770.McNulty.10.8.2.docx</t>
  </si>
  <si>
    <t>771.Pitts.10.8.2.docx</t>
  </si>
  <si>
    <t>772.MeeksNY.11.3.5.docx</t>
  </si>
  <si>
    <t>777.MoranKS.3.16.9.docx</t>
  </si>
  <si>
    <t>778.MoranKS.6.10.9.docx</t>
  </si>
  <si>
    <t>779.MoranKS.12.15.9.docx</t>
  </si>
  <si>
    <t>780.MoranKS.3.16.10.docx</t>
  </si>
  <si>
    <t>781.Obey.3.6.3.docx</t>
  </si>
  <si>
    <t>784.Pascrell.2.13.7.docx</t>
  </si>
  <si>
    <t>785.Paul.1.27.98.docx</t>
  </si>
  <si>
    <t>786.Paul.2.4.98.docx</t>
  </si>
  <si>
    <t>787.Paul.2.12.98.docx</t>
  </si>
  <si>
    <t>788.Paul.2.2.99.docx</t>
  </si>
  <si>
    <t>789.Gilman.8.3.98.docx</t>
  </si>
  <si>
    <t>790.Menendez.8.3.98.docx</t>
  </si>
  <si>
    <t>791.Rothman.8.3.98.docx</t>
  </si>
  <si>
    <t>792.Hamilton.8.3.98.docx</t>
  </si>
  <si>
    <t>793.MoranVA.8.3.98.docx</t>
  </si>
  <si>
    <t>794.Royce.2.15.13.docx</t>
  </si>
  <si>
    <t>795.Engel.2.15.13.docx</t>
  </si>
  <si>
    <t>796.Ros-Lehtinen.2.15.13.docx</t>
  </si>
  <si>
    <t>797.Chabot.2.15.13.docx</t>
  </si>
  <si>
    <t>798.Pascrell.2.15.13.docx</t>
  </si>
  <si>
    <t>806.Paul.4.5.6.docx</t>
  </si>
  <si>
    <t>807.Paul.9.25.1.docx</t>
  </si>
  <si>
    <t>808.Paul.3.20.2.docx</t>
  </si>
  <si>
    <t>809.Paul.9.4.2.docx</t>
  </si>
  <si>
    <t>810.Wilson.9.4.2.docx</t>
  </si>
  <si>
    <t>811.Paul.9.10.2.docx</t>
  </si>
  <si>
    <t>812.Paul.6.22.6.docx</t>
  </si>
  <si>
    <t>813.Paul.7.10.8.docx</t>
  </si>
  <si>
    <t>849.Sherman.7.30.7.docx</t>
  </si>
  <si>
    <t>850.Frank.7.30.7.docx</t>
  </si>
  <si>
    <t>851.Jackson-Lee.7.30.7.docx</t>
  </si>
  <si>
    <t>852.Garrett.7.30.7.docx</t>
  </si>
  <si>
    <t>853.Ros-Lehtinen.7.30.7.docx</t>
  </si>
  <si>
    <t>854.Shays.7.30.7.docx</t>
  </si>
  <si>
    <t>855.Hoyer.7.30.7.docx</t>
  </si>
  <si>
    <t>856.Lantos.7.30.7.docx</t>
  </si>
  <si>
    <t>857.Paul.7.30.7.docx</t>
  </si>
  <si>
    <t>880.Pence.9.20.1.docx</t>
  </si>
  <si>
    <t>881.Pence.10.9.1.docx</t>
  </si>
  <si>
    <t>882.Pence.9.12.2.docx</t>
  </si>
  <si>
    <t>883.Pence.9.18.2.docx</t>
  </si>
  <si>
    <t>884.Pence.3.6.3.docx</t>
  </si>
  <si>
    <t>885.Pence.7.16.8.docx</t>
  </si>
  <si>
    <t>886.Pence.6.16.9.docx</t>
  </si>
  <si>
    <t>887.Pence.6.17.9.docx</t>
  </si>
  <si>
    <t>891.Pitts.6.26.1.docx</t>
  </si>
  <si>
    <t>892.Pitts.10.2.1.docx</t>
  </si>
  <si>
    <t>898.Pitts.5.14.3.docx</t>
  </si>
  <si>
    <t>900.Pitts.12.16.5.docx</t>
  </si>
  <si>
    <t>901.Pitts.4.25.6.docx</t>
  </si>
  <si>
    <t>903.Pitts.5.6.9.docx</t>
  </si>
  <si>
    <t>904.Ackerman.10.14.11.docx</t>
  </si>
  <si>
    <t>905.Berman.10.14.11.docx</t>
  </si>
  <si>
    <t>906.Sherman.10.14.11.docx</t>
  </si>
  <si>
    <t>907.Carnahan.10.14.11.docx</t>
  </si>
  <si>
    <t>908.Chabot.10.14.11.docx</t>
  </si>
  <si>
    <t>909.Cohen.10.14.11.docx</t>
  </si>
  <si>
    <t>910.ConnollyVA.10.14.11.docx</t>
  </si>
  <si>
    <t>911.Deutch.10.14.11.docx</t>
  </si>
  <si>
    <t>912.Engel.10.14.11.docx</t>
  </si>
  <si>
    <t>913.Mack.10.14.11.docx</t>
  </si>
  <si>
    <t>914.Manzullo.10.14.11.docx</t>
  </si>
  <si>
    <t>915.Poe.10.14.11.docx</t>
  </si>
  <si>
    <t>916.Rivera.10.14.11.docx</t>
  </si>
  <si>
    <t>917.Rohrabacher.10.14.11.docx</t>
  </si>
  <si>
    <t>918.Royce.10.14.11.docx</t>
  </si>
  <si>
    <t>919.Turner.10.14.11.docx</t>
  </si>
  <si>
    <t>920.WSherman.10.14.11.docx</t>
  </si>
  <si>
    <t>924.Poe.10.28.5.docx</t>
  </si>
  <si>
    <t>925.Poe.1.9.9.docx</t>
  </si>
  <si>
    <t>926.Poe.9.30.9.docx</t>
  </si>
  <si>
    <t>927.Poe.2.2.10.docx</t>
  </si>
  <si>
    <t>928.Poe.2.16.11.docx</t>
  </si>
  <si>
    <t>931.Poe.10.13.11.docx</t>
  </si>
  <si>
    <t>934.PriceNC.3.11.3.docx</t>
  </si>
  <si>
    <t>935.Quigley.5.21.9.docx</t>
  </si>
  <si>
    <t>936.Quigley.5.25.11.docx</t>
  </si>
  <si>
    <t>937.Quigley.11.15.11.docx</t>
  </si>
  <si>
    <t>938.Rohrabacher.2.12.98.docx</t>
  </si>
  <si>
    <t>939.Rohrabacher.9.17.1.docx</t>
  </si>
  <si>
    <t>940.Ros-Lehtinen.4.29.9.docx</t>
  </si>
  <si>
    <t>941.Ros-Lehtinen.10.26.9.docx</t>
  </si>
  <si>
    <t>942.Ros-Lehtinen.12.31.12.docx</t>
  </si>
  <si>
    <t>943.Berman.12.31.12.docx</t>
  </si>
  <si>
    <t>944.Ackerman.7.27.11.docx</t>
  </si>
  <si>
    <t>945.Chabot.7.27.11.docx</t>
  </si>
  <si>
    <t>946.ConnollyVA.7.27.11.docx</t>
  </si>
  <si>
    <t>947.Deutch.7.27.11.docx</t>
  </si>
  <si>
    <t>948.Feltman.7.27.11.docx</t>
  </si>
  <si>
    <t>949.Fortenberry.7.27.11.docx</t>
  </si>
  <si>
    <t>950.Higgins.7.27.11.docx</t>
  </si>
  <si>
    <t>951.Manzullo.7.27.11.docx</t>
  </si>
  <si>
    <t>952.MurphyCT.7.27.11.docx</t>
  </si>
  <si>
    <t>953.Poe.7.27.11.docx</t>
  </si>
  <si>
    <t>954.Posner.7.27.11.docx</t>
  </si>
  <si>
    <t>955.Rohrabacher.7.27.11.docx</t>
  </si>
  <si>
    <t>956.Sherman.7.27.11.docx</t>
  </si>
  <si>
    <t>978.Ackerman.10.13.99.docx</t>
  </si>
  <si>
    <t>979.Sherman.10.13.99.docx</t>
  </si>
  <si>
    <t>980.Bereuter.10.13.99.docx</t>
  </si>
  <si>
    <t>981.SmithNJ.10.13.99.docx</t>
  </si>
  <si>
    <t>982.CampbellCA.10.13.99.docx</t>
  </si>
  <si>
    <t>983.Cooksey.10.13.99.docx</t>
  </si>
  <si>
    <t>984.Cox.10.13.99.docx</t>
  </si>
  <si>
    <t>985.Delahunt.10.13.99.docx</t>
  </si>
  <si>
    <t>986.Gejdenson.10.13.99.docx</t>
  </si>
  <si>
    <t>987.Gilman.10.13.99.docx</t>
  </si>
  <si>
    <t>988.HastingsFL.10.13.99.docx</t>
  </si>
  <si>
    <t>989.Knollenberg.10.13.99.docx</t>
  </si>
  <si>
    <t>990.Perry.10.13.99.docx</t>
  </si>
  <si>
    <t>991.Pomeroy.10.13.99.docx</t>
  </si>
  <si>
    <t>992.Rohrabacher.10.13.99.docx</t>
  </si>
  <si>
    <t>993.Royce.10.13.99.docx</t>
  </si>
  <si>
    <t>994.WSherman.10.13.99.docx</t>
  </si>
  <si>
    <t>1091.Pallone.3.5.3.docx</t>
  </si>
  <si>
    <t>1092.Schakowsky.3.5.3.docx</t>
  </si>
  <si>
    <t>1095.Shays.10.28.5.docx</t>
  </si>
  <si>
    <t>1096.Sherman.1.18.7.docx</t>
  </si>
  <si>
    <t>1097.Sherman.11.19.6.docx</t>
  </si>
  <si>
    <t>1114.McDermott.3.5.3.docx</t>
  </si>
  <si>
    <t>1117.Skelton.2.1.6.docx</t>
  </si>
  <si>
    <t>1118.Speier.6.16.9.docx</t>
  </si>
  <si>
    <t>1119.Stearns.3.14.6.docx</t>
  </si>
  <si>
    <t>1120.Stearns.6.24.9.docx</t>
  </si>
  <si>
    <t>1121.Stearns.10.23.0.docx</t>
  </si>
  <si>
    <t>1122.Tancredo.5.2.2.docx</t>
  </si>
  <si>
    <t>1125.UdallNM.10.1.2.docx</t>
  </si>
  <si>
    <t>1126.Vargas.9.10.13.docx</t>
  </si>
  <si>
    <t>1130.WattsOK.9.26.2.docx</t>
  </si>
  <si>
    <t>1132.Wilson.2.14.6.docx</t>
  </si>
  <si>
    <t>1133.Wilson.3.5.2.docx</t>
  </si>
  <si>
    <t>1135.Woolsey.2.25.9.docx</t>
  </si>
  <si>
    <t>1136.Woolsey.3.5.3.docx</t>
  </si>
  <si>
    <t>1140.Ackerman.7.9.8.docx</t>
  </si>
  <si>
    <t>1142.Berman.7.9.8.docx</t>
  </si>
  <si>
    <t>1144.BurnsW.7.9.8.docx</t>
  </si>
  <si>
    <t>1146.Burton.7.9.8.docx</t>
  </si>
  <si>
    <t>1151.Crowley.7.9.8.docx</t>
  </si>
  <si>
    <t>1155.Engel.7.9.8.docx</t>
  </si>
  <si>
    <t>1158.Jackson-Lee.docx...docx</t>
  </si>
  <si>
    <t>1160.Lee.7.9.8.docx</t>
  </si>
  <si>
    <t>1161.Manzullo.7.9.8.docx</t>
  </si>
  <si>
    <t>1164.MillerNC.7.9.8.docx</t>
  </si>
  <si>
    <t>1167.Paul.7.9.8.docx</t>
  </si>
  <si>
    <t>1170.Pence.7.9.8.docx</t>
  </si>
  <si>
    <t>1172.Poe.7.9.8.docx</t>
  </si>
  <si>
    <t>1174.Rohrabacher.7.9.8.docx</t>
  </si>
  <si>
    <t>1176.Ros-Lehtinen.7.9.8.docx</t>
  </si>
  <si>
    <t>1178.Royce.7.9.8.docx</t>
  </si>
  <si>
    <t>1181.ScottGA.7.9.8.docx</t>
  </si>
  <si>
    <t>1182.Sherman.7.9.8.docx</t>
  </si>
  <si>
    <t>1186.Tancredo.7.9.8.docx</t>
  </si>
  <si>
    <t>1187.Watson.7.9.8.docx</t>
  </si>
  <si>
    <t>1189.Woolsey.7.9.8.docx</t>
  </si>
  <si>
    <t>1220.Akin.5.20.9.docx</t>
  </si>
  <si>
    <t>1221.BishopUT.5.20.9.docx</t>
  </si>
  <si>
    <t>1222.Franks.5.20.9.docx</t>
  </si>
  <si>
    <t>1223.Aderholt.10.9.2.docx</t>
  </si>
  <si>
    <t>1224.Bass.10.9.2.docx</t>
  </si>
  <si>
    <t>1225.Boehner.10.9.2.docx</t>
  </si>
  <si>
    <t>1226.Borski.10.9.2.docx</t>
  </si>
  <si>
    <t>1227.Boyd.10.9.2.docx</t>
  </si>
  <si>
    <t>1228.BrownFL.10.9.2.docx</t>
  </si>
  <si>
    <t>1229.Buyer.10.9.2.docx</t>
  </si>
  <si>
    <t>1230.Camp.10.9.2.docx</t>
  </si>
  <si>
    <t>1231.Capuano.10.9.2.docx</t>
  </si>
  <si>
    <t>1232.Carson.10.9.2.docx</t>
  </si>
  <si>
    <t>1233.Costello.10.9.2.docx</t>
  </si>
  <si>
    <t>1234.Crane.10.9.2.docx</t>
  </si>
  <si>
    <t>1235.English.10.9.2.docx</t>
  </si>
  <si>
    <t>1236.Ford.10.9.2.docx</t>
  </si>
  <si>
    <t>1237.Graves.10.9.2.docx</t>
  </si>
  <si>
    <t>1238.Hulshof.10.9.2.docx</t>
  </si>
  <si>
    <t>1239.Issa.10.9.2.docx</t>
  </si>
  <si>
    <t>1240.Jackson-Lee.10.9.2.docx</t>
  </si>
  <si>
    <t>1241.Jenkins.10.9.2.docx</t>
  </si>
  <si>
    <t>1242.JonesOH.10.9.2.docx</t>
  </si>
  <si>
    <t>1243.Kind.10.9.2.docx</t>
  </si>
  <si>
    <t>1244.Kingston.10.9.2.docx</t>
  </si>
  <si>
    <t>1245.LewisKY.10.9.2.docx</t>
  </si>
  <si>
    <t>1246.MaloneyCarolyn.10.9.2.docx</t>
  </si>
  <si>
    <t>1247.Mica.10.9.2.docx</t>
  </si>
  <si>
    <t>1248.Nethercutt.10.9.2.docx</t>
  </si>
  <si>
    <t>1249.Pastor.10.9.2.docx</t>
  </si>
  <si>
    <t>1250.Pickering.10.9.2.docx</t>
  </si>
  <si>
    <t>1251.Portman.10.9.2.docx</t>
  </si>
  <si>
    <t>1252.Shadegg.10.9.2.docx</t>
  </si>
  <si>
    <t>1253.Shaw.10.9.2.docx</t>
  </si>
  <si>
    <t>1254.Sherman.10.9.2.docx</t>
  </si>
  <si>
    <t>1255.Souder.10.9.2.docx</t>
  </si>
  <si>
    <t>1256.Stearns.10.9.2.docx</t>
  </si>
  <si>
    <t>1257.Stupak.10.9.2.docx</t>
  </si>
  <si>
    <t>1258.DavisVA.10.9.2.docx</t>
  </si>
  <si>
    <t>1259.Tanner.10.9.2.docx</t>
  </si>
  <si>
    <t>1260.ThompsonCA.10.9.2.docx</t>
  </si>
  <si>
    <t>1261.Watson.10.9.2.docx</t>
  </si>
  <si>
    <t>1262.WeldonPA.10.9.2.docx</t>
  </si>
  <si>
    <t>1263.YoungFL.10.9.2.docx</t>
  </si>
  <si>
    <t>1270.Bereuter.3.16.0.docx</t>
  </si>
  <si>
    <t>1288.Cooksey.3.16.0.docx</t>
  </si>
  <si>
    <t>1289.Gejdenson.3.16.0.docx</t>
  </si>
  <si>
    <t>1290.Gilman.3.16.0.docx</t>
  </si>
  <si>
    <t>1291.Paal.3.16.0.docx</t>
  </si>
  <si>
    <t>1292.Reiss.3.16.0.docx</t>
  </si>
  <si>
    <t>1293.Royce.3.16.0.docx</t>
  </si>
  <si>
    <t>1294.Sherman.3.16.0.docx</t>
  </si>
  <si>
    <t>1295.Snyder.3.16.0.docx</t>
  </si>
  <si>
    <t>1296.Lee.10.10.2.docx</t>
  </si>
  <si>
    <t>1297.Hyde.10.10.2.docx</t>
  </si>
  <si>
    <t>1298.DeFazio.10.10.2.docx</t>
  </si>
  <si>
    <t>1299.Linder.10.10.2.docx</t>
  </si>
  <si>
    <t>1300.Kilpatrick.10.10.2.docx</t>
  </si>
  <si>
    <t>1301.Oberstar.10.10.2.docx</t>
  </si>
  <si>
    <t>1302.Honda.10.10.2.docx</t>
  </si>
  <si>
    <t>1303.GreenWI.10.10.2.docx</t>
  </si>
  <si>
    <t>1304.McDermott.10.10.2.docx</t>
  </si>
  <si>
    <t>1305.Rivers.10.10.2.docx</t>
  </si>
  <si>
    <t>1306.WattNC.10.10.2.docx</t>
  </si>
  <si>
    <t>1307.Jackson-Lee.10.10.2.docx</t>
  </si>
  <si>
    <t>1308.Woolsey.10.10.2.docx</t>
  </si>
  <si>
    <t>1309.Filner.10.10.2.docx</t>
  </si>
  <si>
    <t>1310.Lantos.10.10.2.docx</t>
  </si>
  <si>
    <t>1311.Stark.10.10.2.docx</t>
  </si>
  <si>
    <t>1312.Kingston.10.10.2.docx</t>
  </si>
  <si>
    <t>1313.Payne.10.10.2.docx</t>
  </si>
  <si>
    <t>1314.Clayton.10.10.2.docx</t>
  </si>
  <si>
    <t>1315.Cox.10.10.2.docx</t>
  </si>
  <si>
    <t>1316.JacksonIL.10.10.2.docx</t>
  </si>
  <si>
    <t>1317.Hinchey.10.10.2.docx</t>
  </si>
  <si>
    <t>1318.WeldonPA.10.10.2.docx</t>
  </si>
  <si>
    <t>1319.Owens.10.10.2.docx</t>
  </si>
  <si>
    <t>1320.JonesOH.10.10.2.docx</t>
  </si>
  <si>
    <t>1321.BrownOH.10.10.2.docx</t>
  </si>
  <si>
    <t>1322.LewisCA.10.10.2.docx</t>
  </si>
  <si>
    <t>1323.Farr.10.10.2.docx</t>
  </si>
  <si>
    <t>1324.Buyer.10.10.2.docx</t>
  </si>
  <si>
    <t>1325.BrownFL.10.10.2.docx</t>
  </si>
  <si>
    <t>1326.Christensen.10.10.2.docx</t>
  </si>
  <si>
    <t>1327.Blumenauer.10.10.2.docx</t>
  </si>
  <si>
    <t>1328.Spratt.10.10.2.docx</t>
  </si>
  <si>
    <t>1329.Skelton.10.10.2.docx</t>
  </si>
  <si>
    <t>1330.Blunt.10.10.2.docx</t>
  </si>
  <si>
    <t>1331.Pastor.10.10.2.docx</t>
  </si>
  <si>
    <t>1332.Nadler.10.10.2.docx</t>
  </si>
  <si>
    <t>1333.Oxley.10.10.2.docx</t>
  </si>
  <si>
    <t>1334.Lipinski.10.10.2.docx</t>
  </si>
  <si>
    <t>1335.Reyes.10.10.2.docx</t>
  </si>
  <si>
    <t>1336.Rohrabacher.10.10.2.docx</t>
  </si>
  <si>
    <t>1337.Allen.10.10.2.docx</t>
  </si>
  <si>
    <t>1338.Boehner.10.10.2.docx</t>
  </si>
  <si>
    <t>1339.Baldacci.10.10.2.docx</t>
  </si>
  <si>
    <t>1340.Snyder.10.10.2.docx</t>
  </si>
  <si>
    <t>1341.Royce.10.10.2.docx</t>
  </si>
  <si>
    <t>1342.MoranVA.10.10.2.docx</t>
  </si>
  <si>
    <t>1343.Goodlatte.10.10.2.docx</t>
  </si>
  <si>
    <t>1344.McCarthyMO.10.10.2.docx</t>
  </si>
  <si>
    <t>1345.Fattah.10.10.2.docx</t>
  </si>
  <si>
    <t>1346.Inslee.10.10.2.docx</t>
  </si>
  <si>
    <t>1347.Larson.10.10.2.docx</t>
  </si>
  <si>
    <t>1362.Berman.3.23.0.docx</t>
  </si>
  <si>
    <t>1363.Cooksey.3.23.0.docx</t>
  </si>
  <si>
    <t>1364.Crowley.3.23.0.docx</t>
  </si>
  <si>
    <t>1365.Delahunt.3.23.0.docx</t>
  </si>
  <si>
    <t>1366.Gejdenson.3.23.0.docx</t>
  </si>
  <si>
    <t>1367.Gilman.3.23.0.docx</t>
  </si>
  <si>
    <t>1368.Jones.3.23.0.docx</t>
  </si>
  <si>
    <t>1369.Lee.3.23.0.docx</t>
  </si>
  <si>
    <t>1370.Rohrabacher.3.23.0.docx</t>
  </si>
  <si>
    <t>1371.Romanowski.3.23.0.docx</t>
  </si>
  <si>
    <t>1372.Sanford.3.23.0.docx</t>
  </si>
  <si>
    <t>1373.SmithNJ.3.23.0.docx</t>
  </si>
  <si>
    <t>1374.WelchCD.3.23.0.docx</t>
  </si>
  <si>
    <t>1375.Ackerman.3.15.7.docx</t>
  </si>
  <si>
    <t>1376.AlbrightDavid.3.15.7.docx</t>
  </si>
  <si>
    <t>1377.Berman.3.15.7.docx</t>
  </si>
  <si>
    <t>1378.Byman.3.15.7.docx</t>
  </si>
  <si>
    <t>1379.Costa.3.15.7.docx</t>
  </si>
  <si>
    <t>1380.Levitt.3.15.7.docx</t>
  </si>
  <si>
    <t>1381.Royce.3.15.7.docx</t>
  </si>
  <si>
    <t>1382.Sherman.3.15.7.docx</t>
  </si>
  <si>
    <t>1383.Tancredo.3.15.7.docx</t>
  </si>
  <si>
    <t>1384.Wilson.3.15.7.docx</t>
  </si>
  <si>
    <t>1385.Wu.3.15.7.docx</t>
  </si>
  <si>
    <t>1386.Ackerman.3.6.7.docx</t>
  </si>
  <si>
    <t>1387.Boozman.3.6.7.docx</t>
  </si>
  <si>
    <t>1388.BurnsW.3.6.7.docx</t>
  </si>
  <si>
    <t>1389.Carnahan.3.6.7.docx</t>
  </si>
  <si>
    <t>1390.Chabot.3.6.7.docx</t>
  </si>
  <si>
    <t>1391.Crowley.3.6.7.docx</t>
  </si>
  <si>
    <t>1392.Lantos.3.6.7.docx</t>
  </si>
  <si>
    <t>1393.Payne.3.6.7.docx</t>
  </si>
  <si>
    <t>1394.Pence.3.6.7.docx</t>
  </si>
  <si>
    <t>1395.Poe.3.6.7.docx</t>
  </si>
  <si>
    <t>1396.Rohrabacher.3.6.7.docx</t>
  </si>
  <si>
    <t>1397.RosLehtinen.3.6.7.docx</t>
  </si>
  <si>
    <t>1398.Royce.3.6.7.docx</t>
  </si>
  <si>
    <t>1399.ScottGA.3.6.7.docx</t>
  </si>
  <si>
    <t>1400.Sherman.3.6.7.docx</t>
  </si>
  <si>
    <t>1401.SmithNJ.3.6.7.docx</t>
  </si>
  <si>
    <t>1402.Tancredo.3.6.7.docx</t>
  </si>
  <si>
    <t>1403.Watson.3.6.7.docx</t>
  </si>
  <si>
    <t>1404.Wexler.3.6.7.docx</t>
  </si>
  <si>
    <t>1405.Woolsey.3.6.7.docx</t>
  </si>
  <si>
    <t>1406.Markey.10.10.2.docx</t>
  </si>
  <si>
    <t>1407.Tauscher.10.10.2.docx</t>
  </si>
  <si>
    <t>1408.Clyburn.10.10.2.docx</t>
  </si>
  <si>
    <t>1409.Levin.10.10.2.docx</t>
  </si>
  <si>
    <t>1410.Pelosi.10.10.2.docx</t>
  </si>
  <si>
    <t>1411.Graham.10.10.2.docx</t>
  </si>
  <si>
    <t>1412.Holt.10.10.2.docx</t>
  </si>
  <si>
    <t>1413.Conyers.10.10.2.docx</t>
  </si>
  <si>
    <t>1414.Capuano.10.10.2.docx</t>
  </si>
  <si>
    <t>1415.Waxman.10.10.2.docx</t>
  </si>
  <si>
    <t>1416.McGovern.10.10.2.docx</t>
  </si>
  <si>
    <t>1417.Matsui.10.10.2.docx</t>
  </si>
  <si>
    <t>1418.Ehlers.10.10.2.docx</t>
  </si>
  <si>
    <t>1419.Rangel.10.10.2.docx</t>
  </si>
  <si>
    <t>1420.Gillmor.10.10.2.docx</t>
  </si>
  <si>
    <t>1421.Cubin.10.10.2.docx</t>
  </si>
  <si>
    <t>1422.Berman.10.10.2.docx</t>
  </si>
  <si>
    <t>1423.WattsOK.10.10.2.docx</t>
  </si>
  <si>
    <t>1424.Doggett.10.10.2.docx</t>
  </si>
  <si>
    <t>1425.Hunter.10.10.2.docx</t>
  </si>
  <si>
    <t>1426.Frost.10.10.2.docx</t>
  </si>
  <si>
    <t>1427.Kucinich.10.10.2.docx</t>
  </si>
  <si>
    <t>1428.Thune.10.10.2.docx</t>
  </si>
  <si>
    <t>1429.Kirk.10.10.2.docx</t>
  </si>
  <si>
    <t>1430.Luther.10.10.2.docx</t>
  </si>
  <si>
    <t>1431.KennedyMN.10.10.2.docx</t>
  </si>
  <si>
    <t>1432.Portman.10.10.2.docx</t>
  </si>
  <si>
    <t>1433.Delay.10.10.2.docx</t>
  </si>
  <si>
    <t>1434.Gephardt.10.10.2.docx</t>
  </si>
  <si>
    <t>1435.Armey.10.10.2.docx</t>
  </si>
  <si>
    <t>1436.Roybal-Allard.10.10.2.docx</t>
  </si>
  <si>
    <t>1437.Underwood.10.10.2.docx</t>
  </si>
  <si>
    <t>1438.Tauzin.10.10.2.docx</t>
  </si>
  <si>
    <t>1439.Ose.10.10.2.docx</t>
  </si>
  <si>
    <t>1440.Simpson.10.10.2.docx</t>
  </si>
  <si>
    <t>1441.MaloneyCT.10.10.2.docx</t>
  </si>
  <si>
    <t>1442.Houghton.10.10.2.docx</t>
  </si>
  <si>
    <t>1443.Putnam.10.10.2.docx</t>
  </si>
  <si>
    <t>1444.Hilleary.10.10.2.docx</t>
  </si>
  <si>
    <t>1445.Platts.10.10.2.docx</t>
  </si>
  <si>
    <t>1446.Otter.10.10.2.docx</t>
  </si>
  <si>
    <t>1447.KennedyRI.10.10.2.docx</t>
  </si>
  <si>
    <t>1448.Weller.10.10.2.docx</t>
  </si>
  <si>
    <t>1449.Crane.10.10.2.docx</t>
  </si>
  <si>
    <t>1450.HastingsFL.10.10.2.docx</t>
  </si>
  <si>
    <t>1451.Bilirakis.10.10.2.docx</t>
  </si>
  <si>
    <t>1452.Gonzalez.10.10.2.docx</t>
  </si>
  <si>
    <t>1453.Pascrell.10.10.2.docx</t>
  </si>
  <si>
    <t>1454.Bryant.10.10.2.docx</t>
  </si>
  <si>
    <t>1455.Moore.10.10.2.docx</t>
  </si>
  <si>
    <t>1456.Abercrombie.10.9.2.docx</t>
  </si>
  <si>
    <t>1457.Baird.10.9.2.docx</t>
  </si>
  <si>
    <t>1458.Barrett.10.9.2.docx</t>
  </si>
  <si>
    <t>1459.Becerra.10.9.2.docx</t>
  </si>
  <si>
    <t>1460.Berkley.10.9.2.docx</t>
  </si>
  <si>
    <t>1461.Bishop.10.9.2.docx</t>
  </si>
  <si>
    <t>1462.Boehlert.10.9.2.docx</t>
  </si>
  <si>
    <t>1463.Bonilla.10.9.2.docx</t>
  </si>
  <si>
    <t>1464.Bono.10.9.2.docx</t>
  </si>
  <si>
    <t>1465.Boswell.10.9.2.docx</t>
  </si>
  <si>
    <t>1466.Burr.10.9.2.docx</t>
  </si>
  <si>
    <t>1467.Callahan.10.9.2.docx</t>
  </si>
  <si>
    <t>1468.Chambliss.10.9.2.docx</t>
  </si>
  <si>
    <t>1469.Cantor.10.9.2.docx</t>
  </si>
  <si>
    <t>1470.Cardin.10.9.2.docx</t>
  </si>
  <si>
    <t>1471.Castle.10.9.2.docx</t>
  </si>
  <si>
    <t>1472.Christensen.10.9.2.docx</t>
  </si>
  <si>
    <t>1473.Collins.10.9.2.docx</t>
  </si>
  <si>
    <t>1474.Crenshaw.10.9.2.docx</t>
  </si>
  <si>
    <t>1475.Cummings.10.9.2.docx</t>
  </si>
  <si>
    <t>1476.Cunningham.10.9.2.docx</t>
  </si>
  <si>
    <t>1477.Delahunt.10.9.2.docx</t>
  </si>
  <si>
    <t>1478.DeLauro.10.9.2.docx</t>
  </si>
  <si>
    <t>1479.DeMint.10.9.2.docx</t>
  </si>
  <si>
    <t>1480.Dicks.10.9.2.docx</t>
  </si>
  <si>
    <t>1481.Dingell.10.9.2.docx</t>
  </si>
  <si>
    <t>1482.Doggett.10.9.2.docx</t>
  </si>
  <si>
    <t>1483.Dooley.10.9.2.docx</t>
  </si>
  <si>
    <t>1484.Doyle.10.9.2.docx</t>
  </si>
  <si>
    <t>1485.Edwards.10.9.2.docx</t>
  </si>
  <si>
    <t>1486.Eshoo.10.9.2.docx</t>
  </si>
  <si>
    <t>1487.Everett.10.9.2.docx</t>
  </si>
  <si>
    <t>1488.Faleomavaega.10.9.2.docx</t>
  </si>
  <si>
    <t>1489.Fletcher.10.9.2.docx</t>
  </si>
  <si>
    <t>1490.Foley.10.9.2.docx</t>
  </si>
  <si>
    <t>1491.Gallegy.10.9.2.docx</t>
  </si>
  <si>
    <t>1492.Gekas.10.9.2.docx</t>
  </si>
  <si>
    <t>1493.Goodlatte.10.9.2.docx</t>
  </si>
  <si>
    <t>1494.Goss.10.9.2.docx</t>
  </si>
  <si>
    <t>1495.Greenwood.10.9.2.docx</t>
  </si>
  <si>
    <t>1496.Harman.10.9.2.docx</t>
  </si>
  <si>
    <t>1497.Herger.10.9.2.docx</t>
  </si>
  <si>
    <t>1498.Hinojosa.10.9.2.docx</t>
  </si>
  <si>
    <t>1499.Hoekstra.10.9.2.docx</t>
  </si>
  <si>
    <t>1500.Holden.10.9.2.docx</t>
  </si>
  <si>
    <t>1501.Honda.10.9.2.docx</t>
  </si>
  <si>
    <t>1502.Hooley.10.9.2.docx</t>
  </si>
  <si>
    <t>1503.Horn.10.9.2.docx</t>
  </si>
  <si>
    <t>1504.Hoyer.10.9.2.docx</t>
  </si>
  <si>
    <t>1505.Inslee.10.9.2.docx</t>
  </si>
  <si>
    <t>1506.Jefferson.10.9.2.docx</t>
  </si>
  <si>
    <t>1507.Kanjorski.10.9.2.docx</t>
  </si>
  <si>
    <t>1508.Kelly.10.9.2.docx</t>
  </si>
  <si>
    <t>1509.Kilpatrick.10.9.2.docx</t>
  </si>
  <si>
    <t>1510.kleczka.10.9.2.docx</t>
  </si>
  <si>
    <t>1511.Kuninich.10.9.2.docx</t>
  </si>
  <si>
    <t>1512.Lahood.10.9.2.docx</t>
  </si>
  <si>
    <t>1513.Lampson.10.9.2.docx</t>
  </si>
  <si>
    <t>1514.Lantos.10.9.2.docx</t>
  </si>
  <si>
    <t>1515.Larson.10.9.2.docx</t>
  </si>
  <si>
    <t>1516.Latham.10.9.2.docx</t>
  </si>
  <si>
    <t>1517.Leach.10.9.2.docx</t>
  </si>
  <si>
    <t>1518.Lofgren.10.9.2.docx</t>
  </si>
  <si>
    <t>1519.Lucas.10.9.2.docx</t>
  </si>
  <si>
    <t>1520.Matheson.10.9.2.docx</t>
  </si>
  <si>
    <t>1521.McCarthyMO.10.9.2.docx</t>
  </si>
  <si>
    <t>1522.McCollum.10.9.2.docx</t>
  </si>
  <si>
    <t>1523.McKinney.10.9.2.docx</t>
  </si>
  <si>
    <t>1524.Meehan.10.9.2.docx</t>
  </si>
  <si>
    <t>1525.Meek.10.9.2.docx</t>
  </si>
  <si>
    <t>1526.Millender-McDonald.10.9.2.docx</t>
  </si>
  <si>
    <t>1527.MillerDan.10.9.2.docx</t>
  </si>
  <si>
    <t>1528.MillerGary.10.9.2.docx</t>
  </si>
  <si>
    <t>1529.MillerJeff.10.9.2.docx</t>
  </si>
  <si>
    <t>1530.Morella.10.9.2.docx</t>
  </si>
  <si>
    <t>1531.Nussle.10.9.2.docx</t>
  </si>
  <si>
    <t>1532.Payne.10.9.2.docx</t>
  </si>
  <si>
    <t>1533.Pomeroy.10.9.2.docx</t>
  </si>
  <si>
    <t>1534.PriceNC.10.9.2.docx</t>
  </si>
  <si>
    <t>1535.Ramstad.10.9.2.docx</t>
  </si>
  <si>
    <t>1536.Reyes.10.9.2.docx</t>
  </si>
  <si>
    <t>1537.Roemer.10.9.2.docx</t>
  </si>
  <si>
    <t>1538.RogersKY.10.9.2.docx</t>
  </si>
  <si>
    <t>1539.RogersMI.10.9.2.docx</t>
  </si>
  <si>
    <t>1540.Ryan.10.9.2.docx</t>
  </si>
  <si>
    <t>1541.ScottVA.10.9.2.docx</t>
  </si>
  <si>
    <t>1542.Serrano.10.9.2.docx</t>
  </si>
  <si>
    <t>1543.SmithTX.10.9.2.docx</t>
  </si>
  <si>
    <t>1544.SmithWA.10.9.2.docx</t>
  </si>
  <si>
    <t>1545.Stark.10.9.2.docx</t>
  </si>
  <si>
    <t>1546.Sununu.10.9.2.docx</t>
  </si>
  <si>
    <t>1547.Terry.10.9.2.docx</t>
  </si>
  <si>
    <t>1548.Tiahrt.10.9.2.docx</t>
  </si>
  <si>
    <t>1549.Tierney.10.9.2.docx</t>
  </si>
  <si>
    <t>1550.Turner.10.9.2.docx</t>
  </si>
  <si>
    <t>1551.UdallNM.10.9.2.docx</t>
  </si>
  <si>
    <t>1552.Velaz'Quez.10.9.2.docx</t>
  </si>
  <si>
    <t>1553.Vitter.10.9.2.docx</t>
  </si>
  <si>
    <t>1554.Walsh.10.9.2.docx</t>
  </si>
  <si>
    <t>1555.Wicker.10.9.2.docx</t>
  </si>
  <si>
    <t>1556.Wu.10.9.2.docx</t>
  </si>
  <si>
    <t>1557.wynn.10.9.2.docx</t>
  </si>
  <si>
    <t>1601.Berman.10.13.9.docx</t>
  </si>
  <si>
    <t>1602.Frank.10.13.9.docx</t>
  </si>
  <si>
    <t>1603.Kucinich.10.13.9.docx</t>
  </si>
  <si>
    <t>1604.McMahon.10.13.9.docx</t>
  </si>
  <si>
    <t>1605.MoranKS.10.13.9.docx</t>
  </si>
  <si>
    <t>1606.Paulsen.10.13.9.docx</t>
  </si>
  <si>
    <t>1607.Van.Hollen.10.13.docx</t>
  </si>
  <si>
    <t>1608.Wasserman.Schultz.10.13.docx</t>
  </si>
  <si>
    <t>1609.Bordallo.9.29.6.docx</t>
  </si>
  <si>
    <t>1610.Kucinich.9.29.6.docx</t>
  </si>
  <si>
    <t>1611.Lantos.9.29.6.docx</t>
  </si>
  <si>
    <t>1612.Royce.9.29.6.docx</t>
  </si>
  <si>
    <t>1613.Wu.9.29.6.docx</t>
  </si>
  <si>
    <t>1763.Turner.9.15.9.docx</t>
  </si>
  <si>
    <t>1764.McKeon.9.25.9.docx</t>
  </si>
  <si>
    <t>1765.Akin.9.25.9.docx</t>
  </si>
  <si>
    <t>1766.BishopUT.9.25.9.docx</t>
  </si>
  <si>
    <t>1767.Franks.9.25.9.docx</t>
  </si>
  <si>
    <t>1768.Berman.9.26.8.docx</t>
  </si>
  <si>
    <t>1769.Ros-Lehtinen.9.26.8.docx</t>
  </si>
  <si>
    <t>1770.Kucinich.9.26.8.docx</t>
  </si>
  <si>
    <t>1771.Ackerman.9.26.8.docx</t>
  </si>
  <si>
    <t>1772.Sherman.9.26.8.docx</t>
  </si>
  <si>
    <t>1773.Engel.9.26.8.docx</t>
  </si>
  <si>
    <t>1774.Markey.9.26.8.docx</t>
  </si>
  <si>
    <t>1775.Ros-Lehtinen.9.28.6.docx</t>
  </si>
  <si>
    <t>1776.Blumenauer.9.28.6.docx</t>
  </si>
  <si>
    <t>1777.Blunt.9.28.6.docx</t>
  </si>
  <si>
    <t>1778.Lantos.9.28.6.docx</t>
  </si>
  <si>
    <t>1779.Kucinich.9.28.6.docx</t>
  </si>
  <si>
    <t>1780.Berkley.9.28.6.docx</t>
  </si>
  <si>
    <t>1781.Paul.9.28.6.docx</t>
  </si>
  <si>
    <t>1782.Sherman.9.28.6.docx</t>
  </si>
  <si>
    <t>1783.McDermott.9.28.6.docx</t>
  </si>
  <si>
    <t>1784.Shaw.9.28.6.docx</t>
  </si>
  <si>
    <t>1785.Hinchey.9.28.6.docx</t>
  </si>
  <si>
    <t>1786.Engel.9.28.6.docx</t>
  </si>
  <si>
    <t>1787.Leach.9.28.6.docx</t>
  </si>
  <si>
    <t>1788.Ackerman.9.28.6.docx</t>
  </si>
  <si>
    <t>1789.Stark.9.28.6.docx</t>
  </si>
  <si>
    <t>1790.Crowley.9.28.6.docx</t>
  </si>
  <si>
    <t>1791.Markey.9.28.6.docx</t>
  </si>
  <si>
    <t>1799.Blumenauer.2.17.5.docx</t>
  </si>
  <si>
    <t>1800.Burton.2.17.5.docx</t>
  </si>
  <si>
    <t>1801.Chabot.2.17.5.docx</t>
  </si>
  <si>
    <t>1802.Cossa.2.17.5.docx</t>
  </si>
  <si>
    <t>1803.Eberstadt.2.17.5.docx</t>
  </si>
  <si>
    <t>1804.Faleomavaega.2.17.5.docx</t>
  </si>
  <si>
    <t>1805.Leach..2.17.docx</t>
  </si>
  <si>
    <t>1806.Royce.2.17.5.docx</t>
  </si>
  <si>
    <t>1807.Sherman.2.17.5.docx</t>
  </si>
  <si>
    <t>1808.Sutter.2.17.5.docx</t>
  </si>
  <si>
    <t>1809.Wolfsthal.2.17.5.docx</t>
  </si>
  <si>
    <t>1861.Bordallo.6.29.6.docx</t>
  </si>
  <si>
    <t>1862.Burton.6.29.6.docx</t>
  </si>
  <si>
    <t>1863.Faleomavaega.6.29.6.docx</t>
  </si>
  <si>
    <t>1864.Hill.6.29.6.docx</t>
  </si>
  <si>
    <t>1865.Lantos.6.29.6.docx</t>
  </si>
  <si>
    <t>1866.Leach.6.29.6.docx</t>
  </si>
  <si>
    <t>1867.Sherman.6.29.6.docx</t>
  </si>
  <si>
    <t>1868.Hyde.11.15.6.docx</t>
  </si>
  <si>
    <t>1869.Lantos.11.15.6.docx</t>
  </si>
  <si>
    <t>1870.SmithNJ.11.15.6.docx</t>
  </si>
  <si>
    <t>1871.Sherman.11.15.6.docx</t>
  </si>
  <si>
    <t>1872.Ros-Lehtinen.11.15.6.docx</t>
  </si>
  <si>
    <t>1873.Watson.11.15.6.docx</t>
  </si>
  <si>
    <t>1874.Ackerman.11.15.6.docx</t>
  </si>
  <si>
    <t>1875.Rohrabacher.11.15.6.docx</t>
  </si>
  <si>
    <t>1876.Royce.11.15.6.docx</t>
  </si>
  <si>
    <t>1877.BurnsW.11.15.6.docx</t>
  </si>
  <si>
    <t>1878.Crowley.11.15.6.docx</t>
  </si>
  <si>
    <t>1879.Fortenberry.11.15.6.docx</t>
  </si>
  <si>
    <t>1880.Delahunt.11.15.6.docx</t>
  </si>
  <si>
    <t>1881.Leach.11.15.6.docx</t>
  </si>
  <si>
    <t>1929.Birkle.4.28.5.docx</t>
  </si>
  <si>
    <t>1930.Buwalda.4.28.5.docx</t>
  </si>
  <si>
    <t>1931.Chabot.4.28.5.docx</t>
  </si>
  <si>
    <t>1932.Choi.4.28.5.docx</t>
  </si>
  <si>
    <t>1933.Detrani.4.28.5.docx</t>
  </si>
  <si>
    <t>1934.Dewey.4.28.5.docx</t>
  </si>
  <si>
    <t>1935.Faleomavaega.4.28.5.docx</t>
  </si>
  <si>
    <t>1936.Leach.4.28.5.docx</t>
  </si>
  <si>
    <t>1938.Noland.4.28.5.docx</t>
  </si>
  <si>
    <t>1939.Payne.4.28.5.docx</t>
  </si>
  <si>
    <t>1940.Royce.4.28.5.docx</t>
  </si>
  <si>
    <t>1941.SmithNJ.4.28.5.docx</t>
  </si>
  <si>
    <t>1942.Tancredo.4.28.5.docx</t>
  </si>
  <si>
    <t>1943.Watson.4.28.5.docx</t>
  </si>
  <si>
    <t>2017.Biden.3.2.6.docx</t>
  </si>
  <si>
    <t>2018.Nelson.3.2.6.docx</t>
  </si>
  <si>
    <t>2019.Clawson.3.2.6.docx</t>
  </si>
  <si>
    <t>2020.Lehman.3.2.6.docx</t>
  </si>
  <si>
    <t>2021.Lugar.3.2.6.docx</t>
  </si>
  <si>
    <t>2022.Obama.3.2.6.docx</t>
  </si>
  <si>
    <t>2023.Santorum.3.2.6.docx</t>
  </si>
  <si>
    <t>2024.Takeyh.3.2.6.docx</t>
  </si>
  <si>
    <t>2025.Brownback.5.14.98.docx</t>
  </si>
  <si>
    <t>2026.Eisenstadt.5.14.98.docx</t>
  </si>
  <si>
    <t>2027.Emerson.5.14.98.docx</t>
  </si>
  <si>
    <t>2028.Indyk.5.14.98.docx</t>
  </si>
  <si>
    <t>2029.Murphy.5.14.98.docx</t>
  </si>
  <si>
    <t>2030.Robb.5.14.98.docx</t>
  </si>
  <si>
    <t>2031.Armitage.10.28.3.docx</t>
  </si>
  <si>
    <t>2032.Biden.10.28.3.docx</t>
  </si>
  <si>
    <t>2033.Brownback.10.28.3.docx</t>
  </si>
  <si>
    <t>2034.Chafee.10.28.3.docx</t>
  </si>
  <si>
    <t>2035.Coleman.10.28.3.docx</t>
  </si>
  <si>
    <t>2036.Cordesman.10.28.3.docx</t>
  </si>
  <si>
    <t>2037.Einhorn.10.28.3.docx</t>
  </si>
  <si>
    <t>2038.Feingold.10.28.3.docx</t>
  </si>
  <si>
    <t>2039.Hadian.10.28.3.docx</t>
  </si>
  <si>
    <t>2040.Hagel.10.28.3.docx</t>
  </si>
  <si>
    <t>2041.Luers.10.28.3.docx</t>
  </si>
  <si>
    <t>2042.Lugar.10.28.3.docx</t>
  </si>
  <si>
    <t>2043.Nelson.10.28.3.docx</t>
  </si>
  <si>
    <t>2044.Biden.7.9.8.docx</t>
  </si>
  <si>
    <t>2045.Nelson.7.9.8.docx</t>
  </si>
  <si>
    <t>2046.BurnsW.7.9.8.docx</t>
  </si>
  <si>
    <t>2047.Hagel.7.9.8.docx</t>
  </si>
  <si>
    <t>2048.Kerry.7.9.8.docx</t>
  </si>
  <si>
    <t>2049.Lugar.7.9.8.docx</t>
  </si>
  <si>
    <t>2050.Biden.3.29.7.docx</t>
  </si>
  <si>
    <t>2051.BurnsW.3.29.7.docx</t>
  </si>
  <si>
    <t>2052.Cardin.3.29.7.docx</t>
  </si>
  <si>
    <t>2053.Casey.3.29.7.docx</t>
  </si>
  <si>
    <t>2054.Coleman.3.29.7.docx</t>
  </si>
  <si>
    <t>2055.Feingold.3.29.7.docx</t>
  </si>
  <si>
    <t>2056.Hagel.3.29.7.docx</t>
  </si>
  <si>
    <t>2057.Lugar.3.29.7.docx</t>
  </si>
  <si>
    <t>2058.Obama.3.29.7.docx</t>
  </si>
  <si>
    <t>2059.Voinovich.3.29.7.docx</t>
  </si>
  <si>
    <t>2060.Webb.3.29.7.docx</t>
  </si>
  <si>
    <t>2061.Brzezinski.3.5.9.docx</t>
  </si>
  <si>
    <t>2062.Casey.3.5.9.docx</t>
  </si>
  <si>
    <t>2063.Feingold.3.5.9.docx</t>
  </si>
  <si>
    <t>2064.Kaufman.3.5.9.docx</t>
  </si>
  <si>
    <t>2065.Kerry.3.5.9.docx</t>
  </si>
  <si>
    <t>2066.Lugar.3.5.9.docx</t>
  </si>
  <si>
    <t>2067.Menendez.3.5.9.docx</t>
  </si>
  <si>
    <t>2068.Scowcroft.3.5.9.docx</t>
  </si>
  <si>
    <t>2069.Apostolou.5.11.11.docx</t>
  </si>
  <si>
    <t>2070.Bakhtiar.5.11.11.docx</t>
  </si>
  <si>
    <t>2071.Casey.5.11.11.docx</t>
  </si>
  <si>
    <t>2072.Dibble.5.11.11.docx</t>
  </si>
  <si>
    <t>2073.Hosseini.5.11.11.docx</t>
  </si>
  <si>
    <t>2074.Posner.5.11.11.docx</t>
  </si>
  <si>
    <t>2075.Risch.5.11.11.docx</t>
  </si>
  <si>
    <t>2076.Shaheen.5.11.11.docx</t>
  </si>
  <si>
    <t>2077.UdallNM.5.11.11.docx</t>
  </si>
  <si>
    <t>2078.Boxer.6.22.10.docx</t>
  </si>
  <si>
    <t>2079.BurnsW.6.22.10.docx</t>
  </si>
  <si>
    <t>2080.Cardin.6.22.10.docx</t>
  </si>
  <si>
    <t>2081.Casey.6.22.10.docx</t>
  </si>
  <si>
    <t>2082.Feingold.6.22.10.docx</t>
  </si>
  <si>
    <t>2083.Isakson.6.22.10.docx</t>
  </si>
  <si>
    <t>2084.Kaufman.6.22.10.docx</t>
  </si>
  <si>
    <t>2085.Kerry.6.22.10.docx</t>
  </si>
  <si>
    <t>2086.Levey.6.22.10.docx</t>
  </si>
  <si>
    <t>2087.Lugar.6.22.10.docx</t>
  </si>
  <si>
    <t>2088.Menendez.6.22.10.docx</t>
  </si>
  <si>
    <t>2089.Risch.6.22.10.docx</t>
  </si>
  <si>
    <t>2090.Shaheen.6.22.10.docx</t>
  </si>
  <si>
    <t>2091.Webb.6.22.10.docx</t>
  </si>
  <si>
    <t>2092.Wicker.6.22.10.docx</t>
  </si>
  <si>
    <t>2093.Cartwright.3.28.12.docx</t>
  </si>
  <si>
    <t>2094.Corker.3.28.12.docx</t>
  </si>
  <si>
    <t>2095.Kerry.3.28.12.docx</t>
  </si>
  <si>
    <t>2096.Lugar.3.28.12.docx</t>
  </si>
  <si>
    <t>2097.Menendez.3.28.12.docx</t>
  </si>
  <si>
    <t>2098.PickeringT.3.28.12.docx</t>
  </si>
  <si>
    <t>2099.Risch.3.28.12.docx</t>
  </si>
  <si>
    <t>2100.Sadjadpour.3.28.12.docx</t>
  </si>
  <si>
    <t>2101.Shaheen.3.28.12.docx</t>
  </si>
  <si>
    <t>2102.Brownback.5.21.98.docx</t>
  </si>
  <si>
    <t>2103.Burns.5.21.98.docx</t>
  </si>
  <si>
    <t>2104.CampbellCO.5.21.98.docx</t>
  </si>
  <si>
    <t>2105.Domenici.5.21.98.docx</t>
  </si>
  <si>
    <t>2106.Hagel.5.21.98.docx</t>
  </si>
  <si>
    <t>2107.Johnson.5.21.98.docx</t>
  </si>
  <si>
    <t>2108.Kay.5.21.98.docx</t>
  </si>
  <si>
    <t>2109.Murkowski.5.21.98.docx</t>
  </si>
  <si>
    <t>2110.Perle.5.21.98.docx</t>
  </si>
  <si>
    <t>2111.PickeringT.5.21.98.docx</t>
  </si>
  <si>
    <t>2112.Pollack.5.21.98.docx</t>
  </si>
  <si>
    <t>2113.Robb.5.21.98.docx</t>
  </si>
  <si>
    <t>2115.Byman.7.25.12.docx</t>
  </si>
  <si>
    <t>2116.Cardin.7.25.12.docx</t>
  </si>
  <si>
    <t>2117.Casey.7.25.12.docx</t>
  </si>
  <si>
    <t>2118.Jeffrey.7.25.12.docx</t>
  </si>
  <si>
    <t>2119.LeeUT.7.25.12.docx</t>
  </si>
  <si>
    <t>2120.Levitt.7.25.12.docx</t>
  </si>
  <si>
    <t>2121.Menendez.7.25.12.docx</t>
  </si>
  <si>
    <t>2122.Pletka.7.25.12.docx</t>
  </si>
  <si>
    <t>2123.Risch.7.25.12.docx</t>
  </si>
  <si>
    <t>2124.UdallNM.7.25.12.docx</t>
  </si>
  <si>
    <t>2125.Casey.3.3.9.docx</t>
  </si>
  <si>
    <t>2126.Fitzpatrick.3.3.9.docx</t>
  </si>
  <si>
    <t>2127.Haass.3.3.9.docx</t>
  </si>
  <si>
    <t>2128.Kaufman.3.3.9.docx</t>
  </si>
  <si>
    <t>2129.Kerry.3.3.9.docx</t>
  </si>
  <si>
    <t>2130.Lugar.3.3.9.docx</t>
  </si>
  <si>
    <t>2131.Menendez.3.3.9.docx</t>
  </si>
  <si>
    <t>2132.Risch.3.3.9.docx</t>
  </si>
  <si>
    <t>2133.Sadjadpour.3.3.9.docx</t>
  </si>
  <si>
    <t>2134.Wisner.3.3.9.docx</t>
  </si>
  <si>
    <t>2143.Brownback.9.28.99.docx</t>
  </si>
  <si>
    <t>2144.Butler.9.28.99.docx</t>
  </si>
  <si>
    <t>2145.Helms.9.28.99.docx</t>
  </si>
  <si>
    <t>2146.Kerry.9.28.99.docx</t>
  </si>
  <si>
    <t>2147.Wellstone.9.28.99.docx</t>
  </si>
  <si>
    <t>2161.Brownback.3.22.0.docx</t>
  </si>
  <si>
    <t>2162.Biden.3.22.0.docx</t>
  </si>
  <si>
    <t>2163.Walker.3.22.0.docx</t>
  </si>
  <si>
    <t>2164.Wellstone.3.22.0.docx</t>
  </si>
  <si>
    <t>2165.Milhollin.3.22.0.docx</t>
  </si>
  <si>
    <t>2166.Leventhal.3.22.0.docx</t>
  </si>
  <si>
    <t>2167.Duelfer.3.22.0.docx</t>
  </si>
  <si>
    <t>2168.Brownback.6.28.0.docx</t>
  </si>
  <si>
    <t>2169.Perle.6.28.0.docx</t>
  </si>
  <si>
    <t>2170.Brownback.3.9.99.docx</t>
  </si>
  <si>
    <t>2171.Ashcroft.3.9.99.docx</t>
  </si>
  <si>
    <t>2172.Jones.3.9.99.docx</t>
  </si>
  <si>
    <t>2173.Brownback.3.1.1.docx</t>
  </si>
  <si>
    <t>2174.Wellstone.3.1.1.docx</t>
  </si>
  <si>
    <t>2175.Kerrey.3.1.1.docx</t>
  </si>
  <si>
    <t>2176.Cordesman.3.1.1.docx</t>
  </si>
  <si>
    <t>2177.Halperin.3.1.1.docx</t>
  </si>
  <si>
    <t>2178.Perle.3.1.1.docx</t>
  </si>
  <si>
    <t>2179.Ajami.7.31.2.docx</t>
  </si>
  <si>
    <t>2180.Al-Shabibi.7.31.2.docx</t>
  </si>
  <si>
    <t>2181.Berger.7.31.2.docx</t>
  </si>
  <si>
    <t>2182.Biden.7.31.2.docx</t>
  </si>
  <si>
    <t>2183.Boxer.7.31.2.docx</t>
  </si>
  <si>
    <t>2184.brownback.7.31.2.docx</t>
  </si>
  <si>
    <t>2185.Butler.7.31.2.docx</t>
  </si>
  <si>
    <t>2186.Chafee.7.31.2.docx</t>
  </si>
  <si>
    <t>2187.Cordesman.7.31.2.docx</t>
  </si>
  <si>
    <t>2188.Dodd.7.31.2.docx</t>
  </si>
  <si>
    <t>2189.Duelfer.7.31.2.docx</t>
  </si>
  <si>
    <t>2190.Feil.7.31.2.docx</t>
  </si>
  <si>
    <t>2191.Feingold.7.31.2.docx</t>
  </si>
  <si>
    <t>2192.Francke.7.31.2.docx</t>
  </si>
  <si>
    <t>2193.Gallucci.7.31.2.docx</t>
  </si>
  <si>
    <t>2194.Hagel.7.31.2.docx</t>
  </si>
  <si>
    <t>2195.Hamza.7.31.2.docx</t>
  </si>
  <si>
    <t>2196.Hoar.7.31.2.docx</t>
  </si>
  <si>
    <t>2197.Kemp.7.31.2.docx</t>
  </si>
  <si>
    <t>2198.kerry.7.31.2.docx</t>
  </si>
  <si>
    <t>2199.Lugar.7.31.2.docx</t>
  </si>
  <si>
    <t>2200.Marr.7.31.2.docx</t>
  </si>
  <si>
    <t>2201.McInerney.7.31.2.docx</t>
  </si>
  <si>
    <t>2202.Nelson.7.31.2.docx</t>
  </si>
  <si>
    <t>2203.Parris.7.31.2.docx</t>
  </si>
  <si>
    <t>2204.Rockefeller.7.31.2.docx</t>
  </si>
  <si>
    <t>2205.Sarbanes.7.31.2.docx</t>
  </si>
  <si>
    <t>2206.Telhami.7.31.2.docx</t>
  </si>
  <si>
    <t>2207.Weinberger.7.31.2.docx</t>
  </si>
  <si>
    <t>2208.Wellstone.7.31.2.docx</t>
  </si>
  <si>
    <t>2282.Thomas.9.10.98.docx</t>
  </si>
  <si>
    <t>2283.Robb.9.10.98.docx</t>
  </si>
  <si>
    <t>2284.Kartman.9.10.98.docx</t>
  </si>
  <si>
    <t>2285.Campbell.9.10.98.docx</t>
  </si>
  <si>
    <t>2286.Kerry.9.10.98.docx</t>
  </si>
  <si>
    <t>2287.Gallucci.9.10.98.docx</t>
  </si>
  <si>
    <t>2288.Helms.5.23.1.docx</t>
  </si>
  <si>
    <t>2289.Gallucci.5.23.1.docx</t>
  </si>
  <si>
    <t>2290.Nelson.5.23.1.docx</t>
  </si>
  <si>
    <t>2291.Laney.5.23.1.docx</t>
  </si>
  <si>
    <t>2292.Biden.5.23.1.docx</t>
  </si>
  <si>
    <t>2293.Downs.5.23.1.docx</t>
  </si>
  <si>
    <t>2314.Bosworth.3.7.13.docx</t>
  </si>
  <si>
    <t>2315.Cardin.3.7.13.docx</t>
  </si>
  <si>
    <t>2316.Corker.3.7.13.docx</t>
  </si>
  <si>
    <t>2317.Davies.3.7.13.docx</t>
  </si>
  <si>
    <t>2318.DeTrani.3.7.13.docx</t>
  </si>
  <si>
    <t>2319.Flake.3.7.13.docx</t>
  </si>
  <si>
    <t>2320.JohnsonWI.3.7.13.docx</t>
  </si>
  <si>
    <t>2321.Joseph.3.7.13.docx</t>
  </si>
  <si>
    <t>2322.Kaine.3.7.13.docx</t>
  </si>
  <si>
    <t>2323.Menendez.3.7.13.docx</t>
  </si>
  <si>
    <t>2324.MurphyCT.3.7.13.docx</t>
  </si>
  <si>
    <t>2325.Rubio.3.7.13.docx</t>
  </si>
  <si>
    <t>2326.Shaheen.3.7.13.docx</t>
  </si>
  <si>
    <t>2327.UdallNM.3.7.13.docx</t>
  </si>
  <si>
    <t>2328.Bosworth.3.1.11.docx</t>
  </si>
  <si>
    <t>2329.Campbell.3.1.11.docx</t>
  </si>
  <si>
    <t>2330.Carlin.3.1.11.docx</t>
  </si>
  <si>
    <t>2331.FlakeGL.3.1.11.docx</t>
  </si>
  <si>
    <t>2332.Kerry.3.1.11.docx</t>
  </si>
  <si>
    <t>2333.Lugar.3.1.11.docx</t>
  </si>
  <si>
    <t>2334.Noland.3.1.11.docx</t>
  </si>
  <si>
    <t>2335.Risch.3.1.11.docx</t>
  </si>
  <si>
    <t>2336.Rubio.3.1.11.docx</t>
  </si>
  <si>
    <t>2337.Lugar.7.15.4.docx</t>
  </si>
  <si>
    <t>2338.Alexander.2.4.3.docx</t>
  </si>
  <si>
    <t>2339.AllenVA.2.4.3.docx</t>
  </si>
  <si>
    <t>2340.Armitage.2.4.3.docx</t>
  </si>
  <si>
    <t>2341.Biden.2.4.3.docx</t>
  </si>
  <si>
    <t>2342.Bosworth.2.4.3.docx</t>
  </si>
  <si>
    <t>2343.Boxer.2.4.3.docx</t>
  </si>
  <si>
    <t>2344.Carter.2.4.3.docx</t>
  </si>
  <si>
    <t>2345.Chafee.2.4.3.docx</t>
  </si>
  <si>
    <t>2346.Corzine.2.4.3.docx</t>
  </si>
  <si>
    <t>2347.Dodd.2.4.3.docx</t>
  </si>
  <si>
    <t>2348.Feingold.2.4.3.docx</t>
  </si>
  <si>
    <t>2349.Gregg.2.4.3.docx</t>
  </si>
  <si>
    <t>2350.Hagel.2.4.3.docx</t>
  </si>
  <si>
    <t>2351.KellyJA.2.4.3.docx</t>
  </si>
  <si>
    <t>2352.Lugar.2.4.3.docx</t>
  </si>
  <si>
    <t>2353.Rockefeller.2.4.3.docx</t>
  </si>
  <si>
    <t>2354.Sarbanes.2.4.3.docx</t>
  </si>
  <si>
    <t>2355.Sununu.2.4.3.docx</t>
  </si>
  <si>
    <t>2356.Hagel.7.15.4.docx</t>
  </si>
  <si>
    <t>2357.Biden.7.15.4.docx</t>
  </si>
  <si>
    <t>2358.KellyJA.7.15.4.docx</t>
  </si>
  <si>
    <t>2359.DeTrani.7.15.4.docx</t>
  </si>
  <si>
    <t>2360.Feingold.7.15.4.docx</t>
  </si>
  <si>
    <t>2361.Chafee.7.15.4.docx</t>
  </si>
  <si>
    <t>2362.Nelson.7.15.4.docx</t>
  </si>
  <si>
    <t>2363.Brownback.7.15.4.docx</t>
  </si>
  <si>
    <t>2364.Carter.7.15.4.docx</t>
  </si>
  <si>
    <t>2365.Pritchard.7.15.4.docx</t>
  </si>
  <si>
    <t>2366.Lugar.7.20.6.docx</t>
  </si>
  <si>
    <t>2367.Hill.7.20.6.docx</t>
  </si>
  <si>
    <t>2368.Hagel.7.20.6.docx</t>
  </si>
  <si>
    <t>2369.Chafee.7.20.6.docx</t>
  </si>
  <si>
    <t>2370.AllenVA.7.20.6.docx</t>
  </si>
  <si>
    <t>2371.Dodd.7.20.6.docx</t>
  </si>
  <si>
    <t>2372.Voinovich.7.20.6.docx</t>
  </si>
  <si>
    <t>2373.Feingold.7.20.6.docx</t>
  </si>
  <si>
    <t>2374.Murkowski.7.20.6.docx</t>
  </si>
  <si>
    <t>2375.Alexander.7.20.6.docx</t>
  </si>
  <si>
    <t>2376.Kanter.7.20.6.docx</t>
  </si>
  <si>
    <t>2377.Abramowitz.7.20.6.docx</t>
  </si>
  <si>
    <t>2378.Kerry.6.11.9.docx</t>
  </si>
  <si>
    <t>2379.Lugar.6.11.9.docx</t>
  </si>
  <si>
    <t>2380.Bosworth.6.11.9.docx</t>
  </si>
  <si>
    <t>2381.Wicker.6.11.9.docx</t>
  </si>
  <si>
    <t>2382.DeMint.6.11.9.docx</t>
  </si>
  <si>
    <t>2383.Feingold.6.11.9.docx</t>
  </si>
  <si>
    <t>2384.Cardin.6.11.9.docx</t>
  </si>
  <si>
    <t>2385.Casey.6.11.9.docx</t>
  </si>
  <si>
    <t>2386.Cha.6.11.9.docx</t>
  </si>
  <si>
    <t>2387.Revere.6.11.9.docx</t>
  </si>
  <si>
    <t>2388.Sigal.6.11.9.docx</t>
  </si>
  <si>
    <t>2389.Lindborg.6.11.9.docx</t>
  </si>
  <si>
    <t>2390.Corker.6.11.9.docx</t>
  </si>
  <si>
    <t>2391.Conyers.3.23.0.docx</t>
  </si>
  <si>
    <t>2392.Biden.3.6.3.docx</t>
  </si>
  <si>
    <t>2393.Brownback.3.6.3.docx</t>
  </si>
  <si>
    <t>2394.Carter.3.6.3.docx</t>
  </si>
  <si>
    <t>2395.Einhorn.3.6.3.docx</t>
  </si>
  <si>
    <t>2396.Kanter.3.6.3.docx</t>
  </si>
  <si>
    <t>2397.Lugar.3.6.3.docx</t>
  </si>
  <si>
    <t>2398.Dodd.3.6.3.docx</t>
  </si>
  <si>
    <t>2399.Nelson.3.6.3.docx</t>
  </si>
  <si>
    <t>2400.Feingold.3.6.3.docx</t>
  </si>
  <si>
    <t>2500.Waters.4.25.13.docx</t>
  </si>
  <si>
    <t>2501.JacksonLee.4.25.13.docx</t>
  </si>
  <si>
    <t>2502.Lee.4.25.13.docx</t>
  </si>
  <si>
    <t>2503.Shays.4.5.06.docx</t>
  </si>
  <si>
    <t>2504.Jones.6.4.13.docx</t>
  </si>
  <si>
    <t>2505.Wilson.9.11.13.docx</t>
  </si>
  <si>
    <t>2506.Wilson.4.5.06.docx</t>
  </si>
  <si>
    <t>2507.Woosley.4.6.06.docx</t>
  </si>
  <si>
    <t>2508.Lautenburg.4.7.06.docx</t>
  </si>
  <si>
    <t>2509.Martinez.4.7.06.docx</t>
  </si>
  <si>
    <t>2510.Wyden.4.7.06.docx</t>
  </si>
  <si>
    <t>2511.Byrd.4.7.06.docx</t>
  </si>
  <si>
    <t>2512.Sires.4.15.08.docx</t>
  </si>
  <si>
    <t>2513.McDermott.4.17.07.docx</t>
  </si>
  <si>
    <t>2514.Woolsey.4.17.07.docx</t>
  </si>
  <si>
    <t>2515.Jackson.4.17.07.docx</t>
  </si>
  <si>
    <t>2516.Emanuel.4.18.07.docx</t>
  </si>
  <si>
    <t>2517.Payne.4.18.07.docx</t>
  </si>
  <si>
    <t>2518.Nadler.4.18.07.docx</t>
  </si>
  <si>
    <t>2519.Sikes.4.18.12.docx</t>
  </si>
  <si>
    <t>2520.Pallone.4.19.07.docx</t>
  </si>
  <si>
    <t>2521.Cleaver.4.19.07.docx</t>
  </si>
  <si>
    <t>2522.Emanuel.4.20.07.docx</t>
  </si>
  <si>
    <t>2523.Poe.4.20.07.docx</t>
  </si>
  <si>
    <t>2524.Inhofe.4.24.06.docx</t>
  </si>
  <si>
    <t>2525.McConnell.4.24.06.docx</t>
  </si>
  <si>
    <t>2526.Butterfield.4.24.07.docx</t>
  </si>
  <si>
    <t>2527.Pence.4.24.07.docx</t>
  </si>
  <si>
    <t>2528.McNerney.4.24.07.docx</t>
  </si>
  <si>
    <t>2529.Neugebauer.4.24.07.docx</t>
  </si>
  <si>
    <t>2530.Woosley.4.24.07.docx</t>
  </si>
  <si>
    <t>2531.Pence.4.24.07.docx</t>
  </si>
  <si>
    <t>2532.Gingrey.4.24.07.docx</t>
  </si>
  <si>
    <t>2533.Leach.4.25.06.docx</t>
  </si>
  <si>
    <t>2534.Woolsey.4.25.06.docx</t>
  </si>
  <si>
    <t>2535.Schiff.4.25.06.docx</t>
  </si>
  <si>
    <t>2536.Barrett.4.25.07.docx</t>
  </si>
  <si>
    <t>2537.DeFazio.4.25.07.docx</t>
  </si>
  <si>
    <t>2538.Cummings.4.25.07.docx</t>
  </si>
  <si>
    <t>2539.Hyde.11.18.05.docx</t>
  </si>
  <si>
    <t>2540.Lantos.11.18.05.docx</t>
  </si>
  <si>
    <t>2541.Hunter.11.18.05.docx</t>
  </si>
  <si>
    <t>2542.Weldon.11.18.05.docx</t>
  </si>
  <si>
    <t>2543.Murtha.11.18.05.docx</t>
  </si>
  <si>
    <t>2544.Young.11.18.05.docx</t>
  </si>
  <si>
    <t>2545.Hefley.11.18.05.docx</t>
  </si>
  <si>
    <t>2546.Simmons.11.18.05.docx</t>
  </si>
  <si>
    <t>2547.Buyer.11.18.05.docx</t>
  </si>
  <si>
    <t>2548.Davis.11.18.05.docx</t>
  </si>
  <si>
    <t>2549.Hayworth.11.18.05.docx</t>
  </si>
  <si>
    <t>2550.Johnson.11.18.05.docx</t>
  </si>
  <si>
    <t>2551.JacksonLee.11.18.05.docx</t>
  </si>
  <si>
    <t>2552.McKinney.11.18.05.docx</t>
  </si>
  <si>
    <t>2553.Shays.11.18.05.docx</t>
  </si>
  <si>
    <t>2554.Leach.11.18.05.docx</t>
  </si>
  <si>
    <t>2555.Wilson.11.18.05.docx</t>
  </si>
  <si>
    <t>2556.Ryan.11.18.05.docx</t>
  </si>
  <si>
    <t>2557.Dicks.11.18.05.docx</t>
  </si>
  <si>
    <t>2558.Stearns.11.18.05.docx</t>
  </si>
  <si>
    <t>2559.Moran.11.18.05.docx</t>
  </si>
  <si>
    <t>2560.Owens.11.18.05.docx</t>
  </si>
  <si>
    <t>2561.Schakowsky.11.18.05.docx</t>
  </si>
  <si>
    <t>2562.VanHollen.11.18.05.docx</t>
  </si>
  <si>
    <t>2563.MillenderMcDonald.11.18.05.docx</t>
  </si>
  <si>
    <t>2564.Rangel.11.18.05.docx</t>
  </si>
  <si>
    <t>2565.Langevin.11.18.05.docx</t>
  </si>
  <si>
    <t>2566.DeFazio.11.18.05.docx</t>
  </si>
  <si>
    <t>2567.Capps.11.18.05.docx</t>
  </si>
  <si>
    <t>2568.Cardin.11.18.05.docx</t>
  </si>
  <si>
    <t>2569.Lowey.11.18.05.docx</t>
  </si>
  <si>
    <t>2570.Davis.11.18.05.docx</t>
  </si>
  <si>
    <t>2571.Schwartz.11.18.05.docx</t>
  </si>
  <si>
    <t>2572.Holt.11.18.05.docx</t>
  </si>
  <si>
    <t>2573.McDermott.11.18.05.docx</t>
  </si>
  <si>
    <t>2574.Udall.11.18.05.docx</t>
  </si>
  <si>
    <t>2575.Johnson.11.18.05.docx</t>
  </si>
  <si>
    <t>2576.Woolsey.11.18.05.docx</t>
  </si>
  <si>
    <t>2577.Frelinghuysen.11.18.05.docx</t>
  </si>
  <si>
    <t>2578.Allen.11.18.05.docx</t>
  </si>
  <si>
    <t>2579.Berkley.11.18.05.docx</t>
  </si>
  <si>
    <t>2580.Lee.11.18.05.docx</t>
  </si>
  <si>
    <t>2581.Pomeroy.11.18.05.docx</t>
  </si>
  <si>
    <t>2582.Matsui.11.18.05.docx</t>
  </si>
  <si>
    <t>2583.Stark.11.18.05.docx</t>
  </si>
  <si>
    <t>2584.Moore.11.18.05.docx</t>
  </si>
  <si>
    <t>2585.Blumenauer.11.18.05.docx</t>
  </si>
  <si>
    <t>2586.Etheridge.11.18.05.docx</t>
  </si>
  <si>
    <t>2587.Kind.11.18.05.docx</t>
  </si>
  <si>
    <t>2588.Schiff.11.18.05.docx</t>
  </si>
  <si>
    <t>2589.JacksonLee.4.25.07.docx</t>
  </si>
  <si>
    <t>2590.Woolsey.4.26.06.docx</t>
  </si>
  <si>
    <t>2591.Delauro.4.27.06.docx</t>
  </si>
  <si>
    <t>2592.Woolsey.4.27.06.docx</t>
  </si>
  <si>
    <t>2593.Poe.12.1.09.docx</t>
  </si>
  <si>
    <t>2594.Woolsey.12.5.06.docx</t>
  </si>
  <si>
    <t>2595.Solis.12.5.06.docx</t>
  </si>
  <si>
    <t>2596.Hunter.12.5.06.docx</t>
  </si>
  <si>
    <t>2597.Kingston.12.5.07.docx</t>
  </si>
  <si>
    <t>2598.Pallone.12.5.07.docx</t>
  </si>
  <si>
    <t>2599.Payne.12.5.07.docx</t>
  </si>
  <si>
    <t>2600.Pallone.12.6.06.docx</t>
  </si>
  <si>
    <t>2601.Kaptur.12.6.06.docx</t>
  </si>
  <si>
    <t>2602.Cooper.12.7.06.docx</t>
  </si>
  <si>
    <t>2603.McHenry.12.7.06.docx</t>
  </si>
  <si>
    <t>2604.Pallone.12.7.06.docx</t>
  </si>
  <si>
    <t>2605.Kucinich.12.7.06.docx</t>
  </si>
  <si>
    <t>2606.Jones.12.7.10.docx</t>
  </si>
  <si>
    <t>2607.Blumenauer.12.11.07.docx</t>
  </si>
  <si>
    <t>2608.Pelosi.12.14.11.docx</t>
  </si>
  <si>
    <t>2609.Shays.4.1.08.doc</t>
  </si>
  <si>
    <t>2610.Durbin.2.16.07.docx</t>
  </si>
  <si>
    <t>2611.Dorgan.2.16.07.docx</t>
  </si>
  <si>
    <t>2612.Stevens.2.16.07.docx</t>
  </si>
  <si>
    <t>2613.Stabenow.2.16.07.docx</t>
  </si>
  <si>
    <t>2614.Webb.2.16.07.docx</t>
  </si>
  <si>
    <t>2615.Sessions.2.16.07.docx</t>
  </si>
  <si>
    <t>2616.Casey.2.16.07.docx</t>
  </si>
  <si>
    <t>2617.Voinovich.2.16.07.docx</t>
  </si>
  <si>
    <t>2618.Nelson.2.16.07.docx</t>
  </si>
  <si>
    <t>2619.Whitehouse.2.16.07.docx</t>
  </si>
  <si>
    <t>2620.Woolsey.12.14.11.docx</t>
  </si>
  <si>
    <t>2621.Cicilline.12.15.11.docx</t>
  </si>
  <si>
    <t>2622.Fortenberry.12.16.11.docx</t>
  </si>
  <si>
    <t>2623.Wilson.12.16.11.docx</t>
  </si>
  <si>
    <t>2624.McDermott.12.17.07.docx</t>
  </si>
  <si>
    <t>2625.Poe.12.20.11.docx</t>
  </si>
  <si>
    <t>2626.Miller.2.2.10.docx</t>
  </si>
  <si>
    <t>2627.Woolsey.2.5.07.docx</t>
  </si>
  <si>
    <t>2628.Allen.2.5.07.docx</t>
  </si>
  <si>
    <t>2629.Grijalva.2.6.07.docx</t>
  </si>
  <si>
    <t>2630.Gingrey.2.6.07.docx</t>
  </si>
  <si>
    <t>2631.McDermott.2.6.07.docx</t>
  </si>
  <si>
    <t>2632.Sarbanes.2.7.07.docx</t>
  </si>
  <si>
    <t>2633.Perlmutter.2.7.07.docx</t>
  </si>
  <si>
    <t>2634.Pallone.2.7.07.docx</t>
  </si>
  <si>
    <t>2635.Woolsey.2.7.07.docx</t>
  </si>
  <si>
    <t>2636.Wolf.2.7.07.docx</t>
  </si>
  <si>
    <t>2637.Kucinich.2.7.07.docx</t>
  </si>
  <si>
    <t>2638.Carnahan.2.8.07.docx</t>
  </si>
  <si>
    <t>2639.Durbin.4.9.08.docx</t>
  </si>
  <si>
    <t>2640.Cardin.4.9.08.doc</t>
  </si>
  <si>
    <t>2641.Cornyn.2.28.08.docx</t>
  </si>
  <si>
    <t>2642.Enzi.2.28.08.doc</t>
  </si>
  <si>
    <t>2643.Kaptur.3.16.06.docx</t>
  </si>
  <si>
    <t>2644.Tierney.3.16.06.docx</t>
  </si>
  <si>
    <t>2645.Jones.3.16.06.docx</t>
  </si>
  <si>
    <t>2646.Obey.3.16.06.docx</t>
  </si>
  <si>
    <t>2647.Nadler.3.16.06.docx</t>
  </si>
  <si>
    <t>2648.Waxman.3.16.06.docx</t>
  </si>
  <si>
    <t>2649.Young.3.16.06.docx</t>
  </si>
  <si>
    <t>2650.Hunter.3.16.06.docx</t>
  </si>
  <si>
    <t>2651.Schakowsky.3.16.06.docx</t>
  </si>
  <si>
    <t>2652.Murtha.3.16.06.docx</t>
  </si>
  <si>
    <t>2653.Dingell.3.16.06.docx</t>
  </si>
  <si>
    <t>2654.Velazquez.3.16.06.docx</t>
  </si>
  <si>
    <t>2655.Lee.3.16.06.docx</t>
  </si>
  <si>
    <t>2656.Allen.3.16.06.docx</t>
  </si>
  <si>
    <t>2657.Conyers.3.16.06.docx</t>
  </si>
  <si>
    <t>2658.Kucinich.3.16.06.docx</t>
  </si>
  <si>
    <t>2659.Harman.3.16.06.docx</t>
  </si>
  <si>
    <t>2660.JacksonLee.3.16.06.docx</t>
  </si>
  <si>
    <t>2661.Price.3.16.06.docx</t>
  </si>
  <si>
    <t>2662.Waters.3.16.06.docx</t>
  </si>
  <si>
    <t>2663.Woolsey.3.16.06.docx</t>
  </si>
  <si>
    <t>2664.Hinchey.3.16.06.docx</t>
  </si>
  <si>
    <t>2665.Moran.3.16.06.docx</t>
  </si>
  <si>
    <t>2666.Olver.3.16.06.docx</t>
  </si>
  <si>
    <t>2667.VanHollen.3.16.06.docx</t>
  </si>
  <si>
    <t>2668.Holt.3.16.06.docx</t>
  </si>
  <si>
    <t>2669.Farr.3.16.06.docx</t>
  </si>
  <si>
    <t>2670.Langevin.3.16.06.docx</t>
  </si>
  <si>
    <t>2671.Stark.3.16.06.docx</t>
  </si>
  <si>
    <t>2672.Cardin.3.16.06.docx</t>
  </si>
  <si>
    <t>2673.Woolsey.7.20.06.docx</t>
  </si>
  <si>
    <t>2674.Blumenauer.2.6.07.docx</t>
  </si>
  <si>
    <t>2675.Johnson.2.8.07.docx</t>
  </si>
  <si>
    <t>2676.Wilson.2.12.07.docx</t>
  </si>
  <si>
    <t>2677.Barrett.2.12.07.docx</t>
  </si>
  <si>
    <t>2678.GeorgeMiller.2.12.07.docx</t>
  </si>
  <si>
    <t>2679.Hall.2.13.07.docx</t>
  </si>
  <si>
    <t>2680.Westmoreland.2.13.07.docx</t>
  </si>
  <si>
    <t>2681.Blumenauer.2.13.07.docx</t>
  </si>
  <si>
    <t>2682.Cohen.2.13.07.docx</t>
  </si>
  <si>
    <t>2683.Walz.2.13.07.docx</t>
  </si>
  <si>
    <t>2684.Arcuri.2.13.07.docx</t>
  </si>
  <si>
    <t>2685.Gohmert.2.13.07.docx</t>
  </si>
  <si>
    <t>2686.Kucinich.2.14.07.docx</t>
  </si>
  <si>
    <t>2687.Wilson.2.14.07.docx</t>
  </si>
  <si>
    <t>2688.Sires.2.14.07.docx</t>
  </si>
  <si>
    <t>2689.Ellison.2.14.07.docx</t>
  </si>
  <si>
    <t>2690.Hoekstra.2.14.07.docx</t>
  </si>
  <si>
    <t>2691.Johnson.2.14.07.docx</t>
  </si>
  <si>
    <t>2692.Barrett.2.14.07.docx</t>
  </si>
  <si>
    <t>2693.Walberg.2.15.07.docx</t>
  </si>
  <si>
    <t>2694.Foxx.2.15.07.docx</t>
  </si>
  <si>
    <t>2695.Jones.2.15.07.docx</t>
  </si>
  <si>
    <t>2696.Drake.2.15.07.docx</t>
  </si>
  <si>
    <t>2697.Wilson.2.15.07.docx</t>
  </si>
  <si>
    <t>2698.Castor.2.15.07.docx</t>
  </si>
  <si>
    <t>2699.Obey.04.19.2007.docx</t>
  </si>
  <si>
    <t>2700.Granger.04.19.2007.docx</t>
  </si>
  <si>
    <t>2701.Hunter.04.19.2007.docx</t>
  </si>
  <si>
    <t>2702.Murtha.04.19.2007.docx</t>
  </si>
  <si>
    <t>2703.Hoekstra.04.19.2007.docx</t>
  </si>
  <si>
    <t>2704.RosLehtinenn.04.19.2007.docx</t>
  </si>
  <si>
    <t>2705.Kucinich.04.19.2007.docx</t>
  </si>
  <si>
    <t>2706.Lewis.04.19.2007.docx</t>
  </si>
  <si>
    <t>2707.Saxton.04.19.2007.docx</t>
  </si>
  <si>
    <t>2708.Shays.04.19.2007.docx</t>
  </si>
  <si>
    <t>2709.Gohmert.04.19.2007.docx</t>
  </si>
  <si>
    <t>2710.Hoyers.04.19.2007.docx</t>
  </si>
  <si>
    <t>2711.Slaughter.04.25.2007.docx</t>
  </si>
  <si>
    <t>2712.JacksonLee.04.25.2007.docx</t>
  </si>
  <si>
    <t>2713.Dreier.04.25.2007.docx</t>
  </si>
  <si>
    <t>2714.McGovern.04.25.2007.docx</t>
  </si>
  <si>
    <t>2715.Moran.04.25.2007.docx</t>
  </si>
  <si>
    <t>2716.Frelinghuysen.04.25.2007.docx</t>
  </si>
  <si>
    <t>2717.Burton.04.25.2007.docx</t>
  </si>
  <si>
    <t>2718.Skelton.04.25.2007.docx</t>
  </si>
  <si>
    <t>2719.RosLehtinen.04.25.2007.docx</t>
  </si>
  <si>
    <t>2720.Gingrey.04.25.2007.docx</t>
  </si>
  <si>
    <t>2721.Hensarling.04.25.2007.docx</t>
  </si>
  <si>
    <t>2722.Buyer.04.25.2007.docx</t>
  </si>
  <si>
    <t>2723.Emanuel.04.25.2007.docx</t>
  </si>
  <si>
    <t>2724.VanHollen.04.25.2007.docx</t>
  </si>
  <si>
    <t>2725.Andrews.04.25.2007.docx</t>
  </si>
  <si>
    <t>2726.Edwards.04.25.2007.docx</t>
  </si>
  <si>
    <t>2727.Inslee.04.25.2007.docx</t>
  </si>
  <si>
    <t>2728.Obey.04.25.2007.docx</t>
  </si>
  <si>
    <t>2729.Lowey.04.25.2007.docx</t>
  </si>
  <si>
    <t>2730.Boehner.04.25.2007.docx</t>
  </si>
  <si>
    <t>2731.Pelosi.04.25.2007.docx</t>
  </si>
  <si>
    <t>2732.Lewis.04.25.2007.docx</t>
  </si>
  <si>
    <t>2733.Rogers.04.25.2007.docx</t>
  </si>
  <si>
    <t>2734.Murphy.04.25.2007.docx</t>
  </si>
  <si>
    <t>2735.Kingston.04.25.2007.docx</t>
  </si>
  <si>
    <t>2736.Young.04.25.2007.docx</t>
  </si>
  <si>
    <t>2737.Kilpatrick.04.25.2007.docx</t>
  </si>
  <si>
    <t>2738.Hoyer.04.25.2007.docx</t>
  </si>
  <si>
    <t>2739.Ryan.04.25.2007.docx</t>
  </si>
  <si>
    <t>2740.Stark.04.25.2007.docx</t>
  </si>
  <si>
    <t>2741.Blackburn.04.25.2007.docx</t>
  </si>
  <si>
    <t>2742.Blunt.04.25.2007.docx</t>
  </si>
  <si>
    <t>2743.Murtha.04.25.2007.docx</t>
  </si>
  <si>
    <t>2744.Ortiz.04.25.2007.docx</t>
  </si>
  <si>
    <t>2745.Udall.04.25.2007.docx</t>
  </si>
  <si>
    <t>2746.Conyers.04.25.2007.docx</t>
  </si>
  <si>
    <t>2747.Inslee.12.06.06.docx</t>
  </si>
  <si>
    <t>2748.King.12.07.2009.docx</t>
  </si>
  <si>
    <t>2749.Shays.12.08.2006.docx</t>
  </si>
  <si>
    <t>2750.Dicks.12.08.2006.docx</t>
  </si>
  <si>
    <t>2751.Hunter.12.08.2006.docx</t>
  </si>
  <si>
    <t>2752.Hunter.5.6.04.docx</t>
  </si>
  <si>
    <t>2753.Skelton.5.6.04.docx</t>
  </si>
  <si>
    <t>2754.Hayes.5.6.04.docx</t>
  </si>
  <si>
    <t>2755.Rangel.5.6.04.docx</t>
  </si>
  <si>
    <t>2756.Davis.5.6.04.docx</t>
  </si>
  <si>
    <t>2757.Harman.5.6.04.docx</t>
  </si>
  <si>
    <t>2758.Simmons.5.6.04.docx</t>
  </si>
  <si>
    <t>2759.Cardin.5.6.04.docx</t>
  </si>
  <si>
    <t>2760.Ferguson.5.6.04.docx</t>
  </si>
  <si>
    <t>2761.DeLauro.5.6.04.docx</t>
  </si>
  <si>
    <t>2762.Woolsey.5.6.04.docx</t>
  </si>
  <si>
    <t>2763.Dingell.5.6.04.docx</t>
  </si>
  <si>
    <t>2764.Thornberry.5.6.04.docx</t>
  </si>
  <si>
    <t>2765.JacksonLee.5.6.04.docx</t>
  </si>
  <si>
    <t>2766.Spratt.5.6.04.docx</t>
  </si>
  <si>
    <t>2767.Cole.5.6.04.docx</t>
  </si>
  <si>
    <t>2768.Hoyer.5.6.04.docx</t>
  </si>
  <si>
    <t>2769.Cox.5.6.04.docx</t>
  </si>
  <si>
    <t>2770.Olver.5.6.04.docx</t>
  </si>
  <si>
    <t>2771.Terry.5.6.04.docx</t>
  </si>
  <si>
    <t>2772.Buyer.5.6.04.docx</t>
  </si>
  <si>
    <t>2773.Pelosi.5.6.04.docx</t>
  </si>
  <si>
    <t>2774.Thompson.5.6.04.docx</t>
  </si>
  <si>
    <t>2775.Delay.5.6.04.docx</t>
  </si>
  <si>
    <t>2776.Watson.5.6.04.docx</t>
  </si>
  <si>
    <t>2777.RoybalAllard.5.6.04.docx</t>
  </si>
  <si>
    <t>2778.Meek.5.6.04.docx</t>
  </si>
  <si>
    <t>2779.Eshoo.5.6.04.docx</t>
  </si>
  <si>
    <t>2780.Degette.5.6.04.docx</t>
  </si>
  <si>
    <t>2781.Lantos.5.6.04.docx</t>
  </si>
  <si>
    <t>2782.Paul.5.6.04.docx</t>
  </si>
  <si>
    <t>2783.Majette.5.6.04.docx</t>
  </si>
  <si>
    <t>2784.Kucinich.5.6.04.docx</t>
  </si>
  <si>
    <t>2785.Langevin.5.6.04.docx</t>
  </si>
  <si>
    <t>2786.Udall.5.6.04.docx</t>
  </si>
  <si>
    <t>2787.Davis.5.6.04.docx</t>
  </si>
  <si>
    <t>2788.Bereuter.5.6.04.docx</t>
  </si>
  <si>
    <t>2789.Davis.5.6.04.docx</t>
  </si>
  <si>
    <t>2790.Waters.5.6.04.docx</t>
  </si>
  <si>
    <t>2791.Matheson.5.6.04.docx</t>
  </si>
  <si>
    <t>2792.Holt.5.6.04.docx</t>
  </si>
  <si>
    <t>2793.McCarthy.5.6.04.docx</t>
  </si>
  <si>
    <t>2794.Kind.5.6.04.docx</t>
  </si>
  <si>
    <t>2795.Stark.5.6.04.docx</t>
  </si>
  <si>
    <t>2796.Ortiz.5.6.04.docx</t>
  </si>
  <si>
    <t>2797.Kilpatrick.5.6.04.docx</t>
  </si>
  <si>
    <t>2798.Paul.7.1.10.docx</t>
  </si>
  <si>
    <t>2799.Duncan.7.1.10.docx</t>
  </si>
  <si>
    <t>2800.Kucinich.7.8.11.docx</t>
  </si>
  <si>
    <t>2801.Woolsey.7.10.06.docx</t>
  </si>
  <si>
    <t>2802.Woolsey.7.10.07.docx</t>
  </si>
  <si>
    <t>2803.Woolsey.7.11.06.docx</t>
  </si>
  <si>
    <t>2804.Gingrey.7.11.06.docx</t>
  </si>
  <si>
    <t>2805.Sestak.7.11.07.docx</t>
  </si>
  <si>
    <t>2806.Waters.7.11.07.docx</t>
  </si>
  <si>
    <t>2807.Woolsey.7.11.07.docx</t>
  </si>
  <si>
    <t>2808.Sestak.7.11.07.docx</t>
  </si>
  <si>
    <t>2809.Lynch.7.12.06.docx</t>
  </si>
  <si>
    <t>2810.McDermott.7.12.06.docx</t>
  </si>
  <si>
    <t>2811.Blackburn.7.12.07.docx</t>
  </si>
  <si>
    <t>2812.Blumenaur.7.12.07.docx</t>
  </si>
  <si>
    <t>2813.Hodes.7.12.07.docx</t>
  </si>
  <si>
    <t>2814.Smith.02.08.11.docx</t>
  </si>
  <si>
    <t>2815.Kucinich.02.08.11.docx</t>
  </si>
  <si>
    <t>2816.Scott.02.08.11.docx</t>
  </si>
  <si>
    <t>2817.Dent.02.08.11.docx</t>
  </si>
  <si>
    <t>2818.Paul.02.08.11.docx</t>
  </si>
  <si>
    <t>2819.Nadler.02.08.11.docx</t>
  </si>
  <si>
    <t>2820.Sensenbrenner.02.08.11.docx</t>
  </si>
  <si>
    <t>2821.Johnson.02.08.11.docx</t>
  </si>
  <si>
    <t>2822.Holt.02.08.11.docx</t>
  </si>
  <si>
    <t>2823.JacksonLee.02.08.11.docx</t>
  </si>
  <si>
    <t>2824.Slaughter.02.13.07.docx</t>
  </si>
  <si>
    <t>2825.Sessions.02.13.07.docx</t>
  </si>
  <si>
    <t>2826.Dreier.02.13.07.docx</t>
  </si>
  <si>
    <t>2827.Welch.02.13.07.docx</t>
  </si>
  <si>
    <t>2828.Hastings.02.13.07.docx</t>
  </si>
  <si>
    <t>2829.Matsui.02.13.07.docx</t>
  </si>
  <si>
    <t>2830.DiazBalart.02.13.07.docx</t>
  </si>
  <si>
    <t>2831.McGovern.02.13.07.docx</t>
  </si>
  <si>
    <t>2832.Castor.02.13.07.docx</t>
  </si>
  <si>
    <t>2833.Walz.02.13.07.docx</t>
  </si>
  <si>
    <t>2834.Wolf.02.13.07.docx</t>
  </si>
  <si>
    <t>2835.Murphy.02.13.07.docx</t>
  </si>
  <si>
    <t>2836.Gingrey.02.13.07.docx</t>
  </si>
  <si>
    <t>2837.Sestak.02.13.07.docx</t>
  </si>
  <si>
    <t>2838.Sutton.02.13.07.docx</t>
  </si>
  <si>
    <t>2839.Emanuel.7.11.07.docx</t>
  </si>
  <si>
    <t>2840.Hall.7.12.07.docx</t>
  </si>
  <si>
    <t>2841.Wilson.7.12.07.docx</t>
  </si>
  <si>
    <t>2842.Lee.7.12.11.docx</t>
  </si>
  <si>
    <t>2843.Jones.7.13.06.docx</t>
  </si>
  <si>
    <t>2844.Woolsey.7.13.06.docx</t>
  </si>
  <si>
    <t>2845.Engel.7.17.06.docx</t>
  </si>
  <si>
    <t>2846.Kline.7.17.07.docx</t>
  </si>
  <si>
    <t>2847.Hall.7.17.07.docx</t>
  </si>
  <si>
    <t>2848.Cohen.7.17.07.docx</t>
  </si>
  <si>
    <t>2849.Kucinich.1.23.07.docx</t>
  </si>
  <si>
    <t>2850.Carnahan.7.17.07.docx</t>
  </si>
  <si>
    <t>2851.Woolsey.7.18.12.docx</t>
  </si>
  <si>
    <t>2852.Woolsey.7.19.07.docx</t>
  </si>
  <si>
    <t>2853.Allen.7.19.07.docx</t>
  </si>
  <si>
    <t>2854.Emanuel.7.20.06.docx</t>
  </si>
  <si>
    <t>2855.Blumenauer.7.23.07.docx</t>
  </si>
  <si>
    <t>2856.Woolsey.7.24.06.docx</t>
  </si>
  <si>
    <t>2857.Burgess.7.24.07.docx</t>
  </si>
  <si>
    <t>2858.Bishop.7.25.06.docx</t>
  </si>
  <si>
    <t>2859.McDermott.7.25.06.docx</t>
  </si>
  <si>
    <t>2860.Woolsey.7.25.06.docx</t>
  </si>
  <si>
    <t>2861.Brady.7.25.07.docx</t>
  </si>
  <si>
    <t>2862.JacksonLee.7.25.07.docx</t>
  </si>
  <si>
    <t>2863.Moran.7.25.07.docx</t>
  </si>
  <si>
    <t>2864.Akin.02.15.07.docx</t>
  </si>
  <si>
    <t>2865.Clarke.02.15.07.docx</t>
  </si>
  <si>
    <t>2866.Meeks.02.15.07.docx</t>
  </si>
  <si>
    <t>2867.Pallone.02.15.07.docx</t>
  </si>
  <si>
    <t>2868.Miller.02.28.07.docx</t>
  </si>
  <si>
    <t>2869.Pallone.02.28.07.docx</t>
  </si>
  <si>
    <t>2870.McDermott.02.28.07.docx</t>
  </si>
  <si>
    <t>2871.Paul.01.05.07.docx</t>
  </si>
  <si>
    <t>2872.Blackburn.01.09.07..docx</t>
  </si>
  <si>
    <t>2873.Blumenauer.01.09.07.docx</t>
  </si>
  <si>
    <t>2874.Kucinich.01.09.07.docx</t>
  </si>
  <si>
    <t>2875.Woolsey.01.09.07.docx</t>
  </si>
  <si>
    <t>2876.Pallone.01.09.07.docx</t>
  </si>
  <si>
    <t>2877.Lee.01.09.07.docx</t>
  </si>
  <si>
    <t>2878.Miller.01.09.07.docx</t>
  </si>
  <si>
    <t>2879.Woolsey.01.09.09.docx</t>
  </si>
  <si>
    <t>2880.Inslee.01.10.07.docx</t>
  </si>
  <si>
    <t>2881.Nadler.01.10.07.docx</t>
  </si>
  <si>
    <t>2882.Braley.01.10.07.docx</t>
  </si>
  <si>
    <t>2883.SheaPorter.01.10.07.docx</t>
  </si>
  <si>
    <t>2884.Kucinich.01.10.07.docx</t>
  </si>
  <si>
    <t>2885.McGovern.01.10.07.docx</t>
  </si>
  <si>
    <t>2886.DeFazio.01.10.07.docx</t>
  </si>
  <si>
    <t>2887.Solis.01.10.07.docx</t>
  </si>
  <si>
    <t>2888.Waters.01.10.07.docx</t>
  </si>
  <si>
    <t>2889.Moran.01.10.07.docx</t>
  </si>
  <si>
    <t>2890.Ellison.7.25.07.docx</t>
  </si>
  <si>
    <t>2891.Pascrell.7.26.06.docx</t>
  </si>
  <si>
    <t>2892.Wilson.7.26.07.docx</t>
  </si>
  <si>
    <t>2893.Farr.7.27.06.docx</t>
  </si>
  <si>
    <t>2894.Woolsey.7.27.06.docx</t>
  </si>
  <si>
    <t>2895.Duncan.7.27.07.docx</t>
  </si>
  <si>
    <t>2896.Wynn.7.27.07.docx</t>
  </si>
  <si>
    <t>2897.Woolsey.7.27.07.docx</t>
  </si>
  <si>
    <t>2898.HersethSandlin.7.30.07.docx</t>
  </si>
  <si>
    <t>2899.Goodlatte.7.30.07.docx</t>
  </si>
  <si>
    <t>2900.Pitts.7.31.07.docx</t>
  </si>
  <si>
    <t>2901.Pallone.7.31.07.docx</t>
  </si>
  <si>
    <t>2902.Sestak.7.31.07.docx</t>
  </si>
  <si>
    <t>2903.Woolsey.6.1.11.docx</t>
  </si>
  <si>
    <t>2904.Sestak.6.5.07.docx</t>
  </si>
  <si>
    <t>2905.McDermott.6.5.07.docx</t>
  </si>
  <si>
    <t>2906.King.6.6.07.docx</t>
  </si>
  <si>
    <t>2907.Woolsey.6.6.07.docx</t>
  </si>
  <si>
    <t>2908.Owens.6.7.07.docx</t>
  </si>
  <si>
    <t>2909.Kucinich.6.8.09.docx</t>
  </si>
  <si>
    <t>2910.Kucinich.6.10.09.docx</t>
  </si>
  <si>
    <t>2911.Woolsey.6.12.09.docx</t>
  </si>
  <si>
    <t>2912.McDermott.6.13.06.docx</t>
  </si>
  <si>
    <t>2913.Stearns.6.13.06.docx</t>
  </si>
  <si>
    <t>2914.Poe.6.13.11.docx</t>
  </si>
  <si>
    <t>2915.Defazio.6.14.06.docx</t>
  </si>
  <si>
    <t>2916.Woolsey.6.14.06.docx</t>
  </si>
  <si>
    <t>2917.Waters.6.14.06.docx</t>
  </si>
  <si>
    <t>2918.Kaptur.6.14.06.docx</t>
  </si>
  <si>
    <t>2919.Bishop.1.30.07.docx</t>
  </si>
  <si>
    <t>2920.Ellison.7.17.07.docx</t>
  </si>
  <si>
    <t>2921.Cohen.6.12.07.docx</t>
  </si>
  <si>
    <t>2922.Hodes.6.12.07.docx</t>
  </si>
  <si>
    <t>2923.Wilson.6.13.06.docx</t>
  </si>
  <si>
    <t>2924.Gingrey.6.14.06.docx</t>
  </si>
  <si>
    <t>2925.Wilson.6.14.06.docx</t>
  </si>
  <si>
    <t>2926.Foxx.6.14.06.docx</t>
  </si>
  <si>
    <t>2927.DavisD.6.26.07.docx</t>
  </si>
  <si>
    <t>2928.Foxx.6.12.06.docx</t>
  </si>
  <si>
    <t>2929.Doggett.6.15.06.docx</t>
  </si>
  <si>
    <t>2930.Keller.6.15.06.docx</t>
  </si>
  <si>
    <t>2931.Foxx.6.15.06.docx</t>
  </si>
  <si>
    <t>2932.Kucinich.6.16.06.docx</t>
  </si>
  <si>
    <t>2933.DeFazio.6.16.06.docx</t>
  </si>
  <si>
    <t>2934.JacksonLee.6.18.07.docx</t>
  </si>
  <si>
    <t>2935.Sires.6.19.07.docx</t>
  </si>
  <si>
    <t>2936.Ellison.6.20.07.docx</t>
  </si>
  <si>
    <t>2937.Pallone.6.26.07.docx</t>
  </si>
  <si>
    <t>2938.Johnson.6.27.07.docx</t>
  </si>
  <si>
    <t>2939.Perlmutter.6.27.07.docx</t>
  </si>
  <si>
    <t>2940.Langevin.6.27.07.docx</t>
  </si>
  <si>
    <t>2941.Cohen.6.28.07.docx</t>
  </si>
  <si>
    <t>2942.Pascrell.3.6.07.docx</t>
  </si>
  <si>
    <t>2943.Emanuel.3.8.06.docx</t>
  </si>
  <si>
    <t>2944.Pence.3.8.07.docx</t>
  </si>
  <si>
    <t>2945.Wilson.3.13.07.docx</t>
  </si>
  <si>
    <t>2946.Wilson.3.14.07.docx</t>
  </si>
  <si>
    <t>2947.Poe.3.15.06.docx</t>
  </si>
  <si>
    <t>2948.Calvert.3.21.07.docx</t>
  </si>
  <si>
    <t>2949.Pallone.3.22.07.docx</t>
  </si>
  <si>
    <t>2950.Honda.3.23.07.docx</t>
  </si>
  <si>
    <t>2951.Christensen.3.23.07.docx</t>
  </si>
  <si>
    <t>2952.Wilson.3.29.06.docx</t>
  </si>
  <si>
    <t>2953.Kline.5.1.07.docx</t>
  </si>
  <si>
    <t>2954.Perlmutter.5.1.07.docx</t>
  </si>
  <si>
    <t>2955.Lamborn.5.1.07.docx</t>
  </si>
  <si>
    <t>2956.Butterfield.5.1.07.docx</t>
  </si>
  <si>
    <t>2957.DavisD.5.1.07.docx</t>
  </si>
  <si>
    <t>2958.McDermott.5.1.07.docx</t>
  </si>
  <si>
    <t>2959.Smith.5.1.07.docx</t>
  </si>
  <si>
    <t>2960.JacksonLee.01.10.07.docx</t>
  </si>
  <si>
    <t>2961.Moran.01.10.07.docx</t>
  </si>
  <si>
    <t>2962.DeFazio.01.11.07.docx</t>
  </si>
  <si>
    <t>2963.Kucinich.01.11.07.docx</t>
  </si>
  <si>
    <t>2964.Keller.01.11.07.docx</t>
  </si>
  <si>
    <t>2965.Bishop.01.11.07.docx</t>
  </si>
  <si>
    <t>2966.Foxx.01.11.07.docx</t>
  </si>
  <si>
    <t>2967.McNerney.01.11.07.docx</t>
  </si>
  <si>
    <t>2968.Kingston.01.11.07.docx</t>
  </si>
  <si>
    <t>2969.Green.01.11.07.docx</t>
  </si>
  <si>
    <t>2970.DeFazio.01.11.07.docx</t>
  </si>
  <si>
    <t>2971.Kagen.01.11.07.docx</t>
  </si>
  <si>
    <t>2972.Keller.01.11.07.docx</t>
  </si>
  <si>
    <t>2973.Schiff.01.11.07.docx</t>
  </si>
  <si>
    <t>2974.Kucinich.01.11.07.docx</t>
  </si>
  <si>
    <t>2975.Honda.01.11.07.docx</t>
  </si>
  <si>
    <t>2976.Rothman.01.11.07.docx</t>
  </si>
  <si>
    <t>2977.Waters.01.11.07.docx</t>
  </si>
  <si>
    <t>2978.Woolsey.01.11.07.docx</t>
  </si>
  <si>
    <t>2979.Cummings.01.11.07.docx</t>
  </si>
  <si>
    <t>2980.Wilson.01.12.2010.docx</t>
  </si>
  <si>
    <t>2981.Boozman.01.13.2010.docx</t>
  </si>
  <si>
    <t>2982.Pallone.01.16.2007.docx</t>
  </si>
  <si>
    <t>2983.Kucinich.01.16.07.docx</t>
  </si>
  <si>
    <t>2984.Souder.2.4.04.docx</t>
  </si>
  <si>
    <t>2985.Weldon.2.4.04.docx</t>
  </si>
  <si>
    <t>2986.Kyl.3.2.04.docx</t>
  </si>
  <si>
    <t>2987.McConnell.3.2.04.docx</t>
  </si>
  <si>
    <t>2988.Frist.3.2.04.docx</t>
  </si>
  <si>
    <t>2989.Hatch.3.2.04.docx</t>
  </si>
  <si>
    <t>2990.Bennett.3.2.04.docx</t>
  </si>
  <si>
    <t>2991.Chambliss.3.2.04.docx</t>
  </si>
  <si>
    <t>2992.Sessions.3.2.04.docx</t>
  </si>
  <si>
    <t>2993.Blackburn.1.29.08.docx</t>
  </si>
  <si>
    <t>2994.Burgess.1.29.08.doc</t>
  </si>
  <si>
    <t>2995.Inhofe.3.15.07.docx</t>
  </si>
  <si>
    <t>2996.Bond.3.15.07.docx</t>
  </si>
  <si>
    <t>2997.Specter.3.15.07.docx</t>
  </si>
  <si>
    <t>2998.Graham.3.15.07.docx</t>
  </si>
  <si>
    <t>2999.Byrd.3.15.07.docx</t>
  </si>
  <si>
    <t>3000.Ensign.3.15.07.docx</t>
  </si>
  <si>
    <t>3001.Tester.3.15.07.docx</t>
  </si>
  <si>
    <t>3002.Vitter.3.15.07.docx</t>
  </si>
  <si>
    <t>3003.Feingold.3.15.07.docx</t>
  </si>
  <si>
    <t>3004.Reed.3.15.07.docx</t>
  </si>
  <si>
    <t>3005.Kyl.3.15.07.docx</t>
  </si>
  <si>
    <t>3006.Levin.3.15.07.docx</t>
  </si>
  <si>
    <t>3007.Craig.3.15.07.docx</t>
  </si>
  <si>
    <t>3008.Kohl.3.15.07.docx</t>
  </si>
  <si>
    <t>3009.Biden.3.15.07.docx</t>
  </si>
  <si>
    <t>3010.Bunning.3.15.07.docx</t>
  </si>
  <si>
    <t>3011.Enzi.3.15.07.docx</t>
  </si>
  <si>
    <t>3012.Whitehouse.3.15.07.docx</t>
  </si>
  <si>
    <t>3013.Hatch.3.15.07.docx</t>
  </si>
  <si>
    <t>3014.Brownback.3.15.07.docx</t>
  </si>
  <si>
    <t>3015.Murray.3.15.07.docx</t>
  </si>
  <si>
    <t>3016.McConnell.3.15.07.docx</t>
  </si>
  <si>
    <t>3017.Reid.3.15.07.docx</t>
  </si>
  <si>
    <t>3018.Gingrey.01.17.2007.docx</t>
  </si>
  <si>
    <t>3019.Holt.01.17.07.docx</t>
  </si>
  <si>
    <t>3020.Johnson.01.17.07.docx</t>
  </si>
  <si>
    <t>3021.Lee.01.17.07.docx</t>
  </si>
  <si>
    <t>3022.JacksonLee.01.17.07.docx</t>
  </si>
  <si>
    <t>3023.Woolsey.01.17.07.docx</t>
  </si>
  <si>
    <t>3024.Waters.01.17.07.docx</t>
  </si>
  <si>
    <t>3025.Lofgren.01.17.07.docx</t>
  </si>
  <si>
    <t>3026.Kucinich.01.17.07.docx</t>
  </si>
  <si>
    <t>3027.Boswell.01.18.07.docx</t>
  </si>
  <si>
    <t>3028.Lungren.01.19.10.docx</t>
  </si>
  <si>
    <t>3029.Paul.01.20.11.docx</t>
  </si>
  <si>
    <t>3030.Granger.01.21.10.docx</t>
  </si>
  <si>
    <t>3031.Buchanan.01.21.10.docx</t>
  </si>
  <si>
    <t>3032.JacksonLee.01.22.07.docx</t>
  </si>
  <si>
    <t>3034.Kucinich.1.23.2007.docx</t>
  </si>
  <si>
    <t>3067.Shuster.5.1.07.docx</t>
  </si>
  <si>
    <t>3068.Pitts.5.2.06.docx</t>
  </si>
  <si>
    <t>3069.Pitts.5.3.07.docx</t>
  </si>
  <si>
    <t>3070.Pitts.5.8.07.docx</t>
  </si>
  <si>
    <t>3071.Yarmuth.5.8.07.docx</t>
  </si>
  <si>
    <t>3072.Butterfield.5.9.07.docx</t>
  </si>
  <si>
    <t>3073.Barrett.5.10.07.docx</t>
  </si>
  <si>
    <t>3074.Kucinich.5.10.07.docx</t>
  </si>
  <si>
    <t>3075.Sestak.5.10.07.docx</t>
  </si>
  <si>
    <t>3076.JacksonLee.5.14.07.docx</t>
  </si>
  <si>
    <t>3077.GinnyBrownWaite.5.15.07.docx</t>
  </si>
  <si>
    <t>3078.Kingston.5.15.07.docx</t>
  </si>
  <si>
    <t>3079.Butterworth.5.16.07.docx</t>
  </si>
  <si>
    <t>3080.Cleaver.5.16.07.docx</t>
  </si>
  <si>
    <t>3081.Yarmuth.5.22.07.docx</t>
  </si>
  <si>
    <t>3082.McDermott.5.22.07.docx</t>
  </si>
  <si>
    <t>3083.Kucinich.5.22.07.docx</t>
  </si>
  <si>
    <t>3084.Price.5.23.06.docx</t>
  </si>
  <si>
    <t>3085.Kucinich.5.23.07.docx</t>
  </si>
  <si>
    <t>3086.Pitts.5.24.06.docx</t>
  </si>
  <si>
    <t>3087.Klein.5.24.07.docx</t>
  </si>
  <si>
    <t>3088.Sestak.5.24.07.docx</t>
  </si>
  <si>
    <t>3089.Udall.5.25.06.docx</t>
  </si>
  <si>
    <t>3090.DeLauro.5.8.07.docx</t>
  </si>
  <si>
    <t>3091.McDermott.11.14.06.docx</t>
  </si>
  <si>
    <t>3092.Pallone.11.14.07.docx</t>
  </si>
  <si>
    <t>3093.Pence.11.14.07.docx</t>
  </si>
  <si>
    <t>3094.Payne.11.14.06.docx</t>
  </si>
  <si>
    <t>3095.Hall.10.3.07.docx</t>
  </si>
  <si>
    <t>3096.Cohen.10.9.07.docx</t>
  </si>
  <si>
    <t>3097.Hodes.10.23.07.docx</t>
  </si>
  <si>
    <t>3098.Engel.10.24.07.docx</t>
  </si>
  <si>
    <t>3099.Yarmuth.10.24.07.docx</t>
  </si>
  <si>
    <t>3100.Moran.10.31.07.docx</t>
  </si>
  <si>
    <t>3101.JacksonLee.9.4.07.docx</t>
  </si>
  <si>
    <t>3102.Sires.9.5.07.docx</t>
  </si>
  <si>
    <t>3103.Inslee.9.5.07.docx</t>
  </si>
  <si>
    <t>3104.Johnson.9.5.07.docx</t>
  </si>
  <si>
    <t>3105.Miller.9.6.06.docx</t>
  </si>
  <si>
    <t>3106.JacksonLee.9.6.06.docx</t>
  </si>
  <si>
    <t>3107.Barrett.9.6.07.docx</t>
  </si>
  <si>
    <t>3108.Butterfield.9.6.07.docx</t>
  </si>
  <si>
    <t>3109.Akin.9.6.07.docx</t>
  </si>
  <si>
    <t>3110.Hare.9.6.07.docx</t>
  </si>
  <si>
    <t>3111.Shimkus.9.7.06.docx</t>
  </si>
  <si>
    <t>3112.Wilson.9.7.06.docx</t>
  </si>
  <si>
    <t>3113.McDermott.9.13.06.docx</t>
  </si>
  <si>
    <t>3114.Moran.9.13.06.docx</t>
  </si>
  <si>
    <t>3115.Miller.9.13.06.docx</t>
  </si>
  <si>
    <t>3116.Lee.9.14.06.docx</t>
  </si>
  <si>
    <t>3117.Pallone.9.19.07.docx</t>
  </si>
  <si>
    <t>3118.Emanuel.9.20.06.docx</t>
  </si>
  <si>
    <t>3119.Permutter.9.20.07.docx</t>
  </si>
  <si>
    <t>3120.Wilson.9.25.07.docx</t>
  </si>
  <si>
    <t>3121.Watson.9.26.06.docx</t>
  </si>
  <si>
    <t>3122.Gingrey.9.27.06.docx</t>
  </si>
  <si>
    <t>3123.Miller.9.27.06.docx</t>
  </si>
  <si>
    <t>3124.Pallone.9.29.06.docx</t>
  </si>
  <si>
    <t>3125.Kucinich.12.14.05.docx</t>
  </si>
  <si>
    <t>3126.Sodrel.2.1.05.docx</t>
  </si>
  <si>
    <t>3127.RosLehtinen.2.8.06.docx</t>
  </si>
  <si>
    <t>3128.GinnyBrownWaite.7.21.05.docx</t>
  </si>
  <si>
    <t>3129.Poe.7.29.08.docx</t>
  </si>
  <si>
    <t>3130.Kucinich.7.14.05.docx</t>
  </si>
  <si>
    <t>3131.Woolsey.6.29.05.docx</t>
  </si>
  <si>
    <t>3132.Kucinich.6.26.08.docx</t>
  </si>
  <si>
    <t>3133.Kucinich.10.7.05.docx</t>
  </si>
  <si>
    <t>3134.McGovern.10.26.05.docx</t>
  </si>
  <si>
    <t>3135.McConnell.2.1.07.docx</t>
  </si>
  <si>
    <t>3136.Paulsen.9.11.12.docx</t>
  </si>
  <si>
    <t>3137.McConnell.2.6.07.docx</t>
  </si>
  <si>
    <t>3138.McConnell.2.27.07.docx</t>
  </si>
  <si>
    <t>3139.McConnell.1.11.07.docx</t>
  </si>
  <si>
    <t>3140.McConnell.7.17.07.docx</t>
  </si>
  <si>
    <t>3141.Kennedy.9.29.06.docx</t>
  </si>
  <si>
    <t>3142.Poe.6.15.11.docx</t>
  </si>
  <si>
    <t>3143.Honda.12.16.05.docx</t>
  </si>
  <si>
    <t>3144.Hinchey.12.16.05.docx</t>
  </si>
  <si>
    <t>3145.Kilpatrick.12.16.05.docx</t>
  </si>
  <si>
    <t>3146.Olver.12.16.05.docx</t>
  </si>
  <si>
    <t>3147.Waters.12.16.05.docx</t>
  </si>
  <si>
    <t>3148.RosLehtinen.12.16.05.docx</t>
  </si>
  <si>
    <t>3149.Lantos.12.16.05.docx</t>
  </si>
  <si>
    <t>3150.Kucinich.12.16.05.docx</t>
  </si>
  <si>
    <t>3151.Davis.12.16.05.docx</t>
  </si>
  <si>
    <t>3152.Delahunt.12.16.05.docx</t>
  </si>
  <si>
    <t>3153.Granger.12.16.05.docx</t>
  </si>
  <si>
    <t>3154.Price.12.16.05.docx</t>
  </si>
  <si>
    <t>3155.Gohmert.12.16.05.docx</t>
  </si>
  <si>
    <t>3156.Schiff.12.16.05.docx</t>
  </si>
  <si>
    <t>3157.King.12.16.05.docx</t>
  </si>
  <si>
    <t>3158.Hoyer.12.16.05.docx</t>
  </si>
  <si>
    <t>3159.Chocola.12.16.05.docx</t>
  </si>
  <si>
    <t>3160.Lynch.12.16.05.docx</t>
  </si>
  <si>
    <t>3161.Kingston.12.16.05.docx</t>
  </si>
  <si>
    <t>3162.Pelosi.12.16.05.docx</t>
  </si>
  <si>
    <t>3163.Young.12.16.05.docx</t>
  </si>
  <si>
    <t>3164.Cardin.12.16.05.docx</t>
  </si>
  <si>
    <t>3165.Doggett.12.16.05.docx</t>
  </si>
  <si>
    <t>3166.Edwards.12.16.05.docx</t>
  </si>
  <si>
    <t>3167.Delay.12.16.05.docx</t>
  </si>
  <si>
    <t>3168.Blumenauer.12.16.05.docx</t>
  </si>
  <si>
    <t>3169.Davis.12.16.05.docx</t>
  </si>
  <si>
    <t>3170.Sherman.12.16.05.docx</t>
  </si>
  <si>
    <t>3171.Defazio.12.16.05.docx</t>
  </si>
  <si>
    <t>3172.Frelinghuysen.12.16.05.docx</t>
  </si>
  <si>
    <t>3173.Maloney.12.16.05.docx</t>
  </si>
  <si>
    <t>3174.Stark.12.16.05.docx</t>
  </si>
  <si>
    <t>3175.Dingell.12.16.05.docx</t>
  </si>
  <si>
    <t>3176.Farr.12.16.05.docx</t>
  </si>
  <si>
    <t>3177.VanHollen.12.16.05.docx</t>
  </si>
  <si>
    <t>3178.Holt.12.16.05.docx</t>
  </si>
  <si>
    <t>3179.Oberstar.12.16.05.docx</t>
  </si>
  <si>
    <t>3180.Levin.12.16.05.docx</t>
  </si>
  <si>
    <t>3181.Udall.12.16.05.docx</t>
  </si>
  <si>
    <t>3182.Brownback.4.26.07.docx</t>
  </si>
  <si>
    <t>3183.Byrd.4.26.07.docx</t>
  </si>
  <si>
    <t>3184.Hutchison.4.26.07.docx</t>
  </si>
  <si>
    <t>3185.Murray.4.26.07.docx</t>
  </si>
  <si>
    <t>3186.Lieberman.4.26.07.docx</t>
  </si>
  <si>
    <t>3187.Akaka.4.26.07.docx</t>
  </si>
  <si>
    <t>3188.Mikulski.4.26.07.docx</t>
  </si>
  <si>
    <t>3189.Conrad.4.26.07.docx</t>
  </si>
  <si>
    <t>3190.Domenici.4.26.07.docx</t>
  </si>
  <si>
    <t>3191.Dodd.4.26.07.docx</t>
  </si>
  <si>
    <t>3192.Baucus.4.26.07.docx</t>
  </si>
  <si>
    <t>3193.Durbin.4.26.07.docx</t>
  </si>
  <si>
    <t>3194.Inhofe.4.26.07.docx</t>
  </si>
  <si>
    <t>3195.Kennedy.4.26.07.docx</t>
  </si>
  <si>
    <t>3196.Isakson.4.26.07.docx</t>
  </si>
  <si>
    <t>3197.Cardin.4.26.07.docx</t>
  </si>
  <si>
    <t>3198.Menendez.4.26.07.docx</t>
  </si>
  <si>
    <t>3199.Grassley.4.26.07.docx</t>
  </si>
  <si>
    <t>3200.Webb.4.26.07.docx</t>
  </si>
  <si>
    <t>3201.Hatch.4.26.07.docx</t>
  </si>
  <si>
    <t>3202.Schumer.4.26.07.docx</t>
  </si>
  <si>
    <t>3203.Bond.4.26.07.docx</t>
  </si>
  <si>
    <t>3204.Lott.4.26.07.docx</t>
  </si>
  <si>
    <t>3205.Feinstein.4.26.07.docx</t>
  </si>
  <si>
    <t>3206.Warner.4.26.07.docx</t>
  </si>
  <si>
    <t>3207.Reed.4.26.07.docx</t>
  </si>
  <si>
    <t>3208.Cochran.4.26.07.docx</t>
  </si>
  <si>
    <t>3209.Inouye.4.26.07.docx</t>
  </si>
  <si>
    <t>3210.McConnell.4.26.07.docx</t>
  </si>
  <si>
    <t>3211.Reid.4.26.07.docx</t>
  </si>
  <si>
    <t>3212.Clinton.4.26.07.docx</t>
  </si>
  <si>
    <t>3213.Kennedy.3.27.07.docx</t>
  </si>
  <si>
    <t>3214.Obama.3.27.07.docx</t>
  </si>
  <si>
    <t>3215.McCaskill.3.27.07.docx</t>
  </si>
  <si>
    <t>3216.McCain.3.27.07.docx</t>
  </si>
  <si>
    <t>3217.Webb.3.27.07.docx</t>
  </si>
  <si>
    <t>3218.Graham.3.27.07.docx</t>
  </si>
  <si>
    <t>3219.Byrd.3.27.07.docx</t>
  </si>
  <si>
    <t>3220.Vitter.3.27.07.docx</t>
  </si>
  <si>
    <t>3221.Hagel.3.27.07.docx</t>
  </si>
  <si>
    <t>3222.Thune.3.27.07.docx</t>
  </si>
  <si>
    <t>3223.Brownback.3.27.07.docx</t>
  </si>
  <si>
    <t>3224.Feingold.3.27.07.docx</t>
  </si>
  <si>
    <t>3225.Specter.3.27.07.docx</t>
  </si>
  <si>
    <t>3226.Levin.3.27.07.docx</t>
  </si>
  <si>
    <t>3227.Lieberman.3.27.07.docx</t>
  </si>
  <si>
    <t>3228.Murray.3.27.07.docx</t>
  </si>
  <si>
    <t>3229.Warner.3.27.07.docx</t>
  </si>
  <si>
    <t>3230.Durbin.3.27.07.docx</t>
  </si>
  <si>
    <t>3231.Hutchison.3.27.07.docx</t>
  </si>
  <si>
    <t>3232.McConnell.3.27.07.docx</t>
  </si>
  <si>
    <t>3233.Reid.3.27.07.docx</t>
  </si>
  <si>
    <t>3234.Lugar.3.27.07.docx</t>
  </si>
  <si>
    <t>3235.Biden.3.27.07.docx</t>
  </si>
  <si>
    <t>3236.Feinstein.3.27.07.docx</t>
  </si>
  <si>
    <t>3237.Reid.5.24.07.docx</t>
  </si>
  <si>
    <t>3238.Obey.3.22.07.docx</t>
  </si>
  <si>
    <t>3239.Lewis.3.22.07.docx</t>
  </si>
  <si>
    <t>3240.Murtha.3.22.07.docx</t>
  </si>
  <si>
    <t>3241.Rogers.3.22.07.docx</t>
  </si>
  <si>
    <t>3242.Serrano.3.22.07.docx</t>
  </si>
  <si>
    <t>3243.Wolf.3.22.07.docx</t>
  </si>
  <si>
    <t>3244.Moran.3.22.07.docx</t>
  </si>
  <si>
    <t>3245.Walsh.3.22.07.docx</t>
  </si>
  <si>
    <t>3246.Kennedy.3.22.07.docx</t>
  </si>
  <si>
    <t>3247.Knollenberg.3.22.07.docx</t>
  </si>
  <si>
    <t>3248.Farr.3.22.07.docx</t>
  </si>
  <si>
    <t>3249.Frelinghuysen.3.22.07.docx</t>
  </si>
  <si>
    <t>3250.Lee.3.22.07.docx</t>
  </si>
  <si>
    <t>3251.Wicker.3.22.07.docx</t>
  </si>
  <si>
    <t>3252.Tiahrt.3.22.07.docx</t>
  </si>
  <si>
    <t>3253.Udall.3.22.07.docx</t>
  </si>
  <si>
    <t>3254.Kingston.3.22.07.docx</t>
  </si>
  <si>
    <t>3255.Wamp.3.22.07.docx</t>
  </si>
  <si>
    <t>3256.DeLauro.3.22.07.docx</t>
  </si>
  <si>
    <t>3257.LaHood.3.22.07.docx</t>
  </si>
  <si>
    <t>3258.Hunter.3.22.07.docx</t>
  </si>
  <si>
    <t>3259.Hoekstra.3.22.07.docx</t>
  </si>
  <si>
    <t>3260.Blumenauer.3.22.07.docx</t>
  </si>
  <si>
    <t>3261.Reynolds.3.22.07.docx</t>
  </si>
  <si>
    <t>3262.Capps.3.22.07.docx</t>
  </si>
  <si>
    <t>3263.Kline.3.22.07.docx</t>
  </si>
  <si>
    <t>3264.Kilpatrick.3.22.07.docx</t>
  </si>
  <si>
    <t>3265.Pence.3.22.07.docx</t>
  </si>
  <si>
    <t>3266.RosLehtinen.3.22.07.docx</t>
  </si>
  <si>
    <t>3267.Woolsey.3.22.07.docx</t>
  </si>
  <si>
    <t>3268.Goodlatte.3.22.07.docx</t>
  </si>
  <si>
    <t>3269.Larson.3.22.07.docx</t>
  </si>
  <si>
    <t>3270.Kaptur.3.22.07.docx</t>
  </si>
  <si>
    <t>3271.Scott.3.22.07.docx</t>
  </si>
  <si>
    <t>3272.King.3.22.07.docx</t>
  </si>
  <si>
    <t>3273.McCollum.3.22.07.docx</t>
  </si>
  <si>
    <t>3274.Inglis.3.22.07.docx</t>
  </si>
  <si>
    <t>3275.Hinchey.3.22.07.docx</t>
  </si>
  <si>
    <t>3276.JacksonLee.3.22.07.docx</t>
  </si>
  <si>
    <t>3277.Schakowsky.3.22.07.docx</t>
  </si>
  <si>
    <t>3278.Hensarling.3.22.07.docx</t>
  </si>
  <si>
    <t>3279.Davis.3.22.07.docx</t>
  </si>
  <si>
    <t>3280.Brady.3.22.07.docx</t>
  </si>
  <si>
    <t>3281.Andrews.3.22.07.docx</t>
  </si>
  <si>
    <t>3282.Poe.3.22.07.docx</t>
  </si>
  <si>
    <t>3283.Hare.3.22.07.docx</t>
  </si>
  <si>
    <t>3284.Wilson.3.22.07.docx</t>
  </si>
  <si>
    <t>3285.Meek.3.22.07.docx</t>
  </si>
  <si>
    <t>3286.Shadegg.3.22.07.docx</t>
  </si>
  <si>
    <t>3287.Wynn.3.22.07.docx</t>
  </si>
  <si>
    <t>3288.Regula.3.22.07.docx</t>
  </si>
  <si>
    <t>3289.Clyburn.3.22.07.docx</t>
  </si>
  <si>
    <t>3290.Akin.3.22.07.docx</t>
  </si>
  <si>
    <t>3291.Goode.3.22.07.docx</t>
  </si>
  <si>
    <t>3292.Waters.3.22.07.docx</t>
  </si>
  <si>
    <t>3293.Solis.3.22.07.docx</t>
  </si>
  <si>
    <t>3294.Markey.3.22.07.docx</t>
  </si>
  <si>
    <t>3295.Hirono.3.22.07.docx</t>
  </si>
  <si>
    <t>3298.woolsey.3.13.07.docx</t>
  </si>
  <si>
    <t>3299.Waters.01.24.07.docx</t>
  </si>
  <si>
    <t>3300.Hodes.01.24.07.docx</t>
  </si>
  <si>
    <t>3301.Smith.01.26.10.docx</t>
  </si>
  <si>
    <t>3302.Paul.01.26.11.docx</t>
  </si>
  <si>
    <t>3303.McGovern.01.31.07.docx</t>
  </si>
  <si>
    <t>3304.McDermott.07.10.06.docx</t>
  </si>
  <si>
    <t>3305.McGovern.07.10.07.docx</t>
  </si>
  <si>
    <t>3306.Woolsey.06.07.06.docx</t>
  </si>
  <si>
    <t>3307.Emanuel.06.07.06.docx</t>
  </si>
  <si>
    <t>3308.Doggett.06.14.06.docx</t>
  </si>
  <si>
    <t>3309.Owens.06.14.06.docx</t>
  </si>
  <si>
    <t>3310.McDermott.06.14.06.docx</t>
  </si>
  <si>
    <t>3311.JacksonLee.06.15.06.docx</t>
  </si>
  <si>
    <t>3312.Davis.06.15.06.docx</t>
  </si>
  <si>
    <t>3313.Ross.06.15.06.docx</t>
  </si>
  <si>
    <t>3314.Stupak.06.15.06.docx</t>
  </si>
  <si>
    <t>3315.Shays.6.15.06.docx</t>
  </si>
  <si>
    <t>3316.Fortenberry.6.15.06.docx</t>
  </si>
  <si>
    <t>3317.Woolsey.6.19.06.docx</t>
  </si>
  <si>
    <t>3318.Woolsey.3.6.07.docx</t>
  </si>
  <si>
    <t>3319.Woolsey.3.19.07.docx</t>
  </si>
  <si>
    <t>3320.Hill.3.22.07.docx</t>
  </si>
  <si>
    <t>3321.Allen.3.22.07.docx</t>
  </si>
  <si>
    <t>3322.Woolsey.3.23.07.docx</t>
  </si>
  <si>
    <t>3323.Cohen.5.2.11.docx</t>
  </si>
  <si>
    <t>3324.Miller.5.2.11.docx</t>
  </si>
  <si>
    <t>3325.Poe.5.2.11.docx</t>
  </si>
  <si>
    <t>3326.Woolsey.5.7.07.docx</t>
  </si>
  <si>
    <t>3327.Woolsey.10.4.07.docx</t>
  </si>
  <si>
    <t>3328.Barber.9.11.12.docx</t>
  </si>
  <si>
    <t>3329.Chu.9.11.12.docx</t>
  </si>
  <si>
    <t>3330.Maloney.9.11.13.docx</t>
  </si>
  <si>
    <t>3331.Woolsey.9.17.07.docx</t>
  </si>
  <si>
    <t>3332.Skeleton.9.19.06.docx</t>
  </si>
  <si>
    <t>3333.Woolsey.9.27.07.docx</t>
  </si>
  <si>
    <t>3334.JacksonLee.4.1.04.docx</t>
  </si>
  <si>
    <t>3335.McDermott.4.20.04.docx</t>
  </si>
  <si>
    <t>3336.Pence.4.20.04.docx</t>
  </si>
  <si>
    <t>3337.Murray.4.29.04.docx</t>
  </si>
  <si>
    <t>3338.Kucinich.12.6.04.docx</t>
  </si>
  <si>
    <t>3339.Pence.12.6.05.docx</t>
  </si>
  <si>
    <t>3340.JacksonLee.12.6.05.docx</t>
  </si>
  <si>
    <t>3341.Blackburn.12.7.05.docx</t>
  </si>
  <si>
    <t>3342.Kingston.12.7.05.docx</t>
  </si>
  <si>
    <t>3343.Shimkus.12.8.05.docx</t>
  </si>
  <si>
    <t>3344.Harris.12.8.05.docx</t>
  </si>
  <si>
    <t>3345.Pitts.12.8.05.docx</t>
  </si>
  <si>
    <t>3346.Wilson.12.15.05.docx</t>
  </si>
  <si>
    <t>3347.Dreier.2.1.05.docx</t>
  </si>
  <si>
    <t>3348.Shimkus.2.2.05.docx</t>
  </si>
  <si>
    <t>3349.Wilson.2.2.05.docx</t>
  </si>
  <si>
    <t>3350.Kingston.2.2.05.docx</t>
  </si>
  <si>
    <t>3351.Kucinich.2.2.05.docx</t>
  </si>
  <si>
    <t>3352.Foley.2.10.05.docx</t>
  </si>
  <si>
    <t>3353.Scott.06.15.06.docx</t>
  </si>
  <si>
    <t>3354.Quigley.06.15.11.docx</t>
  </si>
  <si>
    <t>3355.Price.06.16.06.docx</t>
  </si>
  <si>
    <t>3356.Woolsey.06.16.06.docx</t>
  </si>
  <si>
    <t>3357.Cardin.06.16.06.docx</t>
  </si>
  <si>
    <t>3358.Duncan.06.16.06.docx</t>
  </si>
  <si>
    <t>3359.JacksonLee.06.16.06.docx</t>
  </si>
  <si>
    <t>3360.Udall.06.16.06.docx</t>
  </si>
  <si>
    <t>3361.Waters.06.18.07.docx</t>
  </si>
  <si>
    <t>3362.Dreier.06.19.06.docx</t>
  </si>
  <si>
    <t>3363.Emanuel.06.19.06.docx</t>
  </si>
  <si>
    <t>3364.Woolsey.06.19.07.docx</t>
  </si>
  <si>
    <t>3365.Waters.06.20.06.docx</t>
  </si>
  <si>
    <t>3366.Carter.06.21.06.docx</t>
  </si>
  <si>
    <t>3367.Emanuel.06.21.06.docx</t>
  </si>
  <si>
    <t>3368.Kennedy.9.30.04.docx</t>
  </si>
  <si>
    <t>3369.Smith.9.30.04.docx</t>
  </si>
  <si>
    <t>3370.Collins.9.30.04.docx</t>
  </si>
  <si>
    <t>3371.Graham.9.30.04.docx</t>
  </si>
  <si>
    <t>3372.Pryor.9.30.04.docx</t>
  </si>
  <si>
    <t>3373.Lieberman.9.30.04.docx</t>
  </si>
  <si>
    <t>3374.Kyl.9.30.04.docx</t>
  </si>
  <si>
    <t>3375.McCain.9.30.04.docx</t>
  </si>
  <si>
    <t>3376.Feinstein.9.30.04.docx</t>
  </si>
  <si>
    <t>3377.Cornyn.9.30.04.docx</t>
  </si>
  <si>
    <t>3378.Byrd.9.30.04.docx</t>
  </si>
  <si>
    <t>3379.Lautenberg.9.30.04.docx</t>
  </si>
  <si>
    <t>3380.Reed.9.30.04.docx</t>
  </si>
  <si>
    <t>3381.Durbin.9.30.04.docx</t>
  </si>
  <si>
    <t>3382.Conrad.9.30.04.docx</t>
  </si>
  <si>
    <t>3383.Stevens.9.30.04.docx</t>
  </si>
  <si>
    <t>3384.Warner.9.30.04.docx</t>
  </si>
  <si>
    <t>3385.Hollings.9.30.04.docx</t>
  </si>
  <si>
    <t>3386.Rockefeller.9.30.04.docx</t>
  </si>
  <si>
    <t>3387.Hutchison.9.30.04.docx</t>
  </si>
  <si>
    <t>3388.Leahy.9.30.04.docx</t>
  </si>
  <si>
    <t>3389.Bingaman.9.30.04.docx</t>
  </si>
  <si>
    <t>3390.JacksonLee.1.27.04.docx</t>
  </si>
  <si>
    <t>3391.Wilson.7.6.04.docx</t>
  </si>
  <si>
    <t>3392.DeFazio.7.13.04.docx</t>
  </si>
  <si>
    <t>3393.Emanuel.7.13.05.docx</t>
  </si>
  <si>
    <t>3394.Wilson.7.14.05.docx</t>
  </si>
  <si>
    <t>3395.Woolsey.7.15.08.docx</t>
  </si>
  <si>
    <t>3396.JacksonLee.7.20.05.docx</t>
  </si>
  <si>
    <t>3397.Kucinich.7.20.05.docx</t>
  </si>
  <si>
    <t>3398.Wilson.7.21.04.docx</t>
  </si>
  <si>
    <t>3399.Solis.7.21.05.docx</t>
  </si>
  <si>
    <t>3400.McDermott.7.22.05.docx</t>
  </si>
  <si>
    <t>3401.Burgess.6.3.04.docx</t>
  </si>
  <si>
    <t>3402.Butterfield.6.21.05.docx</t>
  </si>
  <si>
    <t>3403.Barrett.6.21.05.docx</t>
  </si>
  <si>
    <t>3404.Markey.6.28.05.docx</t>
  </si>
  <si>
    <t>3405.Duncan.6.28.05.docx</t>
  </si>
  <si>
    <t>3406.Kelley.6.29.05.docx</t>
  </si>
  <si>
    <t>3407.JacksonLee.3.1.05.docx</t>
  </si>
  <si>
    <t>3408.Wilson.3.9.05.docx</t>
  </si>
  <si>
    <t>3409.Burgess.3.11.04.docx</t>
  </si>
  <si>
    <t>3410.Blumenaur.3.17.04.docx</t>
  </si>
  <si>
    <t>3411.McDermott.3.17.04.docx</t>
  </si>
  <si>
    <t>3412.Dreier.3.17.04.docx</t>
  </si>
  <si>
    <t>3413.Wilson.3.17.04.docx</t>
  </si>
  <si>
    <t>3414.Burgess.3.18.04.docx</t>
  </si>
  <si>
    <t>3415.Pitts.3.18.04.docx</t>
  </si>
  <si>
    <t>3416.Pitts.5.5.04.docx</t>
  </si>
  <si>
    <t>3417.Pallone.5.5.05.docx</t>
  </si>
  <si>
    <t>3418.Issa.5.6.04.docx</t>
  </si>
  <si>
    <t>3418.JacksonLee.5.6.04.docx</t>
  </si>
  <si>
    <t>3420.Burgess.5.6.04.docx</t>
  </si>
  <si>
    <t>3421.Kucinich.5.10.05.docx</t>
  </si>
  <si>
    <t>3422.Wilson.5.11.04.docx</t>
  </si>
  <si>
    <t>3423.Lee.5.12.04.docx</t>
  </si>
  <si>
    <t>3424.Wilson.5.13.04.docx</t>
  </si>
  <si>
    <t>3425.Kline.5.17.05.docx</t>
  </si>
  <si>
    <t>3426.Pence.11.3.05.docx</t>
  </si>
  <si>
    <t>3427.GeorgeMiller.11.15.05.docx</t>
  </si>
  <si>
    <t>3428.DeLauro.10.6.04.docx</t>
  </si>
  <si>
    <t>3429.Wilson.10.17.05.docx</t>
  </si>
  <si>
    <t>3430.Blackburn.10.17.05.docx</t>
  </si>
  <si>
    <t>3431.Woolsey.06.21.06.docx</t>
  </si>
  <si>
    <t>3432.Woolsey.06.22.06.docx</t>
  </si>
  <si>
    <t>3433.Sestak.06.22.07.docx</t>
  </si>
  <si>
    <t>3434.Blumenauer.06.22.07.docx</t>
  </si>
  <si>
    <t>3435.Sestak.06.28.07.docx</t>
  </si>
  <si>
    <t>3436.Woolsey.06.29.06.docx</t>
  </si>
  <si>
    <t>3437.Woolsey.03.01.07.docx</t>
  </si>
  <si>
    <t>3438.Emanuel.03.02.06.docx</t>
  </si>
  <si>
    <t>3439.Woolsey.03.05.09.docx</t>
  </si>
  <si>
    <t>3440.Kucinich.03.06.07.docx</t>
  </si>
  <si>
    <t>3441.Poe.03.06.12.docx</t>
  </si>
  <si>
    <t>3442.Kingston.10.17.05.docx</t>
  </si>
  <si>
    <t>3443.GinnyBrownWaite.10.18.05.docx</t>
  </si>
  <si>
    <t>3444.Wilson.10.25.05.docx</t>
  </si>
  <si>
    <t>3445.Emanuel.10.27.05.docx</t>
  </si>
  <si>
    <t>3446.JacksonLee.9.13.04.docx</t>
  </si>
  <si>
    <t>3447.Kucinich.9.20.05.docx</t>
  </si>
  <si>
    <t>3448.Kucinich.9.21.05.docx</t>
  </si>
  <si>
    <t>3449.Emanuel.9.22.05.docx</t>
  </si>
  <si>
    <t>3450.Burgess.9.23.04.docx</t>
  </si>
  <si>
    <t>3451.Pallone.9.28.04.docx</t>
  </si>
  <si>
    <t>3452.Solis.9.29.04.docx</t>
  </si>
  <si>
    <t>3453.Emanuel.9.29.04.docx</t>
  </si>
  <si>
    <t>3454.DeLauro.9.30.04.docx</t>
  </si>
  <si>
    <t>3455.Shimkus.9.30.04.docx</t>
  </si>
  <si>
    <t>3456.McConnell.4.10.07.docx</t>
  </si>
  <si>
    <t>3457.Reid.4.11.07.docx</t>
  </si>
  <si>
    <t>3458.Leahy.12.6.06.docx</t>
  </si>
  <si>
    <t>3459.Sessions.docx</t>
  </si>
  <si>
    <t>3460.Feingold.6.12.07.docx</t>
  </si>
  <si>
    <t>3461.Warner.3.8.07.docx</t>
  </si>
  <si>
    <t>3462.McConnell.3.12.07.docx</t>
  </si>
  <si>
    <t>3463.Salazar.10.2.07.docx</t>
  </si>
  <si>
    <t>3464.Schumer.9.6.07.docx</t>
  </si>
  <si>
    <t>3465.Domenici.4.6.05.docx</t>
  </si>
  <si>
    <t>3466.Kennedy.12.15.05.docx</t>
  </si>
  <si>
    <t>3467.Lincoln.5.13.04.docx</t>
  </si>
  <si>
    <t>3468.Thompson.03.10.09.docx</t>
  </si>
  <si>
    <t>3469.Woolsey.03.10.09.docx</t>
  </si>
  <si>
    <t>3470.Pence.03.13.07.docx</t>
  </si>
  <si>
    <t>3471.Emanuel.03.14.06.docx</t>
  </si>
  <si>
    <t>3472.Woolsey.03.14.06.docx</t>
  </si>
  <si>
    <t>3473.Solis.03.14.07.docx</t>
  </si>
  <si>
    <t>3474.Woolsey.03.17.09.docx</t>
  </si>
  <si>
    <t>3475.Woolsey.03.18.09.docx</t>
  </si>
  <si>
    <t>3476.Pelosi.03.19.07.docx</t>
  </si>
  <si>
    <t>3477.Lewis.03.19.07.docx</t>
  </si>
  <si>
    <t>3478.Cohen.03.19.07.docx</t>
  </si>
  <si>
    <t>3479.Lee.03.19.09.docx</t>
  </si>
  <si>
    <t>3480.Stearns.03.20.07.docx</t>
  </si>
  <si>
    <t>3481.Kingston.03.22.07.docx</t>
  </si>
  <si>
    <t>3482.McDermott.03.22.07.docx</t>
  </si>
  <si>
    <t>3483.Schwartz.03.22.07.docx</t>
  </si>
  <si>
    <t>3484.Woolsey.03.26.07.docx</t>
  </si>
  <si>
    <t>3485.DeFazio.03.26.07.docx</t>
  </si>
  <si>
    <t>3486.Woolsey.05.11.06.docx</t>
  </si>
  <si>
    <t>3487.McDermott.05.14.07.docx</t>
  </si>
  <si>
    <t>3488.Shays.05.18.06.docx</t>
  </si>
  <si>
    <t>3489.Kaptur.3.28.06.docx</t>
  </si>
  <si>
    <t>3490.Dingell.3.17.04.docx</t>
  </si>
  <si>
    <t>3491.Smith.3.17.04.docx</t>
  </si>
  <si>
    <t>3492.Wamp.3.17.04.docx</t>
  </si>
  <si>
    <t>3493.Young.3.17.04.docx</t>
  </si>
  <si>
    <t>3494.Dunn.3.17.04.docx</t>
  </si>
  <si>
    <t>3495.Cantor.3.17.04.docx</t>
  </si>
  <si>
    <t>3496.Blunt.3.17.04.docx</t>
  </si>
  <si>
    <t>3497.Farr.3.17.04.docx</t>
  </si>
  <si>
    <t>3498.Tierney.3.17.04.docx</t>
  </si>
  <si>
    <t>3499.Pelosi.3.17.04.docx</t>
  </si>
  <si>
    <t>3500.Delay.3.17.04.docx</t>
  </si>
  <si>
    <t>3501.JacksonLee.3.17.04.docx</t>
  </si>
  <si>
    <t>3502.Hastert.3.17.04.docx</t>
  </si>
  <si>
    <t>3503.Delahunt.3.17.04.docx</t>
  </si>
  <si>
    <t>3504.Simmons.3.17.04.docx</t>
  </si>
  <si>
    <t>3505.Michaud.3.17.04.docx</t>
  </si>
  <si>
    <t>3506.Olver.3.17.04.docx</t>
  </si>
  <si>
    <t>3507.Skelton.7.12.07.docx</t>
  </si>
  <si>
    <t>3508.Hunter.7.12.07.docx</t>
  </si>
  <si>
    <t>3509.Lantos.7.12.07.docx</t>
  </si>
  <si>
    <t>3510.RosLehtinen.7.12.07.docx</t>
  </si>
  <si>
    <t>3511.Wexler.7.12.07.docx</t>
  </si>
  <si>
    <t>3512.Coble.7.12.07.docx</t>
  </si>
  <si>
    <t>3513.Watson.7.12.07.docx</t>
  </si>
  <si>
    <t>3514.Poe.7.12.07.docx</t>
  </si>
  <si>
    <t>3515.Smith.7.12.07.docx</t>
  </si>
  <si>
    <t>3516.Pence.7.12.07.docx</t>
  </si>
  <si>
    <t>3517.Engel.7.12.07.docx</t>
  </si>
  <si>
    <t>3518.Burton.7.12.07.docx</t>
  </si>
  <si>
    <t>3519.Green.7.12.07.docx</t>
  </si>
  <si>
    <t>3520.Inglis.7.12.07.docx</t>
  </si>
  <si>
    <t>3521.Woolsey.7.12.07.docx</t>
  </si>
  <si>
    <t>3522.McCaul.7.12.07.docx</t>
  </si>
  <si>
    <t>3523.JacksonLee.7.12.07.docx</t>
  </si>
  <si>
    <t>3524.Hinojosa.7.12.07.docx</t>
  </si>
  <si>
    <t>3525.Pearce.7.12.07.docx</t>
  </si>
  <si>
    <t>3526.Scott.7.12.07.docx</t>
  </si>
  <si>
    <t>3527.Costa.7.12.07.docx</t>
  </si>
  <si>
    <t>3528.Shays.7.12.07.docx</t>
  </si>
  <si>
    <t>3529.Capps.7.12.07.docx</t>
  </si>
  <si>
    <t>3530.Price.7.12.07.docx</t>
  </si>
  <si>
    <t>3531.Lewis.7.12.07.docx</t>
  </si>
  <si>
    <t>3532.SheaPorter.7.12.07.docx</t>
  </si>
  <si>
    <t>3533.Shadegg.7.12.07.docx</t>
  </si>
  <si>
    <t>3534.Boswell.7.12.07.docx</t>
  </si>
  <si>
    <t>3535.Cummings.7.12.07.docx</t>
  </si>
  <si>
    <t>3536.Tauscher.7.12.07.docx</t>
  </si>
  <si>
    <t>3537.Blackburn.7.12.07.docx</t>
  </si>
  <si>
    <t>3538.Andrews.7.12.07.docx</t>
  </si>
  <si>
    <t>3539.King.7.12.07.docx</t>
  </si>
  <si>
    <t>3540.Courtney.7.12.07.docx</t>
  </si>
  <si>
    <t>3541.Tanner.7.12.07.docx</t>
  </si>
  <si>
    <t>3542.Lungren.7.12.07.docx</t>
  </si>
  <si>
    <t>3543.Davis.7.12.07.docx</t>
  </si>
  <si>
    <t>3544.Hensarling.7.12.07.docx</t>
  </si>
  <si>
    <t>3545.Gilchrest.7.12.07.docx</t>
  </si>
  <si>
    <t>3546.Westmoreland.7.12.07.docx</t>
  </si>
  <si>
    <t>3547.Sanchez.7.12.07.docx</t>
  </si>
  <si>
    <t>3548.Larson.7.12.07.docx</t>
  </si>
  <si>
    <t>3549.Jones.7.12.07.docx</t>
  </si>
  <si>
    <t>3550.Barrett.7.12.07.docx</t>
  </si>
  <si>
    <t>3551.Davis.7.12.07.docx</t>
  </si>
  <si>
    <t>3552.Blunt.7.12.07.docx</t>
  </si>
  <si>
    <t>3553.Johnson.7.12.07.docx</t>
  </si>
  <si>
    <t>3554.VanHollen.7.12.07.docx</t>
  </si>
  <si>
    <t>3555.Gingrey.7.12.07.docx</t>
  </si>
  <si>
    <t>3556.Lee.7.12.07.docx</t>
  </si>
  <si>
    <t>3557.Hoekstra.7.12.07.docx</t>
  </si>
  <si>
    <t>3558.Waters.7.12.07.docx</t>
  </si>
  <si>
    <t>3559.Myrick.7.12.07.docx</t>
  </si>
  <si>
    <t>3560.Wilson.7.12.07.docx</t>
  </si>
  <si>
    <t>3561.Saxton.7.12.07.docx</t>
  </si>
  <si>
    <t>3562.Hare.7.12.07.docx</t>
  </si>
  <si>
    <t>3563.Thornberry.7.12.07.docx</t>
  </si>
  <si>
    <t>3564.Price.7.12.07.docx</t>
  </si>
  <si>
    <t>3565.Schwartz.7.12.07.docx</t>
  </si>
  <si>
    <t>3566.Cole.7.12.07.docx</t>
  </si>
  <si>
    <t>3567.Murphy.7.12.07.docx</t>
  </si>
  <si>
    <t>3568.Wolf.7.12.07.docx</t>
  </si>
  <si>
    <t>3569.Inslee.7.12.07.docx</t>
  </si>
  <si>
    <t>3570.Velazquez.7.12.07.docx</t>
  </si>
  <si>
    <t>3571.Schiff.7.12.07.docx</t>
  </si>
  <si>
    <t>3572.Langevin.7.12.07.docx</t>
  </si>
  <si>
    <t>3573.Moran.7.12.07.docx</t>
  </si>
  <si>
    <t>3574.Franks.7.12.07.docx</t>
  </si>
  <si>
    <t>3575.Blumenauer.7.12.07.docx</t>
  </si>
  <si>
    <t>3576.Hooley.7.12.07.docx</t>
  </si>
  <si>
    <t>3577.Shuster.7.12.07.docx</t>
  </si>
  <si>
    <t>3578.Miller.7.12.07.docx</t>
  </si>
  <si>
    <t>3579.Levin.7.12.07.docx</t>
  </si>
  <si>
    <t>3580.Mahoney.7.12.07.docx</t>
  </si>
  <si>
    <t>3581.Neal.7.12.07.docx</t>
  </si>
  <si>
    <t>3582.Cohen.7.12.07.docx</t>
  </si>
  <si>
    <t>3583.Thompson.7.12.07.docx</t>
  </si>
  <si>
    <t>3584.Drake.7.12.07.docx</t>
  </si>
  <si>
    <t>3585.Meek.7.12.07.docx</t>
  </si>
  <si>
    <t>3586.Spratt.7.12.07.docx</t>
  </si>
  <si>
    <t>3587.Emanuel.7.12.07.docx</t>
  </si>
  <si>
    <t>3588.McKeon.7.12.07.docx</t>
  </si>
  <si>
    <t>3589.Conaway.7.12.07.docx</t>
  </si>
  <si>
    <t>3590.Baca.7.12.07.docx</t>
  </si>
  <si>
    <t>3591.Wilson.7.12.07.docx</t>
  </si>
  <si>
    <t>3592.Murphy.7.12.07.docx</t>
  </si>
  <si>
    <t>3593.Brown.7.12.07.docx</t>
  </si>
  <si>
    <t>3594.Hoyer.7.12.07.docx</t>
  </si>
  <si>
    <t>3595.Whitfield.7.12.07.docx</t>
  </si>
  <si>
    <t>3596.Clyburn.7.12.07.docx</t>
  </si>
  <si>
    <t>3597.Kline.7.12.07.docx</t>
  </si>
  <si>
    <t>3598.Kucinich.7.12.07.docx</t>
  </si>
  <si>
    <t>3599.Akin.7.12.07.docx</t>
  </si>
  <si>
    <t>3600.Jones.7.12.07.docx</t>
  </si>
  <si>
    <t>3601.Pelosi.7.12.07.docx</t>
  </si>
  <si>
    <t>3602.Boehner.7.12.07.docx</t>
  </si>
  <si>
    <t>3603.Bordallo.7.12.07.docx</t>
  </si>
  <si>
    <t>3604.Maloney.7.12.07.docx</t>
  </si>
  <si>
    <t>3605.Kennedy.7.12.07.docx</t>
  </si>
  <si>
    <t>3606.Davis.7.12.07.docx</t>
  </si>
  <si>
    <t>3607.Castle.7.12.07.docx</t>
  </si>
  <si>
    <t>3608.Paul.7.12.07.docx</t>
  </si>
  <si>
    <t>3609.Jones.7.12.07.docx</t>
  </si>
  <si>
    <t>3610.Etheridge.7.12.07.docx</t>
  </si>
  <si>
    <t>3611.Conyers.7.12.07.docx</t>
  </si>
  <si>
    <t>3612.Kind.7.12.07.docx</t>
  </si>
  <si>
    <t>3613.Udall.7.12.07.docx</t>
  </si>
  <si>
    <t>3614.Bishop.7.12.07.docx</t>
  </si>
  <si>
    <t>3615.WassermanSchultz.7.12.07.docx</t>
  </si>
  <si>
    <t>3616.Degette.7.12.07.docx</t>
  </si>
  <si>
    <t>3617.Ortiz.7.12.07.docx</t>
  </si>
  <si>
    <t>3618.Markey.7.12.07.docx</t>
  </si>
  <si>
    <t>3619.Farr.7.12.07.docx</t>
  </si>
  <si>
    <t>3620.Mitchell.7.12.07.docx</t>
  </si>
  <si>
    <t>3621.Holt.7.12.07.docx</t>
  </si>
  <si>
    <t>3622.Stark.7.12.07.docx</t>
  </si>
  <si>
    <t>3623.Christensen.7.12.07.docx</t>
  </si>
  <si>
    <t>3624.Kilpatrick.7.12.07.docx</t>
  </si>
  <si>
    <t>3625.Saenchez.7.12.07.docx</t>
  </si>
  <si>
    <t>3626.Obey.5.24.07.docx</t>
  </si>
  <si>
    <t>3627.Scott.5.24.07.docx</t>
  </si>
  <si>
    <t>3628.Hoyer.5.24.07.docx</t>
  </si>
  <si>
    <t>3629.Young.5.24.07.docx</t>
  </si>
  <si>
    <t>3630.Lee.5.24.07.docx</t>
  </si>
  <si>
    <t>3631.Woolsey.5.24.07.docx</t>
  </si>
  <si>
    <t>3632.Murtha.5.24.07.docx</t>
  </si>
  <si>
    <t>3633.Boustany.5.24.07.docx</t>
  </si>
  <si>
    <t>3634.Shays.5.24.07.docx</t>
  </si>
  <si>
    <t>3635.Blunt.5.24.07.docx</t>
  </si>
  <si>
    <t>3636.Boehner.5.24.07.docx</t>
  </si>
  <si>
    <t>3637.Pelosi.5.24.07.docx</t>
  </si>
  <si>
    <t>3638.Brown.5.24.07.docx</t>
  </si>
  <si>
    <t>3639.Levin.5.24.07.docx</t>
  </si>
  <si>
    <t>3640.Udall.5.24.07.docx</t>
  </si>
  <si>
    <t>3641.Conyers.5.24.07.docx</t>
  </si>
  <si>
    <t>3642.VanHollen.5.24.07.docx</t>
  </si>
  <si>
    <t>3643.Kennedy.5.24.07.docx</t>
  </si>
  <si>
    <t>3644.Holt.5.24.07.docx</t>
  </si>
  <si>
    <t>3645.Kagen.5.24.07.docx</t>
  </si>
  <si>
    <t>3646.Maloney.5.24.07.docx</t>
  </si>
  <si>
    <t>3647.Price.5.24.07.docx</t>
  </si>
  <si>
    <t>3648.Stark.5.24.07.docx</t>
  </si>
  <si>
    <t>3649.Langevin.5.24.07.docx</t>
  </si>
  <si>
    <t>3650.Degette.5.24.07.docx</t>
  </si>
  <si>
    <t>3651.Markey.5.24.07.docx</t>
  </si>
  <si>
    <t>3652.Udall.5.24.07.docx</t>
  </si>
  <si>
    <t>3653.Obey.5.10.07.docx</t>
  </si>
  <si>
    <t>3654.Lewis.5.10.07.docx</t>
  </si>
  <si>
    <t>3655.Israel.5.10.07.docx</t>
  </si>
  <si>
    <t>3656.RosLehtinen.5.10.07.docx</t>
  </si>
  <si>
    <t>3657.Skelton.5.10.07.docx</t>
  </si>
  <si>
    <t>3658.Ryan.5.10.07.docx</t>
  </si>
  <si>
    <t>3659.King.5.10.07.docx</t>
  </si>
  <si>
    <t>3660.Sestak.5.10.07.docx</t>
  </si>
  <si>
    <t>3661.Boehner.5.10.07.docx</t>
  </si>
  <si>
    <t>3662.Holt.5.10.07.docx</t>
  </si>
  <si>
    <t>3663.Tiahrt.5.10.07.docx</t>
  </si>
  <si>
    <t>3664.Hoyer.5.10.07.docx</t>
  </si>
  <si>
    <t>3665.Pence.5.10.07.docx</t>
  </si>
  <si>
    <t>3666.Emanuel.5.10.07.docx</t>
  </si>
  <si>
    <t>3667.Kingston.5.10.07.docx</t>
  </si>
  <si>
    <t>3668.Pelosi.5.10.07.docx</t>
  </si>
  <si>
    <t>3669.Kline.5.10.07.docx</t>
  </si>
  <si>
    <t>3670.Burton.5.10.07.docx</t>
  </si>
  <si>
    <t>3671.Murtha.5.10.07.docx</t>
  </si>
  <si>
    <t>3672.JacksonLee.5.10.07.docx</t>
  </si>
  <si>
    <t>3673.Becerra.5.10.07.docx</t>
  </si>
  <si>
    <t>3674.Velazquez.5.10.07.docx</t>
  </si>
  <si>
    <t>3675.Conyers.5.10.07.docx</t>
  </si>
  <si>
    <t>3676.Carnahan.5.10.07.docx</t>
  </si>
  <si>
    <t>3677.Larson.5.10.07.docx</t>
  </si>
  <si>
    <t>3678.Kyl.3.29.07.docx</t>
  </si>
  <si>
    <t>3679.Leahy.3.29.07.docx</t>
  </si>
  <si>
    <t>3680.Snowe.3.29.07.docx</t>
  </si>
  <si>
    <t>3681.Feingold.3.29.07.docx</t>
  </si>
  <si>
    <t>3682.Coburn.3.28.07.docx</t>
  </si>
  <si>
    <t>3683.Warner.3.28.07.docx</t>
  </si>
  <si>
    <t>3684.Reid.3.28.07.docx</t>
  </si>
  <si>
    <t>3685.Hagel.3.28.07.docx</t>
  </si>
  <si>
    <t>3686.Webb.3.28.07.docx</t>
  </si>
  <si>
    <t>3687.Voinovich.3.28.07.docx</t>
  </si>
  <si>
    <t>3688.Nelson.3.28.07.docx</t>
  </si>
  <si>
    <t>3689.Boxer.3.28.07.docx</t>
  </si>
  <si>
    <t>3690.Graham.3.28.07.docx</t>
  </si>
  <si>
    <t>3691.Bunning.3.28.07.docx</t>
  </si>
  <si>
    <t>3692.Allard.3.28.07.docx</t>
  </si>
  <si>
    <t>3693.Craig.3.28.07.docx</t>
  </si>
  <si>
    <t>3694.Biden.3.28.07.docx</t>
  </si>
  <si>
    <t>3695.Byrd.3.28.07.docx</t>
  </si>
  <si>
    <t>3696.Dodd.3.28.07.docx</t>
  </si>
  <si>
    <t>3697.Milkulski.3.28.07.docx</t>
  </si>
  <si>
    <t>3698.VanHollen.3.23.07.docx</t>
  </si>
  <si>
    <t>3699.Green.3.23.07.docx</t>
  </si>
  <si>
    <t>3700.Hastert.3.23.07.docx</t>
  </si>
  <si>
    <t>3701.Obey.3.23.07.docx</t>
  </si>
  <si>
    <t>3702.Edwards.3.23.07.docx</t>
  </si>
  <si>
    <t>3703.Burton.3.23.07.docx</t>
  </si>
  <si>
    <t>3704.Murtha.3.23.07.docx</t>
  </si>
  <si>
    <t>3705.Kucinich.3.23.07.docx</t>
  </si>
  <si>
    <t>3706.Miller.3.23.07.docx</t>
  </si>
  <si>
    <t>3707.Emanuel.3.23.07.docx</t>
  </si>
  <si>
    <t>3708.Price.3.23.07.docx</t>
  </si>
  <si>
    <t>3709.Price.3.23.07.docx</t>
  </si>
  <si>
    <t>3710.Dicks.3.23.07.docx</t>
  </si>
  <si>
    <t>3711.Neugebauer.3.23.07.docx</t>
  </si>
  <si>
    <t>3712.Lowey.3.23.07.docx</t>
  </si>
  <si>
    <t>3713.Cohen.3.23.07.docx</t>
  </si>
  <si>
    <t>3714.Skelton.3.23.07.docx</t>
  </si>
  <si>
    <t>3715.McCrery.3.23.07.docx</t>
  </si>
  <si>
    <t>3716.Blunt.3.23.07.docx</t>
  </si>
  <si>
    <t>3717.Hobson.3.23.07.docx</t>
  </si>
  <si>
    <t>3718.Hoyer.3.23.07.docx</t>
  </si>
  <si>
    <t>3719.Royce.3.23.07.docx</t>
  </si>
  <si>
    <t>3720.Christensen.3.23.07.docx</t>
  </si>
  <si>
    <t>3721.Scott.3.23.07.docx</t>
  </si>
  <si>
    <t>3722.Franks.3.23.07.docx</t>
  </si>
  <si>
    <t>3723.Cantor.3.23.07.docx</t>
  </si>
  <si>
    <t>3724.Lewis.3.23.07.docx</t>
  </si>
  <si>
    <t>3725.Boehner.3.23.07.docx</t>
  </si>
  <si>
    <t>3726.Murphy.3.23.07.docx</t>
  </si>
  <si>
    <t>3727.Johnson.3.23.07.docx</t>
  </si>
  <si>
    <t>3728.Pelosi.3.23.07.docx</t>
  </si>
  <si>
    <t>3729.Waxman.3.23.07.docx</t>
  </si>
  <si>
    <t>3730.Mitchell.3.23.07.docx</t>
  </si>
  <si>
    <t>3731.Reyes.3.23.07.docx</t>
  </si>
  <si>
    <t>3732.Castle.3.23.07.docx</t>
  </si>
  <si>
    <t>3733.Baldwin.3.23.07.docx</t>
  </si>
  <si>
    <t>3734.Stark.3.23.07.docx</t>
  </si>
  <si>
    <t>3735.Baird.3.23.07.docx</t>
  </si>
  <si>
    <t>3736.Baca.3.23.07.docx</t>
  </si>
  <si>
    <t>3737.Murphy.3.23.07.docx</t>
  </si>
  <si>
    <t>3738.Conyers.3.23.07.docx</t>
  </si>
  <si>
    <t>3739.Rush.3.23.07.docx</t>
  </si>
  <si>
    <t>3740.Langevin.3.23.07.docx</t>
  </si>
  <si>
    <t>3741.Israel.3.23.07.docx</t>
  </si>
  <si>
    <t>3742.Terry.3.23.07.docx</t>
  </si>
  <si>
    <t>3743.Etheridge.3.23.07.docx</t>
  </si>
  <si>
    <t>3744.Udall.3.23.07.docx</t>
  </si>
  <si>
    <t>3745.Donnelly.3.23.07.docx</t>
  </si>
  <si>
    <t>3746.JacksonLee.3.23.07.docx</t>
  </si>
  <si>
    <t>3747.Becerra.3.23.07.docx</t>
  </si>
  <si>
    <t>3748.Levin.3.23.07.docx</t>
  </si>
  <si>
    <t>3749.Tanner.3.23.07.docx</t>
  </si>
  <si>
    <t>3750.Kind.3.23.07.docx</t>
  </si>
  <si>
    <t>3751.Stearns.3.23.07.docx</t>
  </si>
  <si>
    <t>3752.Davis.3.23.07.docx</t>
  </si>
  <si>
    <t>3753.Johnson.3.23.07.docx</t>
  </si>
  <si>
    <t>3754.Kennedy.3.23.07.docx</t>
  </si>
  <si>
    <t>3755.Davis.3.23.07.docx</t>
  </si>
  <si>
    <t>3756.Yarmuth.3.23.07.docx</t>
  </si>
  <si>
    <t>3757.Maloney.3.23.07.docx</t>
  </si>
  <si>
    <t>3758.Costello.3.23.07.docx</t>
  </si>
  <si>
    <t>3759.Bishop.3.23.07.docx</t>
  </si>
  <si>
    <t>3760.Bordallo.3.23.07.docx</t>
  </si>
  <si>
    <t>3761.Eshoo.3.23.07.docx</t>
  </si>
  <si>
    <t>3762.McCarthy.3.23.07.docx</t>
  </si>
  <si>
    <t>3763.Biggert.3.23.07.docx</t>
  </si>
  <si>
    <t>3764.Slaughter.3.23.07.docx</t>
  </si>
  <si>
    <t>3765.McNulty.3.23.07.docx</t>
  </si>
  <si>
    <t>3766.Shuler.3.23.07.docx</t>
  </si>
  <si>
    <t>3767.Degette.3.23.07.docx</t>
  </si>
  <si>
    <t>3768.Holt.3.23.07.docx</t>
  </si>
  <si>
    <t>3769.Kennedy.3.14.07.docx</t>
  </si>
  <si>
    <t>3770.McCain.3.14.07.docx</t>
  </si>
  <si>
    <t>3771.Biden.3.14.07.docx</t>
  </si>
  <si>
    <t>3772.Levin.3.14.07.docx</t>
  </si>
  <si>
    <t>3773.Alexander.3.14.07.docx</t>
  </si>
  <si>
    <t>3774.Reed.3.14.07.docx</t>
  </si>
  <si>
    <t>3775.Durbin.3.14.07.docx</t>
  </si>
  <si>
    <t>3776.McConnell.3.14.07.docx</t>
  </si>
  <si>
    <t>3777.Reid.3.14.07.docx</t>
  </si>
  <si>
    <t>3778.Feingold.3.14.07.docx</t>
  </si>
  <si>
    <t>3779.Roberts.3.14.07.docx</t>
  </si>
  <si>
    <t>3780.Boxer.3.14.07.docx</t>
  </si>
  <si>
    <t>3781.Cornyn.3.14.07.docx</t>
  </si>
  <si>
    <t>3782.Schumer.3.14.07.docx</t>
  </si>
  <si>
    <t>3783.Specter.3.14.07.docx</t>
  </si>
  <si>
    <t>3784.Menendez.3.14.07.docx</t>
  </si>
  <si>
    <t>3785.Nelson.3.14.07.docx</t>
  </si>
  <si>
    <t>3786.Graham.3.14.07.docx</t>
  </si>
  <si>
    <t>3787.Cardin.3.14.07.docx</t>
  </si>
  <si>
    <t>3788.Hatch.3.14.07.docx</t>
  </si>
  <si>
    <t>3789.Dodd.3.14.07.docx</t>
  </si>
  <si>
    <t>3790.Martinez.3.14.07.docx</t>
  </si>
  <si>
    <t>3791.Brown.3.14.07.docx</t>
  </si>
  <si>
    <t>3792.Dorgan.3.14.07.docx</t>
  </si>
  <si>
    <t>3793.Feinstein.3.14.07.docx</t>
  </si>
  <si>
    <t>3794.Lieberman.3.14.07.docx</t>
  </si>
  <si>
    <t>3795.Sanders.3.14.07.docx</t>
  </si>
  <si>
    <t>3796.Chandler.2.27.07.docx</t>
  </si>
  <si>
    <t>3797.Scott.2.27.07.docx</t>
  </si>
  <si>
    <t>3798.Davis.2.27.07.docx</t>
  </si>
  <si>
    <t>3799.Wilson.2.27.07.docx</t>
  </si>
  <si>
    <t>3800.Bean.2.27.07.docx</t>
  </si>
  <si>
    <t>3801.Sanchez.2.27.07.docx</t>
  </si>
  <si>
    <t>3802.King.2.16.07.docx</t>
  </si>
  <si>
    <t>3803.Emanuel.2.16.07.docx</t>
  </si>
  <si>
    <t>3804.Hunter.2.16.07.docx</t>
  </si>
  <si>
    <t>3805.Linder.2.16.07.docx</t>
  </si>
  <si>
    <t>3806.Lewis.2.16.07.docx</t>
  </si>
  <si>
    <t>3807.Rohrabacher.2.16.07.docx</t>
  </si>
  <si>
    <t>3808.Peterson.2.16.07.docx</t>
  </si>
  <si>
    <t>3809.Westmoreland.2.16.07.docx</t>
  </si>
  <si>
    <t>3810.Frank.2.16.07.docx</t>
  </si>
  <si>
    <t>3811.Wilson.2.16.07.docx</t>
  </si>
  <si>
    <t>3812.Skelton.2.16.07.docx</t>
  </si>
  <si>
    <t>3813.Stupak.2.16.07.docx</t>
  </si>
  <si>
    <t>3814.Kirk.2.16.07.docx</t>
  </si>
  <si>
    <t>3815.Spratt.2.16.07.docx</t>
  </si>
  <si>
    <t>3816.McKeon.2.16.07.docx</t>
  </si>
  <si>
    <t>3817.Degette.2.16.07.docx</t>
  </si>
  <si>
    <t>3818.Bartlett.2.16.07.docx</t>
  </si>
  <si>
    <t>3819.Snyder.2.16.07.docx</t>
  </si>
  <si>
    <t>3820.Walden.2.16.07.docx</t>
  </si>
  <si>
    <t>3821.Becerra.2.16.07.docx</t>
  </si>
  <si>
    <t>3822.Ferguson.2.16.07.docx</t>
  </si>
  <si>
    <t>3823.Green.2.16.07.docx</t>
  </si>
  <si>
    <t>3824.Miller.2.16.07.docx</t>
  </si>
  <si>
    <t>3825.Edwards.2.16.07.docx</t>
  </si>
  <si>
    <t>3826.Buchanan.2.16.07.docx</t>
  </si>
  <si>
    <t>3827.Slaughter.2.16.07.docx</t>
  </si>
  <si>
    <t>3828.Fossella.2.16.07.docx</t>
  </si>
  <si>
    <t>3829.Wu.2.16.07.docx</t>
  </si>
  <si>
    <t>3830.Cubin.2.16.07.docx</t>
  </si>
  <si>
    <t>3831.Clarke.2.16.07.docx</t>
  </si>
  <si>
    <t>3832.Gerlach.2.16.07.docx</t>
  </si>
  <si>
    <t>3833.Fattah.2.16.07.docx</t>
  </si>
  <si>
    <t>3834.Culberson.2.16.07.docx</t>
  </si>
  <si>
    <t>3835.Waxman.2.16.07.docx</t>
  </si>
  <si>
    <t>3836.Gallegly.2.16.07.docx</t>
  </si>
  <si>
    <t>3837.Higgins.2.16.07.docx</t>
  </si>
  <si>
    <t>3838.Chabot.2.16.07.docx</t>
  </si>
  <si>
    <t>3839.Rothman.2.16.07.docx</t>
  </si>
  <si>
    <t>3840.Pence.2.16.07.docx</t>
  </si>
  <si>
    <t>3841.Crowley.2.16.07.docx</t>
  </si>
  <si>
    <t>3842.Stearns.2.16.07.docx</t>
  </si>
  <si>
    <t>3843.Velazquez.2.16.07.docx</t>
  </si>
  <si>
    <t>3844.Gingrey.2.16.07.docx</t>
  </si>
  <si>
    <t>3845.MillerG.2.16.07.docx</t>
  </si>
  <si>
    <t>3846.Young.2.16.07.docx</t>
  </si>
  <si>
    <t>3847.Lampson.2.16.07.docx</t>
  </si>
  <si>
    <t>3848.Reichert.2.16.07.docx</t>
  </si>
  <si>
    <t>3849.Hill.2.16.07.docx</t>
  </si>
  <si>
    <t>3850.Sullivan.2.16.07.docx</t>
  </si>
  <si>
    <t>3851.Miller.2.16.07.docx</t>
  </si>
  <si>
    <t>3852.Poe.2.16.07.docx</t>
  </si>
  <si>
    <t>3853.Scott.2.16.07.docx</t>
  </si>
  <si>
    <t>3854.King.2.16.07.docx</t>
  </si>
  <si>
    <t>3855.Inslee.2.16.07.docx</t>
  </si>
  <si>
    <t>3856.Shays.2.16.07.docx</t>
  </si>
  <si>
    <t>3857.Carson.2.16.07.docx</t>
  </si>
  <si>
    <t>3858.BrownWaite.2.16.07.docx</t>
  </si>
  <si>
    <t>3859.MillenderMcDonald.2.16.07.docx</t>
  </si>
  <si>
    <t>3860.Hensarling.2.16.07.docx</t>
  </si>
  <si>
    <t>3861.Lungren.2.16.07.docx</t>
  </si>
  <si>
    <t>3862.Berry.2.16.07.docx</t>
  </si>
  <si>
    <t>3863.King.2.16.07.docx</t>
  </si>
  <si>
    <t>3864.Pelosi.2.16.07.docx</t>
  </si>
  <si>
    <t>3865.RosLehtinen.2.16.07.docx</t>
  </si>
  <si>
    <t>3866.Matsui.2.16.07.docx</t>
  </si>
  <si>
    <t>3867.Hoekstra.2.16.07.docx</t>
  </si>
  <si>
    <t>3868.Holt.2.16.07.docx</t>
  </si>
  <si>
    <t>3869.Mollohan.2.16.07.docx</t>
  </si>
  <si>
    <t>3870.McCotter.2.16.07.docx</t>
  </si>
  <si>
    <t>3871.Thompson.2.16.07.docx</t>
  </si>
  <si>
    <t>3872.Cantor.2.16.07.docx</t>
  </si>
  <si>
    <t>3873.Putnam.2.16.07.docx</t>
  </si>
  <si>
    <t>3874.Blunt.2.16.07.docx</t>
  </si>
  <si>
    <t>3875.Lantos.2.16.07.docx</t>
  </si>
  <si>
    <t>3876.Rogers.2.16.07.docx</t>
  </si>
  <si>
    <t>3877.Jones.2.16.07.docx</t>
  </si>
  <si>
    <t>3878.Boehner.2.16.07.docx</t>
  </si>
  <si>
    <t>3879.Johnson.2.16.07.docx</t>
  </si>
  <si>
    <t>3880.Moran.2.16.07.docx</t>
  </si>
  <si>
    <t>3881.Burton.2.16.07.docx</t>
  </si>
  <si>
    <t>3882.Aderholt.2.16.07.docx</t>
  </si>
  <si>
    <t>3883.Inglis.2.16.07.docx</t>
  </si>
  <si>
    <t>3884.Mack.2.16.07.docx</t>
  </si>
  <si>
    <t>3885.Rehberg.2.16.07.docx</t>
  </si>
  <si>
    <t>3886.Brady.2.16.07.docx</t>
  </si>
  <si>
    <t>3887.Bono.2.16.07.docx</t>
  </si>
  <si>
    <t>3888.Weller.2.16.07.docx</t>
  </si>
  <si>
    <t>3889.DeFazio.2.16.07.docx</t>
  </si>
  <si>
    <t>3890.Tiahrt.2.16.07.docx</t>
  </si>
  <si>
    <t>3891.Radanovich.2.16.07.docx</t>
  </si>
  <si>
    <t>3892.Simpson.2.16.07.docx</t>
  </si>
  <si>
    <t>3893.Doolittle.2.16.07.docx</t>
  </si>
  <si>
    <t>3894.Davis.2.16.07.docx</t>
  </si>
  <si>
    <t>3895.Gutierrez.2.16.07.docx</t>
  </si>
  <si>
    <t>3896.Marchant.2.16.07.docx</t>
  </si>
  <si>
    <t>3897.Delahunt.2.16.07.docx</t>
  </si>
  <si>
    <t>3898.Johnson.2.16.07.docx</t>
  </si>
  <si>
    <t>3899.Clyburn.2.15.07.docx</t>
  </si>
  <si>
    <t>3900.McCotter.2.15.07.docx</t>
  </si>
  <si>
    <t>3901.Meeks.2.15.07.docx</t>
  </si>
  <si>
    <t>3902.Schakowsky.2.15.07.docx</t>
  </si>
  <si>
    <t>3903.VanHollen.2.15.07.docx</t>
  </si>
  <si>
    <t>3904.Cole.2.15.07.docx</t>
  </si>
  <si>
    <t>3905.Delauro.2.15.07.docx</t>
  </si>
  <si>
    <t>3906.Davis.2.15.07.docx</t>
  </si>
  <si>
    <t>3907.Larson.2.15.07.docx</t>
  </si>
  <si>
    <t>3908.Johnson.2.15.07.docx</t>
  </si>
  <si>
    <t>3909.Harman.2.15.07.docx</t>
  </si>
  <si>
    <t>3910.Drake.2.15.07.docx</t>
  </si>
  <si>
    <t>3911.Doyle.2.15.07.docx</t>
  </si>
  <si>
    <t>3912.Pearce.2.15.07.docx</t>
  </si>
  <si>
    <t>3913.Doggett.2.15.07.docx</t>
  </si>
  <si>
    <t>3914.Berkley.2.15.07.docx</t>
  </si>
  <si>
    <t>3915.Gillmor.2.15.07.docx</t>
  </si>
  <si>
    <t>3916.Davis.2.15.07.docx</t>
  </si>
  <si>
    <t>3917.Camp.2.15.07.docx</t>
  </si>
  <si>
    <t>3918.Visclosky.2.15.07.docx</t>
  </si>
  <si>
    <t>3919.Kline.2.15.07.docx</t>
  </si>
  <si>
    <t>3920.Gordon.2.15.07.docx</t>
  </si>
  <si>
    <t>3921.Bordallo.2.15.07.docx</t>
  </si>
  <si>
    <t>3922.Shimkus.2.15.07.docx</t>
  </si>
  <si>
    <t>3923.McGovern.2.15.07.docx</t>
  </si>
  <si>
    <t>3924.Lamborn.2.15.07.docx</t>
  </si>
  <si>
    <t>3925.Holden.2.15.07.docx</t>
  </si>
  <si>
    <t>3926.McMorrisRodgers.2.15.07.docx</t>
  </si>
  <si>
    <t>3927.Kanjorski.2.15.07.docx</t>
  </si>
  <si>
    <t>3928.McHenry.2.15.07.docx</t>
  </si>
  <si>
    <t>3929.Boucher.2.15.07.docx</t>
  </si>
  <si>
    <t>3930.Feeney.2.15.07.docx</t>
  </si>
  <si>
    <t>3931.Baird.2.15.07.docx</t>
  </si>
  <si>
    <t>3932.Hensarling.2.15.07.docx</t>
  </si>
  <si>
    <t>3933.Pomeroy.2.15.07.docx</t>
  </si>
  <si>
    <t>3934.Garrett.2.15.07.docx</t>
  </si>
  <si>
    <t>3935.Napolitano.2.15.07.docx</t>
  </si>
  <si>
    <t>3936.Akin.2.15.07.docx</t>
  </si>
  <si>
    <t>3937.Gonzalez.2.15.07.docx</t>
  </si>
  <si>
    <t>3938.Pastor.2.15.07.docx</t>
  </si>
  <si>
    <t>3939.Walberg.2.15.07.docx</t>
  </si>
  <si>
    <t>3940.Lynch.2.15.07.docx</t>
  </si>
  <si>
    <t>3941.Capito.2.15.07.docx</t>
  </si>
  <si>
    <t>3942.Neal.2.15.07.docx</t>
  </si>
  <si>
    <t>3943.Jordan.2.15.07.docx</t>
  </si>
  <si>
    <t>3944.Pascrell.2.15.07.docx</t>
  </si>
  <si>
    <t>3945.Roskam.2.15.07.docx</t>
  </si>
  <si>
    <t>3946.Lowey.2.15.07.docx</t>
  </si>
  <si>
    <t>3947.Sali.2.15.07.docx</t>
  </si>
  <si>
    <t>3948.Miller.2.15.07.docx</t>
  </si>
  <si>
    <t>3949.Bishop.2.15.07.docx</t>
  </si>
  <si>
    <t>3950.Goode.2.15.07.docx</t>
  </si>
  <si>
    <t>3951.Altmire.2.15.07.docx</t>
  </si>
  <si>
    <t>3952.Fallin.2.15.07.docx</t>
  </si>
  <si>
    <t>3953.Braley.2.15.07.docx</t>
  </si>
  <si>
    <t>3954.Foxx.2.15.07.docx</t>
  </si>
  <si>
    <t>3955.Loebsack.2.15.07.docx</t>
  </si>
  <si>
    <t>3956.Sarbanes.2.15.07.docx</t>
  </si>
  <si>
    <t>3957.Flake.2.15.07.docx</t>
  </si>
  <si>
    <t>3958.Kagen.2.15.07.docx</t>
  </si>
  <si>
    <t>3959.Nunes.2.15.07.docx</t>
  </si>
  <si>
    <t>3960.Arcuri.2.15.07.docx</t>
  </si>
  <si>
    <t>3961.Goodlatte.2.15.07.docx</t>
  </si>
  <si>
    <t>3962.Sires.2.15.07.docx</t>
  </si>
  <si>
    <t>3963.Platts.2.15.07.docx</t>
  </si>
  <si>
    <t>3964.Space.2.15.07.docx</t>
  </si>
  <si>
    <t>3965.Heller.2.15.07.docx</t>
  </si>
  <si>
    <t>3966.Hodes.2.15.07.docx</t>
  </si>
  <si>
    <t>3967.Emerson.2.15.07.docx</t>
  </si>
  <si>
    <t>3968.Hall.2.15.07.docx</t>
  </si>
  <si>
    <t>3969.Young.2.15.07.docx</t>
  </si>
  <si>
    <t>3970.Carney.2.15.07.docx</t>
  </si>
  <si>
    <t>3971.Bonner.2.15.07.docx</t>
  </si>
  <si>
    <t>3972.Klein.2.15.07.docx</t>
  </si>
  <si>
    <t>3973.Crenshaw.2.15.07.docx</t>
  </si>
  <si>
    <t>3974.Boyda.2.15.07.docx</t>
  </si>
  <si>
    <t>3975.Knollenberg.2.15.07.docx</t>
  </si>
  <si>
    <t>3976.Hirono.2.15.07.docx</t>
  </si>
  <si>
    <t>3977.Regula.2.15.07.docx</t>
  </si>
  <si>
    <t>3978.Walz.2.15.07.docx</t>
  </si>
  <si>
    <t>3979.Hunter.2.15.07.docx</t>
  </si>
  <si>
    <t>3980.Yarmuth.2.15.07.docx</t>
  </si>
  <si>
    <t>3981.Petri.2.15.07.docx</t>
  </si>
  <si>
    <t>3982.Sutton.2.15.07.docx</t>
  </si>
  <si>
    <t>3983.Ehlers.2.15.07.docx</t>
  </si>
  <si>
    <t>3984.Mahoney.2.15.07.docx</t>
  </si>
  <si>
    <t>3985.Biggert.2.15.07.docx</t>
  </si>
  <si>
    <t>3986.Mitchell.2.15.07.docx</t>
  </si>
  <si>
    <t>3987.Smith.2.15.07.docx</t>
  </si>
  <si>
    <t>3988.Levin.2.15.07.docx</t>
  </si>
  <si>
    <t>3989.Musgrave.2.15.07.docx</t>
  </si>
  <si>
    <t>3990.Ellison.2.15.07.docx</t>
  </si>
  <si>
    <t>3991.Reyes.2.15.07.docx</t>
  </si>
  <si>
    <t>3992.Whitfield.2.15.07.docx</t>
  </si>
  <si>
    <t>3993.Eshoo.2.15.07.docx</t>
  </si>
  <si>
    <t>3994.Herger.2.15.07.docx</t>
  </si>
  <si>
    <t>3995.Ruppersberger.2.15.07.docx</t>
  </si>
  <si>
    <t>3996.Porter.2.15.07.docx</t>
  </si>
  <si>
    <t>3997.RoybalAllard.2.15.07.docx</t>
  </si>
  <si>
    <t>3998.Reynolds.2.15.07.docx</t>
  </si>
  <si>
    <t>3999.Brady.2.15.07.docx</t>
  </si>
  <si>
    <t>4000.Rodriguez.2.15.07.docx</t>
  </si>
  <si>
    <t>4001.McCaul.2.15.07.docx</t>
  </si>
  <si>
    <t>4002.Tierney.2.15.07.docx</t>
  </si>
  <si>
    <t>4003.McCarthy.2.15.07.docx</t>
  </si>
  <si>
    <t>4004.Udall.2.15.07.docx</t>
  </si>
  <si>
    <t>4005.DiazBalart.2.15.07.docx</t>
  </si>
  <si>
    <t>4006.Filner.2.15.07.docx</t>
  </si>
  <si>
    <t>4007.Murphy.2.15.07.docx</t>
  </si>
  <si>
    <t>4008.Olver.2.15.07.docx</t>
  </si>
  <si>
    <t>4009.Hobson.2.15.07.docx</t>
  </si>
  <si>
    <t>4010.Grijalva.2.15.07.docx</t>
  </si>
  <si>
    <t>4011.Hall.2.15.07.docx</t>
  </si>
  <si>
    <t>4012.Capuano.2.15.07.docx</t>
  </si>
  <si>
    <t>4013.Barton.2.15.07.docx</t>
  </si>
  <si>
    <t>4014.JacksonLee.2.15.07.docx</t>
  </si>
  <si>
    <t>4015.Peterson.2.15.07.docx</t>
  </si>
  <si>
    <t>4016.DeFazio.2.15.07.docx</t>
  </si>
  <si>
    <t>4017.Hulshof.2.15.07.docx</t>
  </si>
  <si>
    <t>4018.Farr.2.15.07.docx</t>
  </si>
  <si>
    <t>4019.Pickering.2.15.07.docx</t>
  </si>
  <si>
    <t>4020.Maloney.2.15.07.docx</t>
  </si>
  <si>
    <t>4021.Tiberi.2.15.07.docx</t>
  </si>
  <si>
    <t>4022.Abercrombie.2.15.07.docx</t>
  </si>
  <si>
    <t>4023.Bachmann.2.15.07.docx</t>
  </si>
  <si>
    <t>4024.Cohen.2.15.07.docx</t>
  </si>
  <si>
    <t>4025.Neugebauer.2.15.07.docx</t>
  </si>
  <si>
    <t>4026.Kaptur.2.15.07.docx</t>
  </si>
  <si>
    <t>4027.Mica.2.15.07.docx</t>
  </si>
  <si>
    <t>4028.Jackson.2.15.07.docx</t>
  </si>
  <si>
    <t>4029.Buyer.2.15.07.docx</t>
  </si>
  <si>
    <t>4030.Schmidt.2.15.07.docx</t>
  </si>
  <si>
    <t>4031.Blumenauer.2.15.07.docx</t>
  </si>
  <si>
    <t>4032.Sanchez.2.15.07.docx</t>
  </si>
  <si>
    <t>4033.Lewis.2.15.07.docx</t>
  </si>
  <si>
    <t>4034.Smith.2.15.07.docx</t>
  </si>
  <si>
    <t>4035.Allen.2.15.07.docx</t>
  </si>
  <si>
    <t>4036.Boozman.2.15.07.docx</t>
  </si>
  <si>
    <t>4037.Perlmutter.2.15.07.docx</t>
  </si>
  <si>
    <t>4038.Cuellar.2.15.07.docx</t>
  </si>
  <si>
    <t>4039.BrownWaite.2.15.07.docx</t>
  </si>
  <si>
    <t>4040.Lewis.2.15.07.docx</t>
  </si>
  <si>
    <t>4041.Michaud.2.15.07.docx</t>
  </si>
  <si>
    <t>4042.Bilirakis.2.15.07.docx</t>
  </si>
  <si>
    <t>4043.Lipinski.2.15.07.docx</t>
  </si>
  <si>
    <t>4044.Gohmert.2.15.07.docx</t>
  </si>
  <si>
    <t>4045.Cleaver.2.15.07.docx</t>
  </si>
  <si>
    <t>4046.Inglis.2.15.07.docx</t>
  </si>
  <si>
    <t>4047.Schwartz.2.15.07.docx</t>
  </si>
  <si>
    <t>4048.Giffords.2.15.07.docx</t>
  </si>
  <si>
    <t>4049.McCollum.2.15.07.docx</t>
  </si>
  <si>
    <t>4050.Ryan.2.15.07.docx</t>
  </si>
  <si>
    <t>4051.Shadegg.2.15.07.docx</t>
  </si>
  <si>
    <t>4052.Meek.2.15.07.docx</t>
  </si>
  <si>
    <t>4053.WassermanSchultz.2.15.07.docx</t>
  </si>
  <si>
    <t>4054.Murphy.2.15.07.docx</t>
  </si>
  <si>
    <t>4055.Davis.2.15.07.docx</t>
  </si>
  <si>
    <t>4056.Walsh.2.15.07.docx</t>
  </si>
  <si>
    <t>4057.Stark.2.15.07.docx</t>
  </si>
  <si>
    <t>4058.McKeon.2.15.07.docx</t>
  </si>
  <si>
    <t>4059.Bilbray.2.15.07.docx</t>
  </si>
  <si>
    <t>4060.Clarke.2.15.07.docx</t>
  </si>
  <si>
    <t>4061.Sherman.2.14.07.docx</t>
  </si>
  <si>
    <t>4062.King.2.14.07.docx</t>
  </si>
  <si>
    <t>4063.Kilpatrick.2.14.07.docx</t>
  </si>
  <si>
    <t>4064.Terry.2.14.07.docx</t>
  </si>
  <si>
    <t>4065.Jefferson.2.14.07.docx</t>
  </si>
  <si>
    <t>4066.Rogers.2.14.07.docx</t>
  </si>
  <si>
    <t>4067.Christensen.2.14.07.docx</t>
  </si>
  <si>
    <t>4068.Wicker.2.14.07.docx</t>
  </si>
  <si>
    <t>4069.Wynn.2.14.07.docx</t>
  </si>
  <si>
    <t>4070.Ryan.2.14.07.docx</t>
  </si>
  <si>
    <t>4071.Jones.2.14.07.docx</t>
  </si>
  <si>
    <t>4072.Turner.2.14.07.docx</t>
  </si>
  <si>
    <t>4073.Watt.2.14.07.docx</t>
  </si>
  <si>
    <t>4074.Lungren.2.14.07.docx</t>
  </si>
  <si>
    <t>4075.Faleomavaega.2.14.07.docx</t>
  </si>
  <si>
    <t>4076.Clay.2.14.07.docx</t>
  </si>
  <si>
    <t>4077.Davis.2.14.07.docx</t>
  </si>
  <si>
    <t>4078.Johnson.2.14.07.docx</t>
  </si>
  <si>
    <t>4079.Latham.2.14.07.docx</t>
  </si>
  <si>
    <t>4080.Norton.2.14.07.docx</t>
  </si>
  <si>
    <t>4081.LaHood.2.14.07.docx</t>
  </si>
  <si>
    <t>4082.Butterfield.2.14.07.docx</t>
  </si>
  <si>
    <t>4083.Shays.2.14.07.docx</t>
  </si>
  <si>
    <t>4084.Moore.2.14.07.docx</t>
  </si>
  <si>
    <t>4085.Reichert.2.14.07.docx</t>
  </si>
  <si>
    <t>4086.Pitts.2.14.07.docx</t>
  </si>
  <si>
    <t>4087.Towns.2.14.07.docx</t>
  </si>
  <si>
    <t>4088.Brown.2.14.07.docx</t>
  </si>
  <si>
    <t>4089.Brown.2.14.07.docx</t>
  </si>
  <si>
    <t>4090.Dent.2.14.07.docx</t>
  </si>
  <si>
    <t>4091.Kind.2.14.07.docx</t>
  </si>
  <si>
    <t>4092.Deal.2.14.07.docx</t>
  </si>
  <si>
    <t>4093.Chandler.2.14.07.docx</t>
  </si>
  <si>
    <t>4094.Stearns.2.14.07.docx</t>
  </si>
  <si>
    <t>4095.Payne.2.14.07.docx</t>
  </si>
  <si>
    <t>4096.Moore.2.14.07.docx</t>
  </si>
  <si>
    <t>4097.Blackburn.2.14.07.docx</t>
  </si>
  <si>
    <t>4098.Herseth.2.14.07.docx</t>
  </si>
  <si>
    <t>4099.Souder.2.14.07.docx</t>
  </si>
  <si>
    <t>4100.Ross.2.14.07.docx</t>
  </si>
  <si>
    <t>4101.RosLehtinen.2.14.07.docx</t>
  </si>
  <si>
    <t>4102.Cardoza.2.14.07.docx</t>
  </si>
  <si>
    <t>4103.Poe.2.14.07.docx</t>
  </si>
  <si>
    <t>4104.Shimkus.2.14.07.docx</t>
  </si>
  <si>
    <t>4105.Barrow.2.14.07.docx</t>
  </si>
  <si>
    <t>4106.Davis.2.14.07.docx</t>
  </si>
  <si>
    <t>4107.Tancredo.2.14.07.docx</t>
  </si>
  <si>
    <t>4108.Costa.2.14.07.docx</t>
  </si>
  <si>
    <t>4109.Delahunt.2.14.07.docx</t>
  </si>
  <si>
    <t>4110.Donnelly.2.14.07.docx</t>
  </si>
  <si>
    <t>4111.Franks.2.14.07.docx</t>
  </si>
  <si>
    <t>4112.Bean.2.14.07.docx</t>
  </si>
  <si>
    <t>4113.Gingrey.2.14.07.docx</t>
  </si>
  <si>
    <t>4114.Ellsworth.2.14.07.docx</t>
  </si>
  <si>
    <t>4115.Wilson.2.14.07.docx</t>
  </si>
  <si>
    <t>4116.Shuler.2.14.07.docx</t>
  </si>
  <si>
    <t>4117.Price.2.14.07.docx</t>
  </si>
  <si>
    <t>4118.Bishop.2.14.07.docx</t>
  </si>
  <si>
    <t>4119.Kennedy.2.14.07.docx</t>
  </si>
  <si>
    <t>4120.Salazar.2.14.07.docx</t>
  </si>
  <si>
    <t>4121.Sensenbrenner.2.14.07.docx</t>
  </si>
  <si>
    <t>4122.Hoyer.2.14.07.docx</t>
  </si>
  <si>
    <t>4123.Granger.2.14.07.docx</t>
  </si>
  <si>
    <t>4124.Andrews.2.14.07.docx</t>
  </si>
  <si>
    <t>4125.Schiff.2.14.07.docx</t>
  </si>
  <si>
    <t>4126.Carter.2.14.07.docx</t>
  </si>
  <si>
    <t>4127.Kildee.2.14.07.docx</t>
  </si>
  <si>
    <t>4128.Davis.2.14.07.docx</t>
  </si>
  <si>
    <t>4129.McCarthy.2.14.07.docx</t>
  </si>
  <si>
    <t>4130.Thornberry.2.14.07.docx</t>
  </si>
  <si>
    <t>4131.Jones.2.14.07.docx</t>
  </si>
  <si>
    <t>4132.Coble.2.14.07.docx</t>
  </si>
  <si>
    <t>4133.Wamp.2.14.07.docx</t>
  </si>
  <si>
    <t>4134.Gilchrest.2.14.07.docx</t>
  </si>
  <si>
    <t>4135.Issa.2.14.07.docx</t>
  </si>
  <si>
    <t>4136.Castle.2.14.07.docx</t>
  </si>
  <si>
    <t>4137.Hoekstra.2.14.07.docx</t>
  </si>
  <si>
    <t>4138.Rogers.2.14.07.docx</t>
  </si>
  <si>
    <t>4139.Ramstad.2.14.07.docx</t>
  </si>
  <si>
    <t>4140.Hensarling.2.14.07.docx</t>
  </si>
  <si>
    <t>4141.Keller.2.14.07.docx</t>
  </si>
  <si>
    <t>4142.Saxton.2.14.07.docx</t>
  </si>
  <si>
    <t>4143.Boren.2.14.07.docx</t>
  </si>
  <si>
    <t>4144.English.2.14.07.docx</t>
  </si>
  <si>
    <t>4145.Paul.2.14.07.docx</t>
  </si>
  <si>
    <t>4146.Pryce.2.14.07.docx</t>
  </si>
  <si>
    <t>4147.Duncan.2.14.07.docx</t>
  </si>
  <si>
    <t>4148.Sessions.2.14.07.docx</t>
  </si>
  <si>
    <t>4149.LaTourette.2.14.07.docx</t>
  </si>
  <si>
    <t>4150.Shadegg.2.14.07.docx</t>
  </si>
  <si>
    <t>4151.Upton.2.14.07.docx</t>
  </si>
  <si>
    <t>4152.Pearce.2.14.07.docx</t>
  </si>
  <si>
    <t>4153.Obey.2.14.07.docx</t>
  </si>
  <si>
    <t>4154.Ortiz.2.14.07.docx</t>
  </si>
  <si>
    <t>4155.Wilson.2.14.07.docx</t>
  </si>
  <si>
    <t>4156.Meehan.2.14.07.docx</t>
  </si>
  <si>
    <t>4157.Hunter.2.14.07.docx</t>
  </si>
  <si>
    <t>4158.Larsen.2.14.07.docx</t>
  </si>
  <si>
    <t>4159.Renzi.2.14.07.docx</t>
  </si>
  <si>
    <t>4160.Sanchez.2.14.07.docx</t>
  </si>
  <si>
    <t>4161.Forbes.2.14.07.docx</t>
  </si>
  <si>
    <t>4162.Skelton.2.14.07.docx</t>
  </si>
  <si>
    <t>4163.Marshall.2.14.07.docx</t>
  </si>
  <si>
    <t>4164.Udall.2.14.07.docx</t>
  </si>
  <si>
    <t>4165.Gillibrand.2.14.07.docx</t>
  </si>
  <si>
    <t>4166.Everett.2.14.07.docx</t>
  </si>
  <si>
    <t>4167.Johnson.2.14.07.docx</t>
  </si>
  <si>
    <t>4168.Courtney.2.14.07.docx</t>
  </si>
  <si>
    <t>4169.Sestak.2.14.07.docx</t>
  </si>
  <si>
    <t>4170.Bishop.2.14.07.docx</t>
  </si>
  <si>
    <t>4171.Hayes.2.14.07.docx</t>
  </si>
  <si>
    <t>4172.Dicks.2.14.07.docx</t>
  </si>
  <si>
    <t>4173.McNulty.2.14.07.docx</t>
  </si>
  <si>
    <t>4174.Price.2.14.07.docx</t>
  </si>
  <si>
    <t>4175.Miller.2.14.07.docx</t>
  </si>
  <si>
    <t>4176.LoBiondo.2.14.07.docx</t>
  </si>
  <si>
    <t>4177.Oberstar.2.14.07.docx</t>
  </si>
  <si>
    <t>4178.Pelosi.2.13.07.docx</t>
  </si>
  <si>
    <t>4179.Boehner.2.13.07.docx</t>
  </si>
  <si>
    <t>4180.Skelton.2.13.07.docx</t>
  </si>
  <si>
    <t>4181.Blunt.2.13.07.docx</t>
  </si>
  <si>
    <t>4182.Lantos.2.13.07.docx</t>
  </si>
  <si>
    <t>4183.Putnam.2.13.07.docx</t>
  </si>
  <si>
    <t>4184.Dingell.2.13.07.docx</t>
  </si>
  <si>
    <t>4185.Hunter.2.13.07.docx</t>
  </si>
  <si>
    <t>4186.Rangel.2.13.07.docx</t>
  </si>
  <si>
    <t>4187.King.2.13.07.docx</t>
  </si>
  <si>
    <t>4188.Conyers.2.13.07.docx</t>
  </si>
  <si>
    <t>4189.Hoekstra.2.13.07.docx</t>
  </si>
  <si>
    <t>4190.Thompson.2.13.07.docx</t>
  </si>
  <si>
    <t>4191.RosLehtinen.2.13.07.docx</t>
  </si>
  <si>
    <t>4192.Boswell.2.13.07.docx</t>
  </si>
  <si>
    <t>4193.Boyd.2.13.07.docx</t>
  </si>
  <si>
    <t>4194.Kingston.2.13.07.docx</t>
  </si>
  <si>
    <t>4195.Tanner.2.13.07.docx</t>
  </si>
  <si>
    <t>4196.McDermott.2.13.07.docx</t>
  </si>
  <si>
    <t>4197.Burton.2.13.07.docx</t>
  </si>
  <si>
    <t>4198.Murphy.2.13.07.docx</t>
  </si>
  <si>
    <t>4199.Pence.2.13.07.docx</t>
  </si>
  <si>
    <t>4200.Nadler.2.13.07.docx</t>
  </si>
  <si>
    <t>4201.Etheridge.2.13.07.docx</t>
  </si>
  <si>
    <t>4202.Royce.2.13.07.docx</t>
  </si>
  <si>
    <t>4203.Baca.2.13.07.docx</t>
  </si>
  <si>
    <t>4204.Wexler.2.13.07.docx</t>
  </si>
  <si>
    <t>4205.Boustany.2.13.07.docx</t>
  </si>
  <si>
    <t>4206.Barrett.2.13.07.docx</t>
  </si>
  <si>
    <t>4207.Woolsey.2.13.07.docx</t>
  </si>
  <si>
    <t>4208.Scott.2.13.07.docx</t>
  </si>
  <si>
    <t>4209.Myrick.2.13.07.docx</t>
  </si>
  <si>
    <t>4210.Cummings.2.13.07.docx</t>
  </si>
  <si>
    <t>4211.Weldon.2.13.07.docx</t>
  </si>
  <si>
    <t>4212.Meeks.2.13.07.docx</t>
  </si>
  <si>
    <t>4213.Wolf.2.13.07.docx</t>
  </si>
  <si>
    <t>4214.Ackerman.2.13.07.docx</t>
  </si>
  <si>
    <t>4215.King.2.13.07.docx</t>
  </si>
  <si>
    <t>4216.Carnahan.2.13.07.docx</t>
  </si>
  <si>
    <t>4217.Shadegg.2.13.07.docx</t>
  </si>
  <si>
    <t>4218.Hinojosa.2.13.07.docx</t>
  </si>
  <si>
    <t>4219.Shuster.2.13.07.docx</t>
  </si>
  <si>
    <t>4220.Watson.2.13.07.docx</t>
  </si>
  <si>
    <t>4221.Everett.2.13.07.docx</t>
  </si>
  <si>
    <t>4222.Solis.2.13.07.docx</t>
  </si>
  <si>
    <t>4223.Smith.2.13.07.docx</t>
  </si>
  <si>
    <t>4224.GreenG.2.13.07.docx</t>
  </si>
  <si>
    <t>4225.Issa.2.13.07.docx</t>
  </si>
  <si>
    <t>4226.Markey.2.13.07.docx</t>
  </si>
  <si>
    <t>4227.Manzullo.2.13.07.docx</t>
  </si>
  <si>
    <t>4228.Waters.2.13.07.docx</t>
  </si>
  <si>
    <t>4229.Smith.2.13.07.docx</t>
  </si>
  <si>
    <t>4230.Serrano.2.13.07.docx</t>
  </si>
  <si>
    <t>4231.Fortenberry.2.13.07.docx</t>
  </si>
  <si>
    <t>4232.Capps.2.13.07.docx</t>
  </si>
  <si>
    <t>4233.Frelinghuysen.2.13.07.docx</t>
  </si>
  <si>
    <t>4234.Moran.2.13.07.docx</t>
  </si>
  <si>
    <t>4235.McHugh.2.13.07.docx</t>
  </si>
  <si>
    <t>4236.Rush.2.13.07.docx</t>
  </si>
  <si>
    <t>4237.Hinchey.2.13.07.docx</t>
  </si>
  <si>
    <t>4238.Kucinich.2.13.07.docx</t>
  </si>
  <si>
    <t>4239.Campbell.2.13.07.docx</t>
  </si>
  <si>
    <t>4240.Saxton.2.13.07.docx</t>
  </si>
  <si>
    <t>4241.Lee.2.13.07.docx</t>
  </si>
  <si>
    <t>4242.Hare.2.13.07.docx</t>
  </si>
  <si>
    <t>4243.Davis.2.13.07.docx</t>
  </si>
  <si>
    <t>4244.Honda.2.13.07.docx</t>
  </si>
  <si>
    <t>4245.Tauscher.2.13.07.docx</t>
  </si>
  <si>
    <t>4246.Costello.2.13.07.docx</t>
  </si>
  <si>
    <t>4247.Davis.2.13.07.docx</t>
  </si>
  <si>
    <t>4248.Lofgren.2.13.07.docx</t>
  </si>
  <si>
    <t>4249.Holt.2.13.07.docx</t>
  </si>
  <si>
    <t>4250.Pallone.2.13.07.docx</t>
  </si>
  <si>
    <t>4251.Kline.2.13.07.docx</t>
  </si>
  <si>
    <t>4252.Baldwin.2.13.07.docx</t>
  </si>
  <si>
    <t>4253.Akin.2.13.07.docx</t>
  </si>
  <si>
    <t>4254.McNerney.2.13.07.docx</t>
  </si>
  <si>
    <t>4255.Hooley.2.13.07.docx</t>
  </si>
  <si>
    <t>4256.Wilson.2.13.07.docx</t>
  </si>
  <si>
    <t>4257.Cooper.2.13.07.docx</t>
  </si>
  <si>
    <t>4258.Calvert.2.13.07.docx</t>
  </si>
  <si>
    <t>4259.Israel.2.13.07.docx</t>
  </si>
  <si>
    <t>4260.Cole.2.13.07.docx</t>
  </si>
  <si>
    <t>4261.Langevin.2.13.07.docx</t>
  </si>
  <si>
    <t>4262.Conaway.2.13.07.docx</t>
  </si>
  <si>
    <t>4263.SheaPorter.2.13.07.docx</t>
  </si>
  <si>
    <t>4264.Burgess.2.13.07.docx</t>
  </si>
  <si>
    <t>4265.Matheson.2.13.07.docx</t>
  </si>
  <si>
    <t>4266.Weiner.2.13.07.docx</t>
  </si>
  <si>
    <t>4267.McIntyre.2.13.07.docx</t>
  </si>
  <si>
    <t>4268.Franks.2.13.07.docx</t>
  </si>
  <si>
    <t>4269.Rahall.2.13.07.docx</t>
  </si>
  <si>
    <t>4270.King.2.8.07.docx</t>
  </si>
  <si>
    <t>4271.Cummings.1.11.07.docx</t>
  </si>
  <si>
    <t>4272.Waters.1.11.07.docx</t>
  </si>
  <si>
    <t>4273.Conyers.1.11.07.docx</t>
  </si>
  <si>
    <t>4274.Kucinich.1.11.07.docx</t>
  </si>
  <si>
    <t>4275.Kaptur.1.11.07.docx</t>
  </si>
  <si>
    <t>4276.McGovern.1.11.07.docx</t>
  </si>
  <si>
    <t>4277.Lee.1.11.07.docx</t>
  </si>
  <si>
    <t>4278.Scott.1.11.07.docx</t>
  </si>
  <si>
    <t>4279.Watson.1.11.07.docx</t>
  </si>
  <si>
    <t>4280.Jones.1.11.07.docx</t>
  </si>
  <si>
    <t>4281.Ellison.1.11.07.docx</t>
  </si>
  <si>
    <t>4282.JacksonLee.1.11.07.docx</t>
  </si>
  <si>
    <t>4283.McDermott.1.11.07.docx</t>
  </si>
  <si>
    <t>4284.Wamp.1.10.07.docx</t>
  </si>
  <si>
    <t>4285.King.1.10.07.docx</t>
  </si>
  <si>
    <t>4286.Hunter.1.5.07.docx</t>
  </si>
  <si>
    <t>4287.Hyde.3.17.04.docx</t>
  </si>
  <si>
    <t>4288.Lantos.3.17.04.docx</t>
  </si>
  <si>
    <t>4289.Weller.3.17.04.docx</t>
  </si>
  <si>
    <t>4290.Hoyer.3.17.04.docx</t>
  </si>
  <si>
    <t>4291.Green.3.17.04.docx</t>
  </si>
  <si>
    <t>4292.Wexler.3.17.04.docx</t>
  </si>
  <si>
    <t>4293.RosLehtinen.3.17.04.docx</t>
  </si>
  <si>
    <t>4294.Menendez.3.17.04.docx</t>
  </si>
  <si>
    <t>4295.Harris.3.17.04.docx</t>
  </si>
  <si>
    <t>4296.Ackerman.3.17.04.docx</t>
  </si>
  <si>
    <t>4297.Davis.3.17.04.docx</t>
  </si>
  <si>
    <t>4298.Brown.3.17.04.docx</t>
  </si>
  <si>
    <t>4299.Woolsey.3.29.06.docx</t>
  </si>
  <si>
    <t>4300.Woolsey.3.30.06.docx</t>
  </si>
  <si>
    <t>4301.DeFazio.5.1.07.docx</t>
  </si>
  <si>
    <t>4302.Wilson.5.2.11.docx</t>
  </si>
  <si>
    <t>4303.Dreier.5.2.11.docx</t>
  </si>
  <si>
    <t>4304.Gingrey.5.2.11.docx</t>
  </si>
  <si>
    <t>4305.Poe.5.2.11.docx</t>
  </si>
  <si>
    <t>4306.Desjarlais.5.2.11.docx</t>
  </si>
  <si>
    <t>4307.Woolsey.5.2.11.docx</t>
  </si>
  <si>
    <t>4308.Payne.5.2.11.docx</t>
  </si>
  <si>
    <t>4309.JacksonLee.5.2.11.docx</t>
  </si>
  <si>
    <t>4310.McCotter.5.2.11.docx</t>
  </si>
  <si>
    <t>4311.Christensen.5.3.11.docx</t>
  </si>
  <si>
    <t>4312.CorrineBrown.5.3.07.docx</t>
  </si>
  <si>
    <t>4313.Clyburn.5.3.07.docx</t>
  </si>
  <si>
    <t>4314.Payne.5.3.11.docx</t>
  </si>
  <si>
    <t>4315.Poe.5.4.11.docx</t>
  </si>
  <si>
    <t>4316.Lungren.5.5.11.docx</t>
  </si>
  <si>
    <t>4317.JacksonLee.5.7.07.docx</t>
  </si>
  <si>
    <t>4318.Blumenauer.5.8.07.docx</t>
  </si>
  <si>
    <t>4319.Woolsey.5.9.06.docx</t>
  </si>
  <si>
    <t>4320.McDermott.5.24.07.docx</t>
  </si>
  <si>
    <t>4321.Payne.5.24.07.docx</t>
  </si>
  <si>
    <t>4322.Waters.11.5.07.docx</t>
  </si>
  <si>
    <t>4323.Woolsey.11.9.07.docx</t>
  </si>
  <si>
    <t>4324.McDermott.11.14.07.docx</t>
  </si>
  <si>
    <t>4325.JacksonLee.11.14.07.docx</t>
  </si>
  <si>
    <t>4326.Poe.11.27.12.docx</t>
  </si>
  <si>
    <t>4327.Woolsey.11.1.07.docx</t>
  </si>
  <si>
    <t>4328.Woolsey.10.1.07.docx</t>
  </si>
  <si>
    <t>4329.Blumenauer.10.2.07.docx</t>
  </si>
  <si>
    <t>4330.Issa.10.2.07.docx</t>
  </si>
  <si>
    <t>4331.Woolsey.10.3.07.docx</t>
  </si>
  <si>
    <t>4332.Woolsey.10.9.07.docx</t>
  </si>
  <si>
    <t>4333.Lee.10.10.07.docx</t>
  </si>
  <si>
    <t>4334.Doggett.10.10.07.docx</t>
  </si>
  <si>
    <t>4335.Kaptur.10.15.07.docx</t>
  </si>
  <si>
    <t>4336.Waters.10.15.07.docx</t>
  </si>
  <si>
    <t>4337.Waters.10.22.07.docx</t>
  </si>
  <si>
    <t>4338.Woolsey.10.22.07.docx</t>
  </si>
  <si>
    <t>4339.Woolsey.10.24.07.docx</t>
  </si>
  <si>
    <t>4340.Woolsey.10.25.07.docx</t>
  </si>
  <si>
    <t>4341.Woolsey.10.29.07.docx</t>
  </si>
  <si>
    <t>4342.Jacksonlee.10.31.07.docx</t>
  </si>
  <si>
    <t>4343.Wynn.9.4.07.docx</t>
  </si>
  <si>
    <t>4344.Woolsey.9.4.07.docx</t>
  </si>
  <si>
    <t>4345.McGovern.9.5.07.docx</t>
  </si>
  <si>
    <t>4346.Woolsey.9.6.07.docx</t>
  </si>
  <si>
    <t>4347.Woolsey.9.7.06.docx</t>
  </si>
  <si>
    <t>4348.Doggett.9.10.07.docx</t>
  </si>
  <si>
    <t>4349.Schakowsky.9.10.07.docx</t>
  </si>
  <si>
    <t>4350.Crawford.9.11.12.docx</t>
  </si>
  <si>
    <t>4351.Walz.9.11.12.docx</t>
  </si>
  <si>
    <t>4352.Lance.9.11.12.docx</t>
  </si>
  <si>
    <t>4353.Hahn.9.11.12.docx</t>
  </si>
  <si>
    <t>4354.Frelinghuysen.9.11.12.docx</t>
  </si>
  <si>
    <t>4355.Hanabusa.9.11.12.docx</t>
  </si>
  <si>
    <t>4356.Yoho.9.11.13.docx</t>
  </si>
  <si>
    <t>4357.Cicilline.9.11.13.docx</t>
  </si>
  <si>
    <t>4358.Yoder.9.11.13.docx</t>
  </si>
  <si>
    <t>4359.Jacksonlee.9.11.13.docx</t>
  </si>
  <si>
    <t>4360.Higgins.9.11.13.docx</t>
  </si>
  <si>
    <t>4361.Kelly.3.17.04.docx</t>
  </si>
  <si>
    <t>4362.Sherman3.17.04.docx</t>
  </si>
  <si>
    <t>4363.Norwood.3.17.04.docx</t>
  </si>
  <si>
    <t>4364.Meeks.3.17.04.docx</t>
  </si>
  <si>
    <t>4365.Smith.3.17.04.docx</t>
  </si>
  <si>
    <t>4366.Engel.3.17.04.docx</t>
  </si>
  <si>
    <t>4367.Rohrabacher.3.17.04.docx</t>
  </si>
  <si>
    <t>4368.Lee.3.17.04.docx</t>
  </si>
  <si>
    <t>4369.Hunter.3.17.04.docx</t>
  </si>
  <si>
    <t>4370.Blumenauer.3.17.04.docx</t>
  </si>
  <si>
    <t>4371.Schiff.3.17.04.docx</t>
  </si>
  <si>
    <t>4372.Watson.3.17.04.docx</t>
  </si>
  <si>
    <t>4373.McCollum.3.17.04.docx</t>
  </si>
  <si>
    <t>4374.Skelton.3.17.04.docx</t>
  </si>
  <si>
    <t>4375.Shaw.3.17.04.docx</t>
  </si>
  <si>
    <t>4376.Saxton.3.17.04.docx</t>
  </si>
  <si>
    <t>4377.Waters.3.17.04.docx</t>
  </si>
  <si>
    <t>4378.McKeon.3.17.04.docx</t>
  </si>
  <si>
    <t>4379.Meehan.3.17.04.docx</t>
  </si>
  <si>
    <t>4380.Akin.3.17.04.docx</t>
  </si>
  <si>
    <t>4381.Tauscher.3.17.04.docx</t>
  </si>
  <si>
    <t>4382.Forbes.3.17.04.docx</t>
  </si>
  <si>
    <t>4383.Bordallo.3.17.04.docx</t>
  </si>
  <si>
    <t>4384.Wilson.3.17.04.docx</t>
  </si>
  <si>
    <t>4385.Schakowsky.3.17.04.docx</t>
  </si>
  <si>
    <t>4386.Hefley.3.17.04.docx</t>
  </si>
  <si>
    <t>4387.Green.3.17.04.docx</t>
  </si>
  <si>
    <t>4388.Leach.3.17.04.docx</t>
  </si>
  <si>
    <t>4389.Cole.3.17.04.docx</t>
  </si>
  <si>
    <t>4390.Levin.3.17.04.docx</t>
  </si>
  <si>
    <t>4391.Gingrey.3.17.04.docx</t>
  </si>
  <si>
    <t>4392.Andrews.3.17.04.docx</t>
  </si>
  <si>
    <t>4393.Miller.3.17.04.docx</t>
  </si>
  <si>
    <t>4394.Nadler.3.17.04.docx</t>
  </si>
  <si>
    <t>4395.Turner.3.17.04.docx</t>
  </si>
  <si>
    <t>4396.Becerra.3.17.04.docx</t>
  </si>
  <si>
    <t>4397.Hayes.3.17.04.docx</t>
  </si>
  <si>
    <t>4398.Langevin.3.17.04.docx</t>
  </si>
  <si>
    <t>4399.Calvert.3.17.04.docx</t>
  </si>
  <si>
    <t>4400.Waxman.3.17.04.docx</t>
  </si>
  <si>
    <t>4401.Wilson.3.17.04.docx</t>
  </si>
  <si>
    <t>4402.Goss.3.17.04.docx</t>
  </si>
  <si>
    <t>4403.Harman.3.17.04.docx</t>
  </si>
  <si>
    <t>4404.Hoekstra.3.17.04.docx</t>
  </si>
  <si>
    <t>4405.Cardin.3.17.04.docx</t>
  </si>
  <si>
    <t>4406.Reyes.3.17.04.docx</t>
  </si>
  <si>
    <t>4407.Gibbons.3.17.04.docx</t>
  </si>
  <si>
    <t>4408.MillerG.3.17.04.docx</t>
  </si>
  <si>
    <t>4409.Boswell.3.17.04.docx</t>
  </si>
  <si>
    <t>4410.Eshoo.3.17.04.docx</t>
  </si>
  <si>
    <t>4411.Ruppersberger.3.17.04.docx</t>
  </si>
  <si>
    <t>4412.Price.3.17.04.docx</t>
  </si>
  <si>
    <t>4413.Woolsey.3.17.04.docx</t>
  </si>
  <si>
    <t>4414.Markey.3.17.04.docx</t>
  </si>
  <si>
    <t>4415.Holt.3.17.04.docx</t>
  </si>
  <si>
    <t>4416.Lahood.3.17.04.docx</t>
  </si>
  <si>
    <t>4417.Frank.3.17.04.docx</t>
  </si>
  <si>
    <t>4418.Hinchey.3.17.04.docx</t>
  </si>
  <si>
    <t>4419.Jones.3.17.04.docx</t>
  </si>
  <si>
    <t>4420.Bereuter.3.17.04.docx</t>
  </si>
  <si>
    <t>4421.Cunningham.3.17.04.docx</t>
  </si>
  <si>
    <t>4422.Bass.3.17.04.docx</t>
  </si>
  <si>
    <t>4423.Flake.3.17.04.docx</t>
  </si>
  <si>
    <t>4424.Murtha.3.17.04.docx</t>
  </si>
  <si>
    <t>4425.Obey.3.17.04.docx</t>
  </si>
  <si>
    <t>4426.Chabot.3.17.04.docx</t>
  </si>
  <si>
    <t>4427.Burton.3.17.04.docx</t>
  </si>
  <si>
    <t>4428.Rangel.3.17.04.docx</t>
  </si>
  <si>
    <t>4429.Pence.3.17.04.docx</t>
  </si>
  <si>
    <t>4430.Royce.3.17.04.docx</t>
  </si>
  <si>
    <t>4431.Davis.9.11.13.docx</t>
  </si>
  <si>
    <t>4432.GeorgeMiller.9.12.06.docx</t>
  </si>
  <si>
    <t>4433.Wilson.9.12.11.docx</t>
  </si>
  <si>
    <t>4434.Poe.9.12.13.docx</t>
  </si>
  <si>
    <t>4435.Schiff.9.14.06.docx</t>
  </si>
  <si>
    <t>4436.Norton.9.17.07.docx</t>
  </si>
  <si>
    <t>4437.Woolsey.9.19.07.docx</t>
  </si>
  <si>
    <t>4438.Wilson.9.22.10.docx</t>
  </si>
  <si>
    <t>4439.Woolsey.9.24.07.docx</t>
  </si>
  <si>
    <t>4440.Waters.9.25.06.docx</t>
  </si>
  <si>
    <t>4441.Woolsey.9.25.07.docx</t>
  </si>
  <si>
    <t>4442.Osborne.9.15.05.docx</t>
  </si>
  <si>
    <t>4443.Hayes.12.15.05.docx</t>
  </si>
  <si>
    <t>4444.Delay.2.1.05.docx</t>
  </si>
  <si>
    <t>4445.Burton.2.1.05.docx</t>
  </si>
  <si>
    <t>4446.Waters.2.28.05.docx</t>
  </si>
  <si>
    <t>4447.Woolsey.2.28.06.docx</t>
  </si>
  <si>
    <t>4448.GinnyBrownWaite.1.20.04.docx</t>
  </si>
  <si>
    <t>4449.Woolsey.7.17.08.docx</t>
  </si>
  <si>
    <t>4450.Rangel.6.16.05.docx</t>
  </si>
  <si>
    <t>4451.Hoeffel.1.21.04.docx</t>
  </si>
  <si>
    <t>4452.Nelson.1.8.07.docx</t>
  </si>
  <si>
    <t>4453.Abercrombie.3.17.04.docx</t>
  </si>
  <si>
    <t>4454.Matsui.3.17.04.docx</t>
  </si>
  <si>
    <t>4455.Majette.3.17.04.docx</t>
  </si>
  <si>
    <t>4456.VanHollen.3.17.04.docx</t>
  </si>
  <si>
    <t>4457.Capps.3.17.04.docx</t>
  </si>
  <si>
    <t>4458.Baca.3.17.04.docx</t>
  </si>
  <si>
    <t>4459.Pascrell.3.17.04.docx</t>
  </si>
  <si>
    <t>4460.Stupak.3.17.04.docx</t>
  </si>
  <si>
    <t>4461.DeFazio.3.17.04.docx</t>
  </si>
  <si>
    <t>4462.Jackson.3.17.04.docx</t>
  </si>
  <si>
    <t>4463.Kilpatrick.3.17.04.docx</t>
  </si>
  <si>
    <t>4464.Udall.3.17.04.docx</t>
  </si>
  <si>
    <t>4465.Frelinghuysen.3.17.04.docx</t>
  </si>
  <si>
    <t>4466.Slaughter.3.17.04.docx</t>
  </si>
  <si>
    <t>4467.Stark.3.17.04.docx</t>
  </si>
  <si>
    <t>4468.Souder.3.17.04.docx</t>
  </si>
  <si>
    <t>4469.Paul.3.17.04.docx</t>
  </si>
  <si>
    <t>4470.Udall.3.17.04.docx</t>
  </si>
  <si>
    <t>4471.Solis.3.17.04.docx</t>
  </si>
  <si>
    <t>4472.Boehner.3.17.04.docx</t>
  </si>
  <si>
    <t>4473.McCarthy.3.17.04.docx</t>
  </si>
  <si>
    <t>4474.JohnsonEB.3.17.04.docx</t>
  </si>
  <si>
    <t>4475.Honda.3.17.04.docx</t>
  </si>
  <si>
    <t>4476.Shays.3.17.04.docx</t>
  </si>
  <si>
    <t>4477.Kind.3.17.04.docx</t>
  </si>
  <si>
    <t>4478.Brown.3.17.04.docx</t>
  </si>
  <si>
    <t>4479.Gerlach.6.16.06.docx</t>
  </si>
  <si>
    <t>4480.Skelton.6.16.06.docx</t>
  </si>
  <si>
    <t>4481.Goodlatte.6.16.06.docx</t>
  </si>
  <si>
    <t>4482.Etheridge.6.16.06.docx</t>
  </si>
  <si>
    <t>4483.Murtha.6.16.06.docx</t>
  </si>
  <si>
    <t>4484.Lungren.6.16.06.docx</t>
  </si>
  <si>
    <t>4485.Pence.6.16.06.docx</t>
  </si>
  <si>
    <t>4486.Dent.6.16.06.docx</t>
  </si>
  <si>
    <t>4487.Schmidt.6.16.06.docx</t>
  </si>
  <si>
    <t>4488.Pelosi.6.16.06.docx</t>
  </si>
  <si>
    <t>4489.Davis.6.16.06.docx</t>
  </si>
  <si>
    <t>4490.Fattah.6.16.06.docx</t>
  </si>
  <si>
    <t>4491.Kildee.6.16.06.docx</t>
  </si>
  <si>
    <t>4492.Olver.6.16.06.docx</t>
  </si>
  <si>
    <t>4493.Sweeney.6.16.06.docx</t>
  </si>
  <si>
    <t>4494.Gillmor.6.16.06.docx</t>
  </si>
  <si>
    <t>4495.Radanovich.6.16.06.docx</t>
  </si>
  <si>
    <t>4496.Kingston.6.16.06.docx</t>
  </si>
  <si>
    <t>4497.Hensarling.6.16.06.docx</t>
  </si>
  <si>
    <t>4498.Moran.6.16.06.docx</t>
  </si>
  <si>
    <t>4499.McHenry.6.16.06.docx</t>
  </si>
  <si>
    <t>4500.Gingrey.6.16.06.docx</t>
  </si>
  <si>
    <t>4501.Hunter.6.16.06.docx</t>
  </si>
  <si>
    <t>4502.Miller.6.16.06.docx</t>
  </si>
  <si>
    <t>4503.Price.6.16.06.docx</t>
  </si>
  <si>
    <t>4504.Blunt.6.16.06.docx</t>
  </si>
  <si>
    <t>4505.McCollum.6.16.06.docx</t>
  </si>
  <si>
    <t>4506.Dicks.6.16.06.docx</t>
  </si>
  <si>
    <t>4507.Kind.6.16.06.docx</t>
  </si>
  <si>
    <t>4508.Boehner.6.16.06.docx</t>
  </si>
  <si>
    <t>4509.Neal.6.16.06.docx</t>
  </si>
  <si>
    <t>4510.Schwartz.6.16.06.docx</t>
  </si>
  <si>
    <t>4511.Higgins.6.16.06.docx</t>
  </si>
  <si>
    <t>4512.MillenderMcDonald.6.16.06.docx</t>
  </si>
  <si>
    <t>4513.GreenA.6.16.06.docx</t>
  </si>
  <si>
    <t>4514.Pearce.6.16.06.docx</t>
  </si>
  <si>
    <t>4515.Paul.6.16.06.docx</t>
  </si>
  <si>
    <t>4516.Walsh.6.16.06.docx</t>
  </si>
  <si>
    <t>4517.Meek.6.16.06.docx</t>
  </si>
  <si>
    <t>4518.Cummings.6.16.06.docx</t>
  </si>
  <si>
    <t>4519.Rush.6.16.06.docx</t>
  </si>
  <si>
    <t>4520.Conyers.6.16.06.docx</t>
  </si>
  <si>
    <t>4521.Moore.6.16.06.docx</t>
  </si>
  <si>
    <t>4522.Rothman.6.16.06.docx</t>
  </si>
  <si>
    <t>4523.Shaw.6.16.06.docx</t>
  </si>
  <si>
    <t>4524.Chocola.6.16.06.docx</t>
  </si>
  <si>
    <t>4525.Langevin.6.16.06.docx</t>
  </si>
  <si>
    <t>4526.Cardin.6.16.06.docx</t>
  </si>
  <si>
    <t>4527.Kennedy.6.16.06.docx</t>
  </si>
  <si>
    <t>4528.McMorris.6.16.06.docx</t>
  </si>
  <si>
    <t>4529.Barton.6.16.06.docx</t>
  </si>
  <si>
    <t>4530.Udall.6.16.06.docx</t>
  </si>
  <si>
    <t>4531.Taylor.6.16.06.docx</t>
  </si>
  <si>
    <t>4532.Velazquez.6.16.06.docx</t>
  </si>
  <si>
    <t>4533.Grijalva.6.16.06.docx</t>
  </si>
  <si>
    <t>4534.Matheson.6.16.06.docx</t>
  </si>
  <si>
    <t>4535.Graves.6.16.06.docx</t>
  </si>
  <si>
    <t>4536.Marchant.6.16.06.docx</t>
  </si>
  <si>
    <t>4537.Pomeroy.6.16.06.docx</t>
  </si>
  <si>
    <t>4538.Costello.6.16.06.docx</t>
  </si>
  <si>
    <t>4539.Cantor.6.16.06.docx</t>
  </si>
  <si>
    <t>4540.Sabo.6.16.06.docx</t>
  </si>
  <si>
    <t>4541.DeFazio.6.16.06.docx</t>
  </si>
  <si>
    <t>4542.Sanchez.6.16.06.docx</t>
  </si>
  <si>
    <t>4543.Michaud.6.16.06.docx</t>
  </si>
  <si>
    <t>4544.Sodrel.6.16.06.docx</t>
  </si>
  <si>
    <t>4545.Camp.6.16.06.docx</t>
  </si>
  <si>
    <t>4546.Bilirakis.6.16.06.docx</t>
  </si>
  <si>
    <t>4547.Kilpatrick.6.16.06.docx</t>
  </si>
  <si>
    <t>4548.Oxley.6.16.06.docx</t>
  </si>
  <si>
    <t>4549.Levin.6.16.06.docx</t>
  </si>
  <si>
    <t>4550.Israel.6.16.06.docx</t>
  </si>
  <si>
    <t>4551.King.7.19.12.docx</t>
  </si>
  <si>
    <t>4552.Dicks.7.19.12.docx</t>
  </si>
  <si>
    <t>4553.Lee.7.19.12.docx</t>
  </si>
  <si>
    <t>4554.Young.7.19.12.docx</t>
  </si>
  <si>
    <t>4555.Gosar.7.19.12.docx</t>
  </si>
  <si>
    <t>4556.Hahn.7.19.12.docx</t>
  </si>
  <si>
    <t>4557.Woolsey.7.19.12.docx</t>
  </si>
  <si>
    <t>4558.Brooks.7.19.12.docx</t>
  </si>
  <si>
    <t>4559.Turner.7.19.12.docx</t>
  </si>
  <si>
    <t>4560.Castor.7.19.12.docx</t>
  </si>
  <si>
    <t>4561.Walden.7.19.12.docx</t>
  </si>
  <si>
    <t>4562.Schrader.7.19.12.docx</t>
  </si>
  <si>
    <t>4563.Stark.7.19.12.docx</t>
  </si>
  <si>
    <t>4564.VanHollen.7.19.12.docx</t>
  </si>
  <si>
    <t>4565.Conaway.7.19.12.docx</t>
  </si>
  <si>
    <t>4566.Kucinich.7.19.12.docx</t>
  </si>
  <si>
    <t>4567.Frelinghuysen.7.19.12.docx</t>
  </si>
  <si>
    <t>4568.McKeon.7.19.12.docx</t>
  </si>
  <si>
    <t>4569.Hunter.7.19.12.docx</t>
  </si>
  <si>
    <t>4570.Bonamici.7.19.12.docx</t>
  </si>
  <si>
    <t>4571.Moran.7.19.12.docx</t>
  </si>
  <si>
    <t>4572.DeLauro.7.19.12.docx</t>
  </si>
  <si>
    <t>4573.Ellison.7.19.12.docx</t>
  </si>
  <si>
    <t>4574.Tonko.7.19.12.docx</t>
  </si>
  <si>
    <t>4575.Speier.7.19.12.docx</t>
  </si>
  <si>
    <t>4576.Coffman.7.19.12.docx</t>
  </si>
  <si>
    <t>4577.Blumenauer.7.19.12.docx</t>
  </si>
  <si>
    <t>4578.Richardson.7.19.12.docx</t>
  </si>
  <si>
    <t>4579.Rohrabacher.7.19.12.docx</t>
  </si>
  <si>
    <t>4580.Berg.7.19.12.docx</t>
  </si>
  <si>
    <t>4581.Markey.7.19.12.docx</t>
  </si>
  <si>
    <t>4582.Holt.7.19.12.docx</t>
  </si>
  <si>
    <t>4583.Flores.7.19.12.docx</t>
  </si>
  <si>
    <t>4584.Garamendi.7.19.12.docx</t>
  </si>
  <si>
    <t>4585.Visclosky.7.19.12.docx</t>
  </si>
  <si>
    <t>4586.Gingrey.7.19.12.docx</t>
  </si>
  <si>
    <t>4587.Thompson.7.19.12.docx</t>
  </si>
  <si>
    <t>4588.Runyan.7.19.12.docx</t>
  </si>
  <si>
    <t>4589.Frank.7.19.12.docx</t>
  </si>
  <si>
    <t>4590.Jones.7.19.12.docx</t>
  </si>
  <si>
    <t>4591.Mulvaney.7.19.12.docx</t>
  </si>
  <si>
    <t>4592.Langevin.7.19.12.docx</t>
  </si>
  <si>
    <t>4593.Eshoo.7.19.12.docx</t>
  </si>
  <si>
    <t>4594.Stearns.7.19.12.docx</t>
  </si>
  <si>
    <t>4595.Fitzpatrick.7.19.12.docx</t>
  </si>
  <si>
    <t>4596.Rogers.7.19.12.docx</t>
  </si>
  <si>
    <t>4597.McMahon.2.23.10.docx</t>
  </si>
  <si>
    <t>4598.RosLehtinen.2.23.10.docx</t>
  </si>
  <si>
    <t>4599.Peters.2.23.10.docx</t>
  </si>
  <si>
    <t>4600.Wolf.2.23.10.docx</t>
  </si>
  <si>
    <t>4601.Duncan.2.23.10.docx</t>
  </si>
  <si>
    <t>4602.JacksonLee.2.23.10.docx</t>
  </si>
  <si>
    <t>4603.Schakowsky.2.23.10.docx</t>
  </si>
  <si>
    <t>4604.Eshoo.2.23.10.docx</t>
  </si>
  <si>
    <t>4605.Feingold.2.27.08.docx</t>
  </si>
  <si>
    <t>4606.Cardin.2.27.08.doc</t>
  </si>
  <si>
    <t>4607.Graham.4.9.08.docx</t>
  </si>
  <si>
    <t>4608.Lieberman.4.9.08.docx</t>
  </si>
  <si>
    <t>4609.Kyl.4.9.08.doc</t>
  </si>
  <si>
    <t>4610.MillenderMcDonald.3.15.06.docx</t>
  </si>
  <si>
    <t>4611.Walsh.3.15.06.docx</t>
  </si>
  <si>
    <t>4612.Shays.3.15.06.docx</t>
  </si>
  <si>
    <t>4613.Lowey.3.15.06.docx</t>
  </si>
  <si>
    <t>4614.Kolbe.3.15.06.docx</t>
  </si>
  <si>
    <t>4615.Salazar.3.15.06.docx</t>
  </si>
  <si>
    <t>4616.Inhofe.2.26.08.docx</t>
  </si>
  <si>
    <t>4617.Lieberman.2.26.08.doc</t>
  </si>
  <si>
    <t>4618.Delahunt.5.17.04.docx</t>
  </si>
  <si>
    <t>4619.Conyers.5.17.04.docx</t>
  </si>
  <si>
    <t>4620.Abercrombie.5.17.04.docx</t>
  </si>
  <si>
    <t>4621.Hoeffel.5.17.04.docx</t>
  </si>
  <si>
    <t>4622.Inslee.5.17.04.docx</t>
  </si>
  <si>
    <t>4623.RosLehtinen.6.24.04.docx</t>
  </si>
  <si>
    <t>4624.Lantos.6.24.04.docx</t>
  </si>
  <si>
    <t>4625.Hyde.6.24.04.docx</t>
  </si>
  <si>
    <t>4626.Lee.6.24.04.docx</t>
  </si>
  <si>
    <t>4627.Hunter.6.24.04.docx</t>
  </si>
  <si>
    <t>4628.Skelton.6.24.04.docx</t>
  </si>
  <si>
    <t>4629.Frank.6.24.04.docx</t>
  </si>
  <si>
    <t>4630.McCotter.6.24.04.docx</t>
  </si>
  <si>
    <t>4631.Kucinich.6.24.04.docx</t>
  </si>
  <si>
    <t>4632.Rohrabacher.6.24.04.docx</t>
  </si>
  <si>
    <t>4633.Nadler.6.24.04.docx</t>
  </si>
  <si>
    <t>4634.Hinchey.6.24.04.docx</t>
  </si>
  <si>
    <t>4635.Delay.6.24.04.docx</t>
  </si>
  <si>
    <t>4636.JacksonLee.6.24.04.docx</t>
  </si>
  <si>
    <t>4637.Pence.6.24.04.docx</t>
  </si>
  <si>
    <t>4638.Shays.6.24.04.docx</t>
  </si>
  <si>
    <t>4639.Blunt.6.24.04.docx</t>
  </si>
  <si>
    <t>4640.Woolsey.6.24.04.docx</t>
  </si>
  <si>
    <t>4641.Frelinghuysen.6.24.04.docx</t>
  </si>
  <si>
    <t>4642.Kilpatrick.6.24.04.docx</t>
  </si>
  <si>
    <t>4643.Duncan.7.8.08.docx</t>
  </si>
  <si>
    <t>4644.DeLay.3.16.04.docx</t>
  </si>
  <si>
    <t>4645.Tancredo.5.5.04.docx</t>
  </si>
  <si>
    <t>4646.Lewis.5.5.04.docx</t>
  </si>
  <si>
    <t>4647.Shimkus.5.18.04.docx</t>
  </si>
  <si>
    <t>4648.Dreier.10.17.05.docx</t>
  </si>
  <si>
    <t>4649.Woolsey.10.20.05.docx</t>
  </si>
  <si>
    <t>4650.Emanuel.10.25.05.docx</t>
  </si>
  <si>
    <t>4651.Miller.10.25.05.docx</t>
  </si>
  <si>
    <t>4652.McDermott.9.7.04.docx</t>
  </si>
  <si>
    <t>4653.Woolsey.9.22.05.docx</t>
  </si>
  <si>
    <t>4654.Woolsey.9.28.05.docx</t>
  </si>
  <si>
    <t>4655.Thomas.4.10.07.docx</t>
  </si>
  <si>
    <t>4656.Reid.8.2.07.docx</t>
  </si>
  <si>
    <t>4657.Durbin.12.6.06.docx</t>
  </si>
  <si>
    <t>4658.Nelson.2.8.07.docx</t>
  </si>
  <si>
    <t>4659.Reid.2.15.07.docx</t>
  </si>
  <si>
    <t>4660.Milkulski.1.11.07.docx</t>
  </si>
  <si>
    <t>4661.Webb.7.24.07.docx</t>
  </si>
  <si>
    <t>4662.Feingold.6.19.07.docx</t>
  </si>
  <si>
    <t>4663.Durbin.6.25.07.docx</t>
  </si>
  <si>
    <t>4664.Reid.6.26.07.docx</t>
  </si>
  <si>
    <t>4665.Reid.6.29.07.docx</t>
  </si>
  <si>
    <t>4666.Reid.3.12.07.docx</t>
  </si>
  <si>
    <t>4667.Hunter.4.28.04.docx</t>
  </si>
  <si>
    <t>4668.Kline.4.28.04.docx</t>
  </si>
  <si>
    <t>4669.Bradley.4.28.04.docx</t>
  </si>
  <si>
    <t>4670.Turner.4.28.04.docx</t>
  </si>
  <si>
    <t>4671.Forbes.4.28.04.docx</t>
  </si>
  <si>
    <t>4672.Davis.4.28.04.docx</t>
  </si>
  <si>
    <t>4673.Schrock.4.28.04.docx</t>
  </si>
  <si>
    <t>4674.Wilson.4.28.04.docx</t>
  </si>
  <si>
    <t>4675.Waters.6.21.05.docx</t>
  </si>
  <si>
    <t>4676.Woolsey.6.21.05.docx</t>
  </si>
  <si>
    <t>4677.Lee.6.21.05.docx</t>
  </si>
  <si>
    <t>4678.Rangel.6.21.05.docx</t>
  </si>
  <si>
    <t>4679.JacksonLee.6.21.05.docx</t>
  </si>
  <si>
    <t>4680.Watson.6.21.05.docx</t>
  </si>
  <si>
    <t>4681.Bunning.2.17.07.docx</t>
  </si>
  <si>
    <t>4682.Obama.2.17.07.docx</t>
  </si>
  <si>
    <t>4683.Specter.2.17.07.docx</t>
  </si>
  <si>
    <t>4684.Dodd.2.17.07.docx</t>
  </si>
  <si>
    <t>4685.Harkin.2.17.07.docx</t>
  </si>
  <si>
    <t>4686.Nelson.2.17.07.docx</t>
  </si>
  <si>
    <t>4687.Graham.2.17.07.docx</t>
  </si>
  <si>
    <t>4688.Warner.2.17.07.docx</t>
  </si>
  <si>
    <t>4689.Gregg.2.17.07.docx</t>
  </si>
  <si>
    <t>4690.Levin.2.17.07.docx</t>
  </si>
  <si>
    <t>4691.Hutchison.2.17.07.docx</t>
  </si>
  <si>
    <t>4692.Schumer.2.17.07.docx</t>
  </si>
  <si>
    <t>4693.Biden.2.17.07.docx</t>
  </si>
  <si>
    <t>4694.Byrd.2.17.07.docx</t>
  </si>
  <si>
    <t>4695.Stevens.2.17.07.docx</t>
  </si>
  <si>
    <t>4696.McConnell.2.17.07.docx</t>
  </si>
  <si>
    <t>4697.Reid.2.17.07.docx</t>
  </si>
  <si>
    <t>4698.McDermott.4.29.08.doc</t>
  </si>
  <si>
    <t>4699.McGovern.11.14.07.docx</t>
  </si>
  <si>
    <t>4700.Dreier.11.14.07.docx</t>
  </si>
  <si>
    <t>4701.Matsui.11.14.07.docx</t>
  </si>
  <si>
    <t>4702.Lewis.11.14.07.docx</t>
  </si>
  <si>
    <t>4703.Obey.11.14.07.docx</t>
  </si>
  <si>
    <t>4704.Nadler.11.14.07.docx</t>
  </si>
  <si>
    <t>4705.Pence.11.14.07.docx</t>
  </si>
  <si>
    <t>4706.Sutton.11.14.07.docx</t>
  </si>
  <si>
    <t>4707.Doggett.11.14.07.docx</t>
  </si>
  <si>
    <t>4708.DeLauro.11.14.07.docx</t>
  </si>
  <si>
    <t>4709.JacksonLee.11.14.07.docx</t>
  </si>
  <si>
    <t>4710.Cummings.11.14.07.docx</t>
  </si>
  <si>
    <t>4711.Moran.11.14.07.docx</t>
  </si>
  <si>
    <t>4712.Reid.4.19.07.docx</t>
  </si>
  <si>
    <t>4713.Feingold.4.25.07.docx</t>
  </si>
  <si>
    <t>4714.Warner.5.2.06.docx</t>
  </si>
  <si>
    <t>4715.Reid.5.11.07.docx</t>
  </si>
  <si>
    <t>4716.Reid.11.6.07.docx</t>
  </si>
  <si>
    <t>4717.Brownback.11.15.07.docx</t>
  </si>
  <si>
    <t>4718.Leahy.10.1.13.docx</t>
  </si>
  <si>
    <t>4719.Reid.9.9.11.docx</t>
  </si>
  <si>
    <t>4720.McConnell.9.11.13.docx</t>
  </si>
  <si>
    <t>4721.Woolsey.9.25.07.docx</t>
  </si>
  <si>
    <t>4722.Grassley.9.26.06.docx</t>
  </si>
  <si>
    <t>4723.Chambliss.4.1.04.docx</t>
  </si>
  <si>
    <t>4724.Alexander.4.28.05.docx</t>
  </si>
  <si>
    <t>4725.Thomas.4.29.04.docx</t>
  </si>
  <si>
    <t>4726.Frist.12.13.05.docx</t>
  </si>
  <si>
    <t>4727.Akaka.12.16.05.docx</t>
  </si>
  <si>
    <t>4728.Stevens.2.1.06.docx</t>
  </si>
  <si>
    <t>4729.Leahy.7.29.05.docx</t>
  </si>
  <si>
    <t>4730.Brownback.3.1.05.docx</t>
  </si>
  <si>
    <t>4731.Frist.3.8.04.docx</t>
  </si>
  <si>
    <t>4732.Boxer.3.11.04.docx</t>
  </si>
  <si>
    <t>4733.Daschle.5.4.04.docx</t>
  </si>
  <si>
    <t>4734.Coleman.5.5.04.docx</t>
  </si>
  <si>
    <t>4735.Feingold.5.5.04.docx</t>
  </si>
  <si>
    <t>4736.Frist.5.12.04.docx</t>
  </si>
  <si>
    <t>4737.Santorum.11.18.05.docx</t>
  </si>
  <si>
    <t>4738.Kennedy.9.8.04.docx</t>
  </si>
  <si>
    <t>4739.Feingold.10.24.07.docx</t>
  </si>
  <si>
    <t>4740.Biden.5.24.07.docx</t>
  </si>
  <si>
    <t>4741.Obama.1.30.07.docx</t>
  </si>
  <si>
    <t>4742.Dreier.12.16.05.docx</t>
  </si>
  <si>
    <t>4743.McGovern.12.16.05.docx</t>
  </si>
  <si>
    <t>4744.Pence.12.16.05.docx</t>
  </si>
  <si>
    <t>4745.Lantos.12.16.05.docx</t>
  </si>
  <si>
    <t>4746.Miller.12.16.05.docx</t>
  </si>
  <si>
    <t>4747.Hastings.12.16.05.docx</t>
  </si>
  <si>
    <t>4748.Doggett.12.16.05.docx</t>
  </si>
  <si>
    <t>4749.Wilson.12.16.05.docx</t>
  </si>
  <si>
    <t>4750.Inslee.12.16.05.docx</t>
  </si>
  <si>
    <t>4751.Woolsey.12.16.05.docx</t>
  </si>
  <si>
    <t>4752.Burton.6.21.04.docx</t>
  </si>
  <si>
    <t>4753.Abercrombie.6.21.04.docx</t>
  </si>
  <si>
    <t>4754.Weller.6.21.04.docx</t>
  </si>
  <si>
    <t>4755.Green.6.21.04.docx</t>
  </si>
  <si>
    <t>4756.Rohrabacher.6.21.04.docx</t>
  </si>
  <si>
    <t>4757.McCotter.6.21.04.docx</t>
  </si>
  <si>
    <t>4758.Burgess.6.21.04.docx</t>
  </si>
  <si>
    <t>4759.Kennedy.6.21.04.docx</t>
  </si>
  <si>
    <t>4760.RosLehtinen.6.21.04.docx</t>
  </si>
  <si>
    <t>4761.Smith.6.21.04.docx</t>
  </si>
  <si>
    <t>4762.Slaughter.7.12.07.docx</t>
  </si>
  <si>
    <t>4763.Dreier.7.12.07.docx</t>
  </si>
  <si>
    <t>4764.McGovern.7.12.07.docx</t>
  </si>
  <si>
    <t>4765.English.7.12.07.docx</t>
  </si>
  <si>
    <t>4766.Matsui.7.12.07.docx</t>
  </si>
  <si>
    <t>4767.Gingrey.7.12.07.docx</t>
  </si>
  <si>
    <t>4768.Welch.7.12.07.docx</t>
  </si>
  <si>
    <t>4769.Shays.7.12.07.docx</t>
  </si>
  <si>
    <t>4770.Castor.7.12.07.docx</t>
  </si>
  <si>
    <t>4771.Sutton.7.12.07.docx</t>
  </si>
  <si>
    <t>4772.Wilson.7.12.07.docx</t>
  </si>
  <si>
    <t>4773.Harman.7.12.07.docx</t>
  </si>
  <si>
    <t>4774.Hoekstra.7.12.07.docx</t>
  </si>
  <si>
    <t>4775.Loebsack.7.12.07.docx</t>
  </si>
  <si>
    <t>4776.Solis.7.12.07.docx</t>
  </si>
  <si>
    <t>4777.Doggett.7.12.07.docx</t>
  </si>
  <si>
    <t>4778.Obey.11.14.07.docx</t>
  </si>
  <si>
    <t>4779.Young.11.14.07.docx</t>
  </si>
  <si>
    <t>4780.Davis.11.14.07.docx</t>
  </si>
  <si>
    <t>4781.Boehner.11.14.07.docx</t>
  </si>
  <si>
    <t>4782.Murtha.11.14.07.docx</t>
  </si>
  <si>
    <t>4783.Hunter.11.14.07.docx</t>
  </si>
  <si>
    <t>4784.Lee.11.14.07.docx</t>
  </si>
  <si>
    <t>4785.Frelinghuysen.11.14.07.docx</t>
  </si>
  <si>
    <t>4786.Pence.11.14.07.docx</t>
  </si>
  <si>
    <t>4787.Woolsey.11.14.07.docx</t>
  </si>
  <si>
    <t>4788.Gohmert.11.14.07.docx</t>
  </si>
  <si>
    <t>4789.Kagen.11.14.07.docx</t>
  </si>
  <si>
    <t>4790.Gingrey.11.14.07.docx</t>
  </si>
  <si>
    <t>4791.SheaPorter.11.14.07.docx</t>
  </si>
  <si>
    <t>4792.Fortenberry.11.14.07.docx</t>
  </si>
  <si>
    <t>4793.Hare.11.14.07.docx</t>
  </si>
  <si>
    <t>4794.Farr.11.14.07.docx</t>
  </si>
  <si>
    <t>4795.Waters.11.14.07.docx</t>
  </si>
  <si>
    <t>4796.Akin.11.14.07.docx</t>
  </si>
  <si>
    <t>4797.Schakowsky.11.14.07.docx</t>
  </si>
  <si>
    <t>4798.Skelton.11.14.07.docx</t>
  </si>
  <si>
    <t>4799.Pelosi.11.14.07.docx</t>
  </si>
  <si>
    <t>4800.McGovern.5.10.07.docx</t>
  </si>
  <si>
    <t>4801.Lewis.5.10.07.docx</t>
  </si>
  <si>
    <t>4802.Sestak.5.10.07.docx</t>
  </si>
  <si>
    <t>4803.Terry.5.10.07.docx</t>
  </si>
  <si>
    <t>4804.Capps.5.10.07.docx</t>
  </si>
  <si>
    <t>4805.Young.5.10.07.docx</t>
  </si>
  <si>
    <t>4806.Schakowsky.5.10.07.docx</t>
  </si>
  <si>
    <t>4807.Langevin.5.10.07.docx</t>
  </si>
  <si>
    <t>4808.Lee.5.10.07.docx</t>
  </si>
  <si>
    <t>4809.Woolsey.5.10.07.docx</t>
  </si>
  <si>
    <t>4810.JacksonLee.5.10.07.docx</t>
  </si>
  <si>
    <t>4811.Kingston.5.10.07.docx</t>
  </si>
  <si>
    <t>4812.Hooley.5.10.07.docx</t>
  </si>
  <si>
    <t>4813.Waters.5.10.07.docx</t>
  </si>
  <si>
    <t>4814.Obey.5.10.07.docx</t>
  </si>
  <si>
    <t>4815.Gingrey.5.10.07.docx</t>
  </si>
  <si>
    <t>4816.Shays.5.10.07.docx</t>
  </si>
  <si>
    <t>4817.Murtha.5.10.07.docx</t>
  </si>
  <si>
    <t>4818.Hunter.5.10.07.docx</t>
  </si>
  <si>
    <t>4819.Conyers.5.10.07.docx</t>
  </si>
  <si>
    <t>4820.Stark.5.10.07.docx</t>
  </si>
  <si>
    <t>4821.Udall.5.10.07.docx</t>
  </si>
  <si>
    <t>4822.VanHollen.5.10.07.docx</t>
  </si>
  <si>
    <t>4823.Saxton.5.10.07.docx</t>
  </si>
  <si>
    <t>4824.Cornyn.6.23.04.docx</t>
  </si>
  <si>
    <t>4825.Durbin.6.23.04.docx</t>
  </si>
  <si>
    <t>4826.Hatch.6.23.04.docx</t>
  </si>
  <si>
    <t>4827.Schumer.6.23.04.docx</t>
  </si>
  <si>
    <t>4828.Sessions.6.23.04.docx</t>
  </si>
  <si>
    <t>4829.Dreier.3.17.04.docx</t>
  </si>
  <si>
    <t>4830.Hastings.3.17.04.docx</t>
  </si>
  <si>
    <t>4831.Skelton.3.17.04.docx</t>
  </si>
  <si>
    <t>4832.Linder.3.17.04.docx</t>
  </si>
  <si>
    <t>4833.Pryce.3.17.04.docx</t>
  </si>
  <si>
    <t>4834.McGovern.3.17.04.docx</t>
  </si>
  <si>
    <t>4835.Myrick.3.17.04.docx</t>
  </si>
  <si>
    <t>4836.Lantos.3.17.04.docx</t>
  </si>
  <si>
    <t>4837.DiazBalart.3.17.04.docx</t>
  </si>
  <si>
    <t>4838.Harman.3.17.04.docx</t>
  </si>
  <si>
    <t>4839.Lee.3.17.04.docx</t>
  </si>
  <si>
    <t>4840.Blackburn.3.17.04.docx</t>
  </si>
  <si>
    <t>4841.Pence.9.14.05.docx</t>
  </si>
  <si>
    <t>4842.Hensarling.9.14.05.docx</t>
  </si>
  <si>
    <t>4843.King.9.14.05.docx</t>
  </si>
  <si>
    <t>4844.Drake.11.3.05.docx</t>
  </si>
  <si>
    <t>4845.Burton.11.3.05.docx</t>
  </si>
  <si>
    <t>4846.Neugebauer.11.3.05.docx</t>
  </si>
  <si>
    <t>4847.Gingrey.11.3.05.docx</t>
  </si>
  <si>
    <t>4848.Blackburn.11.3.05.docx</t>
  </si>
  <si>
    <t>4849.Carter.11.3.05.docx</t>
  </si>
  <si>
    <t>4850.Davis.11.3.05.docx</t>
  </si>
  <si>
    <t>4851.Buyer.11.3.05.docx</t>
  </si>
  <si>
    <t>4852.Knollenberg.11.3.05.docx</t>
  </si>
  <si>
    <t>4853.Obey.5.2.07.docx</t>
  </si>
  <si>
    <t>4854.RosLehtinen.5.2.07.docx</t>
  </si>
  <si>
    <t>4855.Pelosi.5.2.07.docx</t>
  </si>
  <si>
    <t>4856.Lewis.5.2.07.docx</t>
  </si>
  <si>
    <t>4857.Hoyer.5.2.07.docx</t>
  </si>
  <si>
    <t>4858.Wamp.5.2.07.docx</t>
  </si>
  <si>
    <t>4859.Moran.5.2.07.docx</t>
  </si>
  <si>
    <t>4860.Dreier.5.2.07.docx</t>
  </si>
  <si>
    <t>4861.Welch.5.2.07.docx</t>
  </si>
  <si>
    <t>4862.Burton.5.2.07.docx</t>
  </si>
  <si>
    <t>4863.Blunt.5.2.07.docx</t>
  </si>
  <si>
    <t>4864.Doggett.5.2.07.docx</t>
  </si>
  <si>
    <t>4865.Hunter.5.2.07.docx</t>
  </si>
  <si>
    <t>4866.Andrews.5.2.07.docx</t>
  </si>
  <si>
    <t>4867.Kingston.5.2.07.docx</t>
  </si>
  <si>
    <t>4868.Skelton.5.2.07.docx</t>
  </si>
  <si>
    <t>4869.Boehner.5.2.07.docx</t>
  </si>
  <si>
    <t>4870.Murtha.5.2.07.docx</t>
  </si>
  <si>
    <t>4871.Levin.5.2.07.docx</t>
  </si>
  <si>
    <t>4872.Etheridge.5.2.07.docx</t>
  </si>
  <si>
    <t>4873.JacksonLee.5.2.07.docx</t>
  </si>
  <si>
    <t>4874.Kennedy.5.2.07.docx</t>
  </si>
  <si>
    <t>4875.Hall.5.2.07.docx</t>
  </si>
  <si>
    <t>4876.RosLehtinen.2.2.05.docx</t>
  </si>
  <si>
    <t>4877.Lantos.2.2.05.docx</t>
  </si>
  <si>
    <t>4878.DiazBalart.2.2.05.docx</t>
  </si>
  <si>
    <t>4879.Miller.2.2.05.docx</t>
  </si>
  <si>
    <t>4880.Royce.2.2.05.docx</t>
  </si>
  <si>
    <t>4881.Kingston.2.2.05.docx</t>
  </si>
  <si>
    <t>4882.Pelosi.2.2.05.docx</t>
  </si>
  <si>
    <t>4883.Woolsey.2.2.05.docx</t>
  </si>
  <si>
    <t>4884.Franks.2.2.05.docx</t>
  </si>
  <si>
    <t>4885.Norton.2.2.05.docx</t>
  </si>
  <si>
    <t>4886.Hoyer.2.2.05.docx</t>
  </si>
  <si>
    <t>4887.Delay.2.2.05.docx</t>
  </si>
  <si>
    <t>4888.Burgess.2.2.05.docx</t>
  </si>
  <si>
    <t>4889.Davis.2.2.05.docx</t>
  </si>
  <si>
    <t>4890.JacksonLee.2.2.05.docx</t>
  </si>
  <si>
    <t>4891.Hyde.2.2.05.docx</t>
  </si>
  <si>
    <t>4892.Warner.2.5.07.docx</t>
  </si>
  <si>
    <t>4893.Nelson.2.5.07.docx</t>
  </si>
  <si>
    <t>4894.Reed.2.5.07.docx</t>
  </si>
  <si>
    <t>4895.Specter.2.5.07.docx</t>
  </si>
  <si>
    <t>4896.Nelson.2.5.07.docx</t>
  </si>
  <si>
    <t>4897.Cornyn.2.5.07.docx</t>
  </si>
  <si>
    <t>4898.Biden.2.5.07.docx</t>
  </si>
  <si>
    <t>4899.Lieberman.2.5.07.docx</t>
  </si>
  <si>
    <t>4900.Levin.2.5.07.docx</t>
  </si>
  <si>
    <t>4901.Hagel.2.5.07.docx</t>
  </si>
  <si>
    <t>4902.McConnell.2.5.07.docx</t>
  </si>
  <si>
    <t>4903.Reid.2.5.07.docx</t>
  </si>
  <si>
    <t>4904.Casey.1.29.08.doc</t>
  </si>
  <si>
    <t>4905.King.9.21.05.docx</t>
  </si>
  <si>
    <t>4906.Dent.9.21.05.docx</t>
  </si>
  <si>
    <t>4907.Cuellar.9.21.05.docx</t>
  </si>
  <si>
    <t>4908.Feingold.12.13.05.docx</t>
  </si>
  <si>
    <t>4909.Specter.12.13.05.docx</t>
  </si>
  <si>
    <t>4910.Reed.3.2.04.docx</t>
  </si>
  <si>
    <t>4911.Graham.3.2.04.docx</t>
  </si>
  <si>
    <t>4912.Dayton.3.2.04.docx</t>
  </si>
  <si>
    <t>4913.Skelton.10.2.07.docx</t>
  </si>
  <si>
    <t>4914.Turner.10.2.07.docx</t>
  </si>
  <si>
    <t>4915.Larson.10.2.07.docx</t>
  </si>
  <si>
    <t>4916.Miller.10.2.07.docx</t>
  </si>
  <si>
    <t>4917.Abercrombie.10.2.07.docx</t>
  </si>
  <si>
    <t>4918.Castle.10.2.07.docx</t>
  </si>
  <si>
    <t>4919.Tanner.10.2.07.docx</t>
  </si>
  <si>
    <t>4920.English.10.2.07.docx</t>
  </si>
  <si>
    <t>4921.Sanchez.10.2.07.docx</t>
  </si>
  <si>
    <t>4922.Schwartz.10.2.07.docx</t>
  </si>
  <si>
    <t>4923.JacksonLee.10.2.07.docx</t>
  </si>
  <si>
    <t>4924.Doggett.10.2.07.docx</t>
  </si>
  <si>
    <t>4925.Shays.10.2.07.docx</t>
  </si>
  <si>
    <t>4926.Hinchey.10.2.07.docx</t>
  </si>
  <si>
    <t>4927.Hoyer.10.2.07.docx</t>
  </si>
  <si>
    <t>4928.Scott.10.2.07.docx</t>
  </si>
  <si>
    <t>4929.Blumenauer.10.2.07.docx</t>
  </si>
  <si>
    <t>4930.Boyd.10.2.07.docx</t>
  </si>
  <si>
    <t>4931.Langevin.10.2.07.docx</t>
  </si>
  <si>
    <t>4932.Baca.10.2.07.docx</t>
  </si>
  <si>
    <t>4933.Udall.10.2.07.docx</t>
  </si>
  <si>
    <t>4934.Stark.10.2.07.docx</t>
  </si>
  <si>
    <t>4935.Markey.10.2.07.docx</t>
  </si>
  <si>
    <t>4936.VanHollen.10.2.07.docx</t>
  </si>
  <si>
    <t>4937.Hunter.10.26.05.docx</t>
  </si>
  <si>
    <t>4938.Blackburn.10.26.05.docx</t>
  </si>
  <si>
    <t>4939.Bradley.10.26.05.docx</t>
  </si>
  <si>
    <t>4940.Davis.10.26.05.docx</t>
  </si>
  <si>
    <t>4941.Gingrey.10.26.05.docx</t>
  </si>
  <si>
    <t>4942.Conaway.10.26.05.docx</t>
  </si>
  <si>
    <t>4943.Drake.10.26.05.docx</t>
  </si>
  <si>
    <t>4944.Slaughter.3.22.07.docx</t>
  </si>
  <si>
    <t>4945.Dreier.3.22.07.docx</t>
  </si>
  <si>
    <t>4946.McGovern.3.22.07.docx</t>
  </si>
  <si>
    <t>4947.Hastings.3.22.07.docx</t>
  </si>
  <si>
    <t>4948.Hastings.3.22.07.docx</t>
  </si>
  <si>
    <t>4949.DiazBalart.3.22.07.docx</t>
  </si>
  <si>
    <t>4950.Matsui.3.22.07.docx</t>
  </si>
  <si>
    <t>4951.Sessions.3.22.07.docx</t>
  </si>
  <si>
    <t>4952.Cardoza.3.22.07.docx</t>
  </si>
  <si>
    <t>4953.Tiahrt.3.22.07.docx</t>
  </si>
  <si>
    <t>4954.Welch.3.22.07.docx</t>
  </si>
  <si>
    <t>4955.Gingrey.3.22.07.docx</t>
  </si>
  <si>
    <t>4956.Castor.3.22.07.docx</t>
  </si>
  <si>
    <t>4957.Ryan.3.22.07.docx</t>
  </si>
  <si>
    <t>4958.Arcuri.3.22.07.docx</t>
  </si>
  <si>
    <t>4959.Shays.3.22.07.docx</t>
  </si>
  <si>
    <t>4960.Boustany.3.22.07.docx</t>
  </si>
  <si>
    <t>4961.DeFazio.3.22.07.docx</t>
  </si>
  <si>
    <t>4962.Lungren.3.22.07.docx</t>
  </si>
  <si>
    <t>4963.SheaPorter.3.22.07.docx</t>
  </si>
  <si>
    <t>4964.Burton.3.22.07.docx</t>
  </si>
  <si>
    <t>4965.McHenry.3.22.07.docx</t>
  </si>
  <si>
    <t>4966.Pascrell.3.22.07.docx</t>
  </si>
  <si>
    <t>4967.JacksonLee.3.22.07.docx</t>
  </si>
  <si>
    <t>4968.Kolbe.3.15.06.docx</t>
  </si>
  <si>
    <t>4969.Hunter.7.20.04.docx</t>
  </si>
  <si>
    <t>4970.Hoekstra.7.20.04.docx</t>
  </si>
  <si>
    <t>4971.Miller.7.20.04.docx</t>
  </si>
  <si>
    <t>4972.Bradley.7.20.04.docx</t>
  </si>
  <si>
    <t>4973.Thomas.5.10.04.docx</t>
  </si>
  <si>
    <t>4974.Nelson.5.10.04.docx</t>
  </si>
  <si>
    <t>4975.Mikulski.5.10.04.docx</t>
  </si>
  <si>
    <t>4976.Coleman.5.10.04.docx</t>
  </si>
  <si>
    <t>4977.Hatch.5.10.04.docx</t>
  </si>
  <si>
    <t>4978.Edwards.5.10.04.docx</t>
  </si>
  <si>
    <t>4979.Feinstein.5.10.04.docx</t>
  </si>
  <si>
    <t>4980.McCain.5.10.04.docx</t>
  </si>
  <si>
    <t>4981.Daschle.5.10.04.docx</t>
  </si>
  <si>
    <t>4982.King.12.7.05.docx</t>
  </si>
  <si>
    <t>4983.Hoekstra.3.11.04.docx</t>
  </si>
  <si>
    <t>4984.Pence.3.11.04.docx</t>
  </si>
  <si>
    <t>4985.Graham.9.9.08.doc</t>
  </si>
  <si>
    <t>4986.Hoeffel.2.24.04.docx</t>
  </si>
  <si>
    <t>4987.Abercrombie.2.24.04.docx</t>
  </si>
  <si>
    <t>4988.Delahunt.2.24.04.docx</t>
  </si>
  <si>
    <t>4989.Chambliss.2.16.07.docx</t>
  </si>
  <si>
    <t>4990.Kyl.2.16.07.docx</t>
  </si>
  <si>
    <t>4991.Thomas.2.16.07.docx</t>
  </si>
  <si>
    <t>4992.Salazar.2.16.07.docx</t>
  </si>
  <si>
    <t>4993.Isakson.2.16.07.docx</t>
  </si>
  <si>
    <t>4994.Roberts.2.16.07.docx</t>
  </si>
  <si>
    <t>4995.Yarmuth.4.9.08.doc</t>
  </si>
  <si>
    <t>4996.Osborne.5.25.05.docx</t>
  </si>
  <si>
    <t>4997.Beauprez.5.25.05.docx</t>
  </si>
  <si>
    <t>4998.Udall.5.25.05.docx</t>
  </si>
  <si>
    <t>4999.Neugebauer.5.25.05.docx</t>
  </si>
  <si>
    <t>5000.Bradley.5.25.05.docx</t>
  </si>
  <si>
    <t>5001.Davis.5.25.05.docx</t>
  </si>
  <si>
    <t>5002.McGovern.6.15.06.docx</t>
  </si>
  <si>
    <t>5003.DiazBalart.6.15.06.docx</t>
  </si>
  <si>
    <t>5004.Skelton.6.15.06.docx</t>
  </si>
  <si>
    <t>5005.Hastings.6.15.06.docx</t>
  </si>
  <si>
    <t>5006.Slaughter.6.15.06.docx</t>
  </si>
  <si>
    <t>5007.Ehlers.6.15.06.docx</t>
  </si>
  <si>
    <t>5008.Matsui.6.15.06.docx</t>
  </si>
  <si>
    <t>5009.Bishop.6.15.06.docx</t>
  </si>
  <si>
    <t>5010.Lantos.6.15.06.docx</t>
  </si>
  <si>
    <t>5011.Putnam.6.15.06.docx</t>
  </si>
  <si>
    <t>5012.Doggett.6.15.06.docx</t>
  </si>
  <si>
    <t>5013.Gingrey.6.15.06.docx</t>
  </si>
  <si>
    <t>5014.Norwood.6.15.06.docx</t>
  </si>
  <si>
    <t>5015.DeFazio.6.15.06.docx</t>
  </si>
  <si>
    <t>5016.Shays.6.15.06.docx</t>
  </si>
  <si>
    <t>5017.Kind.6.15.06.docx</t>
  </si>
  <si>
    <t>5018.Cole.6.15.06.docx</t>
  </si>
  <si>
    <t>5019.Gingrey.2.1.05.docx</t>
  </si>
  <si>
    <t>5020.Kline.2.1.05.docx</t>
  </si>
  <si>
    <t>5021.Bishop.2.1.05.docx</t>
  </si>
  <si>
    <t>5022.Blackburn.2.1.05.docx</t>
  </si>
  <si>
    <t>5023.Gohmert.2.1.05.docx</t>
  </si>
  <si>
    <t>5024.Hoekstra.3.31.04.docx</t>
  </si>
  <si>
    <t>5025.Burton.3.31.04.docx</t>
  </si>
  <si>
    <t>5026.Gregg.2.7.07.docx</t>
  </si>
  <si>
    <t>5027.Cornyn.2.7.07.docx</t>
  </si>
  <si>
    <t>5028.Vitter.2.7.07.docx</t>
  </si>
  <si>
    <t>5029.Martinez.2.7.07.docx</t>
  </si>
  <si>
    <t>5030.Schumer.2.7.07.docx</t>
  </si>
  <si>
    <t>5031.Kennedy.2.7.07.docx</t>
  </si>
  <si>
    <t>5032.Isakson.2.7.07.docx</t>
  </si>
  <si>
    <t>5033.Cardin.2.7.07.docx</t>
  </si>
  <si>
    <t>5034.Craig.2.7.07.docx</t>
  </si>
  <si>
    <t>5035.Delahunt.3.23.04.docx</t>
  </si>
  <si>
    <t>5036.Inslee.3.23.04.docx</t>
  </si>
  <si>
    <t>5037.Abercrombie.3.23.04.docx</t>
  </si>
  <si>
    <t>5038.Slaughter.3.22.07.docx</t>
  </si>
  <si>
    <t>5039.Dreier.3.22.07.docx</t>
  </si>
  <si>
    <t>5040.McGovern.3.22.07.docx</t>
  </si>
  <si>
    <t>5041.Hastings.3.22.07.docx</t>
  </si>
  <si>
    <t>5042.Hastings.3.22.07.docx</t>
  </si>
  <si>
    <t>5043.DiazBalart.3.22.07.docx</t>
  </si>
  <si>
    <t>5044.Matsui.3.22.07.docx</t>
  </si>
  <si>
    <t>5045.Sessions.3.22.07.docx</t>
  </si>
  <si>
    <t>5046.Cardoza.3.22.07.docx</t>
  </si>
  <si>
    <t>5047.Tiahrt.3.22.07.docx</t>
  </si>
  <si>
    <t>5048.Welch.3.22.07.docx</t>
  </si>
  <si>
    <t>5049.Gingrey.3.22.07.docx</t>
  </si>
  <si>
    <t>5050.Castor.3.22.07.docx</t>
  </si>
  <si>
    <t>5051.Ryan.3.22.07.docx</t>
  </si>
  <si>
    <t>5052.Arcuri.3.22.07.docx</t>
  </si>
  <si>
    <t>5053.Shays.3.22.07.docx</t>
  </si>
  <si>
    <t>5054.Boustany.3.22.07.docx</t>
  </si>
  <si>
    <t>5055.DeFazio.3.22.07.docx</t>
  </si>
  <si>
    <t>5056.Lungren.3.22.07.docx</t>
  </si>
  <si>
    <t>5057.SheaPorter.3.22.07.docx</t>
  </si>
  <si>
    <t>5058.Pascrell.3.22.07.docx</t>
  </si>
  <si>
    <t>5059.JacksonLee.3.22.07.docx</t>
  </si>
  <si>
    <t>5060.Dayton.4.27.05.docx</t>
  </si>
  <si>
    <t>5061.Hoeffel.11.17.04.docx</t>
  </si>
  <si>
    <t>5062.Inslee.11.17.04.docx</t>
  </si>
  <si>
    <t>5063.Strickland.11.17.04.docx</t>
  </si>
  <si>
    <t>5064.Abercrombie.11.17.04.docx</t>
  </si>
  <si>
    <t>5065.Cummings.2.4.04.docx</t>
  </si>
  <si>
    <t>5066.JacksonLee.2.4.04.docx</t>
  </si>
  <si>
    <t>5067.Rangel.2.4.04.docx</t>
  </si>
  <si>
    <t>5068.Waters.2.4.04.docx</t>
  </si>
  <si>
    <t>5069.Payne.2.4.04.docx</t>
  </si>
  <si>
    <t>5070.Inslee.4.28.04.docx</t>
  </si>
  <si>
    <t>5071.Delahunt.4.28.04.docx</t>
  </si>
  <si>
    <t>5072.Abercrombie.4.28.04.docx</t>
  </si>
  <si>
    <t>5073.Kyl.5.14.04.docx</t>
  </si>
  <si>
    <t>5074.Ryan.9.22.04.docx</t>
  </si>
  <si>
    <t>5075.Delahunt.9.22.04.docx</t>
  </si>
  <si>
    <t>5076.Inslee.9.22.04.docx</t>
  </si>
  <si>
    <t>5077.Strickland.9.22.04.docx</t>
  </si>
  <si>
    <t>5078.Hoeffel.2.3.04.docx</t>
  </si>
  <si>
    <t>5079.Delahunt.2.3.04.docx</t>
  </si>
  <si>
    <t>5080.Strickland.2.3.04.docx</t>
  </si>
  <si>
    <t>5081.Abercrombie.2.3.04.docx</t>
  </si>
  <si>
    <t>5082.Inslee.6.22.04.docx</t>
  </si>
  <si>
    <t>5083.Delahunt.6.22.04.docx</t>
  </si>
  <si>
    <t>5084.Strickland.6.22.04.docx</t>
  </si>
  <si>
    <t>5085.Abercrombie.6.22.04.docx</t>
  </si>
  <si>
    <t>5086.Inslee.9.8.04.docx</t>
  </si>
  <si>
    <t>5087.Strickland.9.8.04.docx</t>
  </si>
  <si>
    <t>5088.Delahunt.9.8.04.docx</t>
  </si>
  <si>
    <t>5089.Hoeffel.9.8.04.docx</t>
  </si>
  <si>
    <t>5090.Inslee.9.29.04.docx</t>
  </si>
  <si>
    <t>5091.Strickland.9.29.04.docx</t>
  </si>
  <si>
    <t>5092.Delahunt.9.29.04.docx</t>
  </si>
  <si>
    <t>5093.Abercrombie.7.6.04.docx</t>
  </si>
  <si>
    <t>5094.Inslee.7.6.04.docx</t>
  </si>
  <si>
    <t>5095.Hoeffel.7.6.04.docx</t>
  </si>
  <si>
    <t>5096.Strickland.7.6.04.docx</t>
  </si>
  <si>
    <t>5097.Delahunt.7.6.04.docx</t>
  </si>
  <si>
    <t>5098.Larson.7.6.04.docx</t>
  </si>
  <si>
    <t>5099.McDermott.9.22.05.docx</t>
  </si>
  <si>
    <t>5100.Inslee.7.13.05.docx</t>
  </si>
  <si>
    <t>5101.Holt.7.13.05.docx</t>
  </si>
  <si>
    <t>5102.Hinchey.7.13.05.docx</t>
  </si>
  <si>
    <t>5103.Watson.7.13.05.docx</t>
  </si>
  <si>
    <t>5104.Blackburn.3.1.05.docx</t>
  </si>
  <si>
    <t>5105.Blackburn.3.1.05.docx</t>
  </si>
  <si>
    <t>5106.Delahunt.5.5.04.docx</t>
  </si>
  <si>
    <t>5107.Inslee.5.5.04.docx</t>
  </si>
  <si>
    <t>5108.Abercrombie.5.5.04.docx</t>
  </si>
  <si>
    <t>5109.Strickland.5.5.04.docx</t>
  </si>
  <si>
    <t>5110.Delahunt.7.19.05.docx</t>
  </si>
  <si>
    <t>5111.Inslee.7.19.05.docx</t>
  </si>
  <si>
    <t>5112.Ryan.7.19.05.docx</t>
  </si>
  <si>
    <t>5113.Abercrombie.7.19.05.docx</t>
  </si>
  <si>
    <t>5114.Strickland.7.19.05.docx</t>
  </si>
  <si>
    <t>5115.Larson.7.19.05.docx</t>
  </si>
  <si>
    <t>5116.Dodd.2.6.07.docx</t>
  </si>
  <si>
    <t>5117.Kerry.2.6.07.docx</t>
  </si>
  <si>
    <t>5118.Nelson.2.6.07.docx</t>
  </si>
  <si>
    <t>5119.Bond.2.6.07.docx</t>
  </si>
  <si>
    <t>5120.Hutchison.2.6.07.docx</t>
  </si>
  <si>
    <t>5121.Whitehouse.2.6.07.docx</t>
  </si>
  <si>
    <t>5122.RosLehtinen.7.27.05.docx</t>
  </si>
  <si>
    <t>5123.Lantos.7.27.05.docx</t>
  </si>
  <si>
    <t>5124.Granger.7.27.05.docx</t>
  </si>
  <si>
    <t>5125.Tauscher.7.27.05.docx</t>
  </si>
  <si>
    <t>5126.Maloney.7.27.05.docx</t>
  </si>
  <si>
    <t>5127.Osborne.7.27.05.docx</t>
  </si>
  <si>
    <t>5128.Shays.7.27.05.docx</t>
  </si>
  <si>
    <t>5129.Biggert.7.27.05.docx</t>
  </si>
  <si>
    <t>5130.Bond.4.8.08.docx</t>
  </si>
  <si>
    <t>5131.Hutchison.4.8.08.doc</t>
  </si>
  <si>
    <t>5132.Arcuri.7.30.08.docx</t>
  </si>
  <si>
    <t>5133.McConnell.3.15.07.docx</t>
  </si>
  <si>
    <t>5134.Poe.6.15.11.docx</t>
  </si>
  <si>
    <t>5135.Woolsey.3.30.11.docx</t>
  </si>
  <si>
    <t>5136.Woolsey.3.13.07.docx</t>
  </si>
  <si>
    <t>5137.Mikulski.3.15.07.docx</t>
  </si>
  <si>
    <t>5138.Nelson.1.25.07.docx</t>
  </si>
  <si>
    <t>5139.Martinez.12.16.05.docx</t>
  </si>
  <si>
    <t>5140.Santorum.12.15.05.docx</t>
  </si>
  <si>
    <t>5141.Gingrey.12.15.05.docx</t>
  </si>
  <si>
    <t>5142.Pence.12.8.05.docx</t>
  </si>
  <si>
    <t>5143.Woolsey.12.6.05.docx</t>
  </si>
  <si>
    <t>5144.Woolsey.11.15.05.docx</t>
  </si>
  <si>
    <t>5145.Woolsey.11.10.05.docx</t>
  </si>
  <si>
    <t>5146.Kucinich.6.15.06.docx</t>
  </si>
  <si>
    <t>5147.Wilson.6.16.06.docx</t>
  </si>
  <si>
    <t>5148.Pitts.6.16.06.docx</t>
  </si>
  <si>
    <t>5149.JacksonLee.6.19.06.docx</t>
  </si>
  <si>
    <t>5150.Johnson.6.20.06.docx</t>
  </si>
  <si>
    <t>5151.Gingrey.6.21.06.docx</t>
  </si>
  <si>
    <t>5152.Foxx.6.21.06.docx</t>
  </si>
  <si>
    <t>5153.JacksonLee.6.25.07.docx</t>
  </si>
  <si>
    <t>5154.Lewis.6.26.07.docx</t>
  </si>
  <si>
    <t>5155.Moran.6.26.07.docx</t>
  </si>
  <si>
    <t>5156.McDermott.6.27.06.docx</t>
  </si>
  <si>
    <t>5157.Brown.6.27.06.docx</t>
  </si>
  <si>
    <t>5158.Lewis.6.27.07.docx</t>
  </si>
  <si>
    <t>5159.McDermott.6.27.07.docx</t>
  </si>
  <si>
    <t>5160.Emanuel.6.28.06.docx</t>
  </si>
  <si>
    <t>5161.Lewis.6.28.07.docx</t>
  </si>
  <si>
    <t>5162.Clarke.3.8.07.docx</t>
  </si>
  <si>
    <t>5163.Duncan.3.9.06.docx</t>
  </si>
  <si>
    <t>5164.Kucinich.3.13.07.docx</t>
  </si>
  <si>
    <t>5165.Johnson.3.13.07.docx</t>
  </si>
  <si>
    <t>5166.Pence.3.13.07.docx</t>
  </si>
  <si>
    <t>5167.Arcuri.3.13.07.docx</t>
  </si>
  <si>
    <t>5168.Kucinich.3.14.07.docx</t>
  </si>
  <si>
    <t>5169.Perlmutter.2.14.07.docx</t>
  </si>
  <si>
    <t>5170.Kucinich.3.15.06.docx</t>
  </si>
  <si>
    <t>5171.Murphy.3.19.07.docx</t>
  </si>
  <si>
    <t>5172.SheaPorter.3.19.07.docx</t>
  </si>
  <si>
    <t>5173.Pallone.3.20.07.docx</t>
  </si>
  <si>
    <t>5174.Payne.3.20.07.docx</t>
  </si>
  <si>
    <t>5175.Carnahan.3.21.07.docx</t>
  </si>
  <si>
    <t>5176.Gingrey.3.21.07.docx</t>
  </si>
  <si>
    <t>5177.Pitts.3.21.07.docx</t>
  </si>
  <si>
    <t>5178.Kaptur.5.3.06.docx</t>
  </si>
  <si>
    <t>5179.Woolsey.5.3.11.docx</t>
  </si>
  <si>
    <t>5180.Emanuel.11.9.05.docx</t>
  </si>
  <si>
    <t>5181.Woolsey.11.8.05.docx</t>
  </si>
  <si>
    <t>5182.Osborne.11.7.05.docx</t>
  </si>
  <si>
    <t>5183.Ros-Lehtinen.11.3.05.docx</t>
  </si>
  <si>
    <t>5184.Woolsey.11.3.05.docx</t>
  </si>
  <si>
    <t>5185.Woolsey.11.1.05.docx</t>
  </si>
  <si>
    <t>5186.Woolsey.10.27.05.docx</t>
  </si>
  <si>
    <t>5187.Woolsey.10.26.05.docx</t>
  </si>
  <si>
    <t>5188.Price.10.25.05.docx</t>
  </si>
  <si>
    <t>5189.McGovern.10.25.05.docx</t>
  </si>
  <si>
    <t>5190.Paul.10.18.05.docx</t>
  </si>
  <si>
    <t>5191.Woolsey.10.18.05.docx</t>
  </si>
  <si>
    <t>5192.Price.10.18.05.docx</t>
  </si>
  <si>
    <t>5193.Poe.10.18.05.docx</t>
  </si>
  <si>
    <t>5194.Woolsey.10.6.05.docx</t>
  </si>
  <si>
    <t>5195.Emanuel.10.18.05.docx</t>
  </si>
  <si>
    <t>5196.Reid.10.5.05.docx</t>
  </si>
  <si>
    <t>5197.Woolsey.9.27.05.docx</t>
  </si>
  <si>
    <t>5198.Woolsey.9.20.05.docx</t>
  </si>
  <si>
    <t>5199.Frist.9.13.05.docx</t>
  </si>
  <si>
    <t>5200.Payne.7.25.05.docx</t>
  </si>
  <si>
    <t>5201.Hinchey.7.25.05.docx</t>
  </si>
  <si>
    <t>5202.Owens.7.25.05.docx</t>
  </si>
  <si>
    <t>5203.Meehan.7.12.05.docx</t>
  </si>
  <si>
    <t>5204.Woolsey.6.29.05.docx</t>
  </si>
  <si>
    <t>5205.Blackburn.6.28.05.docx</t>
  </si>
  <si>
    <t>5206.Woolsey.6.24.05.docx</t>
  </si>
  <si>
    <t>5207.Woolsey.6.21.05.docx</t>
  </si>
  <si>
    <t>5208.Poe.6.20.05.docx</t>
  </si>
  <si>
    <t>5209.Woolsey.6.20.05.docx</t>
  </si>
  <si>
    <t>5210.Pallone.6.14.05.docx</t>
  </si>
  <si>
    <t>5211.Woolsey.6.13.05.docx</t>
  </si>
  <si>
    <t>5212.Woolsey.6.7.05.docx</t>
  </si>
  <si>
    <t>5213.Duncan.5.24.05.docx</t>
  </si>
  <si>
    <t>5214.Woolsey.5.17.05.docx</t>
  </si>
  <si>
    <t>5215.Woolsey.5.11.05.docx</t>
  </si>
  <si>
    <t>5216.Woolsey.4.21.05.docx</t>
  </si>
  <si>
    <t>5217.Woolsey.3.15.05.docx</t>
  </si>
  <si>
    <t>5218.King.3.1.05.docx</t>
  </si>
  <si>
    <t>5219.Woolsey.3.1.05.docx</t>
  </si>
  <si>
    <t>5220.Lackson-Lee.2.10.05.docx</t>
  </si>
  <si>
    <t>5221.Woolsey.2.10.05.docx</t>
  </si>
  <si>
    <t>5222.Poe.2.1.05.docx</t>
  </si>
  <si>
    <t>5223.Woolsey.2.1.05.docx</t>
  </si>
  <si>
    <t>5224.Pallone.1.25.2005.docx</t>
  </si>
  <si>
    <t>5225.Woolsey.12.6.04.docx</t>
  </si>
  <si>
    <t>5226.Inslee.9.30.04.docx</t>
  </si>
  <si>
    <t>5227.Osborne.9.29.04.docx</t>
  </si>
  <si>
    <t>5228.Woolsey.9.28.04.docx</t>
  </si>
  <si>
    <t>5229.Dreier.9.28.04.docx</t>
  </si>
  <si>
    <t>5230.Blackburn.7.20.04.docx</t>
  </si>
  <si>
    <t>5231.Stearns.7.19.04.docx</t>
  </si>
  <si>
    <t>5232.Woolsey.7.7.04.docx</t>
  </si>
  <si>
    <t>5233.Dole.6.24.04.docx</t>
  </si>
  <si>
    <t>5234.Woolsey.5.12.04.docx</t>
  </si>
  <si>
    <t>5235.Pearce.5.12.04.docx</t>
  </si>
  <si>
    <t>5236.Levin.12.19.07.docx</t>
  </si>
  <si>
    <t>5237.Nelson.10.30.07.docx</t>
  </si>
  <si>
    <t>5238.Sessions.9.10.07.docx</t>
  </si>
  <si>
    <t>5239.Corker.9.4.07.docx</t>
  </si>
  <si>
    <t>5240.Reid.7.16.07.docx</t>
  </si>
  <si>
    <t>5241.Reid.5.7.07.docx</t>
  </si>
  <si>
    <t>5242.Brown.4.26.07.docx</t>
  </si>
  <si>
    <t>5243.Bunning.4.26.07.docx</t>
  </si>
  <si>
    <t>5244.Thomas.4.23.07.docx</t>
  </si>
  <si>
    <t>5245.Byrd.5.4.04.docx</t>
  </si>
  <si>
    <t>5246.McDermott.5.4.04.docx</t>
  </si>
  <si>
    <t>5247.Blackburn.3.29.04.docx</t>
  </si>
  <si>
    <t>5248.Snowe.2.15.07.docx</t>
  </si>
  <si>
    <t>5249.Brown.3.17.04.docx</t>
  </si>
  <si>
    <t>5250.Osborne.3.3.04.docx</t>
  </si>
  <si>
    <t>5251.Allard.6.9.06.docx</t>
  </si>
  <si>
    <t>5252.Reid.5.22.06.docx</t>
  </si>
  <si>
    <t>5253.Feingold.5.2.06.docx</t>
  </si>
  <si>
    <t>5254.Kennedy.12.15.05.docx</t>
  </si>
  <si>
    <t>5255.Blackburn.12.15.05.docx</t>
  </si>
  <si>
    <t>5256.Pitts.12.15.05.docx</t>
  </si>
  <si>
    <t>5257.Frist.12.15.05.docx</t>
  </si>
  <si>
    <t>5258.Kucinich.4.27.05.docx</t>
  </si>
  <si>
    <t>5259.Kucinich.4.28.05.docx</t>
  </si>
  <si>
    <t>5260.Woolsey.6.15.05.docx</t>
  </si>
  <si>
    <t>5261.Kucinich.6.15.05.docx</t>
  </si>
  <si>
    <t>5262.Moran.6.16.05.docx</t>
  </si>
  <si>
    <t>5263.Kucinich.6.20.05.docx</t>
  </si>
  <si>
    <t>5264.Blackburn.5.23.05.docx</t>
  </si>
  <si>
    <t>5265.Ros-Lehtinen.6.28.05.docx</t>
  </si>
  <si>
    <t>5266.McDermott.6.28.05.docx</t>
  </si>
  <si>
    <t>5267.Burgess.6.28.05.docx</t>
  </si>
  <si>
    <t>5268.Pence.6.29.05.docx</t>
  </si>
  <si>
    <t>5269.Inslee.6.29.05.docx</t>
  </si>
  <si>
    <t>5270.Strickland.7.20.05.docx</t>
  </si>
  <si>
    <t>5271.Pitts.9.22.05.docx</t>
  </si>
  <si>
    <t>5272.Blackburn.9.27.05.docx</t>
  </si>
  <si>
    <t>5273.Woolsey.9.29.05.docx</t>
  </si>
  <si>
    <t>5274.Poe.10.17.05.docx</t>
  </si>
  <si>
    <t>5275.Woolsey.10.17.05.docx</t>
  </si>
  <si>
    <t>5276.Foxx.10.18.05.docx</t>
  </si>
  <si>
    <t>5277.Emanuel.10.19.05.docx</t>
  </si>
  <si>
    <t>5278.Stearns.10.19.05.docx</t>
  </si>
  <si>
    <t>5279.Kingston.10.19.05.docx</t>
  </si>
  <si>
    <t>5280.Meehan.10.25.05.docx</t>
  </si>
  <si>
    <t>5281.Kucinich.10.26.05.docx</t>
  </si>
  <si>
    <t>5282.Emanuel.10.26.05.docx</t>
  </si>
  <si>
    <t>5283.Jackson-Lee.10.28.05.docx</t>
  </si>
  <si>
    <t>5284.Woolsey.10.28.05.docx</t>
  </si>
  <si>
    <t>5285.Blackburn.11.2.05.docx</t>
  </si>
  <si>
    <t>5286.McGovern.11.3.05.docx</t>
  </si>
  <si>
    <t>5287.Burgess.11.9.05.docx</t>
  </si>
  <si>
    <t>5288.Foxx.11.18.05.docx</t>
  </si>
  <si>
    <t>5289.Wilson.11.18.05.docx</t>
  </si>
  <si>
    <t>5290.Barrett.12.6.05.docx</t>
  </si>
  <si>
    <t>5291.Gingrey.12.6.05.docx</t>
  </si>
  <si>
    <t>5292.Wilson.12.6.05.docx</t>
  </si>
  <si>
    <t>5293.Moran.12.7.05.docx</t>
  </si>
  <si>
    <t>5294.DeFazio.12.13.05.docx</t>
  </si>
  <si>
    <t>5295.Blackburn.12.14.05.docx</t>
  </si>
  <si>
    <t>5296.Bass.12.14.05.docx</t>
  </si>
  <si>
    <t>5297.Conaway.12.15.05.docx</t>
  </si>
  <si>
    <t>5298.Kucinich.12.16.05.docx</t>
  </si>
  <si>
    <t>5299.Wilson.12.17.05.docx</t>
  </si>
  <si>
    <t>5300.Hayes.12.17.05.docx</t>
  </si>
  <si>
    <t>5302.Bond.6.18.08.docx</t>
  </si>
  <si>
    <t>5303.Udall.3.30.06.docx</t>
  </si>
  <si>
    <t>5304.Emanuel.2.28.06.docx</t>
  </si>
  <si>
    <t>5305.Kucinich.10.16.02.docx</t>
  </si>
  <si>
    <t>5306.Kyl.2.11.09.docx</t>
  </si>
  <si>
    <t>5307.Warner.9.9.11.docx</t>
  </si>
  <si>
    <t>5308.Paul.5.4.11.docx</t>
  </si>
  <si>
    <t>5309.Tester.5.2.11.docx</t>
  </si>
  <si>
    <t>5310.Isakson.9.11.13.docx</t>
  </si>
  <si>
    <t>5311.Frelinghuysen.9.11.13.docx</t>
  </si>
  <si>
    <t>5312.Biden.6.7.07.docx</t>
  </si>
  <si>
    <t>5313.Collins.7.11.07.docx</t>
  </si>
  <si>
    <t>5314.Salazar.7.11.07.docx</t>
  </si>
  <si>
    <t>5315.Alexander.7.11.07.docx</t>
  </si>
  <si>
    <t>5316.Pryor.7.11.07.docx</t>
  </si>
  <si>
    <t>5317.Warner.7.11.07.docx</t>
  </si>
  <si>
    <t>5318.Waters.11.2.05.docx</t>
  </si>
  <si>
    <t>5319.McGovern.11.2.05.docx</t>
  </si>
  <si>
    <t>5320.Woolsey.11.2.05.docx</t>
  </si>
  <si>
    <t>5321.Hunter.9.21.04.docx</t>
  </si>
  <si>
    <t>5322.Gingrey.9.21.04.docx</t>
  </si>
  <si>
    <t>5323.Bishop.9.21.04.docx</t>
  </si>
  <si>
    <t>5324.McCotter.9.21.04.docx</t>
  </si>
  <si>
    <t>5325.Delahunt.6.2.04.docx</t>
  </si>
  <si>
    <t>5326.Inslee.6.2.04.docx</t>
  </si>
  <si>
    <t>5327.Hoeffel.6.2.04.docx</t>
  </si>
  <si>
    <t>5328.Strickland.6.2.04.docx</t>
  </si>
  <si>
    <t>5329.Delahunt.6.21.04.docx</t>
  </si>
  <si>
    <t>5330.Burton.6.21.04.docx</t>
  </si>
  <si>
    <t>5331.Hoeffel.6.21.04.docx</t>
  </si>
  <si>
    <t>5332.Inslee.6.21.04.docx</t>
  </si>
  <si>
    <t>5333.Abercrombie.6.21.04.docx</t>
  </si>
  <si>
    <t>5334.Osborne.3.17.04.docx</t>
  </si>
  <si>
    <t>5335.Murtha.3.17.04.docx</t>
  </si>
  <si>
    <t>5336.Goss.3.17.04.docx</t>
  </si>
  <si>
    <t>5337.Hastings.3.17.04.docx</t>
  </si>
  <si>
    <t>5338.Dreier.3.17.04.docx</t>
  </si>
  <si>
    <t>5339.Strickland.4.20.04.docx</t>
  </si>
  <si>
    <t>5340.Abercrombie.4.20.04.docx</t>
  </si>
  <si>
    <t>5341.JacksonLee.4.20.04.docx</t>
  </si>
  <si>
    <t>5342.Harkin.9.27.04.docx</t>
  </si>
  <si>
    <t>5343.Ryan.2.15.05.docx</t>
  </si>
  <si>
    <t>5344.Meek.2.15.05.docx</t>
  </si>
  <si>
    <t>5345.Strickland.2.15.05.docx</t>
  </si>
  <si>
    <t>5346.Inslee.2.15.05.docx</t>
  </si>
  <si>
    <t>5347.Strickland.9.13.04.docx</t>
  </si>
  <si>
    <t>5348.Delahunt.9.13.04.docx</t>
  </si>
  <si>
    <t>5349.Abercrombie.9.13.04.docx</t>
  </si>
  <si>
    <t>5350.Inslee.9.13.04.docx</t>
  </si>
  <si>
    <t>5351.Yarmuth.2.28.08.docx</t>
  </si>
  <si>
    <t>5352.Foxx.2.28.08.docx</t>
  </si>
  <si>
    <t>5353.Davis.2.28.08.doc</t>
  </si>
  <si>
    <t>5354.King.11.15.05.docx</t>
  </si>
  <si>
    <t>5355.Specter.8.1.07.docx</t>
  </si>
  <si>
    <t>5356.Kyl.8.1.07.docx</t>
  </si>
  <si>
    <t>5357.Kucinich.6.15.06.docx</t>
  </si>
  <si>
    <t>5358.Sires.3.22.07.docx</t>
  </si>
  <si>
    <t>5359.Moran.3.23.07.docx</t>
  </si>
  <si>
    <t>5360.Braley.3.27.07.docx</t>
  </si>
  <si>
    <t>5361.Gingrey.5.1.07.docx</t>
  </si>
  <si>
    <t>5362.Foxx.5.1.07.docx</t>
  </si>
  <si>
    <t>5363.Holt.5.1.07.docx</t>
  </si>
  <si>
    <t>5364.Mahoney.5.1.07.docx</t>
  </si>
  <si>
    <t>5365.Sutton.5.1.07.docx</t>
  </si>
  <si>
    <t>5366.Solis.5.1.07.docx</t>
  </si>
  <si>
    <t>5367.Bishop.5.1.07.docx</t>
  </si>
  <si>
    <t>5368.Braley.5.2.07.docx</t>
  </si>
  <si>
    <t>5369.Poe.5.2.07.docx</t>
  </si>
  <si>
    <t>5370.Sires.5.2.07.docx</t>
  </si>
  <si>
    <t>5371.Payne.5.2.07.docx</t>
  </si>
  <si>
    <t>5372.Kilpatrick.9.17.07.docx</t>
  </si>
  <si>
    <t>5373.Jones.9.17.07.docx</t>
  </si>
  <si>
    <t>5374.Lee.9.17.07.docx</t>
  </si>
  <si>
    <t>5375.Waters.9.17.07.docx</t>
  </si>
  <si>
    <t>5376.JacksonLee.9.17.07.docx</t>
  </si>
  <si>
    <t>5377.Scott.9.17.07.docx</t>
  </si>
  <si>
    <t>5378.Johnson.9.17.07.docx</t>
  </si>
  <si>
    <t>5379.Conyers.9.17.07.docx</t>
  </si>
  <si>
    <t>5380.Emanuel.6.23.05.docx</t>
  </si>
  <si>
    <t>5381.Serrano.6.23.05.docx</t>
  </si>
  <si>
    <t>5382.Kennedy.6.23.05.docx</t>
  </si>
  <si>
    <t>5383.Delahunt.3.30.04.docx</t>
  </si>
  <si>
    <t>5384.Abercrombie.3.30.04.docx</t>
  </si>
  <si>
    <t>5385.Inslee.3.30.04.docx</t>
  </si>
  <si>
    <t>5386.King.2.16.06.docx</t>
  </si>
  <si>
    <t>5387.Byrd.3.26.07.docx</t>
  </si>
  <si>
    <t>5388.Cochran.3.26.07.docx</t>
  </si>
  <si>
    <t>5389.Kyl.3.26.07.docx</t>
  </si>
  <si>
    <t>5390.Cornyn.3.26.07.docx</t>
  </si>
  <si>
    <t>5391.Delahunt.2.11.04.docx</t>
  </si>
  <si>
    <t>5392.Strickland.2.11.04.docx</t>
  </si>
  <si>
    <t>5393.Inslee.2.11.04.docx</t>
  </si>
  <si>
    <t>5394.Bachmann.5.2.07.docx</t>
  </si>
  <si>
    <t>5395.Bachmann.5.3.06.docx</t>
  </si>
  <si>
    <t>5396.Akin.5.3.07.docx</t>
  </si>
  <si>
    <t>5397.Sanchez.5.8.07.docx</t>
  </si>
  <si>
    <t>5398.Miller.5.9.07.docx</t>
  </si>
  <si>
    <t>5399.Pence.5.10.06.docx</t>
  </si>
  <si>
    <t>5400.Blumenaur.5.15.07.docx</t>
  </si>
  <si>
    <t>5401.Burton.5.15.07.docx</t>
  </si>
  <si>
    <t>5402.Murphy.5.15.07.docx</t>
  </si>
  <si>
    <t>5403.Wilson.5.17.06.docx</t>
  </si>
  <si>
    <t>5404.Pence.5.22.06.docx</t>
  </si>
  <si>
    <t>5405.Kucinich.5.24.07.docx</t>
  </si>
  <si>
    <t>5406.Maloney.11.14.07.docx</t>
  </si>
  <si>
    <t>5407.Baird.11.14.07.docx</t>
  </si>
  <si>
    <t>5408.DeFazio.11.15.06.docx</t>
  </si>
  <si>
    <t>5409.Kucinich.11.15.06.docx</t>
  </si>
  <si>
    <t>5410.Maloney.11.15.07.docx</t>
  </si>
  <si>
    <t>5411.Miller.10.3.07.docx</t>
  </si>
  <si>
    <t>5412.Yarmuth.10.10.07.docx</t>
  </si>
  <si>
    <t>5413.Cohen.10.10.07.docx</t>
  </si>
  <si>
    <t>5414.Kucinich.3.17.11.docx</t>
  </si>
  <si>
    <t>5415.Demint.2.6.07.docx</t>
  </si>
  <si>
    <t>5416.Coburn.2.6.07.docx</t>
  </si>
  <si>
    <t>5417.Salazar.2.6.07.docx</t>
  </si>
  <si>
    <t>5418.Dorgan.2.6.07.docx</t>
  </si>
  <si>
    <t>5419.Klobuchar.2.6.07.docx</t>
  </si>
  <si>
    <t>5420.Webb.2.6.07.docx</t>
  </si>
  <si>
    <t>5421.Larson.7.17.06.docx</t>
  </si>
  <si>
    <t>5422.Delahunt.7.17.06.docx</t>
  </si>
  <si>
    <t>5423.Bishop.7.17.06.docx</t>
  </si>
  <si>
    <t>5424.VanHollen.7.17.06.docx</t>
  </si>
  <si>
    <t>5425.Waters.7.17.06.docx</t>
  </si>
  <si>
    <t>5426.JacksonLee.7.17.06.docx</t>
  </si>
  <si>
    <t>5427.Wamp.9.5.07.docx</t>
  </si>
  <si>
    <t>5428.Drake.9.5.07.docx</t>
  </si>
  <si>
    <t>5429.Gingrey.9.5.07.docx</t>
  </si>
  <si>
    <t>5430.Lamborn.9.5.07.docx</t>
  </si>
  <si>
    <t>5431.Akin.9.5.07.docx</t>
  </si>
  <si>
    <t>5432.Burgess.9.5.07.docx</t>
  </si>
  <si>
    <t>5433.Hensarling.9.5.07.docx</t>
  </si>
  <si>
    <t>5434.McDermott.10.18.05.docx</t>
  </si>
  <si>
    <t>5435.Isakson.1.29.08.doc</t>
  </si>
  <si>
    <t>5436.Gohmert.9.11.12.docx</t>
  </si>
  <si>
    <t>5437.Chambliss.2.27.08.doc</t>
  </si>
  <si>
    <t>5438.McCain.9.7.2011.docx</t>
  </si>
  <si>
    <t>5439.Graham.9.7.11.docx</t>
  </si>
  <si>
    <t>5440.Lieberman.9.7.11.docx</t>
  </si>
  <si>
    <t>5441.King.6.14.06.docx</t>
  </si>
  <si>
    <t>5442.Tancredo.3.2.04.docx</t>
  </si>
  <si>
    <t>5443.King.6.9.06.docx</t>
  </si>
  <si>
    <t>5444.Pearce.6.9.06.docx</t>
  </si>
  <si>
    <t>5445.Kyl.2.28.08.doc</t>
  </si>
  <si>
    <t>5446.Reid.3.31.08.doc</t>
  </si>
  <si>
    <t>5447.King.9.10.07.docx</t>
  </si>
  <si>
    <t>5448.Wamp.9.10.07.docx</t>
  </si>
  <si>
    <t>5449.McCotter.9.10.07.docx</t>
  </si>
  <si>
    <t>5450.Gingrey.9.10.07.docx</t>
  </si>
  <si>
    <t>5451.Pearce.9.10.07.docx</t>
  </si>
  <si>
    <t>5452.Burgess.9.10.07.docx</t>
  </si>
  <si>
    <t>5453.Inslee.5.12.04.docx</t>
  </si>
  <si>
    <t>5454.Strickland.5.12.04.docx</t>
  </si>
  <si>
    <t>5455.Delahunt.5.12.04.docx</t>
  </si>
  <si>
    <t>5456.Hoeffel.5.12.04.docx</t>
  </si>
  <si>
    <t>5457.Meek.9.23.04.docx</t>
  </si>
  <si>
    <t>5458.Jones.9.23.04.docx</t>
  </si>
  <si>
    <t>5459.Ross.9.4.07.docx</t>
  </si>
  <si>
    <t>5460.Donnelly.9.4.07.docx</t>
  </si>
  <si>
    <t>5461.Arcuri.9.4.07.docx</t>
  </si>
  <si>
    <t>5462.Davis.9.4.07.docx</t>
  </si>
  <si>
    <t>5463.Murphy.9.4.07.docx</t>
  </si>
  <si>
    <t>5464.Reid.2.28.08.doc</t>
  </si>
  <si>
    <t>5465.Foxx.12.18.05.docx</t>
  </si>
  <si>
    <t>5466.Hayes.12.17.05.docx</t>
  </si>
  <si>
    <t>5467.Wilson.12.17.05.docx</t>
  </si>
  <si>
    <t>5468.Fortenberry.12.16.05.docx</t>
  </si>
  <si>
    <t>5469.King.12.15.05.docx</t>
  </si>
  <si>
    <t>5470.Woolsey.12.15.05.docx</t>
  </si>
  <si>
    <t>5471.Pitts.12.15.05.docx</t>
  </si>
  <si>
    <t>5472.Blackburn.12.15.05.docx</t>
  </si>
  <si>
    <t>5473.Conaway.12.15.05.docx</t>
  </si>
  <si>
    <t>5474.Bass.12.14.05.docx</t>
  </si>
  <si>
    <t>5475.Blackburn.12.14.05.docx</t>
  </si>
  <si>
    <t>5476.Moran.12.7.05.docx</t>
  </si>
  <si>
    <t>5477.Ros-Lehtinen.12.6.05.docx</t>
  </si>
  <si>
    <t>5478.Wilson.12.6.05.docx</t>
  </si>
  <si>
    <t>5479.Gingrey.12.6.05.docx</t>
  </si>
  <si>
    <t>5480.Barrett.12.6.05.docx</t>
  </si>
  <si>
    <t>5481.Wilson.11.18.05.docx</t>
  </si>
  <si>
    <t>5482.Foxx.11.18.05.docx</t>
  </si>
  <si>
    <t>5483.Burgess.11.9.05.docx</t>
  </si>
  <si>
    <t>5484.McGovern.11.3.05.docx</t>
  </si>
  <si>
    <t>5485.Blackburn.11.3.05.docx</t>
  </si>
  <si>
    <t>5486.Jackson-Lee.10.28.05.docx</t>
  </si>
  <si>
    <t>5487.Kucinich.10.26.05.docx</t>
  </si>
  <si>
    <t>5488.Kingston.10.19.05.docx</t>
  </si>
  <si>
    <t>5489.Stearns.10.19.05.docx</t>
  </si>
  <si>
    <t>5490.Emanuel.10.19.05.docx</t>
  </si>
  <si>
    <t>5491.Foxx.10.18.05.docx</t>
  </si>
  <si>
    <t>5492.Drake.10.18.05.docx</t>
  </si>
  <si>
    <t>5493.Blackburn.9.27.05.docx</t>
  </si>
  <si>
    <t>5493.Poe.10.17.05.docx</t>
  </si>
  <si>
    <t>5495.Pitts.9.22.05.docx</t>
  </si>
  <si>
    <t>5496.Strickland.7.20.05.docx</t>
  </si>
  <si>
    <t>5497.Woolsey.7.14.05.docx</t>
  </si>
  <si>
    <t>5498.Inslee.6.29.05.docx</t>
  </si>
  <si>
    <t>5499.Pence.6.29.05.docx</t>
  </si>
  <si>
    <t>5500.Burgess.6.28.05.docx</t>
  </si>
  <si>
    <t>5501.McDermott.6.28.05.docx</t>
  </si>
  <si>
    <t>5502.Ros-Lehtinen.6.28.05.docx</t>
  </si>
  <si>
    <t>5503.McDermott.6.23.05.docx</t>
  </si>
  <si>
    <t>5504.Woolsey.6.23.05.docx</t>
  </si>
  <si>
    <t>5505.Blackburn.6.23.05.docx</t>
  </si>
  <si>
    <t>5506.Osborne.6.20.05.docx</t>
  </si>
  <si>
    <t>5507.Kucinich.6.20.05.docx</t>
  </si>
  <si>
    <t>5508.Moran.6.16.05.docx</t>
  </si>
  <si>
    <t>5509.Kucinich.6.15.05.docx</t>
  </si>
  <si>
    <t>5510.Emanuel.6.13.05.docx</t>
  </si>
  <si>
    <t>5511.Woolsey.5.26.05.docx</t>
  </si>
  <si>
    <t>5512.Emanuel.5.11.05.docx</t>
  </si>
  <si>
    <t>5513.Kucinich.4.28.05.docx</t>
  </si>
  <si>
    <t>5514.Kucinich.4.27.05.docx</t>
  </si>
  <si>
    <t>5515.Woolsey.4.19.05.docx</t>
  </si>
  <si>
    <t>5516.Woolsey.3.14.05.docx</t>
  </si>
  <si>
    <t>5516.Woolsey.4.14.05.docx</t>
  </si>
  <si>
    <t>5517.Woolsey.2.15.05.docx</t>
  </si>
  <si>
    <t>5518.Kucinich.2.9.05.docx</t>
  </si>
  <si>
    <t>5519.Drake.2.1.05.docx</t>
  </si>
  <si>
    <t>5520.Miller.2.1.05.docx</t>
  </si>
  <si>
    <t>5521.Kucinich.2.1.05.docx</t>
  </si>
  <si>
    <t>5522.McGovern.2.1.05.docx</t>
  </si>
  <si>
    <t>5523.Frist.1.31.05.docx</t>
  </si>
  <si>
    <t>5524.Brownback.1.26.05.docx</t>
  </si>
  <si>
    <t>5525.Chocola.1.26.05.docx</t>
  </si>
  <si>
    <t>5526.Kucinich.1.26.05.docx</t>
  </si>
  <si>
    <t>5527.Pence.1.26.05.docx</t>
  </si>
  <si>
    <t>5528.Woolsey.1.25.05.docx</t>
  </si>
  <si>
    <t>5529.Brown-Waite.1.25.05.docx</t>
  </si>
  <si>
    <t>5530.Wilson.11.20.04.docx</t>
  </si>
  <si>
    <t>5531.Pitts.10.6.04.docx</t>
  </si>
  <si>
    <t>5532.Woolsey.9.29.04.docx</t>
  </si>
  <si>
    <t>5533.Waters.9.22.04.docx</t>
  </si>
  <si>
    <t>5534.Woolsey.9.21.04.docx</t>
  </si>
  <si>
    <t>5535.Garrett.9.9.04.docx</t>
  </si>
  <si>
    <t>5536.Pitts.7.22.04.docx</t>
  </si>
  <si>
    <t>5537.Garrett.7.13.04.docx</t>
  </si>
  <si>
    <t>5538.Barrett.6.24.04.docx</t>
  </si>
  <si>
    <t>5539.McDermott.6.22.04.docx</t>
  </si>
  <si>
    <t>5540.Strickland.6.16.04.docx</t>
  </si>
  <si>
    <t>5541.Emanuel.6.14.04.docx</t>
  </si>
  <si>
    <t>5542.Pence.6.2.04.docx</t>
  </si>
  <si>
    <t>5543.Pence.5.20.04.docx</t>
  </si>
  <si>
    <t>5544.Moran.5.13.04.docx</t>
  </si>
  <si>
    <t>5545.Weldon.5.13.04.docx</t>
  </si>
  <si>
    <t>5546.Osborne.5.13.04.docx</t>
  </si>
  <si>
    <t>5547.McDermott.5.13.04.docx</t>
  </si>
  <si>
    <t>5548.Pence.5.12.04.docx</t>
  </si>
  <si>
    <t>5549.Kyl.12.17.07.docx</t>
  </si>
  <si>
    <t>5550.Kennedy.12.3.07.docx</t>
  </si>
  <si>
    <t>5551.Bond.5.9.07.docx</t>
  </si>
  <si>
    <t>5552.Kennedy.3.29.07.docx</t>
  </si>
  <si>
    <t>5553.Woolsey.3.13.07.docx</t>
  </si>
  <si>
    <t>5554.Bond.2.16.07.docx</t>
  </si>
  <si>
    <t>5555.Durbin.2.8.07.docx</t>
  </si>
  <si>
    <t>5556.Murphy.3.18.04.docx</t>
  </si>
  <si>
    <t>5557.Lewis.3.17.04.docx</t>
  </si>
  <si>
    <t>5558.Stearns.3.17.04.docx</t>
  </si>
  <si>
    <t>5559.Woolsey.9.14.10.docx</t>
  </si>
  <si>
    <t>5560.Bennett.3.29.04.docx</t>
  </si>
  <si>
    <t>5561.Israel.6.6.07.docx</t>
  </si>
  <si>
    <t>5562.Bishop.6.6.07.docx</t>
  </si>
  <si>
    <t>5563.Dent.6.6.07.docx</t>
  </si>
  <si>
    <t>5564.Shays.6.6.07.docx</t>
  </si>
  <si>
    <t>5565.Dent.6.6.07.docx</t>
  </si>
  <si>
    <t>5566.Gilchrest.6.6.07.docx</t>
  </si>
  <si>
    <t>5567.Larson.7.10.06.docx</t>
  </si>
  <si>
    <t>5568.Delahunt.7.10.06.docx</t>
  </si>
  <si>
    <t>5569.Waters.7.10.06.docx</t>
  </si>
  <si>
    <t>5570.VanHollen.7.10.06.docx</t>
  </si>
  <si>
    <t>5571.Allen.7.10.06.docx</t>
  </si>
  <si>
    <t>5572.McDermott.7.10.06.docx</t>
  </si>
  <si>
    <t>5573.Carter.9.4.07.docx</t>
  </si>
  <si>
    <t>5574.Shays.9.4.07.docx</t>
  </si>
  <si>
    <t>5575.DavisD.9.4.07.docx</t>
  </si>
  <si>
    <t>5576.Gingrey.9.4.07.docx</t>
  </si>
  <si>
    <t>5577.Burgess.9.4.07.docx</t>
  </si>
  <si>
    <t>5578.Boustany.9.4.07.docx</t>
  </si>
  <si>
    <t>5579.Wamp.9.21.06.docx</t>
  </si>
  <si>
    <t>5580.Foxx.9.21.06.docx</t>
  </si>
  <si>
    <t>5581.McCotter.9.21.06.docx</t>
  </si>
  <si>
    <t>5582.Gohmert.9.21.06.docx</t>
  </si>
  <si>
    <t>5583.Young.11.14.07.docx</t>
  </si>
  <si>
    <t>5584.Thompson.11.14.07.docx</t>
  </si>
  <si>
    <t>5585.Shays.11.14.07.docx</t>
  </si>
  <si>
    <t>5586.Conyers.11.14.07.docx</t>
  </si>
  <si>
    <t>5587.Levin.11.14.07.docx</t>
  </si>
  <si>
    <t>5588.Calvert.11.14.07.docx</t>
  </si>
  <si>
    <t>5589.VanHollen.11.14.07.docx</t>
  </si>
  <si>
    <t>5590.Harman.11.14.07.docx</t>
  </si>
  <si>
    <t>5591.Markey.11.14.07.docx</t>
  </si>
  <si>
    <t>5592.Baca.11.14.07.docx</t>
  </si>
  <si>
    <t>5593.Obey.11.14.07.docx</t>
  </si>
  <si>
    <t>5594.Murtha.11.14.07.docx</t>
  </si>
  <si>
    <t>5595.Reid.4.7.08.doc</t>
  </si>
  <si>
    <t>5596.Dreier.5.5.04.docx</t>
  </si>
  <si>
    <t>5597.Blackburn.5.11.06.docx</t>
  </si>
  <si>
    <t>5598.King.5.11.06.docx</t>
  </si>
  <si>
    <t>5599.Schiff.9.6.06.docx</t>
  </si>
  <si>
    <t>5600.VanHollen.9.6.06.docx</t>
  </si>
  <si>
    <t>5601.Scott.9.6.06.docx</t>
  </si>
  <si>
    <t>5602.Alexander.4.7.05.docx</t>
  </si>
  <si>
    <t>5603.Kucinich.2.9.05.docx</t>
  </si>
  <si>
    <t>5604.Drake.2.1.05.docx</t>
  </si>
  <si>
    <t>5605.Miller.2.1.05.docx</t>
  </si>
  <si>
    <t>5606.Kucinich.2.1.05.docx</t>
  </si>
  <si>
    <t>5607.McGovern.2.1.05.docx</t>
  </si>
  <si>
    <t>5608.Brownback.1.26.05.docx</t>
  </si>
  <si>
    <t>5609.Chocola.1.26.05.docx</t>
  </si>
  <si>
    <t>5610.Kucinich.1.25.05.docx</t>
  </si>
  <si>
    <t>5611.Pence.1.26.05.docx</t>
  </si>
  <si>
    <t>5612.Brown-Waite.1.25.05.docx</t>
  </si>
  <si>
    <t>5613.Wilson.11.20.04.docx</t>
  </si>
  <si>
    <t>5614.Pitts.10.6.04.docx</t>
  </si>
  <si>
    <t>5615.Waters.9.22.04.docx</t>
  </si>
  <si>
    <t>5616.Garrett.9.9.04.docx</t>
  </si>
  <si>
    <t>5617.Pitts.7.22.04.docx</t>
  </si>
  <si>
    <t>5618.Garrett.7.13.04.docx</t>
  </si>
  <si>
    <t>5619.Akaka.6.24.04.docx</t>
  </si>
  <si>
    <t>5620.Barrett.6.24.04.docx</t>
  </si>
  <si>
    <t>5621.McDermott.6.22.04.docx</t>
  </si>
  <si>
    <t>5622.Strickland.6.16.04.docx</t>
  </si>
  <si>
    <t>5623.Pence.6.2.04.docx</t>
  </si>
  <si>
    <t>5624.Pence.5.20.04.docx</t>
  </si>
  <si>
    <t>5625.Pence.5.18.04.docx</t>
  </si>
  <si>
    <t>5626.McDermott.5.13.04.docx</t>
  </si>
  <si>
    <t>5627.Pence.5.12.04.docx</t>
  </si>
  <si>
    <t>5628.Kennedy.12.3.07.docx</t>
  </si>
  <si>
    <t>5629.Duncan.11.19.09.docx</t>
  </si>
  <si>
    <t>5630.Duncan.5.23.07.docx</t>
  </si>
  <si>
    <t>5631.Kennedy.3.29.07.docx</t>
  </si>
  <si>
    <t>5632.Reid.3.26.07.docx</t>
  </si>
  <si>
    <t>5633.Brown-Waite.3.24.04.docx</t>
  </si>
  <si>
    <t>5634.Bond.2.16.07.docx</t>
  </si>
  <si>
    <t>5635.Reid.2.15.07.docx</t>
  </si>
  <si>
    <t>5636.Durbin.2.8.07.docx</t>
  </si>
  <si>
    <t>5637.Murphy.3.18.04.docx</t>
  </si>
  <si>
    <t>5638.Stearns.3.17.04.docx</t>
  </si>
  <si>
    <t>5639.Levin.5.26.06.docx</t>
  </si>
  <si>
    <t>5640.GA.Kingston.5.25.06.docx</t>
  </si>
  <si>
    <t>5641.Woolsey.5.11.06.docx</t>
  </si>
  <si>
    <t>5642.Carper.5.3.11.docx</t>
  </si>
  <si>
    <t>5643.Flake.9.11.13.docx</t>
  </si>
  <si>
    <t>5644.Reid.9.30.13.docx</t>
  </si>
  <si>
    <t>5645.Gingrey.5.1.07.docx</t>
  </si>
  <si>
    <t>5646.Foxx.5.1.07.docx</t>
  </si>
  <si>
    <t>5647.Holt.5.1.07.docx</t>
  </si>
  <si>
    <t>5648.Mahoney.5.1.07.docx</t>
  </si>
  <si>
    <t>5649.Sutton.5.1.07.docx</t>
  </si>
  <si>
    <t>5650.Solis.5.1.07.docx</t>
  </si>
  <si>
    <t>5651.Bishop.5.1.07.docx</t>
  </si>
  <si>
    <t>5652.Maloney.11.14.07.docx</t>
  </si>
  <si>
    <t>5653.Altmire.10.16.07.docx</t>
  </si>
  <si>
    <t>5654.Cohen.10.17.07.docx</t>
  </si>
  <si>
    <t>5655.SheaPorter.10.23.07.docx</t>
  </si>
  <si>
    <t>5656.Arcuri.10.24.07.docx</t>
  </si>
  <si>
    <t>5657.Moran.10.24.07.docx</t>
  </si>
  <si>
    <t>5658.Cleaver.10.31.07.docx</t>
  </si>
  <si>
    <t>5659.Yarmuth.9.5.07.docx</t>
  </si>
  <si>
    <t>5660.Pence.9.6.06.docx</t>
  </si>
  <si>
    <t>5661.McGovern.9.6.07.docx</t>
  </si>
  <si>
    <t>5662.Emanuel.9.7.07.docx</t>
  </si>
  <si>
    <t>5663.Inslee.9.10.07.docx</t>
  </si>
  <si>
    <t>5664.Sanchez.9.10.07.docx</t>
  </si>
  <si>
    <t>5665.Pitts.9.13.06.docx</t>
  </si>
  <si>
    <t>5666.Waters.9.13.06.docx</t>
  </si>
  <si>
    <t>5667.Davis.9.13.06.docx</t>
  </si>
  <si>
    <t>5668.Stutzman.5.2.11.docx</t>
  </si>
  <si>
    <t>5669.Burton.5.2.11.docx</t>
  </si>
  <si>
    <t>5670.Gohmert.9.12.11.docx</t>
  </si>
  <si>
    <t>5671.Schiff.6.8.06.docx</t>
  </si>
  <si>
    <t>5672.Israel.6.8.06.docx</t>
  </si>
  <si>
    <t>5673.Scott.6.8.06.docx</t>
  </si>
  <si>
    <t>5674.Blackburn.6.12.06.docx</t>
  </si>
  <si>
    <t>5675.King.6.12.06.docx</t>
  </si>
  <si>
    <t>5676.Carter.6.12.06.docx</t>
  </si>
  <si>
    <t>5677.Poe.6.12.06.docx</t>
  </si>
  <si>
    <t>5678.Skelton.6.13.06.docx</t>
  </si>
  <si>
    <t>5679.Meehan.6.13.06.docx</t>
  </si>
  <si>
    <t>5680.Tauscher.6.13.06.docx</t>
  </si>
  <si>
    <t>5681.Andrews.6.13.06.docx</t>
  </si>
  <si>
    <t>5682.Davis.6.13.06.docx</t>
  </si>
  <si>
    <t>5683.Snyder.6.13.06.docx</t>
  </si>
  <si>
    <t>5684.Larsen.6.13.06.docx</t>
  </si>
  <si>
    <t>5685.Cooper.6.13.06.docx</t>
  </si>
  <si>
    <t>5686.Ortiz.6.13.06.docx</t>
  </si>
  <si>
    <t>5687.Reyes.6.13.06.docx</t>
  </si>
  <si>
    <t>5688.Udall.6.13.06.docx</t>
  </si>
  <si>
    <t>5689.Spratt.6.13.06.docx</t>
  </si>
  <si>
    <t>5690.Ruppersberger.6.14.06.docx</t>
  </si>
  <si>
    <t>5691.Cooper.6.14.06.docx</t>
  </si>
  <si>
    <t>5692.Larson.6.26.06.docx</t>
  </si>
  <si>
    <t>5693.Waters.6.26.06.docx</t>
  </si>
  <si>
    <t>5694.Inslee.6.26.06.docx</t>
  </si>
  <si>
    <t>5695.McDermott.6.26.06.docx</t>
  </si>
  <si>
    <t>5696.Delahunt.6.26.06.docx</t>
  </si>
  <si>
    <t>5697.Blumenaur.9.18.07.docx</t>
  </si>
  <si>
    <t>5698.Foxx.9.19.06.docx</t>
  </si>
  <si>
    <t>5699.Braley.9.19.07.docx</t>
  </si>
  <si>
    <t>5700.Kucinich.9.19.07.docx</t>
  </si>
  <si>
    <t>5701.Inslee.9.20.06.docx</t>
  </si>
  <si>
    <t>5702.Watson.9.20.06.docx</t>
  </si>
  <si>
    <t>5703.Watson.9.20.07.docx</t>
  </si>
  <si>
    <t>5704.McCollum.9.25.06.docx</t>
  </si>
  <si>
    <t>5705.Yarmuth.9.25.07.docx</t>
  </si>
  <si>
    <t>5706.Lee.9.26.06.docx</t>
  </si>
  <si>
    <t>5707.McDermott.9.26.06.docx</t>
  </si>
  <si>
    <t>5708.Carnahan.9.26.07.docx</t>
  </si>
  <si>
    <t>5709.Solis.9.28.06.docx</t>
  </si>
  <si>
    <t>5710.Emanuel.9.28.06.docx</t>
  </si>
  <si>
    <t>5711.Emanuel.9.29.06.docx</t>
  </si>
  <si>
    <t>5712.Drake.12.14.05.docx</t>
  </si>
  <si>
    <t>5713.Wilson.2.15.06.docx</t>
  </si>
  <si>
    <t>5714.Pence.6.9.04.docx</t>
  </si>
  <si>
    <t>5715.Kucinich.6.17.05.docx</t>
  </si>
  <si>
    <t>5716.Obey.3.17.04.docx</t>
  </si>
  <si>
    <t>5717.JacksonLee.5.3.05.docx</t>
  </si>
  <si>
    <t>5718.Chocola.5.4.05.docx</t>
  </si>
  <si>
    <t>5719.Shimkus.5.13.04.docx</t>
  </si>
  <si>
    <t>5720.Kucinich.11.4.05.docx</t>
  </si>
  <si>
    <t>5721.Kucinich.11.17.04.docx</t>
  </si>
  <si>
    <t>5722.Burgess.10.17.05.docx</t>
  </si>
  <si>
    <t>5723.Pence.10.26.05.docx</t>
  </si>
  <si>
    <t>5724.Pallone.9.29.04.docx</t>
  </si>
  <si>
    <t>5725.Grassley.1.11.07.docx</t>
  </si>
  <si>
    <t>5726.Reid.1.11.07.docx</t>
  </si>
  <si>
    <t>5727.Kennedy.1.18.07.docx</t>
  </si>
  <si>
    <t>5728.Reid.6.12.07.docx</t>
  </si>
  <si>
    <t>5729.Reid.3.6.07.docx</t>
  </si>
  <si>
    <t>5730.Reid.5.23.07.docx</t>
  </si>
  <si>
    <t>5731.Reid.4.8.04.docx</t>
  </si>
  <si>
    <t>5732.Thomas.6.14.04.docx</t>
  </si>
  <si>
    <t>5733.Gutknect.7.20.06.docx</t>
  </si>
  <si>
    <t>5734.Hoekstra.7.20.06.docx</t>
  </si>
  <si>
    <t>5735.Larson.9.7.06.docx</t>
  </si>
  <si>
    <t>5736.Bishop.9.7.06.docx</t>
  </si>
  <si>
    <t>5737.Delahunt.9.7.06.docx</t>
  </si>
  <si>
    <t>5738.VanHollen.9.7.06.docx</t>
  </si>
  <si>
    <t>5739.McDermott.9.7.06.docx</t>
  </si>
  <si>
    <t>5740.Allen.9.7.06.docx</t>
  </si>
  <si>
    <t>5741.Larson.9.14.06.docx</t>
  </si>
  <si>
    <t>5742.Lee.9.14.06.docx</t>
  </si>
  <si>
    <t>5743.Hinchey.9.14.06.docx</t>
  </si>
  <si>
    <t>5744.Woolsey.9.14.06.docx</t>
  </si>
  <si>
    <t>5745.Payne.9.14.06.docx</t>
  </si>
  <si>
    <t>5746.Waters.9.14.06.docx</t>
  </si>
  <si>
    <t>5747.Delahunt.9.14.06.docx</t>
  </si>
  <si>
    <t>5748.Inslee.9.14.06.docx</t>
  </si>
  <si>
    <t>5749.Owens.9.14.06.docx</t>
  </si>
  <si>
    <t>5750.Delahunt.3.9.04.docx</t>
  </si>
  <si>
    <t>5751.Abercrombie.3.9.04.docx</t>
  </si>
  <si>
    <t>5752.Strickland.3.9.04.docx</t>
  </si>
  <si>
    <t>5753.Inslee.3.9.04.docx</t>
  </si>
  <si>
    <t>5754.Pence.3.17.04.docx</t>
  </si>
  <si>
    <t>5755.Flake.3.17.04.docx</t>
  </si>
  <si>
    <t>5756.Warner.1.24.07.docx</t>
  </si>
  <si>
    <t>5757.Nelson.1.24.07.docx</t>
  </si>
  <si>
    <t>5758.Collins.1.24.07.docx</t>
  </si>
  <si>
    <t>5759.Salazar.1.24.07.docx</t>
  </si>
  <si>
    <t>5760.Bond.1.30.07.docx</t>
  </si>
  <si>
    <t>5761.Cornyn.1.30.07.docx</t>
  </si>
  <si>
    <t>5762.Kyl.1.30.07.docx</t>
  </si>
  <si>
    <t>5763.Roberts.2.7.07.docx</t>
  </si>
  <si>
    <t>5764.Thune.2.7.07.docx</t>
  </si>
  <si>
    <t>5765.Menendez.2.7.07.docx</t>
  </si>
  <si>
    <t>5766.Warner.2.12.07.docx</t>
  </si>
  <si>
    <t>5767.Hagel.2.12.07.docx</t>
  </si>
  <si>
    <t>5768.Collins.2.12.07.docx</t>
  </si>
  <si>
    <t>5769.Snowe.2.12.07.docx</t>
  </si>
  <si>
    <t>5770.Hinchey.3.19.07.docx</t>
  </si>
  <si>
    <t>5771.Kaptur.3.19.07.docx</t>
  </si>
  <si>
    <t>5772.Hall.3.19.07.docx</t>
  </si>
  <si>
    <t>5773.Lee.3.19.07.docx</t>
  </si>
  <si>
    <t>5774.Woolsey.3.19.07.docx</t>
  </si>
  <si>
    <t>5775.Waters.3.19.07.docx</t>
  </si>
  <si>
    <t>5776.Payne.3.19.07.docx</t>
  </si>
  <si>
    <t>5777.Abercrombie.5.4.04.docx</t>
  </si>
  <si>
    <t>5778.Durbin.5.10.04.docx</t>
  </si>
  <si>
    <t>5779.Price.5.1.07.docx</t>
  </si>
  <si>
    <t>5780.Blackburn.5.1.07.docx</t>
  </si>
  <si>
    <t>5781.Klobuchar.5.1.07.docx</t>
  </si>
  <si>
    <t>5782.Kerry.5.1.07.docx</t>
  </si>
  <si>
    <t>5783.Lugar.6.25.07.docx</t>
  </si>
  <si>
    <t>5784.Sutton.7.12.07.docx</t>
  </si>
  <si>
    <t>5785.Hodes.7.12.07.docx</t>
  </si>
  <si>
    <t>5786.SheaPorter.7.12.07.docx</t>
  </si>
  <si>
    <t>5787.Arcuri.7.12.07.docx</t>
  </si>
  <si>
    <t>5788.Courtney.7.12.07.docx</t>
  </si>
  <si>
    <t>5789.Ellison.7.12.07.docx</t>
  </si>
  <si>
    <t>5790.Ackerman.7.25.07.docx</t>
  </si>
  <si>
    <t>5791.RosLehtinen.7.25.07.docx</t>
  </si>
  <si>
    <t>5792.Lee.7.25.07.docx</t>
  </si>
  <si>
    <t>5793.Hunter.7.25.07.docx</t>
  </si>
  <si>
    <t>5794.Allen.7.25.07.docx</t>
  </si>
  <si>
    <t>5795.Woolsey.7.25.07.docx</t>
  </si>
  <si>
    <t>5796.Price.7.25.07.docx</t>
  </si>
  <si>
    <t>5797.Moran.7.25.07.docx</t>
  </si>
  <si>
    <t>5798.Schakowsky.7.25.07.docx</t>
  </si>
  <si>
    <t>5799.Watson.7.25.07.docx</t>
  </si>
  <si>
    <t>5800.Lantos.7.25.07.docx</t>
  </si>
  <si>
    <t>5801.Poe.7.25.07.docx</t>
  </si>
  <si>
    <t>5802.Harman.7.25.07.docx</t>
  </si>
  <si>
    <t>5803.Rohrabacher.7.25.07.docx</t>
  </si>
  <si>
    <t>5804.Pelosi.7.25.07.docx</t>
  </si>
  <si>
    <t>5805.Bishop.7.25.07.docx</t>
  </si>
  <si>
    <t>5806.Larson.7.25.07.docx</t>
  </si>
  <si>
    <t>5807.Holt.7.25.07.docx</t>
  </si>
  <si>
    <t>5808.Isakson.8.1.07.docx</t>
  </si>
  <si>
    <t>5809.Bond.8.1.07.docx</t>
  </si>
  <si>
    <t>5810.Graham.8.1.07.docx</t>
  </si>
  <si>
    <t>5811.Gingrey.9.10.07.docx</t>
  </si>
  <si>
    <t>5812.Wicker.9.10.07.docx</t>
  </si>
  <si>
    <t>5813.Kline.9.10.07.docx</t>
  </si>
  <si>
    <t>5814.Wamp.9.10.07.docx</t>
  </si>
  <si>
    <t>5815.Foxx.9.10.07.docx</t>
  </si>
  <si>
    <t>5816.Akin.9.10.07.docx</t>
  </si>
  <si>
    <t>5817.Hodes.10.10.07.docx</t>
  </si>
  <si>
    <t>5818.Kagen.10.10.07.docx</t>
  </si>
  <si>
    <t>5819.Inslee.7.19.04.docx</t>
  </si>
  <si>
    <t>5820.Delahunt.7.19.04.docx</t>
  </si>
  <si>
    <t>5821.Pelosi.9.17.04.docx</t>
  </si>
  <si>
    <t>5822.Kyl.9.29.04.docx</t>
  </si>
  <si>
    <t>5823.Levin.10.11.04.docx</t>
  </si>
  <si>
    <t>5824.Biden.2.7.05.docx</t>
  </si>
  <si>
    <t>5825.Kennedy.2.7.05.docx</t>
  </si>
  <si>
    <t>5826.Reid.2.7.05.docx</t>
  </si>
  <si>
    <t>5827.Frist.2.7.05.docx</t>
  </si>
  <si>
    <t>5828.Poe.4.9.08.doc</t>
  </si>
  <si>
    <t>5829.Woolsey.4.23.08.doc</t>
  </si>
  <si>
    <t>5830.Woolsey.4.24.08.doc</t>
  </si>
  <si>
    <t>5831.Woolsey.4.2.08.doc</t>
  </si>
  <si>
    <t>5832.Woolsey.2.13.08.doc</t>
  </si>
  <si>
    <t>5833.Woolsey.1.17.08.doc</t>
  </si>
  <si>
    <t>5834.Pence.2.6.08.doc</t>
  </si>
  <si>
    <t>5835.Holt.5.14.08.doc</t>
  </si>
  <si>
    <t>5836.Reid.4.9.08.doc</t>
  </si>
  <si>
    <t>5837.Feingold.3.13.08.doc</t>
  </si>
  <si>
    <t>5838.Dorgan.1.9.07.docx</t>
  </si>
  <si>
    <t>5839.Lautenberg.1.9.07.docx</t>
  </si>
  <si>
    <t>5840.Durbin.1.10.07.docx</t>
  </si>
  <si>
    <t>5841.Gregg.1.10.07.docx</t>
  </si>
  <si>
    <t>5842.Biden.1.17.07.docx</t>
  </si>
  <si>
    <t>5843.Hagel.1.17.07.docx</t>
  </si>
  <si>
    <t>5844.Levin.1.17.07.docx</t>
  </si>
  <si>
    <t>5845.Bond.1.17.07.docx</t>
  </si>
  <si>
    <t>5846.Maples.1.17.07.docx</t>
  </si>
  <si>
    <t>5847.Hayden.1.17.07.docx</t>
  </si>
  <si>
    <t>5848.Gregg.1.18.07.docx</t>
  </si>
  <si>
    <t>5849.Cornyn.1.18.07.docx</t>
  </si>
  <si>
    <t>5850.Durbin.1.23.07.docx</t>
  </si>
  <si>
    <t>5851.Feingold.1.31.07.docx</t>
  </si>
  <si>
    <t>5852.Kyl.7.9.07.docx</t>
  </si>
  <si>
    <t>5853.Graham.7.10.07.docx</t>
  </si>
  <si>
    <t>5854.Lieberman.7.10.07.docx</t>
  </si>
  <si>
    <t>5855.Dreier.4.21.05.docx</t>
  </si>
  <si>
    <t>5856.Gingrey.4.21.05.docx</t>
  </si>
  <si>
    <t>5857.Hutchison.6.29.05.docx</t>
  </si>
  <si>
    <t>5858.McConnell.6.29.05.docx</t>
  </si>
  <si>
    <t>5859.Kyl.6.29.05.docx</t>
  </si>
  <si>
    <t>5860.Stevens.6.29.05.docx</t>
  </si>
  <si>
    <t>5861.Price.7.29.05.docx</t>
  </si>
  <si>
    <t>5862.Wolf.9.22.05.docx</t>
  </si>
  <si>
    <t>5863.Shays.10.18.05.docx</t>
  </si>
  <si>
    <t>5864.Allard.10.19.05.docx</t>
  </si>
  <si>
    <t>5865.Warner.10.19.05.docx</t>
  </si>
  <si>
    <t>5866.Allard.11.8.05.docx</t>
  </si>
  <si>
    <t>5867.Ensign.11.8.05.docx</t>
  </si>
  <si>
    <t>5868.Isakson.11.8.05.docx</t>
  </si>
  <si>
    <t>5869.Smith.6.12.06.docx</t>
  </si>
  <si>
    <t>5870.Lantos.6.12.06.docx</t>
  </si>
  <si>
    <t>5871.Pence.5.3.11.docx</t>
  </si>
  <si>
    <t>5872.Kaptur.11.17.09.docx</t>
  </si>
  <si>
    <t>5873.Obama.1.18.07.docx</t>
  </si>
  <si>
    <t>5874.Kyl.1.22.07.docx</t>
  </si>
  <si>
    <t>5875.Woolsey.10.25.11.docx</t>
  </si>
  <si>
    <t>5876.Brownback.1.17.07.docx</t>
  </si>
  <si>
    <t>5877.Meehan.12.6.05.docx</t>
  </si>
  <si>
    <t>5878.Inhofe.3.19.09.docx</t>
  </si>
  <si>
    <t>5879.Reid.7.30.07.docx</t>
  </si>
  <si>
    <t>5880.Allard.7.16.07.docx</t>
  </si>
  <si>
    <t>5881.Poe.9.10.13.docx</t>
  </si>
  <si>
    <t>5882.Menendez.12.19.07.docx</t>
  </si>
  <si>
    <t>5883.Thune.2.26.07.docx</t>
  </si>
  <si>
    <t>5884.Reed.1.11.07.docx</t>
  </si>
  <si>
    <t>5885.Dorgan.1.22.07.docx</t>
  </si>
  <si>
    <t>5886.Santorum.3.28.06.docx</t>
  </si>
  <si>
    <t>5887.Conrad.9.12.07.docx</t>
  </si>
  <si>
    <t>5888.Durbin.9.25.06.docx</t>
  </si>
  <si>
    <t>5889.Reid.9.12.11.docx</t>
  </si>
  <si>
    <t>5890.Durbin.9.11.13.docx</t>
  </si>
  <si>
    <t>5891.Biden.4.24.07.docx</t>
  </si>
  <si>
    <t>5892.Graham.12.11.07.docx</t>
  </si>
  <si>
    <t>5893.Warner.2.5.07.docx</t>
  </si>
  <si>
    <t>5895.Reid.2.6.07.docx</t>
  </si>
  <si>
    <t>5896.Gregg.7.11.07.docx</t>
  </si>
  <si>
    <t>5897.Whitehouse.3.1.07.docx</t>
  </si>
  <si>
    <t>5898.Feingold.9.26.06.docx</t>
  </si>
  <si>
    <t>5899.Cardin.5.3.11.docx</t>
  </si>
  <si>
    <t>5900.Kyl.11.1.07.docx</t>
  </si>
  <si>
    <t>5901.Leahy.9.29.06.docx</t>
  </si>
  <si>
    <t>5902.Schumer.9.5.07.docx</t>
  </si>
  <si>
    <t>5903.Dole.4.7.04.docx</t>
  </si>
  <si>
    <t>5905.Dayton.4.7.04.docx</t>
  </si>
  <si>
    <t>5906.Hutchison.4.7.04.docx</t>
  </si>
  <si>
    <t>5907.Enzi.4.21.04.docx</t>
  </si>
  <si>
    <t>5908.Allard.2.7.06.docx</t>
  </si>
  <si>
    <t>5909.Leahy.5.6.04.docx</t>
  </si>
  <si>
    <t>5910.Frist.5.10.04 (2).docx</t>
  </si>
  <si>
    <t>5910.Frist.5.10.04.docx</t>
  </si>
  <si>
    <t>5911.Frist.10.7.05 (2).docx</t>
  </si>
  <si>
    <t>5911.Frist.10.7.05.docx</t>
  </si>
  <si>
    <t>5912.Isakson.10.18.05 (2).docx</t>
  </si>
  <si>
    <t>5912.Isakson.10.18.05.docx</t>
  </si>
  <si>
    <t>5914.Graham.10.19.05 (2).docx</t>
  </si>
  <si>
    <t>5914.Graham.10.19.05.docx</t>
  </si>
  <si>
    <t>5915.Ensign.9.23.04.docx</t>
  </si>
  <si>
    <t>5916.McDermott.9.19.06.docx</t>
  </si>
  <si>
    <t>5917.Woolsey.2.16.05.docx</t>
  </si>
  <si>
    <t>5918.McDermott.9.19.07.docx</t>
  </si>
  <si>
    <t>5919.Biggert.1.26.05.docx</t>
  </si>
  <si>
    <t>5920.Hinchey.1.27.04.docx</t>
  </si>
  <si>
    <t>5921.Jackson-Lee.1.27.04.docx</t>
  </si>
  <si>
    <t>5922.Cole.7.6.04.docx</t>
  </si>
  <si>
    <t>5924.Larson.7.6.04.docx</t>
  </si>
  <si>
    <t>5925.Kaptur.7.19.05.docx</t>
  </si>
  <si>
    <t>5926.DeFazio.6.2.04.docx</t>
  </si>
  <si>
    <t>5927.Duncan.6.15.04.docx</t>
  </si>
  <si>
    <t>5928.DeFazio.6.17.05.docx</t>
  </si>
  <si>
    <t>5929.Waters.6.20.05.docx</t>
  </si>
  <si>
    <t>5930.Jackson-Lee.6.22.04.docx</t>
  </si>
  <si>
    <t>5931.Osborne.6.27.05.docx</t>
  </si>
  <si>
    <t>5932.Foxx.6.28.05.docx</t>
  </si>
  <si>
    <t>5933.Pallone.3.9.05.docx</t>
  </si>
  <si>
    <t>5934.Blackburn.4.5.05.docx</t>
  </si>
  <si>
    <t>5935.Osborne.4.13.05.docx</t>
  </si>
  <si>
    <t>5936.Schakowsky.4.21.04.docx</t>
  </si>
  <si>
    <t>5937.Burgess.12.6.05.docx</t>
  </si>
  <si>
    <t>5938.Ros-Lehtinen.12.7.05.docx</t>
  </si>
  <si>
    <t>5939.Osborne.12.7.05.docx</t>
  </si>
  <si>
    <t>5940.Duncan.12.8.05.docx</t>
  </si>
  <si>
    <t>5941.Gohmert.12.15.05.docx</t>
  </si>
  <si>
    <t>5942.Schiff.12.16.05.docx</t>
  </si>
  <si>
    <t>5943.Woolsey.2.2.05.docx</t>
  </si>
  <si>
    <t>5944.Woolsey.2.9.05.docx</t>
  </si>
  <si>
    <t>5945.Owens.2.9.05.docx</t>
  </si>
  <si>
    <t>5946.Skelton.2.11.04.docx</t>
  </si>
  <si>
    <t>5947.Woolsey.1.26.05.docx</t>
  </si>
  <si>
    <t>5948.Gerlach.3.11.04.docx</t>
  </si>
  <si>
    <t>5949.Meeks.5.4.04.docx</t>
  </si>
  <si>
    <t>5950.Bereuter.5.4.04.docx</t>
  </si>
  <si>
    <t>5952.Watson.5.5.04.docx</t>
  </si>
  <si>
    <t>5953.Frank.5.6.04.docx</t>
  </si>
  <si>
    <t>5954.Schiff.5.6.04.docx</t>
  </si>
  <si>
    <t>5955.Hoeffel.5.12.04.docx</t>
  </si>
  <si>
    <t>5956.Duncan.5.19.05.docx</t>
  </si>
  <si>
    <t>5957.Brown.11.1.05.docx</t>
  </si>
  <si>
    <t>5958.Duncan.11.16.04.docx</t>
  </si>
  <si>
    <t>5959.Woolsey.11.16.05.docx</t>
  </si>
  <si>
    <t>5960.McDermott.11.16.05.docx</t>
  </si>
  <si>
    <t>5961.Franks.11.18.05.docx</t>
  </si>
  <si>
    <t>5962.McDermott.11.18.05.docx</t>
  </si>
  <si>
    <t>5963.Gohmert.10.18.05.docx</t>
  </si>
  <si>
    <t>5964.Waters.10.26.05.docx</t>
  </si>
  <si>
    <t>5965.Woolsey.9.8.05.docx</t>
  </si>
  <si>
    <t>5966.Woolsey.9.14.04.docx</t>
  </si>
  <si>
    <t>5967.McCotter.9.22.04.docx</t>
  </si>
  <si>
    <t>5968.Pallone.9.28.04.docx</t>
  </si>
  <si>
    <t>5971.Poe.9.25.06.docx</t>
  </si>
  <si>
    <t>5972.Murray.4.25.07.docx</t>
  </si>
  <si>
    <t>5973.Graham.4.25.07.docx</t>
  </si>
  <si>
    <t>5974.Ensign.4.26.07.docx</t>
  </si>
  <si>
    <t>5975.Kyl.4.30.07.docx</t>
  </si>
  <si>
    <t>5976.Dorgan.4.30.07.docx</t>
  </si>
  <si>
    <t>5977.Kaptur.6.28.07.docx</t>
  </si>
  <si>
    <t>5978.Menendez.12.5.07.docx</t>
  </si>
  <si>
    <t>5979.Jackson-Lee.9.23.04.docx</t>
  </si>
  <si>
    <t>5980.Stearns.9.28.04.docx</t>
  </si>
  <si>
    <t>5981.McCotter.9.28.04.docx</t>
  </si>
  <si>
    <t>5982.Inslee.10.4.04.docx</t>
  </si>
  <si>
    <t>5983.Delahunt.10.4.04.docx</t>
  </si>
  <si>
    <t>5984.Meehan.1.25.05.docx</t>
  </si>
  <si>
    <t>5985.Stearns.4.30.08.doc</t>
  </si>
  <si>
    <t>5986.Moran.4.16.08.doc</t>
  </si>
  <si>
    <t>5987.Cohen.4.9.08.doc</t>
  </si>
  <si>
    <t>5988.Lee.4.9.08.doc</t>
  </si>
  <si>
    <t>5989.Miller.4.2.08.doc</t>
  </si>
  <si>
    <t>5990.Miller.4.1.08.doc</t>
  </si>
  <si>
    <t>5991.Butterfield.4.1.08.doc</t>
  </si>
  <si>
    <t>5992.Isakson.7.11.07.docx</t>
  </si>
  <si>
    <t>5993.Whitehouse.7.12.07.docx</t>
  </si>
  <si>
    <t>5994.Feingold.7.12.07.docx</t>
  </si>
  <si>
    <t>5995.Kyl.7.16.07.docx</t>
  </si>
  <si>
    <t>5996.Feinstein.7.16.07.docx</t>
  </si>
  <si>
    <t>5997.Feingold.7.19.07.docx</t>
  </si>
  <si>
    <t>5998.Carper.7.20.07.docx</t>
  </si>
  <si>
    <t>5999.Sessions.6.4.07.docx</t>
  </si>
  <si>
    <t>6000.McConnell.6.14.11.docx</t>
  </si>
  <si>
    <t>6001.Kerry.3.13.07.docx</t>
  </si>
  <si>
    <t>6002.Obama.3.13.07.docx</t>
  </si>
  <si>
    <t>6003.Lott.3.15.07.docx</t>
  </si>
  <si>
    <t>6004.Mikulski.3.15.07.docx</t>
  </si>
  <si>
    <t>6005.Levin.3.27.06.docx</t>
  </si>
  <si>
    <t>6006.Menendez.5.1.07.docx</t>
  </si>
  <si>
    <t>6007.Brown.5.1.07.docx</t>
  </si>
  <si>
    <t>6008.Cornyn.5.1.07.docx</t>
  </si>
  <si>
    <t>6009.Isakson.5.2.07.docx</t>
  </si>
  <si>
    <t>6010.Cornyn.5.2.07.docx</t>
  </si>
  <si>
    <t>6011.McConnell.5.2.11.docx</t>
  </si>
  <si>
    <t>6012.Reid.5.2.11.docx</t>
  </si>
  <si>
    <t>6013.Leahy.5.3.11.docx</t>
  </si>
  <si>
    <t>6014.Durbin.6.16.11.docx</t>
  </si>
  <si>
    <t>6015.Alexander.3.2.09.docx</t>
  </si>
  <si>
    <t>6016.Daschle.10.17.02.docx</t>
  </si>
  <si>
    <t>6017.Kennedy.2.3.04.docx</t>
  </si>
  <si>
    <t>6018.Daschle.2.3.04.docx</t>
  </si>
  <si>
    <t>6019.Roberts.2.5.04.docx</t>
  </si>
  <si>
    <t>6020.Warner.2.5.04.docx</t>
  </si>
  <si>
    <t>6021.Levin.3.2.04.docx</t>
  </si>
  <si>
    <t>6022.Daschle.3.3.04.docx</t>
  </si>
  <si>
    <t>6023.Durbin.1.17.07.docx</t>
  </si>
  <si>
    <t>6024.Warner.1.22.07.docx</t>
  </si>
  <si>
    <t>6025.Warner.1.31.07.docx</t>
  </si>
  <si>
    <t>6026.Nelson.1.31.07.docx</t>
  </si>
  <si>
    <t>6027.Collins.1.31.07.docx</t>
  </si>
  <si>
    <t>6028.Reid.5.4.07.docx</t>
  </si>
  <si>
    <t>6029.Durbin.5.15.07.docx</t>
  </si>
  <si>
    <t>6030.Biden.5.24.07.docx</t>
  </si>
  <si>
    <t>6031.Feingold.11.8.07.docx</t>
  </si>
  <si>
    <t>6032.Liberman.11.9.09.docx</t>
  </si>
  <si>
    <t>6033.Dodd.11.15.06.docx</t>
  </si>
  <si>
    <t>6034.Sessions.11.16.07.docx</t>
  </si>
  <si>
    <t>6035.Durbin.10.2.07.docx</t>
  </si>
  <si>
    <t>6036.Bennett.10.3.07.docx</t>
  </si>
  <si>
    <t>6037.Kyl.10.3.07.docx</t>
  </si>
  <si>
    <t>6038.Graham.9.5.07.docx</t>
  </si>
  <si>
    <t>6039.Isakson.9.5.07.docx</t>
  </si>
  <si>
    <t>6040.Bond.9.6.07.docx</t>
  </si>
  <si>
    <t>6041.Martinez.9.6.07.docx</t>
  </si>
  <si>
    <t>6042.Hatch.9.9.11.docx</t>
  </si>
  <si>
    <t>6043.Durbin.9.9.11.docx</t>
  </si>
  <si>
    <t>6044.Reid.9.11.13.docx</t>
  </si>
  <si>
    <t>6045.Cardin.9.11.13.docx</t>
  </si>
  <si>
    <t>6046.Chiesa.9.11.13.docx</t>
  </si>
  <si>
    <t>6047.Durbin.9.12.06.docx</t>
  </si>
  <si>
    <t>6048.Enzi.9.12.11.docx</t>
  </si>
  <si>
    <t>6049.Isakson.9.13.06.docx</t>
  </si>
  <si>
    <t>6050.DeMint.9.13.06.docx</t>
  </si>
  <si>
    <t>6051.Snowe.9.13.11.docx</t>
  </si>
  <si>
    <t>6052.Kyl.3.12.07.docx</t>
  </si>
  <si>
    <t>6053.Chambliss.3.15.07.docx</t>
  </si>
  <si>
    <t>6054.Cornyn.3.15.07.docx</t>
  </si>
  <si>
    <t>6055.Hutchison.3.15.07.docx</t>
  </si>
  <si>
    <t>6056.Hatch.3.15.07.docx</t>
  </si>
  <si>
    <t>6057.Thomas.3.27.07.docx</t>
  </si>
  <si>
    <t>6058.Cornyn.3.27.07.docx</t>
  </si>
  <si>
    <t>6059.Shelby.3.27.07.docx</t>
  </si>
  <si>
    <t>6060.Bond.3.27.07.docx</t>
  </si>
  <si>
    <t>6061.Dorgan.3.27.07.docx</t>
  </si>
  <si>
    <t>6062.Leahy.4.1.04.docx</t>
  </si>
  <si>
    <t>6063.Coleman.4.7.04.docx</t>
  </si>
  <si>
    <t>6064.Chambliss.4.7.04.docx</t>
  </si>
  <si>
    <t>6065.Kyl.4.8.04.docx</t>
  </si>
  <si>
    <t>6066.Smith.4.22.04.docx</t>
  </si>
  <si>
    <t>6067.Dayton.4.22.04.docx</t>
  </si>
  <si>
    <t>6068.Stevens.4.29.04.docx</t>
  </si>
  <si>
    <t>6069.Reid.5.3.04.docx</t>
  </si>
  <si>
    <t>6070.McConnell.5.3.04.docx</t>
  </si>
  <si>
    <t>6071.Conrad.5.7.04.docx</t>
  </si>
  <si>
    <t>6072.Reid.5.17.07.docx</t>
  </si>
  <si>
    <t>6073.Byrd.5.17.07.docx</t>
  </si>
  <si>
    <t>6074.Pryor.5.24.07.docx</t>
  </si>
  <si>
    <t>6075.Bennett.5.24.07.docx</t>
  </si>
  <si>
    <t>6076.Casey.5.24.07.docx</t>
  </si>
  <si>
    <t>6077.Gregg.5.24.07.docx</t>
  </si>
  <si>
    <t>6078.Alexander.5.24.07.docx</t>
  </si>
  <si>
    <t>6079.Salazar.5.24.07.docx</t>
  </si>
  <si>
    <t>6080.Dodd.7.17.07.docx</t>
  </si>
  <si>
    <t>6081.Dorgan.7.20.07.docx</t>
  </si>
  <si>
    <t>6082.Kennedy.7.23.07.docx</t>
  </si>
  <si>
    <t>6083.Reid.9.18.06.docx</t>
  </si>
  <si>
    <t>6084.Durbin.9.18.06.docx</t>
  </si>
  <si>
    <t>6085.Durbin.9.18.07.docx</t>
  </si>
  <si>
    <t>6086.Dorgan.9.21.07.docx</t>
  </si>
  <si>
    <t>6087.Byrd.9.24.07.docx</t>
  </si>
  <si>
    <t>6088.Shaheen.9.30.13.docx</t>
  </si>
  <si>
    <t>6089.Reid.9.30.13.docx</t>
  </si>
  <si>
    <t>6090.Dole.4.20.04.docx</t>
  </si>
  <si>
    <t>6091.Stevens.4.21.04.docx</t>
  </si>
  <si>
    <t>6092.Daschle.4.21.04.docx</t>
  </si>
  <si>
    <t>6093.Kennedy.4.22.04.docx</t>
  </si>
  <si>
    <t>6094.Dorgan.4.26.04.docx</t>
  </si>
  <si>
    <t>6095.McConnell.4.28.04.docx</t>
  </si>
  <si>
    <t>6096.Kennedy.4.29.04.docx</t>
  </si>
  <si>
    <t>6097.Dorgan.12.7.04.docx</t>
  </si>
  <si>
    <t>6098.Alexander.9.4.07.docx</t>
  </si>
  <si>
    <t>6099.Sessions.9.20.07.docx</t>
  </si>
  <si>
    <t>6100.Murkowski.9.21.07.docx</t>
  </si>
  <si>
    <t>6101.Nelson.10.3.07.docx</t>
  </si>
  <si>
    <t>6102.Rockefeller.10.3.07.docx</t>
  </si>
  <si>
    <t>6103.Feingold.11.15.07.docx</t>
  </si>
  <si>
    <t>6104.Bond.11.15.07.docx</t>
  </si>
  <si>
    <t>6105.Reid.11.15.07.docx</t>
  </si>
  <si>
    <t>6106.Durbin.11.15.07.docx</t>
  </si>
  <si>
    <t>6107.Bennett.5.19.04.docx</t>
  </si>
  <si>
    <t>6108.Leahy.5.20.04.docx</t>
  </si>
  <si>
    <t>6109.Frist.6.14.04.docx</t>
  </si>
  <si>
    <t>6110.Reid.6.24.04.docx</t>
  </si>
  <si>
    <t>6111.Frist.6.24.04.docx</t>
  </si>
  <si>
    <t>6112.Cornyn.7.19.04.docx</t>
  </si>
  <si>
    <t>6113.Kennedy.9.10.04.docx</t>
  </si>
  <si>
    <t>6114.Dayton.9.13.04.docx</t>
  </si>
  <si>
    <t>6115.Chambliss.9.22.04.docx</t>
  </si>
  <si>
    <t>6116.McConnell.9.22.04.docx</t>
  </si>
  <si>
    <t>6117.Cornyn.9.24.04.docx</t>
  </si>
  <si>
    <t>6118.Hatch.9.24.04.docx</t>
  </si>
  <si>
    <t>6119.McConnell.9.28.04.docx</t>
  </si>
  <si>
    <t>6120.Kennedy.9.29.04.docx</t>
  </si>
  <si>
    <t>6121.Chambliss.10.5.04.docx</t>
  </si>
  <si>
    <t>6122.Dayton.1.6.05.docx</t>
  </si>
  <si>
    <t>6123.Alexander.1.31.05.docx</t>
  </si>
  <si>
    <t>6124.McConnell.1.31.05.docx</t>
  </si>
  <si>
    <t>6125.Reid.1.25.08.doc</t>
  </si>
  <si>
    <t>6126.Cornyn.4.22.08.doc</t>
  </si>
  <si>
    <t>6127.Lautenberg.5.25.05.docx</t>
  </si>
  <si>
    <t>6128.Kerry.6.28.05.docx</t>
  </si>
  <si>
    <t>6129.Feingold.9.29.05.docx</t>
  </si>
  <si>
    <t>6130.Boxer.9.29.05.docx</t>
  </si>
  <si>
    <t>6131.Durbin.10.19.05.docx</t>
  </si>
  <si>
    <t>6132.Leahy.10.25.05.docx</t>
  </si>
  <si>
    <t>6133.Bond.11.8.05.docx</t>
  </si>
  <si>
    <t>6134.Santorum.11.9.05.docx</t>
  </si>
  <si>
    <t>6135.Hutchison.11.9.05.docx</t>
  </si>
  <si>
    <t>6136.Sessions.11.10.05.docx</t>
  </si>
  <si>
    <t>6137.Kennedy.11.10.05.docx</t>
  </si>
  <si>
    <t>6138.Byrd.11.18.05.docx</t>
  </si>
  <si>
    <t>6139.Graham.9.10.08.doc</t>
  </si>
  <si>
    <t>6140.Dorgan.1.23.04.docx</t>
  </si>
  <si>
    <t>6141.Frist.1.26.05.docx</t>
  </si>
  <si>
    <t>6142.Nelson.1.28.04.docx</t>
  </si>
  <si>
    <t>6143.Johnson.1.31.05.docx</t>
  </si>
  <si>
    <t>6144.Durbin.1.31.05.docx</t>
  </si>
  <si>
    <t>6145.Domenici.1.31.05.docx</t>
  </si>
  <si>
    <t>6146.Bennett.6.16.04.docx</t>
  </si>
  <si>
    <t>6147.Chambliss.6.16.04.docx</t>
  </si>
  <si>
    <t>6148.Frist.6.16.04.docx</t>
  </si>
  <si>
    <t>6149.Frist.6.18.04.docx</t>
  </si>
  <si>
    <t>6150.Bingaman.3.30.04.docx</t>
  </si>
  <si>
    <t>6151.Nelson.3.29.04.docx</t>
  </si>
  <si>
    <t>6152.Reed.3.31.04.docx</t>
  </si>
  <si>
    <t>6153.Warner.3.31.04.docx</t>
  </si>
  <si>
    <t>6154.Durbin.5.3.04.docx</t>
  </si>
  <si>
    <t>6155.Schumer.5.3.04.docx</t>
  </si>
  <si>
    <t>6156.Reid.5.3.04.docx</t>
  </si>
  <si>
    <t>6157.Graham.5.10.04.docx</t>
  </si>
  <si>
    <t>6158.Lautenberg.5.13.04.docx</t>
  </si>
  <si>
    <t>6159.Leahy.10.8.04.docx</t>
  </si>
  <si>
    <t>6160.Harkin.9.21.04.docx</t>
  </si>
  <si>
    <t>6161.Dayton.9.21.04.docx</t>
  </si>
  <si>
    <t>6162.Byrd.9.21.04.docx</t>
  </si>
  <si>
    <t>6163.Talent.9.23.04.docx</t>
  </si>
  <si>
    <t>6164.McDermott.12.16.05.docx</t>
  </si>
  <si>
    <t>6165.King.12.16.05.docx</t>
  </si>
  <si>
    <t>6166.Carnahan.2.13.08.doc</t>
  </si>
  <si>
    <t>6167.Kucinich.1.16.08.doc</t>
  </si>
  <si>
    <t>6168.Sestak.1.17.08.doc</t>
  </si>
  <si>
    <t>6169.Pitts.1.23.08.doc</t>
  </si>
  <si>
    <t>6170.Moran.7.29.05.docx</t>
  </si>
  <si>
    <t>6171.McDermott.6.22.05.docx</t>
  </si>
  <si>
    <t>6172.Moran.3.5.08.doc</t>
  </si>
  <si>
    <t>6173.Pascrell.3.6.08.doc</t>
  </si>
  <si>
    <t>6174.Kucinich.5.7.08.doc</t>
  </si>
  <si>
    <t>6175.Emanuel.11.1.05.docx</t>
  </si>
  <si>
    <t>6176.McDermott.11.3.05.docx</t>
  </si>
  <si>
    <t>6177.Gohmert.10.18.05.docx</t>
  </si>
  <si>
    <t>6178.Skelton.10.25.2005.docx</t>
  </si>
  <si>
    <t>6179.Frist.12.13.05.docx</t>
  </si>
  <si>
    <t>6180.Thune.12.15.05.docx</t>
  </si>
  <si>
    <t>6181.Inhofe.12.16.05.docx</t>
  </si>
  <si>
    <t>6182.Lautenberg.12.21.05.docx</t>
  </si>
  <si>
    <t>6183.Hatch.2.3.05.docx</t>
  </si>
  <si>
    <t>6184.Ensign.2.8.05.docx</t>
  </si>
  <si>
    <t>6185.McConnell.6.13.05.docx</t>
  </si>
  <si>
    <t>6186.Kennedy.6.20.05.docx</t>
  </si>
  <si>
    <t>6187.Frist.6.23.05.docx</t>
  </si>
  <si>
    <t>6188.Chambliss.5.18.04.docx</t>
  </si>
  <si>
    <t>6189.Cornyn.11.7.05.docx</t>
  </si>
  <si>
    <t>6190.Sessions.11.7.05.docx</t>
  </si>
  <si>
    <t>6191.McConnell.11.9.05.docx</t>
  </si>
  <si>
    <t>6192.Craig.11.10.05.docx</t>
  </si>
  <si>
    <t>6193.Dayton.11.14.05.docx</t>
  </si>
  <si>
    <t>6194.Durbin.11.16.05.docx</t>
  </si>
  <si>
    <t>6195.Dole.11.16.05.docx</t>
  </si>
  <si>
    <t>6196.Cornyn.10.17.05.docx</t>
  </si>
  <si>
    <t>6197.Levin.9.13.05.docx</t>
  </si>
  <si>
    <t>6198.Durbin.9.27.05.docx</t>
  </si>
  <si>
    <t>6199.Ros-Lehtinen.12.14.05.docx</t>
  </si>
  <si>
    <t>6200.Lantos.12.14.05.docx</t>
  </si>
  <si>
    <t>6201.Burgess.12.14.05.docx</t>
  </si>
  <si>
    <t>6202.King.12.14.05.docx</t>
  </si>
  <si>
    <t>6203.Sanders.2.15.07.docx</t>
  </si>
  <si>
    <t>6204.Durbin.2.15.07.docx</t>
  </si>
  <si>
    <t>6205.Durbin.2.16.07.docx</t>
  </si>
  <si>
    <t>6206.Feingold.2.16.07.docx</t>
  </si>
  <si>
    <t>6207.Lieberman.2.16.07.docx</t>
  </si>
  <si>
    <t>6208.Craig.2.16.07.docx</t>
  </si>
  <si>
    <t>6209.Warner.2.16.07.docx</t>
  </si>
  <si>
    <t>6210.Kerry.2.16.07.docx</t>
  </si>
  <si>
    <t>6211.Baucus.2.16.07.docx</t>
  </si>
  <si>
    <t>6212.Cornyn.2.27.07.docx</t>
  </si>
  <si>
    <t>6213.Martinez.2.27.07.docx</t>
  </si>
  <si>
    <t>6214.Durbin.2.27.07.docx</t>
  </si>
  <si>
    <t>6215.Ikason.2.28.07.docx</t>
  </si>
  <si>
    <t>6216.Chambliss.2.28.07.docx</t>
  </si>
  <si>
    <t>6217.Hinchey.3.19.07.docx</t>
  </si>
  <si>
    <t>6218.Payne.3.19.07.docx</t>
  </si>
  <si>
    <t>6219.Waters.3.19.07.docx</t>
  </si>
  <si>
    <t>6220.Woolsey.3.19.07.docx</t>
  </si>
  <si>
    <t>6221.Lee.3.19.07.docx</t>
  </si>
  <si>
    <t>6222.Hall.3.19.07.docx</t>
  </si>
  <si>
    <t>6223.Dayton.4.20.04.docx</t>
  </si>
  <si>
    <t>6224.Miller.5.11.04.docx</t>
  </si>
  <si>
    <t>6225.Whitehouse.4.17.07.docx</t>
  </si>
  <si>
    <t>6226.Lincoln.4.19.07.docx</t>
  </si>
  <si>
    <t>6227.Reid.4.20.07.docx</t>
  </si>
  <si>
    <t>6228.Nelson.4.20.07.docx</t>
  </si>
  <si>
    <t>6229.Allard.4.24.07.docx</t>
  </si>
  <si>
    <t>6230.Martinez.4.24.07.docx</t>
  </si>
  <si>
    <t>6231.McDermott.6.21.06.docx</t>
  </si>
  <si>
    <t>6232.McDermott.6.28.06.docx</t>
  </si>
  <si>
    <t>6233.Leach.6.22.06.docx</t>
  </si>
  <si>
    <t>6234.Shays.6.15.06.docx</t>
  </si>
  <si>
    <t>6235.Gohmert.6.15.06.docx</t>
  </si>
  <si>
    <t>6236.Gingrey.7.26.06.docx</t>
  </si>
  <si>
    <t>6237.Goode.7.26.06.docx</t>
  </si>
  <si>
    <t>6238.King.7.26.06.docx</t>
  </si>
  <si>
    <t>6239.Kaptur.3.19.07.docx</t>
  </si>
  <si>
    <t>6240.Shelby.2.8.07.docx</t>
  </si>
  <si>
    <t>6241.Leahy.2.15.07.docx</t>
  </si>
  <si>
    <t>6242.Lautenberg.2.15.07.docx</t>
  </si>
  <si>
    <t>6243.Coleman.2.15.07.docx</t>
  </si>
  <si>
    <t>6244.Kerry.2.15.07.docx</t>
  </si>
  <si>
    <t>6245.Stabenow.2.15.07.docx</t>
  </si>
  <si>
    <t>6248.Carson.9.27.13.docx</t>
  </si>
  <si>
    <t>6249.Connolly.9.27.13.docx</t>
  </si>
  <si>
    <t>6250.Barletta.9.27.13.docx</t>
  </si>
  <si>
    <t>6251.Paul.4.5.11.docx</t>
  </si>
  <si>
    <t>6252.Lee.4.5.11.docx</t>
  </si>
  <si>
    <t>6253.Franken.4.6.11.docx</t>
  </si>
  <si>
    <t>6254.Burton.5.13.11.docx</t>
  </si>
  <si>
    <t>6255.Durbin.12.17.11.docx</t>
  </si>
  <si>
    <t>6256.Bond.2.11.10.docx</t>
  </si>
  <si>
    <t>6257.Sessions.2.11.10.docx</t>
  </si>
  <si>
    <t>6258.Kyl.2.24.10.docx</t>
  </si>
  <si>
    <t>6259.McMahon.5.19.10.docx</t>
  </si>
  <si>
    <t>6260.Poe.5.19.10.docx</t>
  </si>
  <si>
    <t>6261.Davis.5.19.10.docx</t>
  </si>
  <si>
    <t>6262.Rohrabacher.5.19.10.docx</t>
  </si>
  <si>
    <t>6263.Durbin.5.1.06.docx</t>
  </si>
  <si>
    <t>6264.McGovern.1.21.04.docx</t>
  </si>
  <si>
    <t>6265.Jackson-Lee.2.3.04.docx</t>
  </si>
  <si>
    <t>6266.Souder.3.2.04.docx</t>
  </si>
  <si>
    <t>6267.Delahunt.3.17.04.docx</t>
  </si>
  <si>
    <t>6268.Inslee.3.17.04.docx</t>
  </si>
  <si>
    <t>6269.Abercrombie.3.17.04.docx</t>
  </si>
  <si>
    <t>6270.Meek.3.17.04.docx</t>
  </si>
  <si>
    <t>6271.Cummings.3.18.04.docx</t>
  </si>
  <si>
    <t>6272.Smith.12.7.06.docx</t>
  </si>
  <si>
    <t>6273.Feingold.12.8.06.docx</t>
  </si>
  <si>
    <t>6274.Durbin.1.8.07.docx</t>
  </si>
  <si>
    <t>6275.Biden.2.1.07.docx</t>
  </si>
  <si>
    <t>6276.Reid.2.5.07.docx</t>
  </si>
  <si>
    <t>6277.McConnell.2.5.07.docx</t>
  </si>
  <si>
    <t>6278.Stabenow.2.5.07.docx</t>
  </si>
  <si>
    <t>6279.Sanders.2.5.07.docx</t>
  </si>
  <si>
    <t>6280.Mikulski.2.6.07.docx</t>
  </si>
  <si>
    <t>6281.Cornyn.2.6.07.docx</t>
  </si>
  <si>
    <t>6282.Thune.2.6.07.docx</t>
  </si>
  <si>
    <t>6283.Kennedy.2.6.07.docx</t>
  </si>
  <si>
    <t>6284.Harkin.2.6.07.docx</t>
  </si>
  <si>
    <t>6285.Brownback.2.8.07.docx</t>
  </si>
  <si>
    <t>6286.Durbin.2.8.07.docx</t>
  </si>
  <si>
    <t>#NULL!</t>
  </si>
  <si>
    <t>5301Foxx.12.18.05.docx</t>
  </si>
  <si>
    <t>Year</t>
  </si>
  <si>
    <t>YrsInCongress</t>
  </si>
  <si>
    <t>StartedCongress</t>
  </si>
  <si>
    <t>WordCount</t>
  </si>
</sst>
</file>

<file path=xl/styles.xml><?xml version="1.0" encoding="utf-8"?>
<styleSheet xmlns="http://schemas.openxmlformats.org/spreadsheetml/2006/main">
  <fonts count="3">
    <font>
      <sz val="12"/>
      <color theme="1"/>
      <name val="Times New Roman"/>
      <family val="2"/>
    </font>
    <font>
      <u/>
      <sz val="12"/>
      <color theme="10"/>
      <name val="Times New Roman"/>
      <family val="2"/>
    </font>
    <font>
      <sz val="12"/>
      <name val="Times New Roman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8">
    <xf numFmtId="0" fontId="0" fillId="0" borderId="0" xfId="0"/>
    <xf numFmtId="14" fontId="0" fillId="0" borderId="0" xfId="0" applyNumberFormat="1"/>
    <xf numFmtId="0" fontId="1" fillId="0" borderId="0" xfId="1" applyAlignment="1" applyProtection="1"/>
    <xf numFmtId="0" fontId="0" fillId="0" borderId="0" xfId="0"/>
    <xf numFmtId="0" fontId="0" fillId="0" borderId="0" xfId="0"/>
    <xf numFmtId="0" fontId="0" fillId="0" borderId="0" xfId="0" applyAlignment="1">
      <alignment horizontal="right"/>
    </xf>
    <xf numFmtId="0" fontId="0" fillId="0" borderId="0" xfId="0" applyFill="1"/>
    <xf numFmtId="0" fontId="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govtrack.us/congress/members/curr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4794"/>
  <sheetViews>
    <sheetView tabSelected="1" topLeftCell="E1" zoomScale="110" zoomScaleNormal="110" zoomScalePageLayoutView="150" workbookViewId="0">
      <pane ySplit="1" topLeftCell="A2" activePane="bottomLeft" state="frozen"/>
      <selection pane="bottomLeft" activeCell="R3" sqref="R3"/>
    </sheetView>
  </sheetViews>
  <sheetFormatPr defaultColWidth="8.875" defaultRowHeight="15.75"/>
  <cols>
    <col min="2" max="2" width="13.625" customWidth="1"/>
    <col min="3" max="3" width="10.5" customWidth="1"/>
    <col min="4" max="4" width="15.75" customWidth="1"/>
    <col min="7" max="7" width="12" style="4" customWidth="1"/>
    <col min="16" max="16" width="10.5" style="4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s="4" t="s">
        <v>651</v>
      </c>
      <c r="G1" s="4" t="s">
        <v>786</v>
      </c>
      <c r="H1" s="4" t="s">
        <v>653</v>
      </c>
      <c r="I1" s="4" t="s">
        <v>788</v>
      </c>
      <c r="J1" s="4" t="s">
        <v>789</v>
      </c>
      <c r="K1" s="4" t="s">
        <v>790</v>
      </c>
      <c r="L1" s="4" t="s">
        <v>791</v>
      </c>
      <c r="M1" s="4" t="s">
        <v>792</v>
      </c>
      <c r="N1" s="4" t="s">
        <v>793</v>
      </c>
      <c r="O1" s="4" t="s">
        <v>5790</v>
      </c>
      <c r="P1" s="4" t="s">
        <v>5792</v>
      </c>
      <c r="Q1" s="4" t="s">
        <v>5791</v>
      </c>
      <c r="R1" s="4" t="s">
        <v>5793</v>
      </c>
    </row>
    <row r="2" spans="1:18">
      <c r="A2">
        <v>1</v>
      </c>
      <c r="B2" t="s">
        <v>241</v>
      </c>
      <c r="C2" s="1">
        <v>37649</v>
      </c>
      <c r="D2" t="s">
        <v>15</v>
      </c>
      <c r="E2" t="str">
        <f>VLOOKUP(B2, Sheet2!$A$1:$B$734, 2, FALSE)</f>
        <v>UT</v>
      </c>
      <c r="F2" s="4" t="s">
        <v>652</v>
      </c>
      <c r="G2" s="4" t="str">
        <f>B2&amp;E2</f>
        <v>BennettUT</v>
      </c>
      <c r="H2" t="str">
        <f>VLOOKUP(G2, Sheet2!C:D, 2, FALSE)</f>
        <v>R</v>
      </c>
      <c r="I2">
        <f>VLOOKUP(A2, Sheet3!A:G,2, FALSE)</f>
        <v>4.1612730000000004</v>
      </c>
      <c r="J2">
        <f>VLOOKUP(A2, Sheet3!A:G,3, FALSE)</f>
        <v>-2.0155539999999998</v>
      </c>
      <c r="K2">
        <f>VLOOKUP(A2, Sheet3!A:G,4, FALSE)</f>
        <v>-3.1334629999999999</v>
      </c>
      <c r="L2">
        <f>VLOOKUP(A2, Sheet3!A:G,5, FALSE)</f>
        <v>4.7395379999999996</v>
      </c>
      <c r="M2">
        <f>VLOOKUP(A2, Sheet3!A:G,6, FALSE)</f>
        <v>2.362781</v>
      </c>
      <c r="N2">
        <f>VLOOKUP(A2, Sheet3!A:G,7, FALSE)</f>
        <v>-3.1367409999999998</v>
      </c>
      <c r="O2">
        <v>2003</v>
      </c>
      <c r="P2" s="4">
        <f>VLOOKUP(G2, Sheet2!C:E, 3, FALSE)</f>
        <v>1993</v>
      </c>
      <c r="Q2">
        <f>O2-P2</f>
        <v>10</v>
      </c>
      <c r="R2">
        <f>VLOOKUP(A2, Sheet4!A:B, 2, FALSE)</f>
        <v>1401</v>
      </c>
    </row>
    <row r="3" spans="1:18">
      <c r="A3">
        <v>2</v>
      </c>
      <c r="B3" t="s">
        <v>373</v>
      </c>
      <c r="C3" s="1">
        <v>39156</v>
      </c>
      <c r="D3" t="s">
        <v>730</v>
      </c>
      <c r="E3" s="4" t="str">
        <f>VLOOKUP(B3, Sheet2!$A$1:$B$734, 2, FALSE)</f>
        <v>CA</v>
      </c>
      <c r="F3" s="4" t="s">
        <v>659</v>
      </c>
      <c r="G3" s="4" t="str">
        <f>B3&amp;E3</f>
        <v>RoyceCA</v>
      </c>
      <c r="H3" s="4" t="str">
        <f>VLOOKUP(G3, Sheet2!C:D, 2, FALSE)</f>
        <v>R</v>
      </c>
      <c r="I3" s="4">
        <f>VLOOKUP(A3, Sheet3!A:G,2, FALSE)</f>
        <v>-1.639219</v>
      </c>
      <c r="J3" s="4">
        <f>VLOOKUP(A3, Sheet3!A:G,3, FALSE)</f>
        <v>0.64257799999999998</v>
      </c>
      <c r="K3" s="4">
        <f>VLOOKUP(A3, Sheet3!A:G,4, FALSE)</f>
        <v>-1.607378</v>
      </c>
      <c r="L3" s="4">
        <f>VLOOKUP(A3, Sheet3!A:G,5, FALSE)</f>
        <v>-4.1728509999999996</v>
      </c>
      <c r="M3" s="4">
        <f>VLOOKUP(A3, Sheet3!A:G,6, FALSE)</f>
        <v>-1.188553</v>
      </c>
      <c r="N3" s="4">
        <f>VLOOKUP(A3, Sheet3!A:G,7, FALSE)</f>
        <v>-0.826928</v>
      </c>
      <c r="O3">
        <v>2007</v>
      </c>
      <c r="P3" s="4">
        <f>VLOOKUP(G3, Sheet2!C:E, 3, FALSE)</f>
        <v>1993</v>
      </c>
      <c r="Q3" s="4">
        <f>O3-P3</f>
        <v>14</v>
      </c>
      <c r="R3" s="4">
        <f>VLOOKUP(A3, Sheet4!A:B, 2, FALSE)</f>
        <v>1405</v>
      </c>
    </row>
    <row r="4" spans="1:18">
      <c r="A4">
        <v>3</v>
      </c>
      <c r="B4" t="s">
        <v>655</v>
      </c>
      <c r="C4" s="1">
        <v>35853</v>
      </c>
      <c r="D4" t="s">
        <v>15</v>
      </c>
      <c r="E4" s="4" t="str">
        <f>VLOOKUP(B4, Sheet2!$A$1:$B$734, 2, FALSE)</f>
        <v>MO</v>
      </c>
      <c r="F4" s="4" t="s">
        <v>652</v>
      </c>
      <c r="G4" s="4" t="str">
        <f>B4&amp;E4</f>
        <v>AshcroftMO</v>
      </c>
      <c r="H4" s="4" t="str">
        <f>VLOOKUP(G4, Sheet2!C:D, 2, FALSE)</f>
        <v>R</v>
      </c>
      <c r="I4" s="4">
        <f>VLOOKUP(A4, Sheet3!A:G,2, FALSE)</f>
        <v>-2.3279899999999998</v>
      </c>
      <c r="J4" s="4">
        <f>VLOOKUP(A4, Sheet3!A:G,3, FALSE)</f>
        <v>4.9048000000000001E-2</v>
      </c>
      <c r="K4" s="4">
        <f>VLOOKUP(A4, Sheet3!A:G,4, FALSE)</f>
        <v>3.274378</v>
      </c>
      <c r="L4" s="4">
        <f>VLOOKUP(A4, Sheet3!A:G,5, FALSE)</f>
        <v>-2.6257860000000002</v>
      </c>
      <c r="M4" s="4">
        <f>VLOOKUP(A4, Sheet3!A:G,6, FALSE)</f>
        <v>-1.951092</v>
      </c>
      <c r="N4" s="4">
        <f>VLOOKUP(A4, Sheet3!A:G,7, FALSE)</f>
        <v>4.2508140000000001</v>
      </c>
      <c r="O4">
        <v>1998</v>
      </c>
      <c r="P4" s="4">
        <f>VLOOKUP(G4, Sheet2!C:E, 3, FALSE)</f>
        <v>1995</v>
      </c>
      <c r="Q4" s="4">
        <f>O4-P4</f>
        <v>3</v>
      </c>
      <c r="R4" s="4">
        <f>VLOOKUP(A4, Sheet4!A:B, 2, FALSE)</f>
        <v>527</v>
      </c>
    </row>
    <row r="5" spans="1:18">
      <c r="A5">
        <v>4</v>
      </c>
      <c r="B5" t="s">
        <v>656</v>
      </c>
      <c r="C5" s="1">
        <v>37531</v>
      </c>
      <c r="D5" t="s">
        <v>15</v>
      </c>
      <c r="E5" s="4" t="str">
        <f>VLOOKUP(B5, Sheet2!$A$1:$B$734, 2, FALSE)</f>
        <v>IN</v>
      </c>
      <c r="F5" s="4" t="s">
        <v>652</v>
      </c>
      <c r="G5" s="4" t="str">
        <f>B5&amp;E5</f>
        <v>BayhIN</v>
      </c>
      <c r="H5" s="4" t="str">
        <f>VLOOKUP(G5, Sheet2!C:D, 2, FALSE)</f>
        <v>D</v>
      </c>
      <c r="I5" s="4">
        <f>VLOOKUP(A5, Sheet3!A:G,2, FALSE)</f>
        <v>0.163885</v>
      </c>
      <c r="J5" s="4">
        <f>VLOOKUP(A5, Sheet3!A:G,3, FALSE)</f>
        <v>-1.5192760000000001</v>
      </c>
      <c r="K5" s="4">
        <f>VLOOKUP(A5, Sheet3!A:G,4, FALSE)</f>
        <v>-0.46728599999999998</v>
      </c>
      <c r="L5" s="4">
        <f>VLOOKUP(A5, Sheet3!A:G,5, FALSE)</f>
        <v>3.7901500000000001</v>
      </c>
      <c r="M5" s="4">
        <f>VLOOKUP(A5, Sheet3!A:G,6, FALSE)</f>
        <v>2.8504559999999999</v>
      </c>
      <c r="N5" s="4">
        <f>VLOOKUP(A5, Sheet3!A:G,7, FALSE)</f>
        <v>-4.3559659999999996</v>
      </c>
      <c r="O5">
        <v>2002</v>
      </c>
      <c r="P5" s="4">
        <f>VLOOKUP(G5, Sheet2!C:E, 3, FALSE)</f>
        <v>1999</v>
      </c>
      <c r="Q5" s="4">
        <f>O5-P5</f>
        <v>3</v>
      </c>
      <c r="R5" s="4">
        <f>VLOOKUP(A5, Sheet4!A:B, 2, FALSE)</f>
        <v>325</v>
      </c>
    </row>
    <row r="6" spans="1:18">
      <c r="A6">
        <v>5</v>
      </c>
      <c r="B6" t="s">
        <v>300</v>
      </c>
      <c r="C6" s="1">
        <v>37531</v>
      </c>
      <c r="D6" t="s">
        <v>15</v>
      </c>
      <c r="E6" s="4" t="str">
        <f>VLOOKUP(B6, Sheet2!$A$1:$B$734, 2, FALSE)</f>
        <v>AZ</v>
      </c>
      <c r="F6" s="4" t="s">
        <v>652</v>
      </c>
      <c r="G6" s="4" t="str">
        <f>B6&amp;E6</f>
        <v>McCainAZ</v>
      </c>
      <c r="H6" s="4" t="str">
        <f>VLOOKUP(G6, Sheet2!C:D, 2, FALSE)</f>
        <v>R</v>
      </c>
      <c r="I6" s="4">
        <f>VLOOKUP(A6, Sheet3!A:G,2, FALSE)</f>
        <v>5.119542</v>
      </c>
      <c r="J6" s="4">
        <f>VLOOKUP(A6, Sheet3!A:G,3, FALSE)</f>
        <v>-1.3541030000000001</v>
      </c>
      <c r="K6" s="4">
        <f>VLOOKUP(A6, Sheet3!A:G,4, FALSE)</f>
        <v>2.955317</v>
      </c>
      <c r="L6" s="4">
        <f>VLOOKUP(A6, Sheet3!A:G,5, FALSE)</f>
        <v>1.1706460000000001</v>
      </c>
      <c r="M6" s="4">
        <f>VLOOKUP(A6, Sheet3!A:G,6, FALSE)</f>
        <v>1.1036870000000001</v>
      </c>
      <c r="N6" s="4">
        <f>VLOOKUP(A6, Sheet3!A:G,7, FALSE)</f>
        <v>3.4870679999999998</v>
      </c>
      <c r="O6">
        <v>2002</v>
      </c>
      <c r="P6" s="4">
        <f>VLOOKUP(G6, Sheet2!C:E, 3, FALSE)</f>
        <v>1983</v>
      </c>
      <c r="Q6" s="4">
        <f>O6-P6</f>
        <v>19</v>
      </c>
      <c r="R6" s="4">
        <f>VLOOKUP(A6, Sheet4!A:B, 2, FALSE)</f>
        <v>852</v>
      </c>
    </row>
    <row r="7" spans="1:18">
      <c r="A7">
        <v>7</v>
      </c>
      <c r="B7" t="s">
        <v>241</v>
      </c>
      <c r="C7" s="1">
        <v>37686</v>
      </c>
      <c r="D7" t="s">
        <v>15</v>
      </c>
      <c r="E7" s="4" t="str">
        <f>VLOOKUP(B7, Sheet2!$A$1:$B$734, 2, FALSE)</f>
        <v>UT</v>
      </c>
      <c r="F7" s="4" t="s">
        <v>652</v>
      </c>
      <c r="G7" s="4" t="str">
        <f>B7&amp;E7</f>
        <v>BennettUT</v>
      </c>
      <c r="H7" s="4" t="str">
        <f>VLOOKUP(G7, Sheet2!C:D, 2, FALSE)</f>
        <v>R</v>
      </c>
      <c r="I7" s="4">
        <f>VLOOKUP(A7, Sheet3!A:G,2, FALSE)</f>
        <v>2.7389929999999998</v>
      </c>
      <c r="J7" s="4">
        <f>VLOOKUP(A7, Sheet3!A:G,3, FALSE)</f>
        <v>0.114398</v>
      </c>
      <c r="K7" s="4">
        <f>VLOOKUP(A7, Sheet3!A:G,4, FALSE)</f>
        <v>1.3048729999999999</v>
      </c>
      <c r="L7" s="4">
        <f>VLOOKUP(A7, Sheet3!A:G,5, FALSE)</f>
        <v>1.13225</v>
      </c>
      <c r="M7" s="4">
        <f>VLOOKUP(A7, Sheet3!A:G,6, FALSE)</f>
        <v>-0.66441899999999998</v>
      </c>
      <c r="N7" s="4">
        <f>VLOOKUP(A7, Sheet3!A:G,7, FALSE)</f>
        <v>2.0675680000000001</v>
      </c>
      <c r="O7">
        <v>2003</v>
      </c>
      <c r="P7" s="4">
        <f>VLOOKUP(G7, Sheet2!C:E, 3, FALSE)</f>
        <v>1993</v>
      </c>
      <c r="Q7" s="4">
        <f>O7-P7</f>
        <v>10</v>
      </c>
      <c r="R7" s="4">
        <f>VLOOKUP(A7, Sheet4!A:B, 2, FALSE)</f>
        <v>1409</v>
      </c>
    </row>
    <row r="8" spans="1:18">
      <c r="A8">
        <v>8</v>
      </c>
      <c r="B8" t="s">
        <v>257</v>
      </c>
      <c r="C8" s="1">
        <v>37658</v>
      </c>
      <c r="D8" t="s">
        <v>15</v>
      </c>
      <c r="E8" s="4" t="str">
        <f>VLOOKUP(B8, Sheet2!$A$1:$B$734, 2, FALSE)</f>
        <v>DE</v>
      </c>
      <c r="F8" s="4" t="s">
        <v>657</v>
      </c>
      <c r="G8" s="4" t="str">
        <f>B8&amp;E8</f>
        <v>BidenDE</v>
      </c>
      <c r="H8" s="4" t="str">
        <f>VLOOKUP(G8, Sheet2!C:D, 2, FALSE)</f>
        <v>D</v>
      </c>
      <c r="I8" s="4">
        <f>VLOOKUP(A8, Sheet3!A:G,2, FALSE)</f>
        <v>-0.19935700000000001</v>
      </c>
      <c r="J8" s="4">
        <f>VLOOKUP(A8, Sheet3!A:G,3, FALSE)</f>
        <v>0.62232200000000004</v>
      </c>
      <c r="K8" s="4">
        <f>VLOOKUP(A8, Sheet3!A:G,4, FALSE)</f>
        <v>-2.2189169999999998</v>
      </c>
      <c r="L8" s="4">
        <f>VLOOKUP(A8, Sheet3!A:G,5, FALSE)</f>
        <v>2.5346690000000001</v>
      </c>
      <c r="M8" s="4">
        <f>VLOOKUP(A8, Sheet3!A:G,6, FALSE)</f>
        <v>1.045137</v>
      </c>
      <c r="N8" s="4">
        <f>VLOOKUP(A8, Sheet3!A:G,7, FALSE)</f>
        <v>-1.349458</v>
      </c>
      <c r="O8">
        <v>2003</v>
      </c>
      <c r="P8" s="4">
        <f>VLOOKUP(G8, Sheet2!C:E, 3, FALSE)</f>
        <v>1973</v>
      </c>
      <c r="Q8" s="4">
        <f>O8-P8</f>
        <v>30</v>
      </c>
      <c r="R8" s="4">
        <f>VLOOKUP(A8, Sheet4!A:B, 2, FALSE)</f>
        <v>4009</v>
      </c>
    </row>
    <row r="9" spans="1:18">
      <c r="A9">
        <v>9</v>
      </c>
      <c r="B9" t="s">
        <v>257</v>
      </c>
      <c r="C9" s="1">
        <v>37638</v>
      </c>
      <c r="D9" t="s">
        <v>15</v>
      </c>
      <c r="E9" s="4" t="str">
        <f>VLOOKUP(B9, Sheet2!$A$1:$B$734, 2, FALSE)</f>
        <v>DE</v>
      </c>
      <c r="F9" s="4" t="s">
        <v>657</v>
      </c>
      <c r="G9" s="4" t="str">
        <f>B9&amp;E9</f>
        <v>BidenDE</v>
      </c>
      <c r="H9" s="4" t="str">
        <f>VLOOKUP(G9, Sheet2!C:D, 2, FALSE)</f>
        <v>D</v>
      </c>
      <c r="I9" s="4">
        <f>VLOOKUP(A9, Sheet3!A:G,2, FALSE)</f>
        <v>0.19917000000000001</v>
      </c>
      <c r="J9" s="4">
        <f>VLOOKUP(A9, Sheet3!A:G,3, FALSE)</f>
        <v>1.248216</v>
      </c>
      <c r="K9" s="4">
        <f>VLOOKUP(A9, Sheet3!A:G,4, FALSE)</f>
        <v>-1.286473</v>
      </c>
      <c r="L9" s="4">
        <f>VLOOKUP(A9, Sheet3!A:G,5, FALSE)</f>
        <v>-1.729209</v>
      </c>
      <c r="M9" s="4">
        <f>VLOOKUP(A9, Sheet3!A:G,6, FALSE)</f>
        <v>-0.84864700000000004</v>
      </c>
      <c r="N9" s="4">
        <f>VLOOKUP(A9, Sheet3!A:G,7, FALSE)</f>
        <v>-0.90906900000000002</v>
      </c>
      <c r="O9">
        <v>2003</v>
      </c>
      <c r="P9" s="4">
        <f>VLOOKUP(G9, Sheet2!C:E, 3, FALSE)</f>
        <v>1973</v>
      </c>
      <c r="Q9" s="4">
        <f>O9-P9</f>
        <v>30</v>
      </c>
      <c r="R9" s="4">
        <f>VLOOKUP(A9, Sheet4!A:B, 2, FALSE)</f>
        <v>667</v>
      </c>
    </row>
    <row r="10" spans="1:18">
      <c r="A10">
        <v>10</v>
      </c>
      <c r="B10" t="s">
        <v>257</v>
      </c>
      <c r="C10" s="1">
        <v>37638</v>
      </c>
      <c r="D10" t="s">
        <v>15</v>
      </c>
      <c r="E10" s="4" t="str">
        <f>VLOOKUP(B10, Sheet2!$A$1:$B$734, 2, FALSE)</f>
        <v>DE</v>
      </c>
      <c r="F10" s="4" t="s">
        <v>652</v>
      </c>
      <c r="G10" s="4" t="str">
        <f>B10&amp;E10</f>
        <v>BidenDE</v>
      </c>
      <c r="H10" s="4" t="str">
        <f>VLOOKUP(G10, Sheet2!C:D, 2, FALSE)</f>
        <v>D</v>
      </c>
      <c r="I10" s="4">
        <f>VLOOKUP(A10, Sheet3!A:G,2, FALSE)</f>
        <v>-8.4289000000000003E-2</v>
      </c>
      <c r="J10" s="4">
        <f>VLOOKUP(A10, Sheet3!A:G,3, FALSE)</f>
        <v>1.9407920000000001</v>
      </c>
      <c r="K10" s="4">
        <f>VLOOKUP(A10, Sheet3!A:G,4, FALSE)</f>
        <v>-1.29457</v>
      </c>
      <c r="L10" s="4">
        <f>VLOOKUP(A10, Sheet3!A:G,5, FALSE)</f>
        <v>3.7458279999999999</v>
      </c>
      <c r="M10" s="4">
        <f>VLOOKUP(A10, Sheet3!A:G,6, FALSE)</f>
        <v>0.19881599999999999</v>
      </c>
      <c r="N10" s="4">
        <f>VLOOKUP(A10, Sheet3!A:G,7, FALSE)</f>
        <v>-1.4092800000000001</v>
      </c>
      <c r="O10">
        <v>2003</v>
      </c>
      <c r="P10" s="4">
        <f>VLOOKUP(G10, Sheet2!C:E, 3, FALSE)</f>
        <v>1973</v>
      </c>
      <c r="Q10" s="4">
        <f>O10-P10</f>
        <v>30</v>
      </c>
      <c r="R10" s="4">
        <f>VLOOKUP(A10, Sheet4!A:B, 2, FALSE)</f>
        <v>489</v>
      </c>
    </row>
    <row r="11" spans="1:18">
      <c r="A11">
        <v>11</v>
      </c>
      <c r="B11" t="s">
        <v>257</v>
      </c>
      <c r="C11" s="1">
        <v>37649</v>
      </c>
      <c r="D11" t="s">
        <v>15</v>
      </c>
      <c r="E11" s="4" t="str">
        <f>VLOOKUP(B11, Sheet2!$A$1:$B$734, 2, FALSE)</f>
        <v>DE</v>
      </c>
      <c r="F11" s="4" t="s">
        <v>652</v>
      </c>
      <c r="G11" s="4" t="str">
        <f>B11&amp;E11</f>
        <v>BidenDE</v>
      </c>
      <c r="H11" s="4" t="str">
        <f>VLOOKUP(G11, Sheet2!C:D, 2, FALSE)</f>
        <v>D</v>
      </c>
      <c r="I11" s="4">
        <f>VLOOKUP(A11, Sheet3!A:G,2, FALSE)</f>
        <v>1.891492</v>
      </c>
      <c r="J11" s="4">
        <f>VLOOKUP(A11, Sheet3!A:G,3, FALSE)</f>
        <v>0.13678100000000001</v>
      </c>
      <c r="K11" s="4">
        <f>VLOOKUP(A11, Sheet3!A:G,4, FALSE)</f>
        <v>-0.65767200000000003</v>
      </c>
      <c r="L11" s="4">
        <f>VLOOKUP(A11, Sheet3!A:G,5, FALSE)</f>
        <v>4.7283939999999998</v>
      </c>
      <c r="M11" s="4">
        <f>VLOOKUP(A11, Sheet3!A:G,6, FALSE)</f>
        <v>0.95892500000000003</v>
      </c>
      <c r="N11" s="4">
        <f>VLOOKUP(A11, Sheet3!A:G,7, FALSE)</f>
        <v>-0.48515599999999998</v>
      </c>
      <c r="O11">
        <v>2003</v>
      </c>
      <c r="P11" s="4">
        <f>VLOOKUP(G11, Sheet2!C:E, 3, FALSE)</f>
        <v>1973</v>
      </c>
      <c r="Q11" s="4">
        <f>O11-P11</f>
        <v>30</v>
      </c>
      <c r="R11" s="4">
        <f>VLOOKUP(A11, Sheet4!A:B, 2, FALSE)</f>
        <v>3591</v>
      </c>
    </row>
    <row r="12" spans="1:18">
      <c r="A12">
        <v>13</v>
      </c>
      <c r="B12" t="s">
        <v>688</v>
      </c>
      <c r="C12" s="1">
        <v>40830</v>
      </c>
      <c r="D12" t="s">
        <v>730</v>
      </c>
      <c r="E12" s="4" t="str">
        <f>VLOOKUP(B12, Sheet2!$A$1:$B$734, 2, FALSE)</f>
        <v>CA</v>
      </c>
      <c r="F12" s="4" t="s">
        <v>659</v>
      </c>
      <c r="G12" s="4" t="str">
        <f>B12&amp;E12</f>
        <v>BermanCA</v>
      </c>
      <c r="H12" s="4" t="str">
        <f>VLOOKUP(G12, Sheet2!C:D, 2, FALSE)</f>
        <v>D</v>
      </c>
      <c r="I12" s="4">
        <f>VLOOKUP(A12, Sheet3!A:G,2, FALSE)</f>
        <v>0.82882</v>
      </c>
      <c r="J12" s="4">
        <f>VLOOKUP(A12, Sheet3!A:G,3, FALSE)</f>
        <v>-0.68346799999999996</v>
      </c>
      <c r="K12" s="4">
        <f>VLOOKUP(A12, Sheet3!A:G,4, FALSE)</f>
        <v>-1.6921189999999999</v>
      </c>
      <c r="L12" s="4">
        <f>VLOOKUP(A12, Sheet3!A:G,5, FALSE)</f>
        <v>-0.67390499999999998</v>
      </c>
      <c r="M12" s="4">
        <f>VLOOKUP(A12, Sheet3!A:G,6, FALSE)</f>
        <v>-1.0127360000000001</v>
      </c>
      <c r="N12" s="4">
        <f>VLOOKUP(A12, Sheet3!A:G,7, FALSE)</f>
        <v>-2.4205999999999998E-2</v>
      </c>
      <c r="O12">
        <v>2011</v>
      </c>
      <c r="P12" s="4">
        <f>VLOOKUP(G12, Sheet2!C:E, 3, FALSE)</f>
        <v>1983</v>
      </c>
      <c r="Q12" s="4">
        <f>O12-P12</f>
        <v>28</v>
      </c>
      <c r="R12" s="4">
        <f>VLOOKUP(A12, Sheet4!A:B, 2, FALSE)</f>
        <v>1516</v>
      </c>
    </row>
    <row r="13" spans="1:18">
      <c r="A13">
        <v>14</v>
      </c>
      <c r="B13" t="s">
        <v>153</v>
      </c>
      <c r="C13" s="1">
        <v>40830</v>
      </c>
      <c r="D13" t="s">
        <v>730</v>
      </c>
      <c r="E13" s="4" t="str">
        <f>VLOOKUP(B13, Sheet2!$A$1:$B$734, 2, FALSE)</f>
        <v>FL</v>
      </c>
      <c r="F13" s="4" t="s">
        <v>659</v>
      </c>
      <c r="G13" s="4" t="str">
        <f>B13&amp;E13</f>
        <v>Ros-LehtinenFL</v>
      </c>
      <c r="H13" s="4" t="str">
        <f>VLOOKUP(G13, Sheet2!C:D, 2, FALSE)</f>
        <v>R</v>
      </c>
      <c r="I13" s="4">
        <f>VLOOKUP(A13, Sheet3!A:G,2, FALSE)</f>
        <v>-1.6182289999999999</v>
      </c>
      <c r="J13" s="4">
        <f>VLOOKUP(A13, Sheet3!A:G,3, FALSE)</f>
        <v>1.2228159999999999</v>
      </c>
      <c r="K13" s="4">
        <f>VLOOKUP(A13, Sheet3!A:G,4, FALSE)</f>
        <v>-0.24185100000000001</v>
      </c>
      <c r="L13" s="4">
        <f>VLOOKUP(A13, Sheet3!A:G,5, FALSE)</f>
        <v>-2.2510349999999999</v>
      </c>
      <c r="M13" s="4">
        <f>VLOOKUP(A13, Sheet3!A:G,6, FALSE)</f>
        <v>-0.258608</v>
      </c>
      <c r="N13" s="4">
        <f>VLOOKUP(A13, Sheet3!A:G,7, FALSE)</f>
        <v>0.50244299999999997</v>
      </c>
      <c r="O13">
        <v>2011</v>
      </c>
      <c r="P13" s="4">
        <f>VLOOKUP(G13, Sheet2!C:E, 3, FALSE)</f>
        <v>1989</v>
      </c>
      <c r="Q13" s="4">
        <f>O13-P13</f>
        <v>22</v>
      </c>
      <c r="R13" s="4">
        <f>VLOOKUP(A13, Sheet4!A:B, 2, FALSE)</f>
        <v>2285</v>
      </c>
    </row>
    <row r="14" spans="1:18">
      <c r="A14">
        <v>15</v>
      </c>
      <c r="B14" t="s">
        <v>335</v>
      </c>
      <c r="C14" s="1">
        <v>37651</v>
      </c>
      <c r="D14" t="s">
        <v>15</v>
      </c>
      <c r="E14" s="4" t="str">
        <f>VLOOKUP(B14, Sheet2!$A$1:$B$734, 2, FALSE)</f>
        <v>NM</v>
      </c>
      <c r="F14" s="4" t="s">
        <v>652</v>
      </c>
      <c r="G14" s="4" t="str">
        <f>B14&amp;E14</f>
        <v>BingamanNM</v>
      </c>
      <c r="H14" s="4" t="str">
        <f>VLOOKUP(G14, Sheet2!C:D, 2, FALSE)</f>
        <v>D</v>
      </c>
      <c r="I14" s="4">
        <f>VLOOKUP(A14, Sheet3!A:G,2, FALSE)</f>
        <v>6.6551840000000002</v>
      </c>
      <c r="J14" s="4">
        <f>VLOOKUP(A14, Sheet3!A:G,3, FALSE)</f>
        <v>-0.116866</v>
      </c>
      <c r="K14" s="4">
        <f>VLOOKUP(A14, Sheet3!A:G,4, FALSE)</f>
        <v>2.611834</v>
      </c>
      <c r="L14" s="4">
        <f>VLOOKUP(A14, Sheet3!A:G,5, FALSE)</f>
        <v>2.3283800000000001</v>
      </c>
      <c r="M14" s="4">
        <f>VLOOKUP(A14, Sheet3!A:G,6, FALSE)</f>
        <v>0.49585400000000002</v>
      </c>
      <c r="N14" s="4">
        <f>VLOOKUP(A14, Sheet3!A:G,7, FALSE)</f>
        <v>3.4468269999999999</v>
      </c>
      <c r="O14">
        <v>2003</v>
      </c>
      <c r="P14" s="4">
        <f>VLOOKUP(G14, Sheet2!C:E, 3, FALSE)</f>
        <v>1983</v>
      </c>
      <c r="Q14" s="4">
        <f>O14-P14</f>
        <v>20</v>
      </c>
      <c r="R14" s="4">
        <f>VLOOKUP(A14, Sheet4!A:B, 2, FALSE)</f>
        <v>880</v>
      </c>
    </row>
    <row r="15" spans="1:18">
      <c r="A15">
        <v>16</v>
      </c>
      <c r="B15" t="s">
        <v>55</v>
      </c>
      <c r="C15" s="1">
        <v>37651</v>
      </c>
      <c r="D15" t="s">
        <v>15</v>
      </c>
      <c r="E15" t="s">
        <v>223</v>
      </c>
      <c r="F15" s="4" t="s">
        <v>652</v>
      </c>
      <c r="G15" s="4" t="str">
        <f>B15&amp;E15</f>
        <v>JohnsonSD</v>
      </c>
      <c r="H15" s="4" t="str">
        <f>VLOOKUP(G15, Sheet2!C:D, 2, FALSE)</f>
        <v>D</v>
      </c>
      <c r="I15" s="4">
        <f>VLOOKUP(A15, Sheet3!A:G,2, FALSE)</f>
        <v>5.9783879999999998</v>
      </c>
      <c r="J15" s="4">
        <f>VLOOKUP(A15, Sheet3!A:G,3, FALSE)</f>
        <v>-0.900613</v>
      </c>
      <c r="K15" s="4">
        <f>VLOOKUP(A15, Sheet3!A:G,4, FALSE)</f>
        <v>3.4683600000000001</v>
      </c>
      <c r="L15" s="4">
        <f>VLOOKUP(A15, Sheet3!A:G,5, FALSE)</f>
        <v>0.354155</v>
      </c>
      <c r="M15" s="4">
        <f>VLOOKUP(A15, Sheet3!A:G,6, FALSE)</f>
        <v>-0.44331399999999999</v>
      </c>
      <c r="N15" s="4">
        <f>VLOOKUP(A15, Sheet3!A:G,7, FALSE)</f>
        <v>4.0449950000000001</v>
      </c>
      <c r="O15">
        <v>2003</v>
      </c>
      <c r="P15" s="4">
        <f>VLOOKUP(G15, Sheet2!C:E, 3, FALSE)</f>
        <v>1987</v>
      </c>
      <c r="Q15" s="4">
        <f>O15-P15</f>
        <v>16</v>
      </c>
      <c r="R15" s="4">
        <f>VLOOKUP(A15, Sheet4!A:B, 2, FALSE)</f>
        <v>853</v>
      </c>
    </row>
    <row r="16" spans="1:18">
      <c r="A16">
        <v>17</v>
      </c>
      <c r="B16" t="s">
        <v>282</v>
      </c>
      <c r="C16" s="1">
        <v>37356</v>
      </c>
      <c r="D16" t="s">
        <v>15</v>
      </c>
      <c r="E16" s="4" t="str">
        <f>VLOOKUP(B16, Sheet2!$A$1:$B$734, 2, FALSE)</f>
        <v>HI</v>
      </c>
      <c r="F16" s="4" t="s">
        <v>652</v>
      </c>
      <c r="G16" s="4" t="str">
        <f>B16&amp;E16</f>
        <v>AkakaHI</v>
      </c>
      <c r="H16" s="4" t="str">
        <f>VLOOKUP(G16, Sheet2!C:D, 2, FALSE)</f>
        <v>R</v>
      </c>
      <c r="I16" s="4">
        <f>VLOOKUP(A16, Sheet3!A:G,2, FALSE)</f>
        <v>5.1190439999999997</v>
      </c>
      <c r="J16" s="4">
        <f>VLOOKUP(A16, Sheet3!A:G,3, FALSE)</f>
        <v>0.20153699999999999</v>
      </c>
      <c r="K16" s="4">
        <f>VLOOKUP(A16, Sheet3!A:G,4, FALSE)</f>
        <v>3.4868600000000001</v>
      </c>
      <c r="L16" s="4">
        <f>VLOOKUP(A16, Sheet3!A:G,5, FALSE)</f>
        <v>-0.22772700000000001</v>
      </c>
      <c r="M16" s="4">
        <f>VLOOKUP(A16, Sheet3!A:G,6, FALSE)</f>
        <v>0.92374800000000001</v>
      </c>
      <c r="N16" s="4">
        <f>VLOOKUP(A16, Sheet3!A:G,7, FALSE)</f>
        <v>5.2694289999999997</v>
      </c>
      <c r="O16">
        <v>2002</v>
      </c>
      <c r="P16" s="4">
        <f>VLOOKUP(G16, Sheet2!C:E, 3, FALSE)</f>
        <v>1990</v>
      </c>
      <c r="Q16" s="4">
        <f>O16-P16</f>
        <v>12</v>
      </c>
      <c r="R16" s="4">
        <f>VLOOKUP(A16, Sheet4!A:B, 2, FALSE)</f>
        <v>625</v>
      </c>
    </row>
    <row r="17" spans="1:18">
      <c r="A17">
        <v>18</v>
      </c>
      <c r="B17" t="s">
        <v>257</v>
      </c>
      <c r="C17" s="1">
        <v>38190</v>
      </c>
      <c r="D17" t="s">
        <v>15</v>
      </c>
      <c r="E17" s="4" t="str">
        <f>VLOOKUP(B17, Sheet2!$A$1:$B$734, 2, FALSE)</f>
        <v>DE</v>
      </c>
      <c r="F17" s="4" t="s">
        <v>659</v>
      </c>
      <c r="G17" s="4" t="str">
        <f>B17&amp;E17</f>
        <v>BidenDE</v>
      </c>
      <c r="H17" s="4" t="str">
        <f>VLOOKUP(G17, Sheet2!C:D, 2, FALSE)</f>
        <v>D</v>
      </c>
      <c r="I17" s="4">
        <f>VLOOKUP(A17, Sheet3!A:G,2, FALSE)</f>
        <v>2.1468639999999999</v>
      </c>
      <c r="J17" s="4">
        <f>VLOOKUP(A17, Sheet3!A:G,3, FALSE)</f>
        <v>-0.79698599999999997</v>
      </c>
      <c r="K17" s="4">
        <f>VLOOKUP(A17, Sheet3!A:G,4, FALSE)</f>
        <v>1.361073</v>
      </c>
      <c r="L17" s="4">
        <f>VLOOKUP(A17, Sheet3!A:G,5, FALSE)</f>
        <v>3.5912280000000001</v>
      </c>
      <c r="M17" s="4">
        <f>VLOOKUP(A17, Sheet3!A:G,6, FALSE)</f>
        <v>1.8049280000000001</v>
      </c>
      <c r="N17" s="4">
        <f>VLOOKUP(A17, Sheet3!A:G,7, FALSE)</f>
        <v>2.6003660000000002</v>
      </c>
      <c r="O17">
        <v>2004</v>
      </c>
      <c r="P17" s="4">
        <f>VLOOKUP(G17, Sheet2!C:E, 3, FALSE)</f>
        <v>1973</v>
      </c>
      <c r="Q17" s="4">
        <f>O17-P17</f>
        <v>31</v>
      </c>
      <c r="R17" s="4">
        <f>VLOOKUP(A17, Sheet4!A:B, 2, FALSE)</f>
        <v>1086</v>
      </c>
    </row>
    <row r="18" spans="1:18">
      <c r="A18">
        <v>20</v>
      </c>
      <c r="B18" t="s">
        <v>173</v>
      </c>
      <c r="C18" s="1">
        <v>40619</v>
      </c>
      <c r="D18" t="s">
        <v>15</v>
      </c>
      <c r="E18" s="4" t="str">
        <f>VLOOKUP(B18, Sheet2!$A$1:$B$734, 2, FALSE)</f>
        <v>MO</v>
      </c>
      <c r="F18" s="4" t="s">
        <v>659</v>
      </c>
      <c r="G18" s="4" t="str">
        <f>B18&amp;E18</f>
        <v>BluntMO</v>
      </c>
      <c r="H18" s="4" t="str">
        <f>VLOOKUP(G18, Sheet2!C:D, 2, FALSE)</f>
        <v>R</v>
      </c>
      <c r="I18" s="4">
        <f>VLOOKUP(A18, Sheet3!A:G,2, FALSE)</f>
        <v>7.075844</v>
      </c>
      <c r="J18" s="4">
        <f>VLOOKUP(A18, Sheet3!A:G,3, FALSE)</f>
        <v>-1.8157669999999999</v>
      </c>
      <c r="K18" s="4">
        <f>VLOOKUP(A18, Sheet3!A:G,4, FALSE)</f>
        <v>-0.79687600000000003</v>
      </c>
      <c r="L18" s="4">
        <f>VLOOKUP(A18, Sheet3!A:G,5, FALSE)</f>
        <v>1.213579</v>
      </c>
      <c r="M18" s="4">
        <f>VLOOKUP(A18, Sheet3!A:G,6, FALSE)</f>
        <v>0.25825399999999998</v>
      </c>
      <c r="N18" s="4">
        <f>VLOOKUP(A18, Sheet3!A:G,7, FALSE)</f>
        <v>1.8176669999999999</v>
      </c>
      <c r="O18">
        <v>2011</v>
      </c>
      <c r="P18" s="4">
        <f>VLOOKUP(G18, Sheet2!C:E, 3, FALSE)</f>
        <v>1997</v>
      </c>
      <c r="Q18" s="4">
        <f>O18-P18</f>
        <v>14</v>
      </c>
      <c r="R18" s="4">
        <f>VLOOKUP(A18, Sheet4!A:B, 2, FALSE)</f>
        <v>913</v>
      </c>
    </row>
    <row r="19" spans="1:18">
      <c r="A19">
        <v>21</v>
      </c>
      <c r="B19" t="s">
        <v>243</v>
      </c>
      <c r="C19" s="1">
        <v>35824</v>
      </c>
      <c r="D19" t="s">
        <v>15</v>
      </c>
      <c r="E19" s="4" t="str">
        <f>VLOOKUP(B19, Sheet2!$A$1:$B$734, 2, FALSE)</f>
        <v>MO</v>
      </c>
      <c r="F19" s="4" t="s">
        <v>652</v>
      </c>
      <c r="G19" s="4" t="str">
        <f>B19&amp;E19</f>
        <v>BondMO</v>
      </c>
      <c r="H19" s="4" t="str">
        <f>VLOOKUP(G19, Sheet2!C:D, 2, FALSE)</f>
        <v>R</v>
      </c>
      <c r="I19" s="4">
        <f>VLOOKUP(A19, Sheet3!A:G,2, FALSE)</f>
        <v>0.94920700000000002</v>
      </c>
      <c r="J19" s="4">
        <f>VLOOKUP(A19, Sheet3!A:G,3, FALSE)</f>
        <v>-0.107158</v>
      </c>
      <c r="K19" s="4">
        <f>VLOOKUP(A19, Sheet3!A:G,4, FALSE)</f>
        <v>0.226853</v>
      </c>
      <c r="L19" s="4">
        <f>VLOOKUP(A19, Sheet3!A:G,5, FALSE)</f>
        <v>0.58520700000000003</v>
      </c>
      <c r="M19" s="4">
        <f>VLOOKUP(A19, Sheet3!A:G,6, FALSE)</f>
        <v>1.6404369999999999</v>
      </c>
      <c r="N19" s="4">
        <f>VLOOKUP(A19, Sheet3!A:G,7, FALSE)</f>
        <v>1.826349</v>
      </c>
      <c r="O19">
        <v>1998</v>
      </c>
      <c r="P19" s="4">
        <f>VLOOKUP(G19, Sheet2!C:E, 3, FALSE)</f>
        <v>1987</v>
      </c>
      <c r="Q19" s="4">
        <f>O19-P19</f>
        <v>11</v>
      </c>
      <c r="R19" s="4">
        <f>VLOOKUP(A19, Sheet4!A:B, 2, FALSE)</f>
        <v>431</v>
      </c>
    </row>
    <row r="20" spans="1:18">
      <c r="A20">
        <v>22</v>
      </c>
      <c r="B20" t="s">
        <v>243</v>
      </c>
      <c r="C20" s="1">
        <v>37650</v>
      </c>
      <c r="D20" t="s">
        <v>15</v>
      </c>
      <c r="E20" s="4" t="str">
        <f>VLOOKUP(B20, Sheet2!$A$1:$B$734, 2, FALSE)</f>
        <v>MO</v>
      </c>
      <c r="F20" s="4" t="s">
        <v>652</v>
      </c>
      <c r="G20" s="4" t="str">
        <f>B20&amp;E20</f>
        <v>BondMO</v>
      </c>
      <c r="H20" s="4" t="str">
        <f>VLOOKUP(G20, Sheet2!C:D, 2, FALSE)</f>
        <v>R</v>
      </c>
      <c r="I20" s="4">
        <f>VLOOKUP(A20, Sheet3!A:G,2, FALSE)</f>
        <v>2.0761620000000001</v>
      </c>
      <c r="J20" s="4">
        <f>VLOOKUP(A20, Sheet3!A:G,3, FALSE)</f>
        <v>-0.86711000000000005</v>
      </c>
      <c r="K20" s="4">
        <f>VLOOKUP(A20, Sheet3!A:G,4, FALSE)</f>
        <v>-0.26955800000000002</v>
      </c>
      <c r="L20" s="4">
        <f>VLOOKUP(A20, Sheet3!A:G,5, FALSE)</f>
        <v>-0.88683800000000002</v>
      </c>
      <c r="M20" s="4">
        <f>VLOOKUP(A20, Sheet3!A:G,6, FALSE)</f>
        <v>0.54437599999999997</v>
      </c>
      <c r="N20" s="4">
        <f>VLOOKUP(A20, Sheet3!A:G,7, FALSE)</f>
        <v>-0.46079100000000001</v>
      </c>
      <c r="O20">
        <v>2003</v>
      </c>
      <c r="P20" s="4">
        <f>VLOOKUP(G20, Sheet2!C:E, 3, FALSE)</f>
        <v>1987</v>
      </c>
      <c r="Q20" s="4">
        <f>O20-P20</f>
        <v>16</v>
      </c>
      <c r="R20" s="4">
        <f>VLOOKUP(A20, Sheet4!A:B, 2, FALSE)</f>
        <v>1941</v>
      </c>
    </row>
    <row r="21" spans="1:18">
      <c r="A21">
        <v>23</v>
      </c>
      <c r="B21" t="s">
        <v>243</v>
      </c>
      <c r="C21" s="1">
        <v>37538</v>
      </c>
      <c r="D21" t="s">
        <v>15</v>
      </c>
      <c r="E21" s="4" t="str">
        <f>VLOOKUP(B21, Sheet2!$A$1:$B$734, 2, FALSE)</f>
        <v>MO</v>
      </c>
      <c r="F21" s="4" t="s">
        <v>652</v>
      </c>
      <c r="G21" s="4" t="str">
        <f>B21&amp;E21</f>
        <v>BondMO</v>
      </c>
      <c r="H21" s="4" t="str">
        <f>VLOOKUP(G21, Sheet2!C:D, 2, FALSE)</f>
        <v>R</v>
      </c>
      <c r="I21" s="4">
        <f>VLOOKUP(A21, Sheet3!A:G,2, FALSE)</f>
        <v>4.0327359999999999</v>
      </c>
      <c r="J21" s="4">
        <f>VLOOKUP(A21, Sheet3!A:G,3, FALSE)</f>
        <v>0.216304</v>
      </c>
      <c r="K21" s="4">
        <f>VLOOKUP(A21, Sheet3!A:G,4, FALSE)</f>
        <v>-9.3798999999999993E-2</v>
      </c>
      <c r="L21" s="4">
        <f>VLOOKUP(A21, Sheet3!A:G,5, FALSE)</f>
        <v>-1.6228229999999999</v>
      </c>
      <c r="M21" s="4">
        <f>VLOOKUP(A21, Sheet3!A:G,6, FALSE)</f>
        <v>0.77801399999999998</v>
      </c>
      <c r="N21" s="4">
        <f>VLOOKUP(A21, Sheet3!A:G,7, FALSE)</f>
        <v>1.8832990000000001</v>
      </c>
      <c r="O21">
        <v>2002</v>
      </c>
      <c r="P21" s="4">
        <f>VLOOKUP(G21, Sheet2!C:E, 3, FALSE)</f>
        <v>1987</v>
      </c>
      <c r="Q21" s="4">
        <f>O21-P21</f>
        <v>15</v>
      </c>
      <c r="R21" s="4">
        <f>VLOOKUP(A21, Sheet4!A:B, 2, FALSE)</f>
        <v>951</v>
      </c>
    </row>
    <row r="22" spans="1:18">
      <c r="A22">
        <v>24</v>
      </c>
      <c r="B22" t="s">
        <v>368</v>
      </c>
      <c r="C22" s="1">
        <v>35983</v>
      </c>
      <c r="D22" t="s">
        <v>15</v>
      </c>
      <c r="E22" s="4" t="str">
        <f>VLOOKUP(B22, Sheet2!$A$1:$B$734, 2, FALSE)</f>
        <v>CA</v>
      </c>
      <c r="F22" s="4" t="s">
        <v>659</v>
      </c>
      <c r="G22" s="4" t="str">
        <f>B22&amp;E22</f>
        <v>BoxerCA</v>
      </c>
      <c r="H22" s="4" t="str">
        <f>VLOOKUP(G22, Sheet2!C:D, 2, FALSE)</f>
        <v>D</v>
      </c>
      <c r="I22" s="4">
        <f>VLOOKUP(A22, Sheet3!A:G,2, FALSE)</f>
        <v>2.3839480000000002</v>
      </c>
      <c r="J22" s="4">
        <f>VLOOKUP(A22, Sheet3!A:G,3, FALSE)</f>
        <v>-3.2818640000000001</v>
      </c>
      <c r="K22" s="4">
        <f>VLOOKUP(A22, Sheet3!A:G,4, FALSE)</f>
        <v>1.3188310000000001</v>
      </c>
      <c r="L22" s="4">
        <f>VLOOKUP(A22, Sheet3!A:G,5, FALSE)</f>
        <v>-2.0155029999999998</v>
      </c>
      <c r="M22" s="4">
        <f>VLOOKUP(A22, Sheet3!A:G,6, FALSE)</f>
        <v>-0.94327000000000005</v>
      </c>
      <c r="N22" s="4">
        <f>VLOOKUP(A22, Sheet3!A:G,7, FALSE)</f>
        <v>-0.79605700000000001</v>
      </c>
      <c r="O22">
        <v>1998</v>
      </c>
      <c r="P22" s="4">
        <f>VLOOKUP(G22, Sheet2!C:E, 3, FALSE)</f>
        <v>1993</v>
      </c>
      <c r="Q22" s="4">
        <f>O22-P22</f>
        <v>5</v>
      </c>
      <c r="R22" s="4">
        <f>VLOOKUP(A22, Sheet4!A:B, 2, FALSE)</f>
        <v>267</v>
      </c>
    </row>
    <row r="23" spans="1:18">
      <c r="A23">
        <v>25</v>
      </c>
      <c r="B23" t="s">
        <v>368</v>
      </c>
      <c r="C23" s="1">
        <v>38057</v>
      </c>
      <c r="D23" t="s">
        <v>15</v>
      </c>
      <c r="E23" s="4" t="str">
        <f>VLOOKUP(B23, Sheet2!$A$1:$B$734, 2, FALSE)</f>
        <v>CA</v>
      </c>
      <c r="F23" s="4" t="s">
        <v>659</v>
      </c>
      <c r="G23" s="4" t="str">
        <f>B23&amp;E23</f>
        <v>BoxerCA</v>
      </c>
      <c r="H23" s="4" t="str">
        <f>VLOOKUP(G23, Sheet2!C:D, 2, FALSE)</f>
        <v>D</v>
      </c>
      <c r="I23" s="4">
        <f>VLOOKUP(A23, Sheet3!A:G,2, FALSE)</f>
        <v>-0.19394900000000001</v>
      </c>
      <c r="J23" s="4">
        <f>VLOOKUP(A23, Sheet3!A:G,3, FALSE)</f>
        <v>-1.4990019999999999</v>
      </c>
      <c r="K23" s="4">
        <f>VLOOKUP(A23, Sheet3!A:G,4, FALSE)</f>
        <v>3.6918060000000001</v>
      </c>
      <c r="L23" s="4">
        <f>VLOOKUP(A23, Sheet3!A:G,5, FALSE)</f>
        <v>-1.904936</v>
      </c>
      <c r="M23" s="4">
        <f>VLOOKUP(A23, Sheet3!A:G,6, FALSE)</f>
        <v>0.73757700000000004</v>
      </c>
      <c r="N23" s="4">
        <f>VLOOKUP(A23, Sheet3!A:G,7, FALSE)</f>
        <v>4.0483070000000003</v>
      </c>
      <c r="O23">
        <v>2004</v>
      </c>
      <c r="P23" s="4">
        <f>VLOOKUP(G23, Sheet2!C:E, 3, FALSE)</f>
        <v>1993</v>
      </c>
      <c r="Q23" s="4">
        <f>O23-P23</f>
        <v>11</v>
      </c>
      <c r="R23" s="4">
        <f>VLOOKUP(A23, Sheet4!A:B, 2, FALSE)</f>
        <v>293</v>
      </c>
    </row>
    <row r="24" spans="1:18">
      <c r="A24">
        <v>27</v>
      </c>
      <c r="B24" t="s">
        <v>259</v>
      </c>
      <c r="C24" s="1">
        <v>37300</v>
      </c>
      <c r="D24" t="s">
        <v>15</v>
      </c>
      <c r="E24" s="4" t="str">
        <f>VLOOKUP(B24, Sheet2!$A$1:$B$734, 2, FALSE)</f>
        <v>KS</v>
      </c>
      <c r="F24" s="4" t="s">
        <v>652</v>
      </c>
      <c r="G24" s="4" t="str">
        <f>B24&amp;E24</f>
        <v>BrownbackKS</v>
      </c>
      <c r="H24" s="4" t="str">
        <f>VLOOKUP(G24, Sheet2!C:D, 2, FALSE)</f>
        <v>R</v>
      </c>
      <c r="I24" s="4">
        <f>VLOOKUP(A24, Sheet3!A:G,2, FALSE)</f>
        <v>1.9220619999999999</v>
      </c>
      <c r="J24" s="4">
        <f>VLOOKUP(A24, Sheet3!A:G,3, FALSE)</f>
        <v>-0.56818299999999999</v>
      </c>
      <c r="K24" s="4">
        <f>VLOOKUP(A24, Sheet3!A:G,4, FALSE)</f>
        <v>0.53492499999999998</v>
      </c>
      <c r="L24" s="4">
        <f>VLOOKUP(A24, Sheet3!A:G,5, FALSE)</f>
        <v>-3.8255870000000001</v>
      </c>
      <c r="M24" s="4">
        <f>VLOOKUP(A24, Sheet3!A:G,6, FALSE)</f>
        <v>-1.3131759999999999</v>
      </c>
      <c r="N24" s="4">
        <f>VLOOKUP(A24, Sheet3!A:G,7, FALSE)</f>
        <v>2.6145890000000001</v>
      </c>
      <c r="O24">
        <v>2002</v>
      </c>
      <c r="P24" s="4">
        <f>VLOOKUP(G24, Sheet2!C:E, 3, FALSE)</f>
        <v>1996</v>
      </c>
      <c r="Q24" s="4">
        <f>O24-P24</f>
        <v>6</v>
      </c>
      <c r="R24" s="4">
        <f>VLOOKUP(A24, Sheet4!A:B, 2, FALSE)</f>
        <v>352</v>
      </c>
    </row>
    <row r="25" spans="1:18">
      <c r="A25">
        <v>28</v>
      </c>
      <c r="B25" t="s">
        <v>259</v>
      </c>
      <c r="C25" s="1">
        <v>38911</v>
      </c>
      <c r="D25" t="s">
        <v>15</v>
      </c>
      <c r="E25" s="4" t="str">
        <f>VLOOKUP(B25, Sheet2!$A$1:$B$734, 2, FALSE)</f>
        <v>KS</v>
      </c>
      <c r="F25" s="4" t="s">
        <v>657</v>
      </c>
      <c r="G25" s="4" t="str">
        <f>B25&amp;E25</f>
        <v>BrownbackKS</v>
      </c>
      <c r="H25" s="4" t="str">
        <f>VLOOKUP(G25, Sheet2!C:D, 2, FALSE)</f>
        <v>R</v>
      </c>
      <c r="I25" s="4">
        <f>VLOOKUP(A25, Sheet3!A:G,2, FALSE)</f>
        <v>-2.0339320000000001</v>
      </c>
      <c r="J25" s="4">
        <f>VLOOKUP(A25, Sheet3!A:G,3, FALSE)</f>
        <v>-1.0439940000000001</v>
      </c>
      <c r="K25" s="4">
        <f>VLOOKUP(A25, Sheet3!A:G,4, FALSE)</f>
        <v>0.35197499999999998</v>
      </c>
      <c r="L25" s="4">
        <f>VLOOKUP(A25, Sheet3!A:G,5, FALSE)</f>
        <v>-3.8823020000000001</v>
      </c>
      <c r="M25" s="4">
        <f>VLOOKUP(A25, Sheet3!A:G,6, FALSE)</f>
        <v>-1.612644</v>
      </c>
      <c r="N25" s="4">
        <f>VLOOKUP(A25, Sheet3!A:G,7, FALSE)</f>
        <v>-0.465609</v>
      </c>
      <c r="O25">
        <v>2006</v>
      </c>
      <c r="P25" s="4">
        <f>VLOOKUP(G25, Sheet2!C:E, 3, FALSE)</f>
        <v>1996</v>
      </c>
      <c r="Q25" s="4">
        <f>O25-P25</f>
        <v>10</v>
      </c>
      <c r="R25" s="4">
        <f>VLOOKUP(A25, Sheet4!A:B, 2, FALSE)</f>
        <v>1465</v>
      </c>
    </row>
    <row r="26" spans="1:18">
      <c r="A26">
        <v>29</v>
      </c>
      <c r="B26" t="s">
        <v>259</v>
      </c>
      <c r="C26" s="1">
        <v>38967</v>
      </c>
      <c r="D26" t="s">
        <v>15</v>
      </c>
      <c r="E26" s="4" t="str">
        <f>VLOOKUP(B26, Sheet2!$A$1:$B$734, 2, FALSE)</f>
        <v>KS</v>
      </c>
      <c r="F26" s="4" t="s">
        <v>659</v>
      </c>
      <c r="G26" s="4" t="str">
        <f>B26&amp;E26</f>
        <v>BrownbackKS</v>
      </c>
      <c r="H26" s="4" t="str">
        <f>VLOOKUP(G26, Sheet2!C:D, 2, FALSE)</f>
        <v>R</v>
      </c>
      <c r="I26" s="4">
        <f>VLOOKUP(A26, Sheet3!A:G,2, FALSE)</f>
        <v>-4.3594910000000002</v>
      </c>
      <c r="J26" s="4">
        <f>VLOOKUP(A26, Sheet3!A:G,3, FALSE)</f>
        <v>0.221613</v>
      </c>
      <c r="K26" s="4">
        <f>VLOOKUP(A26, Sheet3!A:G,4, FALSE)</f>
        <v>0.777501</v>
      </c>
      <c r="L26" s="4">
        <f>VLOOKUP(A26, Sheet3!A:G,5, FALSE)</f>
        <v>-5.5345510000000004</v>
      </c>
      <c r="M26" s="4">
        <f>VLOOKUP(A26, Sheet3!A:G,6, FALSE)</f>
        <v>-0.35767100000000002</v>
      </c>
      <c r="N26" s="4">
        <f>VLOOKUP(A26, Sheet3!A:G,7, FALSE)</f>
        <v>0.59696199999999999</v>
      </c>
      <c r="O26">
        <v>2006</v>
      </c>
      <c r="P26" s="4">
        <f>VLOOKUP(G26, Sheet2!C:E, 3, FALSE)</f>
        <v>1996</v>
      </c>
      <c r="Q26" s="4">
        <f>O26-P26</f>
        <v>10</v>
      </c>
      <c r="R26" s="4">
        <f>VLOOKUP(A26, Sheet4!A:B, 2, FALSE)</f>
        <v>737</v>
      </c>
    </row>
    <row r="27" spans="1:18">
      <c r="A27">
        <v>30</v>
      </c>
      <c r="B27" t="s">
        <v>259</v>
      </c>
      <c r="C27" s="1">
        <v>37452</v>
      </c>
      <c r="D27" t="s">
        <v>15</v>
      </c>
      <c r="E27" s="4" t="str">
        <f>VLOOKUP(B27, Sheet2!$A$1:$B$734, 2, FALSE)</f>
        <v>KS</v>
      </c>
      <c r="F27" s="4" t="s">
        <v>657</v>
      </c>
      <c r="G27" s="4" t="str">
        <f>B27&amp;E27</f>
        <v>BrownbackKS</v>
      </c>
      <c r="H27" s="4" t="str">
        <f>VLOOKUP(G27, Sheet2!C:D, 2, FALSE)</f>
        <v>R</v>
      </c>
      <c r="I27" s="4">
        <f>VLOOKUP(A27, Sheet3!A:G,2, FALSE)</f>
        <v>2.0757180000000002</v>
      </c>
      <c r="J27" s="4">
        <f>VLOOKUP(A27, Sheet3!A:G,3, FALSE)</f>
        <v>-0.69479500000000005</v>
      </c>
      <c r="K27" s="4">
        <f>VLOOKUP(A27, Sheet3!A:G,4, FALSE)</f>
        <v>1.4218310000000001</v>
      </c>
      <c r="L27" s="4">
        <f>VLOOKUP(A27, Sheet3!A:G,5, FALSE)</f>
        <v>-0.66262900000000002</v>
      </c>
      <c r="M27" s="4">
        <f>VLOOKUP(A27, Sheet3!A:G,6, FALSE)</f>
        <v>-0.70032499999999998</v>
      </c>
      <c r="N27" s="4">
        <f>VLOOKUP(A27, Sheet3!A:G,7, FALSE)</f>
        <v>2.1219830000000002</v>
      </c>
      <c r="O27">
        <v>2002</v>
      </c>
      <c r="P27" s="4">
        <f>VLOOKUP(G27, Sheet2!C:E, 3, FALSE)</f>
        <v>1996</v>
      </c>
      <c r="Q27" s="4">
        <f>O27-P27</f>
        <v>6</v>
      </c>
      <c r="R27" s="4">
        <f>VLOOKUP(A27, Sheet4!A:B, 2, FALSE)</f>
        <v>2104</v>
      </c>
    </row>
    <row r="28" spans="1:18">
      <c r="A28">
        <v>32</v>
      </c>
      <c r="B28" t="s">
        <v>259</v>
      </c>
      <c r="C28" s="1">
        <v>37782</v>
      </c>
      <c r="D28" t="s">
        <v>15</v>
      </c>
      <c r="E28" s="4" t="str">
        <f>VLOOKUP(B28, Sheet2!$A$1:$B$734, 2, FALSE)</f>
        <v>KS</v>
      </c>
      <c r="F28" s="4" t="s">
        <v>659</v>
      </c>
      <c r="G28" s="4" t="str">
        <f>B28&amp;E28</f>
        <v>BrownbackKS</v>
      </c>
      <c r="H28" s="4" t="str">
        <f>VLOOKUP(G28, Sheet2!C:D, 2, FALSE)</f>
        <v>R</v>
      </c>
      <c r="I28" s="4">
        <f>VLOOKUP(A28, Sheet3!A:G,2, FALSE)</f>
        <v>0.31032700000000002</v>
      </c>
      <c r="J28" s="4">
        <f>VLOOKUP(A28, Sheet3!A:G,3, FALSE)</f>
        <v>-1.533064</v>
      </c>
      <c r="K28" s="4">
        <f>VLOOKUP(A28, Sheet3!A:G,4, FALSE)</f>
        <v>-0.27674199999999999</v>
      </c>
      <c r="L28" s="4">
        <f>VLOOKUP(A28, Sheet3!A:G,5, FALSE)</f>
        <v>-1.7136150000000001</v>
      </c>
      <c r="M28" s="4">
        <f>VLOOKUP(A28, Sheet3!A:G,6, FALSE)</f>
        <v>-1.179087</v>
      </c>
      <c r="N28" s="4">
        <f>VLOOKUP(A28, Sheet3!A:G,7, FALSE)</f>
        <v>1.6609999999999999E-3</v>
      </c>
      <c r="O28">
        <v>2003</v>
      </c>
      <c r="P28" s="4">
        <f>VLOOKUP(G28, Sheet2!C:E, 3, FALSE)</f>
        <v>1996</v>
      </c>
      <c r="Q28" s="4">
        <f>O28-P28</f>
        <v>7</v>
      </c>
      <c r="R28" s="4">
        <f>VLOOKUP(A28, Sheet4!A:B, 2, FALSE)</f>
        <v>774</v>
      </c>
    </row>
    <row r="29" spans="1:18">
      <c r="A29">
        <v>33</v>
      </c>
      <c r="B29" t="s">
        <v>259</v>
      </c>
      <c r="C29" s="1">
        <v>38412</v>
      </c>
      <c r="D29" t="s">
        <v>15</v>
      </c>
      <c r="E29" s="4" t="str">
        <f>VLOOKUP(B29, Sheet2!$A$1:$B$734, 2, FALSE)</f>
        <v>KS</v>
      </c>
      <c r="F29" s="4" t="s">
        <v>652</v>
      </c>
      <c r="G29" s="4" t="str">
        <f>B29&amp;E29</f>
        <v>BrownbackKS</v>
      </c>
      <c r="H29" s="4" t="str">
        <f>VLOOKUP(G29, Sheet2!C:D, 2, FALSE)</f>
        <v>R</v>
      </c>
      <c r="I29" s="4">
        <f>VLOOKUP(A29, Sheet3!A:G,2, FALSE)</f>
        <v>0.34245599999999998</v>
      </c>
      <c r="J29" s="4">
        <f>VLOOKUP(A29, Sheet3!A:G,3, FALSE)</f>
        <v>-1.6385179999999999</v>
      </c>
      <c r="K29" s="4">
        <f>VLOOKUP(A29, Sheet3!A:G,4, FALSE)</f>
        <v>0.80408599999999997</v>
      </c>
      <c r="L29" s="4">
        <f>VLOOKUP(A29, Sheet3!A:G,5, FALSE)</f>
        <v>-5.3139050000000001</v>
      </c>
      <c r="M29" s="4">
        <f>VLOOKUP(A29, Sheet3!A:G,6, FALSE)</f>
        <v>-1.9290929999999999</v>
      </c>
      <c r="N29" s="4">
        <f>VLOOKUP(A29, Sheet3!A:G,7, FALSE)</f>
        <v>1.743628</v>
      </c>
      <c r="O29">
        <v>2005</v>
      </c>
      <c r="P29" s="4">
        <f>VLOOKUP(G29, Sheet2!C:E, 3, FALSE)</f>
        <v>1996</v>
      </c>
      <c r="Q29" s="4">
        <f>O29-P29</f>
        <v>9</v>
      </c>
      <c r="R29" s="4">
        <f>VLOOKUP(A29, Sheet4!A:B, 2, FALSE)</f>
        <v>429</v>
      </c>
    </row>
    <row r="30" spans="1:18">
      <c r="A30">
        <v>36</v>
      </c>
      <c r="B30" t="s">
        <v>259</v>
      </c>
      <c r="C30" s="1">
        <v>38258</v>
      </c>
      <c r="D30" t="s">
        <v>15</v>
      </c>
      <c r="E30" s="4" t="str">
        <f>VLOOKUP(B30, Sheet2!$A$1:$B$734, 2, FALSE)</f>
        <v>KS</v>
      </c>
      <c r="F30" s="4" t="s">
        <v>657</v>
      </c>
      <c r="G30" s="4" t="str">
        <f>B30&amp;E30</f>
        <v>BrownbackKS</v>
      </c>
      <c r="H30" s="4" t="str">
        <f>VLOOKUP(G30, Sheet2!C:D, 2, FALSE)</f>
        <v>R</v>
      </c>
      <c r="I30" s="4">
        <f>VLOOKUP(A30, Sheet3!A:G,2, FALSE)</f>
        <v>-2.8597090000000001</v>
      </c>
      <c r="J30" s="4">
        <f>VLOOKUP(A30, Sheet3!A:G,3, FALSE)</f>
        <v>-1.730504</v>
      </c>
      <c r="K30" s="4">
        <f>VLOOKUP(A30, Sheet3!A:G,4, FALSE)</f>
        <v>-0.87040600000000001</v>
      </c>
      <c r="L30" s="4">
        <f>VLOOKUP(A30, Sheet3!A:G,5, FALSE)</f>
        <v>-5.3849220000000004</v>
      </c>
      <c r="M30" s="4">
        <f>VLOOKUP(A30, Sheet3!A:G,6, FALSE)</f>
        <v>-2.7668520000000001</v>
      </c>
      <c r="N30" s="4">
        <f>VLOOKUP(A30, Sheet3!A:G,7, FALSE)</f>
        <v>0.88604799999999995</v>
      </c>
      <c r="O30">
        <v>2004</v>
      </c>
      <c r="P30" s="4">
        <f>VLOOKUP(G30, Sheet2!C:E, 3, FALSE)</f>
        <v>1996</v>
      </c>
      <c r="Q30" s="4">
        <f>O30-P30</f>
        <v>8</v>
      </c>
      <c r="R30" s="4">
        <f>VLOOKUP(A30, Sheet4!A:B, 2, FALSE)</f>
        <v>464</v>
      </c>
    </row>
    <row r="31" spans="1:18">
      <c r="A31">
        <v>38</v>
      </c>
      <c r="B31" t="s">
        <v>259</v>
      </c>
      <c r="C31" s="1">
        <v>38254</v>
      </c>
      <c r="D31" t="s">
        <v>15</v>
      </c>
      <c r="E31" s="4" t="str">
        <f>VLOOKUP(B31, Sheet2!$A$1:$B$734, 2, FALSE)</f>
        <v>KS</v>
      </c>
      <c r="F31" s="4" t="s">
        <v>657</v>
      </c>
      <c r="G31" s="4" t="str">
        <f>B31&amp;E31</f>
        <v>BrownbackKS</v>
      </c>
      <c r="H31" s="4" t="str">
        <f>VLOOKUP(G31, Sheet2!C:D, 2, FALSE)</f>
        <v>R</v>
      </c>
      <c r="I31" s="4">
        <f>VLOOKUP(A31, Sheet3!A:G,2, FALSE)</f>
        <v>0.35891200000000001</v>
      </c>
      <c r="J31" s="4">
        <f>VLOOKUP(A31, Sheet3!A:G,3, FALSE)</f>
        <v>-1.3038829999999999</v>
      </c>
      <c r="K31" s="4">
        <f>VLOOKUP(A31, Sheet3!A:G,4, FALSE)</f>
        <v>2.2822209999999998</v>
      </c>
      <c r="L31" s="4">
        <f>VLOOKUP(A31, Sheet3!A:G,5, FALSE)</f>
        <v>-1.8051699999999999</v>
      </c>
      <c r="M31" s="4">
        <f>VLOOKUP(A31, Sheet3!A:G,6, FALSE)</f>
        <v>-0.69102600000000003</v>
      </c>
      <c r="N31" s="4">
        <f>VLOOKUP(A31, Sheet3!A:G,7, FALSE)</f>
        <v>2.2182849999999998</v>
      </c>
      <c r="O31">
        <v>2004</v>
      </c>
      <c r="P31" s="4">
        <f>VLOOKUP(G31, Sheet2!C:E, 3, FALSE)</f>
        <v>1996</v>
      </c>
      <c r="Q31" s="4">
        <f>O31-P31</f>
        <v>8</v>
      </c>
      <c r="R31" s="4">
        <f>VLOOKUP(A31, Sheet4!A:B, 2, FALSE)</f>
        <v>1460</v>
      </c>
    </row>
    <row r="32" spans="1:18">
      <c r="A32">
        <v>41</v>
      </c>
      <c r="B32" t="s">
        <v>18</v>
      </c>
      <c r="C32" s="1">
        <v>37650</v>
      </c>
      <c r="D32" t="s">
        <v>15</v>
      </c>
      <c r="E32" s="4" t="str">
        <f>VLOOKUP(B32, Sheet2!$A$1:$B$734, 2, FALSE)</f>
        <v>WV</v>
      </c>
      <c r="F32" s="4" t="s">
        <v>652</v>
      </c>
      <c r="G32" s="4" t="str">
        <f>B32&amp;E32</f>
        <v>ByrdWV</v>
      </c>
      <c r="H32" s="4" t="str">
        <f>VLOOKUP(G32, Sheet2!C:D, 2, FALSE)</f>
        <v>D</v>
      </c>
      <c r="I32" s="4">
        <f>VLOOKUP(A32, Sheet3!A:G,2, FALSE)</f>
        <v>2.4699759999999999</v>
      </c>
      <c r="J32" s="4">
        <f>VLOOKUP(A32, Sheet3!A:G,3, FALSE)</f>
        <v>-1.832732</v>
      </c>
      <c r="K32" s="4">
        <f>VLOOKUP(A32, Sheet3!A:G,4, FALSE)</f>
        <v>1.83647</v>
      </c>
      <c r="L32" s="4">
        <f>VLOOKUP(A32, Sheet3!A:G,5, FALSE)</f>
        <v>-0.22453699999999999</v>
      </c>
      <c r="M32" s="4">
        <f>VLOOKUP(A32, Sheet3!A:G,6, FALSE)</f>
        <v>-0.44291199999999997</v>
      </c>
      <c r="N32" s="4">
        <f>VLOOKUP(A32, Sheet3!A:G,7, FALSE)</f>
        <v>1.8609579999999999</v>
      </c>
      <c r="O32">
        <v>2003</v>
      </c>
      <c r="P32" s="4">
        <f>VLOOKUP(G32, Sheet2!C:E, 3, FALSE)</f>
        <v>1959</v>
      </c>
      <c r="Q32" s="4">
        <f>O32-P32</f>
        <v>44</v>
      </c>
      <c r="R32" s="4">
        <f>VLOOKUP(A32, Sheet4!A:B, 2, FALSE)</f>
        <v>1765</v>
      </c>
    </row>
    <row r="33" spans="1:18">
      <c r="A33">
        <v>42</v>
      </c>
      <c r="B33" t="s">
        <v>267</v>
      </c>
      <c r="C33" s="1">
        <v>37650</v>
      </c>
      <c r="D33" t="s">
        <v>15</v>
      </c>
      <c r="E33" t="s">
        <v>184</v>
      </c>
      <c r="F33" s="4" t="s">
        <v>652</v>
      </c>
      <c r="G33" s="4" t="str">
        <f>B33&amp;E33</f>
        <v>KennedyMA</v>
      </c>
      <c r="H33" s="4" t="str">
        <f>VLOOKUP(G33, Sheet2!C:D, 2, FALSE)</f>
        <v>D</v>
      </c>
      <c r="I33" s="4">
        <f>VLOOKUP(A33, Sheet3!A:G,2, FALSE)</f>
        <v>1.837661</v>
      </c>
      <c r="J33" s="4">
        <f>VLOOKUP(A33, Sheet3!A:G,3, FALSE)</f>
        <v>8.2650000000000001E-2</v>
      </c>
      <c r="K33" s="4">
        <f>VLOOKUP(A33, Sheet3!A:G,4, FALSE)</f>
        <v>-0.26034200000000002</v>
      </c>
      <c r="L33" s="4">
        <f>VLOOKUP(A33, Sheet3!A:G,5, FALSE)</f>
        <v>-0.630166</v>
      </c>
      <c r="M33" s="4">
        <f>VLOOKUP(A33, Sheet3!A:G,6, FALSE)</f>
        <v>1.1187000000000001E-2</v>
      </c>
      <c r="N33" s="4">
        <f>VLOOKUP(A33, Sheet3!A:G,7, FALSE)</f>
        <v>2.9643790000000001</v>
      </c>
      <c r="O33">
        <v>2003</v>
      </c>
      <c r="P33" s="4">
        <f>VLOOKUP(G33, Sheet2!C:E, 3, FALSE)</f>
        <v>1962</v>
      </c>
      <c r="Q33" s="4">
        <f>O33-P33</f>
        <v>41</v>
      </c>
      <c r="R33" s="4">
        <f>VLOOKUP(A33, Sheet4!A:B, 2, FALSE)</f>
        <v>2563</v>
      </c>
    </row>
    <row r="34" spans="1:18">
      <c r="A34">
        <v>43</v>
      </c>
      <c r="B34" t="s">
        <v>300</v>
      </c>
      <c r="C34" s="1">
        <v>37650</v>
      </c>
      <c r="D34" t="s">
        <v>15</v>
      </c>
      <c r="E34" t="str">
        <f>VLOOKUP(B34, Sheet2!$A$2:$B$734, 2, FALSE)</f>
        <v>AZ</v>
      </c>
      <c r="F34" s="4" t="s">
        <v>652</v>
      </c>
      <c r="G34" s="4" t="str">
        <f>B34&amp;E34</f>
        <v>McCainAZ</v>
      </c>
      <c r="H34" s="4" t="str">
        <f>VLOOKUP(G34, Sheet2!C:D, 2, FALSE)</f>
        <v>R</v>
      </c>
      <c r="I34" s="4">
        <f>VLOOKUP(A34, Sheet3!A:G,2, FALSE)</f>
        <v>4.4821809999999997</v>
      </c>
      <c r="J34" s="4">
        <f>VLOOKUP(A34, Sheet3!A:G,3, FALSE)</f>
        <v>-1.321674</v>
      </c>
      <c r="K34" s="4">
        <f>VLOOKUP(A34, Sheet3!A:G,4, FALSE)</f>
        <v>0.91547400000000001</v>
      </c>
      <c r="L34" s="4">
        <f>VLOOKUP(A34, Sheet3!A:G,5, FALSE)</f>
        <v>2.9124669999999999</v>
      </c>
      <c r="M34" s="4">
        <f>VLOOKUP(A34, Sheet3!A:G,6, FALSE)</f>
        <v>0.85646100000000003</v>
      </c>
      <c r="N34" s="4">
        <f>VLOOKUP(A34, Sheet3!A:G,7, FALSE)</f>
        <v>2.1284879999999999</v>
      </c>
      <c r="O34">
        <v>2003</v>
      </c>
      <c r="P34" s="4">
        <f>VLOOKUP(G34, Sheet2!C:E, 3, FALSE)</f>
        <v>1983</v>
      </c>
      <c r="Q34" s="4">
        <f>O34-P34</f>
        <v>20</v>
      </c>
      <c r="R34" s="4">
        <f>VLOOKUP(A34, Sheet4!A:B, 2, FALSE)</f>
        <v>1540</v>
      </c>
    </row>
    <row r="35" spans="1:18">
      <c r="A35">
        <v>44</v>
      </c>
      <c r="B35" t="s">
        <v>18</v>
      </c>
      <c r="C35" s="1">
        <v>37519</v>
      </c>
      <c r="D35" t="s">
        <v>15</v>
      </c>
      <c r="E35" t="str">
        <f>VLOOKUP(B35, Sheet2!$A$2:$B$734, 2, FALSE)</f>
        <v>WV</v>
      </c>
      <c r="F35" s="4" t="s">
        <v>652</v>
      </c>
      <c r="G35" s="4" t="str">
        <f>B35&amp;E35</f>
        <v>ByrdWV</v>
      </c>
      <c r="H35" s="4" t="str">
        <f>VLOOKUP(G35, Sheet2!C:D, 2, FALSE)</f>
        <v>D</v>
      </c>
      <c r="I35" s="4">
        <f>VLOOKUP(A35, Sheet3!A:G,2, FALSE)</f>
        <v>-0.28021699999999999</v>
      </c>
      <c r="J35" s="4">
        <f>VLOOKUP(A35, Sheet3!A:G,3, FALSE)</f>
        <v>-0.84067800000000004</v>
      </c>
      <c r="K35" s="4">
        <f>VLOOKUP(A35, Sheet3!A:G,4, FALSE)</f>
        <v>0.57932499999999998</v>
      </c>
      <c r="L35" s="4">
        <f>VLOOKUP(A35, Sheet3!A:G,5, FALSE)</f>
        <v>-0.26009900000000002</v>
      </c>
      <c r="M35" s="4">
        <f>VLOOKUP(A35, Sheet3!A:G,6, FALSE)</f>
        <v>0.65007400000000004</v>
      </c>
      <c r="N35" s="4">
        <f>VLOOKUP(A35, Sheet3!A:G,7, FALSE)</f>
        <v>2.116123</v>
      </c>
      <c r="O35">
        <v>2002</v>
      </c>
      <c r="P35" s="4">
        <f>VLOOKUP(G35, Sheet2!C:E, 3, FALSE)</f>
        <v>1959</v>
      </c>
      <c r="Q35" s="4">
        <f>O35-P35</f>
        <v>43</v>
      </c>
      <c r="R35" s="4">
        <f>VLOOKUP(A35, Sheet4!A:B, 2, FALSE)</f>
        <v>2336</v>
      </c>
    </row>
    <row r="36" spans="1:18">
      <c r="A36">
        <v>45</v>
      </c>
      <c r="B36" t="s">
        <v>18</v>
      </c>
      <c r="C36" s="1">
        <v>37525</v>
      </c>
      <c r="D36" t="s">
        <v>15</v>
      </c>
      <c r="E36" t="str">
        <f>VLOOKUP(B36, Sheet2!$A$2:$B$734, 2, FALSE)</f>
        <v>WV</v>
      </c>
      <c r="F36" s="4" t="s">
        <v>652</v>
      </c>
      <c r="G36" s="4" t="str">
        <f>B36&amp;E36</f>
        <v>ByrdWV</v>
      </c>
      <c r="H36" s="4" t="str">
        <f>VLOOKUP(G36, Sheet2!C:D, 2, FALSE)</f>
        <v>D</v>
      </c>
      <c r="I36" s="4">
        <f>VLOOKUP(A36, Sheet3!A:G,2, FALSE)</f>
        <v>4.5422320000000003</v>
      </c>
      <c r="J36" s="4">
        <f>VLOOKUP(A36, Sheet3!A:G,3, FALSE)</f>
        <v>-0.945303</v>
      </c>
      <c r="K36" s="4">
        <f>VLOOKUP(A36, Sheet3!A:G,4, FALSE)</f>
        <v>2.2869269999999999</v>
      </c>
      <c r="L36" s="4">
        <f>VLOOKUP(A36, Sheet3!A:G,5, FALSE)</f>
        <v>-0.32859899999999997</v>
      </c>
      <c r="M36" s="4">
        <f>VLOOKUP(A36, Sheet3!A:G,6, FALSE)</f>
        <v>0.33345799999999998</v>
      </c>
      <c r="N36" s="4">
        <f>VLOOKUP(A36, Sheet3!A:G,7, FALSE)</f>
        <v>4.6224930000000004</v>
      </c>
      <c r="O36">
        <v>2002</v>
      </c>
      <c r="P36" s="4">
        <f>VLOOKUP(G36, Sheet2!C:E, 3, FALSE)</f>
        <v>1959</v>
      </c>
      <c r="Q36" s="4">
        <f>O36-P36</f>
        <v>43</v>
      </c>
      <c r="R36" s="4">
        <f>VLOOKUP(A36, Sheet4!A:B, 2, FALSE)</f>
        <v>2066</v>
      </c>
    </row>
    <row r="37" spans="1:18">
      <c r="A37">
        <v>50</v>
      </c>
      <c r="B37" t="s">
        <v>103</v>
      </c>
      <c r="C37" s="1">
        <v>40884</v>
      </c>
      <c r="D37" t="s">
        <v>15</v>
      </c>
      <c r="E37" t="str">
        <f>VLOOKUP(B37, Sheet2!$A$2:$B$734, 2, FALSE)</f>
        <v>PA</v>
      </c>
      <c r="F37" s="4" t="s">
        <v>659</v>
      </c>
      <c r="G37" s="4" t="str">
        <f>B37&amp;E37</f>
        <v>CaseyPA</v>
      </c>
      <c r="H37" s="4" t="str">
        <f>VLOOKUP(G37, Sheet2!C:D, 2, FALSE)</f>
        <v>D</v>
      </c>
      <c r="I37" s="4">
        <f>VLOOKUP(A37, Sheet3!A:G,2, FALSE)</f>
        <v>-1.7918149999999999</v>
      </c>
      <c r="J37" s="4">
        <f>VLOOKUP(A37, Sheet3!A:G,3, FALSE)</f>
        <v>-1.0709230000000001</v>
      </c>
      <c r="K37" s="4">
        <f>VLOOKUP(A37, Sheet3!A:G,4, FALSE)</f>
        <v>2.0194450000000002</v>
      </c>
      <c r="L37" s="4">
        <f>VLOOKUP(A37, Sheet3!A:G,5, FALSE)</f>
        <v>-3.703433</v>
      </c>
      <c r="M37" s="4">
        <f>VLOOKUP(A37, Sheet3!A:G,6, FALSE)</f>
        <v>-3.8307000000000001E-2</v>
      </c>
      <c r="N37" s="4">
        <f>VLOOKUP(A37, Sheet3!A:G,7, FALSE)</f>
        <v>2.310327</v>
      </c>
      <c r="O37">
        <v>2011</v>
      </c>
      <c r="P37" s="4">
        <f>VLOOKUP(G37, Sheet2!C:E, 3, FALSE)</f>
        <v>2007</v>
      </c>
      <c r="Q37" s="4">
        <f>O37-P37</f>
        <v>4</v>
      </c>
      <c r="R37" s="4">
        <f>VLOOKUP(A37, Sheet4!A:B, 2, FALSE)</f>
        <v>766</v>
      </c>
    </row>
    <row r="38" spans="1:18">
      <c r="A38">
        <v>51</v>
      </c>
      <c r="B38" t="s">
        <v>660</v>
      </c>
      <c r="C38" s="1">
        <v>35871</v>
      </c>
      <c r="D38" t="s">
        <v>15</v>
      </c>
      <c r="E38" t="str">
        <f>VLOOKUP(B38, Sheet2!$A$2:$B$734, 2, FALSE)</f>
        <v>GA</v>
      </c>
      <c r="F38" s="4" t="s">
        <v>652</v>
      </c>
      <c r="G38" s="4" t="str">
        <f>B38&amp;E38</f>
        <v>ClelandGA</v>
      </c>
      <c r="H38" s="4" t="str">
        <f>VLOOKUP(G38, Sheet2!C:D, 2, FALSE)</f>
        <v>D</v>
      </c>
      <c r="I38" s="4">
        <f>VLOOKUP(A38, Sheet3!A:G,2, FALSE)</f>
        <v>4.8345729999999998</v>
      </c>
      <c r="J38" s="4">
        <f>VLOOKUP(A38, Sheet3!A:G,3, FALSE)</f>
        <v>-0.48202400000000001</v>
      </c>
      <c r="K38" s="4">
        <f>VLOOKUP(A38, Sheet3!A:G,4, FALSE)</f>
        <v>3.933541</v>
      </c>
      <c r="L38" s="4">
        <f>VLOOKUP(A38, Sheet3!A:G,5, FALSE)</f>
        <v>0.49743700000000002</v>
      </c>
      <c r="M38" s="4">
        <f>VLOOKUP(A38, Sheet3!A:G,6, FALSE)</f>
        <v>0.81675200000000003</v>
      </c>
      <c r="N38" s="4">
        <f>VLOOKUP(A38, Sheet3!A:G,7, FALSE)</f>
        <v>4.0007029999999997</v>
      </c>
      <c r="O38">
        <v>1998</v>
      </c>
      <c r="P38" s="4">
        <f>VLOOKUP(G38, Sheet2!C:E, 3, FALSE)</f>
        <v>1997</v>
      </c>
      <c r="Q38" s="4">
        <f>O38-P38</f>
        <v>1</v>
      </c>
      <c r="R38" s="4">
        <f>VLOOKUP(A38, Sheet4!A:B, 2, FALSE)</f>
        <v>3086</v>
      </c>
    </row>
    <row r="39" spans="1:18">
      <c r="A39">
        <v>52</v>
      </c>
      <c r="B39" t="s">
        <v>282</v>
      </c>
      <c r="C39" s="1">
        <v>36434</v>
      </c>
      <c r="D39" t="s">
        <v>15</v>
      </c>
      <c r="E39" t="str">
        <f>VLOOKUP(B39, Sheet2!$A$2:$B$734, 2, FALSE)</f>
        <v>HI</v>
      </c>
      <c r="F39" s="4" t="s">
        <v>657</v>
      </c>
      <c r="G39" s="4" t="str">
        <f>B39&amp;E39</f>
        <v>AkakaHI</v>
      </c>
      <c r="H39" s="4" t="str">
        <f>VLOOKUP(G39, Sheet2!C:D, 2, FALSE)</f>
        <v>R</v>
      </c>
      <c r="I39" s="4">
        <f>VLOOKUP(A39, Sheet3!A:G,2, FALSE)</f>
        <v>2.389748</v>
      </c>
      <c r="J39" s="4">
        <f>VLOOKUP(A39, Sheet3!A:G,3, FALSE)</f>
        <v>-1.046878</v>
      </c>
      <c r="K39" s="4">
        <f>VLOOKUP(A39, Sheet3!A:G,4, FALSE)</f>
        <v>4.347397</v>
      </c>
      <c r="L39" s="4">
        <f>VLOOKUP(A39, Sheet3!A:G,5, FALSE)</f>
        <v>-2.4754930000000002</v>
      </c>
      <c r="M39" s="4">
        <f>VLOOKUP(A39, Sheet3!A:G,6, FALSE)</f>
        <v>-0.93792600000000004</v>
      </c>
      <c r="N39" s="4">
        <f>VLOOKUP(A39, Sheet3!A:G,7, FALSE)</f>
        <v>5.2789460000000004</v>
      </c>
      <c r="O39">
        <v>1999</v>
      </c>
      <c r="P39" s="4">
        <f>VLOOKUP(G39, Sheet2!C:E, 3, FALSE)</f>
        <v>1990</v>
      </c>
      <c r="Q39" s="4">
        <f>O39-P39</f>
        <v>9</v>
      </c>
      <c r="R39" s="4">
        <f>VLOOKUP(A39, Sheet4!A:B, 2, FALSE)</f>
        <v>648</v>
      </c>
    </row>
    <row r="40" spans="1:18">
      <c r="A40">
        <v>56</v>
      </c>
      <c r="B40" t="s">
        <v>257</v>
      </c>
      <c r="C40" s="1">
        <v>36957</v>
      </c>
      <c r="D40" t="s">
        <v>15</v>
      </c>
      <c r="E40" t="str">
        <f>VLOOKUP(B40, Sheet2!$A$2:$B$734, 2, FALSE)</f>
        <v>DE</v>
      </c>
      <c r="F40" s="4" t="s">
        <v>657</v>
      </c>
      <c r="G40" s="4" t="str">
        <f>B40&amp;E40</f>
        <v>BidenDE</v>
      </c>
      <c r="H40" s="4" t="str">
        <f>VLOOKUP(G40, Sheet2!C:D, 2, FALSE)</f>
        <v>D</v>
      </c>
      <c r="I40" s="4">
        <f>VLOOKUP(A40, Sheet3!A:G,2, FALSE)</f>
        <v>2.7324039999999998</v>
      </c>
      <c r="J40" s="4">
        <f>VLOOKUP(A40, Sheet3!A:G,3, FALSE)</f>
        <v>-0.74162099999999997</v>
      </c>
      <c r="K40" s="4">
        <f>VLOOKUP(A40, Sheet3!A:G,4, FALSE)</f>
        <v>2.288859</v>
      </c>
      <c r="L40" s="4">
        <f>VLOOKUP(A40, Sheet3!A:G,5, FALSE)</f>
        <v>-1.0694939999999999</v>
      </c>
      <c r="M40" s="4">
        <f>VLOOKUP(A40, Sheet3!A:G,6, FALSE)</f>
        <v>-1.428256</v>
      </c>
      <c r="N40" s="4">
        <f>VLOOKUP(A40, Sheet3!A:G,7, FALSE)</f>
        <v>3.4479359999999999</v>
      </c>
      <c r="O40">
        <v>2001</v>
      </c>
      <c r="P40" s="4">
        <f>VLOOKUP(G40, Sheet2!C:E, 3, FALSE)</f>
        <v>1973</v>
      </c>
      <c r="Q40" s="4">
        <f>O40-P40</f>
        <v>28</v>
      </c>
      <c r="R40" s="4">
        <f>VLOOKUP(A40, Sheet4!A:B, 2, FALSE)</f>
        <v>3268</v>
      </c>
    </row>
    <row r="41" spans="1:18">
      <c r="A41">
        <v>58</v>
      </c>
      <c r="B41" t="s">
        <v>257</v>
      </c>
      <c r="C41" s="1">
        <v>39713</v>
      </c>
      <c r="D41" t="s">
        <v>15</v>
      </c>
      <c r="E41" t="str">
        <f>VLOOKUP(B41, Sheet2!$A$2:$B$734, 2, FALSE)</f>
        <v>DE</v>
      </c>
      <c r="F41" s="4" t="s">
        <v>657</v>
      </c>
      <c r="G41" s="4" t="str">
        <f>B41&amp;E41</f>
        <v>BidenDE</v>
      </c>
      <c r="H41" s="4" t="str">
        <f>VLOOKUP(G41, Sheet2!C:D, 2, FALSE)</f>
        <v>D</v>
      </c>
      <c r="I41" s="4">
        <f>VLOOKUP(A41, Sheet3!A:G,2, FALSE)</f>
        <v>2.733587</v>
      </c>
      <c r="J41" s="4">
        <f>VLOOKUP(A41, Sheet3!A:G,3, FALSE)</f>
        <v>-1.867008</v>
      </c>
      <c r="K41" s="4">
        <f>VLOOKUP(A41, Sheet3!A:G,4, FALSE)</f>
        <v>2.5717289999999999</v>
      </c>
      <c r="L41" s="4">
        <f>VLOOKUP(A41, Sheet3!A:G,5, FALSE)</f>
        <v>-0.38828200000000002</v>
      </c>
      <c r="M41" s="4">
        <f>VLOOKUP(A41, Sheet3!A:G,6, FALSE)</f>
        <v>-1.0375669999999999</v>
      </c>
      <c r="N41" s="4">
        <f>VLOOKUP(A41, Sheet3!A:G,7, FALSE)</f>
        <v>3.0027879999999998</v>
      </c>
      <c r="O41">
        <v>2008</v>
      </c>
      <c r="P41" s="4">
        <f>VLOOKUP(G41, Sheet2!C:E, 3, FALSE)</f>
        <v>1973</v>
      </c>
      <c r="Q41" s="4">
        <f>O41-P41</f>
        <v>35</v>
      </c>
      <c r="R41" s="4">
        <f>VLOOKUP(A41, Sheet4!A:B, 2, FALSE)</f>
        <v>760</v>
      </c>
    </row>
    <row r="42" spans="1:18">
      <c r="A42">
        <v>59</v>
      </c>
      <c r="B42" t="s">
        <v>259</v>
      </c>
      <c r="C42" s="1">
        <v>39567</v>
      </c>
      <c r="D42" t="s">
        <v>15</v>
      </c>
      <c r="E42" t="str">
        <f>VLOOKUP(B42, Sheet2!$A$2:$B$734, 2, FALSE)</f>
        <v>KS</v>
      </c>
      <c r="F42" s="4" t="s">
        <v>657</v>
      </c>
      <c r="G42" s="4" t="str">
        <f>B42&amp;E42</f>
        <v>BrownbackKS</v>
      </c>
      <c r="H42" s="4" t="str">
        <f>VLOOKUP(G42, Sheet2!C:D, 2, FALSE)</f>
        <v>R</v>
      </c>
      <c r="I42" s="4">
        <f>VLOOKUP(A42, Sheet3!A:G,2, FALSE)</f>
        <v>-2.0283859999999998</v>
      </c>
      <c r="J42" s="4">
        <f>VLOOKUP(A42, Sheet3!A:G,3, FALSE)</f>
        <v>0.62485999999999997</v>
      </c>
      <c r="K42" s="4">
        <f>VLOOKUP(A42, Sheet3!A:G,4, FALSE)</f>
        <v>-0.14772299999999999</v>
      </c>
      <c r="L42" s="4">
        <f>VLOOKUP(A42, Sheet3!A:G,5, FALSE)</f>
        <v>-1.2727269999999999</v>
      </c>
      <c r="M42" s="4">
        <f>VLOOKUP(A42, Sheet3!A:G,6, FALSE)</f>
        <v>-0.91722499999999996</v>
      </c>
      <c r="N42" s="4">
        <f>VLOOKUP(A42, Sheet3!A:G,7, FALSE)</f>
        <v>1.3024640000000001</v>
      </c>
      <c r="O42">
        <v>2008</v>
      </c>
      <c r="P42" s="4">
        <f>VLOOKUP(G42, Sheet2!C:E, 3, FALSE)</f>
        <v>1996</v>
      </c>
      <c r="Q42" s="4">
        <f>O42-P42</f>
        <v>12</v>
      </c>
      <c r="R42" s="4">
        <f>VLOOKUP(A42, Sheet4!A:B, 2, FALSE)</f>
        <v>2462</v>
      </c>
    </row>
    <row r="43" spans="1:18">
      <c r="A43">
        <v>61</v>
      </c>
      <c r="B43" t="s">
        <v>259</v>
      </c>
      <c r="C43" s="1">
        <v>39968</v>
      </c>
      <c r="D43" t="s">
        <v>15</v>
      </c>
      <c r="E43" t="str">
        <f>VLOOKUP(B43, Sheet2!$A$2:$B$734, 2, FALSE)</f>
        <v>KS</v>
      </c>
      <c r="F43" s="4" t="s">
        <v>657</v>
      </c>
      <c r="G43" s="4" t="str">
        <f>B43&amp;E43</f>
        <v>BrownbackKS</v>
      </c>
      <c r="H43" s="4" t="str">
        <f>VLOOKUP(G43, Sheet2!C:D, 2, FALSE)</f>
        <v>R</v>
      </c>
      <c r="I43" s="4">
        <f>VLOOKUP(A43, Sheet3!A:G,2, FALSE)</f>
        <v>-3.0219290000000001</v>
      </c>
      <c r="J43" s="4">
        <f>VLOOKUP(A43, Sheet3!A:G,3, FALSE)</f>
        <v>-0.27181100000000002</v>
      </c>
      <c r="K43" s="4">
        <f>VLOOKUP(A43, Sheet3!A:G,4, FALSE)</f>
        <v>-2.991854</v>
      </c>
      <c r="L43" s="4">
        <f>VLOOKUP(A43, Sheet3!A:G,5, FALSE)</f>
        <v>-0.538771</v>
      </c>
      <c r="M43" s="4">
        <f>VLOOKUP(A43, Sheet3!A:G,6, FALSE)</f>
        <v>0.10750999999999999</v>
      </c>
      <c r="N43" s="4">
        <f>VLOOKUP(A43, Sheet3!A:G,7, FALSE)</f>
        <v>-3.7517849999999999</v>
      </c>
      <c r="O43">
        <v>2009</v>
      </c>
      <c r="P43" s="4">
        <f>VLOOKUP(G43, Sheet2!C:E, 3, FALSE)</f>
        <v>1996</v>
      </c>
      <c r="Q43" s="4">
        <f>O43-P43</f>
        <v>13</v>
      </c>
      <c r="R43" s="4">
        <f>VLOOKUP(A43, Sheet4!A:B, 2, FALSE)</f>
        <v>938</v>
      </c>
    </row>
    <row r="44" spans="1:18">
      <c r="A44">
        <v>62</v>
      </c>
      <c r="B44" t="s">
        <v>259</v>
      </c>
      <c r="C44" s="1">
        <v>39626</v>
      </c>
      <c r="D44" t="s">
        <v>15</v>
      </c>
      <c r="E44" t="str">
        <f>VLOOKUP(B44, Sheet2!$A$2:$B$734, 2, FALSE)</f>
        <v>KS</v>
      </c>
      <c r="F44" s="4" t="s">
        <v>657</v>
      </c>
      <c r="G44" s="4" t="str">
        <f>B44&amp;E44</f>
        <v>BrownbackKS</v>
      </c>
      <c r="H44" s="4" t="str">
        <f>VLOOKUP(G44, Sheet2!C:D, 2, FALSE)</f>
        <v>R</v>
      </c>
      <c r="I44" s="4">
        <f>VLOOKUP(A44, Sheet3!A:G,2, FALSE)</f>
        <v>-0.93500000000000005</v>
      </c>
      <c r="J44" s="4">
        <f>VLOOKUP(A44, Sheet3!A:G,3, FALSE)</f>
        <v>0.35374699999999998</v>
      </c>
      <c r="K44" s="4">
        <f>VLOOKUP(A44, Sheet3!A:G,4, FALSE)</f>
        <v>-0.88181399999999999</v>
      </c>
      <c r="L44" s="4">
        <f>VLOOKUP(A44, Sheet3!A:G,5, FALSE)</f>
        <v>-2.2156859999999998</v>
      </c>
      <c r="M44" s="4">
        <f>VLOOKUP(A44, Sheet3!A:G,6, FALSE)</f>
        <v>-1.683651</v>
      </c>
      <c r="N44" s="4">
        <f>VLOOKUP(A44, Sheet3!A:G,7, FALSE)</f>
        <v>-1.223822</v>
      </c>
      <c r="O44">
        <v>2008</v>
      </c>
      <c r="P44" s="4">
        <f>VLOOKUP(G44, Sheet2!C:E, 3, FALSE)</f>
        <v>1996</v>
      </c>
      <c r="Q44" s="4">
        <f>O44-P44</f>
        <v>12</v>
      </c>
      <c r="R44" s="4">
        <f>VLOOKUP(A44, Sheet4!A:B, 2, FALSE)</f>
        <v>2012</v>
      </c>
    </row>
    <row r="45" spans="1:18">
      <c r="A45">
        <v>63</v>
      </c>
      <c r="B45" t="s">
        <v>259</v>
      </c>
      <c r="C45" s="1">
        <v>40500</v>
      </c>
      <c r="D45" t="s">
        <v>15</v>
      </c>
      <c r="E45" t="str">
        <f>VLOOKUP(B45, Sheet2!$A$2:$B$734, 2, FALSE)</f>
        <v>KS</v>
      </c>
      <c r="F45" s="4" t="s">
        <v>659</v>
      </c>
      <c r="G45" s="4" t="str">
        <f>B45&amp;E45</f>
        <v>BrownbackKS</v>
      </c>
      <c r="H45" s="4" t="str">
        <f>VLOOKUP(G45, Sheet2!C:D, 2, FALSE)</f>
        <v>R</v>
      </c>
      <c r="I45" s="4">
        <f>VLOOKUP(A45, Sheet3!A:G,2, FALSE)</f>
        <v>-2.0006889999999999</v>
      </c>
      <c r="J45" s="4">
        <f>VLOOKUP(A45, Sheet3!A:G,3, FALSE)</f>
        <v>-0.91207099999999997</v>
      </c>
      <c r="K45" s="4">
        <f>VLOOKUP(A45, Sheet3!A:G,4, FALSE)</f>
        <v>3.577404</v>
      </c>
      <c r="L45" s="4">
        <f>VLOOKUP(A45, Sheet3!A:G,5, FALSE)</f>
        <v>-4.7776139999999998</v>
      </c>
      <c r="M45" s="4">
        <f>VLOOKUP(A45, Sheet3!A:G,6, FALSE)</f>
        <v>-2.0487060000000001</v>
      </c>
      <c r="N45" s="4">
        <f>VLOOKUP(A45, Sheet3!A:G,7, FALSE)</f>
        <v>3.6279159999999999</v>
      </c>
      <c r="O45">
        <v>2010</v>
      </c>
      <c r="P45" s="4">
        <f>VLOOKUP(G45, Sheet2!C:E, 3, FALSE)</f>
        <v>1996</v>
      </c>
      <c r="Q45" s="4">
        <f>O45-P45</f>
        <v>14</v>
      </c>
      <c r="R45" s="4">
        <f>VLOOKUP(A45, Sheet4!A:B, 2, FALSE)</f>
        <v>808</v>
      </c>
    </row>
    <row r="46" spans="1:18">
      <c r="A46">
        <v>67</v>
      </c>
      <c r="B46" t="s">
        <v>572</v>
      </c>
      <c r="C46" s="1">
        <v>38785</v>
      </c>
      <c r="D46" t="s">
        <v>15</v>
      </c>
      <c r="E46" t="str">
        <f>VLOOKUP(B46, Sheet2!$A$2:$B$734, 2, FALSE)</f>
        <v>MN</v>
      </c>
      <c r="F46" s="4" t="s">
        <v>659</v>
      </c>
      <c r="G46" s="4" t="str">
        <f>B46&amp;E46</f>
        <v>ColemanMN</v>
      </c>
      <c r="H46" s="4" t="str">
        <f>VLOOKUP(G46, Sheet2!C:D, 2, FALSE)</f>
        <v>R</v>
      </c>
      <c r="I46" s="4">
        <f>VLOOKUP(A46, Sheet3!A:G,2, FALSE)</f>
        <v>-6.0083270000000004</v>
      </c>
      <c r="J46" s="4">
        <f>VLOOKUP(A46, Sheet3!A:G,3, FALSE)</f>
        <v>0.158024</v>
      </c>
      <c r="K46" s="4">
        <f>VLOOKUP(A46, Sheet3!A:G,4, FALSE)</f>
        <v>-0.32737300000000003</v>
      </c>
      <c r="L46" s="4">
        <f>VLOOKUP(A46, Sheet3!A:G,5, FALSE)</f>
        <v>-1.519255</v>
      </c>
      <c r="M46" s="4">
        <f>VLOOKUP(A46, Sheet3!A:G,6, FALSE)</f>
        <v>0.66131700000000004</v>
      </c>
      <c r="N46" s="4">
        <f>VLOOKUP(A46, Sheet3!A:G,7, FALSE)</f>
        <v>-1.593588</v>
      </c>
      <c r="O46">
        <v>2006</v>
      </c>
      <c r="P46" s="4">
        <f>VLOOKUP(G46, Sheet2!C:E, 3, FALSE)</f>
        <v>2003</v>
      </c>
      <c r="Q46" s="4">
        <f>O46-P46</f>
        <v>3</v>
      </c>
      <c r="R46" s="4">
        <f>VLOOKUP(A46, Sheet4!A:B, 2, FALSE)</f>
        <v>816</v>
      </c>
    </row>
    <row r="47" spans="1:18">
      <c r="A47">
        <v>68</v>
      </c>
      <c r="B47" t="s">
        <v>330</v>
      </c>
      <c r="C47" s="1">
        <v>41416</v>
      </c>
      <c r="D47" t="s">
        <v>15</v>
      </c>
      <c r="E47" t="str">
        <f>VLOOKUP(B47, Sheet2!$A$2:$B$734, 2, FALSE)</f>
        <v>ME</v>
      </c>
      <c r="F47" s="4" t="s">
        <v>659</v>
      </c>
      <c r="G47" s="4" t="str">
        <f>B47&amp;E47</f>
        <v>CollinsME</v>
      </c>
      <c r="H47" s="4" t="str">
        <f>VLOOKUP(G47, Sheet2!C:D, 2, FALSE)</f>
        <v>R</v>
      </c>
      <c r="I47" s="4">
        <f>VLOOKUP(A47, Sheet3!A:G,2, FALSE)</f>
        <v>4.6626200000000004</v>
      </c>
      <c r="J47" s="4">
        <f>VLOOKUP(A47, Sheet3!A:G,3, FALSE)</f>
        <v>-1.730192</v>
      </c>
      <c r="K47" s="4">
        <f>VLOOKUP(A47, Sheet3!A:G,4, FALSE)</f>
        <v>4.8021770000000004</v>
      </c>
      <c r="L47" s="4">
        <f>VLOOKUP(A47, Sheet3!A:G,5, FALSE)</f>
        <v>-2.8829880000000001</v>
      </c>
      <c r="M47" s="4">
        <f>VLOOKUP(A47, Sheet3!A:G,6, FALSE)</f>
        <v>-0.71763299999999997</v>
      </c>
      <c r="N47" s="4">
        <f>VLOOKUP(A47, Sheet3!A:G,7, FALSE)</f>
        <v>4.8766670000000003</v>
      </c>
      <c r="O47">
        <v>2013</v>
      </c>
      <c r="P47" s="4">
        <f>VLOOKUP(G47, Sheet2!C:E, 3, FALSE)</f>
        <v>1997</v>
      </c>
      <c r="Q47" s="4">
        <f>O47-P47</f>
        <v>16</v>
      </c>
      <c r="R47" s="4">
        <f>VLOOKUP(A47, Sheet4!A:B, 2, FALSE)</f>
        <v>391</v>
      </c>
    </row>
    <row r="48" spans="1:18">
      <c r="A48">
        <v>76</v>
      </c>
      <c r="B48" t="s">
        <v>571</v>
      </c>
      <c r="C48" s="1">
        <v>37658</v>
      </c>
      <c r="D48" t="s">
        <v>15</v>
      </c>
      <c r="E48" t="str">
        <f>VLOOKUP(B48, Sheet2!$A$2:$B$734, 2, FALSE)</f>
        <v>SD</v>
      </c>
      <c r="F48" s="4" t="s">
        <v>657</v>
      </c>
      <c r="G48" s="4" t="str">
        <f>B48&amp;E48</f>
        <v>DaschleSD</v>
      </c>
      <c r="H48" s="4" t="str">
        <f>VLOOKUP(G48, Sheet2!C:D, 2, FALSE)</f>
        <v>D</v>
      </c>
      <c r="I48" s="4">
        <f>VLOOKUP(A48, Sheet3!A:G,2, FALSE)</f>
        <v>3.1814789999999999</v>
      </c>
      <c r="J48" s="4">
        <f>VLOOKUP(A48, Sheet3!A:G,3, FALSE)</f>
        <v>-0.57493300000000003</v>
      </c>
      <c r="K48" s="4">
        <f>VLOOKUP(A48, Sheet3!A:G,4, FALSE)</f>
        <v>0.12970000000000001</v>
      </c>
      <c r="L48" s="4">
        <f>VLOOKUP(A48, Sheet3!A:G,5, FALSE)</f>
        <v>-0.13117599999999999</v>
      </c>
      <c r="M48" s="4">
        <f>VLOOKUP(A48, Sheet3!A:G,6, FALSE)</f>
        <v>0.33394400000000002</v>
      </c>
      <c r="N48" s="4">
        <f>VLOOKUP(A48, Sheet3!A:G,7, FALSE)</f>
        <v>2.388496</v>
      </c>
      <c r="O48">
        <v>2003</v>
      </c>
      <c r="P48" s="4">
        <f>VLOOKUP(G48, Sheet2!C:E, 3, FALSE)</f>
        <v>1979</v>
      </c>
      <c r="Q48" s="4">
        <f>O48-P48</f>
        <v>24</v>
      </c>
      <c r="R48" s="4">
        <f>VLOOKUP(A48, Sheet4!A:B, 2, FALSE)</f>
        <v>735</v>
      </c>
    </row>
    <row r="49" spans="1:18">
      <c r="A49">
        <v>78</v>
      </c>
      <c r="B49" t="s">
        <v>574</v>
      </c>
      <c r="C49" s="1">
        <v>37665</v>
      </c>
      <c r="D49" t="s">
        <v>15</v>
      </c>
      <c r="E49" t="str">
        <f>VLOOKUP(B49, Sheet2!$A$2:$B$734, 2, FALSE)</f>
        <v>MN</v>
      </c>
      <c r="F49" s="4" t="s">
        <v>652</v>
      </c>
      <c r="G49" s="4" t="str">
        <f>B49&amp;E49</f>
        <v>DaytonMN</v>
      </c>
      <c r="H49" s="4" t="str">
        <f>VLOOKUP(G49, Sheet2!C:D, 2, FALSE)</f>
        <v>D</v>
      </c>
      <c r="I49" s="4">
        <f>VLOOKUP(A49, Sheet3!A:G,2, FALSE)</f>
        <v>3.6519689999999998</v>
      </c>
      <c r="J49" s="4">
        <f>VLOOKUP(A49, Sheet3!A:G,3, FALSE)</f>
        <v>0.46432699999999999</v>
      </c>
      <c r="K49" s="4">
        <f>VLOOKUP(A49, Sheet3!A:G,4, FALSE)</f>
        <v>5.6336999999999998E-2</v>
      </c>
      <c r="L49" s="4">
        <f>VLOOKUP(A49, Sheet3!A:G,5, FALSE)</f>
        <v>3.1259869999999998</v>
      </c>
      <c r="M49" s="4">
        <f>VLOOKUP(A49, Sheet3!A:G,6, FALSE)</f>
        <v>0.61489799999999994</v>
      </c>
      <c r="N49" s="4">
        <f>VLOOKUP(A49, Sheet3!A:G,7, FALSE)</f>
        <v>1.6103190000000001</v>
      </c>
      <c r="O49">
        <v>2003</v>
      </c>
      <c r="P49" s="4">
        <f>VLOOKUP(G49, Sheet2!C:E, 3, FALSE)</f>
        <v>2001</v>
      </c>
      <c r="Q49" s="4">
        <f>O49-P49</f>
        <v>2</v>
      </c>
      <c r="R49" s="4">
        <f>VLOOKUP(A49, Sheet4!A:B, 2, FALSE)</f>
        <v>1378</v>
      </c>
    </row>
    <row r="50" spans="1:18">
      <c r="A50">
        <v>79</v>
      </c>
      <c r="B50" t="s">
        <v>593</v>
      </c>
      <c r="C50" s="1">
        <v>39972</v>
      </c>
      <c r="D50" t="s">
        <v>15</v>
      </c>
      <c r="E50" t="str">
        <f>VLOOKUP(B50, Sheet2!$A$2:$B$734, 2, FALSE)</f>
        <v>SC</v>
      </c>
      <c r="F50" s="4" t="s">
        <v>657</v>
      </c>
      <c r="G50" s="4" t="str">
        <f>B50&amp;E50</f>
        <v>DeMintSC</v>
      </c>
      <c r="H50" s="4" t="str">
        <f>VLOOKUP(G50, Sheet2!C:D, 2, FALSE)</f>
        <v>R</v>
      </c>
      <c r="I50" s="4">
        <f>VLOOKUP(A50, Sheet3!A:G,2, FALSE)</f>
        <v>0.63381200000000004</v>
      </c>
      <c r="J50" s="4">
        <f>VLOOKUP(A50, Sheet3!A:G,3, FALSE)</f>
        <v>-0.76710599999999995</v>
      </c>
      <c r="K50" s="4">
        <f>VLOOKUP(A50, Sheet3!A:G,4, FALSE)</f>
        <v>-0.72860999999999998</v>
      </c>
      <c r="L50" s="4">
        <f>VLOOKUP(A50, Sheet3!A:G,5, FALSE)</f>
        <v>-1.641354</v>
      </c>
      <c r="M50" s="4">
        <f>VLOOKUP(A50, Sheet3!A:G,6, FALSE)</f>
        <v>-0.97141</v>
      </c>
      <c r="N50" s="4">
        <f>VLOOKUP(A50, Sheet3!A:G,7, FALSE)</f>
        <v>1.668118</v>
      </c>
      <c r="O50">
        <v>2009</v>
      </c>
      <c r="P50" s="4">
        <f>VLOOKUP(G50, Sheet2!C:E, 3, FALSE)</f>
        <v>1999</v>
      </c>
      <c r="Q50" s="4">
        <f>O50-P50</f>
        <v>10</v>
      </c>
      <c r="R50" s="4">
        <f>VLOOKUP(A50, Sheet4!A:B, 2, FALSE)</f>
        <v>767</v>
      </c>
    </row>
    <row r="51" spans="1:18">
      <c r="A51">
        <v>85</v>
      </c>
      <c r="B51" t="s">
        <v>286</v>
      </c>
      <c r="C51" s="1">
        <v>37687</v>
      </c>
      <c r="D51" t="s">
        <v>15</v>
      </c>
      <c r="E51" t="str">
        <f>VLOOKUP(B51, Sheet2!$A$2:$B$734, 2, FALSE)</f>
        <v>CT</v>
      </c>
      <c r="F51" s="4" t="s">
        <v>652</v>
      </c>
      <c r="G51" s="4" t="str">
        <f>B51&amp;E51</f>
        <v>DoddCT</v>
      </c>
      <c r="H51" s="4" t="str">
        <f>VLOOKUP(G51, Sheet2!C:D, 2, FALSE)</f>
        <v>D</v>
      </c>
      <c r="I51" s="4">
        <f>VLOOKUP(A51, Sheet3!A:G,2, FALSE)</f>
        <v>1.895602</v>
      </c>
      <c r="J51" s="4">
        <f>VLOOKUP(A51, Sheet3!A:G,3, FALSE)</f>
        <v>-0.88085599999999997</v>
      </c>
      <c r="K51" s="4">
        <f>VLOOKUP(A51, Sheet3!A:G,4, FALSE)</f>
        <v>-0.80344000000000004</v>
      </c>
      <c r="L51" s="4">
        <f>VLOOKUP(A51, Sheet3!A:G,5, FALSE)</f>
        <v>1.5081230000000001</v>
      </c>
      <c r="M51" s="4">
        <f>VLOOKUP(A51, Sheet3!A:G,6, FALSE)</f>
        <v>0.70813800000000005</v>
      </c>
      <c r="N51" s="4">
        <f>VLOOKUP(A51, Sheet3!A:G,7, FALSE)</f>
        <v>-1.6734659999999999</v>
      </c>
      <c r="O51">
        <v>2003</v>
      </c>
      <c r="P51" s="4">
        <f>VLOOKUP(G51, Sheet2!C:E, 3, FALSE)</f>
        <v>1975</v>
      </c>
      <c r="Q51" s="4">
        <f>O51-P51</f>
        <v>28</v>
      </c>
      <c r="R51" s="4">
        <f>VLOOKUP(A51, Sheet4!A:B, 2, FALSE)</f>
        <v>2617</v>
      </c>
    </row>
    <row r="52" spans="1:18">
      <c r="A52">
        <v>87</v>
      </c>
      <c r="B52" s="4" t="s">
        <v>285</v>
      </c>
      <c r="C52" s="1">
        <v>36578</v>
      </c>
      <c r="D52" t="s">
        <v>15</v>
      </c>
      <c r="E52" t="str">
        <f>VLOOKUP(B52, Sheet2!$A$2:$B$734, 2, FALSE)</f>
        <v>NM</v>
      </c>
      <c r="F52" s="4" t="s">
        <v>659</v>
      </c>
      <c r="G52" s="4" t="str">
        <f>B52&amp;E52</f>
        <v>DomeniciNM</v>
      </c>
      <c r="H52" s="4" t="str">
        <f>VLOOKUP(G52, Sheet2!C:D, 2, FALSE)</f>
        <v>R</v>
      </c>
      <c r="I52" s="4">
        <f>VLOOKUP(A52, Sheet3!A:G,2, FALSE)</f>
        <v>5.8489050000000002</v>
      </c>
      <c r="J52" s="4">
        <f>VLOOKUP(A52, Sheet3!A:G,3, FALSE)</f>
        <v>-1.040762</v>
      </c>
      <c r="K52" s="4">
        <f>VLOOKUP(A52, Sheet3!A:G,4, FALSE)</f>
        <v>4.0363579999999999</v>
      </c>
      <c r="L52" s="4">
        <f>VLOOKUP(A52, Sheet3!A:G,5, FALSE)</f>
        <v>0.20052400000000001</v>
      </c>
      <c r="M52" s="4">
        <f>VLOOKUP(A52, Sheet3!A:G,6, FALSE)</f>
        <v>-0.72653000000000001</v>
      </c>
      <c r="N52" s="4">
        <f>VLOOKUP(A52, Sheet3!A:G,7, FALSE)</f>
        <v>5.6859270000000004</v>
      </c>
      <c r="O52">
        <v>2000</v>
      </c>
      <c r="P52" s="4">
        <f>VLOOKUP(G52, Sheet2!C:E, 3, FALSE)</f>
        <v>1973</v>
      </c>
      <c r="Q52" s="4">
        <f>O52-P52</f>
        <v>27</v>
      </c>
      <c r="R52" s="4">
        <f>VLOOKUP(A52, Sheet4!A:B, 2, FALSE)</f>
        <v>1007</v>
      </c>
    </row>
    <row r="53" spans="1:18">
      <c r="A53">
        <v>90</v>
      </c>
      <c r="B53" t="s">
        <v>285</v>
      </c>
      <c r="C53" s="1">
        <v>37649</v>
      </c>
      <c r="D53" t="s">
        <v>15</v>
      </c>
      <c r="E53" t="str">
        <f>VLOOKUP(B53, Sheet2!$A$2:$B$734, 2, FALSE)</f>
        <v>NM</v>
      </c>
      <c r="F53" s="4" t="s">
        <v>652</v>
      </c>
      <c r="G53" s="4" t="str">
        <f>B53&amp;E53</f>
        <v>DomeniciNM</v>
      </c>
      <c r="H53" s="4" t="str">
        <f>VLOOKUP(G53, Sheet2!C:D, 2, FALSE)</f>
        <v>R</v>
      </c>
      <c r="I53" s="4">
        <f>VLOOKUP(A53, Sheet3!A:G,2, FALSE)</f>
        <v>-2.7127210000000002</v>
      </c>
      <c r="J53" s="4">
        <f>VLOOKUP(A53, Sheet3!A:G,3, FALSE)</f>
        <v>-0.55579800000000001</v>
      </c>
      <c r="K53" s="4">
        <f>VLOOKUP(A53, Sheet3!A:G,4, FALSE)</f>
        <v>-6.7287220000000003</v>
      </c>
      <c r="L53" s="4">
        <f>VLOOKUP(A53, Sheet3!A:G,5, FALSE)</f>
        <v>0.49249700000000002</v>
      </c>
      <c r="M53" s="4">
        <f>VLOOKUP(A53, Sheet3!A:G,6, FALSE)</f>
        <v>-1.0698369999999999</v>
      </c>
      <c r="N53" s="4">
        <f>VLOOKUP(A53, Sheet3!A:G,7, FALSE)</f>
        <v>-5.7128680000000003</v>
      </c>
      <c r="O53">
        <v>2003</v>
      </c>
      <c r="P53" s="4">
        <f>VLOOKUP(G53, Sheet2!C:E, 3, FALSE)</f>
        <v>1973</v>
      </c>
      <c r="Q53" s="4">
        <f>O53-P53</f>
        <v>30</v>
      </c>
      <c r="R53" s="4">
        <f>VLOOKUP(A53, Sheet4!A:B, 2, FALSE)</f>
        <v>410</v>
      </c>
    </row>
    <row r="54" spans="1:18">
      <c r="A54">
        <v>94</v>
      </c>
      <c r="B54" t="s">
        <v>257</v>
      </c>
      <c r="C54" s="1">
        <v>39226</v>
      </c>
      <c r="D54" t="s">
        <v>15</v>
      </c>
      <c r="E54" t="str">
        <f>VLOOKUP(B54, Sheet2!$A$2:$B$734, 2, FALSE)</f>
        <v>DE</v>
      </c>
      <c r="F54" s="4" t="s">
        <v>652</v>
      </c>
      <c r="G54" s="4" t="str">
        <f>B54&amp;E54</f>
        <v>BidenDE</v>
      </c>
      <c r="H54" s="4" t="str">
        <f>VLOOKUP(G54, Sheet2!C:D, 2, FALSE)</f>
        <v>D</v>
      </c>
      <c r="I54" s="4">
        <f>VLOOKUP(A54, Sheet3!A:G,2, FALSE)</f>
        <v>8.1237790000000007</v>
      </c>
      <c r="J54" s="4">
        <f>VLOOKUP(A54, Sheet3!A:G,3, FALSE)</f>
        <v>-0.73100299999999996</v>
      </c>
      <c r="K54" s="4">
        <f>VLOOKUP(A54, Sheet3!A:G,4, FALSE)</f>
        <v>1.1902109999999999</v>
      </c>
      <c r="L54" s="4">
        <f>VLOOKUP(A54, Sheet3!A:G,5, FALSE)</f>
        <v>-2.6419999999999998E-3</v>
      </c>
      <c r="M54" s="4">
        <f>VLOOKUP(A54, Sheet3!A:G,6, FALSE)</f>
        <v>-1.3581369999999999</v>
      </c>
      <c r="N54" s="4">
        <f>VLOOKUP(A54, Sheet3!A:G,7, FALSE)</f>
        <v>1.295571</v>
      </c>
      <c r="O54">
        <v>2007</v>
      </c>
      <c r="P54" s="4">
        <f>VLOOKUP(G54, Sheet2!C:E, 3, FALSE)</f>
        <v>1973</v>
      </c>
      <c r="Q54" s="4">
        <f>O54-P54</f>
        <v>34</v>
      </c>
      <c r="R54" s="4">
        <f>VLOOKUP(A54, Sheet4!A:B, 2, FALSE)</f>
        <v>124</v>
      </c>
    </row>
    <row r="55" spans="1:18">
      <c r="A55">
        <v>99</v>
      </c>
      <c r="B55" t="s">
        <v>94</v>
      </c>
      <c r="C55" s="1">
        <v>37693</v>
      </c>
      <c r="D55" t="s">
        <v>15</v>
      </c>
      <c r="E55" t="str">
        <f>VLOOKUP(B55, Sheet2!$A$2:$B$734, 2, FALSE)</f>
        <v>IL</v>
      </c>
      <c r="F55" s="4" t="s">
        <v>652</v>
      </c>
      <c r="G55" s="4" t="str">
        <f>B55&amp;E55</f>
        <v>DurbinIL</v>
      </c>
      <c r="H55" s="4" t="str">
        <f>VLOOKUP(G55, Sheet2!C:D, 2, FALSE)</f>
        <v>D</v>
      </c>
      <c r="I55" s="4">
        <f>VLOOKUP(A55, Sheet3!A:G,2, FALSE)</f>
        <v>-0.238676</v>
      </c>
      <c r="J55" s="4">
        <f>VLOOKUP(A55, Sheet3!A:G,3, FALSE)</f>
        <v>0.115324</v>
      </c>
      <c r="K55" s="4">
        <f>VLOOKUP(A55, Sheet3!A:G,4, FALSE)</f>
        <v>-0.32765699999999998</v>
      </c>
      <c r="L55" s="4">
        <f>VLOOKUP(A55, Sheet3!A:G,5, FALSE)</f>
        <v>-3.4941E-2</v>
      </c>
      <c r="M55" s="4">
        <f>VLOOKUP(A55, Sheet3!A:G,6, FALSE)</f>
        <v>0.31291600000000003</v>
      </c>
      <c r="N55" s="4">
        <f>VLOOKUP(A55, Sheet3!A:G,7, FALSE)</f>
        <v>0.52533600000000003</v>
      </c>
      <c r="O55">
        <v>2003</v>
      </c>
      <c r="P55" s="4">
        <f>VLOOKUP(G55, Sheet2!C:E, 3, FALSE)</f>
        <v>1983</v>
      </c>
      <c r="Q55" s="4">
        <f>O55-P55</f>
        <v>20</v>
      </c>
      <c r="R55" s="4">
        <f>VLOOKUP(A55, Sheet4!A:B, 2, FALSE)</f>
        <v>2494</v>
      </c>
    </row>
    <row r="56" spans="1:18">
      <c r="A56">
        <v>104</v>
      </c>
      <c r="B56" t="s">
        <v>94</v>
      </c>
      <c r="C56" s="1">
        <v>39385</v>
      </c>
      <c r="D56" t="s">
        <v>15</v>
      </c>
      <c r="E56" t="str">
        <f>VLOOKUP(B56, Sheet2!$A$2:$B$734, 2, FALSE)</f>
        <v>IL</v>
      </c>
      <c r="F56" s="4" t="s">
        <v>659</v>
      </c>
      <c r="G56" s="4" t="str">
        <f>B56&amp;E56</f>
        <v>DurbinIL</v>
      </c>
      <c r="H56" s="4" t="str">
        <f>VLOOKUP(G56, Sheet2!C:D, 2, FALSE)</f>
        <v>D</v>
      </c>
      <c r="I56" s="4">
        <f>VLOOKUP(A56, Sheet3!A:G,2, FALSE)</f>
        <v>4.6551970000000003</v>
      </c>
      <c r="J56" s="4">
        <f>VLOOKUP(A56, Sheet3!A:G,3, FALSE)</f>
        <v>-0.77764999999999995</v>
      </c>
      <c r="K56" s="4">
        <f>VLOOKUP(A56, Sheet3!A:G,4, FALSE)</f>
        <v>1.2353860000000001</v>
      </c>
      <c r="L56" s="4">
        <f>VLOOKUP(A56, Sheet3!A:G,5, FALSE)</f>
        <v>0.20549000000000001</v>
      </c>
      <c r="M56" s="4">
        <f>VLOOKUP(A56, Sheet3!A:G,6, FALSE)</f>
        <v>0.295935</v>
      </c>
      <c r="N56" s="4">
        <f>VLOOKUP(A56, Sheet3!A:G,7, FALSE)</f>
        <v>4.2145210000000004</v>
      </c>
      <c r="O56">
        <v>2007</v>
      </c>
      <c r="P56" s="4">
        <f>VLOOKUP(G56, Sheet2!C:E, 3, FALSE)</f>
        <v>1983</v>
      </c>
      <c r="Q56" s="4">
        <f>O56-P56</f>
        <v>24</v>
      </c>
      <c r="R56" s="4">
        <f>VLOOKUP(A56, Sheet4!A:B, 2, FALSE)</f>
        <v>1173</v>
      </c>
    </row>
    <row r="57" spans="1:18">
      <c r="A57">
        <v>105</v>
      </c>
      <c r="B57" t="s">
        <v>165</v>
      </c>
      <c r="C57" s="1">
        <v>37511</v>
      </c>
      <c r="D57" t="s">
        <v>15</v>
      </c>
      <c r="E57" t="s">
        <v>11</v>
      </c>
      <c r="F57" s="4" t="s">
        <v>652</v>
      </c>
      <c r="G57" s="4" t="str">
        <f>B57&amp;E57</f>
        <v>EdwardsNC</v>
      </c>
      <c r="H57" s="4" t="str">
        <f>VLOOKUP(G57, Sheet2!C:D, 2, FALSE)</f>
        <v>D</v>
      </c>
      <c r="I57" s="4">
        <f>VLOOKUP(A57, Sheet3!A:G,2, FALSE)</f>
        <v>-2.7879640000000001</v>
      </c>
      <c r="J57" s="4">
        <f>VLOOKUP(A57, Sheet3!A:G,3, FALSE)</f>
        <v>0.51910000000000001</v>
      </c>
      <c r="K57" s="4">
        <f>VLOOKUP(A57, Sheet3!A:G,4, FALSE)</f>
        <v>1.479047</v>
      </c>
      <c r="L57" s="4">
        <f>VLOOKUP(A57, Sheet3!A:G,5, FALSE)</f>
        <v>-2.2905739999999999</v>
      </c>
      <c r="M57" s="4">
        <f>VLOOKUP(A57, Sheet3!A:G,6, FALSE)</f>
        <v>-0.16066800000000001</v>
      </c>
      <c r="N57" s="4">
        <f>VLOOKUP(A57, Sheet3!A:G,7, FALSE)</f>
        <v>1.8316520000000001</v>
      </c>
      <c r="O57">
        <v>2002</v>
      </c>
      <c r="P57" s="4">
        <f>VLOOKUP(G57, Sheet2!C:E, 3, FALSE)</f>
        <v>1999</v>
      </c>
      <c r="Q57" s="4">
        <f>O57-P57</f>
        <v>3</v>
      </c>
      <c r="R57" s="4">
        <f>VLOOKUP(A57, Sheet4!A:B, 2, FALSE)</f>
        <v>1198</v>
      </c>
    </row>
    <row r="58" spans="1:18">
      <c r="A58">
        <v>106</v>
      </c>
      <c r="B58" t="s">
        <v>253</v>
      </c>
      <c r="C58" s="1">
        <v>39059</v>
      </c>
      <c r="D58" t="s">
        <v>15</v>
      </c>
      <c r="E58" t="str">
        <f>VLOOKUP(B58, Sheet2!$A$2:$B$734, 2, FALSE)</f>
        <v>WI</v>
      </c>
      <c r="F58" s="4" t="s">
        <v>657</v>
      </c>
      <c r="G58" s="4" t="str">
        <f>B58&amp;E58</f>
        <v>FeingoldWI</v>
      </c>
      <c r="H58" s="4" t="str">
        <f>VLOOKUP(G58, Sheet2!C:D, 2, FALSE)</f>
        <v>D</v>
      </c>
      <c r="I58" s="4">
        <f>VLOOKUP(A58, Sheet3!A:G,2, FALSE)</f>
        <v>-2.8896139999999999</v>
      </c>
      <c r="J58" s="4">
        <f>VLOOKUP(A58, Sheet3!A:G,3, FALSE)</f>
        <v>0.51895999999999998</v>
      </c>
      <c r="K58" s="4">
        <f>VLOOKUP(A58, Sheet3!A:G,4, FALSE)</f>
        <v>-0.62617800000000001</v>
      </c>
      <c r="L58" s="4">
        <f>VLOOKUP(A58, Sheet3!A:G,5, FALSE)</f>
        <v>-0.80981499999999995</v>
      </c>
      <c r="M58" s="4">
        <f>VLOOKUP(A58, Sheet3!A:G,6, FALSE)</f>
        <v>-1.5908869999999999</v>
      </c>
      <c r="N58" s="4">
        <f>VLOOKUP(A58, Sheet3!A:G,7, FALSE)</f>
        <v>0.644177</v>
      </c>
      <c r="O58">
        <v>2006</v>
      </c>
      <c r="P58" s="4">
        <f>VLOOKUP(G58, Sheet2!C:E, 3, FALSE)</f>
        <v>1993</v>
      </c>
      <c r="Q58" s="4">
        <f>O58-P58</f>
        <v>13</v>
      </c>
      <c r="R58" s="4">
        <f>VLOOKUP(A58, Sheet4!A:B, 2, FALSE)</f>
        <v>406</v>
      </c>
    </row>
    <row r="59" spans="1:18">
      <c r="A59">
        <v>110</v>
      </c>
      <c r="B59" t="s">
        <v>253</v>
      </c>
      <c r="C59" s="1">
        <v>37462</v>
      </c>
      <c r="D59" t="s">
        <v>15</v>
      </c>
      <c r="E59" s="4" t="str">
        <f>VLOOKUP(B59, Sheet2!$A$2:$B$734, 2, FALSE)</f>
        <v>WI</v>
      </c>
      <c r="F59" s="4" t="s">
        <v>652</v>
      </c>
      <c r="G59" s="4" t="str">
        <f>B59&amp;E59</f>
        <v>FeingoldWI</v>
      </c>
      <c r="H59" s="4" t="str">
        <f>VLOOKUP(G59, Sheet2!C:D, 2, FALSE)</f>
        <v>D</v>
      </c>
      <c r="I59" s="4">
        <f>VLOOKUP(A59, Sheet3!A:G,2, FALSE)</f>
        <v>5.0428030000000001</v>
      </c>
      <c r="J59" s="4">
        <f>VLOOKUP(A59, Sheet3!A:G,3, FALSE)</f>
        <v>-1.6687110000000001</v>
      </c>
      <c r="K59" s="4">
        <f>VLOOKUP(A59, Sheet3!A:G,4, FALSE)</f>
        <v>2.2641230000000001</v>
      </c>
      <c r="L59" s="4">
        <f>VLOOKUP(A59, Sheet3!A:G,5, FALSE)</f>
        <v>2.53912</v>
      </c>
      <c r="M59" s="4">
        <f>VLOOKUP(A59, Sheet3!A:G,6, FALSE)</f>
        <v>3.579745</v>
      </c>
      <c r="N59" s="4">
        <f>VLOOKUP(A59, Sheet3!A:G,7, FALSE)</f>
        <v>0.96804999999999997</v>
      </c>
      <c r="O59">
        <v>2002</v>
      </c>
      <c r="P59" s="4">
        <f>VLOOKUP(G59, Sheet2!C:E, 3, FALSE)</f>
        <v>1993</v>
      </c>
      <c r="Q59" s="4">
        <f>O59-P59</f>
        <v>9</v>
      </c>
      <c r="R59" s="4">
        <f>VLOOKUP(A59, Sheet4!A:B, 2, FALSE)</f>
        <v>746</v>
      </c>
    </row>
    <row r="60" spans="1:18">
      <c r="A60">
        <v>112</v>
      </c>
      <c r="B60" t="s">
        <v>253</v>
      </c>
      <c r="C60" s="1">
        <v>39255</v>
      </c>
      <c r="D60" t="s">
        <v>15</v>
      </c>
      <c r="E60" t="str">
        <f>VLOOKUP(B60, Sheet2!$A$2:$B$734, 2, FALSE)</f>
        <v>WI</v>
      </c>
      <c r="F60" s="4" t="s">
        <v>659</v>
      </c>
      <c r="G60" s="4" t="str">
        <f>B60&amp;E60</f>
        <v>FeingoldWI</v>
      </c>
      <c r="H60" s="4" t="str">
        <f>VLOOKUP(G60, Sheet2!C:D, 2, FALSE)</f>
        <v>D</v>
      </c>
      <c r="I60" s="4">
        <f>VLOOKUP(A60, Sheet3!A:G,2, FALSE)</f>
        <v>2.0842960000000001</v>
      </c>
      <c r="J60" s="4">
        <f>VLOOKUP(A60, Sheet3!A:G,3, FALSE)</f>
        <v>1.594044</v>
      </c>
      <c r="K60" s="4">
        <f>VLOOKUP(A60, Sheet3!A:G,4, FALSE)</f>
        <v>-0.52148899999999998</v>
      </c>
      <c r="L60" s="4">
        <f>VLOOKUP(A60, Sheet3!A:G,5, FALSE)</f>
        <v>4.3219820000000002</v>
      </c>
      <c r="M60" s="4">
        <f>VLOOKUP(A60, Sheet3!A:G,6, FALSE)</f>
        <v>-0.488929</v>
      </c>
      <c r="N60" s="4">
        <f>VLOOKUP(A60, Sheet3!A:G,7, FALSE)</f>
        <v>-0.10130500000000001</v>
      </c>
      <c r="O60">
        <v>2007</v>
      </c>
      <c r="P60" s="4">
        <f>VLOOKUP(G60, Sheet2!C:E, 3, FALSE)</f>
        <v>1993</v>
      </c>
      <c r="Q60" s="4">
        <f>O60-P60</f>
        <v>14</v>
      </c>
      <c r="R60" s="4">
        <f>VLOOKUP(A60, Sheet4!A:B, 2, FALSE)</f>
        <v>479</v>
      </c>
    </row>
    <row r="61" spans="1:18">
      <c r="A61">
        <v>181</v>
      </c>
      <c r="B61" t="s">
        <v>253</v>
      </c>
      <c r="C61" s="1">
        <v>39394</v>
      </c>
      <c r="D61" t="s">
        <v>15</v>
      </c>
      <c r="E61" s="4" t="str">
        <f>VLOOKUP(B61, Sheet2!$A$2:$B$734, 2, FALSE)</f>
        <v>WI</v>
      </c>
      <c r="F61" s="4" t="s">
        <v>659</v>
      </c>
      <c r="G61" s="4" t="str">
        <f>B61&amp;E61</f>
        <v>FeingoldWI</v>
      </c>
      <c r="H61" s="4" t="str">
        <f>VLOOKUP(G61, Sheet2!C:D, 2, FALSE)</f>
        <v>D</v>
      </c>
      <c r="I61" s="4">
        <f>VLOOKUP(A61, Sheet3!A:G,2, FALSE)</f>
        <v>2.947848</v>
      </c>
      <c r="J61" s="4">
        <f>VLOOKUP(A61, Sheet3!A:G,3, FALSE)</f>
        <v>1.0800529999999999</v>
      </c>
      <c r="K61" s="4">
        <f>VLOOKUP(A61, Sheet3!A:G,4, FALSE)</f>
        <v>1.7761579999999999</v>
      </c>
      <c r="L61" s="4">
        <f>VLOOKUP(A61, Sheet3!A:G,5, FALSE)</f>
        <v>0.164412</v>
      </c>
      <c r="M61" s="4">
        <f>VLOOKUP(A61, Sheet3!A:G,6, FALSE)</f>
        <v>-1.027455</v>
      </c>
      <c r="N61" s="4">
        <f>VLOOKUP(A61, Sheet3!A:G,7, FALSE)</f>
        <v>2.024076</v>
      </c>
      <c r="O61">
        <v>2007</v>
      </c>
      <c r="P61" s="4">
        <f>VLOOKUP(G61, Sheet2!C:E, 3, FALSE)</f>
        <v>1993</v>
      </c>
      <c r="Q61" s="4">
        <f>O61-P61</f>
        <v>14</v>
      </c>
      <c r="R61" s="4">
        <f>VLOOKUP(A61, Sheet4!A:B, 2, FALSE)</f>
        <v>848</v>
      </c>
    </row>
    <row r="62" spans="1:18">
      <c r="A62">
        <v>184</v>
      </c>
      <c r="B62" t="s">
        <v>253</v>
      </c>
      <c r="C62" s="1">
        <v>37525</v>
      </c>
      <c r="D62" t="s">
        <v>15</v>
      </c>
      <c r="E62" s="4" t="str">
        <f>VLOOKUP(B62, Sheet2!$A$2:$B$734, 2, FALSE)</f>
        <v>WI</v>
      </c>
      <c r="F62" s="4" t="s">
        <v>652</v>
      </c>
      <c r="G62" s="4" t="str">
        <f>B62&amp;E62</f>
        <v>FeingoldWI</v>
      </c>
      <c r="H62" s="4" t="str">
        <f>VLOOKUP(G62, Sheet2!C:D, 2, FALSE)</f>
        <v>D</v>
      </c>
      <c r="I62" s="4">
        <f>VLOOKUP(A62, Sheet3!A:G,2, FALSE)</f>
        <v>1.377381</v>
      </c>
      <c r="J62" s="4">
        <f>VLOOKUP(A62, Sheet3!A:G,3, FALSE)</f>
        <v>-0.63335200000000003</v>
      </c>
      <c r="K62" s="4">
        <f>VLOOKUP(A62, Sheet3!A:G,4, FALSE)</f>
        <v>1.06105</v>
      </c>
      <c r="L62" s="4">
        <f>VLOOKUP(A62, Sheet3!A:G,5, FALSE)</f>
        <v>2.6578200000000001</v>
      </c>
      <c r="M62" s="4">
        <f>VLOOKUP(A62, Sheet3!A:G,6, FALSE)</f>
        <v>1.3950709999999999</v>
      </c>
      <c r="N62" s="4">
        <f>VLOOKUP(A62, Sheet3!A:G,7, FALSE)</f>
        <v>1.2968170000000001</v>
      </c>
      <c r="O62">
        <v>2002</v>
      </c>
      <c r="P62" s="4">
        <f>VLOOKUP(G62, Sheet2!C:E, 3, FALSE)</f>
        <v>1993</v>
      </c>
      <c r="Q62" s="4">
        <f>O62-P62</f>
        <v>9</v>
      </c>
      <c r="R62" s="4">
        <f>VLOOKUP(A62, Sheet4!A:B, 2, FALSE)</f>
        <v>1469</v>
      </c>
    </row>
    <row r="63" spans="1:18">
      <c r="A63">
        <v>185</v>
      </c>
      <c r="B63" t="s">
        <v>293</v>
      </c>
      <c r="C63" s="1">
        <v>37721</v>
      </c>
      <c r="D63" t="s">
        <v>15</v>
      </c>
      <c r="E63" t="str">
        <f>VLOOKUP(B63, Sheet2!$A$2:$B$734, 2, FALSE)</f>
        <v>CA</v>
      </c>
      <c r="F63" s="4" t="s">
        <v>657</v>
      </c>
      <c r="G63" s="4" t="str">
        <f>B63&amp;E63</f>
        <v>FeinsteinCA</v>
      </c>
      <c r="H63" s="4" t="str">
        <f>VLOOKUP(G63, Sheet2!C:D, 2, FALSE)</f>
        <v>D</v>
      </c>
      <c r="I63" s="4">
        <f>VLOOKUP(A63, Sheet3!A:G,2, FALSE)</f>
        <v>4.4225969999999997</v>
      </c>
      <c r="J63" s="4">
        <f>VLOOKUP(A63, Sheet3!A:G,3, FALSE)</f>
        <v>-0.61136199999999996</v>
      </c>
      <c r="K63" s="4">
        <f>VLOOKUP(A63, Sheet3!A:G,4, FALSE)</f>
        <v>1.565822</v>
      </c>
      <c r="L63" s="4">
        <f>VLOOKUP(A63, Sheet3!A:G,5, FALSE)</f>
        <v>1.0929249999999999</v>
      </c>
      <c r="M63" s="4">
        <f>VLOOKUP(A63, Sheet3!A:G,6, FALSE)</f>
        <v>3.6905E-2</v>
      </c>
      <c r="N63" s="4">
        <f>VLOOKUP(A63, Sheet3!A:G,7, FALSE)</f>
        <v>4.0947360000000002</v>
      </c>
      <c r="O63">
        <v>2003</v>
      </c>
      <c r="P63" s="4">
        <f>VLOOKUP(G63, Sheet2!C:E, 3, FALSE)</f>
        <v>1992</v>
      </c>
      <c r="Q63" s="4">
        <f>O63-P63</f>
        <v>11</v>
      </c>
      <c r="R63" s="4">
        <f>VLOOKUP(A63, Sheet4!A:B, 2, FALSE)</f>
        <v>2202</v>
      </c>
    </row>
    <row r="64" spans="1:18">
      <c r="A64">
        <v>186</v>
      </c>
      <c r="B64" t="s">
        <v>292</v>
      </c>
      <c r="C64" s="1">
        <v>35838</v>
      </c>
      <c r="D64" t="s">
        <v>15</v>
      </c>
      <c r="E64" s="4" t="str">
        <f>VLOOKUP(B64, Sheet2!$A$2:$B$734, 2, FALSE)</f>
        <v>MS</v>
      </c>
      <c r="F64" s="4" t="s">
        <v>652</v>
      </c>
      <c r="G64" s="4" t="str">
        <f>B64&amp;E64</f>
        <v>LottMS</v>
      </c>
      <c r="H64" s="4" t="str">
        <f>VLOOKUP(G64, Sheet2!C:D, 2, FALSE)</f>
        <v>R</v>
      </c>
      <c r="I64" s="4">
        <f>VLOOKUP(A64, Sheet3!A:G,2, FALSE)</f>
        <v>2.8159459999999998</v>
      </c>
      <c r="J64" s="4">
        <f>VLOOKUP(A64, Sheet3!A:G,3, FALSE)</f>
        <v>-0.23943400000000001</v>
      </c>
      <c r="K64" s="4">
        <f>VLOOKUP(A64, Sheet3!A:G,4, FALSE)</f>
        <v>-2.674769</v>
      </c>
      <c r="L64" s="4">
        <f>VLOOKUP(A64, Sheet3!A:G,5, FALSE)</f>
        <v>1.992089</v>
      </c>
      <c r="M64" s="4">
        <f>VLOOKUP(A64, Sheet3!A:G,6, FALSE)</f>
        <v>2.220046</v>
      </c>
      <c r="N64" s="4">
        <f>VLOOKUP(A64, Sheet3!A:G,7, FALSE)</f>
        <v>-2.4741919999999999</v>
      </c>
      <c r="O64">
        <v>1998</v>
      </c>
      <c r="P64" s="4">
        <f>VLOOKUP(G64, Sheet2!C:E, 3, FALSE)</f>
        <v>1989</v>
      </c>
      <c r="Q64" s="4">
        <f>O64-P64</f>
        <v>9</v>
      </c>
      <c r="R64" s="4">
        <f>VLOOKUP(A64, Sheet4!A:B, 2, FALSE)</f>
        <v>2035</v>
      </c>
    </row>
    <row r="65" spans="1:18">
      <c r="A65">
        <v>187</v>
      </c>
      <c r="B65" t="s">
        <v>571</v>
      </c>
      <c r="C65" s="1">
        <v>35838</v>
      </c>
      <c r="D65" t="s">
        <v>15</v>
      </c>
      <c r="E65" s="4" t="str">
        <f>VLOOKUP(B65, Sheet2!$A$2:$B$734, 2, FALSE)</f>
        <v>SD</v>
      </c>
      <c r="F65" s="4" t="s">
        <v>652</v>
      </c>
      <c r="G65" s="4" t="str">
        <f>B65&amp;E65</f>
        <v>DaschleSD</v>
      </c>
      <c r="H65" s="4" t="str">
        <f>VLOOKUP(G65, Sheet2!C:D, 2, FALSE)</f>
        <v>D</v>
      </c>
      <c r="I65" s="4">
        <f>VLOOKUP(A65, Sheet3!A:G,2, FALSE)</f>
        <v>1.8775729999999999</v>
      </c>
      <c r="J65" s="4">
        <f>VLOOKUP(A65, Sheet3!A:G,3, FALSE)</f>
        <v>-0.23694699999999999</v>
      </c>
      <c r="K65" s="4">
        <f>VLOOKUP(A65, Sheet3!A:G,4, FALSE)</f>
        <v>2.434869</v>
      </c>
      <c r="L65" s="4">
        <f>VLOOKUP(A65, Sheet3!A:G,5, FALSE)</f>
        <v>1.3944460000000001</v>
      </c>
      <c r="M65" s="4">
        <f>VLOOKUP(A65, Sheet3!A:G,6, FALSE)</f>
        <v>2.0430980000000001</v>
      </c>
      <c r="N65" s="4">
        <f>VLOOKUP(A65, Sheet3!A:G,7, FALSE)</f>
        <v>2.4303910000000002</v>
      </c>
      <c r="O65">
        <v>1998</v>
      </c>
      <c r="P65" s="4">
        <f>VLOOKUP(G65, Sheet2!C:E, 3, FALSE)</f>
        <v>1979</v>
      </c>
      <c r="Q65" s="4">
        <f>O65-P65</f>
        <v>19</v>
      </c>
      <c r="R65" s="4">
        <f>VLOOKUP(A65, Sheet4!A:B, 2, FALSE)</f>
        <v>1076</v>
      </c>
    </row>
    <row r="66" spans="1:18">
      <c r="A66">
        <v>188</v>
      </c>
      <c r="B66" t="s">
        <v>257</v>
      </c>
      <c r="C66" s="1">
        <v>35838</v>
      </c>
      <c r="D66" t="s">
        <v>15</v>
      </c>
      <c r="E66" s="4" t="str">
        <f>VLOOKUP(B66, Sheet2!$A$2:$B$734, 2, FALSE)</f>
        <v>DE</v>
      </c>
      <c r="F66" s="4" t="s">
        <v>652</v>
      </c>
      <c r="G66" s="4" t="str">
        <f>B66&amp;E66</f>
        <v>BidenDE</v>
      </c>
      <c r="H66" s="4" t="str">
        <f>VLOOKUP(G66, Sheet2!C:D, 2, FALSE)</f>
        <v>D</v>
      </c>
      <c r="I66" s="4">
        <f>VLOOKUP(A66, Sheet3!A:G,2, FALSE)</f>
        <v>2.842238</v>
      </c>
      <c r="J66" s="4">
        <f>VLOOKUP(A66, Sheet3!A:G,3, FALSE)</f>
        <v>-0.36721900000000002</v>
      </c>
      <c r="K66" s="4">
        <f>VLOOKUP(A66, Sheet3!A:G,4, FALSE)</f>
        <v>2.2476500000000001</v>
      </c>
      <c r="L66" s="4">
        <f>VLOOKUP(A66, Sheet3!A:G,5, FALSE)</f>
        <v>2.646903</v>
      </c>
      <c r="M66" s="4">
        <f>VLOOKUP(A66, Sheet3!A:G,6, FALSE)</f>
        <v>2.9831539999999999</v>
      </c>
      <c r="N66" s="4">
        <f>VLOOKUP(A66, Sheet3!A:G,7, FALSE)</f>
        <v>3.1264660000000002</v>
      </c>
      <c r="O66">
        <v>1998</v>
      </c>
      <c r="P66" s="4">
        <f>VLOOKUP(G66, Sheet2!C:E, 3, FALSE)</f>
        <v>1973</v>
      </c>
      <c r="Q66" s="4">
        <f>O66-P66</f>
        <v>25</v>
      </c>
      <c r="R66" s="4">
        <f>VLOOKUP(A66, Sheet4!A:B, 2, FALSE)</f>
        <v>1795</v>
      </c>
    </row>
    <row r="67" spans="1:18">
      <c r="A67">
        <v>189</v>
      </c>
      <c r="B67" t="s">
        <v>280</v>
      </c>
      <c r="C67" s="1">
        <v>35838</v>
      </c>
      <c r="D67" t="s">
        <v>15</v>
      </c>
      <c r="E67" s="4" t="str">
        <f>VLOOKUP(B67, Sheet2!$A$2:$B$734, 2, FALSE)</f>
        <v>TX</v>
      </c>
      <c r="F67" s="4" t="s">
        <v>652</v>
      </c>
      <c r="G67" s="4" t="str">
        <f>B67&amp;E67</f>
        <v>HutchisonTX</v>
      </c>
      <c r="H67" s="4" t="str">
        <f>VLOOKUP(G67, Sheet2!C:D, 2, FALSE)</f>
        <v>R</v>
      </c>
      <c r="I67" s="4">
        <f>VLOOKUP(A67, Sheet3!A:G,2, FALSE)</f>
        <v>-6.8048719999999996</v>
      </c>
      <c r="J67" s="4">
        <f>VLOOKUP(A67, Sheet3!A:G,3, FALSE)</f>
        <v>2.1818249999999999</v>
      </c>
      <c r="K67" s="4">
        <f>VLOOKUP(A67, Sheet3!A:G,4, FALSE)</f>
        <v>-1.6476</v>
      </c>
      <c r="L67" s="4">
        <f>VLOOKUP(A67, Sheet3!A:G,5, FALSE)</f>
        <v>0.39688699999999999</v>
      </c>
      <c r="M67" s="4">
        <f>VLOOKUP(A67, Sheet3!A:G,6, FALSE)</f>
        <v>0.75189399999999995</v>
      </c>
      <c r="N67" s="4">
        <f>VLOOKUP(A67, Sheet3!A:G,7, FALSE)</f>
        <v>-2.3880089999999998</v>
      </c>
      <c r="O67">
        <v>1998</v>
      </c>
      <c r="P67" s="4">
        <f>VLOOKUP(G67, Sheet2!C:E, 3, FALSE)</f>
        <v>1993</v>
      </c>
      <c r="Q67" s="4">
        <f>O67-P67</f>
        <v>5</v>
      </c>
      <c r="R67" s="4">
        <f>VLOOKUP(A67, Sheet4!A:B, 2, FALSE)</f>
        <v>754</v>
      </c>
    </row>
    <row r="68" spans="1:18">
      <c r="A68">
        <v>190</v>
      </c>
      <c r="B68" t="s">
        <v>281</v>
      </c>
      <c r="C68" s="1">
        <v>35838</v>
      </c>
      <c r="D68" t="s">
        <v>15</v>
      </c>
      <c r="E68" t="str">
        <f>VLOOKUP(B68, Sheet2!$A$2:$B$734, 2, FALSE)</f>
        <v>CT</v>
      </c>
      <c r="F68" s="4" t="s">
        <v>652</v>
      </c>
      <c r="G68" s="4" t="str">
        <f>B68&amp;E68</f>
        <v>LiebermanCT</v>
      </c>
      <c r="H68" s="4" t="str">
        <f>VLOOKUP(G68, Sheet2!C:D, 2, FALSE)</f>
        <v>D</v>
      </c>
      <c r="I68" s="4">
        <f>VLOOKUP(A68, Sheet3!A:G,2, FALSE)</f>
        <v>1.8314140000000001</v>
      </c>
      <c r="J68" s="4">
        <f>VLOOKUP(A68, Sheet3!A:G,3, FALSE)</f>
        <v>0.23854500000000001</v>
      </c>
      <c r="K68" s="4">
        <f>VLOOKUP(A68, Sheet3!A:G,4, FALSE)</f>
        <v>1.192523</v>
      </c>
      <c r="L68" s="4">
        <f>VLOOKUP(A68, Sheet3!A:G,5, FALSE)</f>
        <v>4.023193</v>
      </c>
      <c r="M68" s="4">
        <f>VLOOKUP(A68, Sheet3!A:G,6, FALSE)</f>
        <v>1.233328</v>
      </c>
      <c r="N68" s="4">
        <f>VLOOKUP(A68, Sheet3!A:G,7, FALSE)</f>
        <v>1.365164</v>
      </c>
      <c r="O68">
        <v>1998</v>
      </c>
      <c r="P68" s="4">
        <f>VLOOKUP(G68, Sheet2!C:E, 3, FALSE)</f>
        <v>1989</v>
      </c>
      <c r="Q68" s="4">
        <f>O68-P68</f>
        <v>9</v>
      </c>
      <c r="R68" s="4">
        <f>VLOOKUP(A68, Sheet4!A:B, 2, FALSE)</f>
        <v>1928</v>
      </c>
    </row>
    <row r="69" spans="1:18">
      <c r="A69">
        <v>191</v>
      </c>
      <c r="B69" t="s">
        <v>647</v>
      </c>
      <c r="C69" s="1">
        <v>35838</v>
      </c>
      <c r="D69" t="s">
        <v>15</v>
      </c>
      <c r="E69" t="str">
        <f>VLOOKUP(B69, Sheet2!$A$2:$B$734, 2, FALSE)</f>
        <v>MI</v>
      </c>
      <c r="F69" s="4" t="s">
        <v>652</v>
      </c>
      <c r="G69" s="4" t="str">
        <f>B69&amp;E69</f>
        <v>LevinCMI</v>
      </c>
      <c r="H69" s="4" t="str">
        <f>VLOOKUP(G69, Sheet2!C:D, 2, FALSE)</f>
        <v>D</v>
      </c>
      <c r="I69" s="4">
        <f>VLOOKUP(A69, Sheet3!A:G,2, FALSE)</f>
        <v>2.9291309999999999</v>
      </c>
      <c r="J69" s="4">
        <f>VLOOKUP(A69, Sheet3!A:G,3, FALSE)</f>
        <v>-1.1057250000000001</v>
      </c>
      <c r="K69" s="4">
        <f>VLOOKUP(A69, Sheet3!A:G,4, FALSE)</f>
        <v>2.189686</v>
      </c>
      <c r="L69" s="4">
        <f>VLOOKUP(A69, Sheet3!A:G,5, FALSE)</f>
        <v>0.73328099999999996</v>
      </c>
      <c r="M69" s="4">
        <f>VLOOKUP(A69, Sheet3!A:G,6, FALSE)</f>
        <v>1.0140819999999999</v>
      </c>
      <c r="N69" s="4">
        <f>VLOOKUP(A69, Sheet3!A:G,7, FALSE)</f>
        <v>3.5928499999999999</v>
      </c>
      <c r="O69">
        <v>1998</v>
      </c>
      <c r="P69" s="4">
        <f>VLOOKUP(G69, Sheet2!C:E, 3, FALSE)</f>
        <v>1979</v>
      </c>
      <c r="Q69" s="4">
        <f>O69-P69</f>
        <v>19</v>
      </c>
      <c r="R69" s="4">
        <f>VLOOKUP(A69, Sheet4!A:B, 2, FALSE)</f>
        <v>962</v>
      </c>
    </row>
    <row r="70" spans="1:18">
      <c r="A70">
        <v>192</v>
      </c>
      <c r="B70" t="s">
        <v>292</v>
      </c>
      <c r="C70" s="1">
        <v>36578</v>
      </c>
      <c r="D70" t="s">
        <v>15</v>
      </c>
      <c r="E70" t="str">
        <f>VLOOKUP(B70, Sheet2!$A$2:$B$734, 2, FALSE)</f>
        <v>MS</v>
      </c>
      <c r="F70" s="4" t="s">
        <v>659</v>
      </c>
      <c r="G70" s="4" t="str">
        <f>B70&amp;E70</f>
        <v>LottMS</v>
      </c>
      <c r="H70" s="4" t="str">
        <f>VLOOKUP(G70, Sheet2!C:D, 2, FALSE)</f>
        <v>R</v>
      </c>
      <c r="I70" s="4">
        <f>VLOOKUP(A70, Sheet3!A:G,2, FALSE)</f>
        <v>4.9716800000000001</v>
      </c>
      <c r="J70" s="4">
        <f>VLOOKUP(A70, Sheet3!A:G,3, FALSE)</f>
        <v>-1.951376</v>
      </c>
      <c r="K70" s="4">
        <f>VLOOKUP(A70, Sheet3!A:G,4, FALSE)</f>
        <v>0.63304800000000006</v>
      </c>
      <c r="L70" s="4">
        <f>VLOOKUP(A70, Sheet3!A:G,5, FALSE)</f>
        <v>2.185435</v>
      </c>
      <c r="M70" s="4">
        <f>VLOOKUP(A70, Sheet3!A:G,6, FALSE)</f>
        <v>0.18182599999999999</v>
      </c>
      <c r="N70" s="4">
        <f>VLOOKUP(A70, Sheet3!A:G,7, FALSE)</f>
        <v>-0.18362400000000001</v>
      </c>
      <c r="O70">
        <v>2000</v>
      </c>
      <c r="P70" s="4">
        <f>VLOOKUP(G70, Sheet2!C:E, 3, FALSE)</f>
        <v>1989</v>
      </c>
      <c r="Q70" s="4">
        <f>O70-P70</f>
        <v>11</v>
      </c>
      <c r="R70" s="4">
        <f>VLOOKUP(A70, Sheet4!A:B, 2, FALSE)</f>
        <v>1682</v>
      </c>
    </row>
    <row r="71" spans="1:18">
      <c r="A71">
        <v>193</v>
      </c>
      <c r="B71" t="s">
        <v>281</v>
      </c>
      <c r="C71" s="1">
        <v>36578</v>
      </c>
      <c r="D71" t="s">
        <v>15</v>
      </c>
      <c r="E71" t="str">
        <f>VLOOKUP(B71, Sheet2!$A$2:$B$734, 2, FALSE)</f>
        <v>CT</v>
      </c>
      <c r="F71" s="4" t="s">
        <v>659</v>
      </c>
      <c r="G71" s="4" t="str">
        <f>B71&amp;E71</f>
        <v>LiebermanCT</v>
      </c>
      <c r="H71" s="4" t="str">
        <f>VLOOKUP(G71, Sheet2!C:D, 2, FALSE)</f>
        <v>D</v>
      </c>
      <c r="I71" s="4">
        <f>VLOOKUP(A71, Sheet3!A:G,2, FALSE)</f>
        <v>0.91983899999999996</v>
      </c>
      <c r="J71" s="4">
        <f>VLOOKUP(A71, Sheet3!A:G,3, FALSE)</f>
        <v>0.41593400000000003</v>
      </c>
      <c r="K71" s="4">
        <f>VLOOKUP(A71, Sheet3!A:G,4, FALSE)</f>
        <v>2.4875370000000001</v>
      </c>
      <c r="L71" s="4">
        <f>VLOOKUP(A71, Sheet3!A:G,5, FALSE)</f>
        <v>0.72736699999999999</v>
      </c>
      <c r="M71" s="4">
        <f>VLOOKUP(A71, Sheet3!A:G,6, FALSE)</f>
        <v>-6.1700000000000004E-4</v>
      </c>
      <c r="N71" s="4">
        <f>VLOOKUP(A71, Sheet3!A:G,7, FALSE)</f>
        <v>2.681565</v>
      </c>
      <c r="O71">
        <v>2000</v>
      </c>
      <c r="P71" s="4">
        <f>VLOOKUP(G71, Sheet2!C:E, 3, FALSE)</f>
        <v>1989</v>
      </c>
      <c r="Q71" s="4">
        <f>O71-P71</f>
        <v>11</v>
      </c>
      <c r="R71" s="4">
        <f>VLOOKUP(A71, Sheet4!A:B, 2, FALSE)</f>
        <v>2377</v>
      </c>
    </row>
    <row r="72" spans="1:18">
      <c r="A72">
        <v>194</v>
      </c>
      <c r="B72" t="s">
        <v>257</v>
      </c>
      <c r="C72" s="1">
        <v>36578</v>
      </c>
      <c r="D72" t="s">
        <v>15</v>
      </c>
      <c r="E72" t="str">
        <f>VLOOKUP(B72, Sheet2!$A$2:$B$734, 2, FALSE)</f>
        <v>DE</v>
      </c>
      <c r="F72" s="4" t="s">
        <v>659</v>
      </c>
      <c r="G72" s="4" t="str">
        <f>B72&amp;E72</f>
        <v>BidenDE</v>
      </c>
      <c r="H72" s="4" t="str">
        <f>VLOOKUP(G72, Sheet2!C:D, 2, FALSE)</f>
        <v>D</v>
      </c>
      <c r="I72" s="4">
        <f>VLOOKUP(A72, Sheet3!A:G,2, FALSE)</f>
        <v>0.74314800000000003</v>
      </c>
      <c r="J72" s="4">
        <f>VLOOKUP(A72, Sheet3!A:G,3, FALSE)</f>
        <v>-0.65938099999999999</v>
      </c>
      <c r="K72" s="4">
        <f>VLOOKUP(A72, Sheet3!A:G,4, FALSE)</f>
        <v>8.0534999999999995E-2</v>
      </c>
      <c r="L72" s="4">
        <f>VLOOKUP(A72, Sheet3!A:G,5, FALSE)</f>
        <v>1.484272</v>
      </c>
      <c r="M72" s="4">
        <f>VLOOKUP(A72, Sheet3!A:G,6, FALSE)</f>
        <v>-0.49192000000000002</v>
      </c>
      <c r="N72" s="4">
        <f>VLOOKUP(A72, Sheet3!A:G,7, FALSE)</f>
        <v>-1.0767789999999999</v>
      </c>
      <c r="O72">
        <v>2000</v>
      </c>
      <c r="P72" s="4">
        <f>VLOOKUP(G72, Sheet2!C:E, 3, FALSE)</f>
        <v>1973</v>
      </c>
      <c r="Q72" s="4">
        <f>O72-P72</f>
        <v>27</v>
      </c>
      <c r="R72" s="4">
        <f>VLOOKUP(A72, Sheet4!A:B, 2, FALSE)</f>
        <v>2100</v>
      </c>
    </row>
    <row r="73" spans="1:18">
      <c r="A73">
        <v>195</v>
      </c>
      <c r="B73" t="s">
        <v>594</v>
      </c>
      <c r="C73" s="1">
        <v>36578</v>
      </c>
      <c r="D73" t="s">
        <v>15</v>
      </c>
      <c r="E73" t="str">
        <f>VLOOKUP(B73, Sheet2!$A$2:$B$734, 2, FALSE)</f>
        <v>AL</v>
      </c>
      <c r="F73" s="4" t="s">
        <v>659</v>
      </c>
      <c r="G73" s="4" t="str">
        <f>B73&amp;E73</f>
        <v>ShelbyAL</v>
      </c>
      <c r="H73" s="4" t="str">
        <f>VLOOKUP(G73, Sheet2!C:D, 2, FALSE)</f>
        <v>R</v>
      </c>
      <c r="I73" s="4">
        <f>VLOOKUP(A73, Sheet3!A:G,2, FALSE)</f>
        <v>2.4479410000000001</v>
      </c>
      <c r="J73" s="4">
        <f>VLOOKUP(A73, Sheet3!A:G,3, FALSE)</f>
        <v>-0.64737900000000004</v>
      </c>
      <c r="K73" s="4">
        <f>VLOOKUP(A73, Sheet3!A:G,4, FALSE)</f>
        <v>2.5915300000000001</v>
      </c>
      <c r="L73" s="4">
        <f>VLOOKUP(A73, Sheet3!A:G,5, FALSE)</f>
        <v>0.72837499999999999</v>
      </c>
      <c r="M73" s="4">
        <f>VLOOKUP(A73, Sheet3!A:G,6, FALSE)</f>
        <v>0.17325599999999999</v>
      </c>
      <c r="N73" s="4">
        <f>VLOOKUP(A73, Sheet3!A:G,7, FALSE)</f>
        <v>2.9202439999999998</v>
      </c>
      <c r="O73">
        <v>2000</v>
      </c>
      <c r="P73" s="4">
        <f>VLOOKUP(G73, Sheet2!C:E, 3, FALSE)</f>
        <v>1979</v>
      </c>
      <c r="Q73" s="4">
        <f>O73-P73</f>
        <v>21</v>
      </c>
      <c r="R73" s="4">
        <f>VLOOKUP(A73, Sheet4!A:B, 2, FALSE)</f>
        <v>979</v>
      </c>
    </row>
    <row r="74" spans="1:18">
      <c r="A74">
        <v>196</v>
      </c>
      <c r="B74" t="s">
        <v>293</v>
      </c>
      <c r="C74" s="1">
        <v>36578</v>
      </c>
      <c r="D74" t="s">
        <v>15</v>
      </c>
      <c r="E74" t="str">
        <f>VLOOKUP(B74, Sheet2!$A$2:$B$734, 2, FALSE)</f>
        <v>CA</v>
      </c>
      <c r="F74" s="4" t="s">
        <v>659</v>
      </c>
      <c r="G74" s="4" t="str">
        <f>B74&amp;E74</f>
        <v>FeinsteinCA</v>
      </c>
      <c r="H74" s="4" t="str">
        <f>VLOOKUP(G74, Sheet2!C:D, 2, FALSE)</f>
        <v>D</v>
      </c>
      <c r="I74" s="4">
        <f>VLOOKUP(A74, Sheet3!A:G,2, FALSE)</f>
        <v>5.603415</v>
      </c>
      <c r="J74" s="4">
        <f>VLOOKUP(A74, Sheet3!A:G,3, FALSE)</f>
        <v>-1.220143</v>
      </c>
      <c r="K74" s="4">
        <f>VLOOKUP(A74, Sheet3!A:G,4, FALSE)</f>
        <v>2.967549</v>
      </c>
      <c r="L74" s="4">
        <f>VLOOKUP(A74, Sheet3!A:G,5, FALSE)</f>
        <v>-1.1024119999999999</v>
      </c>
      <c r="M74" s="4">
        <f>VLOOKUP(A74, Sheet3!A:G,6, FALSE)</f>
        <v>-2.2800820000000002</v>
      </c>
      <c r="N74" s="4">
        <f>VLOOKUP(A74, Sheet3!A:G,7, FALSE)</f>
        <v>2.99247</v>
      </c>
      <c r="O74">
        <v>2000</v>
      </c>
      <c r="P74" s="4">
        <f>VLOOKUP(G74, Sheet2!C:E, 3, FALSE)</f>
        <v>1992</v>
      </c>
      <c r="Q74" s="4">
        <f>O74-P74</f>
        <v>8</v>
      </c>
      <c r="R74" s="4">
        <f>VLOOKUP(A74, Sheet4!A:B, 2, FALSE)</f>
        <v>830</v>
      </c>
    </row>
    <row r="75" spans="1:18">
      <c r="A75">
        <v>197</v>
      </c>
      <c r="B75" t="s">
        <v>661</v>
      </c>
      <c r="C75" s="1">
        <v>36578</v>
      </c>
      <c r="D75" t="s">
        <v>15</v>
      </c>
      <c r="E75" t="str">
        <f>VLOOKUP(B75, Sheet2!$A$2:$B$734, 2, FALSE)</f>
        <v>NC</v>
      </c>
      <c r="F75" s="4" t="s">
        <v>659</v>
      </c>
      <c r="G75" s="4" t="str">
        <f>B75&amp;E75</f>
        <v>HelmsNC</v>
      </c>
      <c r="H75" s="4" t="str">
        <f>VLOOKUP(G75, Sheet2!C:D, 2, FALSE)</f>
        <v>R</v>
      </c>
      <c r="I75" s="4">
        <f>VLOOKUP(A75, Sheet3!A:G,2, FALSE)</f>
        <v>2.9318650000000002</v>
      </c>
      <c r="J75" s="4">
        <f>VLOOKUP(A75, Sheet3!A:G,3, FALSE)</f>
        <v>-0.91293100000000005</v>
      </c>
      <c r="K75" s="4">
        <f>VLOOKUP(A75, Sheet3!A:G,4, FALSE)</f>
        <v>4.1843810000000001</v>
      </c>
      <c r="L75" s="4">
        <f>VLOOKUP(A75, Sheet3!A:G,5, FALSE)</f>
        <v>-0.88492199999999999</v>
      </c>
      <c r="M75" s="4">
        <f>VLOOKUP(A75, Sheet3!A:G,6, FALSE)</f>
        <v>-0.44646400000000003</v>
      </c>
      <c r="N75" s="4">
        <f>VLOOKUP(A75, Sheet3!A:G,7, FALSE)</f>
        <v>6.2996809999999996</v>
      </c>
      <c r="O75">
        <v>2000</v>
      </c>
      <c r="P75" s="4">
        <f>VLOOKUP(G75, Sheet2!C:E, 3, FALSE)</f>
        <v>1973</v>
      </c>
      <c r="Q75" s="4">
        <f>O75-P75</f>
        <v>27</v>
      </c>
      <c r="R75" s="4">
        <f>VLOOKUP(A75, Sheet4!A:B, 2, FALSE)</f>
        <v>1176</v>
      </c>
    </row>
    <row r="76" spans="1:18">
      <c r="A76">
        <v>198</v>
      </c>
      <c r="B76" t="s">
        <v>295</v>
      </c>
      <c r="C76" s="1">
        <v>36578</v>
      </c>
      <c r="D76" t="s">
        <v>15</v>
      </c>
      <c r="E76" t="str">
        <f>VLOOKUP(B76, Sheet2!$A$2:$B$734, 2, FALSE)</f>
        <v>MS</v>
      </c>
      <c r="F76" s="4" t="s">
        <v>659</v>
      </c>
      <c r="G76" s="4" t="str">
        <f>B76&amp;E76</f>
        <v>CochranMS</v>
      </c>
      <c r="H76" s="4" t="str">
        <f>VLOOKUP(G76, Sheet2!C:D, 2, FALSE)</f>
        <v>D</v>
      </c>
      <c r="I76" s="4">
        <f>VLOOKUP(A76, Sheet3!A:G,2, FALSE)</f>
        <v>5.329593</v>
      </c>
      <c r="J76" s="4">
        <f>VLOOKUP(A76, Sheet3!A:G,3, FALSE)</f>
        <v>-0.95270999999999995</v>
      </c>
      <c r="K76" s="4">
        <f>VLOOKUP(A76, Sheet3!A:G,4, FALSE)</f>
        <v>1.544254</v>
      </c>
      <c r="L76" s="4">
        <f>VLOOKUP(A76, Sheet3!A:G,5, FALSE)</f>
        <v>-3.1308549999999999</v>
      </c>
      <c r="M76" s="4">
        <f>VLOOKUP(A76, Sheet3!A:G,6, FALSE)</f>
        <v>-1.659708</v>
      </c>
      <c r="N76" s="4">
        <f>VLOOKUP(A76, Sheet3!A:G,7, FALSE)</f>
        <v>4.9965279999999996</v>
      </c>
      <c r="O76">
        <v>2000</v>
      </c>
      <c r="P76" s="4">
        <f>VLOOKUP(G76, Sheet2!C:E, 3, FALSE)</f>
        <v>1973</v>
      </c>
      <c r="Q76" s="4">
        <f>O76-P76</f>
        <v>27</v>
      </c>
      <c r="R76" s="4">
        <f>VLOOKUP(A76, Sheet4!A:B, 2, FALSE)</f>
        <v>709</v>
      </c>
    </row>
    <row r="77" spans="1:18">
      <c r="A77">
        <v>199</v>
      </c>
      <c r="B77" s="4" t="s">
        <v>647</v>
      </c>
      <c r="C77" s="1">
        <v>36578</v>
      </c>
      <c r="D77" t="s">
        <v>15</v>
      </c>
      <c r="E77" t="str">
        <f>VLOOKUP(B77, Sheet2!$A$2:$B$734, 2, FALSE)</f>
        <v>MI</v>
      </c>
      <c r="F77" s="4" t="s">
        <v>659</v>
      </c>
      <c r="G77" s="4" t="str">
        <f>B77&amp;E77</f>
        <v>LevinCMI</v>
      </c>
      <c r="H77" s="4" t="str">
        <f>VLOOKUP(G77, Sheet2!C:D, 2, FALSE)</f>
        <v>D</v>
      </c>
      <c r="I77" s="4">
        <f>VLOOKUP(A77, Sheet3!A:G,2, FALSE)</f>
        <v>5.648701</v>
      </c>
      <c r="J77" s="4">
        <f>VLOOKUP(A77, Sheet3!A:G,3, FALSE)</f>
        <v>-3.0968610000000001</v>
      </c>
      <c r="K77" s="4">
        <f>VLOOKUP(A77, Sheet3!A:G,4, FALSE)</f>
        <v>3.2086329999999998</v>
      </c>
      <c r="L77" s="4">
        <f>VLOOKUP(A77, Sheet3!A:G,5, FALSE)</f>
        <v>4.4157400000000004</v>
      </c>
      <c r="M77" s="4">
        <f>VLOOKUP(A77, Sheet3!A:G,6, FALSE)</f>
        <v>3.6762269999999999</v>
      </c>
      <c r="N77" s="4">
        <f>VLOOKUP(A77, Sheet3!A:G,7, FALSE)</f>
        <v>3.4835780000000001</v>
      </c>
      <c r="O77">
        <v>2000</v>
      </c>
      <c r="P77" s="4">
        <f>VLOOKUP(G77, Sheet2!C:E, 3, FALSE)</f>
        <v>1979</v>
      </c>
      <c r="Q77" s="4">
        <f>O77-P77</f>
        <v>21</v>
      </c>
      <c r="R77" s="4">
        <f>VLOOKUP(A77, Sheet4!A:B, 2, FALSE)</f>
        <v>372</v>
      </c>
    </row>
    <row r="78" spans="1:18">
      <c r="A78">
        <v>200</v>
      </c>
      <c r="B78" t="s">
        <v>238</v>
      </c>
      <c r="C78" s="1">
        <v>36578</v>
      </c>
      <c r="D78" t="s">
        <v>15</v>
      </c>
      <c r="E78" t="str">
        <f>VLOOKUP(B78, Sheet2!$A$2:$B$734, 2, FALSE)</f>
        <v>AZ</v>
      </c>
      <c r="F78" s="4" t="s">
        <v>659</v>
      </c>
      <c r="G78" s="4" t="str">
        <f>B78&amp;E78</f>
        <v>KylAZ</v>
      </c>
      <c r="H78" s="4" t="str">
        <f>VLOOKUP(G78, Sheet2!C:D, 2, FALSE)</f>
        <v>R</v>
      </c>
      <c r="I78" s="4">
        <f>VLOOKUP(A78, Sheet3!A:G,2, FALSE)</f>
        <v>6.855518</v>
      </c>
      <c r="J78" s="4">
        <f>VLOOKUP(A78, Sheet3!A:G,3, FALSE)</f>
        <v>-1.9593160000000001</v>
      </c>
      <c r="K78" s="4">
        <f>VLOOKUP(A78, Sheet3!A:G,4, FALSE)</f>
        <v>4.2370720000000004</v>
      </c>
      <c r="L78" s="4">
        <f>VLOOKUP(A78, Sheet3!A:G,5, FALSE)</f>
        <v>-1.7366820000000001</v>
      </c>
      <c r="M78" s="4">
        <f>VLOOKUP(A78, Sheet3!A:G,6, FALSE)</f>
        <v>-1.451789</v>
      </c>
      <c r="N78" s="4">
        <f>VLOOKUP(A78, Sheet3!A:G,7, FALSE)</f>
        <v>5.4912289999999997</v>
      </c>
      <c r="O78">
        <v>2000</v>
      </c>
      <c r="P78" s="4">
        <f>VLOOKUP(G78, Sheet2!C:E, 3, FALSE)</f>
        <v>1995</v>
      </c>
      <c r="Q78" s="4">
        <f>O78-P78</f>
        <v>5</v>
      </c>
      <c r="R78" s="4">
        <f>VLOOKUP(A78, Sheet4!A:B, 2, FALSE)</f>
        <v>882</v>
      </c>
    </row>
    <row r="79" spans="1:18">
      <c r="A79">
        <v>206</v>
      </c>
      <c r="B79" t="s">
        <v>244</v>
      </c>
      <c r="C79" s="1">
        <v>35866</v>
      </c>
      <c r="D79" t="s">
        <v>15</v>
      </c>
      <c r="E79" t="str">
        <f>VLOOKUP(B79, Sheet2!$A$2:$B$734, 2, FALSE)</f>
        <v>PA</v>
      </c>
      <c r="F79" s="4" t="s">
        <v>652</v>
      </c>
      <c r="G79" s="4" t="str">
        <f>B79&amp;E79</f>
        <v>SpecterPA</v>
      </c>
      <c r="H79" s="4" t="str">
        <f>VLOOKUP(G79, Sheet2!C:D, 2, FALSE)</f>
        <v>R</v>
      </c>
      <c r="I79" s="4">
        <f>VLOOKUP(A79, Sheet3!A:G,2, FALSE)</f>
        <v>5.225079</v>
      </c>
      <c r="J79" s="4">
        <f>VLOOKUP(A79, Sheet3!A:G,3, FALSE)</f>
        <v>-1.3962559999999999</v>
      </c>
      <c r="K79" s="4">
        <f>VLOOKUP(A79, Sheet3!A:G,4, FALSE)</f>
        <v>3.5662259999999999</v>
      </c>
      <c r="L79" s="4">
        <f>VLOOKUP(A79, Sheet3!A:G,5, FALSE)</f>
        <v>-1.1722870000000001</v>
      </c>
      <c r="M79" s="4">
        <f>VLOOKUP(A79, Sheet3!A:G,6, FALSE)</f>
        <v>0.19484499999999999</v>
      </c>
      <c r="N79" s="4">
        <f>VLOOKUP(A79, Sheet3!A:G,7, FALSE)</f>
        <v>6.2070590000000001</v>
      </c>
      <c r="O79">
        <v>1998</v>
      </c>
      <c r="P79" s="4">
        <f>VLOOKUP(G79, Sheet2!C:E, 3, FALSE)</f>
        <v>1981</v>
      </c>
      <c r="Q79" s="4">
        <f>O79-P79</f>
        <v>17</v>
      </c>
      <c r="R79" s="4">
        <f>VLOOKUP(A79, Sheet4!A:B, 2, FALSE)</f>
        <v>866</v>
      </c>
    </row>
    <row r="80" spans="1:18">
      <c r="A80">
        <v>207</v>
      </c>
      <c r="B80" t="s">
        <v>95</v>
      </c>
      <c r="C80" s="1">
        <v>35866</v>
      </c>
      <c r="D80" t="s">
        <v>15</v>
      </c>
      <c r="E80" t="str">
        <f>VLOOKUP(B80, Sheet2!$A$2:$B$734, 2, FALSE)</f>
        <v>ND</v>
      </c>
      <c r="F80" s="4" t="s">
        <v>652</v>
      </c>
      <c r="G80" s="4" t="str">
        <f>B80&amp;E80</f>
        <v>DorganND</v>
      </c>
      <c r="H80" s="4" t="str">
        <f>VLOOKUP(G80, Sheet2!C:D, 2, FALSE)</f>
        <v>D</v>
      </c>
      <c r="I80" s="4">
        <f>VLOOKUP(A80, Sheet3!A:G,2, FALSE)</f>
        <v>1.6861809999999999</v>
      </c>
      <c r="J80" s="4">
        <f>VLOOKUP(A80, Sheet3!A:G,3, FALSE)</f>
        <v>-1.5382469999999999</v>
      </c>
      <c r="K80" s="4">
        <f>VLOOKUP(A80, Sheet3!A:G,4, FALSE)</f>
        <v>8.6929999999999993E-2</v>
      </c>
      <c r="L80" s="4">
        <f>VLOOKUP(A80, Sheet3!A:G,5, FALSE)</f>
        <v>-2.1336560000000002</v>
      </c>
      <c r="M80" s="4">
        <f>VLOOKUP(A80, Sheet3!A:G,6, FALSE)</f>
        <v>-0.81338699999999997</v>
      </c>
      <c r="N80" s="4">
        <f>VLOOKUP(A80, Sheet3!A:G,7, FALSE)</f>
        <v>2.7391839999999998</v>
      </c>
      <c r="O80">
        <v>1998</v>
      </c>
      <c r="P80" s="4">
        <f>VLOOKUP(G80, Sheet2!C:E, 3, FALSE)</f>
        <v>1981</v>
      </c>
      <c r="Q80" s="4">
        <f>O80-P80</f>
        <v>17</v>
      </c>
      <c r="R80" s="4">
        <f>VLOOKUP(A80, Sheet4!A:B, 2, FALSE)</f>
        <v>1653</v>
      </c>
    </row>
    <row r="81" spans="1:18">
      <c r="A81">
        <v>208</v>
      </c>
      <c r="B81" t="s">
        <v>757</v>
      </c>
      <c r="C81" s="1">
        <v>35866</v>
      </c>
      <c r="D81" t="s">
        <v>15</v>
      </c>
      <c r="E81" t="str">
        <f>VLOOKUP(B81, Sheet2!$A$2:$B$734, 2, FALSE)</f>
        <v>AK</v>
      </c>
      <c r="F81" s="4" t="s">
        <v>652</v>
      </c>
      <c r="G81" s="4" t="str">
        <f>B81&amp;E81</f>
        <v>MurkowskiFAK</v>
      </c>
      <c r="H81" s="4" t="str">
        <f>VLOOKUP(G81, Sheet2!C:D, 2, FALSE)</f>
        <v>R</v>
      </c>
      <c r="I81" s="4">
        <f>VLOOKUP(A81, Sheet3!A:G,2, FALSE)</f>
        <v>2.6075370000000002</v>
      </c>
      <c r="J81" s="4">
        <f>VLOOKUP(A81, Sheet3!A:G,3, FALSE)</f>
        <v>-1.789426</v>
      </c>
      <c r="K81" s="4">
        <f>VLOOKUP(A81, Sheet3!A:G,4, FALSE)</f>
        <v>2.4979019999999998</v>
      </c>
      <c r="L81" s="4">
        <f>VLOOKUP(A81, Sheet3!A:G,5, FALSE)</f>
        <v>-1.2522E-2</v>
      </c>
      <c r="M81" s="4">
        <f>VLOOKUP(A81, Sheet3!A:G,6, FALSE)</f>
        <v>2.2424469999999999</v>
      </c>
      <c r="N81" s="4">
        <f>VLOOKUP(A81, Sheet3!A:G,7, FALSE)</f>
        <v>2.937646</v>
      </c>
      <c r="O81">
        <v>1998</v>
      </c>
      <c r="P81" s="4">
        <f>VLOOKUP(G81, Sheet2!C:E, 3, FALSE)</f>
        <v>1981</v>
      </c>
      <c r="Q81" s="4">
        <f>O81-P81</f>
        <v>17</v>
      </c>
      <c r="R81" s="4">
        <f>VLOOKUP(A81, Sheet4!A:B, 2, FALSE)</f>
        <v>1636</v>
      </c>
    </row>
    <row r="82" spans="1:18">
      <c r="A82">
        <v>209</v>
      </c>
      <c r="B82" t="s">
        <v>661</v>
      </c>
      <c r="C82" s="1">
        <v>35866</v>
      </c>
      <c r="D82" t="s">
        <v>15</v>
      </c>
      <c r="E82" t="str">
        <f>VLOOKUP(B82, Sheet2!$A$2:$B$734, 2, FALSE)</f>
        <v>NC</v>
      </c>
      <c r="F82" s="4" t="s">
        <v>652</v>
      </c>
      <c r="G82" s="4" t="str">
        <f>B82&amp;E82</f>
        <v>HelmsNC</v>
      </c>
      <c r="H82" s="4" t="str">
        <f>VLOOKUP(G82, Sheet2!C:D, 2, FALSE)</f>
        <v>R</v>
      </c>
      <c r="I82" s="4">
        <f>VLOOKUP(A82, Sheet3!A:G,2, FALSE)</f>
        <v>9.5966999999999997E-2</v>
      </c>
      <c r="J82" s="4">
        <f>VLOOKUP(A82, Sheet3!A:G,3, FALSE)</f>
        <v>-1.099148</v>
      </c>
      <c r="K82" s="4">
        <f>VLOOKUP(A82, Sheet3!A:G,4, FALSE)</f>
        <v>-0.78877699999999995</v>
      </c>
      <c r="L82" s="4">
        <f>VLOOKUP(A82, Sheet3!A:G,5, FALSE)</f>
        <v>-2.8807480000000001</v>
      </c>
      <c r="M82" s="4">
        <f>VLOOKUP(A82, Sheet3!A:G,6, FALSE)</f>
        <v>-1.0375669999999999</v>
      </c>
      <c r="N82" s="4">
        <f>VLOOKUP(A82, Sheet3!A:G,7, FALSE)</f>
        <v>0.63492700000000002</v>
      </c>
      <c r="O82">
        <v>1998</v>
      </c>
      <c r="P82" s="4">
        <f>VLOOKUP(G82, Sheet2!C:E, 3, FALSE)</f>
        <v>1973</v>
      </c>
      <c r="Q82" s="4">
        <f>O82-P82</f>
        <v>25</v>
      </c>
      <c r="R82" s="4">
        <f>VLOOKUP(A82, Sheet4!A:B, 2, FALSE)</f>
        <v>379</v>
      </c>
    </row>
    <row r="83" spans="1:18">
      <c r="A83">
        <v>210</v>
      </c>
      <c r="B83" t="s">
        <v>293</v>
      </c>
      <c r="C83" s="1">
        <v>37504</v>
      </c>
      <c r="D83" t="s">
        <v>15</v>
      </c>
      <c r="E83" t="str">
        <f>VLOOKUP(B83, Sheet2!$A$2:$B$734, 2, FALSE)</f>
        <v>CA</v>
      </c>
      <c r="F83" s="4" t="s">
        <v>652</v>
      </c>
      <c r="G83" s="4" t="str">
        <f>B83&amp;E83</f>
        <v>FeinsteinCA</v>
      </c>
      <c r="H83" s="4" t="str">
        <f>VLOOKUP(G83, Sheet2!C:D, 2, FALSE)</f>
        <v>D</v>
      </c>
      <c r="I83" s="4">
        <f>VLOOKUP(A83, Sheet3!A:G,2, FALSE)</f>
        <v>4.522132</v>
      </c>
      <c r="J83" s="4">
        <f>VLOOKUP(A83, Sheet3!A:G,3, FALSE)</f>
        <v>-0.18695800000000001</v>
      </c>
      <c r="K83" s="4">
        <f>VLOOKUP(A83, Sheet3!A:G,4, FALSE)</f>
        <v>0.263044</v>
      </c>
      <c r="L83" s="4">
        <f>VLOOKUP(A83, Sheet3!A:G,5, FALSE)</f>
        <v>-0.45649800000000001</v>
      </c>
      <c r="M83" s="4">
        <f>VLOOKUP(A83, Sheet3!A:G,6, FALSE)</f>
        <v>0.357074</v>
      </c>
      <c r="N83" s="4">
        <f>VLOOKUP(A83, Sheet3!A:G,7, FALSE)</f>
        <v>1.5873189999999999</v>
      </c>
      <c r="O83">
        <v>2002</v>
      </c>
      <c r="P83" s="4">
        <f>VLOOKUP(G83, Sheet2!C:E, 3, FALSE)</f>
        <v>1992</v>
      </c>
      <c r="Q83" s="4">
        <f>O83-P83</f>
        <v>10</v>
      </c>
      <c r="R83" s="4">
        <f>VLOOKUP(A83, Sheet4!A:B, 2, FALSE)</f>
        <v>1858</v>
      </c>
    </row>
    <row r="84" spans="1:18">
      <c r="A84">
        <v>212</v>
      </c>
      <c r="B84" t="s">
        <v>293</v>
      </c>
      <c r="C84" s="1">
        <v>37524</v>
      </c>
      <c r="D84" t="s">
        <v>15</v>
      </c>
      <c r="E84" t="str">
        <f>VLOOKUP(B84, Sheet2!$A$2:$B$734, 2, FALSE)</f>
        <v>CA</v>
      </c>
      <c r="F84" s="4" t="s">
        <v>652</v>
      </c>
      <c r="G84" s="4" t="str">
        <f>B84&amp;E84</f>
        <v>FeinsteinCA</v>
      </c>
      <c r="H84" s="4" t="str">
        <f>VLOOKUP(G84, Sheet2!C:D, 2, FALSE)</f>
        <v>D</v>
      </c>
      <c r="I84" s="4">
        <f>VLOOKUP(A84, Sheet3!A:G,2, FALSE)</f>
        <v>0.54236700000000004</v>
      </c>
      <c r="J84" s="4">
        <f>VLOOKUP(A84, Sheet3!A:G,3, FALSE)</f>
        <v>8.9736999999999997E-2</v>
      </c>
      <c r="K84" s="4">
        <f>VLOOKUP(A84, Sheet3!A:G,4, FALSE)</f>
        <v>-1.1026659999999999</v>
      </c>
      <c r="L84" s="4">
        <f>VLOOKUP(A84, Sheet3!A:G,5, FALSE)</f>
        <v>2.3842210000000001</v>
      </c>
      <c r="M84" s="4">
        <f>VLOOKUP(A84, Sheet3!A:G,6, FALSE)</f>
        <v>0.82476000000000005</v>
      </c>
      <c r="N84" s="4">
        <f>VLOOKUP(A84, Sheet3!A:G,7, FALSE)</f>
        <v>-1.093045</v>
      </c>
      <c r="O84">
        <v>2002</v>
      </c>
      <c r="P84" s="4">
        <f>VLOOKUP(G84, Sheet2!C:E, 3, FALSE)</f>
        <v>1992</v>
      </c>
      <c r="Q84" s="4">
        <f>O84-P84</f>
        <v>10</v>
      </c>
      <c r="R84" s="4">
        <f>VLOOKUP(A84, Sheet4!A:B, 2, FALSE)</f>
        <v>2067</v>
      </c>
    </row>
    <row r="85" spans="1:18">
      <c r="A85">
        <v>215</v>
      </c>
      <c r="B85" t="s">
        <v>239</v>
      </c>
      <c r="C85" s="1">
        <v>38923</v>
      </c>
      <c r="D85" t="s">
        <v>15</v>
      </c>
      <c r="E85" t="str">
        <f>VLOOKUP(B85, Sheet2!$A$2:$B$734, 2, FALSE)</f>
        <v>TN</v>
      </c>
      <c r="F85" s="4" t="s">
        <v>657</v>
      </c>
      <c r="G85" s="4" t="str">
        <f>B85&amp;E85</f>
        <v>FristTN</v>
      </c>
      <c r="H85" s="4" t="str">
        <f>VLOOKUP(G85, Sheet2!C:D, 2, FALSE)</f>
        <v>R</v>
      </c>
      <c r="I85" s="4">
        <f>VLOOKUP(A85, Sheet3!A:G,2, FALSE)</f>
        <v>2.7178599999999999</v>
      </c>
      <c r="J85" s="4">
        <f>VLOOKUP(A85, Sheet3!A:G,3, FALSE)</f>
        <v>-1.345707</v>
      </c>
      <c r="K85" s="4">
        <f>VLOOKUP(A85, Sheet3!A:G,4, FALSE)</f>
        <v>3.064171</v>
      </c>
      <c r="L85" s="4">
        <f>VLOOKUP(A85, Sheet3!A:G,5, FALSE)</f>
        <v>-1.4367000000000001</v>
      </c>
      <c r="M85" s="4">
        <f>VLOOKUP(A85, Sheet3!A:G,6, FALSE)</f>
        <v>-0.96769099999999997</v>
      </c>
      <c r="N85" s="4">
        <f>VLOOKUP(A85, Sheet3!A:G,7, FALSE)</f>
        <v>4.8459859999999999</v>
      </c>
      <c r="O85">
        <v>2006</v>
      </c>
      <c r="P85" s="4">
        <f>VLOOKUP(G85, Sheet2!C:E, 3, FALSE)</f>
        <v>1995</v>
      </c>
      <c r="Q85" s="4">
        <f>O85-P85</f>
        <v>11</v>
      </c>
      <c r="R85" s="4">
        <f>VLOOKUP(A85, Sheet4!A:B, 2, FALSE)</f>
        <v>904</v>
      </c>
    </row>
    <row r="86" spans="1:18">
      <c r="A86">
        <v>218</v>
      </c>
      <c r="B86" t="s">
        <v>239</v>
      </c>
      <c r="C86" s="1">
        <v>37687</v>
      </c>
      <c r="D86" t="s">
        <v>15</v>
      </c>
      <c r="E86" t="str">
        <f>VLOOKUP(B86, Sheet2!$A$2:$B$734, 2, FALSE)</f>
        <v>TN</v>
      </c>
      <c r="F86" s="4" t="s">
        <v>652</v>
      </c>
      <c r="G86" s="4" t="str">
        <f>B86&amp;E86</f>
        <v>FristTN</v>
      </c>
      <c r="H86" s="4" t="str">
        <f>VLOOKUP(G86, Sheet2!C:D, 2, FALSE)</f>
        <v>R</v>
      </c>
      <c r="I86" s="4">
        <f>VLOOKUP(A86, Sheet3!A:G,2, FALSE)</f>
        <v>1.5937349999999999</v>
      </c>
      <c r="J86" s="4">
        <f>VLOOKUP(A86, Sheet3!A:G,3, FALSE)</f>
        <v>0.51319700000000001</v>
      </c>
      <c r="K86" s="4">
        <f>VLOOKUP(A86, Sheet3!A:G,4, FALSE)</f>
        <v>0.24881900000000001</v>
      </c>
      <c r="L86" s="4">
        <f>VLOOKUP(A86, Sheet3!A:G,5, FALSE)</f>
        <v>2.0707979999999999</v>
      </c>
      <c r="M86" s="4">
        <f>VLOOKUP(A86, Sheet3!A:G,6, FALSE)</f>
        <v>-0.31812200000000002</v>
      </c>
      <c r="N86" s="4">
        <f>VLOOKUP(A86, Sheet3!A:G,7, FALSE)</f>
        <v>2.3313760000000001</v>
      </c>
      <c r="O86">
        <v>2003</v>
      </c>
      <c r="P86" s="4">
        <f>VLOOKUP(G86, Sheet2!C:E, 3, FALSE)</f>
        <v>1995</v>
      </c>
      <c r="Q86" s="4">
        <f>O86-P86</f>
        <v>8</v>
      </c>
      <c r="R86" s="4">
        <f>VLOOKUP(A86, Sheet4!A:B, 2, FALSE)</f>
        <v>1205</v>
      </c>
    </row>
    <row r="87" spans="1:18">
      <c r="A87">
        <v>224</v>
      </c>
      <c r="B87" t="s">
        <v>662</v>
      </c>
      <c r="C87" s="1">
        <v>35853</v>
      </c>
      <c r="D87" t="s">
        <v>15</v>
      </c>
      <c r="E87" t="str">
        <f>VLOOKUP(B87, Sheet2!$A$2:$B$734, 2, FALSE)</f>
        <v>MN</v>
      </c>
      <c r="F87" s="4" t="s">
        <v>652</v>
      </c>
      <c r="G87" s="4" t="str">
        <f>B87&amp;E87</f>
        <v>GramsMN</v>
      </c>
      <c r="H87" s="4" t="str">
        <f>VLOOKUP(G87, Sheet2!C:D, 2, FALSE)</f>
        <v>R</v>
      </c>
      <c r="I87" s="4">
        <f>VLOOKUP(A87, Sheet3!A:G,2, FALSE)</f>
        <v>4.7368050000000004</v>
      </c>
      <c r="J87" s="4">
        <f>VLOOKUP(A87, Sheet3!A:G,3, FALSE)</f>
        <v>-0.94209100000000001</v>
      </c>
      <c r="K87" s="4">
        <f>VLOOKUP(A87, Sheet3!A:G,4, FALSE)</f>
        <v>1.1700349999999999</v>
      </c>
      <c r="L87" s="4">
        <f>VLOOKUP(A87, Sheet3!A:G,5, FALSE)</f>
        <v>2.9575800000000001</v>
      </c>
      <c r="M87" s="4">
        <f>VLOOKUP(A87, Sheet3!A:G,6, FALSE)</f>
        <v>0.92399100000000001</v>
      </c>
      <c r="N87" s="4">
        <f>VLOOKUP(A87, Sheet3!A:G,7, FALSE)</f>
        <v>2.154703</v>
      </c>
      <c r="O87">
        <v>1998</v>
      </c>
      <c r="P87" s="4">
        <f>VLOOKUP(G87, Sheet2!C:E, 3, FALSE)</f>
        <v>1993</v>
      </c>
      <c r="Q87" s="4">
        <f>O87-P87</f>
        <v>5</v>
      </c>
      <c r="R87" s="4">
        <f>VLOOKUP(A87, Sheet4!A:B, 2, FALSE)</f>
        <v>2126</v>
      </c>
    </row>
    <row r="88" spans="1:18">
      <c r="A88">
        <v>227</v>
      </c>
      <c r="B88" t="s">
        <v>570</v>
      </c>
      <c r="C88" s="1">
        <v>35838</v>
      </c>
      <c r="D88" t="s">
        <v>15</v>
      </c>
      <c r="E88" t="s">
        <v>346</v>
      </c>
      <c r="F88" s="4" t="s">
        <v>652</v>
      </c>
      <c r="G88" s="4" t="str">
        <f>B88&amp;E88</f>
        <v>GreggNH</v>
      </c>
      <c r="H88" s="4" t="str">
        <f>VLOOKUP(G88, Sheet2!C:D, 2, FALSE)</f>
        <v>R</v>
      </c>
      <c r="I88" s="4">
        <f>VLOOKUP(A88, Sheet3!A:G,2, FALSE)</f>
        <v>3.219354</v>
      </c>
      <c r="J88" s="4">
        <f>VLOOKUP(A88, Sheet3!A:G,3, FALSE)</f>
        <v>1.666976</v>
      </c>
      <c r="K88" s="4">
        <f>VLOOKUP(A88, Sheet3!A:G,4, FALSE)</f>
        <v>0.26013999999999998</v>
      </c>
      <c r="L88" s="4">
        <f>VLOOKUP(A88, Sheet3!A:G,5, FALSE)</f>
        <v>4.328265</v>
      </c>
      <c r="M88" s="4">
        <f>VLOOKUP(A88, Sheet3!A:G,6, FALSE)</f>
        <v>2.1512259999999999</v>
      </c>
      <c r="N88" s="4">
        <f>VLOOKUP(A88, Sheet3!A:G,7, FALSE)</f>
        <v>0.99526499999999996</v>
      </c>
      <c r="O88">
        <v>1998</v>
      </c>
      <c r="P88" s="4">
        <f>VLOOKUP(G88, Sheet2!C:E, 3, FALSE)</f>
        <v>1993</v>
      </c>
      <c r="Q88" s="4">
        <f>O88-P88</f>
        <v>5</v>
      </c>
      <c r="R88" s="4">
        <f>VLOOKUP(A88, Sheet4!A:B, 2, FALSE)</f>
        <v>2421</v>
      </c>
    </row>
    <row r="89" spans="1:18">
      <c r="A89">
        <v>229</v>
      </c>
      <c r="B89" t="s">
        <v>301</v>
      </c>
      <c r="C89" s="1">
        <v>39420</v>
      </c>
      <c r="D89" t="s">
        <v>15</v>
      </c>
      <c r="E89" t="str">
        <f>VLOOKUP(B89, Sheet2!$A$2:$B$734, 2, FALSE)</f>
        <v>NE</v>
      </c>
      <c r="F89" s="4" t="s">
        <v>659</v>
      </c>
      <c r="G89" s="4" t="str">
        <f>B89&amp;E89</f>
        <v>HagelNE</v>
      </c>
      <c r="H89" s="4" t="str">
        <f>VLOOKUP(G89, Sheet2!C:D, 2, FALSE)</f>
        <v>R</v>
      </c>
      <c r="I89" s="4">
        <f>VLOOKUP(A89, Sheet3!A:G,2, FALSE)</f>
        <v>0.67907499999999998</v>
      </c>
      <c r="J89" s="4">
        <f>VLOOKUP(A89, Sheet3!A:G,3, FALSE)</f>
        <v>0.15801200000000001</v>
      </c>
      <c r="K89" s="4">
        <f>VLOOKUP(A89, Sheet3!A:G,4, FALSE)</f>
        <v>1.754367</v>
      </c>
      <c r="L89" s="4">
        <f>VLOOKUP(A89, Sheet3!A:G,5, FALSE)</f>
        <v>-0.17499799999999999</v>
      </c>
      <c r="M89" s="4">
        <f>VLOOKUP(A89, Sheet3!A:G,6, FALSE)</f>
        <v>1.74678</v>
      </c>
      <c r="N89" s="4">
        <f>VLOOKUP(A89, Sheet3!A:G,7, FALSE)</f>
        <v>3.098185</v>
      </c>
      <c r="O89">
        <v>2007</v>
      </c>
      <c r="P89" s="4">
        <f>VLOOKUP(G89, Sheet2!C:E, 3, FALSE)</f>
        <v>1997</v>
      </c>
      <c r="Q89" s="4">
        <f>O89-P89</f>
        <v>10</v>
      </c>
      <c r="R89" s="4">
        <f>VLOOKUP(A89, Sheet4!A:B, 2, FALSE)</f>
        <v>884</v>
      </c>
    </row>
    <row r="90" spans="1:18">
      <c r="A90">
        <v>230</v>
      </c>
      <c r="B90" t="s">
        <v>744</v>
      </c>
      <c r="C90" s="1">
        <v>35851</v>
      </c>
      <c r="D90" t="s">
        <v>15</v>
      </c>
      <c r="E90" t="str">
        <f>VLOOKUP(B90, Sheet2!$A$2:$B$734, 2, FALSE)</f>
        <v>AR</v>
      </c>
      <c r="F90" s="4" t="s">
        <v>652</v>
      </c>
      <c r="G90" s="4" t="str">
        <f>B90&amp;E90</f>
        <v>HutchinsonTAR</v>
      </c>
      <c r="H90" s="4" t="str">
        <f>VLOOKUP(G90, Sheet2!C:D, 2, FALSE)</f>
        <v>R</v>
      </c>
      <c r="I90" s="4">
        <f>VLOOKUP(A90, Sheet3!A:G,2, FALSE)</f>
        <v>-4.1698690000000003</v>
      </c>
      <c r="J90" s="4">
        <f>VLOOKUP(A90, Sheet3!A:G,3, FALSE)</f>
        <v>0.95314900000000002</v>
      </c>
      <c r="K90" s="4">
        <f>VLOOKUP(A90, Sheet3!A:G,4, FALSE)</f>
        <v>-1.903386</v>
      </c>
      <c r="L90" s="4">
        <f>VLOOKUP(A90, Sheet3!A:G,5, FALSE)</f>
        <v>-3.098519</v>
      </c>
      <c r="M90" s="4">
        <f>VLOOKUP(A90, Sheet3!A:G,6, FALSE)</f>
        <v>-0.41881000000000002</v>
      </c>
      <c r="N90" s="4">
        <f>VLOOKUP(A90, Sheet3!A:G,7, FALSE)</f>
        <v>-1.3884339999999999</v>
      </c>
      <c r="O90">
        <v>1998</v>
      </c>
      <c r="P90" s="4">
        <f>VLOOKUP(G90, Sheet2!C:E, 3, FALSE)</f>
        <v>1993</v>
      </c>
      <c r="Q90" s="4">
        <f>O90-P90</f>
        <v>5</v>
      </c>
      <c r="R90" s="4">
        <f>VLOOKUP(A90, Sheet4!A:B, 2, FALSE)</f>
        <v>1269</v>
      </c>
    </row>
    <row r="91" spans="1:18">
      <c r="A91">
        <v>237</v>
      </c>
      <c r="B91" t="s">
        <v>663</v>
      </c>
      <c r="C91" s="1">
        <v>39982</v>
      </c>
      <c r="D91" t="s">
        <v>15</v>
      </c>
      <c r="E91" t="str">
        <f>VLOOKUP(B91, Sheet2!$A$2:$B$734, 2, FALSE)</f>
        <v>DE</v>
      </c>
      <c r="F91" s="4" t="s">
        <v>659</v>
      </c>
      <c r="G91" s="4" t="str">
        <f>B91&amp;E91</f>
        <v>KaufmanDE</v>
      </c>
      <c r="H91" s="4" t="str">
        <f>VLOOKUP(G91, Sheet2!C:D, 2, FALSE)</f>
        <v>D</v>
      </c>
      <c r="I91" s="4">
        <f>VLOOKUP(A91, Sheet3!A:G,2, FALSE)</f>
        <v>3.8419560000000001</v>
      </c>
      <c r="J91" s="4">
        <f>VLOOKUP(A91, Sheet3!A:G,3, FALSE)</f>
        <v>-1.519498</v>
      </c>
      <c r="K91" s="4">
        <f>VLOOKUP(A91, Sheet3!A:G,4, FALSE)</f>
        <v>2.4196369999999998</v>
      </c>
      <c r="L91" s="4">
        <f>VLOOKUP(A91, Sheet3!A:G,5, FALSE)</f>
        <v>-2.1446580000000002</v>
      </c>
      <c r="M91" s="4">
        <f>VLOOKUP(A91, Sheet3!A:G,6, FALSE)</f>
        <v>-2.354406</v>
      </c>
      <c r="N91" s="4">
        <f>VLOOKUP(A91, Sheet3!A:G,7, FALSE)</f>
        <v>5.8958750000000002</v>
      </c>
      <c r="O91">
        <v>2009</v>
      </c>
      <c r="P91" s="4">
        <f>VLOOKUP(G91, Sheet2!C:E, 3, FALSE)</f>
        <v>2009</v>
      </c>
      <c r="Q91" s="4">
        <f>O91-P91</f>
        <v>0</v>
      </c>
      <c r="R91" s="4">
        <f>VLOOKUP(A91, Sheet4!A:B, 2, FALSE)</f>
        <v>586</v>
      </c>
    </row>
    <row r="92" spans="1:18">
      <c r="A92">
        <v>239</v>
      </c>
      <c r="B92" t="s">
        <v>267</v>
      </c>
      <c r="C92" s="1">
        <v>37685</v>
      </c>
      <c r="D92" t="s">
        <v>15</v>
      </c>
      <c r="E92" t="s">
        <v>184</v>
      </c>
      <c r="F92" s="4" t="s">
        <v>652</v>
      </c>
      <c r="G92" s="4" t="str">
        <f>B92&amp;E92</f>
        <v>KennedyMA</v>
      </c>
      <c r="H92" s="4" t="str">
        <f>VLOOKUP(G92, Sheet2!C:D, 2, FALSE)</f>
        <v>D</v>
      </c>
      <c r="I92" s="4">
        <f>VLOOKUP(A92, Sheet3!A:G,2, FALSE)</f>
        <v>6.427003</v>
      </c>
      <c r="J92" s="4">
        <f>VLOOKUP(A92, Sheet3!A:G,3, FALSE)</f>
        <v>-2.7851669999999999</v>
      </c>
      <c r="K92" s="4">
        <f>VLOOKUP(A92, Sheet3!A:G,4, FALSE)</f>
        <v>4.2746380000000004</v>
      </c>
      <c r="L92" s="4">
        <f>VLOOKUP(A92, Sheet3!A:G,5, FALSE)</f>
        <v>-2.5456620000000001</v>
      </c>
      <c r="M92" s="4">
        <f>VLOOKUP(A92, Sheet3!A:G,6, FALSE)</f>
        <v>-2.1627390000000002</v>
      </c>
      <c r="N92" s="4">
        <f>VLOOKUP(A92, Sheet3!A:G,7, FALSE)</f>
        <v>3.8334030000000001</v>
      </c>
      <c r="O92">
        <v>2003</v>
      </c>
      <c r="P92" s="4">
        <f>VLOOKUP(G92, Sheet2!C:E, 3, FALSE)</f>
        <v>1962</v>
      </c>
      <c r="Q92" s="4">
        <f>O92-P92</f>
        <v>41</v>
      </c>
      <c r="R92" s="4">
        <f>VLOOKUP(A92, Sheet4!A:B, 2, FALSE)</f>
        <v>215</v>
      </c>
    </row>
    <row r="93" spans="1:18">
      <c r="A93">
        <v>240</v>
      </c>
      <c r="B93" t="s">
        <v>267</v>
      </c>
      <c r="C93" s="1">
        <v>37693</v>
      </c>
      <c r="D93" t="s">
        <v>15</v>
      </c>
      <c r="E93" t="s">
        <v>184</v>
      </c>
      <c r="F93" s="4" t="s">
        <v>652</v>
      </c>
      <c r="G93" s="4" t="str">
        <f>B93&amp;E93</f>
        <v>KennedyMA</v>
      </c>
      <c r="H93" s="4" t="str">
        <f>VLOOKUP(G93, Sheet2!C:D, 2, FALSE)</f>
        <v>D</v>
      </c>
      <c r="I93" s="4">
        <f>VLOOKUP(A93, Sheet3!A:G,2, FALSE)</f>
        <v>-0.77132900000000004</v>
      </c>
      <c r="J93" s="4">
        <f>VLOOKUP(A93, Sheet3!A:G,3, FALSE)</f>
        <v>0.854904</v>
      </c>
      <c r="K93" s="4">
        <f>VLOOKUP(A93, Sheet3!A:G,4, FALSE)</f>
        <v>0.99413099999999999</v>
      </c>
      <c r="L93" s="4">
        <f>VLOOKUP(A93, Sheet3!A:G,5, FALSE)</f>
        <v>0.22472500000000001</v>
      </c>
      <c r="M93" s="4">
        <f>VLOOKUP(A93, Sheet3!A:G,6, FALSE)</f>
        <v>0.18465799999999999</v>
      </c>
      <c r="N93" s="4">
        <f>VLOOKUP(A93, Sheet3!A:G,7, FALSE)</f>
        <v>2.5259149999999999</v>
      </c>
      <c r="O93">
        <v>2003</v>
      </c>
      <c r="P93" s="4">
        <f>VLOOKUP(G93, Sheet2!C:E, 3, FALSE)</f>
        <v>1962</v>
      </c>
      <c r="Q93" s="4">
        <f>O93-P93</f>
        <v>41</v>
      </c>
      <c r="R93" s="4">
        <f>VLOOKUP(A93, Sheet4!A:B, 2, FALSE)</f>
        <v>3550</v>
      </c>
    </row>
    <row r="94" spans="1:18">
      <c r="A94">
        <v>241</v>
      </c>
      <c r="B94" t="s">
        <v>244</v>
      </c>
      <c r="C94" s="1">
        <v>37536</v>
      </c>
      <c r="D94" t="s">
        <v>15</v>
      </c>
      <c r="E94" t="str">
        <f>VLOOKUP(B94, Sheet2!$A$2:$B$734, 2, FALSE)</f>
        <v>PA</v>
      </c>
      <c r="F94" s="4" t="s">
        <v>652</v>
      </c>
      <c r="G94" s="4" t="str">
        <f>B94&amp;E94</f>
        <v>SpecterPA</v>
      </c>
      <c r="H94" s="4" t="str">
        <f>VLOOKUP(G94, Sheet2!C:D, 2, FALSE)</f>
        <v>R</v>
      </c>
      <c r="I94" s="4">
        <f>VLOOKUP(A94, Sheet3!A:G,2, FALSE)</f>
        <v>5.4750620000000003</v>
      </c>
      <c r="J94" s="4">
        <f>VLOOKUP(A94, Sheet3!A:G,3, FALSE)</f>
        <v>-1.523326</v>
      </c>
      <c r="K94" s="4">
        <f>VLOOKUP(A94, Sheet3!A:G,4, FALSE)</f>
        <v>2.0736059999999998</v>
      </c>
      <c r="L94" s="4">
        <f>VLOOKUP(A94, Sheet3!A:G,5, FALSE)</f>
        <v>2.5140850000000001</v>
      </c>
      <c r="M94" s="4">
        <f>VLOOKUP(A94, Sheet3!A:G,6, FALSE)</f>
        <v>0.35578399999999999</v>
      </c>
      <c r="N94" s="4">
        <f>VLOOKUP(A94, Sheet3!A:G,7, FALSE)</f>
        <v>1.853186</v>
      </c>
      <c r="O94">
        <v>2002</v>
      </c>
      <c r="P94" s="4">
        <f>VLOOKUP(G94, Sheet2!C:E, 3, FALSE)</f>
        <v>1981</v>
      </c>
      <c r="Q94" s="4">
        <f>O94-P94</f>
        <v>21</v>
      </c>
      <c r="R94" s="4">
        <f>VLOOKUP(A94, Sheet4!A:B, 2, FALSE)</f>
        <v>1738</v>
      </c>
    </row>
    <row r="95" spans="1:18">
      <c r="A95">
        <v>242</v>
      </c>
      <c r="B95" t="s">
        <v>267</v>
      </c>
      <c r="C95" s="1">
        <v>37536</v>
      </c>
      <c r="D95" t="s">
        <v>15</v>
      </c>
      <c r="E95" t="s">
        <v>184</v>
      </c>
      <c r="F95" s="4" t="s">
        <v>652</v>
      </c>
      <c r="G95" s="4" t="str">
        <f>B95&amp;E95</f>
        <v>KennedyMA</v>
      </c>
      <c r="H95" s="4" t="str">
        <f>VLOOKUP(G95, Sheet2!C:D, 2, FALSE)</f>
        <v>D</v>
      </c>
      <c r="I95" s="4">
        <f>VLOOKUP(A95, Sheet3!A:G,2, FALSE)</f>
        <v>4.2020410000000004</v>
      </c>
      <c r="J95" s="4">
        <f>VLOOKUP(A95, Sheet3!A:G,3, FALSE)</f>
        <v>0.36382300000000001</v>
      </c>
      <c r="K95" s="4">
        <f>VLOOKUP(A95, Sheet3!A:G,4, FALSE)</f>
        <v>2.778397</v>
      </c>
      <c r="L95" s="4">
        <f>VLOOKUP(A95, Sheet3!A:G,5, FALSE)</f>
        <v>0.10788300000000001</v>
      </c>
      <c r="M95" s="4">
        <f>VLOOKUP(A95, Sheet3!A:G,6, FALSE)</f>
        <v>-0.37214799999999998</v>
      </c>
      <c r="N95" s="4">
        <f>VLOOKUP(A95, Sheet3!A:G,7, FALSE)</f>
        <v>5.0961040000000004</v>
      </c>
      <c r="O95">
        <v>2002</v>
      </c>
      <c r="P95" s="4">
        <f>VLOOKUP(G95, Sheet2!C:E, 3, FALSE)</f>
        <v>1962</v>
      </c>
      <c r="Q95" s="4">
        <f>O95-P95</f>
        <v>40</v>
      </c>
      <c r="R95" s="4">
        <f>VLOOKUP(A95, Sheet4!A:B, 2, FALSE)</f>
        <v>1302</v>
      </c>
    </row>
    <row r="96" spans="1:18">
      <c r="A96">
        <v>250</v>
      </c>
      <c r="B96" t="s">
        <v>664</v>
      </c>
      <c r="C96" s="1">
        <v>35851</v>
      </c>
      <c r="D96" t="s">
        <v>15</v>
      </c>
      <c r="E96" t="str">
        <f>VLOOKUP(B96, Sheet2!$A$2:$B$734, 2, FALSE)</f>
        <v>NE</v>
      </c>
      <c r="F96" s="4" t="s">
        <v>652</v>
      </c>
      <c r="G96" s="4" t="str">
        <f>B96&amp;E96</f>
        <v>KerreyNE</v>
      </c>
      <c r="H96" s="4" t="str">
        <f>VLOOKUP(G96, Sheet2!C:D, 2, FALSE)</f>
        <v>D</v>
      </c>
      <c r="I96" s="4">
        <f>VLOOKUP(A96, Sheet3!A:G,2, FALSE)</f>
        <v>-2.1300129999999999</v>
      </c>
      <c r="J96" s="4">
        <f>VLOOKUP(A96, Sheet3!A:G,3, FALSE)</f>
        <v>1.2008509999999999</v>
      </c>
      <c r="K96" s="4">
        <f>VLOOKUP(A96, Sheet3!A:G,4, FALSE)</f>
        <v>1.7806059999999999</v>
      </c>
      <c r="L96" s="4">
        <f>VLOOKUP(A96, Sheet3!A:G,5, FALSE)</f>
        <v>-1.743188</v>
      </c>
      <c r="M96" s="4">
        <f>VLOOKUP(A96, Sheet3!A:G,6, FALSE)</f>
        <v>5.1138999999999997E-2</v>
      </c>
      <c r="N96" s="4">
        <f>VLOOKUP(A96, Sheet3!A:G,7, FALSE)</f>
        <v>2.1545260000000002</v>
      </c>
      <c r="O96">
        <v>1998</v>
      </c>
      <c r="P96" s="4">
        <f>VLOOKUP(G96, Sheet2!C:E, 3, FALSE)</f>
        <v>1989</v>
      </c>
      <c r="Q96" s="4">
        <f>O96-P96</f>
        <v>9</v>
      </c>
      <c r="R96" s="4">
        <f>VLOOKUP(A96, Sheet4!A:B, 2, FALSE)</f>
        <v>1946</v>
      </c>
    </row>
    <row r="97" spans="1:18">
      <c r="A97">
        <v>251</v>
      </c>
      <c r="B97" t="s">
        <v>664</v>
      </c>
      <c r="C97" s="1">
        <v>36216</v>
      </c>
      <c r="D97" t="s">
        <v>15</v>
      </c>
      <c r="E97" t="str">
        <f>VLOOKUP(B97, Sheet2!$A$2:$B$734, 2, FALSE)</f>
        <v>NE</v>
      </c>
      <c r="F97" s="4" t="s">
        <v>652</v>
      </c>
      <c r="G97" s="4" t="str">
        <f>B97&amp;E97</f>
        <v>KerreyNE</v>
      </c>
      <c r="H97" s="4" t="str">
        <f>VLOOKUP(G97, Sheet2!C:D, 2, FALSE)</f>
        <v>D</v>
      </c>
      <c r="I97" s="4">
        <f>VLOOKUP(A97, Sheet3!A:G,2, FALSE)</f>
        <v>1.221157</v>
      </c>
      <c r="J97" s="4">
        <f>VLOOKUP(A97, Sheet3!A:G,3, FALSE)</f>
        <v>-0.35886400000000002</v>
      </c>
      <c r="K97" s="4">
        <f>VLOOKUP(A97, Sheet3!A:G,4, FALSE)</f>
        <v>0.92096</v>
      </c>
      <c r="L97" s="4">
        <f>VLOOKUP(A97, Sheet3!A:G,5, FALSE)</f>
        <v>-1.783514</v>
      </c>
      <c r="M97" s="4">
        <f>VLOOKUP(A97, Sheet3!A:G,6, FALSE)</f>
        <v>-0.328878</v>
      </c>
      <c r="N97" s="4">
        <f>VLOOKUP(A97, Sheet3!A:G,7, FALSE)</f>
        <v>2.1243059999999998</v>
      </c>
      <c r="O97">
        <v>1999</v>
      </c>
      <c r="P97" s="4">
        <f>VLOOKUP(G97, Sheet2!C:E, 3, FALSE)</f>
        <v>1989</v>
      </c>
      <c r="Q97" s="4">
        <f>O97-P97</f>
        <v>10</v>
      </c>
      <c r="R97" s="4">
        <f>VLOOKUP(A97, Sheet4!A:B, 2, FALSE)</f>
        <v>1897</v>
      </c>
    </row>
    <row r="98" spans="1:18">
      <c r="A98">
        <v>252</v>
      </c>
      <c r="B98" t="s">
        <v>664</v>
      </c>
      <c r="C98" s="1">
        <v>36587</v>
      </c>
      <c r="D98" t="s">
        <v>15</v>
      </c>
      <c r="E98" t="str">
        <f>VLOOKUP(B98, Sheet2!$A$2:$B$734, 2, FALSE)</f>
        <v>NE</v>
      </c>
      <c r="F98" s="4" t="s">
        <v>652</v>
      </c>
      <c r="G98" s="4" t="str">
        <f>B98&amp;E98</f>
        <v>KerreyNE</v>
      </c>
      <c r="H98" s="4" t="str">
        <f>VLOOKUP(G98, Sheet2!C:D, 2, FALSE)</f>
        <v>D</v>
      </c>
      <c r="I98" s="4">
        <f>VLOOKUP(A98, Sheet3!A:G,2, FALSE)</f>
        <v>3.0360909999999999</v>
      </c>
      <c r="J98" s="4">
        <f>VLOOKUP(A98, Sheet3!A:G,3, FALSE)</f>
        <v>-0.49019200000000002</v>
      </c>
      <c r="K98" s="4">
        <f>VLOOKUP(A98, Sheet3!A:G,4, FALSE)</f>
        <v>2.7051409999999998</v>
      </c>
      <c r="L98" s="4">
        <f>VLOOKUP(A98, Sheet3!A:G,5, FALSE)</f>
        <v>1.1722E-2</v>
      </c>
      <c r="M98" s="4">
        <f>VLOOKUP(A98, Sheet3!A:G,6, FALSE)</f>
        <v>0.25089</v>
      </c>
      <c r="N98" s="4">
        <f>VLOOKUP(A98, Sheet3!A:G,7, FALSE)</f>
        <v>3.310387</v>
      </c>
      <c r="O98">
        <v>2000</v>
      </c>
      <c r="P98" s="4">
        <f>VLOOKUP(G98, Sheet2!C:E, 3, FALSE)</f>
        <v>1989</v>
      </c>
      <c r="Q98" s="4">
        <f>O98-P98</f>
        <v>11</v>
      </c>
      <c r="R98" s="4">
        <f>VLOOKUP(A98, Sheet4!A:B, 2, FALSE)</f>
        <v>1036</v>
      </c>
    </row>
    <row r="99" spans="1:18">
      <c r="A99">
        <v>253</v>
      </c>
      <c r="B99" t="s">
        <v>395</v>
      </c>
      <c r="C99" s="1">
        <v>40829</v>
      </c>
      <c r="D99" t="s">
        <v>15</v>
      </c>
      <c r="E99" t="str">
        <f>VLOOKUP(B99, Sheet2!$A$2:$B$734, 2, FALSE)</f>
        <v>IL</v>
      </c>
      <c r="F99" s="4" t="s">
        <v>659</v>
      </c>
      <c r="G99" s="4" t="str">
        <f>B99&amp;E99</f>
        <v>KirkIL</v>
      </c>
      <c r="H99" s="4" t="str">
        <f>VLOOKUP(G99, Sheet2!C:D, 2, FALSE)</f>
        <v>R</v>
      </c>
      <c r="I99" s="4">
        <f>VLOOKUP(A99, Sheet3!A:G,2, FALSE)</f>
        <v>1.628279</v>
      </c>
      <c r="J99" s="4">
        <f>VLOOKUP(A99, Sheet3!A:G,3, FALSE)</f>
        <v>-0.18812699999999999</v>
      </c>
      <c r="K99" s="4">
        <f>VLOOKUP(A99, Sheet3!A:G,4, FALSE)</f>
        <v>1.3162670000000001</v>
      </c>
      <c r="L99" s="4">
        <f>VLOOKUP(A99, Sheet3!A:G,5, FALSE)</f>
        <v>-0.94851600000000003</v>
      </c>
      <c r="M99" s="4">
        <f>VLOOKUP(A99, Sheet3!A:G,6, FALSE)</f>
        <v>-0.97165299999999999</v>
      </c>
      <c r="N99" s="4">
        <f>VLOOKUP(A99, Sheet3!A:G,7, FALSE)</f>
        <v>2.6841590000000002</v>
      </c>
      <c r="O99">
        <v>2011</v>
      </c>
      <c r="P99" s="4">
        <f>VLOOKUP(G99, Sheet2!C:E, 3, FALSE)</f>
        <v>2001</v>
      </c>
      <c r="Q99" s="4">
        <f>O99-P99</f>
        <v>10</v>
      </c>
      <c r="R99" s="4">
        <f>VLOOKUP(A99, Sheet4!A:B, 2, FALSE)</f>
        <v>1362</v>
      </c>
    </row>
    <row r="100" spans="1:18">
      <c r="A100">
        <v>256</v>
      </c>
      <c r="B100" t="s">
        <v>238</v>
      </c>
      <c r="C100" s="1">
        <v>36038</v>
      </c>
      <c r="D100" t="s">
        <v>15</v>
      </c>
      <c r="E100" t="str">
        <f>VLOOKUP(B100, Sheet2!$A$2:$B$734, 2, FALSE)</f>
        <v>AZ</v>
      </c>
      <c r="F100" s="4" t="s">
        <v>652</v>
      </c>
      <c r="G100" s="4" t="str">
        <f>B100&amp;E100</f>
        <v>KylAZ</v>
      </c>
      <c r="H100" s="4" t="str">
        <f>VLOOKUP(G100, Sheet2!C:D, 2, FALSE)</f>
        <v>R</v>
      </c>
      <c r="I100" s="4">
        <f>VLOOKUP(A100, Sheet3!A:G,2, FALSE)</f>
        <v>2.0777030000000001</v>
      </c>
      <c r="J100" s="4">
        <f>VLOOKUP(A100, Sheet3!A:G,3, FALSE)</f>
        <v>-0.21413599999999999</v>
      </c>
      <c r="K100" s="4">
        <f>VLOOKUP(A100, Sheet3!A:G,4, FALSE)</f>
        <v>1.483611</v>
      </c>
      <c r="L100" s="4">
        <f>VLOOKUP(A100, Sheet3!A:G,5, FALSE)</f>
        <v>3.7228309999999998</v>
      </c>
      <c r="M100" s="4">
        <f>VLOOKUP(A100, Sheet3!A:G,6, FALSE)</f>
        <v>0.38595099999999999</v>
      </c>
      <c r="N100" s="4">
        <f>VLOOKUP(A100, Sheet3!A:G,7, FALSE)</f>
        <v>1.243752</v>
      </c>
      <c r="O100">
        <v>1998</v>
      </c>
      <c r="P100" s="4">
        <f>VLOOKUP(G100, Sheet2!C:E, 3, FALSE)</f>
        <v>1995</v>
      </c>
      <c r="Q100" s="4">
        <f>O100-P100</f>
        <v>3</v>
      </c>
      <c r="R100" s="4">
        <f>VLOOKUP(A100, Sheet4!A:B, 2, FALSE)</f>
        <v>2336</v>
      </c>
    </row>
    <row r="101" spans="1:18">
      <c r="A101">
        <v>257</v>
      </c>
      <c r="B101" t="s">
        <v>238</v>
      </c>
      <c r="C101" s="1">
        <v>37636</v>
      </c>
      <c r="D101" t="s">
        <v>15</v>
      </c>
      <c r="E101" t="str">
        <f>VLOOKUP(B101, Sheet2!$A$2:$B$734, 2, FALSE)</f>
        <v>AZ</v>
      </c>
      <c r="F101" s="4" t="s">
        <v>657</v>
      </c>
      <c r="G101" s="4" t="str">
        <f>B101&amp;E101</f>
        <v>KylAZ</v>
      </c>
      <c r="H101" s="4" t="str">
        <f>VLOOKUP(G101, Sheet2!C:D, 2, FALSE)</f>
        <v>R</v>
      </c>
      <c r="I101" s="4">
        <f>VLOOKUP(A101, Sheet3!A:G,2, FALSE)</f>
        <v>0.46847</v>
      </c>
      <c r="J101" s="4">
        <f>VLOOKUP(A101, Sheet3!A:G,3, FALSE)</f>
        <v>1.9656E-2</v>
      </c>
      <c r="K101" s="4">
        <f>VLOOKUP(A101, Sheet3!A:G,4, FALSE)</f>
        <v>-0.170296</v>
      </c>
      <c r="L101" s="4">
        <f>VLOOKUP(A101, Sheet3!A:G,5, FALSE)</f>
        <v>1.400301</v>
      </c>
      <c r="M101" s="4">
        <f>VLOOKUP(A101, Sheet3!A:G,6, FALSE)</f>
        <v>0.64449500000000004</v>
      </c>
      <c r="N101" s="4">
        <f>VLOOKUP(A101, Sheet3!A:G,7, FALSE)</f>
        <v>-8.4739999999999996E-2</v>
      </c>
      <c r="O101">
        <v>2003</v>
      </c>
      <c r="P101" s="4">
        <f>VLOOKUP(G101, Sheet2!C:E, 3, FALSE)</f>
        <v>1995</v>
      </c>
      <c r="Q101" s="4">
        <f>O101-P101</f>
        <v>8</v>
      </c>
      <c r="R101" s="4">
        <f>VLOOKUP(A101, Sheet4!A:B, 2, FALSE)</f>
        <v>2055</v>
      </c>
    </row>
    <row r="102" spans="1:18">
      <c r="A102">
        <v>258</v>
      </c>
      <c r="B102" t="s">
        <v>238</v>
      </c>
      <c r="C102" s="1">
        <v>39968</v>
      </c>
      <c r="D102" t="s">
        <v>15</v>
      </c>
      <c r="E102" t="str">
        <f>VLOOKUP(B102, Sheet2!$A$2:$B$734, 2, FALSE)</f>
        <v>AZ</v>
      </c>
      <c r="F102" s="4" t="s">
        <v>657</v>
      </c>
      <c r="G102" s="4" t="str">
        <f>B102&amp;E102</f>
        <v>KylAZ</v>
      </c>
      <c r="H102" s="4" t="str">
        <f>VLOOKUP(G102, Sheet2!C:D, 2, FALSE)</f>
        <v>R</v>
      </c>
      <c r="I102" s="4">
        <f>VLOOKUP(A102, Sheet3!A:G,2, FALSE)</f>
        <v>3.6083789999999998</v>
      </c>
      <c r="J102" s="4">
        <f>VLOOKUP(A102, Sheet3!A:G,3, FALSE)</f>
        <v>-0.629664</v>
      </c>
      <c r="K102" s="4">
        <f>VLOOKUP(A102, Sheet3!A:G,4, FALSE)</f>
        <v>1.4435020000000001</v>
      </c>
      <c r="L102" s="4">
        <f>VLOOKUP(A102, Sheet3!A:G,5, FALSE)</f>
        <v>2.5799539999999999</v>
      </c>
      <c r="M102" s="4">
        <f>VLOOKUP(A102, Sheet3!A:G,6, FALSE)</f>
        <v>3.456E-2</v>
      </c>
      <c r="N102" s="4">
        <f>VLOOKUP(A102, Sheet3!A:G,7, FALSE)</f>
        <v>3.7863159999999998</v>
      </c>
      <c r="O102">
        <v>2009</v>
      </c>
      <c r="P102" s="4">
        <f>VLOOKUP(G102, Sheet2!C:E, 3, FALSE)</f>
        <v>1995</v>
      </c>
      <c r="Q102" s="4">
        <f>O102-P102</f>
        <v>14</v>
      </c>
      <c r="R102" s="4">
        <f>VLOOKUP(A102, Sheet4!A:B, 2, FALSE)</f>
        <v>1086</v>
      </c>
    </row>
    <row r="103" spans="1:18">
      <c r="A103">
        <v>259</v>
      </c>
      <c r="B103" t="s">
        <v>238</v>
      </c>
      <c r="C103" s="1">
        <v>35856</v>
      </c>
      <c r="D103" t="s">
        <v>15</v>
      </c>
      <c r="E103" t="str">
        <f>VLOOKUP(B103, Sheet2!$A$2:$B$734, 2, FALSE)</f>
        <v>AZ</v>
      </c>
      <c r="F103" s="4" t="s">
        <v>652</v>
      </c>
      <c r="G103" s="4" t="str">
        <f>B103&amp;E103</f>
        <v>KylAZ</v>
      </c>
      <c r="H103" s="4" t="str">
        <f>VLOOKUP(G103, Sheet2!C:D, 2, FALSE)</f>
        <v>R</v>
      </c>
      <c r="I103" s="4">
        <f>VLOOKUP(A103, Sheet3!A:G,2, FALSE)</f>
        <v>4.8749890000000002</v>
      </c>
      <c r="J103" s="4">
        <f>VLOOKUP(A103, Sheet3!A:G,3, FALSE)</f>
        <v>-0.99853599999999998</v>
      </c>
      <c r="K103" s="4">
        <f>VLOOKUP(A103, Sheet3!A:G,4, FALSE)</f>
        <v>1.5090479999999999</v>
      </c>
      <c r="L103" s="4">
        <f>VLOOKUP(A103, Sheet3!A:G,5, FALSE)</f>
        <v>4.6966099999999997</v>
      </c>
      <c r="M103" s="4">
        <f>VLOOKUP(A103, Sheet3!A:G,6, FALSE)</f>
        <v>1.2685040000000001</v>
      </c>
      <c r="N103" s="4">
        <f>VLOOKUP(A103, Sheet3!A:G,7, FALSE)</f>
        <v>1.626887</v>
      </c>
      <c r="O103">
        <v>1998</v>
      </c>
      <c r="P103" s="4">
        <f>VLOOKUP(G103, Sheet2!C:E, 3, FALSE)</f>
        <v>1995</v>
      </c>
      <c r="Q103" s="4">
        <f>O103-P103</f>
        <v>3</v>
      </c>
      <c r="R103" s="4">
        <f>VLOOKUP(A103, Sheet4!A:B, 2, FALSE)</f>
        <v>2364</v>
      </c>
    </row>
    <row r="104" spans="1:18">
      <c r="A104">
        <v>260</v>
      </c>
      <c r="B104" t="s">
        <v>238</v>
      </c>
      <c r="C104" s="1">
        <v>40105</v>
      </c>
      <c r="D104" t="s">
        <v>15</v>
      </c>
      <c r="E104" t="str">
        <f>VLOOKUP(B104, Sheet2!$A$2:$B$734, 2, FALSE)</f>
        <v>AZ</v>
      </c>
      <c r="F104" s="4" t="s">
        <v>659</v>
      </c>
      <c r="G104" s="4" t="str">
        <f>B104&amp;E104</f>
        <v>KylAZ</v>
      </c>
      <c r="H104" s="4" t="str">
        <f>VLOOKUP(G104, Sheet2!C:D, 2, FALSE)</f>
        <v>R</v>
      </c>
      <c r="I104" s="4">
        <f>VLOOKUP(A104, Sheet3!A:G,2, FALSE)</f>
        <v>5.2735459999999996</v>
      </c>
      <c r="J104" s="4">
        <f>VLOOKUP(A104, Sheet3!A:G,3, FALSE)</f>
        <v>-0.91372500000000001</v>
      </c>
      <c r="K104" s="4">
        <f>VLOOKUP(A104, Sheet3!A:G,4, FALSE)</f>
        <v>2.7035969999999998</v>
      </c>
      <c r="L104" s="4">
        <f>VLOOKUP(A104, Sheet3!A:G,5, FALSE)</f>
        <v>-1.347909</v>
      </c>
      <c r="M104" s="4">
        <f>VLOOKUP(A104, Sheet3!A:G,6, FALSE)</f>
        <v>-1.109621</v>
      </c>
      <c r="N104" s="4">
        <f>VLOOKUP(A104, Sheet3!A:G,7, FALSE)</f>
        <v>5.4135479999999996</v>
      </c>
      <c r="O104">
        <v>2009</v>
      </c>
      <c r="P104" s="4">
        <f>VLOOKUP(G104, Sheet2!C:E, 3, FALSE)</f>
        <v>1995</v>
      </c>
      <c r="Q104" s="4">
        <f>O104-P104</f>
        <v>14</v>
      </c>
      <c r="R104" s="4">
        <f>VLOOKUP(A104, Sheet4!A:B, 2, FALSE)</f>
        <v>254</v>
      </c>
    </row>
    <row r="105" spans="1:18">
      <c r="A105">
        <v>261</v>
      </c>
      <c r="B105" t="s">
        <v>238</v>
      </c>
      <c r="C105" s="1">
        <v>37651</v>
      </c>
      <c r="D105" t="s">
        <v>15</v>
      </c>
      <c r="E105" t="str">
        <f>VLOOKUP(B105, Sheet2!$A$2:$B$734, 2, FALSE)</f>
        <v>AZ</v>
      </c>
      <c r="F105" s="4" t="s">
        <v>652</v>
      </c>
      <c r="G105" s="4" t="str">
        <f>B105&amp;E105</f>
        <v>KylAZ</v>
      </c>
      <c r="H105" s="4" t="str">
        <f>VLOOKUP(G105, Sheet2!C:D, 2, FALSE)</f>
        <v>R</v>
      </c>
      <c r="I105" s="4">
        <f>VLOOKUP(A105, Sheet3!A:G,2, FALSE)</f>
        <v>1.8122830000000001</v>
      </c>
      <c r="J105" s="4">
        <f>VLOOKUP(A105, Sheet3!A:G,3, FALSE)</f>
        <v>-0.34157199999999999</v>
      </c>
      <c r="K105" s="4">
        <f>VLOOKUP(A105, Sheet3!A:G,4, FALSE)</f>
        <v>-0.87903699999999996</v>
      </c>
      <c r="L105" s="4">
        <f>VLOOKUP(A105, Sheet3!A:G,5, FALSE)</f>
        <v>4.9120990000000004</v>
      </c>
      <c r="M105" s="4">
        <f>VLOOKUP(A105, Sheet3!A:G,6, FALSE)</f>
        <v>1.55002</v>
      </c>
      <c r="N105" s="4">
        <f>VLOOKUP(A105, Sheet3!A:G,7, FALSE)</f>
        <v>-0.85906499999999997</v>
      </c>
      <c r="O105">
        <v>2003</v>
      </c>
      <c r="P105" s="4">
        <f>VLOOKUP(G105, Sheet2!C:E, 3, FALSE)</f>
        <v>1995</v>
      </c>
      <c r="Q105" s="4">
        <f>O105-P105</f>
        <v>8</v>
      </c>
      <c r="R105" s="4">
        <f>VLOOKUP(A105, Sheet4!A:B, 2, FALSE)</f>
        <v>3825</v>
      </c>
    </row>
    <row r="106" spans="1:18">
      <c r="A106">
        <v>262</v>
      </c>
      <c r="B106" t="s">
        <v>573</v>
      </c>
      <c r="C106" s="1">
        <v>37651</v>
      </c>
      <c r="D106" t="s">
        <v>15</v>
      </c>
      <c r="E106" t="str">
        <f>VLOOKUP(B106, Sheet2!$A$2:$B$734, 2, FALSE)</f>
        <v>PA</v>
      </c>
      <c r="F106" s="4" t="s">
        <v>652</v>
      </c>
      <c r="G106" s="4" t="str">
        <f>B106&amp;E106</f>
        <v>SantorumPA</v>
      </c>
      <c r="H106" s="4" t="str">
        <f>VLOOKUP(G106, Sheet2!C:D, 2, FALSE)</f>
        <v>R</v>
      </c>
      <c r="I106" s="4">
        <f>VLOOKUP(A106, Sheet3!A:G,2, FALSE)</f>
        <v>2.5546160000000002</v>
      </c>
      <c r="J106" s="4">
        <f>VLOOKUP(A106, Sheet3!A:G,3, FALSE)</f>
        <v>-7.0387000000000005E-2</v>
      </c>
      <c r="K106" s="4">
        <f>VLOOKUP(A106, Sheet3!A:G,4, FALSE)</f>
        <v>-3.4394960000000001</v>
      </c>
      <c r="L106" s="4">
        <f>VLOOKUP(A106, Sheet3!A:G,5, FALSE)</f>
        <v>7.2287850000000002</v>
      </c>
      <c r="M106" s="4">
        <f>VLOOKUP(A106, Sheet3!A:G,6, FALSE)</f>
        <v>2.632978</v>
      </c>
      <c r="N106" s="4">
        <f>VLOOKUP(A106, Sheet3!A:G,7, FALSE)</f>
        <v>-1.5421</v>
      </c>
      <c r="O106">
        <v>2003</v>
      </c>
      <c r="P106" s="4">
        <f>VLOOKUP(G106, Sheet2!C:E, 3, FALSE)</f>
        <v>1991</v>
      </c>
      <c r="Q106" s="4">
        <f>O106-P106</f>
        <v>12</v>
      </c>
      <c r="R106" s="4">
        <f>VLOOKUP(A106, Sheet4!A:B, 2, FALSE)</f>
        <v>1224</v>
      </c>
    </row>
    <row r="107" spans="1:18">
      <c r="A107">
        <v>263</v>
      </c>
      <c r="B107" t="s">
        <v>238</v>
      </c>
      <c r="C107" s="1">
        <v>37522</v>
      </c>
      <c r="D107" t="s">
        <v>15</v>
      </c>
      <c r="E107" t="str">
        <f>VLOOKUP(B107, Sheet2!$A$2:$B$734, 2, FALSE)</f>
        <v>AZ</v>
      </c>
      <c r="F107" s="4" t="s">
        <v>652</v>
      </c>
      <c r="G107" s="4" t="str">
        <f>B107&amp;E107</f>
        <v>KylAZ</v>
      </c>
      <c r="H107" s="4" t="str">
        <f>VLOOKUP(G107, Sheet2!C:D, 2, FALSE)</f>
        <v>R</v>
      </c>
      <c r="I107" s="4">
        <f>VLOOKUP(A107, Sheet3!A:G,2, FALSE)</f>
        <v>5.354965</v>
      </c>
      <c r="J107" s="4">
        <f>VLOOKUP(A107, Sheet3!A:G,3, FALSE)</f>
        <v>-3.1476169999999999</v>
      </c>
      <c r="K107" s="4">
        <f>VLOOKUP(A107, Sheet3!A:G,4, FALSE)</f>
        <v>0.98876900000000001</v>
      </c>
      <c r="L107" s="4">
        <f>VLOOKUP(A107, Sheet3!A:G,5, FALSE)</f>
        <v>4.3292510000000002</v>
      </c>
      <c r="M107" s="4">
        <f>VLOOKUP(A107, Sheet3!A:G,6, FALSE)</f>
        <v>-5.5781999999999998E-2</v>
      </c>
      <c r="N107" s="4">
        <f>VLOOKUP(A107, Sheet3!A:G,7, FALSE)</f>
        <v>-2.0585300000000002</v>
      </c>
      <c r="O107">
        <v>2002</v>
      </c>
      <c r="P107" s="4">
        <f>VLOOKUP(G107, Sheet2!C:E, 3, FALSE)</f>
        <v>1995</v>
      </c>
      <c r="Q107" s="4">
        <f>O107-P107</f>
        <v>7</v>
      </c>
      <c r="R107" s="4">
        <f>VLOOKUP(A107, Sheet4!A:B, 2, FALSE)</f>
        <v>388</v>
      </c>
    </row>
    <row r="108" spans="1:18">
      <c r="A108">
        <v>264</v>
      </c>
      <c r="B108" t="s">
        <v>238</v>
      </c>
      <c r="C108" s="1">
        <v>40805</v>
      </c>
      <c r="D108" t="s">
        <v>15</v>
      </c>
      <c r="E108" t="str">
        <f>VLOOKUP(B108, Sheet2!$A$2:$B$734, 2, FALSE)</f>
        <v>AZ</v>
      </c>
      <c r="F108" s="4" t="s">
        <v>659</v>
      </c>
      <c r="G108" s="4" t="str">
        <f>B108&amp;E108</f>
        <v>KylAZ</v>
      </c>
      <c r="H108" s="4" t="str">
        <f>VLOOKUP(G108, Sheet2!C:D, 2, FALSE)</f>
        <v>R</v>
      </c>
      <c r="I108" s="4">
        <f>VLOOKUP(A108, Sheet3!A:G,2, FALSE)</f>
        <v>4.4835240000000001</v>
      </c>
      <c r="J108" s="4">
        <f>VLOOKUP(A108, Sheet3!A:G,3, FALSE)</f>
        <v>-1.1668190000000001</v>
      </c>
      <c r="K108" s="4">
        <f>VLOOKUP(A108, Sheet3!A:G,4, FALSE)</f>
        <v>0.91360699999999995</v>
      </c>
      <c r="L108" s="4">
        <f>VLOOKUP(A108, Sheet3!A:G,5, FALSE)</f>
        <v>-3.3661750000000001</v>
      </c>
      <c r="M108" s="4">
        <f>VLOOKUP(A108, Sheet3!A:G,6, FALSE)</f>
        <v>-1.9768939999999999</v>
      </c>
      <c r="N108" s="4">
        <f>VLOOKUP(A108, Sheet3!A:G,7, FALSE)</f>
        <v>4.2516239999999996</v>
      </c>
      <c r="O108">
        <v>2011</v>
      </c>
      <c r="P108" s="4">
        <f>VLOOKUP(G108, Sheet2!C:E, 3, FALSE)</f>
        <v>1995</v>
      </c>
      <c r="Q108" s="4">
        <f>O108-P108</f>
        <v>16</v>
      </c>
      <c r="R108" s="4">
        <f>VLOOKUP(A108, Sheet4!A:B, 2, FALSE)</f>
        <v>449</v>
      </c>
    </row>
    <row r="109" spans="1:18">
      <c r="A109">
        <v>266</v>
      </c>
      <c r="B109" t="s">
        <v>14</v>
      </c>
      <c r="C109" s="1">
        <v>38652</v>
      </c>
      <c r="D109" t="s">
        <v>15</v>
      </c>
      <c r="E109" t="str">
        <f>VLOOKUP(B109, Sheet2!$A$2:$B$734, 2, FALSE)</f>
        <v>NJ</v>
      </c>
      <c r="F109" s="4" t="s">
        <v>659</v>
      </c>
      <c r="G109" s="4" t="str">
        <f>B109&amp;E109</f>
        <v>LautenbergNJ</v>
      </c>
      <c r="H109" s="4" t="str">
        <f>VLOOKUP(G109, Sheet2!C:D, 2, FALSE)</f>
        <v>D</v>
      </c>
      <c r="I109" s="4">
        <f>VLOOKUP(A109, Sheet3!A:G,2, FALSE)</f>
        <v>-1.0474410000000001</v>
      </c>
      <c r="J109" s="4">
        <f>VLOOKUP(A109, Sheet3!A:G,3, FALSE)</f>
        <v>-1.9542539999999999</v>
      </c>
      <c r="K109" s="4">
        <f>VLOOKUP(A109, Sheet3!A:G,4, FALSE)</f>
        <v>2.5318779999999999</v>
      </c>
      <c r="L109" s="4">
        <f>VLOOKUP(A109, Sheet3!A:G,5, FALSE)</f>
        <v>-3.810727</v>
      </c>
      <c r="M109" s="4">
        <f>VLOOKUP(A109, Sheet3!A:G,6, FALSE)</f>
        <v>-0.83085399999999998</v>
      </c>
      <c r="N109" s="4">
        <f>VLOOKUP(A109, Sheet3!A:G,7, FALSE)</f>
        <v>3.4276719999999998</v>
      </c>
      <c r="O109">
        <v>2005</v>
      </c>
      <c r="P109" s="4" t="str">
        <f>VLOOKUP(G109, Sheet2!C:E, 3, FALSE)</f>
        <v>1982-2000</v>
      </c>
      <c r="Q109" s="4">
        <v>20</v>
      </c>
      <c r="R109" s="4">
        <f>VLOOKUP(A109, Sheet4!A:B, 2, FALSE)</f>
        <v>405</v>
      </c>
    </row>
    <row r="110" spans="1:18">
      <c r="A110">
        <v>267</v>
      </c>
      <c r="B110" t="s">
        <v>334</v>
      </c>
      <c r="C110" s="1">
        <v>35852</v>
      </c>
      <c r="D110" t="s">
        <v>15</v>
      </c>
      <c r="E110" t="str">
        <f>VLOOKUP(B110, Sheet2!$A$2:$B$734, 2, FALSE)</f>
        <v>VT</v>
      </c>
      <c r="F110" s="4" t="s">
        <v>652</v>
      </c>
      <c r="G110" s="4" t="str">
        <f>B110&amp;E110</f>
        <v>LeahyVT</v>
      </c>
      <c r="H110" s="4" t="str">
        <f>VLOOKUP(G110, Sheet2!C:D, 2, FALSE)</f>
        <v>D</v>
      </c>
      <c r="I110" s="4">
        <f>VLOOKUP(A110, Sheet3!A:G,2, FALSE)</f>
        <v>2.0858979999999998</v>
      </c>
      <c r="J110" s="4">
        <f>VLOOKUP(A110, Sheet3!A:G,3, FALSE)</f>
        <v>-0.99967099999999998</v>
      </c>
      <c r="K110" s="4">
        <f>VLOOKUP(A110, Sheet3!A:G,4, FALSE)</f>
        <v>-6.8611000000000005E-2</v>
      </c>
      <c r="L110" s="4">
        <f>VLOOKUP(A110, Sheet3!A:G,5, FALSE)</f>
        <v>5.1612679999999997</v>
      </c>
      <c r="M110" s="4">
        <f>VLOOKUP(A110, Sheet3!A:G,6, FALSE)</f>
        <v>1.8408420000000001</v>
      </c>
      <c r="N110" s="4">
        <f>VLOOKUP(A110, Sheet3!A:G,7, FALSE)</f>
        <v>0.61248000000000002</v>
      </c>
      <c r="O110">
        <v>1998</v>
      </c>
      <c r="P110" s="4">
        <f>VLOOKUP(G110, Sheet2!C:E, 3, FALSE)</f>
        <v>1975</v>
      </c>
      <c r="Q110" s="4">
        <f>O110-P110</f>
        <v>23</v>
      </c>
      <c r="R110" s="4">
        <f>VLOOKUP(A110, Sheet4!A:B, 2, FALSE)</f>
        <v>1569</v>
      </c>
    </row>
    <row r="111" spans="1:18">
      <c r="A111">
        <v>268</v>
      </c>
      <c r="B111" t="s">
        <v>334</v>
      </c>
      <c r="C111" s="1">
        <v>37651</v>
      </c>
      <c r="D111" t="s">
        <v>15</v>
      </c>
      <c r="E111" t="str">
        <f>VLOOKUP(B111, Sheet2!$A$2:$B$734, 2, FALSE)</f>
        <v>VT</v>
      </c>
      <c r="F111" s="4" t="s">
        <v>652</v>
      </c>
      <c r="G111" s="4" t="str">
        <f>B111&amp;E111</f>
        <v>LeahyVT</v>
      </c>
      <c r="H111" s="4" t="str">
        <f>VLOOKUP(G111, Sheet2!C:D, 2, FALSE)</f>
        <v>D</v>
      </c>
      <c r="I111" s="4">
        <f>VLOOKUP(A111, Sheet3!A:G,2, FALSE)</f>
        <v>2.363515</v>
      </c>
      <c r="J111" s="4">
        <f>VLOOKUP(A111, Sheet3!A:G,3, FALSE)</f>
        <v>-0.74879099999999998</v>
      </c>
      <c r="K111" s="4">
        <f>VLOOKUP(A111, Sheet3!A:G,4, FALSE)</f>
        <v>1.341591</v>
      </c>
      <c r="L111" s="4">
        <f>VLOOKUP(A111, Sheet3!A:G,5, FALSE)</f>
        <v>-0.38419300000000001</v>
      </c>
      <c r="M111" s="4">
        <f>VLOOKUP(A111, Sheet3!A:G,6, FALSE)</f>
        <v>-0.39503500000000003</v>
      </c>
      <c r="N111" s="4">
        <f>VLOOKUP(A111, Sheet3!A:G,7, FALSE)</f>
        <v>2.586408</v>
      </c>
      <c r="O111">
        <v>2003</v>
      </c>
      <c r="P111" s="4">
        <f>VLOOKUP(G111, Sheet2!C:E, 3, FALSE)</f>
        <v>1975</v>
      </c>
      <c r="Q111" s="4">
        <f>O111-P111</f>
        <v>28</v>
      </c>
      <c r="R111" s="4">
        <f>VLOOKUP(A111, Sheet4!A:B, 2, FALSE)</f>
        <v>1809</v>
      </c>
    </row>
    <row r="112" spans="1:18">
      <c r="A112">
        <v>270</v>
      </c>
      <c r="B112" t="s">
        <v>334</v>
      </c>
      <c r="C112" s="1">
        <v>37693</v>
      </c>
      <c r="D112" t="s">
        <v>15</v>
      </c>
      <c r="E112" t="str">
        <f>VLOOKUP(B112, Sheet2!$A$2:$B$734, 2, FALSE)</f>
        <v>VT</v>
      </c>
      <c r="F112" s="4" t="s">
        <v>652</v>
      </c>
      <c r="G112" s="4" t="str">
        <f>B112&amp;E112</f>
        <v>LeahyVT</v>
      </c>
      <c r="H112" s="4" t="str">
        <f>VLOOKUP(G112, Sheet2!C:D, 2, FALSE)</f>
        <v>D</v>
      </c>
      <c r="I112" s="4">
        <f>VLOOKUP(A112, Sheet3!A:G,2, FALSE)</f>
        <v>0.81288199999999999</v>
      </c>
      <c r="J112" s="4">
        <f>VLOOKUP(A112, Sheet3!A:G,3, FALSE)</f>
        <v>-0.148371</v>
      </c>
      <c r="K112" s="4">
        <f>VLOOKUP(A112, Sheet3!A:G,4, FALSE)</f>
        <v>0.18299099999999999</v>
      </c>
      <c r="L112" s="4">
        <f>VLOOKUP(A112, Sheet3!A:G,5, FALSE)</f>
        <v>3.6135790000000001</v>
      </c>
      <c r="M112" s="4">
        <f>VLOOKUP(A112, Sheet3!A:G,6, FALSE)</f>
        <v>1.3492960000000001</v>
      </c>
      <c r="N112" s="4">
        <f>VLOOKUP(A112, Sheet3!A:G,7, FALSE)</f>
        <v>1.8454470000000001</v>
      </c>
      <c r="O112">
        <v>2003</v>
      </c>
      <c r="P112" s="4">
        <f>VLOOKUP(G112, Sheet2!C:E, 3, FALSE)</f>
        <v>1975</v>
      </c>
      <c r="Q112" s="4">
        <f>O112-P112</f>
        <v>28</v>
      </c>
      <c r="R112" s="4">
        <f>VLOOKUP(A112, Sheet4!A:B, 2, FALSE)</f>
        <v>1740</v>
      </c>
    </row>
    <row r="113" spans="1:18">
      <c r="A113">
        <v>272</v>
      </c>
      <c r="B113" t="s">
        <v>647</v>
      </c>
      <c r="C113" s="1">
        <v>40162</v>
      </c>
      <c r="D113" t="s">
        <v>15</v>
      </c>
      <c r="E113" t="str">
        <f>VLOOKUP(B113, Sheet2!$A$2:$B$734, 2, FALSE)</f>
        <v>MI</v>
      </c>
      <c r="F113" s="4" t="s">
        <v>659</v>
      </c>
      <c r="G113" s="4" t="str">
        <f>B113&amp;E113</f>
        <v>LevinCMI</v>
      </c>
      <c r="H113" s="4" t="str">
        <f>VLOOKUP(G113, Sheet2!C:D, 2, FALSE)</f>
        <v>D</v>
      </c>
      <c r="I113" s="4">
        <f>VLOOKUP(A113, Sheet3!A:G,2, FALSE)</f>
        <v>3.4852720000000001</v>
      </c>
      <c r="J113" s="4">
        <f>VLOOKUP(A113, Sheet3!A:G,3, FALSE)</f>
        <v>-1.4061669999999999</v>
      </c>
      <c r="K113" s="4">
        <f>VLOOKUP(A113, Sheet3!A:G,4, FALSE)</f>
        <v>5.5602410000000004</v>
      </c>
      <c r="L113" s="4">
        <f>VLOOKUP(A113, Sheet3!A:G,5, FALSE)</f>
        <v>-2.7015750000000001</v>
      </c>
      <c r="M113" s="4">
        <f>VLOOKUP(A113, Sheet3!A:G,6, FALSE)</f>
        <v>-0.283833</v>
      </c>
      <c r="N113" s="4">
        <f>VLOOKUP(A113, Sheet3!A:G,7, FALSE)</f>
        <v>6.2753940000000004</v>
      </c>
      <c r="O113">
        <v>2009</v>
      </c>
      <c r="P113" s="4">
        <f>VLOOKUP(G113, Sheet2!C:E, 3, FALSE)</f>
        <v>1979</v>
      </c>
      <c r="Q113" s="4">
        <f>O113-P113</f>
        <v>30</v>
      </c>
      <c r="R113" s="4">
        <f>VLOOKUP(A113, Sheet4!A:B, 2, FALSE)</f>
        <v>740</v>
      </c>
    </row>
    <row r="114" spans="1:18">
      <c r="A114">
        <v>273</v>
      </c>
      <c r="B114" t="s">
        <v>647</v>
      </c>
      <c r="C114" s="1">
        <v>37630</v>
      </c>
      <c r="D114" t="s">
        <v>15</v>
      </c>
      <c r="E114" t="str">
        <f>VLOOKUP(B114, Sheet2!$A$2:$B$734, 2, FALSE)</f>
        <v>MI</v>
      </c>
      <c r="F114" s="4" t="s">
        <v>652</v>
      </c>
      <c r="G114" s="4" t="str">
        <f>B114&amp;E114</f>
        <v>LevinCMI</v>
      </c>
      <c r="H114" s="4" t="str">
        <f>VLOOKUP(G114, Sheet2!C:D, 2, FALSE)</f>
        <v>D</v>
      </c>
      <c r="I114" s="4">
        <f>VLOOKUP(A114, Sheet3!A:G,2, FALSE)</f>
        <v>6.7087510000000004</v>
      </c>
      <c r="J114" s="4">
        <f>VLOOKUP(A114, Sheet3!A:G,3, FALSE)</f>
        <v>0.11051999999999999</v>
      </c>
      <c r="K114" s="4">
        <f>VLOOKUP(A114, Sheet3!A:G,4, FALSE)</f>
        <v>3.7183920000000001</v>
      </c>
      <c r="L114" s="4">
        <f>VLOOKUP(A114, Sheet3!A:G,5, FALSE)</f>
        <v>2.4554999999999998</v>
      </c>
      <c r="M114" s="4">
        <f>VLOOKUP(A114, Sheet3!A:G,6, FALSE)</f>
        <v>1.0548379999999999</v>
      </c>
      <c r="N114" s="4">
        <f>VLOOKUP(A114, Sheet3!A:G,7, FALSE)</f>
        <v>5.1177739999999998</v>
      </c>
      <c r="O114">
        <v>2003</v>
      </c>
      <c r="P114" s="4">
        <f>VLOOKUP(G114, Sheet2!C:E, 3, FALSE)</f>
        <v>1979</v>
      </c>
      <c r="Q114" s="4">
        <f>O114-P114</f>
        <v>24</v>
      </c>
      <c r="R114" s="4">
        <f>VLOOKUP(A114, Sheet4!A:B, 2, FALSE)</f>
        <v>1421</v>
      </c>
    </row>
    <row r="115" spans="1:18">
      <c r="A115">
        <v>275</v>
      </c>
      <c r="B115" t="s">
        <v>647</v>
      </c>
      <c r="C115" s="1">
        <v>37697</v>
      </c>
      <c r="D115" t="s">
        <v>15</v>
      </c>
      <c r="E115" t="str">
        <f>VLOOKUP(B115, Sheet2!$A$2:$B$734, 2, FALSE)</f>
        <v>MI</v>
      </c>
      <c r="F115" s="4" t="s">
        <v>652</v>
      </c>
      <c r="G115" s="4" t="str">
        <f>B115&amp;E115</f>
        <v>LevinCMI</v>
      </c>
      <c r="H115" s="4" t="str">
        <f>VLOOKUP(G115, Sheet2!C:D, 2, FALSE)</f>
        <v>D</v>
      </c>
      <c r="I115" s="4">
        <f>VLOOKUP(A115, Sheet3!A:G,2, FALSE)</f>
        <v>3.056438</v>
      </c>
      <c r="J115" s="4">
        <f>VLOOKUP(A115, Sheet3!A:G,3, FALSE)</f>
        <v>-9.2199000000000003E-2</v>
      </c>
      <c r="K115" s="4">
        <f>VLOOKUP(A115, Sheet3!A:G,4, FALSE)</f>
        <v>3.1174750000000002</v>
      </c>
      <c r="L115" s="4">
        <f>VLOOKUP(A115, Sheet3!A:G,5, FALSE)</f>
        <v>4.1889329999999996</v>
      </c>
      <c r="M115" s="4">
        <f>VLOOKUP(A115, Sheet3!A:G,6, FALSE)</f>
        <v>0.53248899999999999</v>
      </c>
      <c r="N115" s="4">
        <f>VLOOKUP(A115, Sheet3!A:G,7, FALSE)</f>
        <v>3.91073</v>
      </c>
      <c r="O115">
        <v>2003</v>
      </c>
      <c r="P115" s="4">
        <f>VLOOKUP(G115, Sheet2!C:E, 3, FALSE)</f>
        <v>1979</v>
      </c>
      <c r="Q115" s="4">
        <f>O115-P115</f>
        <v>24</v>
      </c>
      <c r="R115" s="4">
        <f>VLOOKUP(A115, Sheet4!A:B, 2, FALSE)</f>
        <v>1548</v>
      </c>
    </row>
    <row r="116" spans="1:18">
      <c r="A116">
        <v>280</v>
      </c>
      <c r="B116" t="s">
        <v>281</v>
      </c>
      <c r="C116" s="1">
        <v>37512</v>
      </c>
      <c r="D116" t="s">
        <v>15</v>
      </c>
      <c r="E116" t="str">
        <f>VLOOKUP(B116, Sheet2!$A$2:$B$734, 2, FALSE)</f>
        <v>CT</v>
      </c>
      <c r="F116" s="4" t="s">
        <v>652</v>
      </c>
      <c r="G116" s="4" t="str">
        <f>B116&amp;E116</f>
        <v>LiebermanCT</v>
      </c>
      <c r="H116" s="4" t="str">
        <f>VLOOKUP(G116, Sheet2!C:D, 2, FALSE)</f>
        <v>D</v>
      </c>
      <c r="I116" s="4">
        <f>VLOOKUP(A116, Sheet3!A:G,2, FALSE)</f>
        <v>6.4868980000000001</v>
      </c>
      <c r="J116" s="4">
        <f>VLOOKUP(A116, Sheet3!A:G,3, FALSE)</f>
        <v>-0.87241999999999997</v>
      </c>
      <c r="K116" s="4">
        <f>VLOOKUP(A116, Sheet3!A:G,4, FALSE)</f>
        <v>1.4668620000000001</v>
      </c>
      <c r="L116" s="4">
        <f>VLOOKUP(A116, Sheet3!A:G,5, FALSE)</f>
        <v>1.3813930000000001</v>
      </c>
      <c r="M116" s="4">
        <f>VLOOKUP(A116, Sheet3!A:G,6, FALSE)</f>
        <v>0.36928800000000001</v>
      </c>
      <c r="N116" s="4">
        <f>VLOOKUP(A116, Sheet3!A:G,7, FALSE)</f>
        <v>2.5546790000000001</v>
      </c>
      <c r="O116">
        <v>2002</v>
      </c>
      <c r="P116" s="4">
        <f>VLOOKUP(G116, Sheet2!C:E, 3, FALSE)</f>
        <v>1989</v>
      </c>
      <c r="Q116" s="4">
        <f>O116-P116</f>
        <v>13</v>
      </c>
      <c r="R116" s="4">
        <f>VLOOKUP(A116, Sheet4!A:B, 2, FALSE)</f>
        <v>1442</v>
      </c>
    </row>
    <row r="117" spans="1:18">
      <c r="A117">
        <v>281</v>
      </c>
      <c r="B117" t="s">
        <v>281</v>
      </c>
      <c r="C117" s="1">
        <v>37531</v>
      </c>
      <c r="D117" t="s">
        <v>15</v>
      </c>
      <c r="E117" t="str">
        <f>VLOOKUP(B117, Sheet2!$A$2:$B$734, 2, FALSE)</f>
        <v>CT</v>
      </c>
      <c r="F117" s="4" t="s">
        <v>652</v>
      </c>
      <c r="G117" s="4" t="str">
        <f>B117&amp;E117</f>
        <v>LiebermanCT</v>
      </c>
      <c r="H117" s="4" t="str">
        <f>VLOOKUP(G117, Sheet2!C:D, 2, FALSE)</f>
        <v>D</v>
      </c>
      <c r="I117" s="4">
        <f>VLOOKUP(A117, Sheet3!A:G,2, FALSE)</f>
        <v>5.4551410000000002</v>
      </c>
      <c r="J117" s="4">
        <f>VLOOKUP(A117, Sheet3!A:G,3, FALSE)</f>
        <v>-1.6421399999999999</v>
      </c>
      <c r="K117" s="4">
        <f>VLOOKUP(A117, Sheet3!A:G,4, FALSE)</f>
        <v>3.9379270000000002</v>
      </c>
      <c r="L117" s="4">
        <f>VLOOKUP(A117, Sheet3!A:G,5, FALSE)</f>
        <v>3.437821</v>
      </c>
      <c r="M117" s="4">
        <f>VLOOKUP(A117, Sheet3!A:G,6, FALSE)</f>
        <v>0.99571900000000002</v>
      </c>
      <c r="N117" s="4">
        <f>VLOOKUP(A117, Sheet3!A:G,7, FALSE)</f>
        <v>2.6833990000000001</v>
      </c>
      <c r="O117">
        <v>2002</v>
      </c>
      <c r="P117" s="4">
        <f>VLOOKUP(G117, Sheet2!C:E, 3, FALSE)</f>
        <v>1989</v>
      </c>
      <c r="Q117" s="4">
        <f>O117-P117</f>
        <v>13</v>
      </c>
      <c r="R117" s="4">
        <f>VLOOKUP(A117, Sheet4!A:B, 2, FALSE)</f>
        <v>572</v>
      </c>
    </row>
    <row r="118" spans="1:18">
      <c r="A118">
        <v>282</v>
      </c>
      <c r="B118" t="s">
        <v>294</v>
      </c>
      <c r="C118" s="1">
        <v>37531</v>
      </c>
      <c r="D118" t="s">
        <v>15</v>
      </c>
      <c r="E118" t="str">
        <f>VLOOKUP(B118, Sheet2!$A$2:$B$734, 2, FALSE)</f>
        <v>VA</v>
      </c>
      <c r="F118" s="4" t="s">
        <v>652</v>
      </c>
      <c r="G118" s="4" t="str">
        <f>B118&amp;E118</f>
        <v>WarnerVA</v>
      </c>
      <c r="H118" s="4" t="str">
        <f>VLOOKUP(G118, Sheet2!C:D, 2, FALSE)</f>
        <v>R</v>
      </c>
      <c r="I118" s="4">
        <f>VLOOKUP(A118, Sheet3!A:G,2, FALSE)</f>
        <v>5.6023959999999997</v>
      </c>
      <c r="J118" s="4">
        <f>VLOOKUP(A118, Sheet3!A:G,3, FALSE)</f>
        <v>-2.0097839999999998</v>
      </c>
      <c r="K118" s="4">
        <f>VLOOKUP(A118, Sheet3!A:G,4, FALSE)</f>
        <v>3.1863679999999999</v>
      </c>
      <c r="L118" s="4">
        <f>VLOOKUP(A118, Sheet3!A:G,5, FALSE)</f>
        <v>-0.82010799999999995</v>
      </c>
      <c r="M118" s="4">
        <f>VLOOKUP(A118, Sheet3!A:G,6, FALSE)</f>
        <v>1.5831770000000001</v>
      </c>
      <c r="N118" s="4">
        <f>VLOOKUP(A118, Sheet3!A:G,7, FALSE)</f>
        <v>2.3789359999999999</v>
      </c>
      <c r="O118">
        <v>2002</v>
      </c>
      <c r="P118" s="4">
        <f>VLOOKUP(G118, Sheet2!C:E, 3, FALSE)</f>
        <v>1979</v>
      </c>
      <c r="Q118" s="4">
        <f>O118-P118</f>
        <v>23</v>
      </c>
      <c r="R118" s="4">
        <f>VLOOKUP(A118, Sheet4!A:B, 2, FALSE)</f>
        <v>332</v>
      </c>
    </row>
    <row r="119" spans="1:18">
      <c r="A119">
        <v>283</v>
      </c>
      <c r="B119" t="s">
        <v>292</v>
      </c>
      <c r="C119" s="1">
        <v>35851</v>
      </c>
      <c r="D119" t="s">
        <v>15</v>
      </c>
      <c r="E119" t="str">
        <f>VLOOKUP(B119, Sheet2!$A$2:$B$734, 2, FALSE)</f>
        <v>MS</v>
      </c>
      <c r="F119" s="4" t="s">
        <v>652</v>
      </c>
      <c r="G119" s="4" t="str">
        <f>B119&amp;E119</f>
        <v>LottMS</v>
      </c>
      <c r="H119" s="4" t="str">
        <f>VLOOKUP(G119, Sheet2!C:D, 2, FALSE)</f>
        <v>R</v>
      </c>
      <c r="I119" s="4">
        <f>VLOOKUP(A119, Sheet3!A:G,2, FALSE)</f>
        <v>0.45671200000000001</v>
      </c>
      <c r="J119" s="4">
        <f>VLOOKUP(A119, Sheet3!A:G,3, FALSE)</f>
        <v>-2.326721</v>
      </c>
      <c r="K119" s="4">
        <f>VLOOKUP(A119, Sheet3!A:G,4, FALSE)</f>
        <v>-1.083537</v>
      </c>
      <c r="L119" s="4">
        <f>VLOOKUP(A119, Sheet3!A:G,5, FALSE)</f>
        <v>-0.75664200000000004</v>
      </c>
      <c r="M119" s="4">
        <f>VLOOKUP(A119, Sheet3!A:G,6, FALSE)</f>
        <v>0.2132</v>
      </c>
      <c r="N119" s="4">
        <f>VLOOKUP(A119, Sheet3!A:G,7, FALSE)</f>
        <v>0.58005399999999996</v>
      </c>
      <c r="O119">
        <v>1998</v>
      </c>
      <c r="P119" s="4">
        <f>VLOOKUP(G119, Sheet2!C:E, 3, FALSE)</f>
        <v>1989</v>
      </c>
      <c r="Q119" s="4">
        <f>O119-P119</f>
        <v>9</v>
      </c>
      <c r="R119" s="4">
        <f>VLOOKUP(A119, Sheet4!A:B, 2, FALSE)</f>
        <v>766</v>
      </c>
    </row>
    <row r="120" spans="1:18">
      <c r="A120">
        <v>284</v>
      </c>
      <c r="B120" t="s">
        <v>292</v>
      </c>
      <c r="C120" s="1">
        <v>36075</v>
      </c>
      <c r="D120" t="s">
        <v>15</v>
      </c>
      <c r="E120" t="str">
        <f>VLOOKUP(B120, Sheet2!$A$2:$B$734, 2, FALSE)</f>
        <v>MS</v>
      </c>
      <c r="F120" s="4" t="s">
        <v>652</v>
      </c>
      <c r="G120" s="4" t="str">
        <f>B120&amp;E120</f>
        <v>LottMS</v>
      </c>
      <c r="H120" s="4" t="str">
        <f>VLOOKUP(G120, Sheet2!C:D, 2, FALSE)</f>
        <v>R</v>
      </c>
      <c r="I120" s="4">
        <f>VLOOKUP(A120, Sheet3!A:G,2, FALSE)</f>
        <v>3.4683259999999998</v>
      </c>
      <c r="J120" s="4">
        <f>VLOOKUP(A120, Sheet3!A:G,3, FALSE)</f>
        <v>-0.33607100000000001</v>
      </c>
      <c r="K120" s="4">
        <f>VLOOKUP(A120, Sheet3!A:G,4, FALSE)</f>
        <v>0.77376599999999995</v>
      </c>
      <c r="L120" s="4">
        <f>VLOOKUP(A120, Sheet3!A:G,5, FALSE)</f>
        <v>-1.78291</v>
      </c>
      <c r="M120" s="4">
        <f>VLOOKUP(A120, Sheet3!A:G,6, FALSE)</f>
        <v>-0.26815</v>
      </c>
      <c r="N120" s="4">
        <f>VLOOKUP(A120, Sheet3!A:G,7, FALSE)</f>
        <v>2.9322650000000001</v>
      </c>
      <c r="O120">
        <v>1998</v>
      </c>
      <c r="P120" s="4">
        <f>VLOOKUP(G120, Sheet2!C:E, 3, FALSE)</f>
        <v>1989</v>
      </c>
      <c r="Q120" s="4">
        <f>O120-P120</f>
        <v>9</v>
      </c>
      <c r="R120" s="4">
        <f>VLOOKUP(A120, Sheet4!A:B, 2, FALSE)</f>
        <v>584</v>
      </c>
    </row>
    <row r="121" spans="1:18">
      <c r="A121">
        <v>285</v>
      </c>
      <c r="B121" t="s">
        <v>661</v>
      </c>
      <c r="C121" s="1">
        <v>36075</v>
      </c>
      <c r="D121" t="s">
        <v>15</v>
      </c>
      <c r="E121" t="str">
        <f>VLOOKUP(B121, Sheet2!$A$2:$B$734, 2, FALSE)</f>
        <v>NC</v>
      </c>
      <c r="F121" s="4" t="s">
        <v>652</v>
      </c>
      <c r="G121" s="4" t="str">
        <f>B121&amp;E121</f>
        <v>HelmsNC</v>
      </c>
      <c r="H121" s="4" t="str">
        <f>VLOOKUP(G121, Sheet2!C:D, 2, FALSE)</f>
        <v>R</v>
      </c>
      <c r="I121" s="4">
        <f>VLOOKUP(A121, Sheet3!A:G,2, FALSE)</f>
        <v>-3.6528999999999999E-2</v>
      </c>
      <c r="J121" s="4">
        <f>VLOOKUP(A121, Sheet3!A:G,3, FALSE)</f>
        <v>-1.402158</v>
      </c>
      <c r="K121" s="4">
        <f>VLOOKUP(A121, Sheet3!A:G,4, FALSE)</f>
        <v>1.3476509999999999</v>
      </c>
      <c r="L121" s="4">
        <f>VLOOKUP(A121, Sheet3!A:G,5, FALSE)</f>
        <v>-1.2155020000000001</v>
      </c>
      <c r="M121" s="4">
        <f>VLOOKUP(A121, Sheet3!A:G,6, FALSE)</f>
        <v>-1.291336</v>
      </c>
      <c r="N121" s="4">
        <f>VLOOKUP(A121, Sheet3!A:G,7, FALSE)</f>
        <v>2.522319</v>
      </c>
      <c r="O121">
        <v>1998</v>
      </c>
      <c r="P121" s="4">
        <f>VLOOKUP(G121, Sheet2!C:E, 3, FALSE)</f>
        <v>1973</v>
      </c>
      <c r="Q121" s="4">
        <f>O121-P121</f>
        <v>25</v>
      </c>
      <c r="R121" s="4">
        <f>VLOOKUP(A121, Sheet4!A:B, 2, FALSE)</f>
        <v>492</v>
      </c>
    </row>
    <row r="122" spans="1:18">
      <c r="A122">
        <v>295</v>
      </c>
      <c r="B122" t="s">
        <v>300</v>
      </c>
      <c r="C122" s="1">
        <v>35835</v>
      </c>
      <c r="D122" t="s">
        <v>15</v>
      </c>
      <c r="E122" t="str">
        <f>VLOOKUP(B122, Sheet2!$A$2:$B$734, 2, FALSE)</f>
        <v>AZ</v>
      </c>
      <c r="F122" s="4" t="s">
        <v>652</v>
      </c>
      <c r="G122" s="4" t="str">
        <f>B122&amp;E122</f>
        <v>McCainAZ</v>
      </c>
      <c r="H122" s="4" t="str">
        <f>VLOOKUP(G122, Sheet2!C:D, 2, FALSE)</f>
        <v>R</v>
      </c>
      <c r="I122" s="4">
        <f>VLOOKUP(A122, Sheet3!A:G,2, FALSE)</f>
        <v>2.2230249999999998</v>
      </c>
      <c r="J122" s="4">
        <f>VLOOKUP(A122, Sheet3!A:G,3, FALSE)</f>
        <v>-0.38658799999999999</v>
      </c>
      <c r="K122" s="4">
        <f>VLOOKUP(A122, Sheet3!A:G,4, FALSE)</f>
        <v>2.9753069999999999</v>
      </c>
      <c r="L122" s="4">
        <f>VLOOKUP(A122, Sheet3!A:G,5, FALSE)</f>
        <v>-0.422707</v>
      </c>
      <c r="M122" s="4">
        <f>VLOOKUP(A122, Sheet3!A:G,6, FALSE)</f>
        <v>-1.6308E-2</v>
      </c>
      <c r="N122" s="4">
        <f>VLOOKUP(A122, Sheet3!A:G,7, FALSE)</f>
        <v>2.9737070000000001</v>
      </c>
      <c r="O122">
        <v>1998</v>
      </c>
      <c r="P122" s="4">
        <f>VLOOKUP(G122, Sheet2!C:E, 3, FALSE)</f>
        <v>1983</v>
      </c>
      <c r="Q122" s="4">
        <f>O122-P122</f>
        <v>15</v>
      </c>
      <c r="R122" s="4">
        <f>VLOOKUP(A122, Sheet4!A:B, 2, FALSE)</f>
        <v>1409</v>
      </c>
    </row>
    <row r="123" spans="1:18">
      <c r="A123">
        <v>296</v>
      </c>
      <c r="B123" t="s">
        <v>300</v>
      </c>
      <c r="C123" s="1">
        <v>35838</v>
      </c>
      <c r="D123" t="s">
        <v>15</v>
      </c>
      <c r="E123" t="str">
        <f>VLOOKUP(B123, Sheet2!$A$2:$B$734, 2, FALSE)</f>
        <v>AZ</v>
      </c>
      <c r="F123" s="4" t="s">
        <v>652</v>
      </c>
      <c r="G123" s="4" t="str">
        <f>B123&amp;E123</f>
        <v>McCainAZ</v>
      </c>
      <c r="H123" s="4" t="str">
        <f>VLOOKUP(G123, Sheet2!C:D, 2, FALSE)</f>
        <v>R</v>
      </c>
      <c r="I123" s="4">
        <f>VLOOKUP(A123, Sheet3!A:G,2, FALSE)</f>
        <v>2.4660340000000001</v>
      </c>
      <c r="J123" s="4">
        <f>VLOOKUP(A123, Sheet3!A:G,3, FALSE)</f>
        <v>-0.71226800000000001</v>
      </c>
      <c r="K123" s="4">
        <f>VLOOKUP(A123, Sheet3!A:G,4, FALSE)</f>
        <v>2.8217569999999998</v>
      </c>
      <c r="L123" s="4">
        <f>VLOOKUP(A123, Sheet3!A:G,5, FALSE)</f>
        <v>2.6225369999999999</v>
      </c>
      <c r="M123" s="4">
        <f>VLOOKUP(A123, Sheet3!A:G,6, FALSE)</f>
        <v>0.83478799999999997</v>
      </c>
      <c r="N123" s="4">
        <f>VLOOKUP(A123, Sheet3!A:G,7, FALSE)</f>
        <v>1.787223</v>
      </c>
      <c r="O123">
        <v>1998</v>
      </c>
      <c r="P123" s="4">
        <f>VLOOKUP(G123, Sheet2!C:E, 3, FALSE)</f>
        <v>1983</v>
      </c>
      <c r="Q123" s="4">
        <f>O123-P123</f>
        <v>15</v>
      </c>
      <c r="R123" s="4">
        <f>VLOOKUP(A123, Sheet4!A:B, 2, FALSE)</f>
        <v>882</v>
      </c>
    </row>
    <row r="124" spans="1:18">
      <c r="A124">
        <v>314</v>
      </c>
      <c r="B124" t="s">
        <v>111</v>
      </c>
      <c r="C124" s="1">
        <v>37532</v>
      </c>
      <c r="D124" t="s">
        <v>15</v>
      </c>
      <c r="E124" t="s">
        <v>137</v>
      </c>
      <c r="F124" s="4" t="s">
        <v>652</v>
      </c>
      <c r="G124" s="4" t="str">
        <f>B124&amp;E124</f>
        <v>MillerGA</v>
      </c>
      <c r="H124" s="4" t="str">
        <f>VLOOKUP(G124, Sheet2!C:D, 2, FALSE)</f>
        <v>D</v>
      </c>
      <c r="I124" s="4">
        <f>VLOOKUP(A124, Sheet3!A:G,2, FALSE)</f>
        <v>2.941605</v>
      </c>
      <c r="J124" s="4">
        <f>VLOOKUP(A124, Sheet3!A:G,3, FALSE)</f>
        <v>-5.9034690000000003</v>
      </c>
      <c r="K124" s="4">
        <f>VLOOKUP(A124, Sheet3!A:G,4, FALSE)</f>
        <v>-4.7991039999999998</v>
      </c>
      <c r="L124" s="4">
        <f>VLOOKUP(A124, Sheet3!A:G,5, FALSE)</f>
        <v>0.56030999999999997</v>
      </c>
      <c r="M124" s="4">
        <f>VLOOKUP(A124, Sheet3!A:G,6, FALSE)</f>
        <v>-0.68674500000000005</v>
      </c>
      <c r="N124" s="4">
        <f>VLOOKUP(A124, Sheet3!A:G,7, FALSE)</f>
        <v>-7.542319</v>
      </c>
      <c r="O124">
        <v>2002</v>
      </c>
      <c r="P124" s="4">
        <f>VLOOKUP(G124, Sheet2!C:E, 3, FALSE)</f>
        <v>2000</v>
      </c>
      <c r="Q124" s="4">
        <f>O124-P124</f>
        <v>2</v>
      </c>
      <c r="R124" s="4">
        <f>VLOOKUP(A124, Sheet4!A:B, 2, FALSE)</f>
        <v>429</v>
      </c>
    </row>
    <row r="125" spans="1:18">
      <c r="A125">
        <v>315</v>
      </c>
      <c r="B125" t="s">
        <v>62</v>
      </c>
      <c r="C125" s="1">
        <v>41016</v>
      </c>
      <c r="D125" t="s">
        <v>15</v>
      </c>
      <c r="E125" t="s">
        <v>260</v>
      </c>
      <c r="F125" s="4" t="s">
        <v>659</v>
      </c>
      <c r="G125" s="4" t="str">
        <f>B125&amp;E125</f>
        <v>MoranKS</v>
      </c>
      <c r="H125" s="4" t="str">
        <f>VLOOKUP(G125, Sheet2!C:D, 2, FALSE)</f>
        <v>R</v>
      </c>
      <c r="I125" s="4">
        <f>VLOOKUP(A125, Sheet3!A:G,2, FALSE)</f>
        <v>2.0426950000000001</v>
      </c>
      <c r="J125" s="4">
        <f>VLOOKUP(A125, Sheet3!A:G,3, FALSE)</f>
        <v>-0.61184300000000003</v>
      </c>
      <c r="K125" s="4">
        <f>VLOOKUP(A125, Sheet3!A:G,4, FALSE)</f>
        <v>0.62214499999999995</v>
      </c>
      <c r="L125" s="4">
        <f>VLOOKUP(A125, Sheet3!A:G,5, FALSE)</f>
        <v>-1.2438929999999999</v>
      </c>
      <c r="M125" s="4">
        <f>VLOOKUP(A125, Sheet3!A:G,6, FALSE)</f>
        <v>0.37640899999999999</v>
      </c>
      <c r="N125" s="4">
        <f>VLOOKUP(A125, Sheet3!A:G,7, FALSE)</f>
        <v>3.1577890000000002</v>
      </c>
      <c r="O125">
        <v>2012</v>
      </c>
      <c r="P125" s="4">
        <f>VLOOKUP(G125, Sheet2!C:E, 3, FALSE)</f>
        <v>1997</v>
      </c>
      <c r="Q125" s="4">
        <f>O125-P125</f>
        <v>15</v>
      </c>
      <c r="R125" s="4">
        <f>VLOOKUP(A125, Sheet4!A:B, 2, FALSE)</f>
        <v>1104</v>
      </c>
    </row>
    <row r="126" spans="1:18">
      <c r="A126">
        <v>318</v>
      </c>
      <c r="B126" t="s">
        <v>757</v>
      </c>
      <c r="C126" s="1">
        <v>37504</v>
      </c>
      <c r="D126" t="s">
        <v>15</v>
      </c>
      <c r="E126" t="str">
        <f>VLOOKUP(B126, Sheet2!$A$2:$B$734, 2, FALSE)</f>
        <v>AK</v>
      </c>
      <c r="F126" s="4" t="s">
        <v>652</v>
      </c>
      <c r="G126" s="4" t="str">
        <f>B126&amp;E126</f>
        <v>MurkowskiFAK</v>
      </c>
      <c r="H126" s="4" t="str">
        <f>VLOOKUP(G126, Sheet2!C:D, 2, FALSE)</f>
        <v>R</v>
      </c>
      <c r="I126" s="4">
        <f>VLOOKUP(A126, Sheet3!A:G,2, FALSE)</f>
        <v>1.946113</v>
      </c>
      <c r="J126" s="4">
        <f>VLOOKUP(A126, Sheet3!A:G,3, FALSE)</f>
        <v>0.76930100000000001</v>
      </c>
      <c r="K126" s="4">
        <f>VLOOKUP(A126, Sheet3!A:G,4, FALSE)</f>
        <v>0.92274900000000004</v>
      </c>
      <c r="L126" s="4">
        <f>VLOOKUP(A126, Sheet3!A:G,5, FALSE)</f>
        <v>0.791597</v>
      </c>
      <c r="M126" s="4">
        <f>VLOOKUP(A126, Sheet3!A:G,6, FALSE)</f>
        <v>1.8764959999999999</v>
      </c>
      <c r="N126" s="4">
        <f>VLOOKUP(A126, Sheet3!A:G,7, FALSE)</f>
        <v>0.204655</v>
      </c>
      <c r="O126">
        <v>2002</v>
      </c>
      <c r="P126" s="4">
        <f>VLOOKUP(G126, Sheet2!C:E, 3, FALSE)</f>
        <v>1981</v>
      </c>
      <c r="Q126" s="4">
        <f>O126-P126</f>
        <v>21</v>
      </c>
      <c r="R126" s="4">
        <f>VLOOKUP(A126, Sheet4!A:B, 2, FALSE)</f>
        <v>1054</v>
      </c>
    </row>
    <row r="127" spans="1:18">
      <c r="A127">
        <v>319</v>
      </c>
      <c r="B127" t="s">
        <v>18</v>
      </c>
      <c r="C127" s="1">
        <v>37504</v>
      </c>
      <c r="D127" t="s">
        <v>15</v>
      </c>
      <c r="E127" t="str">
        <f>VLOOKUP(B127, Sheet2!$A$2:$B$734, 2, FALSE)</f>
        <v>WV</v>
      </c>
      <c r="F127" s="4" t="s">
        <v>652</v>
      </c>
      <c r="G127" s="4" t="str">
        <f>B127&amp;E127</f>
        <v>ByrdWV</v>
      </c>
      <c r="H127" s="4" t="str">
        <f>VLOOKUP(G127, Sheet2!C:D, 2, FALSE)</f>
        <v>D</v>
      </c>
      <c r="I127" s="4">
        <f>VLOOKUP(A127, Sheet3!A:G,2, FALSE)</f>
        <v>1.2170970000000001</v>
      </c>
      <c r="J127" s="4">
        <f>VLOOKUP(A127, Sheet3!A:G,3, FALSE)</f>
        <v>-1.959654</v>
      </c>
      <c r="K127" s="4">
        <f>VLOOKUP(A127, Sheet3!A:G,4, FALSE)</f>
        <v>-2.5463300000000002</v>
      </c>
      <c r="L127" s="4">
        <f>VLOOKUP(A127, Sheet3!A:G,5, FALSE)</f>
        <v>0.97937099999999999</v>
      </c>
      <c r="M127" s="4">
        <f>VLOOKUP(A127, Sheet3!A:G,6, FALSE)</f>
        <v>1.3336809999999999</v>
      </c>
      <c r="N127" s="4">
        <f>VLOOKUP(A127, Sheet3!A:G,7, FALSE)</f>
        <v>-7.8977459999999997</v>
      </c>
      <c r="O127">
        <v>2002</v>
      </c>
      <c r="P127" s="4">
        <f>VLOOKUP(G127, Sheet2!C:E, 3, FALSE)</f>
        <v>1959</v>
      </c>
      <c r="Q127" s="4">
        <f>O127-P127</f>
        <v>43</v>
      </c>
      <c r="R127" s="4">
        <f>VLOOKUP(A127, Sheet4!A:B, 2, FALSE)</f>
        <v>511</v>
      </c>
    </row>
    <row r="128" spans="1:18">
      <c r="A128">
        <v>320</v>
      </c>
      <c r="B128" t="s">
        <v>757</v>
      </c>
      <c r="C128" s="1">
        <v>37319</v>
      </c>
      <c r="D128" t="s">
        <v>15</v>
      </c>
      <c r="E128" t="str">
        <f>VLOOKUP(B128, Sheet2!$A$2:$B$734, 2, FALSE)</f>
        <v>AK</v>
      </c>
      <c r="F128" s="4" t="s">
        <v>652</v>
      </c>
      <c r="G128" s="4" t="str">
        <f>B128&amp;E128</f>
        <v>MurkowskiFAK</v>
      </c>
      <c r="H128" s="4" t="str">
        <f>VLOOKUP(G128, Sheet2!C:D, 2, FALSE)</f>
        <v>R</v>
      </c>
      <c r="I128" s="4">
        <f>VLOOKUP(A128, Sheet3!A:G,2, FALSE)</f>
        <v>0.11970500000000001</v>
      </c>
      <c r="J128" s="4">
        <f>VLOOKUP(A128, Sheet3!A:G,3, FALSE)</f>
        <v>0.27172499999999999</v>
      </c>
      <c r="K128" s="4">
        <f>VLOOKUP(A128, Sheet3!A:G,4, FALSE)</f>
        <v>-1.698556</v>
      </c>
      <c r="L128" s="4">
        <f>VLOOKUP(A128, Sheet3!A:G,5, FALSE)</f>
        <v>-1.86317</v>
      </c>
      <c r="M128" s="4">
        <f>VLOOKUP(A128, Sheet3!A:G,6, FALSE)</f>
        <v>-3.9522000000000002E-2</v>
      </c>
      <c r="N128" s="4">
        <f>VLOOKUP(A128, Sheet3!A:G,7, FALSE)</f>
        <v>-1.242245</v>
      </c>
      <c r="O128">
        <v>2002</v>
      </c>
      <c r="P128" s="4">
        <f>VLOOKUP(G128, Sheet2!C:E, 3, FALSE)</f>
        <v>1981</v>
      </c>
      <c r="Q128" s="4">
        <f>O128-P128</f>
        <v>21</v>
      </c>
      <c r="R128" s="4">
        <f>VLOOKUP(A128, Sheet4!A:B, 2, FALSE)</f>
        <v>1454</v>
      </c>
    </row>
    <row r="129" spans="1:18">
      <c r="A129">
        <v>321</v>
      </c>
      <c r="B129" t="s">
        <v>757</v>
      </c>
      <c r="C129" s="1">
        <v>37327</v>
      </c>
      <c r="D129" t="s">
        <v>15</v>
      </c>
      <c r="E129" t="str">
        <f>VLOOKUP(B129, Sheet2!$A$2:$B$734, 2, FALSE)</f>
        <v>AK</v>
      </c>
      <c r="F129" s="4" t="s">
        <v>652</v>
      </c>
      <c r="G129" s="4" t="str">
        <f>B129&amp;E129</f>
        <v>MurkowskiFAK</v>
      </c>
      <c r="H129" s="4" t="str">
        <f>VLOOKUP(G129, Sheet2!C:D, 2, FALSE)</f>
        <v>R</v>
      </c>
      <c r="I129" s="4">
        <f>VLOOKUP(A129, Sheet3!A:G,2, FALSE)</f>
        <v>-4.7368079999999999</v>
      </c>
      <c r="J129" s="4">
        <f>VLOOKUP(A129, Sheet3!A:G,3, FALSE)</f>
        <v>1.5115099999999999</v>
      </c>
      <c r="K129" s="4">
        <f>VLOOKUP(A129, Sheet3!A:G,4, FALSE)</f>
        <v>-1.7975639999999999</v>
      </c>
      <c r="L129" s="4">
        <f>VLOOKUP(A129, Sheet3!A:G,5, FALSE)</f>
        <v>-2.7608640000000002</v>
      </c>
      <c r="M129" s="4">
        <f>VLOOKUP(A129, Sheet3!A:G,6, FALSE)</f>
        <v>-1.9626000000000001E-2</v>
      </c>
      <c r="N129" s="4">
        <f>VLOOKUP(A129, Sheet3!A:G,7, FALSE)</f>
        <v>-0.39386199999999999</v>
      </c>
      <c r="O129">
        <v>2002</v>
      </c>
      <c r="P129" s="4">
        <f>VLOOKUP(G129, Sheet2!C:E, 3, FALSE)</f>
        <v>1981</v>
      </c>
      <c r="Q129" s="4">
        <f>O129-P129</f>
        <v>21</v>
      </c>
      <c r="R129" s="4">
        <f>VLOOKUP(A129, Sheet4!A:B, 2, FALSE)</f>
        <v>2827</v>
      </c>
    </row>
    <row r="130" spans="1:18">
      <c r="A130">
        <v>322</v>
      </c>
      <c r="B130" t="s">
        <v>300</v>
      </c>
      <c r="C130" s="1">
        <v>41050</v>
      </c>
      <c r="D130" t="s">
        <v>15</v>
      </c>
      <c r="E130" t="str">
        <f>VLOOKUP(B130, Sheet2!$A$2:$B$734, 2, FALSE)</f>
        <v>AZ</v>
      </c>
      <c r="F130" s="4" t="s">
        <v>659</v>
      </c>
      <c r="G130" s="4" t="str">
        <f>B130&amp;E130</f>
        <v>McCainAZ</v>
      </c>
      <c r="H130" s="4" t="str">
        <f>VLOOKUP(G130, Sheet2!C:D, 2, FALSE)</f>
        <v>R</v>
      </c>
      <c r="I130" s="4">
        <f>VLOOKUP(A130, Sheet3!A:G,2, FALSE)</f>
        <v>5.3395279999999996</v>
      </c>
      <c r="J130" s="4">
        <f>VLOOKUP(A130, Sheet3!A:G,3, FALSE)</f>
        <v>-3.4654929999999999</v>
      </c>
      <c r="K130" s="4">
        <f>VLOOKUP(A130, Sheet3!A:G,4, FALSE)</f>
        <v>-2.3129550000000001</v>
      </c>
      <c r="L130" s="4">
        <f>VLOOKUP(A130, Sheet3!A:G,5, FALSE)</f>
        <v>4.3367430000000002</v>
      </c>
      <c r="M130" s="4">
        <f>VLOOKUP(A130, Sheet3!A:G,6, FALSE)</f>
        <v>2.1844589999999999</v>
      </c>
      <c r="N130" s="4">
        <f>VLOOKUP(A130, Sheet3!A:G,7, FALSE)</f>
        <v>-2.514294</v>
      </c>
      <c r="O130">
        <v>2012</v>
      </c>
      <c r="P130" s="4">
        <f>VLOOKUP(G130, Sheet2!C:E, 3, FALSE)</f>
        <v>1983</v>
      </c>
      <c r="Q130" s="4">
        <f>O130-P130</f>
        <v>29</v>
      </c>
      <c r="R130" s="4">
        <f>VLOOKUP(A130, Sheet4!A:B, 2, FALSE)</f>
        <v>262</v>
      </c>
    </row>
    <row r="131" spans="1:18">
      <c r="A131">
        <v>323</v>
      </c>
      <c r="B131" t="s">
        <v>245</v>
      </c>
      <c r="C131" s="1">
        <v>41050</v>
      </c>
      <c r="D131" t="s">
        <v>15</v>
      </c>
      <c r="E131" t="s">
        <v>13</v>
      </c>
      <c r="F131" s="4" t="s">
        <v>659</v>
      </c>
      <c r="G131" s="4" t="str">
        <f>B131&amp;E131</f>
        <v>GrahamSC</v>
      </c>
      <c r="H131" s="4" t="str">
        <f>VLOOKUP(G131, Sheet2!C:D, 2, FALSE)</f>
        <v>D</v>
      </c>
      <c r="I131" s="4">
        <f>VLOOKUP(A131, Sheet3!A:G,2, FALSE)</f>
        <v>0.363205</v>
      </c>
      <c r="J131" s="4">
        <f>VLOOKUP(A131, Sheet3!A:G,3, FALSE)</f>
        <v>0.17510100000000001</v>
      </c>
      <c r="K131" s="4">
        <f>VLOOKUP(A131, Sheet3!A:G,4, FALSE)</f>
        <v>-0.52396100000000001</v>
      </c>
      <c r="L131" s="4">
        <f>VLOOKUP(A131, Sheet3!A:G,5, FALSE)</f>
        <v>3.2717429999999998</v>
      </c>
      <c r="M131" s="4">
        <f>VLOOKUP(A131, Sheet3!A:G,6, FALSE)</f>
        <v>3.4106459999999998</v>
      </c>
      <c r="N131" s="4">
        <f>VLOOKUP(A131, Sheet3!A:G,7, FALSE)</f>
        <v>-3.3689629999999999</v>
      </c>
      <c r="O131">
        <v>2012</v>
      </c>
      <c r="P131" s="4">
        <f>VLOOKUP(G131, Sheet2!C:E, 3, FALSE)</f>
        <v>1995</v>
      </c>
      <c r="Q131" s="4">
        <f>O131-P131</f>
        <v>17</v>
      </c>
      <c r="R131" s="4">
        <f>VLOOKUP(A131, Sheet4!A:B, 2, FALSE)</f>
        <v>255</v>
      </c>
    </row>
    <row r="132" spans="1:18">
      <c r="A132">
        <v>324</v>
      </c>
      <c r="B132" t="s">
        <v>262</v>
      </c>
      <c r="C132" s="1">
        <v>41050</v>
      </c>
      <c r="D132" t="s">
        <v>15</v>
      </c>
      <c r="E132" t="str">
        <f>VLOOKUP(B132, Sheet2!$A$2:$B$734, 2, FALSE)</f>
        <v>NV</v>
      </c>
      <c r="F132" s="4" t="s">
        <v>659</v>
      </c>
      <c r="G132" s="4" t="str">
        <f>B132&amp;E132</f>
        <v>ReidNV</v>
      </c>
      <c r="H132" s="4" t="str">
        <f>VLOOKUP(G132, Sheet2!C:D, 2, FALSE)</f>
        <v>D</v>
      </c>
      <c r="I132" s="4">
        <f>VLOOKUP(A132, Sheet3!A:G,2, FALSE)</f>
        <v>1.144155</v>
      </c>
      <c r="J132" s="4">
        <f>VLOOKUP(A132, Sheet3!A:G,3, FALSE)</f>
        <v>-1.981171</v>
      </c>
      <c r="K132" s="4">
        <f>VLOOKUP(A132, Sheet3!A:G,4, FALSE)</f>
        <v>-2.2517130000000001</v>
      </c>
      <c r="L132" s="4">
        <f>VLOOKUP(A132, Sheet3!A:G,5, FALSE)</f>
        <v>0.84342899999999998</v>
      </c>
      <c r="M132" s="4">
        <f>VLOOKUP(A132, Sheet3!A:G,6, FALSE)</f>
        <v>3.6767799999999999</v>
      </c>
      <c r="N132" s="4">
        <f>VLOOKUP(A132, Sheet3!A:G,7, FALSE)</f>
        <v>-4.0309119999999998</v>
      </c>
      <c r="O132">
        <v>2012</v>
      </c>
      <c r="P132" s="4">
        <f>VLOOKUP(G132, Sheet2!C:E, 3, FALSE)</f>
        <v>1983</v>
      </c>
      <c r="Q132" s="4">
        <f>O132-P132</f>
        <v>29</v>
      </c>
      <c r="R132" s="4">
        <f>VLOOKUP(A132, Sheet4!A:B, 2, FALSE)</f>
        <v>162</v>
      </c>
    </row>
    <row r="133" spans="1:18">
      <c r="A133">
        <v>325</v>
      </c>
      <c r="B133" t="s">
        <v>55</v>
      </c>
      <c r="C133" s="1">
        <v>41050</v>
      </c>
      <c r="D133" t="s">
        <v>15</v>
      </c>
      <c r="E133" t="s">
        <v>223</v>
      </c>
      <c r="F133" s="4" t="s">
        <v>659</v>
      </c>
      <c r="G133" s="4" t="str">
        <f>B133&amp;E133</f>
        <v>JohnsonSD</v>
      </c>
      <c r="H133" s="4" t="str">
        <f>VLOOKUP(G133, Sheet2!C:D, 2, FALSE)</f>
        <v>D</v>
      </c>
      <c r="I133" s="4">
        <f>VLOOKUP(A133, Sheet3!A:G,2, FALSE)</f>
        <v>4.2320929999999999</v>
      </c>
      <c r="J133" s="4">
        <f>VLOOKUP(A133, Sheet3!A:G,3, FALSE)</f>
        <v>-3.2396449999999999</v>
      </c>
      <c r="K133" s="4">
        <f>VLOOKUP(A133, Sheet3!A:G,4, FALSE)</f>
        <v>2.8790740000000001</v>
      </c>
      <c r="L133" s="4">
        <f>VLOOKUP(A133, Sheet3!A:G,5, FALSE)</f>
        <v>-7.2207109999999997</v>
      </c>
      <c r="M133" s="4">
        <f>VLOOKUP(A133, Sheet3!A:G,6, FALSE)</f>
        <v>-1.8250109999999999</v>
      </c>
      <c r="N133" s="4">
        <f>VLOOKUP(A133, Sheet3!A:G,7, FALSE)</f>
        <v>3.2964699999999998</v>
      </c>
      <c r="O133">
        <v>2012</v>
      </c>
      <c r="P133" s="4">
        <f>VLOOKUP(G133, Sheet2!C:E, 3, FALSE)</f>
        <v>1987</v>
      </c>
      <c r="Q133" s="4">
        <f>O133-P133</f>
        <v>25</v>
      </c>
      <c r="R133" s="4">
        <f>VLOOKUP(A133, Sheet4!A:B, 2, FALSE)</f>
        <v>202</v>
      </c>
    </row>
    <row r="134" spans="1:18">
      <c r="A134">
        <v>326</v>
      </c>
      <c r="B134" t="s">
        <v>289</v>
      </c>
      <c r="C134" s="1">
        <v>41050</v>
      </c>
      <c r="D134" t="s">
        <v>15</v>
      </c>
      <c r="E134" t="str">
        <f>VLOOKUP(B134, Sheet2!$A$2:$B$734, 2, FALSE)</f>
        <v>NJ</v>
      </c>
      <c r="F134" s="4" t="s">
        <v>659</v>
      </c>
      <c r="G134" s="4" t="str">
        <f>B134&amp;E134</f>
        <v>MenendezNJ</v>
      </c>
      <c r="H134" s="4" t="str">
        <f>VLOOKUP(G134, Sheet2!C:D, 2, FALSE)</f>
        <v>D</v>
      </c>
      <c r="I134" s="4">
        <f>VLOOKUP(A134, Sheet3!A:G,2, FALSE)</f>
        <v>5.9268000000000001</v>
      </c>
      <c r="J134" s="4">
        <f>VLOOKUP(A134, Sheet3!A:G,3, FALSE)</f>
        <v>-1.4061669999999999</v>
      </c>
      <c r="K134" s="4">
        <f>VLOOKUP(A134, Sheet3!A:G,4, FALSE)</f>
        <v>4.5515030000000003</v>
      </c>
      <c r="L134" s="4">
        <f>VLOOKUP(A134, Sheet3!A:G,5, FALSE)</f>
        <v>1.5215000000000001</v>
      </c>
      <c r="M134" s="4">
        <f>VLOOKUP(A134, Sheet3!A:G,6, FALSE)</f>
        <v>-0.61791600000000002</v>
      </c>
      <c r="N134" s="4">
        <f>VLOOKUP(A134, Sheet3!A:G,7, FALSE)</f>
        <v>5.0896229999999996</v>
      </c>
      <c r="O134">
        <v>2012</v>
      </c>
      <c r="P134" s="4">
        <f>VLOOKUP(G134, Sheet2!C:E, 3, FALSE)</f>
        <v>1993</v>
      </c>
      <c r="Q134" s="4">
        <f>O134-P134</f>
        <v>19</v>
      </c>
      <c r="R134" s="4">
        <f>VLOOKUP(A134, Sheet4!A:B, 2, FALSE)</f>
        <v>739</v>
      </c>
    </row>
    <row r="135" spans="1:18">
      <c r="A135">
        <v>327</v>
      </c>
      <c r="B135" t="s">
        <v>291</v>
      </c>
      <c r="C135" s="1">
        <v>41050</v>
      </c>
      <c r="D135" t="s">
        <v>15</v>
      </c>
      <c r="E135" t="str">
        <f>VLOOKUP(B135, Sheet2!$A$2:$B$734, 2, FALSE)</f>
        <v>NY</v>
      </c>
      <c r="F135" s="4" t="s">
        <v>659</v>
      </c>
      <c r="G135" s="4" t="str">
        <f>B135&amp;E135</f>
        <v>SchumerNY</v>
      </c>
      <c r="H135" s="4" t="str">
        <f>VLOOKUP(G135, Sheet2!C:D, 2, FALSE)</f>
        <v>D</v>
      </c>
      <c r="I135" s="4">
        <f>VLOOKUP(A135, Sheet3!A:G,2, FALSE)</f>
        <v>1.6584719999999999</v>
      </c>
      <c r="J135" s="4">
        <f>VLOOKUP(A135, Sheet3!A:G,3, FALSE)</f>
        <v>-0.77135299999999996</v>
      </c>
      <c r="K135" s="4">
        <f>VLOOKUP(A135, Sheet3!A:G,4, FALSE)</f>
        <v>-0.51919800000000005</v>
      </c>
      <c r="L135" s="4">
        <f>VLOOKUP(A135, Sheet3!A:G,5, FALSE)</f>
        <v>-0.28515699999999999</v>
      </c>
      <c r="M135" s="4">
        <f>VLOOKUP(A135, Sheet3!A:G,6, FALSE)</f>
        <v>0.10233299999999999</v>
      </c>
      <c r="N135" s="4">
        <f>VLOOKUP(A135, Sheet3!A:G,7, FALSE)</f>
        <v>-1.2643580000000001</v>
      </c>
      <c r="O135">
        <v>2012</v>
      </c>
      <c r="P135" s="4">
        <f>VLOOKUP(G135, Sheet2!C:E, 3, FALSE)</f>
        <v>1981</v>
      </c>
      <c r="Q135" s="4">
        <f>O135-P135</f>
        <v>31</v>
      </c>
      <c r="R135" s="4">
        <f>VLOOKUP(A135, Sheet4!A:B, 2, FALSE)</f>
        <v>327</v>
      </c>
    </row>
    <row r="136" spans="1:18">
      <c r="A136">
        <v>328</v>
      </c>
      <c r="B136" t="s">
        <v>339</v>
      </c>
      <c r="C136" s="1">
        <v>41050</v>
      </c>
      <c r="D136" t="s">
        <v>15</v>
      </c>
      <c r="E136" t="s">
        <v>89</v>
      </c>
      <c r="F136" s="4" t="s">
        <v>659</v>
      </c>
      <c r="G136" s="4" t="str">
        <f>B136&amp;E136</f>
        <v>BrownOH</v>
      </c>
      <c r="H136" s="4" t="str">
        <f>VLOOKUP(G136, Sheet2!C:D, 2, FALSE)</f>
        <v>D</v>
      </c>
      <c r="I136" s="4">
        <f>VLOOKUP(A136, Sheet3!A:G,2, FALSE)</f>
        <v>2.0770110000000002</v>
      </c>
      <c r="J136" s="4">
        <f>VLOOKUP(A136, Sheet3!A:G,3, FALSE)</f>
        <v>0.13077900000000001</v>
      </c>
      <c r="K136" s="4">
        <f>VLOOKUP(A136, Sheet3!A:G,4, FALSE)</f>
        <v>2.095072</v>
      </c>
      <c r="L136" s="4">
        <f>VLOOKUP(A136, Sheet3!A:G,5, FALSE)</f>
        <v>5.6524289999999997</v>
      </c>
      <c r="M136" s="4">
        <f>VLOOKUP(A136, Sheet3!A:G,6, FALSE)</f>
        <v>0.91800999999999999</v>
      </c>
      <c r="N136" s="4">
        <f>VLOOKUP(A136, Sheet3!A:G,7, FALSE)</f>
        <v>0.39632499999999998</v>
      </c>
      <c r="O136">
        <v>2012</v>
      </c>
      <c r="P136" s="4">
        <f>VLOOKUP(G136, Sheet2!C:E, 3, FALSE)</f>
        <v>1993</v>
      </c>
      <c r="Q136" s="4">
        <f>O136-P136</f>
        <v>19</v>
      </c>
      <c r="R136" s="4">
        <f>VLOOKUP(A136, Sheet4!A:B, 2, FALSE)</f>
        <v>206</v>
      </c>
    </row>
    <row r="137" spans="1:18">
      <c r="A137">
        <v>329</v>
      </c>
      <c r="B137" t="s">
        <v>292</v>
      </c>
      <c r="C137" s="1">
        <v>35937</v>
      </c>
      <c r="D137" t="s">
        <v>15</v>
      </c>
      <c r="E137" t="str">
        <f>VLOOKUP(B137, Sheet2!$A$2:$B$734, 2, FALSE)</f>
        <v>MS</v>
      </c>
      <c r="F137" s="4" t="s">
        <v>659</v>
      </c>
      <c r="G137" s="4" t="str">
        <f>B137&amp;E137</f>
        <v>LottMS</v>
      </c>
      <c r="H137" s="4" t="str">
        <f>VLOOKUP(G137, Sheet2!C:D, 2, FALSE)</f>
        <v>R</v>
      </c>
      <c r="I137" s="4">
        <f>VLOOKUP(A137, Sheet3!A:G,2, FALSE)</f>
        <v>6.0387700000000004</v>
      </c>
      <c r="J137" s="4">
        <f>VLOOKUP(A137, Sheet3!A:G,3, FALSE)</f>
        <v>-1.269738</v>
      </c>
      <c r="K137" s="4">
        <f>VLOOKUP(A137, Sheet3!A:G,4, FALSE)</f>
        <v>-1.7941240000000001</v>
      </c>
      <c r="L137" s="4">
        <f>VLOOKUP(A137, Sheet3!A:G,5, FALSE)</f>
        <v>0.90864199999999995</v>
      </c>
      <c r="M137" s="4">
        <f>VLOOKUP(A137, Sheet3!A:G,6, FALSE)</f>
        <v>-0.30720599999999998</v>
      </c>
      <c r="N137" s="4">
        <f>VLOOKUP(A137, Sheet3!A:G,7, FALSE)</f>
        <v>-0.75398299999999996</v>
      </c>
      <c r="O137">
        <v>1998</v>
      </c>
      <c r="P137" s="4">
        <f>VLOOKUP(G137, Sheet2!C:E, 3, FALSE)</f>
        <v>1989</v>
      </c>
      <c r="Q137" s="4">
        <f>O137-P137</f>
        <v>9</v>
      </c>
      <c r="R137" s="4">
        <f>VLOOKUP(A137, Sheet4!A:B, 2, FALSE)</f>
        <v>1445</v>
      </c>
    </row>
    <row r="138" spans="1:18">
      <c r="A138">
        <v>330</v>
      </c>
      <c r="B138" t="s">
        <v>259</v>
      </c>
      <c r="C138" s="1">
        <v>35937</v>
      </c>
      <c r="D138" t="s">
        <v>15</v>
      </c>
      <c r="E138" t="str">
        <f>VLOOKUP(B138, Sheet2!$A$2:$B$734, 2, FALSE)</f>
        <v>KS</v>
      </c>
      <c r="F138" s="4" t="s">
        <v>659</v>
      </c>
      <c r="G138" s="4" t="str">
        <f>B138&amp;E138</f>
        <v>BrownbackKS</v>
      </c>
      <c r="H138" s="4" t="str">
        <f>VLOOKUP(G138, Sheet2!C:D, 2, FALSE)</f>
        <v>R</v>
      </c>
      <c r="I138" s="4">
        <f>VLOOKUP(A138, Sheet3!A:G,2, FALSE)</f>
        <v>-0.354798</v>
      </c>
      <c r="J138" s="4">
        <f>VLOOKUP(A138, Sheet3!A:G,3, FALSE)</f>
        <v>-0.78047900000000003</v>
      </c>
      <c r="K138" s="4">
        <f>VLOOKUP(A138, Sheet3!A:G,4, FALSE)</f>
        <v>1.0944020000000001</v>
      </c>
      <c r="L138" s="4">
        <f>VLOOKUP(A138, Sheet3!A:G,5, FALSE)</f>
        <v>-1.0185150000000001</v>
      </c>
      <c r="M138" s="4">
        <f>VLOOKUP(A138, Sheet3!A:G,6, FALSE)</f>
        <v>0.43754700000000002</v>
      </c>
      <c r="N138" s="4">
        <f>VLOOKUP(A138, Sheet3!A:G,7, FALSE)</f>
        <v>2.3509470000000001</v>
      </c>
      <c r="O138">
        <v>1998</v>
      </c>
      <c r="P138" s="4">
        <f>VLOOKUP(G138, Sheet2!C:E, 3, FALSE)</f>
        <v>1996</v>
      </c>
      <c r="Q138" s="4">
        <f>O138-P138</f>
        <v>2</v>
      </c>
      <c r="R138" s="4">
        <f>VLOOKUP(A138, Sheet4!A:B, 2, FALSE)</f>
        <v>830</v>
      </c>
    </row>
    <row r="139" spans="1:18">
      <c r="A139">
        <v>331</v>
      </c>
      <c r="B139" t="s">
        <v>238</v>
      </c>
      <c r="C139" s="1">
        <v>35937</v>
      </c>
      <c r="D139" t="s">
        <v>15</v>
      </c>
      <c r="E139" t="str">
        <f>VLOOKUP(B139, Sheet2!$A$2:$B$734, 2, FALSE)</f>
        <v>AZ</v>
      </c>
      <c r="F139" s="4" t="s">
        <v>659</v>
      </c>
      <c r="G139" s="4" t="str">
        <f>B139&amp;E139</f>
        <v>KylAZ</v>
      </c>
      <c r="H139" s="4" t="str">
        <f>VLOOKUP(G139, Sheet2!C:D, 2, FALSE)</f>
        <v>R</v>
      </c>
      <c r="I139" s="4">
        <f>VLOOKUP(A139, Sheet3!A:G,2, FALSE)</f>
        <v>3.2815409999999998</v>
      </c>
      <c r="J139" s="4">
        <f>VLOOKUP(A139, Sheet3!A:G,3, FALSE)</f>
        <v>-1.393688</v>
      </c>
      <c r="K139" s="4">
        <f>VLOOKUP(A139, Sheet3!A:G,4, FALSE)</f>
        <v>2.6174240000000002</v>
      </c>
      <c r="L139" s="4">
        <f>VLOOKUP(A139, Sheet3!A:G,5, FALSE)</f>
        <v>0.56221699999999997</v>
      </c>
      <c r="M139" s="4">
        <f>VLOOKUP(A139, Sheet3!A:G,6, FALSE)</f>
        <v>-0.59284300000000001</v>
      </c>
      <c r="N139" s="4">
        <f>VLOOKUP(A139, Sheet3!A:G,7, FALSE)</f>
        <v>3.3575710000000001</v>
      </c>
      <c r="O139">
        <v>1998</v>
      </c>
      <c r="P139" s="4">
        <f>VLOOKUP(G139, Sheet2!C:E, 3, FALSE)</f>
        <v>1995</v>
      </c>
      <c r="Q139" s="4">
        <f>O139-P139</f>
        <v>3</v>
      </c>
      <c r="R139" s="4">
        <f>VLOOKUP(A139, Sheet4!A:B, 2, FALSE)</f>
        <v>1189</v>
      </c>
    </row>
    <row r="140" spans="1:18">
      <c r="A140">
        <v>332</v>
      </c>
      <c r="B140" s="4" t="s">
        <v>281</v>
      </c>
      <c r="C140" s="1">
        <v>35937</v>
      </c>
      <c r="D140" t="s">
        <v>15</v>
      </c>
      <c r="E140" t="str">
        <f>VLOOKUP(B140, Sheet2!$A$2:$B$734, 2, FALSE)</f>
        <v>CT</v>
      </c>
      <c r="F140" s="4" t="s">
        <v>659</v>
      </c>
      <c r="G140" s="4" t="str">
        <f>B140&amp;E140</f>
        <v>LiebermanCT</v>
      </c>
      <c r="H140" s="4" t="str">
        <f>VLOOKUP(G140, Sheet2!C:D, 2, FALSE)</f>
        <v>D</v>
      </c>
      <c r="I140" s="4">
        <f>VLOOKUP(A140, Sheet3!A:G,2, FALSE)</f>
        <v>3.8925580000000002</v>
      </c>
      <c r="J140" s="4">
        <f>VLOOKUP(A140, Sheet3!A:G,3, FALSE)</f>
        <v>-1.06924</v>
      </c>
      <c r="K140" s="4">
        <f>VLOOKUP(A140, Sheet3!A:G,4, FALSE)</f>
        <v>1.9821009999999999</v>
      </c>
      <c r="L140" s="4">
        <f>VLOOKUP(A140, Sheet3!A:G,5, FALSE)</f>
        <v>1.97356</v>
      </c>
      <c r="M140" s="4">
        <f>VLOOKUP(A140, Sheet3!A:G,6, FALSE)</f>
        <v>0.42743599999999998</v>
      </c>
      <c r="N140" s="4">
        <f>VLOOKUP(A140, Sheet3!A:G,7, FALSE)</f>
        <v>2.3159329999999998</v>
      </c>
      <c r="O140">
        <v>1998</v>
      </c>
      <c r="P140" s="4">
        <f>VLOOKUP(G140, Sheet2!C:E, 3, FALSE)</f>
        <v>1989</v>
      </c>
      <c r="Q140" s="4">
        <f>O140-P140</f>
        <v>9</v>
      </c>
      <c r="R140" s="4">
        <f>VLOOKUP(A140, Sheet4!A:B, 2, FALSE)</f>
        <v>2199</v>
      </c>
    </row>
    <row r="141" spans="1:18">
      <c r="A141">
        <v>333</v>
      </c>
      <c r="B141" t="s">
        <v>665</v>
      </c>
      <c r="C141" s="1">
        <v>35937</v>
      </c>
      <c r="D141" t="s">
        <v>15</v>
      </c>
      <c r="E141" t="str">
        <f>VLOOKUP(B141, Sheet2!$A$2:$B$734, 2, FALSE)</f>
        <v>NC</v>
      </c>
      <c r="F141" s="4" t="s">
        <v>659</v>
      </c>
      <c r="G141" s="4" t="str">
        <f>B141&amp;E141</f>
        <v>FairclothNC</v>
      </c>
      <c r="H141" s="4" t="str">
        <f>VLOOKUP(G141, Sheet2!C:D, 2, FALSE)</f>
        <v>D</v>
      </c>
      <c r="I141" s="4">
        <f>VLOOKUP(A141, Sheet3!A:G,2, FALSE)</f>
        <v>0.26732</v>
      </c>
      <c r="J141" s="4">
        <f>VLOOKUP(A141, Sheet3!A:G,3, FALSE)</f>
        <v>-1.7040329999999999</v>
      </c>
      <c r="K141" s="4">
        <f>VLOOKUP(A141, Sheet3!A:G,4, FALSE)</f>
        <v>0.100702</v>
      </c>
      <c r="L141" s="4">
        <f>VLOOKUP(A141, Sheet3!A:G,5, FALSE)</f>
        <v>0.83612699999999995</v>
      </c>
      <c r="M141" s="4">
        <f>VLOOKUP(A141, Sheet3!A:G,6, FALSE)</f>
        <v>2.5455510000000001</v>
      </c>
      <c r="N141" s="4">
        <f>VLOOKUP(A141, Sheet3!A:G,7, FALSE)</f>
        <v>-1.2784759999999999</v>
      </c>
      <c r="O141">
        <v>1998</v>
      </c>
      <c r="P141" s="4">
        <f>VLOOKUP(G141, Sheet2!C:E, 3, FALSE)</f>
        <v>1993</v>
      </c>
      <c r="Q141" s="4">
        <f>O141-P141</f>
        <v>5</v>
      </c>
      <c r="R141" s="4">
        <f>VLOOKUP(A141, Sheet4!A:B, 2, FALSE)</f>
        <v>590</v>
      </c>
    </row>
    <row r="142" spans="1:18">
      <c r="A142">
        <v>334</v>
      </c>
      <c r="B142" t="s">
        <v>257</v>
      </c>
      <c r="C142" s="1">
        <v>35937</v>
      </c>
      <c r="D142" t="s">
        <v>15</v>
      </c>
      <c r="E142" t="str">
        <f>VLOOKUP(B142, Sheet2!$A$2:$B$734, 2, FALSE)</f>
        <v>DE</v>
      </c>
      <c r="F142" s="4" t="s">
        <v>659</v>
      </c>
      <c r="G142" s="4" t="str">
        <f>B142&amp;E142</f>
        <v>BidenDE</v>
      </c>
      <c r="H142" s="4" t="str">
        <f>VLOOKUP(G142, Sheet2!C:D, 2, FALSE)</f>
        <v>D</v>
      </c>
      <c r="I142" s="4">
        <f>VLOOKUP(A142, Sheet3!A:G,2, FALSE)</f>
        <v>1.2306429999999999</v>
      </c>
      <c r="J142" s="4">
        <f>VLOOKUP(A142, Sheet3!A:G,3, FALSE)</f>
        <v>1.4734000000000001E-2</v>
      </c>
      <c r="K142" s="4">
        <f>VLOOKUP(A142, Sheet3!A:G,4, FALSE)</f>
        <v>-1.5781449999999999</v>
      </c>
      <c r="L142" s="4">
        <f>VLOOKUP(A142, Sheet3!A:G,5, FALSE)</f>
        <v>0.77051199999999997</v>
      </c>
      <c r="M142" s="4">
        <f>VLOOKUP(A142, Sheet3!A:G,6, FALSE)</f>
        <v>-0.27615099999999998</v>
      </c>
      <c r="N142" s="4">
        <f>VLOOKUP(A142, Sheet3!A:G,7, FALSE)</f>
        <v>-0.33851500000000001</v>
      </c>
      <c r="O142">
        <v>1998</v>
      </c>
      <c r="P142" s="4">
        <f>VLOOKUP(G142, Sheet2!C:E, 3, FALSE)</f>
        <v>1973</v>
      </c>
      <c r="Q142" s="4">
        <f>O142-P142</f>
        <v>25</v>
      </c>
      <c r="R142" s="4">
        <f>VLOOKUP(A142, Sheet4!A:B, 2, FALSE)</f>
        <v>3489</v>
      </c>
    </row>
    <row r="143" spans="1:18">
      <c r="A143">
        <v>335</v>
      </c>
      <c r="B143" t="s">
        <v>285</v>
      </c>
      <c r="C143" s="1">
        <v>35937</v>
      </c>
      <c r="D143" t="s">
        <v>15</v>
      </c>
      <c r="E143" t="str">
        <f>VLOOKUP(B143, Sheet2!$A$2:$B$734, 2, FALSE)</f>
        <v>NM</v>
      </c>
      <c r="F143" s="4" t="s">
        <v>659</v>
      </c>
      <c r="G143" s="4" t="str">
        <f>B143&amp;E143</f>
        <v>DomeniciNM</v>
      </c>
      <c r="H143" s="4" t="str">
        <f>VLOOKUP(G143, Sheet2!C:D, 2, FALSE)</f>
        <v>R</v>
      </c>
      <c r="I143" s="4">
        <f>VLOOKUP(A143, Sheet3!A:G,2, FALSE)</f>
        <v>2.887575</v>
      </c>
      <c r="J143" s="4">
        <f>VLOOKUP(A143, Sheet3!A:G,3, FALSE)</f>
        <v>-0.80298000000000003</v>
      </c>
      <c r="K143" s="4">
        <f>VLOOKUP(A143, Sheet3!A:G,4, FALSE)</f>
        <v>4.9243649999999999</v>
      </c>
      <c r="L143" s="4">
        <f>VLOOKUP(A143, Sheet3!A:G,5, FALSE)</f>
        <v>-0.85634699999999997</v>
      </c>
      <c r="M143" s="4">
        <f>VLOOKUP(A143, Sheet3!A:G,6, FALSE)</f>
        <v>0.286636</v>
      </c>
      <c r="N143" s="4">
        <f>VLOOKUP(A143, Sheet3!A:G,7, FALSE)</f>
        <v>6.3695919999999999</v>
      </c>
      <c r="O143">
        <v>1998</v>
      </c>
      <c r="P143" s="4">
        <f>VLOOKUP(G143, Sheet2!C:E, 3, FALSE)</f>
        <v>1973</v>
      </c>
      <c r="Q143" s="4">
        <f>O143-P143</f>
        <v>25</v>
      </c>
      <c r="R143" s="4">
        <f>VLOOKUP(A143, Sheet4!A:B, 2, FALSE)</f>
        <v>1466</v>
      </c>
    </row>
    <row r="144" spans="1:18">
      <c r="A144">
        <v>336</v>
      </c>
      <c r="B144" t="s">
        <v>14</v>
      </c>
      <c r="C144" s="1">
        <v>35937</v>
      </c>
      <c r="D144" t="s">
        <v>15</v>
      </c>
      <c r="E144" t="str">
        <f>VLOOKUP(B144, Sheet2!$A$2:$B$734, 2, FALSE)</f>
        <v>NJ</v>
      </c>
      <c r="F144" s="4" t="s">
        <v>659</v>
      </c>
      <c r="G144" s="4" t="str">
        <f>B144&amp;E144</f>
        <v>LautenbergNJ</v>
      </c>
      <c r="H144" s="4" t="str">
        <f>VLOOKUP(G144, Sheet2!C:D, 2, FALSE)</f>
        <v>D</v>
      </c>
      <c r="I144" s="4">
        <f>VLOOKUP(A144, Sheet3!A:G,2, FALSE)</f>
        <v>-1.0598030000000001</v>
      </c>
      <c r="J144" s="4">
        <f>VLOOKUP(A144, Sheet3!A:G,3, FALSE)</f>
        <v>-1.194132</v>
      </c>
      <c r="K144" s="4">
        <f>VLOOKUP(A144, Sheet3!A:G,4, FALSE)</f>
        <v>2.4705710000000001</v>
      </c>
      <c r="L144" s="4">
        <f>VLOOKUP(A144, Sheet3!A:G,5, FALSE)</f>
        <v>-2.3829699999999998</v>
      </c>
      <c r="M144" s="4">
        <f>VLOOKUP(A144, Sheet3!A:G,6, FALSE)</f>
        <v>-1.310989</v>
      </c>
      <c r="N144" s="4">
        <f>VLOOKUP(A144, Sheet3!A:G,7, FALSE)</f>
        <v>3.5477069999999999</v>
      </c>
      <c r="O144">
        <v>1998</v>
      </c>
      <c r="P144" s="4" t="str">
        <f>VLOOKUP(G144, Sheet2!C:E, 3, FALSE)</f>
        <v>1982-2000</v>
      </c>
      <c r="Q144" s="4">
        <v>16</v>
      </c>
      <c r="R144" s="4">
        <f>VLOOKUP(A144, Sheet4!A:B, 2, FALSE)</f>
        <v>566</v>
      </c>
    </row>
    <row r="145" spans="1:18">
      <c r="A145">
        <v>337</v>
      </c>
      <c r="B145" t="s">
        <v>368</v>
      </c>
      <c r="C145" s="1">
        <v>35937</v>
      </c>
      <c r="D145" t="s">
        <v>15</v>
      </c>
      <c r="E145" t="str">
        <f>VLOOKUP(B145, Sheet2!$A$2:$B$734, 2, FALSE)</f>
        <v>CA</v>
      </c>
      <c r="F145" s="4" t="s">
        <v>659</v>
      </c>
      <c r="G145" s="4" t="str">
        <f>B145&amp;E145</f>
        <v>BoxerCA</v>
      </c>
      <c r="H145" s="4" t="str">
        <f>VLOOKUP(G145, Sheet2!C:D, 2, FALSE)</f>
        <v>D</v>
      </c>
      <c r="I145" s="4">
        <f>VLOOKUP(A145, Sheet3!A:G,2, FALSE)</f>
        <v>4.4222219999999997</v>
      </c>
      <c r="J145" s="4">
        <f>VLOOKUP(A145, Sheet3!A:G,3, FALSE)</f>
        <v>-2.2977219999999998</v>
      </c>
      <c r="K145" s="4">
        <f>VLOOKUP(A145, Sheet3!A:G,4, FALSE)</f>
        <v>0.91319799999999995</v>
      </c>
      <c r="L145" s="4">
        <f>VLOOKUP(A145, Sheet3!A:G,5, FALSE)</f>
        <v>-0.56283099999999997</v>
      </c>
      <c r="M145" s="4">
        <f>VLOOKUP(A145, Sheet3!A:G,6, FALSE)</f>
        <v>-0.128884</v>
      </c>
      <c r="N145" s="4">
        <f>VLOOKUP(A145, Sheet3!A:G,7, FALSE)</f>
        <v>1.50169</v>
      </c>
      <c r="O145">
        <v>1998</v>
      </c>
      <c r="P145" s="4">
        <f>VLOOKUP(G145, Sheet2!C:E, 3, FALSE)</f>
        <v>1993</v>
      </c>
      <c r="Q145" s="4">
        <f>O145-P145</f>
        <v>5</v>
      </c>
      <c r="R145" s="4">
        <f>VLOOKUP(A145, Sheet4!A:B, 2, FALSE)</f>
        <v>280</v>
      </c>
    </row>
    <row r="146" spans="1:18">
      <c r="A146">
        <v>338</v>
      </c>
      <c r="B146" t="s">
        <v>366</v>
      </c>
      <c r="C146" s="1">
        <v>35937</v>
      </c>
      <c r="D146" t="s">
        <v>15</v>
      </c>
      <c r="E146" t="str">
        <f>VLOOKUP(B146, Sheet2!$A$2:$B$734, 2, FALSE)</f>
        <v>ME</v>
      </c>
      <c r="F146" s="4" t="s">
        <v>659</v>
      </c>
      <c r="G146" s="4" t="str">
        <f>B146&amp;E146</f>
        <v>SnoweME</v>
      </c>
      <c r="H146" s="4" t="str">
        <f>VLOOKUP(G146, Sheet2!C:D, 2, FALSE)</f>
        <v>R</v>
      </c>
      <c r="I146" s="4">
        <f>VLOOKUP(A146, Sheet3!A:G,2, FALSE)</f>
        <v>1.4728220000000001</v>
      </c>
      <c r="J146" s="4">
        <f>VLOOKUP(A146, Sheet3!A:G,3, FALSE)</f>
        <v>-1.4084319999999999</v>
      </c>
      <c r="K146" s="4">
        <f>VLOOKUP(A146, Sheet3!A:G,4, FALSE)</f>
        <v>1.293436</v>
      </c>
      <c r="L146" s="4">
        <f>VLOOKUP(A146, Sheet3!A:G,5, FALSE)</f>
        <v>0.89306300000000005</v>
      </c>
      <c r="M146" s="4">
        <f>VLOOKUP(A146, Sheet3!A:G,6, FALSE)</f>
        <v>-0.92709399999999997</v>
      </c>
      <c r="N146" s="4">
        <f>VLOOKUP(A146, Sheet3!A:G,7, FALSE)</f>
        <v>1.629148</v>
      </c>
      <c r="O146">
        <v>1998</v>
      </c>
      <c r="P146" s="4">
        <f>VLOOKUP(G146, Sheet2!C:E, 3, FALSE)</f>
        <v>1979</v>
      </c>
      <c r="Q146" s="4">
        <f>O146-P146</f>
        <v>19</v>
      </c>
      <c r="R146" s="4">
        <f>VLOOKUP(A146, Sheet4!A:B, 2, FALSE)</f>
        <v>715</v>
      </c>
    </row>
    <row r="147" spans="1:18">
      <c r="A147">
        <v>355</v>
      </c>
      <c r="B147" t="s">
        <v>18</v>
      </c>
      <c r="C147" s="1">
        <v>37536</v>
      </c>
      <c r="D147" t="s">
        <v>15</v>
      </c>
      <c r="E147" t="str">
        <f>VLOOKUP(B147, Sheet2!$A$2:$B$734, 2, FALSE)</f>
        <v>WV</v>
      </c>
      <c r="F147" s="4" t="s">
        <v>652</v>
      </c>
      <c r="G147" s="4" t="str">
        <f>B147&amp;E147</f>
        <v>ByrdWV</v>
      </c>
      <c r="H147" s="4" t="str">
        <f>VLOOKUP(G147, Sheet2!C:D, 2, FALSE)</f>
        <v>D</v>
      </c>
      <c r="I147" s="4">
        <f>VLOOKUP(A147, Sheet3!A:G,2, FALSE)</f>
        <v>0.85143199999999997</v>
      </c>
      <c r="J147" s="4">
        <f>VLOOKUP(A147, Sheet3!A:G,3, FALSE)</f>
        <v>0.77261400000000002</v>
      </c>
      <c r="K147" s="4">
        <f>VLOOKUP(A147, Sheet3!A:G,4, FALSE)</f>
        <v>0.78471400000000002</v>
      </c>
      <c r="L147" s="4">
        <f>VLOOKUP(A147, Sheet3!A:G,5, FALSE)</f>
        <v>1.7611889999999999</v>
      </c>
      <c r="M147" s="4">
        <f>VLOOKUP(A147, Sheet3!A:G,6, FALSE)</f>
        <v>1.9226810000000001</v>
      </c>
      <c r="N147" s="4">
        <f>VLOOKUP(A147, Sheet3!A:G,7, FALSE)</f>
        <v>1.4939199999999999</v>
      </c>
      <c r="O147">
        <v>2002</v>
      </c>
      <c r="P147" s="4">
        <f>VLOOKUP(G147, Sheet2!C:E, 3, FALSE)</f>
        <v>1959</v>
      </c>
      <c r="Q147" s="4">
        <f>O147-P147</f>
        <v>43</v>
      </c>
      <c r="R147" s="4">
        <f>VLOOKUP(A147, Sheet4!A:B, 2, FALSE)</f>
        <v>1798</v>
      </c>
    </row>
    <row r="148" spans="1:18">
      <c r="A148">
        <v>356</v>
      </c>
      <c r="B148" t="s">
        <v>294</v>
      </c>
      <c r="C148" s="1">
        <v>37536</v>
      </c>
      <c r="D148" t="s">
        <v>15</v>
      </c>
      <c r="E148" t="str">
        <f>VLOOKUP(B148, Sheet2!$A$2:$B$734, 2, FALSE)</f>
        <v>VA</v>
      </c>
      <c r="F148" s="4" t="s">
        <v>652</v>
      </c>
      <c r="G148" s="4" t="str">
        <f>B148&amp;E148</f>
        <v>WarnerVA</v>
      </c>
      <c r="H148" s="4" t="str">
        <f>VLOOKUP(G148, Sheet2!C:D, 2, FALSE)</f>
        <v>R</v>
      </c>
      <c r="I148" s="4">
        <f>VLOOKUP(A148, Sheet3!A:G,2, FALSE)</f>
        <v>4.926158</v>
      </c>
      <c r="J148" s="4">
        <f>VLOOKUP(A148, Sheet3!A:G,3, FALSE)</f>
        <v>-2.6846960000000002</v>
      </c>
      <c r="K148" s="4">
        <f>VLOOKUP(A148, Sheet3!A:G,4, FALSE)</f>
        <v>0.92013800000000001</v>
      </c>
      <c r="L148" s="4">
        <f>VLOOKUP(A148, Sheet3!A:G,5, FALSE)</f>
        <v>0.74958000000000002</v>
      </c>
      <c r="M148" s="4">
        <f>VLOOKUP(A148, Sheet3!A:G,6, FALSE)</f>
        <v>0.73895100000000002</v>
      </c>
      <c r="N148" s="4">
        <f>VLOOKUP(A148, Sheet3!A:G,7, FALSE)</f>
        <v>-0.35726599999999997</v>
      </c>
      <c r="O148">
        <v>2002</v>
      </c>
      <c r="P148" s="4">
        <f>VLOOKUP(G148, Sheet2!C:E, 3, FALSE)</f>
        <v>1979</v>
      </c>
      <c r="Q148" s="4">
        <f>O148-P148</f>
        <v>23</v>
      </c>
      <c r="R148" s="4">
        <f>VLOOKUP(A148, Sheet4!A:B, 2, FALSE)</f>
        <v>4209</v>
      </c>
    </row>
    <row r="149" spans="1:18">
      <c r="A149">
        <v>357</v>
      </c>
      <c r="B149" t="s">
        <v>660</v>
      </c>
      <c r="C149" s="1">
        <v>37536</v>
      </c>
      <c r="D149" t="s">
        <v>15</v>
      </c>
      <c r="E149" t="str">
        <f>VLOOKUP(B149, Sheet2!$A$2:$B$734, 2, FALSE)</f>
        <v>GA</v>
      </c>
      <c r="F149" s="4" t="s">
        <v>652</v>
      </c>
      <c r="G149" s="4" t="str">
        <f>B149&amp;E149</f>
        <v>ClelandGA</v>
      </c>
      <c r="H149" s="4" t="str">
        <f>VLOOKUP(G149, Sheet2!C:D, 2, FALSE)</f>
        <v>D</v>
      </c>
      <c r="I149" s="4">
        <f>VLOOKUP(A149, Sheet3!A:G,2, FALSE)</f>
        <v>1.934469</v>
      </c>
      <c r="J149" s="4">
        <f>VLOOKUP(A149, Sheet3!A:G,3, FALSE)</f>
        <v>-0.857406</v>
      </c>
      <c r="K149" s="4">
        <f>VLOOKUP(A149, Sheet3!A:G,4, FALSE)</f>
        <v>0.57750699999999999</v>
      </c>
      <c r="L149" s="4">
        <f>VLOOKUP(A149, Sheet3!A:G,5, FALSE)</f>
        <v>1.112268</v>
      </c>
      <c r="M149" s="4">
        <f>VLOOKUP(A149, Sheet3!A:G,6, FALSE)</f>
        <v>1.6028309999999999</v>
      </c>
      <c r="N149" s="4">
        <f>VLOOKUP(A149, Sheet3!A:G,7, FALSE)</f>
        <v>0.50890199999999997</v>
      </c>
      <c r="O149">
        <v>2002</v>
      </c>
      <c r="P149" s="4">
        <f>VLOOKUP(G149, Sheet2!C:E, 3, FALSE)</f>
        <v>1997</v>
      </c>
      <c r="Q149" s="4">
        <f>O149-P149</f>
        <v>5</v>
      </c>
      <c r="R149" s="4">
        <f>VLOOKUP(A149, Sheet4!A:B, 2, FALSE)</f>
        <v>1432</v>
      </c>
    </row>
    <row r="150" spans="1:18">
      <c r="A150">
        <v>358</v>
      </c>
      <c r="B150" t="s">
        <v>241</v>
      </c>
      <c r="C150" s="1">
        <v>37536</v>
      </c>
      <c r="D150" t="s">
        <v>15</v>
      </c>
      <c r="E150" t="str">
        <f>VLOOKUP(B150, Sheet2!$A$2:$B$734, 2, FALSE)</f>
        <v>UT</v>
      </c>
      <c r="F150" s="4" t="s">
        <v>652</v>
      </c>
      <c r="G150" s="4" t="str">
        <f>B150&amp;E150</f>
        <v>BennettUT</v>
      </c>
      <c r="H150" s="4" t="str">
        <f>VLOOKUP(G150, Sheet2!C:D, 2, FALSE)</f>
        <v>R</v>
      </c>
      <c r="I150" s="4">
        <f>VLOOKUP(A150, Sheet3!A:G,2, FALSE)</f>
        <v>3.44875</v>
      </c>
      <c r="J150" s="4">
        <f>VLOOKUP(A150, Sheet3!A:G,3, FALSE)</f>
        <v>-1.635041</v>
      </c>
      <c r="K150" s="4">
        <f>VLOOKUP(A150, Sheet3!A:G,4, FALSE)</f>
        <v>-1.469533</v>
      </c>
      <c r="L150" s="4">
        <f>VLOOKUP(A150, Sheet3!A:G,5, FALSE)</f>
        <v>3.3490820000000001</v>
      </c>
      <c r="M150" s="4">
        <f>VLOOKUP(A150, Sheet3!A:G,6, FALSE)</f>
        <v>2.481179</v>
      </c>
      <c r="N150" s="4">
        <f>VLOOKUP(A150, Sheet3!A:G,7, FALSE)</f>
        <v>3.3024999999999999E-2</v>
      </c>
      <c r="O150">
        <v>2002</v>
      </c>
      <c r="P150" s="4">
        <f>VLOOKUP(G150, Sheet2!C:E, 3, FALSE)</f>
        <v>1993</v>
      </c>
      <c r="Q150" s="4">
        <f>O150-P150</f>
        <v>9</v>
      </c>
      <c r="R150" s="4">
        <f>VLOOKUP(A150, Sheet4!A:B, 2, FALSE)</f>
        <v>1972</v>
      </c>
    </row>
    <row r="151" spans="1:18">
      <c r="A151">
        <v>359</v>
      </c>
      <c r="B151" t="s">
        <v>238</v>
      </c>
      <c r="C151" s="1">
        <v>37536</v>
      </c>
      <c r="D151" t="s">
        <v>15</v>
      </c>
      <c r="E151" t="str">
        <f>VLOOKUP(B151, Sheet2!$A$2:$B$734, 2, FALSE)</f>
        <v>AZ</v>
      </c>
      <c r="F151" s="4" t="s">
        <v>652</v>
      </c>
      <c r="G151" s="4" t="str">
        <f>B151&amp;E151</f>
        <v>KylAZ</v>
      </c>
      <c r="H151" s="4" t="str">
        <f>VLOOKUP(G151, Sheet2!C:D, 2, FALSE)</f>
        <v>R</v>
      </c>
      <c r="I151" s="4">
        <f>VLOOKUP(A151, Sheet3!A:G,2, FALSE)</f>
        <v>3.3890799999999999</v>
      </c>
      <c r="J151" s="4">
        <f>VLOOKUP(A151, Sheet3!A:G,3, FALSE)</f>
        <v>0.13667899999999999</v>
      </c>
      <c r="K151" s="4">
        <f>VLOOKUP(A151, Sheet3!A:G,4, FALSE)</f>
        <v>0.19126699999999999</v>
      </c>
      <c r="L151" s="4">
        <f>VLOOKUP(A151, Sheet3!A:G,5, FALSE)</f>
        <v>2.227195</v>
      </c>
      <c r="M151" s="4">
        <f>VLOOKUP(A151, Sheet3!A:G,6, FALSE)</f>
        <v>1.7952269999999999</v>
      </c>
      <c r="N151" s="4">
        <f>VLOOKUP(A151, Sheet3!A:G,7, FALSE)</f>
        <v>1.45983</v>
      </c>
      <c r="O151">
        <v>2002</v>
      </c>
      <c r="P151" s="4">
        <f>VLOOKUP(G151, Sheet2!C:E, 3, FALSE)</f>
        <v>1995</v>
      </c>
      <c r="Q151" s="4">
        <f>O151-P151</f>
        <v>7</v>
      </c>
      <c r="R151" s="4">
        <f>VLOOKUP(A151, Sheet4!A:B, 2, FALSE)</f>
        <v>3588</v>
      </c>
    </row>
    <row r="152" spans="1:18">
      <c r="A152">
        <v>360</v>
      </c>
      <c r="B152" t="s">
        <v>285</v>
      </c>
      <c r="C152" s="1">
        <v>37536</v>
      </c>
      <c r="D152" t="s">
        <v>15</v>
      </c>
      <c r="E152" t="str">
        <f>VLOOKUP(B152, Sheet2!$A$2:$B$734, 2, FALSE)</f>
        <v>NM</v>
      </c>
      <c r="F152" s="4" t="s">
        <v>652</v>
      </c>
      <c r="G152" s="4" t="str">
        <f>B152&amp;E152</f>
        <v>DomeniciNM</v>
      </c>
      <c r="H152" s="4" t="str">
        <f>VLOOKUP(G152, Sheet2!C:D, 2, FALSE)</f>
        <v>R</v>
      </c>
      <c r="I152" s="4">
        <f>VLOOKUP(A152, Sheet3!A:G,2, FALSE)</f>
        <v>6.6999979999999999</v>
      </c>
      <c r="J152" s="4">
        <f>VLOOKUP(A152, Sheet3!A:G,3, FALSE)</f>
        <v>-3.7858960000000002</v>
      </c>
      <c r="K152" s="4">
        <f>VLOOKUP(A152, Sheet3!A:G,4, FALSE)</f>
        <v>-0.81947499999999995</v>
      </c>
      <c r="L152" s="4">
        <f>VLOOKUP(A152, Sheet3!A:G,5, FALSE)</f>
        <v>5.0698259999999999</v>
      </c>
      <c r="M152" s="4">
        <f>VLOOKUP(A152, Sheet3!A:G,6, FALSE)</f>
        <v>4.050338</v>
      </c>
      <c r="N152" s="4">
        <f>VLOOKUP(A152, Sheet3!A:G,7, FALSE)</f>
        <v>-6.003895</v>
      </c>
      <c r="O152">
        <v>2002</v>
      </c>
      <c r="P152" s="4">
        <f>VLOOKUP(G152, Sheet2!C:E, 3, FALSE)</f>
        <v>1973</v>
      </c>
      <c r="Q152" s="4">
        <f>O152-P152</f>
        <v>29</v>
      </c>
      <c r="R152" s="4">
        <f>VLOOKUP(A152, Sheet4!A:B, 2, FALSE)</f>
        <v>175</v>
      </c>
    </row>
    <row r="153" spans="1:18">
      <c r="A153">
        <v>361</v>
      </c>
      <c r="B153" t="s">
        <v>74</v>
      </c>
      <c r="C153" s="1">
        <v>37536</v>
      </c>
      <c r="D153" t="s">
        <v>15</v>
      </c>
      <c r="E153" t="s">
        <v>63</v>
      </c>
      <c r="F153" s="4" t="s">
        <v>652</v>
      </c>
      <c r="G153" s="4" t="str">
        <f>B153&amp;E153</f>
        <v>AllenVA</v>
      </c>
      <c r="H153" s="4" t="str">
        <f>VLOOKUP(G153, Sheet2!C:D, 2, FALSE)</f>
        <v>R</v>
      </c>
      <c r="I153" s="4">
        <f>VLOOKUP(A153, Sheet3!A:G,2, FALSE)</f>
        <v>6.2340650000000002</v>
      </c>
      <c r="J153" s="4">
        <f>VLOOKUP(A153, Sheet3!A:G,3, FALSE)</f>
        <v>-0.957978</v>
      </c>
      <c r="K153" s="4">
        <f>VLOOKUP(A153, Sheet3!A:G,4, FALSE)</f>
        <v>2.2134749999999999</v>
      </c>
      <c r="L153" s="4">
        <f>VLOOKUP(A153, Sheet3!A:G,5, FALSE)</f>
        <v>3.6865359999999998</v>
      </c>
      <c r="M153" s="4">
        <f>VLOOKUP(A153, Sheet3!A:G,6, FALSE)</f>
        <v>2.1991779999999999</v>
      </c>
      <c r="N153" s="4">
        <f>VLOOKUP(A153, Sheet3!A:G,7, FALSE)</f>
        <v>2.5974390000000001</v>
      </c>
      <c r="O153">
        <v>2002</v>
      </c>
      <c r="P153" s="4">
        <f>VLOOKUP(G153, Sheet2!C:E, 3, FALSE)</f>
        <v>2001</v>
      </c>
      <c r="Q153" s="4">
        <f>O153-P153</f>
        <v>1</v>
      </c>
      <c r="R153" s="4">
        <f>VLOOKUP(A153, Sheet4!A:B, 2, FALSE)</f>
        <v>2284</v>
      </c>
    </row>
    <row r="154" spans="1:18">
      <c r="A154">
        <v>362</v>
      </c>
      <c r="B154" t="s">
        <v>97</v>
      </c>
      <c r="C154" s="1">
        <v>37536</v>
      </c>
      <c r="D154" t="s">
        <v>15</v>
      </c>
      <c r="E154" s="4" t="str">
        <f>VLOOKUP(B154, Sheet2!$A$2:$B$734, 2, FALSE)</f>
        <v>AK</v>
      </c>
      <c r="F154" s="4" t="s">
        <v>652</v>
      </c>
      <c r="G154" s="4" t="str">
        <f>B154&amp;E154</f>
        <v>StevensAK</v>
      </c>
      <c r="H154" s="4" t="str">
        <f>VLOOKUP(G154, Sheet2!C:D, 2, FALSE)</f>
        <v>D</v>
      </c>
      <c r="I154" s="4">
        <f>VLOOKUP(A154, Sheet3!A:G,2, FALSE)</f>
        <v>0.74420600000000003</v>
      </c>
      <c r="J154" s="4">
        <f>VLOOKUP(A154, Sheet3!A:G,3, FALSE)</f>
        <v>5.4932000000000002E-2</v>
      </c>
      <c r="K154" s="4">
        <f>VLOOKUP(A154, Sheet3!A:G,4, FALSE)</f>
        <v>-1.420299</v>
      </c>
      <c r="L154" s="4">
        <f>VLOOKUP(A154, Sheet3!A:G,5, FALSE)</f>
        <v>-1.2207209999999999</v>
      </c>
      <c r="M154" s="4">
        <f>VLOOKUP(A154, Sheet3!A:G,6, FALSE)</f>
        <v>0.31793500000000002</v>
      </c>
      <c r="N154" s="4">
        <f>VLOOKUP(A154, Sheet3!A:G,7, FALSE)</f>
        <v>-0.60751900000000003</v>
      </c>
      <c r="O154">
        <v>2002</v>
      </c>
      <c r="P154" s="4">
        <f>VLOOKUP(G154, Sheet2!C:E, 3, FALSE)</f>
        <v>1968</v>
      </c>
      <c r="Q154" s="4">
        <f>O154-P154</f>
        <v>34</v>
      </c>
      <c r="R154" s="4">
        <f>VLOOKUP(A154, Sheet4!A:B, 2, FALSE)</f>
        <v>2341</v>
      </c>
    </row>
    <row r="155" spans="1:18">
      <c r="A155">
        <v>363</v>
      </c>
      <c r="B155" t="s">
        <v>240</v>
      </c>
      <c r="C155" s="1">
        <v>37536</v>
      </c>
      <c r="D155" t="s">
        <v>15</v>
      </c>
      <c r="E155" s="4" t="str">
        <f>VLOOKUP(B155, Sheet2!$A$2:$B$734, 2, FALSE)</f>
        <v>UT</v>
      </c>
      <c r="F155" s="4" t="s">
        <v>652</v>
      </c>
      <c r="G155" s="4" t="str">
        <f>B155&amp;E155</f>
        <v>HatchUT</v>
      </c>
      <c r="H155" s="4" t="str">
        <f>VLOOKUP(G155, Sheet2!C:D, 2, FALSE)</f>
        <v>R</v>
      </c>
      <c r="I155" s="4">
        <f>VLOOKUP(A155, Sheet3!A:G,2, FALSE)</f>
        <v>3.8162319999999998</v>
      </c>
      <c r="J155" s="4">
        <f>VLOOKUP(A155, Sheet3!A:G,3, FALSE)</f>
        <v>-0.27942699999999998</v>
      </c>
      <c r="K155" s="4">
        <f>VLOOKUP(A155, Sheet3!A:G,4, FALSE)</f>
        <v>1.317917</v>
      </c>
      <c r="L155" s="4">
        <f>VLOOKUP(A155, Sheet3!A:G,5, FALSE)</f>
        <v>2.2475869999999998</v>
      </c>
      <c r="M155" s="4">
        <f>VLOOKUP(A155, Sheet3!A:G,6, FALSE)</f>
        <v>1.1048180000000001</v>
      </c>
      <c r="N155" s="4">
        <f>VLOOKUP(A155, Sheet3!A:G,7, FALSE)</f>
        <v>1.291544</v>
      </c>
      <c r="O155">
        <v>2002</v>
      </c>
      <c r="P155" s="4">
        <f>VLOOKUP(G155, Sheet2!C:E, 3, FALSE)</f>
        <v>1977</v>
      </c>
      <c r="Q155" s="4">
        <f>O155-P155</f>
        <v>25</v>
      </c>
      <c r="R155" s="4">
        <f>VLOOKUP(A155, Sheet4!A:B, 2, FALSE)</f>
        <v>3082</v>
      </c>
    </row>
    <row r="156" spans="1:18">
      <c r="A156">
        <v>364</v>
      </c>
      <c r="B156" t="s">
        <v>105</v>
      </c>
      <c r="C156" s="1">
        <v>37536</v>
      </c>
      <c r="D156" t="s">
        <v>15</v>
      </c>
      <c r="E156" s="4" t="s">
        <v>110</v>
      </c>
      <c r="F156" s="4" t="s">
        <v>652</v>
      </c>
      <c r="G156" s="4" t="str">
        <f>B156&amp;E156</f>
        <v>NelsonNE</v>
      </c>
      <c r="H156" s="4" t="str">
        <f>VLOOKUP(G156, Sheet2!C:D, 2, FALSE)</f>
        <v>D</v>
      </c>
      <c r="I156" s="4">
        <f>VLOOKUP(A156, Sheet3!A:G,2, FALSE)</f>
        <v>1.5130570000000001</v>
      </c>
      <c r="J156" s="4">
        <f>VLOOKUP(A156, Sheet3!A:G,3, FALSE)</f>
        <v>-0.71958500000000003</v>
      </c>
      <c r="K156" s="4">
        <f>VLOOKUP(A156, Sheet3!A:G,4, FALSE)</f>
        <v>1.8990279999999999</v>
      </c>
      <c r="L156" s="4">
        <f>VLOOKUP(A156, Sheet3!A:G,5, FALSE)</f>
        <v>-0.83187</v>
      </c>
      <c r="M156" s="4">
        <f>VLOOKUP(A156, Sheet3!A:G,6, FALSE)</f>
        <v>0.360877</v>
      </c>
      <c r="N156" s="4">
        <f>VLOOKUP(A156, Sheet3!A:G,7, FALSE)</f>
        <v>2.1564480000000001</v>
      </c>
      <c r="O156">
        <v>2002</v>
      </c>
      <c r="P156" s="4">
        <f>VLOOKUP(G156, Sheet2!C:E, 3, FALSE)</f>
        <v>2001</v>
      </c>
      <c r="Q156" s="4">
        <f>O156-P156</f>
        <v>1</v>
      </c>
      <c r="R156" s="4">
        <f>VLOOKUP(A156, Sheet4!A:B, 2, FALSE)</f>
        <v>2583</v>
      </c>
    </row>
    <row r="157" spans="1:18">
      <c r="A157">
        <v>365</v>
      </c>
      <c r="B157" t="s">
        <v>244</v>
      </c>
      <c r="C157" s="1">
        <v>37536</v>
      </c>
      <c r="D157" t="s">
        <v>15</v>
      </c>
      <c r="E157" s="4" t="str">
        <f>VLOOKUP(B157, Sheet2!$A$2:$B$734, 2, FALSE)</f>
        <v>PA</v>
      </c>
      <c r="F157" s="4" t="s">
        <v>652</v>
      </c>
      <c r="G157" s="4" t="str">
        <f>B157&amp;E157</f>
        <v>SpecterPA</v>
      </c>
      <c r="H157" s="4" t="str">
        <f>VLOOKUP(G157, Sheet2!C:D, 2, FALSE)</f>
        <v>R</v>
      </c>
      <c r="I157" s="4">
        <f>VLOOKUP(A157, Sheet3!A:G,2, FALSE)</f>
        <v>7.7398899999999999</v>
      </c>
      <c r="J157" s="4">
        <f>VLOOKUP(A157, Sheet3!A:G,3, FALSE)</f>
        <v>-2.559879</v>
      </c>
      <c r="K157" s="4">
        <f>VLOOKUP(A157, Sheet3!A:G,4, FALSE)</f>
        <v>1.6334580000000001</v>
      </c>
      <c r="L157" s="4">
        <f>VLOOKUP(A157, Sheet3!A:G,5, FALSE)</f>
        <v>2.546284</v>
      </c>
      <c r="M157" s="4">
        <f>VLOOKUP(A157, Sheet3!A:G,6, FALSE)</f>
        <v>1.390941</v>
      </c>
      <c r="N157" s="4">
        <f>VLOOKUP(A157, Sheet3!A:G,7, FALSE)</f>
        <v>0.86154500000000001</v>
      </c>
      <c r="O157">
        <v>2002</v>
      </c>
      <c r="P157" s="4">
        <f>VLOOKUP(G157, Sheet2!C:E, 3, FALSE)</f>
        <v>1981</v>
      </c>
      <c r="Q157" s="4">
        <f>O157-P157</f>
        <v>21</v>
      </c>
      <c r="R157" s="4">
        <f>VLOOKUP(A157, Sheet4!A:B, 2, FALSE)</f>
        <v>690</v>
      </c>
    </row>
    <row r="158" spans="1:18">
      <c r="A158">
        <v>366</v>
      </c>
      <c r="B158" t="s">
        <v>281</v>
      </c>
      <c r="C158" s="1">
        <v>37537</v>
      </c>
      <c r="D158" t="s">
        <v>15</v>
      </c>
      <c r="E158" s="4" t="str">
        <f>VLOOKUP(B158, Sheet2!$A$2:$B$734, 2, FALSE)</f>
        <v>CT</v>
      </c>
      <c r="F158" s="4" t="s">
        <v>652</v>
      </c>
      <c r="G158" s="4" t="str">
        <f>B158&amp;E158</f>
        <v>LiebermanCT</v>
      </c>
      <c r="H158" s="4" t="str">
        <f>VLOOKUP(G158, Sheet2!C:D, 2, FALSE)</f>
        <v>D</v>
      </c>
      <c r="I158" s="4">
        <f>VLOOKUP(A158, Sheet3!A:G,2, FALSE)</f>
        <v>1.10802</v>
      </c>
      <c r="J158" s="4">
        <f>VLOOKUP(A158, Sheet3!A:G,3, FALSE)</f>
        <v>-6.6972000000000004E-2</v>
      </c>
      <c r="K158" s="4">
        <f>VLOOKUP(A158, Sheet3!A:G,4, FALSE)</f>
        <v>0.30697200000000002</v>
      </c>
      <c r="L158" s="4">
        <f>VLOOKUP(A158, Sheet3!A:G,5, FALSE)</f>
        <v>1.1147990000000001</v>
      </c>
      <c r="M158" s="4">
        <f>VLOOKUP(A158, Sheet3!A:G,6, FALSE)</f>
        <v>1.200086</v>
      </c>
      <c r="N158" s="4">
        <f>VLOOKUP(A158, Sheet3!A:G,7, FALSE)</f>
        <v>0.95541500000000001</v>
      </c>
      <c r="O158">
        <v>2002</v>
      </c>
      <c r="P158" s="4">
        <f>VLOOKUP(G158, Sheet2!C:E, 3, FALSE)</f>
        <v>1989</v>
      </c>
      <c r="Q158" s="4">
        <f>O158-P158</f>
        <v>13</v>
      </c>
      <c r="R158" s="4">
        <f>VLOOKUP(A158, Sheet4!A:B, 2, FALSE)</f>
        <v>2860</v>
      </c>
    </row>
    <row r="159" spans="1:18">
      <c r="A159">
        <v>367</v>
      </c>
      <c r="B159" t="s">
        <v>300</v>
      </c>
      <c r="C159" s="1">
        <v>37537</v>
      </c>
      <c r="D159" t="s">
        <v>15</v>
      </c>
      <c r="E159" t="str">
        <f>VLOOKUP(B159, Sheet2!$A$2:$B$734, 2, FALSE)</f>
        <v>AZ</v>
      </c>
      <c r="F159" s="4" t="s">
        <v>652</v>
      </c>
      <c r="G159" s="4" t="str">
        <f>B159&amp;E159</f>
        <v>McCainAZ</v>
      </c>
      <c r="H159" s="4" t="str">
        <f>VLOOKUP(G159, Sheet2!C:D, 2, FALSE)</f>
        <v>R</v>
      </c>
      <c r="I159" s="4">
        <f>VLOOKUP(A159, Sheet3!A:G,2, FALSE)</f>
        <v>3.080149</v>
      </c>
      <c r="J159" s="4">
        <f>VLOOKUP(A159, Sheet3!A:G,3, FALSE)</f>
        <v>-1.250723</v>
      </c>
      <c r="K159" s="4">
        <f>VLOOKUP(A159, Sheet3!A:G,4, FALSE)</f>
        <v>2.0319739999999999</v>
      </c>
      <c r="L159" s="4">
        <f>VLOOKUP(A159, Sheet3!A:G,5, FALSE)</f>
        <v>2.1105969999999998</v>
      </c>
      <c r="M159" s="4">
        <f>VLOOKUP(A159, Sheet3!A:G,6, FALSE)</f>
        <v>1.2221610000000001</v>
      </c>
      <c r="N159" s="4">
        <f>VLOOKUP(A159, Sheet3!A:G,7, FALSE)</f>
        <v>2.9023379999999999</v>
      </c>
      <c r="O159">
        <v>2002</v>
      </c>
      <c r="P159" s="4">
        <f>VLOOKUP(G159, Sheet2!C:E, 3, FALSE)</f>
        <v>1983</v>
      </c>
      <c r="Q159" s="4">
        <f>O159-P159</f>
        <v>19</v>
      </c>
      <c r="R159" s="4">
        <f>VLOOKUP(A159, Sheet4!A:B, 2, FALSE)</f>
        <v>2213</v>
      </c>
    </row>
    <row r="160" spans="1:18">
      <c r="A160">
        <v>368</v>
      </c>
      <c r="B160" t="s">
        <v>294</v>
      </c>
      <c r="C160" s="1">
        <v>37537</v>
      </c>
      <c r="D160" t="s">
        <v>15</v>
      </c>
      <c r="E160" t="str">
        <f>VLOOKUP(B160, Sheet2!$A$2:$B$734, 2, FALSE)</f>
        <v>VA</v>
      </c>
      <c r="F160" s="4" t="s">
        <v>652</v>
      </c>
      <c r="G160" s="4" t="str">
        <f>B160&amp;E160</f>
        <v>WarnerVA</v>
      </c>
      <c r="H160" s="4" t="str">
        <f>VLOOKUP(G160, Sheet2!C:D, 2, FALSE)</f>
        <v>R</v>
      </c>
      <c r="I160" s="4">
        <f>VLOOKUP(A160, Sheet3!A:G,2, FALSE)</f>
        <v>2.8304710000000002</v>
      </c>
      <c r="J160" s="4">
        <f>VLOOKUP(A160, Sheet3!A:G,3, FALSE)</f>
        <v>-0.95226299999999997</v>
      </c>
      <c r="K160" s="4">
        <f>VLOOKUP(A160, Sheet3!A:G,4, FALSE)</f>
        <v>-0.66161000000000003</v>
      </c>
      <c r="L160" s="4">
        <f>VLOOKUP(A160, Sheet3!A:G,5, FALSE)</f>
        <v>1.5057970000000001</v>
      </c>
      <c r="M160" s="4">
        <f>VLOOKUP(A160, Sheet3!A:G,6, FALSE)</f>
        <v>-0.31125199999999997</v>
      </c>
      <c r="N160" s="4">
        <f>VLOOKUP(A160, Sheet3!A:G,7, FALSE)</f>
        <v>-3.8102999999999998E-2</v>
      </c>
      <c r="O160">
        <v>2002</v>
      </c>
      <c r="P160" s="4">
        <f>VLOOKUP(G160, Sheet2!C:E, 3, FALSE)</f>
        <v>1979</v>
      </c>
      <c r="Q160" s="4">
        <f>O160-P160</f>
        <v>23</v>
      </c>
      <c r="R160" s="4">
        <f>VLOOKUP(A160, Sheet4!A:B, 2, FALSE)</f>
        <v>2192</v>
      </c>
    </row>
    <row r="161" spans="1:18">
      <c r="A161">
        <v>369</v>
      </c>
      <c r="B161" t="s">
        <v>656</v>
      </c>
      <c r="C161" s="1">
        <v>37537</v>
      </c>
      <c r="D161" t="s">
        <v>15</v>
      </c>
      <c r="E161" t="str">
        <f>VLOOKUP(B161, Sheet2!$A$2:$B$734, 2, FALSE)</f>
        <v>IN</v>
      </c>
      <c r="F161" s="4" t="s">
        <v>652</v>
      </c>
      <c r="G161" s="4" t="str">
        <f>B161&amp;E161</f>
        <v>BayhIN</v>
      </c>
      <c r="H161" s="4" t="str">
        <f>VLOOKUP(G161, Sheet2!C:D, 2, FALSE)</f>
        <v>D</v>
      </c>
      <c r="I161" s="4">
        <f>VLOOKUP(A161, Sheet3!A:G,2, FALSE)</f>
        <v>1.6558660000000001</v>
      </c>
      <c r="J161" s="4">
        <f>VLOOKUP(A161, Sheet3!A:G,3, FALSE)</f>
        <v>-0.69808400000000004</v>
      </c>
      <c r="K161" s="4">
        <f>VLOOKUP(A161, Sheet3!A:G,4, FALSE)</f>
        <v>-0.89035900000000001</v>
      </c>
      <c r="L161" s="4">
        <f>VLOOKUP(A161, Sheet3!A:G,5, FALSE)</f>
        <v>2.655122</v>
      </c>
      <c r="M161" s="4">
        <f>VLOOKUP(A161, Sheet3!A:G,6, FALSE)</f>
        <v>2.369818</v>
      </c>
      <c r="N161" s="4">
        <f>VLOOKUP(A161, Sheet3!A:G,7, FALSE)</f>
        <v>-2.7249759999999998</v>
      </c>
      <c r="O161">
        <v>2002</v>
      </c>
      <c r="P161" s="4">
        <f>VLOOKUP(G161, Sheet2!C:E, 3, FALSE)</f>
        <v>1999</v>
      </c>
      <c r="Q161" s="4">
        <f>O161-P161</f>
        <v>3</v>
      </c>
      <c r="R161" s="4">
        <f>VLOOKUP(A161, Sheet4!A:B, 2, FALSE)</f>
        <v>2257</v>
      </c>
    </row>
    <row r="162" spans="1:18">
      <c r="A162">
        <v>370</v>
      </c>
      <c r="B162" t="s">
        <v>255</v>
      </c>
      <c r="C162" s="1">
        <v>37537</v>
      </c>
      <c r="D162" t="s">
        <v>15</v>
      </c>
      <c r="E162" t="str">
        <f>VLOOKUP(B162, Sheet2!$A$2:$B$734, 2, FALSE)</f>
        <v>ID</v>
      </c>
      <c r="F162" s="4" t="s">
        <v>652</v>
      </c>
      <c r="G162" s="4" t="str">
        <f>B162&amp;E162</f>
        <v>CraigID</v>
      </c>
      <c r="H162" s="4" t="str">
        <f>VLOOKUP(G162, Sheet2!C:D, 2, FALSE)</f>
        <v>R</v>
      </c>
      <c r="I162" s="4">
        <f>VLOOKUP(A162, Sheet3!A:G,2, FALSE)</f>
        <v>3.2326589999999999</v>
      </c>
      <c r="J162" s="4">
        <f>VLOOKUP(A162, Sheet3!A:G,3, FALSE)</f>
        <v>-0.106432</v>
      </c>
      <c r="K162" s="4">
        <f>VLOOKUP(A162, Sheet3!A:G,4, FALSE)</f>
        <v>1.2802770000000001</v>
      </c>
      <c r="L162" s="4">
        <f>VLOOKUP(A162, Sheet3!A:G,5, FALSE)</f>
        <v>-0.41481299999999999</v>
      </c>
      <c r="M162" s="4">
        <f>VLOOKUP(A162, Sheet3!A:G,6, FALSE)</f>
        <v>0.74073500000000003</v>
      </c>
      <c r="N162" s="4">
        <f>VLOOKUP(A162, Sheet3!A:G,7, FALSE)</f>
        <v>1.404218</v>
      </c>
      <c r="O162">
        <v>2002</v>
      </c>
      <c r="P162" s="4">
        <f>VLOOKUP(G162, Sheet2!C:E, 3, FALSE)</f>
        <v>1981</v>
      </c>
      <c r="Q162" s="4">
        <f>O162-P162</f>
        <v>21</v>
      </c>
      <c r="R162" s="4">
        <f>VLOOKUP(A162, Sheet4!A:B, 2, FALSE)</f>
        <v>1696</v>
      </c>
    </row>
    <row r="163" spans="1:18">
      <c r="A163">
        <v>371</v>
      </c>
      <c r="B163" t="s">
        <v>18</v>
      </c>
      <c r="C163" s="1">
        <v>37537</v>
      </c>
      <c r="D163" t="s">
        <v>15</v>
      </c>
      <c r="E163" t="str">
        <f>VLOOKUP(B163, Sheet2!$A$2:$B$734, 2, FALSE)</f>
        <v>WV</v>
      </c>
      <c r="F163" s="4" t="s">
        <v>652</v>
      </c>
      <c r="G163" s="4" t="str">
        <f>B163&amp;E163</f>
        <v>ByrdWV</v>
      </c>
      <c r="H163" s="4" t="str">
        <f>VLOOKUP(G163, Sheet2!C:D, 2, FALSE)</f>
        <v>D</v>
      </c>
      <c r="I163" s="4">
        <f>VLOOKUP(A163, Sheet3!A:G,2, FALSE)</f>
        <v>-1.0776619999999999</v>
      </c>
      <c r="J163" s="4">
        <f>VLOOKUP(A163, Sheet3!A:G,3, FALSE)</f>
        <v>-1.7597910000000001</v>
      </c>
      <c r="K163" s="4">
        <f>VLOOKUP(A163, Sheet3!A:G,4, FALSE)</f>
        <v>-3.215042</v>
      </c>
      <c r="L163" s="4">
        <f>VLOOKUP(A163, Sheet3!A:G,5, FALSE)</f>
        <v>-0.35609000000000002</v>
      </c>
      <c r="M163" s="4">
        <f>VLOOKUP(A163, Sheet3!A:G,6, FALSE)</f>
        <v>-7.7698000000000003E-2</v>
      </c>
      <c r="N163" s="4">
        <f>VLOOKUP(A163, Sheet3!A:G,7, FALSE)</f>
        <v>-4.061795</v>
      </c>
      <c r="O163">
        <v>2002</v>
      </c>
      <c r="P163" s="4">
        <f>VLOOKUP(G163, Sheet2!C:E, 3, FALSE)</f>
        <v>1959</v>
      </c>
      <c r="Q163" s="4">
        <f>O163-P163</f>
        <v>43</v>
      </c>
      <c r="R163" s="4">
        <f>VLOOKUP(A163, Sheet4!A:B, 2, FALSE)</f>
        <v>2968</v>
      </c>
    </row>
    <row r="164" spans="1:18">
      <c r="A164">
        <v>372</v>
      </c>
      <c r="B164" t="s">
        <v>262</v>
      </c>
      <c r="C164" s="1">
        <v>37538</v>
      </c>
      <c r="D164" t="s">
        <v>15</v>
      </c>
      <c r="E164" t="str">
        <f>VLOOKUP(B164, Sheet2!$A$2:$B$734, 2, FALSE)</f>
        <v>NV</v>
      </c>
      <c r="F164" s="4" t="s">
        <v>652</v>
      </c>
      <c r="G164" s="4" t="str">
        <f>B164&amp;E164</f>
        <v>ReidNV</v>
      </c>
      <c r="H164" s="4" t="str">
        <f>VLOOKUP(G164, Sheet2!C:D, 2, FALSE)</f>
        <v>D</v>
      </c>
      <c r="I164" s="4">
        <f>VLOOKUP(A164, Sheet3!A:G,2, FALSE)</f>
        <v>-0.76353599999999999</v>
      </c>
      <c r="J164" s="4">
        <f>VLOOKUP(A164, Sheet3!A:G,3, FALSE)</f>
        <v>0.39186399999999999</v>
      </c>
      <c r="K164" s="4">
        <f>VLOOKUP(A164, Sheet3!A:G,4, FALSE)</f>
        <v>-1.174598</v>
      </c>
      <c r="L164" s="4">
        <f>VLOOKUP(A164, Sheet3!A:G,5, FALSE)</f>
        <v>5.7725299999999997</v>
      </c>
      <c r="M164" s="4">
        <f>VLOOKUP(A164, Sheet3!A:G,6, FALSE)</f>
        <v>3.6238269999999999</v>
      </c>
      <c r="N164" s="4">
        <f>VLOOKUP(A164, Sheet3!A:G,7, FALSE)</f>
        <v>-1.7539180000000001</v>
      </c>
      <c r="O164">
        <v>2002</v>
      </c>
      <c r="P164" s="4">
        <f>VLOOKUP(G164, Sheet2!C:E, 3, FALSE)</f>
        <v>1983</v>
      </c>
      <c r="Q164" s="4">
        <f>O164-P164</f>
        <v>19</v>
      </c>
      <c r="R164" s="4">
        <f>VLOOKUP(A164, Sheet4!A:B, 2, FALSE)</f>
        <v>880</v>
      </c>
    </row>
    <row r="165" spans="1:18">
      <c r="A165">
        <v>373</v>
      </c>
      <c r="B165" t="s">
        <v>253</v>
      </c>
      <c r="C165" s="1">
        <v>37538</v>
      </c>
      <c r="D165" t="s">
        <v>15</v>
      </c>
      <c r="E165" t="str">
        <f>VLOOKUP(B165, Sheet2!$A$2:$B$734, 2, FALSE)</f>
        <v>WI</v>
      </c>
      <c r="F165" s="4" t="s">
        <v>652</v>
      </c>
      <c r="G165" s="4" t="str">
        <f>B165&amp;E165</f>
        <v>FeingoldWI</v>
      </c>
      <c r="H165" s="4" t="str">
        <f>VLOOKUP(G165, Sheet2!C:D, 2, FALSE)</f>
        <v>D</v>
      </c>
      <c r="I165" s="4">
        <f>VLOOKUP(A165, Sheet3!A:G,2, FALSE)</f>
        <v>4.420242</v>
      </c>
      <c r="J165" s="4">
        <f>VLOOKUP(A165, Sheet3!A:G,3, FALSE)</f>
        <v>-1.0714840000000001</v>
      </c>
      <c r="K165" s="4">
        <f>VLOOKUP(A165, Sheet3!A:G,4, FALSE)</f>
        <v>0.64358099999999996</v>
      </c>
      <c r="L165" s="4">
        <f>VLOOKUP(A165, Sheet3!A:G,5, FALSE)</f>
        <v>2.3515730000000001</v>
      </c>
      <c r="M165" s="4">
        <f>VLOOKUP(A165, Sheet3!A:G,6, FALSE)</f>
        <v>0.58796400000000004</v>
      </c>
      <c r="N165" s="4">
        <f>VLOOKUP(A165, Sheet3!A:G,7, FALSE)</f>
        <v>-0.48976500000000001</v>
      </c>
      <c r="O165">
        <v>2002</v>
      </c>
      <c r="P165" s="4">
        <f>VLOOKUP(G165, Sheet2!C:E, 3, FALSE)</f>
        <v>1993</v>
      </c>
      <c r="Q165" s="4">
        <f>O165-P165</f>
        <v>9</v>
      </c>
      <c r="R165" s="4">
        <f>VLOOKUP(A165, Sheet4!A:B, 2, FALSE)</f>
        <v>3035</v>
      </c>
    </row>
    <row r="166" spans="1:18">
      <c r="A166">
        <v>374</v>
      </c>
      <c r="B166" t="s">
        <v>280</v>
      </c>
      <c r="C166" s="1">
        <v>37538</v>
      </c>
      <c r="D166" t="s">
        <v>15</v>
      </c>
      <c r="E166" t="str">
        <f>VLOOKUP(B166, Sheet2!$A$2:$B$734, 2, FALSE)</f>
        <v>TX</v>
      </c>
      <c r="F166" s="4" t="s">
        <v>652</v>
      </c>
      <c r="G166" s="4" t="str">
        <f>B166&amp;E166</f>
        <v>HutchisonTX</v>
      </c>
      <c r="H166" s="4" t="str">
        <f>VLOOKUP(G166, Sheet2!C:D, 2, FALSE)</f>
        <v>R</v>
      </c>
      <c r="I166" s="4">
        <f>VLOOKUP(A166, Sheet3!A:G,2, FALSE)</f>
        <v>-0.16087399999999999</v>
      </c>
      <c r="J166" s="4">
        <f>VLOOKUP(A166, Sheet3!A:G,3, FALSE)</f>
        <v>0.27782899999999999</v>
      </c>
      <c r="K166" s="4">
        <f>VLOOKUP(A166, Sheet3!A:G,4, FALSE)</f>
        <v>-2.2510249999999998</v>
      </c>
      <c r="L166" s="4">
        <f>VLOOKUP(A166, Sheet3!A:G,5, FALSE)</f>
        <v>-2.013811</v>
      </c>
      <c r="M166" s="4">
        <f>VLOOKUP(A166, Sheet3!A:G,6, FALSE)</f>
        <v>0.75116499999999997</v>
      </c>
      <c r="N166" s="4">
        <f>VLOOKUP(A166, Sheet3!A:G,7, FALSE)</f>
        <v>-0.29383700000000001</v>
      </c>
      <c r="O166">
        <v>2002</v>
      </c>
      <c r="P166" s="4">
        <f>VLOOKUP(G166, Sheet2!C:E, 3, FALSE)</f>
        <v>1993</v>
      </c>
      <c r="Q166" s="4">
        <f>O166-P166</f>
        <v>9</v>
      </c>
      <c r="R166" s="4">
        <f>VLOOKUP(A166, Sheet4!A:B, 2, FALSE)</f>
        <v>1319</v>
      </c>
    </row>
    <row r="167" spans="1:18">
      <c r="A167">
        <v>375</v>
      </c>
      <c r="B167" t="s">
        <v>244</v>
      </c>
      <c r="C167" s="1">
        <v>37538</v>
      </c>
      <c r="D167" t="s">
        <v>15</v>
      </c>
      <c r="E167" t="str">
        <f>VLOOKUP(B167, Sheet2!$A$2:$B$734, 2, FALSE)</f>
        <v>PA</v>
      </c>
      <c r="F167" s="4" t="s">
        <v>652</v>
      </c>
      <c r="G167" s="4" t="str">
        <f>B167&amp;E167</f>
        <v>SpecterPA</v>
      </c>
      <c r="H167" s="4" t="str">
        <f>VLOOKUP(G167, Sheet2!C:D, 2, FALSE)</f>
        <v>R</v>
      </c>
      <c r="I167" s="4">
        <f>VLOOKUP(A167, Sheet3!A:G,2, FALSE)</f>
        <v>10.194260999999999</v>
      </c>
      <c r="J167" s="4">
        <f>VLOOKUP(A167, Sheet3!A:G,3, FALSE)</f>
        <v>-3.0289839999999999</v>
      </c>
      <c r="K167" s="4">
        <f>VLOOKUP(A167, Sheet3!A:G,4, FALSE)</f>
        <v>6.5022909999999996</v>
      </c>
      <c r="L167" s="4">
        <f>VLOOKUP(A167, Sheet3!A:G,5, FALSE)</f>
        <v>8.3960690000000007</v>
      </c>
      <c r="M167" s="4">
        <f>VLOOKUP(A167, Sheet3!A:G,6, FALSE)</f>
        <v>6.8411520000000001</v>
      </c>
      <c r="N167" s="4">
        <f>VLOOKUP(A167, Sheet3!A:G,7, FALSE)</f>
        <v>4.0149819999999998</v>
      </c>
      <c r="O167">
        <v>2002</v>
      </c>
      <c r="P167" s="4">
        <f>VLOOKUP(G167, Sheet2!C:E, 3, FALSE)</f>
        <v>1981</v>
      </c>
      <c r="Q167" s="4">
        <f>O167-P167</f>
        <v>21</v>
      </c>
      <c r="R167" s="4">
        <f>VLOOKUP(A167, Sheet4!A:B, 2, FALSE)</f>
        <v>252</v>
      </c>
    </row>
    <row r="168" spans="1:18">
      <c r="A168">
        <v>376</v>
      </c>
      <c r="B168" t="s">
        <v>281</v>
      </c>
      <c r="C168" s="1">
        <v>37538</v>
      </c>
      <c r="D168" t="s">
        <v>15</v>
      </c>
      <c r="E168" t="str">
        <f>VLOOKUP(B168, Sheet2!$A$2:$B$734, 2, FALSE)</f>
        <v>CT</v>
      </c>
      <c r="F168" s="4" t="s">
        <v>652</v>
      </c>
      <c r="G168" s="4" t="str">
        <f>B168&amp;E168</f>
        <v>LiebermanCT</v>
      </c>
      <c r="H168" s="4" t="str">
        <f>VLOOKUP(G168, Sheet2!C:D, 2, FALSE)</f>
        <v>D</v>
      </c>
      <c r="I168" s="4">
        <f>VLOOKUP(A168, Sheet3!A:G,2, FALSE)</f>
        <v>6.8537030000000003</v>
      </c>
      <c r="J168" s="4">
        <f>VLOOKUP(A168, Sheet3!A:G,3, FALSE)</f>
        <v>-1.2000869999999999</v>
      </c>
      <c r="K168" s="4">
        <f>VLOOKUP(A168, Sheet3!A:G,4, FALSE)</f>
        <v>4.0762539999999996</v>
      </c>
      <c r="L168" s="4">
        <f>VLOOKUP(A168, Sheet3!A:G,5, FALSE)</f>
        <v>4.9722030000000004</v>
      </c>
      <c r="M168" s="4">
        <f>VLOOKUP(A168, Sheet3!A:G,6, FALSE)</f>
        <v>1.5183949999999999</v>
      </c>
      <c r="N168" s="4">
        <f>VLOOKUP(A168, Sheet3!A:G,7, FALSE)</f>
        <v>3.2807599999999999</v>
      </c>
      <c r="O168">
        <v>2002</v>
      </c>
      <c r="P168" s="4">
        <f>VLOOKUP(G168, Sheet2!C:E, 3, FALSE)</f>
        <v>1989</v>
      </c>
      <c r="Q168" s="4">
        <f>O168-P168</f>
        <v>13</v>
      </c>
      <c r="R168" s="4">
        <f>VLOOKUP(A168, Sheet4!A:B, 2, FALSE)</f>
        <v>2388</v>
      </c>
    </row>
    <row r="169" spans="1:18">
      <c r="A169">
        <v>377</v>
      </c>
      <c r="B169" t="s">
        <v>334</v>
      </c>
      <c r="C169" s="1">
        <v>37538</v>
      </c>
      <c r="D169" t="s">
        <v>15</v>
      </c>
      <c r="E169" t="str">
        <f>VLOOKUP(B169, Sheet2!$A$2:$B$734, 2, FALSE)</f>
        <v>VT</v>
      </c>
      <c r="F169" s="4" t="s">
        <v>652</v>
      </c>
      <c r="G169" s="4" t="str">
        <f>B169&amp;E169</f>
        <v>LeahyVT</v>
      </c>
      <c r="H169" s="4" t="str">
        <f>VLOOKUP(G169, Sheet2!C:D, 2, FALSE)</f>
        <v>D</v>
      </c>
      <c r="I169" s="4">
        <f>VLOOKUP(A169, Sheet3!A:G,2, FALSE)</f>
        <v>3.7634829999999999</v>
      </c>
      <c r="J169" s="4">
        <f>VLOOKUP(A169, Sheet3!A:G,3, FALSE)</f>
        <v>-0.79091299999999998</v>
      </c>
      <c r="K169" s="4">
        <f>VLOOKUP(A169, Sheet3!A:G,4, FALSE)</f>
        <v>-4.7878999999999998E-2</v>
      </c>
      <c r="L169" s="4">
        <f>VLOOKUP(A169, Sheet3!A:G,5, FALSE)</f>
        <v>3.7686989999999998</v>
      </c>
      <c r="M169" s="4">
        <f>VLOOKUP(A169, Sheet3!A:G,6, FALSE)</f>
        <v>2.556149</v>
      </c>
      <c r="N169" s="4">
        <f>VLOOKUP(A169, Sheet3!A:G,7, FALSE)</f>
        <v>0.122031</v>
      </c>
      <c r="O169">
        <v>2002</v>
      </c>
      <c r="P169" s="4">
        <f>VLOOKUP(G169, Sheet2!C:E, 3, FALSE)</f>
        <v>1975</v>
      </c>
      <c r="Q169" s="4">
        <f>O169-P169</f>
        <v>27</v>
      </c>
      <c r="R169" s="4">
        <f>VLOOKUP(A169, Sheet4!A:B, 2, FALSE)</f>
        <v>3008</v>
      </c>
    </row>
    <row r="170" spans="1:18">
      <c r="A170">
        <v>378</v>
      </c>
      <c r="B170" t="s">
        <v>290</v>
      </c>
      <c r="C170" s="1">
        <v>37538</v>
      </c>
      <c r="D170" t="s">
        <v>15</v>
      </c>
      <c r="E170" t="str">
        <f>VLOOKUP(B170, Sheet2!$A$2:$B$734, 2, FALSE)</f>
        <v>IA</v>
      </c>
      <c r="F170" s="4" t="s">
        <v>652</v>
      </c>
      <c r="G170" s="4" t="str">
        <f>B170&amp;E170</f>
        <v>GrassleyIA</v>
      </c>
      <c r="H170" s="4" t="str">
        <f>VLOOKUP(G170, Sheet2!C:D, 2, FALSE)</f>
        <v>R</v>
      </c>
      <c r="I170" s="4">
        <f>VLOOKUP(A170, Sheet3!A:G,2, FALSE)</f>
        <v>5.690385</v>
      </c>
      <c r="J170" s="4">
        <f>VLOOKUP(A170, Sheet3!A:G,3, FALSE)</f>
        <v>-1.7262</v>
      </c>
      <c r="K170" s="4">
        <f>VLOOKUP(A170, Sheet3!A:G,4, FALSE)</f>
        <v>1.7062059999999999</v>
      </c>
      <c r="L170" s="4">
        <f>VLOOKUP(A170, Sheet3!A:G,5, FALSE)</f>
        <v>1.953076</v>
      </c>
      <c r="M170" s="4">
        <f>VLOOKUP(A170, Sheet3!A:G,6, FALSE)</f>
        <v>1.0097929999999999</v>
      </c>
      <c r="N170" s="4">
        <f>VLOOKUP(A170, Sheet3!A:G,7, FALSE)</f>
        <v>1.769631</v>
      </c>
      <c r="O170">
        <v>2002</v>
      </c>
      <c r="P170" s="4">
        <f>VLOOKUP(G170, Sheet2!C:E, 3, FALSE)</f>
        <v>1981</v>
      </c>
      <c r="Q170" s="4">
        <f>O170-P170</f>
        <v>21</v>
      </c>
      <c r="R170" s="4">
        <f>VLOOKUP(A170, Sheet4!A:B, 2, FALSE)</f>
        <v>1870</v>
      </c>
    </row>
    <row r="171" spans="1:18">
      <c r="A171">
        <v>379</v>
      </c>
      <c r="B171" t="s">
        <v>245</v>
      </c>
      <c r="C171" s="1">
        <v>37538</v>
      </c>
      <c r="D171" t="s">
        <v>15</v>
      </c>
      <c r="E171" t="s">
        <v>47</v>
      </c>
      <c r="F171" s="4" t="s">
        <v>652</v>
      </c>
      <c r="G171" s="4" t="str">
        <f>B171&amp;E171</f>
        <v>GrahamFL</v>
      </c>
      <c r="H171" s="4" t="str">
        <f>VLOOKUP(G171, Sheet2!C:D, 2, FALSE)</f>
        <v>R</v>
      </c>
      <c r="I171" s="4">
        <f>VLOOKUP(A171, Sheet3!A:G,2, FALSE)</f>
        <v>1.8971830000000001</v>
      </c>
      <c r="J171" s="4">
        <f>VLOOKUP(A171, Sheet3!A:G,3, FALSE)</f>
        <v>-0.55306999999999995</v>
      </c>
      <c r="K171" s="4">
        <f>VLOOKUP(A171, Sheet3!A:G,4, FALSE)</f>
        <v>1.498103</v>
      </c>
      <c r="L171" s="4">
        <f>VLOOKUP(A171, Sheet3!A:G,5, FALSE)</f>
        <v>1.9729999999999999E-3</v>
      </c>
      <c r="M171" s="4">
        <f>VLOOKUP(A171, Sheet3!A:G,6, FALSE)</f>
        <v>0.63568199999999997</v>
      </c>
      <c r="N171" s="4">
        <f>VLOOKUP(A171, Sheet3!A:G,7, FALSE)</f>
        <v>1.5777399999999999</v>
      </c>
      <c r="O171">
        <v>2002</v>
      </c>
      <c r="P171" s="4">
        <f>VLOOKUP(G171, Sheet2!C:E, 3, FALSE)</f>
        <v>1987</v>
      </c>
      <c r="Q171" s="4">
        <f>O171-P171</f>
        <v>15</v>
      </c>
      <c r="R171" s="4">
        <f>VLOOKUP(A171, Sheet4!A:B, 2, FALSE)</f>
        <v>3962</v>
      </c>
    </row>
    <row r="172" spans="1:18">
      <c r="A172">
        <v>380</v>
      </c>
      <c r="B172" t="s">
        <v>294</v>
      </c>
      <c r="C172" s="1">
        <v>37538</v>
      </c>
      <c r="D172" t="s">
        <v>15</v>
      </c>
      <c r="E172" t="str">
        <f>VLOOKUP(B172, Sheet2!$A$2:$B$734, 2, FALSE)</f>
        <v>VA</v>
      </c>
      <c r="F172" s="4" t="s">
        <v>652</v>
      </c>
      <c r="G172" s="4" t="str">
        <f>B172&amp;E172</f>
        <v>WarnerVA</v>
      </c>
      <c r="H172" s="4" t="str">
        <f>VLOOKUP(G172, Sheet2!C:D, 2, FALSE)</f>
        <v>R</v>
      </c>
      <c r="I172" s="4">
        <f>VLOOKUP(A172, Sheet3!A:G,2, FALSE)</f>
        <v>0.82026200000000005</v>
      </c>
      <c r="J172" s="4">
        <f>VLOOKUP(A172, Sheet3!A:G,3, FALSE)</f>
        <v>-5.1986860000000004</v>
      </c>
      <c r="K172" s="4">
        <f>VLOOKUP(A172, Sheet3!A:G,4, FALSE)</f>
        <v>3.4387789999999998</v>
      </c>
      <c r="L172" s="4">
        <f>VLOOKUP(A172, Sheet3!A:G,5, FALSE)</f>
        <v>-3.1938819999999999</v>
      </c>
      <c r="M172" s="4">
        <f>VLOOKUP(A172, Sheet3!A:G,6, FALSE)</f>
        <v>-0.21995500000000001</v>
      </c>
      <c r="N172" s="4">
        <f>VLOOKUP(A172, Sheet3!A:G,7, FALSE)</f>
        <v>-0.14434</v>
      </c>
      <c r="O172">
        <v>2002</v>
      </c>
      <c r="P172" s="4">
        <f>VLOOKUP(G172, Sheet2!C:E, 3, FALSE)</f>
        <v>1979</v>
      </c>
      <c r="Q172" s="4">
        <f>O172-P172</f>
        <v>23</v>
      </c>
      <c r="R172" s="4">
        <f>VLOOKUP(A172, Sheet4!A:B, 2, FALSE)</f>
        <v>265</v>
      </c>
    </row>
    <row r="173" spans="1:18">
      <c r="A173">
        <v>381</v>
      </c>
      <c r="B173" t="s">
        <v>300</v>
      </c>
      <c r="C173" s="1">
        <v>37538</v>
      </c>
      <c r="D173" t="s">
        <v>15</v>
      </c>
      <c r="E173" t="str">
        <f>VLOOKUP(B173, Sheet2!$A$2:$B$734, 2, FALSE)</f>
        <v>AZ</v>
      </c>
      <c r="F173" s="4" t="s">
        <v>652</v>
      </c>
      <c r="G173" s="4" t="str">
        <f>B173&amp;E173</f>
        <v>McCainAZ</v>
      </c>
      <c r="H173" s="4" t="str">
        <f>VLOOKUP(G173, Sheet2!C:D, 2, FALSE)</f>
        <v>R</v>
      </c>
      <c r="I173" s="4">
        <f>VLOOKUP(A173, Sheet3!A:G,2, FALSE)</f>
        <v>3.3181539999999998</v>
      </c>
      <c r="J173" s="4">
        <f>VLOOKUP(A173, Sheet3!A:G,3, FALSE)</f>
        <v>-1.398223</v>
      </c>
      <c r="K173" s="4">
        <f>VLOOKUP(A173, Sheet3!A:G,4, FALSE)</f>
        <v>0.92508199999999996</v>
      </c>
      <c r="L173" s="4">
        <f>VLOOKUP(A173, Sheet3!A:G,5, FALSE)</f>
        <v>1.896209</v>
      </c>
      <c r="M173" s="4">
        <f>VLOOKUP(A173, Sheet3!A:G,6, FALSE)</f>
        <v>0.58303000000000005</v>
      </c>
      <c r="N173" s="4">
        <f>VLOOKUP(A173, Sheet3!A:G,7, FALSE)</f>
        <v>0.863035</v>
      </c>
      <c r="O173">
        <v>2002</v>
      </c>
      <c r="P173" s="4">
        <f>VLOOKUP(G173, Sheet2!C:E, 3, FALSE)</f>
        <v>1983</v>
      </c>
      <c r="Q173" s="4">
        <f>O173-P173</f>
        <v>19</v>
      </c>
      <c r="R173" s="4">
        <f>VLOOKUP(A173, Sheet4!A:B, 2, FALSE)</f>
        <v>2741</v>
      </c>
    </row>
    <row r="174" spans="1:18">
      <c r="A174">
        <v>382</v>
      </c>
      <c r="B174" t="s">
        <v>757</v>
      </c>
      <c r="C174" s="1">
        <v>35863</v>
      </c>
      <c r="D174" t="s">
        <v>15</v>
      </c>
      <c r="E174" t="str">
        <f>VLOOKUP(B174, Sheet2!$A$2:$B$734, 2, FALSE)</f>
        <v>AK</v>
      </c>
      <c r="F174" s="4" t="s">
        <v>652</v>
      </c>
      <c r="G174" s="4" t="str">
        <f>B174&amp;E174</f>
        <v>MurkowskiFAK</v>
      </c>
      <c r="H174" s="4" t="str">
        <f>VLOOKUP(G174, Sheet2!C:D, 2, FALSE)</f>
        <v>R</v>
      </c>
      <c r="I174" s="4">
        <f>VLOOKUP(A174, Sheet3!A:G,2, FALSE)</f>
        <v>5.0433810000000001</v>
      </c>
      <c r="J174" s="4">
        <f>VLOOKUP(A174, Sheet3!A:G,3, FALSE)</f>
        <v>-1.6324460000000001</v>
      </c>
      <c r="K174" s="4">
        <f>VLOOKUP(A174, Sheet3!A:G,4, FALSE)</f>
        <v>2.128266</v>
      </c>
      <c r="L174" s="4">
        <f>VLOOKUP(A174, Sheet3!A:G,5, FALSE)</f>
        <v>1.6095999999999999</v>
      </c>
      <c r="M174" s="4">
        <f>VLOOKUP(A174, Sheet3!A:G,6, FALSE)</f>
        <v>2.1838980000000001</v>
      </c>
      <c r="N174" s="4">
        <f>VLOOKUP(A174, Sheet3!A:G,7, FALSE)</f>
        <v>3.502535</v>
      </c>
      <c r="O174">
        <v>1998</v>
      </c>
      <c r="P174" s="4">
        <f>VLOOKUP(G174, Sheet2!C:E, 3, FALSE)</f>
        <v>1981</v>
      </c>
      <c r="Q174" s="4">
        <f>O174-P174</f>
        <v>17</v>
      </c>
      <c r="R174" s="4">
        <f>VLOOKUP(A174, Sheet4!A:B, 2, FALSE)</f>
        <v>1721</v>
      </c>
    </row>
    <row r="175" spans="1:18">
      <c r="A175">
        <v>383</v>
      </c>
      <c r="B175" t="s">
        <v>666</v>
      </c>
      <c r="C175" s="1">
        <v>35863</v>
      </c>
      <c r="D175" t="s">
        <v>15</v>
      </c>
      <c r="E175" t="str">
        <f>VLOOKUP(B175, Sheet2!$A$2:$B$734, 2, FALSE)</f>
        <v>OK</v>
      </c>
      <c r="F175" s="4" t="s">
        <v>652</v>
      </c>
      <c r="G175" s="4" t="str">
        <f>B175&amp;E175</f>
        <v>NicklesOK</v>
      </c>
      <c r="H175" s="4" t="str">
        <f>VLOOKUP(G175, Sheet2!C:D, 2, FALSE)</f>
        <v>R</v>
      </c>
      <c r="I175" s="4">
        <f>VLOOKUP(A175, Sheet3!A:G,2, FALSE)</f>
        <v>1.4814339999999999</v>
      </c>
      <c r="J175" s="4">
        <f>VLOOKUP(A175, Sheet3!A:G,3, FALSE)</f>
        <v>-0.98449500000000001</v>
      </c>
      <c r="K175" s="4">
        <f>VLOOKUP(A175, Sheet3!A:G,4, FALSE)</f>
        <v>-0.26123400000000002</v>
      </c>
      <c r="L175" s="4">
        <f>VLOOKUP(A175, Sheet3!A:G,5, FALSE)</f>
        <v>2.764405</v>
      </c>
      <c r="M175" s="4">
        <f>VLOOKUP(A175, Sheet3!A:G,6, FALSE)</f>
        <v>-0.197462</v>
      </c>
      <c r="N175" s="4">
        <f>VLOOKUP(A175, Sheet3!A:G,7, FALSE)</f>
        <v>-0.95930499999999996</v>
      </c>
      <c r="O175">
        <v>1998</v>
      </c>
      <c r="P175" s="4">
        <f>VLOOKUP(G175, Sheet2!C:E, 3, FALSE)</f>
        <v>1981</v>
      </c>
      <c r="Q175" s="4">
        <f>O175-P175</f>
        <v>17</v>
      </c>
      <c r="R175" s="4">
        <f>VLOOKUP(A175, Sheet4!A:B, 2, FALSE)</f>
        <v>781</v>
      </c>
    </row>
    <row r="176" spans="1:18">
      <c r="A176">
        <v>384</v>
      </c>
      <c r="B176" t="s">
        <v>757</v>
      </c>
      <c r="C176" s="1">
        <v>36063</v>
      </c>
      <c r="D176" t="s">
        <v>15</v>
      </c>
      <c r="E176" t="str">
        <f>VLOOKUP(B176, Sheet2!$A$2:$B$734, 2, FALSE)</f>
        <v>AK</v>
      </c>
      <c r="F176" s="4" t="s">
        <v>657</v>
      </c>
      <c r="G176" s="4" t="str">
        <f>B176&amp;E176</f>
        <v>MurkowskiFAK</v>
      </c>
      <c r="H176" s="4" t="str">
        <f>VLOOKUP(G176, Sheet2!C:D, 2, FALSE)</f>
        <v>R</v>
      </c>
      <c r="I176" s="4">
        <f>VLOOKUP(A176, Sheet3!A:G,2, FALSE)</f>
        <v>4.0898500000000002</v>
      </c>
      <c r="J176" s="4">
        <f>VLOOKUP(A176, Sheet3!A:G,3, FALSE)</f>
        <v>-1.849747</v>
      </c>
      <c r="K176" s="4">
        <f>VLOOKUP(A176, Sheet3!A:G,4, FALSE)</f>
        <v>1.615747</v>
      </c>
      <c r="L176" s="4">
        <f>VLOOKUP(A176, Sheet3!A:G,5, FALSE)</f>
        <v>1.325682</v>
      </c>
      <c r="M176" s="4">
        <f>VLOOKUP(A176, Sheet3!A:G,6, FALSE)</f>
        <v>2.7765999999999999E-2</v>
      </c>
      <c r="N176" s="4">
        <f>VLOOKUP(A176, Sheet3!A:G,7, FALSE)</f>
        <v>2.829866</v>
      </c>
      <c r="O176">
        <v>1998</v>
      </c>
      <c r="P176" s="4">
        <f>VLOOKUP(G176, Sheet2!C:E, 3, FALSE)</f>
        <v>1981</v>
      </c>
      <c r="Q176" s="4">
        <f>O176-P176</f>
        <v>17</v>
      </c>
      <c r="R176" s="4">
        <f>VLOOKUP(A176, Sheet4!A:B, 2, FALSE)</f>
        <v>1103</v>
      </c>
    </row>
    <row r="177" spans="1:18">
      <c r="A177">
        <v>385</v>
      </c>
      <c r="B177" t="s">
        <v>105</v>
      </c>
      <c r="C177" s="1">
        <v>37519</v>
      </c>
      <c r="D177" t="s">
        <v>15</v>
      </c>
      <c r="E177" t="s">
        <v>47</v>
      </c>
      <c r="F177" s="4" t="s">
        <v>652</v>
      </c>
      <c r="G177" s="4" t="str">
        <f>B177&amp;E177</f>
        <v>NelsonFL</v>
      </c>
      <c r="H177" s="4" t="str">
        <f>VLOOKUP(G177, Sheet2!C:D, 2, FALSE)</f>
        <v>D</v>
      </c>
      <c r="I177" s="4">
        <f>VLOOKUP(A177, Sheet3!A:G,2, FALSE)</f>
        <v>2.5771540000000002</v>
      </c>
      <c r="J177" s="4">
        <f>VLOOKUP(A177, Sheet3!A:G,3, FALSE)</f>
        <v>-0.88102999999999998</v>
      </c>
      <c r="K177" s="4">
        <f>VLOOKUP(A177, Sheet3!A:G,4, FALSE)</f>
        <v>2.4331459999999998</v>
      </c>
      <c r="L177" s="4">
        <f>VLOOKUP(A177, Sheet3!A:G,5, FALSE)</f>
        <v>-0.76078299999999999</v>
      </c>
      <c r="M177" s="4">
        <f>VLOOKUP(A177, Sheet3!A:G,6, FALSE)</f>
        <v>-0.18492900000000001</v>
      </c>
      <c r="N177" s="4">
        <f>VLOOKUP(A177, Sheet3!A:G,7, FALSE)</f>
        <v>2.1585549999999998</v>
      </c>
      <c r="O177">
        <v>2002</v>
      </c>
      <c r="P177" s="4">
        <f>VLOOKUP(G177, Sheet2!C:E, 3, FALSE)</f>
        <v>1990</v>
      </c>
      <c r="Q177" s="4">
        <f>O177-P177</f>
        <v>12</v>
      </c>
      <c r="R177" s="4">
        <f>VLOOKUP(A177, Sheet4!A:B, 2, FALSE)</f>
        <v>1435</v>
      </c>
    </row>
    <row r="178" spans="1:18">
      <c r="A178">
        <v>386</v>
      </c>
      <c r="B178" t="s">
        <v>18</v>
      </c>
      <c r="C178" s="1">
        <v>37519</v>
      </c>
      <c r="D178" t="s">
        <v>15</v>
      </c>
      <c r="E178" t="str">
        <f>VLOOKUP(B178, Sheet2!$A$2:$B$734, 2, FALSE)</f>
        <v>WV</v>
      </c>
      <c r="F178" s="4" t="s">
        <v>652</v>
      </c>
      <c r="G178" s="4" t="str">
        <f>B178&amp;E178</f>
        <v>ByrdWV</v>
      </c>
      <c r="H178" s="4" t="str">
        <f>VLOOKUP(G178, Sheet2!C:D, 2, FALSE)</f>
        <v>D</v>
      </c>
      <c r="I178" s="4">
        <f>VLOOKUP(A178, Sheet3!A:G,2, FALSE)</f>
        <v>0.493614</v>
      </c>
      <c r="J178" s="4">
        <f>VLOOKUP(A178, Sheet3!A:G,3, FALSE)</f>
        <v>-1.8668469999999999</v>
      </c>
      <c r="K178" s="4">
        <f>VLOOKUP(A178, Sheet3!A:G,4, FALSE)</f>
        <v>0.99614000000000003</v>
      </c>
      <c r="L178" s="4">
        <f>VLOOKUP(A178, Sheet3!A:G,5, FALSE)</f>
        <v>-2.8851360000000001</v>
      </c>
      <c r="M178" s="4">
        <f>VLOOKUP(A178, Sheet3!A:G,6, FALSE)</f>
        <v>-2.8613909999999998</v>
      </c>
      <c r="N178" s="4">
        <f>VLOOKUP(A178, Sheet3!A:G,7, FALSE)</f>
        <v>1.57599</v>
      </c>
      <c r="O178">
        <v>2002</v>
      </c>
      <c r="P178" s="4">
        <f>VLOOKUP(G178, Sheet2!C:E, 3, FALSE)</f>
        <v>1959</v>
      </c>
      <c r="Q178" s="4">
        <f>O178-P178</f>
        <v>43</v>
      </c>
      <c r="R178" s="4">
        <f>VLOOKUP(A178, Sheet4!A:B, 2, FALSE)</f>
        <v>1412</v>
      </c>
    </row>
    <row r="179" spans="1:18">
      <c r="A179">
        <v>387</v>
      </c>
      <c r="B179" t="s">
        <v>105</v>
      </c>
      <c r="C179" s="1">
        <v>37631</v>
      </c>
      <c r="D179" t="s">
        <v>15</v>
      </c>
      <c r="E179" t="s">
        <v>47</v>
      </c>
      <c r="F179" s="4" t="s">
        <v>657</v>
      </c>
      <c r="G179" s="4" t="str">
        <f>B179&amp;E179</f>
        <v>NelsonFL</v>
      </c>
      <c r="H179" s="4" t="str">
        <f>VLOOKUP(G179, Sheet2!C:D, 2, FALSE)</f>
        <v>D</v>
      </c>
      <c r="I179" s="4">
        <f>VLOOKUP(A179, Sheet3!A:G,2, FALSE)</f>
        <v>-0.24280399999999999</v>
      </c>
      <c r="J179" s="4">
        <f>VLOOKUP(A179, Sheet3!A:G,3, FALSE)</f>
        <v>-0.76969299999999996</v>
      </c>
      <c r="K179" s="4">
        <f>VLOOKUP(A179, Sheet3!A:G,4, FALSE)</f>
        <v>3.0591309999999998</v>
      </c>
      <c r="L179" s="4">
        <f>VLOOKUP(A179, Sheet3!A:G,5, FALSE)</f>
        <v>-2.4330090000000002</v>
      </c>
      <c r="M179" s="4">
        <f>VLOOKUP(A179, Sheet3!A:G,6, FALSE)</f>
        <v>-0.658111</v>
      </c>
      <c r="N179" s="4">
        <f>VLOOKUP(A179, Sheet3!A:G,7, FALSE)</f>
        <v>2.4122650000000001</v>
      </c>
      <c r="O179">
        <v>2003</v>
      </c>
      <c r="P179" s="4">
        <f>VLOOKUP(G179, Sheet2!C:E, 3, FALSE)</f>
        <v>1990</v>
      </c>
      <c r="Q179" s="4">
        <f>O179-P179</f>
        <v>13</v>
      </c>
      <c r="R179" s="4">
        <f>VLOOKUP(A179, Sheet4!A:B, 2, FALSE)</f>
        <v>1188</v>
      </c>
    </row>
    <row r="180" spans="1:18">
      <c r="A180">
        <v>388</v>
      </c>
      <c r="B180" t="s">
        <v>238</v>
      </c>
      <c r="C180" s="1">
        <v>37631</v>
      </c>
      <c r="D180" t="s">
        <v>15</v>
      </c>
      <c r="E180" t="str">
        <f>VLOOKUP(B180, Sheet2!$A$2:$B$734, 2, FALSE)</f>
        <v>AZ</v>
      </c>
      <c r="F180" s="4" t="s">
        <v>657</v>
      </c>
      <c r="G180" s="4" t="str">
        <f>B180&amp;E180</f>
        <v>KylAZ</v>
      </c>
      <c r="H180" s="4" t="str">
        <f>VLOOKUP(G180, Sheet2!C:D, 2, FALSE)</f>
        <v>R</v>
      </c>
      <c r="I180" s="4">
        <f>VLOOKUP(A180, Sheet3!A:G,2, FALSE)</f>
        <v>1.844535</v>
      </c>
      <c r="J180" s="4">
        <f>VLOOKUP(A180, Sheet3!A:G,3, FALSE)</f>
        <v>-0.62407199999999996</v>
      </c>
      <c r="K180" s="4">
        <f>VLOOKUP(A180, Sheet3!A:G,4, FALSE)</f>
        <v>0.73964099999999999</v>
      </c>
      <c r="L180" s="4">
        <f>VLOOKUP(A180, Sheet3!A:G,5, FALSE)</f>
        <v>3.6745580000000002</v>
      </c>
      <c r="M180" s="4">
        <f>VLOOKUP(A180, Sheet3!A:G,6, FALSE)</f>
        <v>1.001549</v>
      </c>
      <c r="N180" s="4">
        <f>VLOOKUP(A180, Sheet3!A:G,7, FALSE)</f>
        <v>0.12457</v>
      </c>
      <c r="O180">
        <v>2003</v>
      </c>
      <c r="P180" s="4">
        <f>VLOOKUP(G180, Sheet2!C:E, 3, FALSE)</f>
        <v>1995</v>
      </c>
      <c r="Q180" s="4">
        <f>O180-P180</f>
        <v>8</v>
      </c>
      <c r="R180" s="4">
        <f>VLOOKUP(A180, Sheet4!A:B, 2, FALSE)</f>
        <v>4440</v>
      </c>
    </row>
    <row r="181" spans="1:18">
      <c r="A181">
        <v>389</v>
      </c>
      <c r="B181" t="s">
        <v>666</v>
      </c>
      <c r="C181" s="1">
        <v>36216</v>
      </c>
      <c r="D181" t="s">
        <v>15</v>
      </c>
      <c r="E181" t="str">
        <f>VLOOKUP(B181, Sheet2!$A$2:$B$734, 2, FALSE)</f>
        <v>OK</v>
      </c>
      <c r="F181" s="4" t="s">
        <v>652</v>
      </c>
      <c r="G181" s="4" t="str">
        <f>B181&amp;E181</f>
        <v>NicklesOK</v>
      </c>
      <c r="H181" s="4" t="str">
        <f>VLOOKUP(G181, Sheet2!C:D, 2, FALSE)</f>
        <v>R</v>
      </c>
      <c r="I181" s="4">
        <f>VLOOKUP(A181, Sheet3!A:G,2, FALSE)</f>
        <v>-1.61528</v>
      </c>
      <c r="J181" s="4">
        <f>VLOOKUP(A181, Sheet3!A:G,3, FALSE)</f>
        <v>2.2075689999999999</v>
      </c>
      <c r="K181" s="4">
        <f>VLOOKUP(A181, Sheet3!A:G,4, FALSE)</f>
        <v>-3.845243</v>
      </c>
      <c r="L181" s="4">
        <f>VLOOKUP(A181, Sheet3!A:G,5, FALSE)</f>
        <v>-1.044327</v>
      </c>
      <c r="M181" s="4">
        <f>VLOOKUP(A181, Sheet3!A:G,6, FALSE)</f>
        <v>1.2516069999999999</v>
      </c>
      <c r="N181" s="4">
        <f>VLOOKUP(A181, Sheet3!A:G,7, FALSE)</f>
        <v>-0.31135499999999999</v>
      </c>
      <c r="O181">
        <v>1999</v>
      </c>
      <c r="P181" s="4">
        <f>VLOOKUP(G181, Sheet2!C:E, 3, FALSE)</f>
        <v>1981</v>
      </c>
      <c r="Q181" s="4">
        <f>O181-P181</f>
        <v>18</v>
      </c>
      <c r="R181" s="4">
        <f>VLOOKUP(A181, Sheet4!A:B, 2, FALSE)</f>
        <v>2336</v>
      </c>
    </row>
    <row r="182" spans="1:18">
      <c r="A182">
        <v>391</v>
      </c>
      <c r="B182" t="s">
        <v>666</v>
      </c>
      <c r="C182" s="1">
        <v>37532</v>
      </c>
      <c r="D182" t="s">
        <v>15</v>
      </c>
      <c r="E182" t="str">
        <f>VLOOKUP(B182, Sheet2!$A$2:$B$734, 2, FALSE)</f>
        <v>OK</v>
      </c>
      <c r="F182" s="4" t="s">
        <v>652</v>
      </c>
      <c r="G182" s="4" t="str">
        <f>B182&amp;E182</f>
        <v>NicklesOK</v>
      </c>
      <c r="H182" s="4" t="str">
        <f>VLOOKUP(G182, Sheet2!C:D, 2, FALSE)</f>
        <v>R</v>
      </c>
      <c r="I182" s="4">
        <f>VLOOKUP(A182, Sheet3!A:G,2, FALSE)</f>
        <v>6.973255</v>
      </c>
      <c r="J182" s="4">
        <f>VLOOKUP(A182, Sheet3!A:G,3, FALSE)</f>
        <v>-1.5794239999999999</v>
      </c>
      <c r="K182" s="4">
        <f>VLOOKUP(A182, Sheet3!A:G,4, FALSE)</f>
        <v>-1.3451770000000001</v>
      </c>
      <c r="L182" s="4">
        <f>VLOOKUP(A182, Sheet3!A:G,5, FALSE)</f>
        <v>2.9119290000000002</v>
      </c>
      <c r="M182" s="4">
        <f>VLOOKUP(A182, Sheet3!A:G,6, FALSE)</f>
        <v>2.7689940000000002</v>
      </c>
      <c r="N182" s="4">
        <f>VLOOKUP(A182, Sheet3!A:G,7, FALSE)</f>
        <v>-0.96494599999999997</v>
      </c>
      <c r="O182">
        <v>2002</v>
      </c>
      <c r="P182" s="4">
        <f>VLOOKUP(G182, Sheet2!C:E, 3, FALSE)</f>
        <v>1981</v>
      </c>
      <c r="Q182" s="4">
        <f>O182-P182</f>
        <v>21</v>
      </c>
      <c r="R182" s="4">
        <f>VLOOKUP(A182, Sheet4!A:B, 2, FALSE)</f>
        <v>476</v>
      </c>
    </row>
    <row r="183" spans="1:18">
      <c r="A183">
        <v>392</v>
      </c>
      <c r="B183" t="s">
        <v>298</v>
      </c>
      <c r="C183" s="1">
        <v>39289</v>
      </c>
      <c r="D183" t="s">
        <v>15</v>
      </c>
      <c r="E183" t="str">
        <f>VLOOKUP(B183, Sheet2!$A$2:$B$734, 2, FALSE)</f>
        <v>IL</v>
      </c>
      <c r="F183" s="4" t="s">
        <v>659</v>
      </c>
      <c r="G183" s="4" t="str">
        <f>B183&amp;E183</f>
        <v>ObamaIL</v>
      </c>
      <c r="H183" s="4" t="str">
        <f>VLOOKUP(G183, Sheet2!C:D, 2, FALSE)</f>
        <v>D</v>
      </c>
      <c r="I183" s="4">
        <f>VLOOKUP(A183, Sheet3!A:G,2, FALSE)</f>
        <v>4.4923789999999997</v>
      </c>
      <c r="J183" s="4">
        <f>VLOOKUP(A183, Sheet3!A:G,3, FALSE)</f>
        <v>-3.2501229999999999</v>
      </c>
      <c r="K183" s="4">
        <f>VLOOKUP(A183, Sheet3!A:G,4, FALSE)</f>
        <v>1.7940309999999999</v>
      </c>
      <c r="L183" s="4">
        <f>VLOOKUP(A183, Sheet3!A:G,5, FALSE)</f>
        <v>0.38945600000000002</v>
      </c>
      <c r="M183" s="4">
        <f>VLOOKUP(A183, Sheet3!A:G,6, FALSE)</f>
        <v>0.487846</v>
      </c>
      <c r="N183" s="4">
        <f>VLOOKUP(A183, Sheet3!A:G,7, FALSE)</f>
        <v>0.37925999999999999</v>
      </c>
      <c r="O183">
        <v>2007</v>
      </c>
      <c r="P183" s="4">
        <f>VLOOKUP(G183, Sheet2!C:E, 3, FALSE)</f>
        <v>2005</v>
      </c>
      <c r="Q183" s="4">
        <f>O183-P183</f>
        <v>2</v>
      </c>
      <c r="R183" s="4">
        <f>VLOOKUP(A183, Sheet4!A:B, 2, FALSE)</f>
        <v>264</v>
      </c>
    </row>
    <row r="184" spans="1:18">
      <c r="A184">
        <v>393</v>
      </c>
      <c r="B184" t="s">
        <v>27</v>
      </c>
      <c r="C184" s="1">
        <v>39973</v>
      </c>
      <c r="D184" t="s">
        <v>6</v>
      </c>
      <c r="E184" t="str">
        <f>VLOOKUP(B184, Sheet2!$A$2:$B$734, 2, FALSE)</f>
        <v>TX</v>
      </c>
      <c r="F184" s="4" t="s">
        <v>657</v>
      </c>
      <c r="G184" s="4" t="str">
        <f>B184&amp;E184</f>
        <v>PoeTX</v>
      </c>
      <c r="H184" s="4" t="str">
        <f>VLOOKUP(G184, Sheet2!C:D, 2, FALSE)</f>
        <v>R</v>
      </c>
      <c r="I184" s="4">
        <f>VLOOKUP(A184, Sheet3!A:G,2, FALSE)</f>
        <v>0.49557699999999999</v>
      </c>
      <c r="J184" s="4">
        <f>VLOOKUP(A184, Sheet3!A:G,3, FALSE)</f>
        <v>-1.148611</v>
      </c>
      <c r="K184" s="4">
        <f>VLOOKUP(A184, Sheet3!A:G,4, FALSE)</f>
        <v>-1.4014549999999999</v>
      </c>
      <c r="L184" s="4">
        <f>VLOOKUP(A184, Sheet3!A:G,5, FALSE)</f>
        <v>-3.4269910000000001</v>
      </c>
      <c r="M184" s="4">
        <f>VLOOKUP(A184, Sheet3!A:G,6, FALSE)</f>
        <v>-1.5590200000000001</v>
      </c>
      <c r="N184" s="4">
        <f>VLOOKUP(A184, Sheet3!A:G,7, FALSE)</f>
        <v>3.4503400000000002</v>
      </c>
      <c r="O184">
        <v>2009</v>
      </c>
      <c r="P184" s="4">
        <f>VLOOKUP(G184, Sheet2!C:E, 3, FALSE)</f>
        <v>2005</v>
      </c>
      <c r="Q184" s="4">
        <f>O184-P184</f>
        <v>4</v>
      </c>
      <c r="R184" s="4">
        <f>VLOOKUP(A184, Sheet4!A:B, 2, FALSE)</f>
        <v>189</v>
      </c>
    </row>
    <row r="185" spans="1:18">
      <c r="A185">
        <v>394</v>
      </c>
      <c r="B185" t="s">
        <v>373</v>
      </c>
      <c r="C185" s="1">
        <v>39973</v>
      </c>
      <c r="D185" t="s">
        <v>6</v>
      </c>
      <c r="E185" t="str">
        <f>VLOOKUP(B185, Sheet2!$A$2:$B$734, 2, FALSE)</f>
        <v>CA</v>
      </c>
      <c r="F185" s="4" t="s">
        <v>657</v>
      </c>
      <c r="G185" s="4" t="str">
        <f>B185&amp;E185</f>
        <v>RoyceCA</v>
      </c>
      <c r="H185" s="4" t="str">
        <f>VLOOKUP(G185, Sheet2!C:D, 2, FALSE)</f>
        <v>R</v>
      </c>
      <c r="I185" s="4">
        <f>VLOOKUP(A185, Sheet3!A:G,2, FALSE)</f>
        <v>-2.500645</v>
      </c>
      <c r="J185" s="4">
        <f>VLOOKUP(A185, Sheet3!A:G,3, FALSE)</f>
        <v>-1.165519</v>
      </c>
      <c r="K185" s="4">
        <f>VLOOKUP(A185, Sheet3!A:G,4, FALSE)</f>
        <v>-5.7952719999999998</v>
      </c>
      <c r="L185" s="4">
        <f>VLOOKUP(A185, Sheet3!A:G,5, FALSE)</f>
        <v>-0.99179499999999998</v>
      </c>
      <c r="M185" s="4">
        <f>VLOOKUP(A185, Sheet3!A:G,6, FALSE)</f>
        <v>-2.0098090000000002</v>
      </c>
      <c r="N185" s="4">
        <f>VLOOKUP(A185, Sheet3!A:G,7, FALSE)</f>
        <v>-2.5588419999999998</v>
      </c>
      <c r="O185">
        <v>2009</v>
      </c>
      <c r="P185" s="4">
        <f>VLOOKUP(G185, Sheet2!C:E, 3, FALSE)</f>
        <v>1993</v>
      </c>
      <c r="Q185" s="4">
        <f>O185-P185</f>
        <v>16</v>
      </c>
      <c r="R185" s="4">
        <f>VLOOKUP(A185, Sheet4!A:B, 2, FALSE)</f>
        <v>151</v>
      </c>
    </row>
    <row r="186" spans="1:18">
      <c r="A186">
        <v>398</v>
      </c>
      <c r="B186" t="s">
        <v>386</v>
      </c>
      <c r="C186" s="1">
        <v>35836</v>
      </c>
      <c r="D186" t="s">
        <v>15</v>
      </c>
      <c r="E186" t="str">
        <f>VLOOKUP(B186, Sheet2!$A$2:$B$734, 2, FALSE)</f>
        <v>KS</v>
      </c>
      <c r="F186" s="4" t="s">
        <v>652</v>
      </c>
      <c r="G186" s="4" t="str">
        <f>B186&amp;E186</f>
        <v>RobertsKS</v>
      </c>
      <c r="H186" s="4" t="str">
        <f>VLOOKUP(G186, Sheet2!C:D, 2, FALSE)</f>
        <v>R</v>
      </c>
      <c r="I186" s="4">
        <f>VLOOKUP(A186, Sheet3!A:G,2, FALSE)</f>
        <v>4.0618639999999999</v>
      </c>
      <c r="J186" s="4">
        <f>VLOOKUP(A186, Sheet3!A:G,3, FALSE)</f>
        <v>-0.48428199999999999</v>
      </c>
      <c r="K186" s="4">
        <f>VLOOKUP(A186, Sheet3!A:G,4, FALSE)</f>
        <v>1.384441</v>
      </c>
      <c r="L186" s="4">
        <f>VLOOKUP(A186, Sheet3!A:G,5, FALSE)</f>
        <v>1.1922809999999999</v>
      </c>
      <c r="M186" s="4">
        <f>VLOOKUP(A186, Sheet3!A:G,6, FALSE)</f>
        <v>0.668354</v>
      </c>
      <c r="N186" s="4">
        <f>VLOOKUP(A186, Sheet3!A:G,7, FALSE)</f>
        <v>3.1732939999999998</v>
      </c>
      <c r="O186">
        <v>1998</v>
      </c>
      <c r="P186" s="4">
        <f>VLOOKUP(G186, Sheet2!C:E, 3, FALSE)</f>
        <v>1981</v>
      </c>
      <c r="Q186" s="4">
        <f>O186-P186</f>
        <v>17</v>
      </c>
      <c r="R186" s="4">
        <f>VLOOKUP(A186, Sheet4!A:B, 2, FALSE)</f>
        <v>3445</v>
      </c>
    </row>
    <row r="187" spans="1:18">
      <c r="A187">
        <v>402</v>
      </c>
      <c r="B187" t="s">
        <v>267</v>
      </c>
      <c r="C187" s="1">
        <v>37539</v>
      </c>
      <c r="D187" t="s">
        <v>15</v>
      </c>
      <c r="E187" t="s">
        <v>184</v>
      </c>
      <c r="F187" s="4" t="s">
        <v>652</v>
      </c>
      <c r="G187" s="4" t="str">
        <f>B187&amp;E187</f>
        <v>KennedyMA</v>
      </c>
      <c r="H187" s="4" t="str">
        <f>VLOOKUP(G187, Sheet2!C:D, 2, FALSE)</f>
        <v>D</v>
      </c>
      <c r="I187" s="4">
        <f>VLOOKUP(A187, Sheet3!A:G,2, FALSE)</f>
        <v>3.701543</v>
      </c>
      <c r="J187" s="4">
        <f>VLOOKUP(A187, Sheet3!A:G,3, FALSE)</f>
        <v>-0.10931</v>
      </c>
      <c r="K187" s="4">
        <f>VLOOKUP(A187, Sheet3!A:G,4, FALSE)</f>
        <v>1.482035</v>
      </c>
      <c r="L187" s="4">
        <f>VLOOKUP(A187, Sheet3!A:G,5, FALSE)</f>
        <v>1.9136280000000001</v>
      </c>
      <c r="M187" s="4">
        <f>VLOOKUP(A187, Sheet3!A:G,6, FALSE)</f>
        <v>0.30135600000000001</v>
      </c>
      <c r="N187" s="4">
        <f>VLOOKUP(A187, Sheet3!A:G,7, FALSE)</f>
        <v>3.123828</v>
      </c>
      <c r="O187">
        <v>2002</v>
      </c>
      <c r="P187" s="4">
        <f>VLOOKUP(G187, Sheet2!C:E, 3, FALSE)</f>
        <v>1962</v>
      </c>
      <c r="Q187" s="4">
        <f>O187-P187</f>
        <v>40</v>
      </c>
      <c r="R187" s="4">
        <f>VLOOKUP(A187, Sheet4!A:B, 2, FALSE)</f>
        <v>6527</v>
      </c>
    </row>
    <row r="188" spans="1:18">
      <c r="A188">
        <v>403</v>
      </c>
      <c r="B188" t="s">
        <v>281</v>
      </c>
      <c r="C188" s="1">
        <v>37539</v>
      </c>
      <c r="D188" t="s">
        <v>15</v>
      </c>
      <c r="E188" t="str">
        <f>VLOOKUP(B188, Sheet2!$A$2:$B$734, 2, FALSE)</f>
        <v>CT</v>
      </c>
      <c r="F188" s="4" t="s">
        <v>652</v>
      </c>
      <c r="G188" s="4" t="str">
        <f>B188&amp;E188</f>
        <v>LiebermanCT</v>
      </c>
      <c r="H188" s="4" t="str">
        <f>VLOOKUP(G188, Sheet2!C:D, 2, FALSE)</f>
        <v>D</v>
      </c>
      <c r="I188" s="4">
        <f>VLOOKUP(A188, Sheet3!A:G,2, FALSE)</f>
        <v>3.302619</v>
      </c>
      <c r="J188" s="4">
        <f>VLOOKUP(A188, Sheet3!A:G,3, FALSE)</f>
        <v>-0.69320499999999996</v>
      </c>
      <c r="K188" s="4">
        <f>VLOOKUP(A188, Sheet3!A:G,4, FALSE)</f>
        <v>0.60016499999999995</v>
      </c>
      <c r="L188" s="4">
        <f>VLOOKUP(A188, Sheet3!A:G,5, FALSE)</f>
        <v>1.344614</v>
      </c>
      <c r="M188" s="4">
        <f>VLOOKUP(A188, Sheet3!A:G,6, FALSE)</f>
        <v>1.3308580000000001</v>
      </c>
      <c r="N188" s="4">
        <f>VLOOKUP(A188, Sheet3!A:G,7, FALSE)</f>
        <v>0.85447300000000004</v>
      </c>
      <c r="O188">
        <v>2002</v>
      </c>
      <c r="P188" s="4">
        <f>VLOOKUP(G188, Sheet2!C:E, 3, FALSE)</f>
        <v>1989</v>
      </c>
      <c r="Q188" s="4">
        <f>O188-P188</f>
        <v>13</v>
      </c>
      <c r="R188" s="4">
        <f>VLOOKUP(A188, Sheet4!A:B, 2, FALSE)</f>
        <v>5804</v>
      </c>
    </row>
    <row r="189" spans="1:18">
      <c r="A189">
        <v>404</v>
      </c>
      <c r="B189" t="s">
        <v>300</v>
      </c>
      <c r="C189" s="1">
        <v>37539</v>
      </c>
      <c r="D189" t="s">
        <v>15</v>
      </c>
      <c r="E189" t="str">
        <f>VLOOKUP(B189, Sheet2!$A$2:$B$734, 2, FALSE)</f>
        <v>AZ</v>
      </c>
      <c r="F189" s="4" t="s">
        <v>652</v>
      </c>
      <c r="G189" s="4" t="str">
        <f>B189&amp;E189</f>
        <v>McCainAZ</v>
      </c>
      <c r="H189" s="4" t="str">
        <f>VLOOKUP(G189, Sheet2!C:D, 2, FALSE)</f>
        <v>R</v>
      </c>
      <c r="I189" s="4">
        <f>VLOOKUP(A189, Sheet3!A:G,2, FALSE)</f>
        <v>1.5078050000000001</v>
      </c>
      <c r="J189" s="4">
        <f>VLOOKUP(A189, Sheet3!A:G,3, FALSE)</f>
        <v>-0.22861899999999999</v>
      </c>
      <c r="K189" s="4">
        <f>VLOOKUP(A189, Sheet3!A:G,4, FALSE)</f>
        <v>1.0087219999999999</v>
      </c>
      <c r="L189" s="4">
        <f>VLOOKUP(A189, Sheet3!A:G,5, FALSE)</f>
        <v>3.2997269999999999</v>
      </c>
      <c r="M189" s="4">
        <f>VLOOKUP(A189, Sheet3!A:G,6, FALSE)</f>
        <v>1.0504739999999999</v>
      </c>
      <c r="N189" s="4">
        <f>VLOOKUP(A189, Sheet3!A:G,7, FALSE)</f>
        <v>1.86087</v>
      </c>
      <c r="O189">
        <v>2002</v>
      </c>
      <c r="P189" s="4">
        <f>VLOOKUP(G189, Sheet2!C:E, 3, FALSE)</f>
        <v>1983</v>
      </c>
      <c r="Q189" s="4">
        <f>O189-P189</f>
        <v>19</v>
      </c>
      <c r="R189" s="4">
        <f>VLOOKUP(A189, Sheet4!A:B, 2, FALSE)</f>
        <v>5817</v>
      </c>
    </row>
    <row r="190" spans="1:18">
      <c r="A190">
        <v>405</v>
      </c>
      <c r="B190" t="s">
        <v>257</v>
      </c>
      <c r="C190" s="1">
        <v>37539</v>
      </c>
      <c r="D190" t="s">
        <v>15</v>
      </c>
      <c r="E190" t="str">
        <f>VLOOKUP(B190, Sheet2!$A$2:$B$734, 2, FALSE)</f>
        <v>DE</v>
      </c>
      <c r="F190" s="4" t="s">
        <v>652</v>
      </c>
      <c r="G190" s="4" t="str">
        <f>B190&amp;E190</f>
        <v>BidenDE</v>
      </c>
      <c r="H190" s="4" t="str">
        <f>VLOOKUP(G190, Sheet2!C:D, 2, FALSE)</f>
        <v>D</v>
      </c>
      <c r="I190" s="4">
        <f>VLOOKUP(A190, Sheet3!A:G,2, FALSE)</f>
        <v>0.41770000000000002</v>
      </c>
      <c r="J190" s="4">
        <f>VLOOKUP(A190, Sheet3!A:G,3, FALSE)</f>
        <v>-1.0527390000000001</v>
      </c>
      <c r="K190" s="4">
        <f>VLOOKUP(A190, Sheet3!A:G,4, FALSE)</f>
        <v>-0.58427700000000005</v>
      </c>
      <c r="L190" s="4">
        <f>VLOOKUP(A190, Sheet3!A:G,5, FALSE)</f>
        <v>4.3230659999999999</v>
      </c>
      <c r="M190" s="4">
        <f>VLOOKUP(A190, Sheet3!A:G,6, FALSE)</f>
        <v>1.6091390000000001</v>
      </c>
      <c r="N190" s="4">
        <f>VLOOKUP(A190, Sheet3!A:G,7, FALSE)</f>
        <v>-2.5360119999999999</v>
      </c>
      <c r="O190">
        <v>2002</v>
      </c>
      <c r="P190" s="4">
        <f>VLOOKUP(G190, Sheet2!C:E, 3, FALSE)</f>
        <v>1973</v>
      </c>
      <c r="Q190" s="4">
        <f>O190-P190</f>
        <v>29</v>
      </c>
      <c r="R190" s="4">
        <f>VLOOKUP(A190, Sheet4!A:B, 2, FALSE)</f>
        <v>10185</v>
      </c>
    </row>
    <row r="191" spans="1:18">
      <c r="A191">
        <v>406</v>
      </c>
      <c r="B191" t="s">
        <v>18</v>
      </c>
      <c r="C191" s="1">
        <v>37539</v>
      </c>
      <c r="D191" t="s">
        <v>15</v>
      </c>
      <c r="E191" t="str">
        <f>VLOOKUP(B191, Sheet2!$A$2:$B$734, 2, FALSE)</f>
        <v>WV</v>
      </c>
      <c r="F191" s="4" t="s">
        <v>652</v>
      </c>
      <c r="G191" s="4" t="str">
        <f>B191&amp;E191</f>
        <v>ByrdWV</v>
      </c>
      <c r="H191" s="4" t="str">
        <f>VLOOKUP(G191, Sheet2!C:D, 2, FALSE)</f>
        <v>D</v>
      </c>
      <c r="I191" s="4">
        <f>VLOOKUP(A191, Sheet3!A:G,2, FALSE)</f>
        <v>-1.958186</v>
      </c>
      <c r="J191" s="4">
        <f>VLOOKUP(A191, Sheet3!A:G,3, FALSE)</f>
        <v>-1.5327470000000001</v>
      </c>
      <c r="K191" s="4">
        <f>VLOOKUP(A191, Sheet3!A:G,4, FALSE)</f>
        <v>-0.58822600000000003</v>
      </c>
      <c r="L191" s="4">
        <f>VLOOKUP(A191, Sheet3!A:G,5, FALSE)</f>
        <v>0.34659099999999998</v>
      </c>
      <c r="M191" s="4">
        <f>VLOOKUP(A191, Sheet3!A:G,6, FALSE)</f>
        <v>0.49851800000000002</v>
      </c>
      <c r="N191" s="4">
        <f>VLOOKUP(A191, Sheet3!A:G,7, FALSE)</f>
        <v>-2.406129</v>
      </c>
      <c r="O191">
        <v>2002</v>
      </c>
      <c r="P191" s="4">
        <f>VLOOKUP(G191, Sheet2!C:E, 3, FALSE)</f>
        <v>1959</v>
      </c>
      <c r="Q191" s="4">
        <f>O191-P191</f>
        <v>43</v>
      </c>
      <c r="R191" s="4">
        <f>VLOOKUP(A191, Sheet4!A:B, 2, FALSE)</f>
        <v>12215</v>
      </c>
    </row>
    <row r="192" spans="1:18">
      <c r="A192">
        <v>407</v>
      </c>
      <c r="B192" t="s">
        <v>294</v>
      </c>
      <c r="C192" s="1">
        <v>37539</v>
      </c>
      <c r="D192" t="s">
        <v>15</v>
      </c>
      <c r="E192" t="str">
        <f>VLOOKUP(B192, Sheet2!$A$2:$B$734, 2, FALSE)</f>
        <v>VA</v>
      </c>
      <c r="F192" s="4" t="s">
        <v>652</v>
      </c>
      <c r="G192" s="4" t="str">
        <f>B192&amp;E192</f>
        <v>WarnerVA</v>
      </c>
      <c r="H192" s="4" t="str">
        <f>VLOOKUP(G192, Sheet2!C:D, 2, FALSE)</f>
        <v>R</v>
      </c>
      <c r="I192" s="4">
        <f>VLOOKUP(A192, Sheet3!A:G,2, FALSE)</f>
        <v>4.2463829999999998</v>
      </c>
      <c r="J192" s="4">
        <f>VLOOKUP(A192, Sheet3!A:G,3, FALSE)</f>
        <v>-2.26085</v>
      </c>
      <c r="K192" s="4">
        <f>VLOOKUP(A192, Sheet3!A:G,4, FALSE)</f>
        <v>2.5588600000000001</v>
      </c>
      <c r="L192" s="4">
        <f>VLOOKUP(A192, Sheet3!A:G,5, FALSE)</f>
        <v>1.105135</v>
      </c>
      <c r="M192" s="4">
        <f>VLOOKUP(A192, Sheet3!A:G,6, FALSE)</f>
        <v>0.84521800000000002</v>
      </c>
      <c r="N192" s="4">
        <f>VLOOKUP(A192, Sheet3!A:G,7, FALSE)</f>
        <v>2.0718139999999998</v>
      </c>
      <c r="O192">
        <v>2002</v>
      </c>
      <c r="P192" s="4">
        <f>VLOOKUP(G192, Sheet2!C:E, 3, FALSE)</f>
        <v>1979</v>
      </c>
      <c r="Q192" s="4">
        <f>O192-P192</f>
        <v>23</v>
      </c>
      <c r="R192" s="4">
        <f>VLOOKUP(A192, Sheet4!A:B, 2, FALSE)</f>
        <v>1861</v>
      </c>
    </row>
    <row r="193" spans="1:18">
      <c r="A193">
        <v>408</v>
      </c>
      <c r="B193" t="s">
        <v>244</v>
      </c>
      <c r="C193" s="1">
        <v>37539</v>
      </c>
      <c r="D193" t="s">
        <v>15</v>
      </c>
      <c r="E193" t="str">
        <f>VLOOKUP(B193, Sheet2!$A$2:$B$734, 2, FALSE)</f>
        <v>PA</v>
      </c>
      <c r="F193" s="4" t="s">
        <v>652</v>
      </c>
      <c r="G193" s="4" t="str">
        <f>B193&amp;E193</f>
        <v>SpecterPA</v>
      </c>
      <c r="H193" s="4" t="str">
        <f>VLOOKUP(G193, Sheet2!C:D, 2, FALSE)</f>
        <v>R</v>
      </c>
      <c r="I193" s="4">
        <f>VLOOKUP(A193, Sheet3!A:G,2, FALSE)</f>
        <v>5.380916</v>
      </c>
      <c r="J193" s="4">
        <f>VLOOKUP(A193, Sheet3!A:G,3, FALSE)</f>
        <v>-1.76824</v>
      </c>
      <c r="K193" s="4">
        <f>VLOOKUP(A193, Sheet3!A:G,4, FALSE)</f>
        <v>0.105574</v>
      </c>
      <c r="L193" s="4">
        <f>VLOOKUP(A193, Sheet3!A:G,5, FALSE)</f>
        <v>4.973446</v>
      </c>
      <c r="M193" s="4">
        <f>VLOOKUP(A193, Sheet3!A:G,6, FALSE)</f>
        <v>2.5670639999999998</v>
      </c>
      <c r="N193" s="4">
        <f>VLOOKUP(A193, Sheet3!A:G,7, FALSE)</f>
        <v>0.486232</v>
      </c>
      <c r="O193">
        <v>2002</v>
      </c>
      <c r="P193" s="4">
        <f>VLOOKUP(G193, Sheet2!C:E, 3, FALSE)</f>
        <v>1981</v>
      </c>
      <c r="Q193" s="4">
        <f>O193-P193</f>
        <v>21</v>
      </c>
      <c r="R193" s="4">
        <f>VLOOKUP(A193, Sheet4!A:B, 2, FALSE)</f>
        <v>3129</v>
      </c>
    </row>
    <row r="194" spans="1:18">
      <c r="A194">
        <v>409</v>
      </c>
      <c r="B194" t="s">
        <v>292</v>
      </c>
      <c r="C194" s="1">
        <v>37539</v>
      </c>
      <c r="D194" t="s">
        <v>15</v>
      </c>
      <c r="E194" t="str">
        <f>VLOOKUP(B194, Sheet2!$A$2:$B$734, 2, FALSE)</f>
        <v>MS</v>
      </c>
      <c r="F194" s="4" t="s">
        <v>652</v>
      </c>
      <c r="G194" s="4" t="str">
        <f>B194&amp;E194</f>
        <v>LottMS</v>
      </c>
      <c r="H194" s="4" t="str">
        <f>VLOOKUP(G194, Sheet2!C:D, 2, FALSE)</f>
        <v>R</v>
      </c>
      <c r="I194" s="4">
        <f>VLOOKUP(A194, Sheet3!A:G,2, FALSE)</f>
        <v>1.6887970000000001</v>
      </c>
      <c r="J194" s="4">
        <f>VLOOKUP(A194, Sheet3!A:G,3, FALSE)</f>
        <v>-0.425238</v>
      </c>
      <c r="K194" s="4">
        <f>VLOOKUP(A194, Sheet3!A:G,4, FALSE)</f>
        <v>-4.4914360000000002</v>
      </c>
      <c r="L194" s="4">
        <f>VLOOKUP(A194, Sheet3!A:G,5, FALSE)</f>
        <v>-1.5970089999999999</v>
      </c>
      <c r="M194" s="4">
        <f>VLOOKUP(A194, Sheet3!A:G,6, FALSE)</f>
        <v>1.464863</v>
      </c>
      <c r="N194" s="4">
        <f>VLOOKUP(A194, Sheet3!A:G,7, FALSE)</f>
        <v>-2.5321769999999999</v>
      </c>
      <c r="O194">
        <v>2002</v>
      </c>
      <c r="P194" s="4">
        <f>VLOOKUP(G194, Sheet2!C:E, 3, FALSE)</f>
        <v>1989</v>
      </c>
      <c r="Q194" s="4">
        <f>O194-P194</f>
        <v>13</v>
      </c>
      <c r="R194" s="4">
        <f>VLOOKUP(A194, Sheet4!A:B, 2, FALSE)</f>
        <v>1087</v>
      </c>
    </row>
    <row r="195" spans="1:18">
      <c r="A195">
        <v>410</v>
      </c>
      <c r="B195" t="s">
        <v>571</v>
      </c>
      <c r="C195" s="1">
        <v>37539</v>
      </c>
      <c r="D195" t="s">
        <v>15</v>
      </c>
      <c r="E195" t="str">
        <f>VLOOKUP(B195, Sheet2!$A$2:$B$734, 2, FALSE)</f>
        <v>SD</v>
      </c>
      <c r="F195" s="4" t="s">
        <v>652</v>
      </c>
      <c r="G195" s="4" t="str">
        <f>B195&amp;E195</f>
        <v>DaschleSD</v>
      </c>
      <c r="H195" s="4" t="str">
        <f>VLOOKUP(G195, Sheet2!C:D, 2, FALSE)</f>
        <v>D</v>
      </c>
      <c r="I195" s="4">
        <f>VLOOKUP(A195, Sheet3!A:G,2, FALSE)</f>
        <v>1.0618989999999999</v>
      </c>
      <c r="J195" s="4">
        <f>VLOOKUP(A195, Sheet3!A:G,3, FALSE)</f>
        <v>0.232825</v>
      </c>
      <c r="K195" s="4">
        <f>VLOOKUP(A195, Sheet3!A:G,4, FALSE)</f>
        <v>0.79667299999999996</v>
      </c>
      <c r="L195" s="4">
        <f>VLOOKUP(A195, Sheet3!A:G,5, FALSE)</f>
        <v>2.6062150000000002</v>
      </c>
      <c r="M195" s="4">
        <f>VLOOKUP(A195, Sheet3!A:G,6, FALSE)</f>
        <v>2.321539</v>
      </c>
      <c r="N195" s="4">
        <f>VLOOKUP(A195, Sheet3!A:G,7, FALSE)</f>
        <v>0.36798700000000001</v>
      </c>
      <c r="O195">
        <v>2002</v>
      </c>
      <c r="P195" s="4">
        <f>VLOOKUP(G195, Sheet2!C:E, 3, FALSE)</f>
        <v>1979</v>
      </c>
      <c r="Q195" s="4">
        <f>O195-P195</f>
        <v>23</v>
      </c>
      <c r="R195" s="4">
        <f>VLOOKUP(A195, Sheet4!A:B, 2, FALSE)</f>
        <v>2346</v>
      </c>
    </row>
    <row r="196" spans="1:18">
      <c r="A196">
        <v>411</v>
      </c>
      <c r="B196" t="s">
        <v>574</v>
      </c>
      <c r="C196" s="1">
        <v>37539</v>
      </c>
      <c r="D196" t="s">
        <v>15</v>
      </c>
      <c r="E196" t="str">
        <f>VLOOKUP(B196, Sheet2!$A$2:$B$734, 2, FALSE)</f>
        <v>MN</v>
      </c>
      <c r="F196" s="4" t="s">
        <v>652</v>
      </c>
      <c r="G196" s="4" t="str">
        <f>B196&amp;E196</f>
        <v>DaytonMN</v>
      </c>
      <c r="H196" s="4" t="str">
        <f>VLOOKUP(G196, Sheet2!C:D, 2, FALSE)</f>
        <v>D</v>
      </c>
      <c r="I196" s="4">
        <f>VLOOKUP(A196, Sheet3!A:G,2, FALSE)</f>
        <v>4.677422</v>
      </c>
      <c r="J196" s="4">
        <f>VLOOKUP(A196, Sheet3!A:G,3, FALSE)</f>
        <v>-0.94649000000000005</v>
      </c>
      <c r="K196" s="4">
        <f>VLOOKUP(A196, Sheet3!A:G,4, FALSE)</f>
        <v>-0.92143299999999995</v>
      </c>
      <c r="L196" s="4">
        <f>VLOOKUP(A196, Sheet3!A:G,5, FALSE)</f>
        <v>5.7206029999999997</v>
      </c>
      <c r="M196" s="4">
        <f>VLOOKUP(A196, Sheet3!A:G,6, FALSE)</f>
        <v>2.9459499999999998</v>
      </c>
      <c r="N196" s="4">
        <f>VLOOKUP(A196, Sheet3!A:G,7, FALSE)</f>
        <v>-0.58459700000000003</v>
      </c>
      <c r="O196">
        <v>2002</v>
      </c>
      <c r="P196" s="4">
        <f>VLOOKUP(G196, Sheet2!C:E, 3, FALSE)</f>
        <v>2001</v>
      </c>
      <c r="Q196" s="4">
        <f>O196-P196</f>
        <v>1</v>
      </c>
      <c r="R196" s="4">
        <f>VLOOKUP(A196, Sheet4!A:B, 2, FALSE)</f>
        <v>1546</v>
      </c>
    </row>
    <row r="197" spans="1:18">
      <c r="A197">
        <v>412</v>
      </c>
      <c r="B197" t="s">
        <v>666</v>
      </c>
      <c r="C197" s="1">
        <v>37539</v>
      </c>
      <c r="D197" t="s">
        <v>15</v>
      </c>
      <c r="E197" t="str">
        <f>VLOOKUP(B197, Sheet2!$A$2:$B$734, 2, FALSE)</f>
        <v>OK</v>
      </c>
      <c r="F197" s="4" t="s">
        <v>652</v>
      </c>
      <c r="G197" s="4" t="str">
        <f>B197&amp;E197</f>
        <v>NicklesOK</v>
      </c>
      <c r="H197" s="4" t="str">
        <f>VLOOKUP(G197, Sheet2!C:D, 2, FALSE)</f>
        <v>R</v>
      </c>
      <c r="I197" s="4">
        <f>VLOOKUP(A197, Sheet3!A:G,2, FALSE)</f>
        <v>4.788913</v>
      </c>
      <c r="J197" s="4">
        <f>VLOOKUP(A197, Sheet3!A:G,3, FALSE)</f>
        <v>-1.373302</v>
      </c>
      <c r="K197" s="4">
        <f>VLOOKUP(A197, Sheet3!A:G,4, FALSE)</f>
        <v>-1.528851</v>
      </c>
      <c r="L197" s="4">
        <f>VLOOKUP(A197, Sheet3!A:G,5, FALSE)</f>
        <v>2.4937079999999998</v>
      </c>
      <c r="M197" s="4">
        <f>VLOOKUP(A197, Sheet3!A:G,6, FALSE)</f>
        <v>3.3629280000000001</v>
      </c>
      <c r="N197" s="4">
        <f>VLOOKUP(A197, Sheet3!A:G,7, FALSE)</f>
        <v>0.38358300000000001</v>
      </c>
      <c r="O197">
        <v>2002</v>
      </c>
      <c r="P197" s="4">
        <f>VLOOKUP(G197, Sheet2!C:E, 3, FALSE)</f>
        <v>1981</v>
      </c>
      <c r="Q197" s="4">
        <f>O197-P197</f>
        <v>21</v>
      </c>
      <c r="R197" s="4">
        <f>VLOOKUP(A197, Sheet4!A:B, 2, FALSE)</f>
        <v>565</v>
      </c>
    </row>
    <row r="198" spans="1:18">
      <c r="A198">
        <v>413</v>
      </c>
      <c r="B198" t="s">
        <v>647</v>
      </c>
      <c r="C198" s="1">
        <v>37539</v>
      </c>
      <c r="D198" t="s">
        <v>15</v>
      </c>
      <c r="E198" t="str">
        <f>VLOOKUP(B198, Sheet2!$A$2:$B$734, 2, FALSE)</f>
        <v>MI</v>
      </c>
      <c r="F198" s="4" t="s">
        <v>652</v>
      </c>
      <c r="G198" s="4" t="str">
        <f>B198&amp;E198</f>
        <v>LevinCMI</v>
      </c>
      <c r="H198" s="4" t="str">
        <f>VLOOKUP(G198, Sheet2!C:D, 2, FALSE)</f>
        <v>D</v>
      </c>
      <c r="I198" s="4">
        <f>VLOOKUP(A198, Sheet3!A:G,2, FALSE)</f>
        <v>7.2177709999999999</v>
      </c>
      <c r="J198" s="4">
        <f>VLOOKUP(A198, Sheet3!A:G,3, FALSE)</f>
        <v>-1.003358</v>
      </c>
      <c r="K198" s="4">
        <f>VLOOKUP(A198, Sheet3!A:G,4, FALSE)</f>
        <v>0.41293400000000002</v>
      </c>
      <c r="L198" s="4">
        <f>VLOOKUP(A198, Sheet3!A:G,5, FALSE)</f>
        <v>6.2169740000000004</v>
      </c>
      <c r="M198" s="4">
        <f>VLOOKUP(A198, Sheet3!A:G,6, FALSE)</f>
        <v>3.079637</v>
      </c>
      <c r="N198" s="4">
        <f>VLOOKUP(A198, Sheet3!A:G,7, FALSE)</f>
        <v>0.674732</v>
      </c>
      <c r="O198">
        <v>2002</v>
      </c>
      <c r="P198" s="4">
        <f>VLOOKUP(G198, Sheet2!C:E, 3, FALSE)</f>
        <v>1979</v>
      </c>
      <c r="Q198" s="4">
        <f>O198-P198</f>
        <v>23</v>
      </c>
      <c r="R198" s="4">
        <f>VLOOKUP(A198, Sheet4!A:B, 2, FALSE)</f>
        <v>865</v>
      </c>
    </row>
    <row r="199" spans="1:18">
      <c r="A199">
        <v>414</v>
      </c>
      <c r="B199" t="s">
        <v>335</v>
      </c>
      <c r="C199" s="1">
        <v>37539</v>
      </c>
      <c r="D199" t="s">
        <v>15</v>
      </c>
      <c r="E199" t="str">
        <f>VLOOKUP(B199, Sheet2!$A$2:$B$734, 2, FALSE)</f>
        <v>NM</v>
      </c>
      <c r="F199" s="4" t="s">
        <v>652</v>
      </c>
      <c r="G199" s="4" t="str">
        <f>B199&amp;E199</f>
        <v>BingamanNM</v>
      </c>
      <c r="H199" s="4" t="str">
        <f>VLOOKUP(G199, Sheet2!C:D, 2, FALSE)</f>
        <v>D</v>
      </c>
      <c r="I199" s="4">
        <f>VLOOKUP(A199, Sheet3!A:G,2, FALSE)</f>
        <v>3.3276219999999999</v>
      </c>
      <c r="J199" s="4">
        <f>VLOOKUP(A199, Sheet3!A:G,3, FALSE)</f>
        <v>0.509154</v>
      </c>
      <c r="K199" s="4">
        <f>VLOOKUP(A199, Sheet3!A:G,4, FALSE)</f>
        <v>0.75005100000000002</v>
      </c>
      <c r="L199" s="4">
        <f>VLOOKUP(A199, Sheet3!A:G,5, FALSE)</f>
        <v>6.010383</v>
      </c>
      <c r="M199" s="4">
        <f>VLOOKUP(A199, Sheet3!A:G,6, FALSE)</f>
        <v>2.707948</v>
      </c>
      <c r="N199" s="4">
        <f>VLOOKUP(A199, Sheet3!A:G,7, FALSE)</f>
        <v>1.8532E-2</v>
      </c>
      <c r="O199">
        <v>2002</v>
      </c>
      <c r="P199" s="4">
        <f>VLOOKUP(G199, Sheet2!C:E, 3, FALSE)</f>
        <v>1983</v>
      </c>
      <c r="Q199" s="4">
        <f>O199-P199</f>
        <v>19</v>
      </c>
      <c r="R199" s="4">
        <f>VLOOKUP(A199, Sheet4!A:B, 2, FALSE)</f>
        <v>3226</v>
      </c>
    </row>
    <row r="200" spans="1:18">
      <c r="A200">
        <v>415</v>
      </c>
      <c r="B200" t="s">
        <v>388</v>
      </c>
      <c r="C200" s="1">
        <v>39129</v>
      </c>
      <c r="D200" t="s">
        <v>15</v>
      </c>
      <c r="E200" t="str">
        <f>VLOOKUP(B200, Sheet2!$A$2:$B$734, 2, FALSE)</f>
        <v>VT</v>
      </c>
      <c r="F200" s="4" t="s">
        <v>659</v>
      </c>
      <c r="G200" s="4" t="str">
        <f>B200&amp;E200</f>
        <v>SandersVT</v>
      </c>
      <c r="H200" s="4" t="str">
        <f>VLOOKUP(G200, Sheet2!C:D, 2, FALSE)</f>
        <v>I</v>
      </c>
      <c r="I200" s="4">
        <f>VLOOKUP(A200, Sheet3!A:G,2, FALSE)</f>
        <v>0.35663800000000001</v>
      </c>
      <c r="J200" s="4">
        <f>VLOOKUP(A200, Sheet3!A:G,3, FALSE)</f>
        <v>-0.37243700000000002</v>
      </c>
      <c r="K200" s="4">
        <f>VLOOKUP(A200, Sheet3!A:G,4, FALSE)</f>
        <v>-0.231042</v>
      </c>
      <c r="L200" s="4">
        <f>VLOOKUP(A200, Sheet3!A:G,5, FALSE)</f>
        <v>-0.47729899999999997</v>
      </c>
      <c r="M200" s="4">
        <f>VLOOKUP(A200, Sheet3!A:G,6, FALSE)</f>
        <v>-1.0540620000000001</v>
      </c>
      <c r="N200" s="4">
        <f>VLOOKUP(A200, Sheet3!A:G,7, FALSE)</f>
        <v>-5.3029E-2</v>
      </c>
      <c r="O200">
        <v>2007</v>
      </c>
      <c r="P200" s="4">
        <f>VLOOKUP(G200, Sheet2!C:E, 3, FALSE)</f>
        <v>1991</v>
      </c>
      <c r="Q200" s="4">
        <f>O200-P200</f>
        <v>16</v>
      </c>
      <c r="R200" s="4">
        <f>VLOOKUP(A200, Sheet4!A:B, 2, FALSE)</f>
        <v>2003</v>
      </c>
    </row>
    <row r="201" spans="1:18">
      <c r="A201">
        <v>416</v>
      </c>
      <c r="B201" t="s">
        <v>94</v>
      </c>
      <c r="C201" s="1">
        <v>39129</v>
      </c>
      <c r="D201" t="s">
        <v>15</v>
      </c>
      <c r="E201" t="str">
        <f>VLOOKUP(B201, Sheet2!$A$2:$B$734, 2, FALSE)</f>
        <v>IL</v>
      </c>
      <c r="F201" s="4" t="s">
        <v>659</v>
      </c>
      <c r="G201" s="4" t="str">
        <f>B201&amp;E201</f>
        <v>DurbinIL</v>
      </c>
      <c r="H201" s="4" t="str">
        <f>VLOOKUP(G201, Sheet2!C:D, 2, FALSE)</f>
        <v>D</v>
      </c>
      <c r="I201" s="4">
        <f>VLOOKUP(A201, Sheet3!A:G,2, FALSE)</f>
        <v>-1.6035539999999999</v>
      </c>
      <c r="J201" s="4">
        <f>VLOOKUP(A201, Sheet3!A:G,3, FALSE)</f>
        <v>-0.69011199999999995</v>
      </c>
      <c r="K201" s="4">
        <f>VLOOKUP(A201, Sheet3!A:G,4, FALSE)</f>
        <v>-1.5402849999999999</v>
      </c>
      <c r="L201" s="4">
        <f>VLOOKUP(A201, Sheet3!A:G,5, FALSE)</f>
        <v>-0.42855599999999999</v>
      </c>
      <c r="M201" s="4">
        <f>VLOOKUP(A201, Sheet3!A:G,6, FALSE)</f>
        <v>-1.182974</v>
      </c>
      <c r="N201" s="4">
        <f>VLOOKUP(A201, Sheet3!A:G,7, FALSE)</f>
        <v>-0.96355000000000002</v>
      </c>
      <c r="O201">
        <v>2007</v>
      </c>
      <c r="P201" s="4">
        <f>VLOOKUP(G201, Sheet2!C:E, 3, FALSE)</f>
        <v>1983</v>
      </c>
      <c r="Q201" s="4">
        <f>O201-P201</f>
        <v>24</v>
      </c>
      <c r="R201" s="4">
        <f>VLOOKUP(A201, Sheet4!A:B, 2, FALSE)</f>
        <v>2047</v>
      </c>
    </row>
    <row r="202" spans="1:18">
      <c r="A202">
        <v>417</v>
      </c>
      <c r="B202" t="s">
        <v>573</v>
      </c>
      <c r="C202" s="1">
        <v>38834</v>
      </c>
      <c r="D202" t="s">
        <v>15</v>
      </c>
      <c r="E202" t="str">
        <f>VLOOKUP(B202, Sheet2!$A$2:$B$734, 2, FALSE)</f>
        <v>PA</v>
      </c>
      <c r="F202" s="4" t="s">
        <v>657</v>
      </c>
      <c r="G202" s="4" t="str">
        <f>B202&amp;E202</f>
        <v>SantorumPA</v>
      </c>
      <c r="H202" s="4" t="str">
        <f>VLOOKUP(G202, Sheet2!C:D, 2, FALSE)</f>
        <v>R</v>
      </c>
      <c r="I202" s="4">
        <f>VLOOKUP(A202, Sheet3!A:G,2, FALSE)</f>
        <v>3.798238</v>
      </c>
      <c r="J202" s="4">
        <f>VLOOKUP(A202, Sheet3!A:G,3, FALSE)</f>
        <v>-0.85171699999999995</v>
      </c>
      <c r="K202" s="4">
        <f>VLOOKUP(A202, Sheet3!A:G,4, FALSE)</f>
        <v>4.4885580000000003</v>
      </c>
      <c r="L202" s="4">
        <f>VLOOKUP(A202, Sheet3!A:G,5, FALSE)</f>
        <v>0.78202099999999997</v>
      </c>
      <c r="M202" s="4">
        <f>VLOOKUP(A202, Sheet3!A:G,6, FALSE)</f>
        <v>-1.538001</v>
      </c>
      <c r="N202" s="4">
        <f>VLOOKUP(A202, Sheet3!A:G,7, FALSE)</f>
        <v>4.1568459999999998</v>
      </c>
      <c r="O202">
        <v>2006</v>
      </c>
      <c r="P202" s="4">
        <f>VLOOKUP(G202, Sheet2!C:E, 3, FALSE)</f>
        <v>1991</v>
      </c>
      <c r="Q202" s="4">
        <f>O202-P202</f>
        <v>15</v>
      </c>
      <c r="R202" s="4">
        <f>VLOOKUP(A202, Sheet4!A:B, 2, FALSE)</f>
        <v>630</v>
      </c>
    </row>
    <row r="203" spans="1:18">
      <c r="A203">
        <v>418</v>
      </c>
      <c r="B203" t="s">
        <v>573</v>
      </c>
      <c r="C203" s="1">
        <v>38778</v>
      </c>
      <c r="D203" t="s">
        <v>15</v>
      </c>
      <c r="E203" t="str">
        <f>VLOOKUP(B203, Sheet2!$A$2:$B$734, 2, FALSE)</f>
        <v>PA</v>
      </c>
      <c r="F203" s="4" t="s">
        <v>659</v>
      </c>
      <c r="G203" s="4" t="str">
        <f>B203&amp;E203</f>
        <v>SantorumPA</v>
      </c>
      <c r="H203" s="4" t="str">
        <f>VLOOKUP(G203, Sheet2!C:D, 2, FALSE)</f>
        <v>R</v>
      </c>
      <c r="I203" s="4">
        <f>VLOOKUP(A203, Sheet3!A:G,2, FALSE)</f>
        <v>0.87110500000000002</v>
      </c>
      <c r="J203" s="4">
        <f>VLOOKUP(A203, Sheet3!A:G,3, FALSE)</f>
        <v>-1.1396930000000001</v>
      </c>
      <c r="K203" s="4">
        <f>VLOOKUP(A203, Sheet3!A:G,4, FALSE)</f>
        <v>3.0752000000000002</v>
      </c>
      <c r="L203" s="4">
        <f>VLOOKUP(A203, Sheet3!A:G,5, FALSE)</f>
        <v>-3.7669239999999999</v>
      </c>
      <c r="M203" s="4">
        <f>VLOOKUP(A203, Sheet3!A:G,6, FALSE)</f>
        <v>-1.9282049999999999</v>
      </c>
      <c r="N203" s="4">
        <f>VLOOKUP(A203, Sheet3!A:G,7, FALSE)</f>
        <v>4.185943</v>
      </c>
      <c r="O203">
        <v>2006</v>
      </c>
      <c r="P203" s="4">
        <f>VLOOKUP(G203, Sheet2!C:E, 3, FALSE)</f>
        <v>1991</v>
      </c>
      <c r="Q203" s="4">
        <f>O203-P203</f>
        <v>15</v>
      </c>
      <c r="R203" s="4">
        <f>VLOOKUP(A203, Sheet4!A:B, 2, FALSE)</f>
        <v>1147</v>
      </c>
    </row>
    <row r="204" spans="1:18">
      <c r="A204">
        <v>419</v>
      </c>
      <c r="B204" t="s">
        <v>572</v>
      </c>
      <c r="C204" s="1">
        <v>38778</v>
      </c>
      <c r="D204" t="s">
        <v>15</v>
      </c>
      <c r="E204" t="str">
        <f>VLOOKUP(B204, Sheet2!$A$2:$B$734, 2, FALSE)</f>
        <v>MN</v>
      </c>
      <c r="F204" s="4" t="s">
        <v>659</v>
      </c>
      <c r="G204" s="4" t="str">
        <f>B204&amp;E204</f>
        <v>ColemanMN</v>
      </c>
      <c r="H204" s="4" t="str">
        <f>VLOOKUP(G204, Sheet2!C:D, 2, FALSE)</f>
        <v>R</v>
      </c>
      <c r="I204" s="4">
        <f>VLOOKUP(A204, Sheet3!A:G,2, FALSE)</f>
        <v>-1.868236</v>
      </c>
      <c r="J204" s="4">
        <f>VLOOKUP(A204, Sheet3!A:G,3, FALSE)</f>
        <v>-0.90092399999999995</v>
      </c>
      <c r="K204" s="4">
        <f>VLOOKUP(A204, Sheet3!A:G,4, FALSE)</f>
        <v>-4.3074000000000001E-2</v>
      </c>
      <c r="L204" s="4">
        <f>VLOOKUP(A204, Sheet3!A:G,5, FALSE)</f>
        <v>-2.2251919999999998</v>
      </c>
      <c r="M204" s="4">
        <f>VLOOKUP(A204, Sheet3!A:G,6, FALSE)</f>
        <v>-0.349746</v>
      </c>
      <c r="N204" s="4">
        <f>VLOOKUP(A204, Sheet3!A:G,7, FALSE)</f>
        <v>-0.59719199999999995</v>
      </c>
      <c r="O204">
        <v>2006</v>
      </c>
      <c r="P204" s="4">
        <f>VLOOKUP(G204, Sheet2!C:E, 3, FALSE)</f>
        <v>2003</v>
      </c>
      <c r="Q204" s="4">
        <f>O204-P204</f>
        <v>3</v>
      </c>
      <c r="R204" s="4">
        <f>VLOOKUP(A204, Sheet4!A:B, 2, FALSE)</f>
        <v>1143</v>
      </c>
    </row>
    <row r="205" spans="1:18">
      <c r="A205">
        <v>420</v>
      </c>
      <c r="B205" t="s">
        <v>280</v>
      </c>
      <c r="C205" s="1">
        <v>38778</v>
      </c>
      <c r="D205" t="s">
        <v>15</v>
      </c>
      <c r="E205" t="str">
        <f>VLOOKUP(B205, Sheet2!$A$2:$B$734, 2, FALSE)</f>
        <v>TX</v>
      </c>
      <c r="F205" s="4" t="s">
        <v>659</v>
      </c>
      <c r="G205" s="4" t="str">
        <f>B205&amp;E205</f>
        <v>HutchisonTX</v>
      </c>
      <c r="H205" s="4" t="str">
        <f>VLOOKUP(G205, Sheet2!C:D, 2, FALSE)</f>
        <v>R</v>
      </c>
      <c r="I205" s="4">
        <f>VLOOKUP(A205, Sheet3!A:G,2, FALSE)</f>
        <v>0.22214600000000001</v>
      </c>
      <c r="J205" s="4">
        <f>VLOOKUP(A205, Sheet3!A:G,3, FALSE)</f>
        <v>-1.2263379999999999</v>
      </c>
      <c r="K205" s="4">
        <f>VLOOKUP(A205, Sheet3!A:G,4, FALSE)</f>
        <v>-2.7121230000000001</v>
      </c>
      <c r="L205" s="4">
        <f>VLOOKUP(A205, Sheet3!A:G,5, FALSE)</f>
        <v>-1.301145</v>
      </c>
      <c r="M205" s="4">
        <f>VLOOKUP(A205, Sheet3!A:G,6, FALSE)</f>
        <v>0.97365199999999996</v>
      </c>
      <c r="N205" s="4">
        <f>VLOOKUP(A205, Sheet3!A:G,7, FALSE)</f>
        <v>-6.4569219999999996</v>
      </c>
      <c r="O205">
        <v>2006</v>
      </c>
      <c r="P205" s="4">
        <f>VLOOKUP(G205, Sheet2!C:E, 3, FALSE)</f>
        <v>1993</v>
      </c>
      <c r="Q205" s="4">
        <f>O205-P205</f>
        <v>13</v>
      </c>
      <c r="R205" s="4">
        <f>VLOOKUP(A205, Sheet4!A:B, 2, FALSE)</f>
        <v>208</v>
      </c>
    </row>
    <row r="206" spans="1:18">
      <c r="A206">
        <v>422</v>
      </c>
      <c r="B206" t="s">
        <v>101</v>
      </c>
      <c r="C206" s="1">
        <v>37631</v>
      </c>
      <c r="D206" t="s">
        <v>15</v>
      </c>
      <c r="E206" t="s">
        <v>102</v>
      </c>
      <c r="F206" s="4" t="s">
        <v>657</v>
      </c>
      <c r="G206" s="4" t="str">
        <f>B206&amp;E206</f>
        <v>SessionsAL</v>
      </c>
      <c r="H206" s="4" t="str">
        <f>VLOOKUP(G206, Sheet2!C:D, 2, FALSE)</f>
        <v>R</v>
      </c>
      <c r="I206" s="4">
        <f>VLOOKUP(A206, Sheet3!A:G,2, FALSE)</f>
        <v>-3.0472519999999998</v>
      </c>
      <c r="J206" s="4">
        <f>VLOOKUP(A206, Sheet3!A:G,3, FALSE)</f>
        <v>9.6763000000000002E-2</v>
      </c>
      <c r="K206" s="4">
        <f>VLOOKUP(A206, Sheet3!A:G,4, FALSE)</f>
        <v>-0.82043100000000002</v>
      </c>
      <c r="L206" s="4">
        <f>VLOOKUP(A206, Sheet3!A:G,5, FALSE)</f>
        <v>-0.55415300000000001</v>
      </c>
      <c r="M206" s="4">
        <f>VLOOKUP(A206, Sheet3!A:G,6, FALSE)</f>
        <v>0.48000399999999999</v>
      </c>
      <c r="N206" s="4">
        <f>VLOOKUP(A206, Sheet3!A:G,7, FALSE)</f>
        <v>-0.33044699999999999</v>
      </c>
      <c r="O206">
        <v>2003</v>
      </c>
      <c r="P206" s="4">
        <f>VLOOKUP(G206, Sheet2!C:E, 3, FALSE)</f>
        <v>1997</v>
      </c>
      <c r="Q206" s="4">
        <f>O206-P206</f>
        <v>6</v>
      </c>
      <c r="R206" s="4">
        <f>VLOOKUP(A206, Sheet4!A:B, 2, FALSE)</f>
        <v>1087</v>
      </c>
    </row>
    <row r="207" spans="1:18">
      <c r="A207">
        <v>424</v>
      </c>
      <c r="B207" t="s">
        <v>201</v>
      </c>
      <c r="C207" s="1">
        <v>38701</v>
      </c>
      <c r="D207" t="s">
        <v>15</v>
      </c>
      <c r="E207" t="s">
        <v>136</v>
      </c>
      <c r="F207" s="4" t="s">
        <v>659</v>
      </c>
      <c r="G207" s="4" t="str">
        <f>B207&amp;E207</f>
        <v>SmithOR</v>
      </c>
      <c r="H207" s="4" t="str">
        <f>VLOOKUP(G207, Sheet2!C:D, 2, FALSE)</f>
        <v>R</v>
      </c>
      <c r="I207" s="4">
        <f>VLOOKUP(A207, Sheet3!A:G,2, FALSE)</f>
        <v>3.7972769999999998</v>
      </c>
      <c r="J207" s="4">
        <f>VLOOKUP(A207, Sheet3!A:G,3, FALSE)</f>
        <v>-2.6639659999999998</v>
      </c>
      <c r="K207" s="4">
        <f>VLOOKUP(A207, Sheet3!A:G,4, FALSE)</f>
        <v>1.585739</v>
      </c>
      <c r="L207" s="4">
        <f>VLOOKUP(A207, Sheet3!A:G,5, FALSE)</f>
        <v>-1.0615300000000001</v>
      </c>
      <c r="M207" s="4">
        <f>VLOOKUP(A207, Sheet3!A:G,6, FALSE)</f>
        <v>-3.442701</v>
      </c>
      <c r="N207" s="4">
        <f>VLOOKUP(A207, Sheet3!A:G,7, FALSE)</f>
        <v>1.6024970000000001</v>
      </c>
      <c r="O207">
        <v>2005</v>
      </c>
      <c r="P207" s="4">
        <f>VLOOKUP(G207, Sheet2!C:E, 3, FALSE)</f>
        <v>1997</v>
      </c>
      <c r="Q207" s="4">
        <f>O207-P207</f>
        <v>8</v>
      </c>
      <c r="R207" s="4">
        <f>VLOOKUP(A207, Sheet4!A:B, 2, FALSE)</f>
        <v>276</v>
      </c>
    </row>
    <row r="208" spans="1:18">
      <c r="A208">
        <v>425</v>
      </c>
      <c r="B208" t="s">
        <v>244</v>
      </c>
      <c r="C208" s="1">
        <v>35838</v>
      </c>
      <c r="D208" t="s">
        <v>15</v>
      </c>
      <c r="E208" t="str">
        <f>VLOOKUP(B208, Sheet2!$A$2:$B$734, 2, FALSE)</f>
        <v>PA</v>
      </c>
      <c r="F208" s="4" t="s">
        <v>652</v>
      </c>
      <c r="G208" s="4" t="str">
        <f>B208&amp;E208</f>
        <v>SpecterPA</v>
      </c>
      <c r="H208" s="4" t="str">
        <f>VLOOKUP(G208, Sheet2!C:D, 2, FALSE)</f>
        <v>R</v>
      </c>
      <c r="I208" s="4">
        <f>VLOOKUP(A208, Sheet3!A:G,2, FALSE)</f>
        <v>4.1179240000000004</v>
      </c>
      <c r="J208" s="4">
        <f>VLOOKUP(A208, Sheet3!A:G,3, FALSE)</f>
        <v>-2.664806</v>
      </c>
      <c r="K208" s="4">
        <f>VLOOKUP(A208, Sheet3!A:G,4, FALSE)</f>
        <v>0.43786599999999998</v>
      </c>
      <c r="L208" s="4">
        <f>VLOOKUP(A208, Sheet3!A:G,5, FALSE)</f>
        <v>1.6081380000000001</v>
      </c>
      <c r="M208" s="4">
        <f>VLOOKUP(A208, Sheet3!A:G,6, FALSE)</f>
        <v>0.48663099999999998</v>
      </c>
      <c r="N208" s="4">
        <f>VLOOKUP(A208, Sheet3!A:G,7, FALSE)</f>
        <v>-0.586642</v>
      </c>
      <c r="O208">
        <v>1998</v>
      </c>
      <c r="P208" s="4">
        <f>VLOOKUP(G208, Sheet2!C:E, 3, FALSE)</f>
        <v>1981</v>
      </c>
      <c r="Q208" s="4">
        <f>O208-P208</f>
        <v>17</v>
      </c>
      <c r="R208" s="4">
        <f>VLOOKUP(A208, Sheet4!A:B, 2, FALSE)</f>
        <v>1399</v>
      </c>
    </row>
    <row r="209" spans="1:18">
      <c r="A209">
        <v>427</v>
      </c>
      <c r="B209" t="s">
        <v>368</v>
      </c>
      <c r="C209" s="1">
        <v>37539</v>
      </c>
      <c r="D209" t="s">
        <v>15</v>
      </c>
      <c r="E209" t="str">
        <f>VLOOKUP(B209, Sheet2!$A$2:$B$734, 2, FALSE)</f>
        <v>CA</v>
      </c>
      <c r="F209" s="4" t="s">
        <v>652</v>
      </c>
      <c r="G209" s="4" t="str">
        <f>B209&amp;E209</f>
        <v>BoxerCA</v>
      </c>
      <c r="H209" s="4" t="str">
        <f>VLOOKUP(G209, Sheet2!C:D, 2, FALSE)</f>
        <v>D</v>
      </c>
      <c r="I209" s="4">
        <f>VLOOKUP(A209, Sheet3!A:G,2, FALSE)</f>
        <v>1.9327319999999999</v>
      </c>
      <c r="J209" s="4">
        <f>VLOOKUP(A209, Sheet3!A:G,3, FALSE)</f>
        <v>-1.2382040000000001</v>
      </c>
      <c r="K209" s="4">
        <f>VLOOKUP(A209, Sheet3!A:G,4, FALSE)</f>
        <v>-1.7696400000000001</v>
      </c>
      <c r="L209" s="4">
        <f>VLOOKUP(A209, Sheet3!A:G,5, FALSE)</f>
        <v>3.8648389999999999</v>
      </c>
      <c r="M209" s="4">
        <f>VLOOKUP(A209, Sheet3!A:G,6, FALSE)</f>
        <v>1.9201680000000001</v>
      </c>
      <c r="N209" s="4">
        <f>VLOOKUP(A209, Sheet3!A:G,7, FALSE)</f>
        <v>-1.5939829999999999</v>
      </c>
      <c r="O209">
        <v>2002</v>
      </c>
      <c r="P209" s="4">
        <f>VLOOKUP(G209, Sheet2!C:E, 3, FALSE)</f>
        <v>1993</v>
      </c>
      <c r="Q209" s="4">
        <f>O209-P209</f>
        <v>9</v>
      </c>
      <c r="R209" s="4">
        <f>VLOOKUP(A209, Sheet4!A:B, 2, FALSE)</f>
        <v>1192</v>
      </c>
    </row>
    <row r="210" spans="1:18">
      <c r="A210">
        <v>428</v>
      </c>
      <c r="B210" t="s">
        <v>784</v>
      </c>
      <c r="C210" s="1">
        <v>37539</v>
      </c>
      <c r="D210" t="s">
        <v>15</v>
      </c>
      <c r="E210" t="str">
        <f>VLOOKUP(B210, Sheet2!$A$2:$B$734, 2, FALSE)</f>
        <v>MD</v>
      </c>
      <c r="F210" s="4" t="s">
        <v>652</v>
      </c>
      <c r="G210" s="4" t="str">
        <f>B210&amp;E210</f>
        <v>SarbanesPMD</v>
      </c>
      <c r="H210" s="4" t="str">
        <f>VLOOKUP(G210, Sheet2!C:D, 2, FALSE)</f>
        <v>D</v>
      </c>
      <c r="I210" s="4">
        <f>VLOOKUP(A210, Sheet3!A:G,2, FALSE)</f>
        <v>5.0800799999999997</v>
      </c>
      <c r="J210" s="4">
        <f>VLOOKUP(A210, Sheet3!A:G,3, FALSE)</f>
        <v>-3.0337239999999999</v>
      </c>
      <c r="K210" s="4">
        <f>VLOOKUP(A210, Sheet3!A:G,4, FALSE)</f>
        <v>1.2099439999999999</v>
      </c>
      <c r="L210" s="4">
        <f>VLOOKUP(A210, Sheet3!A:G,5, FALSE)</f>
        <v>3.961767</v>
      </c>
      <c r="M210" s="4">
        <f>VLOOKUP(A210, Sheet3!A:G,6, FALSE)</f>
        <v>2.5064120000000001</v>
      </c>
      <c r="N210" s="4">
        <f>VLOOKUP(A210, Sheet3!A:G,7, FALSE)</f>
        <v>-1.3286789999999999</v>
      </c>
      <c r="O210">
        <v>2002</v>
      </c>
      <c r="P210" s="4">
        <f>VLOOKUP(G210, Sheet2!C:E, 3, FALSE)</f>
        <v>1971</v>
      </c>
      <c r="Q210" s="4">
        <f>O210-P210</f>
        <v>31</v>
      </c>
      <c r="R210" s="4">
        <f>VLOOKUP(A210, Sheet4!A:B, 2, FALSE)</f>
        <v>770</v>
      </c>
    </row>
    <row r="211" spans="1:18">
      <c r="A211">
        <v>429</v>
      </c>
      <c r="B211" t="s">
        <v>253</v>
      </c>
      <c r="C211" s="1">
        <v>37539</v>
      </c>
      <c r="D211" t="s">
        <v>15</v>
      </c>
      <c r="E211" t="str">
        <f>VLOOKUP(B211, Sheet2!$A$2:$B$734, 2, FALSE)</f>
        <v>WI</v>
      </c>
      <c r="F211" s="4" t="s">
        <v>652</v>
      </c>
      <c r="G211" s="4" t="str">
        <f>B211&amp;E211</f>
        <v>FeingoldWI</v>
      </c>
      <c r="H211" s="4" t="str">
        <f>VLOOKUP(G211, Sheet2!C:D, 2, FALSE)</f>
        <v>D</v>
      </c>
      <c r="I211" s="4">
        <f>VLOOKUP(A211, Sheet3!A:G,2, FALSE)</f>
        <v>9.9316569999999995</v>
      </c>
      <c r="J211" s="4">
        <f>VLOOKUP(A211, Sheet3!A:G,3, FALSE)</f>
        <v>-5.1175230000000003</v>
      </c>
      <c r="K211" s="4">
        <f>VLOOKUP(A211, Sheet3!A:G,4, FALSE)</f>
        <v>3.8176019999999999</v>
      </c>
      <c r="L211" s="4">
        <f>VLOOKUP(A211, Sheet3!A:G,5, FALSE)</f>
        <v>9.7894400000000008</v>
      </c>
      <c r="M211" s="4">
        <f>VLOOKUP(A211, Sheet3!A:G,6, FALSE)</f>
        <v>3.3448829999999998</v>
      </c>
      <c r="N211" s="4">
        <f>VLOOKUP(A211, Sheet3!A:G,7, FALSE)</f>
        <v>-0.27751700000000001</v>
      </c>
      <c r="O211">
        <v>2002</v>
      </c>
      <c r="P211" s="4">
        <f>VLOOKUP(G211, Sheet2!C:E, 3, FALSE)</f>
        <v>1993</v>
      </c>
      <c r="Q211" s="4">
        <f>O211-P211</f>
        <v>9</v>
      </c>
      <c r="R211" s="4">
        <f>VLOOKUP(A211, Sheet4!A:B, 2, FALSE)</f>
        <v>142</v>
      </c>
    </row>
    <row r="212" spans="1:18">
      <c r="A212">
        <v>430</v>
      </c>
      <c r="B212" t="s">
        <v>668</v>
      </c>
      <c r="C212" s="1">
        <v>37539</v>
      </c>
      <c r="D212" t="s">
        <v>15</v>
      </c>
      <c r="E212" t="str">
        <f>VLOOKUP(B212, Sheet2!$A$2:$B$734, 2, FALSE)</f>
        <v>NJ</v>
      </c>
      <c r="F212" s="4" t="s">
        <v>652</v>
      </c>
      <c r="G212" s="4" t="str">
        <f>B212&amp;E212</f>
        <v>CorzineNJ</v>
      </c>
      <c r="H212" s="4" t="str">
        <f>VLOOKUP(G212, Sheet2!C:D, 2, FALSE)</f>
        <v>D</v>
      </c>
      <c r="I212" s="4">
        <f>VLOOKUP(A212, Sheet3!A:G,2, FALSE)</f>
        <v>9.2028130000000008</v>
      </c>
      <c r="J212" s="4">
        <f>VLOOKUP(A212, Sheet3!A:G,3, FALSE)</f>
        <v>-0.36809399999999998</v>
      </c>
      <c r="K212" s="4">
        <f>VLOOKUP(A212, Sheet3!A:G,4, FALSE)</f>
        <v>5.7315550000000002</v>
      </c>
      <c r="L212" s="4">
        <f>VLOOKUP(A212, Sheet3!A:G,5, FALSE)</f>
        <v>0.63364200000000004</v>
      </c>
      <c r="M212" s="4">
        <f>VLOOKUP(A212, Sheet3!A:G,6, FALSE)</f>
        <v>-1.7049209999999999</v>
      </c>
      <c r="N212" s="4">
        <f>VLOOKUP(A212, Sheet3!A:G,7, FALSE)</f>
        <v>5.079726</v>
      </c>
      <c r="O212">
        <v>2002</v>
      </c>
      <c r="P212" s="4">
        <f>VLOOKUP(G212, Sheet2!C:E, 3, FALSE)</f>
        <v>2001</v>
      </c>
      <c r="Q212" s="4">
        <f>O212-P212</f>
        <v>1</v>
      </c>
      <c r="R212" s="4">
        <f>VLOOKUP(A212, Sheet4!A:B, 2, FALSE)</f>
        <v>358</v>
      </c>
    </row>
    <row r="213" spans="1:18">
      <c r="A213">
        <v>431</v>
      </c>
      <c r="B213" t="s">
        <v>282</v>
      </c>
      <c r="C213" s="1">
        <v>37539</v>
      </c>
      <c r="D213" t="s">
        <v>15</v>
      </c>
      <c r="E213" t="str">
        <f>VLOOKUP(B213, Sheet2!$A$2:$B$734, 2, FALSE)</f>
        <v>HI</v>
      </c>
      <c r="F213" s="4" t="s">
        <v>652</v>
      </c>
      <c r="G213" s="4" t="str">
        <f>B213&amp;E213</f>
        <v>AkakaHI</v>
      </c>
      <c r="H213" s="4" t="str">
        <f>VLOOKUP(G213, Sheet2!C:D, 2, FALSE)</f>
        <v>R</v>
      </c>
      <c r="I213" s="4">
        <f>VLOOKUP(A213, Sheet3!A:G,2, FALSE)</f>
        <v>2.2327750000000002</v>
      </c>
      <c r="J213" s="4">
        <f>VLOOKUP(A213, Sheet3!A:G,3, FALSE)</f>
        <v>-1.2573000000000001E-2</v>
      </c>
      <c r="K213" s="4">
        <f>VLOOKUP(A213, Sheet3!A:G,4, FALSE)</f>
        <v>2.456483</v>
      </c>
      <c r="L213" s="4">
        <f>VLOOKUP(A213, Sheet3!A:G,5, FALSE)</f>
        <v>0.22028200000000001</v>
      </c>
      <c r="M213" s="4">
        <f>VLOOKUP(A213, Sheet3!A:G,6, FALSE)</f>
        <v>-0.43652000000000002</v>
      </c>
      <c r="N213" s="4">
        <f>VLOOKUP(A213, Sheet3!A:G,7, FALSE)</f>
        <v>4.0865650000000002</v>
      </c>
      <c r="O213">
        <v>2002</v>
      </c>
      <c r="P213" s="4">
        <f>VLOOKUP(G213, Sheet2!C:E, 3, FALSE)</f>
        <v>1990</v>
      </c>
      <c r="Q213" s="4">
        <f>O213-P213</f>
        <v>12</v>
      </c>
      <c r="R213" s="4">
        <f>VLOOKUP(A213, Sheet4!A:B, 2, FALSE)</f>
        <v>2333</v>
      </c>
    </row>
    <row r="214" spans="1:18">
      <c r="A214">
        <v>432</v>
      </c>
      <c r="B214" t="s">
        <v>669</v>
      </c>
      <c r="C214" s="1">
        <v>37539</v>
      </c>
      <c r="D214" t="s">
        <v>15</v>
      </c>
      <c r="E214" t="str">
        <f>VLOOKUP(B214, Sheet2!$A$2:$B$734, 2, FALSE)</f>
        <v>VT</v>
      </c>
      <c r="F214" s="4" t="s">
        <v>652</v>
      </c>
      <c r="G214" s="4" t="str">
        <f>B214&amp;E214</f>
        <v>JeffordsVT</v>
      </c>
      <c r="H214" s="4" t="str">
        <f>VLOOKUP(G214, Sheet2!C:D, 2, FALSE)</f>
        <v>D</v>
      </c>
      <c r="I214" s="4">
        <f>VLOOKUP(A214, Sheet3!A:G,2, FALSE)</f>
        <v>-0.79606200000000005</v>
      </c>
      <c r="J214" s="4">
        <f>VLOOKUP(A214, Sheet3!A:G,3, FALSE)</f>
        <v>0.36010799999999998</v>
      </c>
      <c r="K214" s="4">
        <f>VLOOKUP(A214, Sheet3!A:G,4, FALSE)</f>
        <v>3.7998560000000001</v>
      </c>
      <c r="L214" s="4">
        <f>VLOOKUP(A214, Sheet3!A:G,5, FALSE)</f>
        <v>-2.9362189999999999</v>
      </c>
      <c r="M214" s="4">
        <f>VLOOKUP(A214, Sheet3!A:G,6, FALSE)</f>
        <v>0.71679199999999998</v>
      </c>
      <c r="N214" s="4">
        <f>VLOOKUP(A214, Sheet3!A:G,7, FALSE)</f>
        <v>3.5127090000000001</v>
      </c>
      <c r="O214">
        <v>2002</v>
      </c>
      <c r="P214" s="4">
        <f>VLOOKUP(G214, Sheet2!C:E, 3, FALSE)</f>
        <v>1975</v>
      </c>
      <c r="Q214" s="4">
        <f>O214-P214</f>
        <v>27</v>
      </c>
      <c r="R214" s="4">
        <f>VLOOKUP(A214, Sheet4!A:B, 2, FALSE)</f>
        <v>721</v>
      </c>
    </row>
    <row r="215" spans="1:18">
      <c r="A215">
        <v>433</v>
      </c>
      <c r="B215" t="s">
        <v>94</v>
      </c>
      <c r="C215" s="1">
        <v>37539</v>
      </c>
      <c r="D215" t="s">
        <v>15</v>
      </c>
      <c r="E215" t="str">
        <f>VLOOKUP(B215, Sheet2!$A$2:$B$734, 2, FALSE)</f>
        <v>IL</v>
      </c>
      <c r="F215" s="4" t="s">
        <v>652</v>
      </c>
      <c r="G215" s="4" t="str">
        <f>B215&amp;E215</f>
        <v>DurbinIL</v>
      </c>
      <c r="H215" s="4" t="str">
        <f>VLOOKUP(G215, Sheet2!C:D, 2, FALSE)</f>
        <v>D</v>
      </c>
      <c r="I215" s="4">
        <f>VLOOKUP(A215, Sheet3!A:G,2, FALSE)</f>
        <v>0.46678900000000001</v>
      </c>
      <c r="J215" s="4">
        <f>VLOOKUP(A215, Sheet3!A:G,3, FALSE)</f>
        <v>0.53099300000000005</v>
      </c>
      <c r="K215" s="4">
        <f>VLOOKUP(A215, Sheet3!A:G,4, FALSE)</f>
        <v>-0.357516</v>
      </c>
      <c r="L215" s="4">
        <f>VLOOKUP(A215, Sheet3!A:G,5, FALSE)</f>
        <v>0.73686600000000002</v>
      </c>
      <c r="M215" s="4">
        <f>VLOOKUP(A215, Sheet3!A:G,6, FALSE)</f>
        <v>0.53103100000000003</v>
      </c>
      <c r="N215" s="4">
        <f>VLOOKUP(A215, Sheet3!A:G,7, FALSE)</f>
        <v>-0.45700800000000003</v>
      </c>
      <c r="O215">
        <v>2002</v>
      </c>
      <c r="P215" s="4">
        <f>VLOOKUP(G215, Sheet2!C:E, 3, FALSE)</f>
        <v>1983</v>
      </c>
      <c r="Q215" s="4">
        <f>O215-P215</f>
        <v>19</v>
      </c>
      <c r="R215" s="4">
        <f>VLOOKUP(A215, Sheet4!A:B, 2, FALSE)</f>
        <v>5643</v>
      </c>
    </row>
    <row r="216" spans="1:18">
      <c r="A216">
        <v>434</v>
      </c>
      <c r="B216" t="s">
        <v>262</v>
      </c>
      <c r="C216" s="1">
        <v>37539</v>
      </c>
      <c r="D216" t="s">
        <v>15</v>
      </c>
      <c r="E216" t="str">
        <f>VLOOKUP(B216, Sheet2!$A$2:$B$734, 2, FALSE)</f>
        <v>NV</v>
      </c>
      <c r="F216" s="4" t="s">
        <v>652</v>
      </c>
      <c r="G216" s="4" t="str">
        <f>B216&amp;E216</f>
        <v>ReidNV</v>
      </c>
      <c r="H216" s="4" t="str">
        <f>VLOOKUP(G216, Sheet2!C:D, 2, FALSE)</f>
        <v>D</v>
      </c>
      <c r="I216" s="4">
        <f>VLOOKUP(A216, Sheet3!A:G,2, FALSE)</f>
        <v>-4.1883759999999999</v>
      </c>
      <c r="J216" s="4">
        <f>VLOOKUP(A216, Sheet3!A:G,3, FALSE)</f>
        <v>-1.9106829999999999</v>
      </c>
      <c r="K216" s="4">
        <f>VLOOKUP(A216, Sheet3!A:G,4, FALSE)</f>
        <v>-3.4262670000000002</v>
      </c>
      <c r="L216" s="4">
        <f>VLOOKUP(A216, Sheet3!A:G,5, FALSE)</f>
        <v>-2.017109</v>
      </c>
      <c r="M216" s="4">
        <f>VLOOKUP(A216, Sheet3!A:G,6, FALSE)</f>
        <v>-0.97917600000000005</v>
      </c>
      <c r="N216" s="4">
        <f>VLOOKUP(A216, Sheet3!A:G,7, FALSE)</f>
        <v>-2.749943</v>
      </c>
      <c r="O216">
        <v>2002</v>
      </c>
      <c r="P216" s="4">
        <f>VLOOKUP(G216, Sheet2!C:E, 3, FALSE)</f>
        <v>1983</v>
      </c>
      <c r="Q216" s="4">
        <f>O216-P216</f>
        <v>19</v>
      </c>
      <c r="R216" s="4">
        <f>VLOOKUP(A216, Sheet4!A:B, 2, FALSE)</f>
        <v>513</v>
      </c>
    </row>
    <row r="217" spans="1:18">
      <c r="A217">
        <v>435</v>
      </c>
      <c r="B217" t="s">
        <v>295</v>
      </c>
      <c r="C217" s="1">
        <v>37539</v>
      </c>
      <c r="D217" t="s">
        <v>15</v>
      </c>
      <c r="E217" t="str">
        <f>VLOOKUP(B217, Sheet2!$A$2:$B$734, 2, FALSE)</f>
        <v>MS</v>
      </c>
      <c r="F217" s="4" t="s">
        <v>652</v>
      </c>
      <c r="G217" s="4" t="str">
        <f>B217&amp;E217</f>
        <v>CochranMS</v>
      </c>
      <c r="H217" s="4" t="str">
        <f>VLOOKUP(G217, Sheet2!C:D, 2, FALSE)</f>
        <v>D</v>
      </c>
      <c r="I217" s="4">
        <f>VLOOKUP(A217, Sheet3!A:G,2, FALSE)</f>
        <v>0.94171800000000006</v>
      </c>
      <c r="J217" s="4">
        <f>VLOOKUP(A217, Sheet3!A:G,3, FALSE)</f>
        <v>-0.35719299999999998</v>
      </c>
      <c r="K217" s="4">
        <f>VLOOKUP(A217, Sheet3!A:G,4, FALSE)</f>
        <v>4.0735380000000001</v>
      </c>
      <c r="L217" s="4">
        <f>VLOOKUP(A217, Sheet3!A:G,5, FALSE)</f>
        <v>-3.3212920000000001</v>
      </c>
      <c r="M217" s="4">
        <f>VLOOKUP(A217, Sheet3!A:G,6, FALSE)</f>
        <v>-0.40830499999999997</v>
      </c>
      <c r="N217" s="4">
        <f>VLOOKUP(A217, Sheet3!A:G,7, FALSE)</f>
        <v>3.8672740000000001</v>
      </c>
      <c r="O217">
        <v>2002</v>
      </c>
      <c r="P217" s="4">
        <f>VLOOKUP(G217, Sheet2!C:E, 3, FALSE)</f>
        <v>1973</v>
      </c>
      <c r="Q217" s="4">
        <f>O217-P217</f>
        <v>29</v>
      </c>
      <c r="R217" s="4">
        <f>VLOOKUP(A217, Sheet4!A:B, 2, FALSE)</f>
        <v>196</v>
      </c>
    </row>
    <row r="218" spans="1:18">
      <c r="A218">
        <v>436</v>
      </c>
      <c r="B218" t="s">
        <v>238</v>
      </c>
      <c r="C218" s="1">
        <v>37539</v>
      </c>
      <c r="D218" t="s">
        <v>15</v>
      </c>
      <c r="E218" t="str">
        <f>VLOOKUP(B218, Sheet2!$A$2:$B$734, 2, FALSE)</f>
        <v>AZ</v>
      </c>
      <c r="F218" s="4" t="s">
        <v>652</v>
      </c>
      <c r="G218" s="4" t="str">
        <f>B218&amp;E218</f>
        <v>KylAZ</v>
      </c>
      <c r="H218" s="4" t="str">
        <f>VLOOKUP(G218, Sheet2!C:D, 2, FALSE)</f>
        <v>R</v>
      </c>
      <c r="I218" s="4">
        <f>VLOOKUP(A218, Sheet3!A:G,2, FALSE)</f>
        <v>4.4270199999999997</v>
      </c>
      <c r="J218" s="4">
        <f>VLOOKUP(A218, Sheet3!A:G,3, FALSE)</f>
        <v>-0.33726499999999998</v>
      </c>
      <c r="K218" s="4">
        <f>VLOOKUP(A218, Sheet3!A:G,4, FALSE)</f>
        <v>-3.3146</v>
      </c>
      <c r="L218" s="4">
        <f>VLOOKUP(A218, Sheet3!A:G,5, FALSE)</f>
        <v>5.6048939999999998</v>
      </c>
      <c r="M218" s="4">
        <f>VLOOKUP(A218, Sheet3!A:G,6, FALSE)</f>
        <v>1.050549</v>
      </c>
      <c r="N218" s="4">
        <f>VLOOKUP(A218, Sheet3!A:G,7, FALSE)</f>
        <v>-2.5400710000000002</v>
      </c>
      <c r="O218">
        <v>2002</v>
      </c>
      <c r="P218" s="4">
        <f>VLOOKUP(G218, Sheet2!C:E, 3, FALSE)</f>
        <v>1995</v>
      </c>
      <c r="Q218" s="4">
        <f>O218-P218</f>
        <v>7</v>
      </c>
      <c r="R218" s="4">
        <f>VLOOKUP(A218, Sheet4!A:B, 2, FALSE)</f>
        <v>833</v>
      </c>
    </row>
    <row r="219" spans="1:18">
      <c r="A219">
        <v>439</v>
      </c>
      <c r="B219" t="s">
        <v>244</v>
      </c>
      <c r="C219" s="1">
        <v>37504</v>
      </c>
      <c r="D219" t="s">
        <v>15</v>
      </c>
      <c r="E219" t="str">
        <f>VLOOKUP(B219, Sheet2!$A$2:$B$734, 2, FALSE)</f>
        <v>PA</v>
      </c>
      <c r="F219" s="4" t="s">
        <v>652</v>
      </c>
      <c r="G219" s="4" t="str">
        <f>B219&amp;E219</f>
        <v>SpecterPA</v>
      </c>
      <c r="H219" s="4" t="str">
        <f>VLOOKUP(G219, Sheet2!C:D, 2, FALSE)</f>
        <v>R</v>
      </c>
      <c r="I219" s="4">
        <f>VLOOKUP(A219, Sheet3!A:G,2, FALSE)</f>
        <v>3.585655</v>
      </c>
      <c r="J219" s="4">
        <f>VLOOKUP(A219, Sheet3!A:G,3, FALSE)</f>
        <v>-0.63623300000000005</v>
      </c>
      <c r="K219" s="4">
        <f>VLOOKUP(A219, Sheet3!A:G,4, FALSE)</f>
        <v>0.38889899999999999</v>
      </c>
      <c r="L219" s="4">
        <f>VLOOKUP(A219, Sheet3!A:G,5, FALSE)</f>
        <v>-2.4265029999999999</v>
      </c>
      <c r="M219" s="4">
        <f>VLOOKUP(A219, Sheet3!A:G,6, FALSE)</f>
        <v>6.7793000000000006E-2</v>
      </c>
      <c r="N219" s="4">
        <f>VLOOKUP(A219, Sheet3!A:G,7, FALSE)</f>
        <v>0.438475</v>
      </c>
      <c r="O219">
        <v>2002</v>
      </c>
      <c r="P219" s="4">
        <f>VLOOKUP(G219, Sheet2!C:E, 3, FALSE)</f>
        <v>1981</v>
      </c>
      <c r="Q219" s="4">
        <f>O219-P219</f>
        <v>21</v>
      </c>
      <c r="R219" s="4">
        <f>VLOOKUP(A219, Sheet4!A:B, 2, FALSE)</f>
        <v>956</v>
      </c>
    </row>
    <row r="220" spans="1:18">
      <c r="A220">
        <v>442</v>
      </c>
      <c r="B220" t="s">
        <v>566</v>
      </c>
      <c r="C220" s="1">
        <v>37651</v>
      </c>
      <c r="D220" t="s">
        <v>15</v>
      </c>
      <c r="E220" t="s">
        <v>122</v>
      </c>
      <c r="F220" s="4" t="s">
        <v>652</v>
      </c>
      <c r="G220" s="4" t="str">
        <f>B220&amp;E220</f>
        <v>ThomasWY</v>
      </c>
      <c r="H220" s="4" t="str">
        <f>VLOOKUP(G220, Sheet2!C:D, 2, FALSE)</f>
        <v>R</v>
      </c>
      <c r="I220" s="4">
        <f>VLOOKUP(A220, Sheet3!A:G,2, FALSE)</f>
        <v>2.2112530000000001</v>
      </c>
      <c r="J220" s="4">
        <f>VLOOKUP(A220, Sheet3!A:G,3, FALSE)</f>
        <v>-0.61192100000000005</v>
      </c>
      <c r="K220" s="4">
        <f>VLOOKUP(A220, Sheet3!A:G,4, FALSE)</f>
        <v>-3.7370220000000001</v>
      </c>
      <c r="L220" s="4">
        <f>VLOOKUP(A220, Sheet3!A:G,5, FALSE)</f>
        <v>1.369364</v>
      </c>
      <c r="M220" s="4">
        <f>VLOOKUP(A220, Sheet3!A:G,6, FALSE)</f>
        <v>0.94695399999999996</v>
      </c>
      <c r="N220" s="4">
        <f>VLOOKUP(A220, Sheet3!A:G,7, FALSE)</f>
        <v>-4.8129010000000001</v>
      </c>
      <c r="O220">
        <v>2003</v>
      </c>
      <c r="P220" s="4">
        <f>VLOOKUP(G220, Sheet2!C:E, 3, FALSE)</f>
        <v>1995</v>
      </c>
      <c r="Q220" s="4">
        <f>O220-P220</f>
        <v>8</v>
      </c>
      <c r="R220" s="4">
        <f>VLOOKUP(A220, Sheet4!A:B, 2, FALSE)</f>
        <v>775</v>
      </c>
    </row>
    <row r="221" spans="1:18">
      <c r="A221">
        <v>443</v>
      </c>
      <c r="B221" t="s">
        <v>566</v>
      </c>
      <c r="C221" s="1">
        <v>37537</v>
      </c>
      <c r="D221" t="s">
        <v>15</v>
      </c>
      <c r="E221" t="s">
        <v>122</v>
      </c>
      <c r="F221" s="4" t="s">
        <v>652</v>
      </c>
      <c r="G221" s="4" t="str">
        <f>B221&amp;E221</f>
        <v>ThomasWY</v>
      </c>
      <c r="H221" s="4" t="str">
        <f>VLOOKUP(G221, Sheet2!C:D, 2, FALSE)</f>
        <v>R</v>
      </c>
      <c r="I221" s="4">
        <f>VLOOKUP(A221, Sheet3!A:G,2, FALSE)</f>
        <v>-3.5849920000000002</v>
      </c>
      <c r="J221" s="4">
        <f>VLOOKUP(A221, Sheet3!A:G,3, FALSE)</f>
        <v>0.96310700000000005</v>
      </c>
      <c r="K221" s="4">
        <f>VLOOKUP(A221, Sheet3!A:G,4, FALSE)</f>
        <v>-2.3244180000000001</v>
      </c>
      <c r="L221" s="4">
        <f>VLOOKUP(A221, Sheet3!A:G,5, FALSE)</f>
        <v>-2.045598</v>
      </c>
      <c r="M221" s="4">
        <f>VLOOKUP(A221, Sheet3!A:G,6, FALSE)</f>
        <v>2.8021600000000002</v>
      </c>
      <c r="N221" s="4">
        <f>VLOOKUP(A221, Sheet3!A:G,7, FALSE)</f>
        <v>-2.138309</v>
      </c>
      <c r="O221">
        <v>2002</v>
      </c>
      <c r="P221" s="4">
        <f>VLOOKUP(G221, Sheet2!C:E, 3, FALSE)</f>
        <v>1995</v>
      </c>
      <c r="Q221" s="4">
        <f>O221-P221</f>
        <v>7</v>
      </c>
      <c r="R221" s="4">
        <f>VLOOKUP(A221, Sheet4!A:B, 2, FALSE)</f>
        <v>925</v>
      </c>
    </row>
    <row r="222" spans="1:18">
      <c r="A222">
        <v>444</v>
      </c>
      <c r="B222" t="s">
        <v>670</v>
      </c>
      <c r="C222" s="1">
        <v>36046</v>
      </c>
      <c r="D222" t="s">
        <v>15</v>
      </c>
      <c r="E222" t="str">
        <f>VLOOKUP(B222, Sheet2!$A$2:$B$734, 2, FALSE)</f>
        <v>SC</v>
      </c>
      <c r="F222" s="4" t="s">
        <v>652</v>
      </c>
      <c r="G222" s="4" t="str">
        <f>B222&amp;E222</f>
        <v>ThurmondSC</v>
      </c>
      <c r="H222" s="4" t="str">
        <f>VLOOKUP(G222, Sheet2!C:D, 2, FALSE)</f>
        <v>R</v>
      </c>
      <c r="I222" s="4">
        <f>VLOOKUP(A222, Sheet3!A:G,2, FALSE)</f>
        <v>1.037007</v>
      </c>
      <c r="J222" s="4">
        <f>VLOOKUP(A222, Sheet3!A:G,3, FALSE)</f>
        <v>-0.61815500000000001</v>
      </c>
      <c r="K222" s="4">
        <f>VLOOKUP(A222, Sheet3!A:G,4, FALSE)</f>
        <v>0.23968200000000001</v>
      </c>
      <c r="L222" s="4">
        <f>VLOOKUP(A222, Sheet3!A:G,5, FALSE)</f>
        <v>-2.0526759999999999</v>
      </c>
      <c r="M222" s="4">
        <f>VLOOKUP(A222, Sheet3!A:G,6, FALSE)</f>
        <v>0.45323000000000002</v>
      </c>
      <c r="N222" s="4">
        <f>VLOOKUP(A222, Sheet3!A:G,7, FALSE)</f>
        <v>3.6463179999999999</v>
      </c>
      <c r="O222">
        <v>1998</v>
      </c>
      <c r="P222" s="4">
        <f>VLOOKUP(G222, Sheet2!C:E, 3, FALSE)</f>
        <v>1955</v>
      </c>
      <c r="Q222" s="4">
        <f>O222-P222</f>
        <v>43</v>
      </c>
      <c r="R222" s="4">
        <f>VLOOKUP(A222, Sheet4!A:B, 2, FALSE)</f>
        <v>524</v>
      </c>
    </row>
    <row r="223" spans="1:18">
      <c r="A223">
        <v>455</v>
      </c>
      <c r="B223" t="s">
        <v>671</v>
      </c>
      <c r="C223" s="1">
        <v>37532</v>
      </c>
      <c r="D223" t="s">
        <v>15</v>
      </c>
      <c r="E223" t="str">
        <f>VLOOKUP(B223, Sheet2!$A$2:$B$734, 2, FALSE)</f>
        <v>MN</v>
      </c>
      <c r="F223" s="4" t="s">
        <v>652</v>
      </c>
      <c r="G223" s="4" t="str">
        <f>B223&amp;E223</f>
        <v>WellstoneMN</v>
      </c>
      <c r="H223" s="4" t="str">
        <f>VLOOKUP(G223, Sheet2!C:D, 2, FALSE)</f>
        <v>D</v>
      </c>
      <c r="I223" s="4">
        <f>VLOOKUP(A223, Sheet3!A:G,2, FALSE)</f>
        <v>1.46516</v>
      </c>
      <c r="J223" s="4">
        <f>VLOOKUP(A223, Sheet3!A:G,3, FALSE)</f>
        <v>-1.0365070000000001</v>
      </c>
      <c r="K223" s="4">
        <f>VLOOKUP(A223, Sheet3!A:G,4, FALSE)</f>
        <v>1.7207669999999999</v>
      </c>
      <c r="L223" s="4">
        <f>VLOOKUP(A223, Sheet3!A:G,5, FALSE)</f>
        <v>-0.47244199999999997</v>
      </c>
      <c r="M223" s="4">
        <f>VLOOKUP(A223, Sheet3!A:G,6, FALSE)</f>
        <v>1.233487</v>
      </c>
      <c r="N223" s="4">
        <f>VLOOKUP(A223, Sheet3!A:G,7, FALSE)</f>
        <v>0.29892299999999999</v>
      </c>
      <c r="O223">
        <v>2002</v>
      </c>
      <c r="P223" s="4">
        <f>VLOOKUP(G223, Sheet2!C:E, 3, FALSE)</f>
        <v>1991</v>
      </c>
      <c r="Q223" s="4">
        <f>O223-P223</f>
        <v>11</v>
      </c>
      <c r="R223" s="4">
        <f>VLOOKUP(A223, Sheet4!A:B, 2, FALSE)</f>
        <v>1687</v>
      </c>
    </row>
    <row r="224" spans="1:18">
      <c r="A224">
        <v>458</v>
      </c>
      <c r="B224" t="s">
        <v>672</v>
      </c>
      <c r="C224" s="1">
        <v>40974</v>
      </c>
      <c r="D224" t="s">
        <v>6</v>
      </c>
      <c r="E224" t="str">
        <f>VLOOKUP(B224, Sheet2!$A$2:$B$734, 2, FALSE)</f>
        <v>FL</v>
      </c>
      <c r="F224" s="4" t="s">
        <v>659</v>
      </c>
      <c r="G224" s="4" t="str">
        <f>B224&amp;E224</f>
        <v>AdamsFL</v>
      </c>
      <c r="H224" s="4" t="str">
        <f>VLOOKUP(G224, Sheet2!C:D, 2, FALSE)</f>
        <v>R</v>
      </c>
      <c r="I224" s="4">
        <f>VLOOKUP(A224, Sheet3!A:G,2, FALSE)</f>
        <v>-0.86682199999999998</v>
      </c>
      <c r="J224" s="4">
        <f>VLOOKUP(A224, Sheet3!A:G,3, FALSE)</f>
        <v>-1.5393939999999999</v>
      </c>
      <c r="K224" s="4">
        <f>VLOOKUP(A224, Sheet3!A:G,4, FALSE)</f>
        <v>4.8366439999999997</v>
      </c>
      <c r="L224" s="4">
        <f>VLOOKUP(A224, Sheet3!A:G,5, FALSE)</f>
        <v>-0.835484</v>
      </c>
      <c r="M224" s="4">
        <f>VLOOKUP(A224, Sheet3!A:G,6, FALSE)</f>
        <v>-1.849842</v>
      </c>
      <c r="N224" s="4">
        <f>VLOOKUP(A224, Sheet3!A:G,7, FALSE)</f>
        <v>4.4008760000000002</v>
      </c>
      <c r="O224">
        <v>2012</v>
      </c>
      <c r="P224" s="4">
        <f>VLOOKUP(G224, Sheet2!C:E, 3, FALSE)</f>
        <v>2011</v>
      </c>
      <c r="Q224" s="4">
        <f>O224-P224</f>
        <v>1</v>
      </c>
      <c r="R224" s="4">
        <f>VLOOKUP(A224, Sheet4!A:B, 2, FALSE)</f>
        <v>387</v>
      </c>
    </row>
    <row r="225" spans="1:18">
      <c r="A225">
        <v>459</v>
      </c>
      <c r="B225" t="s">
        <v>164</v>
      </c>
      <c r="C225" s="1">
        <v>39121</v>
      </c>
      <c r="D225" t="s">
        <v>6</v>
      </c>
      <c r="E225" t="str">
        <f>VLOOKUP(B225, Sheet2!$A$2:$B$734, 2, FALSE)</f>
        <v>NJ</v>
      </c>
      <c r="F225" s="4" t="s">
        <v>659</v>
      </c>
      <c r="G225" s="4" t="str">
        <f>B225&amp;E225</f>
        <v>AndrewsNJ</v>
      </c>
      <c r="H225" s="4" t="str">
        <f>VLOOKUP(G225, Sheet2!C:D, 2, FALSE)</f>
        <v>D</v>
      </c>
      <c r="I225" s="4">
        <f>VLOOKUP(A225, Sheet3!A:G,2, FALSE)</f>
        <v>-5.7554000000000001E-2</v>
      </c>
      <c r="J225" s="4">
        <f>VLOOKUP(A225, Sheet3!A:G,3, FALSE)</f>
        <v>-1.8477589999999999</v>
      </c>
      <c r="K225" s="4">
        <f>VLOOKUP(A225, Sheet3!A:G,4, FALSE)</f>
        <v>0.88697999999999999</v>
      </c>
      <c r="L225" s="4">
        <f>VLOOKUP(A225, Sheet3!A:G,5, FALSE)</f>
        <v>0.88722000000000001</v>
      </c>
      <c r="M225" s="4">
        <f>VLOOKUP(A225, Sheet3!A:G,6, FALSE)</f>
        <v>-1.1321060000000001</v>
      </c>
      <c r="N225" s="4">
        <f>VLOOKUP(A225, Sheet3!A:G,7, FALSE)</f>
        <v>-2.0060920000000002</v>
      </c>
      <c r="O225">
        <v>2007</v>
      </c>
      <c r="P225" s="4">
        <f>VLOOKUP(G225, Sheet2!C:E, 3, FALSE)</f>
        <v>1990</v>
      </c>
      <c r="Q225" s="4">
        <f>O225-P225</f>
        <v>17</v>
      </c>
      <c r="R225" s="4">
        <f>VLOOKUP(A225, Sheet4!A:B, 2, FALSE)</f>
        <v>639</v>
      </c>
    </row>
    <row r="226" spans="1:18">
      <c r="A226">
        <v>460</v>
      </c>
      <c r="B226" t="s">
        <v>164</v>
      </c>
      <c r="C226" s="1">
        <v>38049</v>
      </c>
      <c r="D226" t="s">
        <v>6</v>
      </c>
      <c r="E226" t="str">
        <f>VLOOKUP(B226, Sheet2!$A$2:$B$734, 2, FALSE)</f>
        <v>NJ</v>
      </c>
      <c r="F226" s="4" t="s">
        <v>659</v>
      </c>
      <c r="G226" s="4" t="str">
        <f>B226&amp;E226</f>
        <v>AndrewsNJ</v>
      </c>
      <c r="H226" s="4" t="str">
        <f>VLOOKUP(G226, Sheet2!C:D, 2, FALSE)</f>
        <v>D</v>
      </c>
      <c r="I226" s="4">
        <f>VLOOKUP(A226, Sheet3!A:G,2, FALSE)</f>
        <v>-0.94924799999999998</v>
      </c>
      <c r="J226" s="4">
        <f>VLOOKUP(A226, Sheet3!A:G,3, FALSE)</f>
        <v>-0.21315999999999999</v>
      </c>
      <c r="K226" s="4">
        <f>VLOOKUP(A226, Sheet3!A:G,4, FALSE)</f>
        <v>0.23664099999999999</v>
      </c>
      <c r="L226" s="4">
        <f>VLOOKUP(A226, Sheet3!A:G,5, FALSE)</f>
        <v>0.52798599999999996</v>
      </c>
      <c r="M226" s="4">
        <f>VLOOKUP(A226, Sheet3!A:G,6, FALSE)</f>
        <v>5.8979999999999998E-2</v>
      </c>
      <c r="N226" s="4">
        <f>VLOOKUP(A226, Sheet3!A:G,7, FALSE)</f>
        <v>1.2343280000000001</v>
      </c>
      <c r="O226">
        <v>2004</v>
      </c>
      <c r="P226" s="4">
        <f>VLOOKUP(G226, Sheet2!C:E, 3, FALSE)</f>
        <v>1990</v>
      </c>
      <c r="Q226" s="4">
        <f>O226-P226</f>
        <v>14</v>
      </c>
      <c r="R226" s="4">
        <f>VLOOKUP(A226, Sheet4!A:B, 2, FALSE)</f>
        <v>6090</v>
      </c>
    </row>
    <row r="227" spans="1:18">
      <c r="A227">
        <v>461</v>
      </c>
      <c r="B227" t="s">
        <v>164</v>
      </c>
      <c r="C227" s="1">
        <v>40858</v>
      </c>
      <c r="D227" t="s">
        <v>6</v>
      </c>
      <c r="E227" s="4" t="str">
        <f>VLOOKUP(B227, Sheet2!$A$2:$B$734, 2, FALSE)</f>
        <v>NJ</v>
      </c>
      <c r="F227" s="4" t="s">
        <v>659</v>
      </c>
      <c r="G227" s="4" t="str">
        <f>B227&amp;E227</f>
        <v>AndrewsNJ</v>
      </c>
      <c r="H227" s="4" t="str">
        <f>VLOOKUP(G227, Sheet2!C:D, 2, FALSE)</f>
        <v>D</v>
      </c>
      <c r="I227" s="4">
        <f>VLOOKUP(A227, Sheet3!A:G,2, FALSE)</f>
        <v>1.1715279999999999</v>
      </c>
      <c r="J227" s="4">
        <f>VLOOKUP(A227, Sheet3!A:G,3, FALSE)</f>
        <v>-0.33313100000000001</v>
      </c>
      <c r="K227" s="4">
        <f>VLOOKUP(A227, Sheet3!A:G,4, FALSE)</f>
        <v>-0.20832000000000001</v>
      </c>
      <c r="L227" s="4">
        <f>VLOOKUP(A227, Sheet3!A:G,5, FALSE)</f>
        <v>1.188866</v>
      </c>
      <c r="M227" s="4">
        <f>VLOOKUP(A227, Sheet3!A:G,6, FALSE)</f>
        <v>-2.0840000000000001E-2</v>
      </c>
      <c r="N227" s="4">
        <f>VLOOKUP(A227, Sheet3!A:G,7, FALSE)</f>
        <v>0.232237</v>
      </c>
      <c r="O227">
        <v>2011</v>
      </c>
      <c r="P227" s="4">
        <f>VLOOKUP(G227, Sheet2!C:E, 3, FALSE)</f>
        <v>1990</v>
      </c>
      <c r="Q227" s="4">
        <f>O227-P227</f>
        <v>21</v>
      </c>
      <c r="R227" s="4">
        <f>VLOOKUP(A227, Sheet4!A:B, 2, FALSE)</f>
        <v>2956</v>
      </c>
    </row>
    <row r="228" spans="1:18">
      <c r="A228">
        <v>463</v>
      </c>
      <c r="B228" t="s">
        <v>673</v>
      </c>
      <c r="C228" s="1">
        <v>37539</v>
      </c>
      <c r="D228" t="s">
        <v>15</v>
      </c>
      <c r="E228" t="str">
        <f>VLOOKUP(B228, Sheet2!$A$2:$B$734, 2, FALSE)</f>
        <v>TX</v>
      </c>
      <c r="F228" s="4" t="s">
        <v>652</v>
      </c>
      <c r="G228" s="4" t="str">
        <f>B228&amp;E228</f>
        <v>GrammTX</v>
      </c>
      <c r="H228" s="4" t="str">
        <f>VLOOKUP(G228, Sheet2!C:D, 2, FALSE)</f>
        <v>R</v>
      </c>
      <c r="I228" s="4">
        <f>VLOOKUP(A228, Sheet3!A:G,2, FALSE)</f>
        <v>-3.4720949999999999</v>
      </c>
      <c r="J228" s="4">
        <f>VLOOKUP(A228, Sheet3!A:G,3, FALSE)</f>
        <v>2.0960320000000001</v>
      </c>
      <c r="K228" s="4">
        <f>VLOOKUP(A228, Sheet3!A:G,4, FALSE)</f>
        <v>-5.5233179999999997</v>
      </c>
      <c r="L228" s="4">
        <f>VLOOKUP(A228, Sheet3!A:G,5, FALSE)</f>
        <v>-0.13744000000000001</v>
      </c>
      <c r="M228" s="4">
        <f>VLOOKUP(A228, Sheet3!A:G,6, FALSE)</f>
        <v>0.27628200000000003</v>
      </c>
      <c r="N228" s="4">
        <f>VLOOKUP(A228, Sheet3!A:G,7, FALSE)</f>
        <v>-7.0590130000000002</v>
      </c>
      <c r="O228">
        <v>2002</v>
      </c>
      <c r="P228" s="4">
        <f>VLOOKUP(G228, Sheet2!C:E, 3, FALSE)</f>
        <v>1979</v>
      </c>
      <c r="Q228" s="4">
        <f>O228-P228</f>
        <v>23</v>
      </c>
      <c r="R228" s="4">
        <f>VLOOKUP(A228, Sheet4!A:B, 2, FALSE)</f>
        <v>544</v>
      </c>
    </row>
    <row r="229" spans="1:18">
      <c r="A229">
        <v>464</v>
      </c>
      <c r="B229" t="s">
        <v>297</v>
      </c>
      <c r="C229" s="1">
        <v>37539</v>
      </c>
      <c r="D229" t="s">
        <v>15</v>
      </c>
      <c r="E229" t="str">
        <f>VLOOKUP(B229, Sheet2!$A$2:$B$734, 2, FALSE)</f>
        <v>NY</v>
      </c>
      <c r="F229" s="4" t="s">
        <v>652</v>
      </c>
      <c r="G229" s="4" t="str">
        <f>B229&amp;E229</f>
        <v>ClintonNY</v>
      </c>
      <c r="H229" s="4" t="str">
        <f>VLOOKUP(G229, Sheet2!C:D, 2, FALSE)</f>
        <v>D</v>
      </c>
      <c r="I229" s="4">
        <f>VLOOKUP(A229, Sheet3!A:G,2, FALSE)</f>
        <v>2.9301249999999999</v>
      </c>
      <c r="J229" s="4">
        <f>VLOOKUP(A229, Sheet3!A:G,3, FALSE)</f>
        <v>-0.82770600000000005</v>
      </c>
      <c r="K229" s="4">
        <f>VLOOKUP(A229, Sheet3!A:G,4, FALSE)</f>
        <v>0.25614199999999998</v>
      </c>
      <c r="L229" s="4">
        <f>VLOOKUP(A229, Sheet3!A:G,5, FALSE)</f>
        <v>2.1264539999999998</v>
      </c>
      <c r="M229" s="4">
        <f>VLOOKUP(A229, Sheet3!A:G,6, FALSE)</f>
        <v>1.5692710000000001</v>
      </c>
      <c r="N229" s="4">
        <f>VLOOKUP(A229, Sheet3!A:G,7, FALSE)</f>
        <v>0.63385899999999995</v>
      </c>
      <c r="O229">
        <v>2002</v>
      </c>
      <c r="P229" s="4">
        <f>VLOOKUP(G229, Sheet2!C:E, 3, FALSE)</f>
        <v>2001</v>
      </c>
      <c r="Q229" s="4">
        <f>O229-P229</f>
        <v>1</v>
      </c>
      <c r="R229" s="4">
        <f>VLOOKUP(A229, Sheet4!A:B, 2, FALSE)</f>
        <v>2217</v>
      </c>
    </row>
    <row r="230" spans="1:18">
      <c r="A230">
        <v>465</v>
      </c>
      <c r="B230" t="s">
        <v>674</v>
      </c>
      <c r="C230" s="1">
        <v>37539</v>
      </c>
      <c r="D230" t="s">
        <v>15</v>
      </c>
      <c r="E230" t="str">
        <f>VLOOKUP(B230, Sheet2!$A$2:$B$734, 2, FALSE)</f>
        <v>OH</v>
      </c>
      <c r="F230" s="4" t="s">
        <v>652</v>
      </c>
      <c r="G230" s="4" t="str">
        <f>B230&amp;E230</f>
        <v>DewineOH</v>
      </c>
      <c r="H230" s="4" t="str">
        <f>VLOOKUP(G230, Sheet2!C:D, 2, FALSE)</f>
        <v>R</v>
      </c>
      <c r="I230" s="4">
        <f>VLOOKUP(A230, Sheet3!A:G,2, FALSE)</f>
        <v>2.3767309999999999</v>
      </c>
      <c r="J230" s="4">
        <f>VLOOKUP(A230, Sheet3!A:G,3, FALSE)</f>
        <v>-0.171823</v>
      </c>
      <c r="K230" s="4">
        <f>VLOOKUP(A230, Sheet3!A:G,4, FALSE)</f>
        <v>-1.127235</v>
      </c>
      <c r="L230" s="4">
        <f>VLOOKUP(A230, Sheet3!A:G,5, FALSE)</f>
        <v>1.683093</v>
      </c>
      <c r="M230" s="4">
        <f>VLOOKUP(A230, Sheet3!A:G,6, FALSE)</f>
        <v>2.006866</v>
      </c>
      <c r="N230" s="4">
        <f>VLOOKUP(A230, Sheet3!A:G,7, FALSE)</f>
        <v>-0.41598800000000002</v>
      </c>
      <c r="O230">
        <v>2002</v>
      </c>
      <c r="P230" s="4">
        <f>VLOOKUP(G230, Sheet2!C:E, 3, FALSE)</f>
        <v>1988</v>
      </c>
      <c r="Q230" s="4">
        <f>O230-P230</f>
        <v>14</v>
      </c>
      <c r="R230" s="4">
        <f>VLOOKUP(A230, Sheet4!A:B, 2, FALSE)</f>
        <v>3172</v>
      </c>
    </row>
    <row r="231" spans="1:18">
      <c r="A231">
        <v>466</v>
      </c>
      <c r="B231" t="s">
        <v>330</v>
      </c>
      <c r="C231" s="1">
        <v>37539</v>
      </c>
      <c r="D231" t="s">
        <v>15</v>
      </c>
      <c r="E231" t="str">
        <f>VLOOKUP(B231, Sheet2!$A$2:$B$734, 2, FALSE)</f>
        <v>ME</v>
      </c>
      <c r="F231" s="4" t="s">
        <v>652</v>
      </c>
      <c r="G231" s="4" t="str">
        <f>B231&amp;E231</f>
        <v>CollinsME</v>
      </c>
      <c r="H231" s="4" t="str">
        <f>VLOOKUP(G231, Sheet2!C:D, 2, FALSE)</f>
        <v>R</v>
      </c>
      <c r="I231" s="4">
        <f>VLOOKUP(A231, Sheet3!A:G,2, FALSE)</f>
        <v>5.8082000000000003</v>
      </c>
      <c r="J231" s="4">
        <f>VLOOKUP(A231, Sheet3!A:G,3, FALSE)</f>
        <v>-1.394355</v>
      </c>
      <c r="K231" s="4">
        <f>VLOOKUP(A231, Sheet3!A:G,4, FALSE)</f>
        <v>4.1164170000000002</v>
      </c>
      <c r="L231" s="4">
        <f>VLOOKUP(A231, Sheet3!A:G,5, FALSE)</f>
        <v>2.0803769999999999</v>
      </c>
      <c r="M231" s="4">
        <f>VLOOKUP(A231, Sheet3!A:G,6, FALSE)</f>
        <v>1.5649820000000001</v>
      </c>
      <c r="N231" s="4">
        <f>VLOOKUP(A231, Sheet3!A:G,7, FALSE)</f>
        <v>5.0679129999999999</v>
      </c>
      <c r="O231">
        <v>2002</v>
      </c>
      <c r="P231" s="4">
        <f>VLOOKUP(G231, Sheet2!C:E, 3, FALSE)</f>
        <v>1997</v>
      </c>
      <c r="Q231" s="4">
        <f>O231-P231</f>
        <v>5</v>
      </c>
      <c r="R231" s="4">
        <f>VLOOKUP(A231, Sheet4!A:B, 2, FALSE)</f>
        <v>2062</v>
      </c>
    </row>
    <row r="232" spans="1:18">
      <c r="A232">
        <v>467</v>
      </c>
      <c r="B232" t="s">
        <v>396</v>
      </c>
      <c r="C232" s="1">
        <v>39639</v>
      </c>
      <c r="D232" t="s">
        <v>6</v>
      </c>
      <c r="E232" t="str">
        <f>VLOOKUP(B232, Sheet2!$A$2:$B$734, 2, FALSE)</f>
        <v>MD</v>
      </c>
      <c r="F232" s="4" t="s">
        <v>659</v>
      </c>
      <c r="G232" s="4" t="str">
        <f>B232&amp;E232</f>
        <v>BartlettMD</v>
      </c>
      <c r="H232" s="4" t="str">
        <f>VLOOKUP(G232, Sheet2!C:D, 2, FALSE)</f>
        <v>R</v>
      </c>
      <c r="I232" s="4">
        <f>VLOOKUP(A232, Sheet3!A:G,2, FALSE)</f>
        <v>-2.658147</v>
      </c>
      <c r="J232" s="4">
        <f>VLOOKUP(A232, Sheet3!A:G,3, FALSE)</f>
        <v>1.8739170000000001</v>
      </c>
      <c r="K232" s="4">
        <f>VLOOKUP(A232, Sheet3!A:G,4, FALSE)</f>
        <v>-2.1892909999999999</v>
      </c>
      <c r="L232" s="4">
        <f>VLOOKUP(A232, Sheet3!A:G,5, FALSE)</f>
        <v>2.2457790000000002</v>
      </c>
      <c r="M232" s="4">
        <f>VLOOKUP(A232, Sheet3!A:G,6, FALSE)</f>
        <v>0.33338200000000001</v>
      </c>
      <c r="N232" s="4">
        <f>VLOOKUP(A232, Sheet3!A:G,7, FALSE)</f>
        <v>-2.2217359999999999</v>
      </c>
      <c r="O232">
        <v>2008</v>
      </c>
      <c r="P232" s="4">
        <f>VLOOKUP(G232, Sheet2!C:E, 3, FALSE)</f>
        <v>1993</v>
      </c>
      <c r="Q232" s="4">
        <f>O232-P232</f>
        <v>15</v>
      </c>
      <c r="R232" s="4">
        <f>VLOOKUP(A232, Sheet4!A:B, 2, FALSE)</f>
        <v>7666</v>
      </c>
    </row>
    <row r="233" spans="1:18">
      <c r="A233">
        <v>468</v>
      </c>
      <c r="B233" t="s">
        <v>256</v>
      </c>
      <c r="C233" s="1">
        <v>37539</v>
      </c>
      <c r="D233" t="s">
        <v>15</v>
      </c>
      <c r="E233" t="str">
        <f>VLOOKUP(B233, Sheet2!$A$2:$B$734, 2, FALSE)</f>
        <v>WI</v>
      </c>
      <c r="F233" s="4" t="s">
        <v>652</v>
      </c>
      <c r="G233" s="4" t="str">
        <f>B233&amp;E233</f>
        <v>KohlWI</v>
      </c>
      <c r="H233" s="4" t="str">
        <f>VLOOKUP(G233, Sheet2!C:D, 2, FALSE)</f>
        <v>R</v>
      </c>
      <c r="I233" s="4">
        <f>VLOOKUP(A233, Sheet3!A:G,2, FALSE)</f>
        <v>3.8107760000000002</v>
      </c>
      <c r="J233" s="4">
        <f>VLOOKUP(A233, Sheet3!A:G,3, FALSE)</f>
        <v>-1.6107450000000001</v>
      </c>
      <c r="K233" s="4">
        <f>VLOOKUP(A233, Sheet3!A:G,4, FALSE)</f>
        <v>0.40607399999999999</v>
      </c>
      <c r="L233" s="4">
        <f>VLOOKUP(A233, Sheet3!A:G,5, FALSE)</f>
        <v>1.932194</v>
      </c>
      <c r="M233" s="4">
        <f>VLOOKUP(A233, Sheet3!A:G,6, FALSE)</f>
        <v>1.8093760000000001</v>
      </c>
      <c r="N233" s="4">
        <f>VLOOKUP(A233, Sheet3!A:G,7, FALSE)</f>
        <v>0.30300700000000003</v>
      </c>
      <c r="O233">
        <v>2002</v>
      </c>
      <c r="P233" s="4">
        <f>VLOOKUP(G233, Sheet2!C:E, 3, FALSE)</f>
        <v>1989</v>
      </c>
      <c r="Q233" s="4">
        <f>O233-P233</f>
        <v>13</v>
      </c>
      <c r="R233" s="4">
        <f>VLOOKUP(A233, Sheet4!A:B, 2, FALSE)</f>
        <v>732</v>
      </c>
    </row>
    <row r="234" spans="1:18">
      <c r="A234">
        <v>469</v>
      </c>
      <c r="B234" t="s">
        <v>291</v>
      </c>
      <c r="C234" s="1">
        <v>37539</v>
      </c>
      <c r="D234" t="s">
        <v>15</v>
      </c>
      <c r="E234" t="str">
        <f>VLOOKUP(B234, Sheet2!$A$2:$B$734, 2, FALSE)</f>
        <v>NY</v>
      </c>
      <c r="F234" s="4" t="s">
        <v>652</v>
      </c>
      <c r="G234" s="4" t="str">
        <f>B234&amp;E234</f>
        <v>SchumerNY</v>
      </c>
      <c r="H234" s="4" t="str">
        <f>VLOOKUP(G234, Sheet2!C:D, 2, FALSE)</f>
        <v>D</v>
      </c>
      <c r="I234" s="4">
        <f>VLOOKUP(A234, Sheet3!A:G,2, FALSE)</f>
        <v>3.669654</v>
      </c>
      <c r="J234" s="4">
        <f>VLOOKUP(A234, Sheet3!A:G,3, FALSE)</f>
        <v>-0.77384799999999998</v>
      </c>
      <c r="K234" s="4">
        <f>VLOOKUP(A234, Sheet3!A:G,4, FALSE)</f>
        <v>-1.060981</v>
      </c>
      <c r="L234" s="4">
        <f>VLOOKUP(A234, Sheet3!A:G,5, FALSE)</f>
        <v>0.56641600000000003</v>
      </c>
      <c r="M234" s="4">
        <f>VLOOKUP(A234, Sheet3!A:G,6, FALSE)</f>
        <v>0.87716099999999997</v>
      </c>
      <c r="N234" s="4">
        <f>VLOOKUP(A234, Sheet3!A:G,7, FALSE)</f>
        <v>-2.1465770000000002</v>
      </c>
      <c r="O234">
        <v>2002</v>
      </c>
      <c r="P234" s="4">
        <f>VLOOKUP(G234, Sheet2!C:E, 3, FALSE)</f>
        <v>1981</v>
      </c>
      <c r="Q234" s="4">
        <f>O234-P234</f>
        <v>21</v>
      </c>
      <c r="R234" s="4">
        <f>VLOOKUP(A234, Sheet4!A:B, 2, FALSE)</f>
        <v>1831</v>
      </c>
    </row>
    <row r="235" spans="1:18">
      <c r="A235">
        <v>470</v>
      </c>
      <c r="B235" t="s">
        <v>333</v>
      </c>
      <c r="C235" s="1">
        <v>37539</v>
      </c>
      <c r="D235" t="s">
        <v>15</v>
      </c>
      <c r="E235" t="str">
        <f>VLOOKUP(B235, Sheet2!$A$2:$B$734, 2, FALSE)</f>
        <v>WV</v>
      </c>
      <c r="F235" s="4" t="s">
        <v>652</v>
      </c>
      <c r="G235" s="4" t="str">
        <f>B235&amp;E235</f>
        <v>RockefellerWV</v>
      </c>
      <c r="H235" s="4" t="str">
        <f>VLOOKUP(G235, Sheet2!C:D, 2, FALSE)</f>
        <v>D</v>
      </c>
      <c r="I235" s="4">
        <f>VLOOKUP(A235, Sheet3!A:G,2, FALSE)</f>
        <v>3.6198990000000002</v>
      </c>
      <c r="J235" s="4">
        <f>VLOOKUP(A235, Sheet3!A:G,3, FALSE)</f>
        <v>3.014E-2</v>
      </c>
      <c r="K235" s="4">
        <f>VLOOKUP(A235, Sheet3!A:G,4, FALSE)</f>
        <v>-0.383662</v>
      </c>
      <c r="L235" s="4">
        <f>VLOOKUP(A235, Sheet3!A:G,5, FALSE)</f>
        <v>3.8499889999999999</v>
      </c>
      <c r="M235" s="4">
        <f>VLOOKUP(A235, Sheet3!A:G,6, FALSE)</f>
        <v>1.6769879999999999</v>
      </c>
      <c r="N235" s="4">
        <f>VLOOKUP(A235, Sheet3!A:G,7, FALSE)</f>
        <v>0.30532100000000001</v>
      </c>
      <c r="O235">
        <v>2002</v>
      </c>
      <c r="P235" s="4">
        <f>VLOOKUP(G235, Sheet2!C:E, 3, FALSE)</f>
        <v>1985</v>
      </c>
      <c r="Q235" s="4">
        <f>O235-P235</f>
        <v>17</v>
      </c>
      <c r="R235" s="4">
        <f>VLOOKUP(A235, Sheet4!A:B, 2, FALSE)</f>
        <v>2424</v>
      </c>
    </row>
    <row r="236" spans="1:18">
      <c r="A236">
        <v>471</v>
      </c>
      <c r="B236" t="s">
        <v>101</v>
      </c>
      <c r="C236" s="1">
        <v>37539</v>
      </c>
      <c r="D236" t="s">
        <v>15</v>
      </c>
      <c r="E236" t="s">
        <v>102</v>
      </c>
      <c r="F236" s="4" t="s">
        <v>652</v>
      </c>
      <c r="G236" s="4" t="str">
        <f>B236&amp;E236</f>
        <v>SessionsAL</v>
      </c>
      <c r="H236" s="4" t="str">
        <f>VLOOKUP(G236, Sheet2!C:D, 2, FALSE)</f>
        <v>R</v>
      </c>
      <c r="I236" s="4">
        <f>VLOOKUP(A236, Sheet3!A:G,2, FALSE)</f>
        <v>0.74328000000000005</v>
      </c>
      <c r="J236" s="4">
        <f>VLOOKUP(A236, Sheet3!A:G,3, FALSE)</f>
        <v>0.390957</v>
      </c>
      <c r="K236" s="4">
        <f>VLOOKUP(A236, Sheet3!A:G,4, FALSE)</f>
        <v>-0.88753599999999999</v>
      </c>
      <c r="L236" s="4">
        <f>VLOOKUP(A236, Sheet3!A:G,5, FALSE)</f>
        <v>4.2112350000000003</v>
      </c>
      <c r="M236" s="4">
        <f>VLOOKUP(A236, Sheet3!A:G,6, FALSE)</f>
        <v>2.4500479999999998</v>
      </c>
      <c r="N236" s="4">
        <f>VLOOKUP(A236, Sheet3!A:G,7, FALSE)</f>
        <v>0.43340400000000001</v>
      </c>
      <c r="O236">
        <v>2002</v>
      </c>
      <c r="P236" s="4">
        <f>VLOOKUP(G236, Sheet2!C:E, 3, FALSE)</f>
        <v>1997</v>
      </c>
      <c r="Q236" s="4">
        <f>O236-P236</f>
        <v>5</v>
      </c>
      <c r="R236" s="4">
        <f>VLOOKUP(A236, Sheet4!A:B, 2, FALSE)</f>
        <v>3125</v>
      </c>
    </row>
    <row r="237" spans="1:18">
      <c r="A237">
        <v>472</v>
      </c>
      <c r="B237" t="s">
        <v>584</v>
      </c>
      <c r="C237" s="1">
        <v>37539</v>
      </c>
      <c r="D237" t="s">
        <v>15</v>
      </c>
      <c r="E237" t="str">
        <f>VLOOKUP(B237, Sheet2!$A$2:$B$734, 2, FALSE)</f>
        <v>DE</v>
      </c>
      <c r="F237" s="4" t="s">
        <v>652</v>
      </c>
      <c r="G237" s="4" t="str">
        <f>B237&amp;E237</f>
        <v>CarperDE</v>
      </c>
      <c r="H237" s="4" t="str">
        <f>VLOOKUP(G237, Sheet2!C:D, 2, FALSE)</f>
        <v>D</v>
      </c>
      <c r="I237" s="4">
        <f>VLOOKUP(A237, Sheet3!A:G,2, FALSE)</f>
        <v>1.5556179999999999</v>
      </c>
      <c r="J237" s="4">
        <f>VLOOKUP(A237, Sheet3!A:G,3, FALSE)</f>
        <v>9.7179999999999992E-3</v>
      </c>
      <c r="K237" s="4">
        <f>VLOOKUP(A237, Sheet3!A:G,4, FALSE)</f>
        <v>0.87400599999999995</v>
      </c>
      <c r="L237" s="4">
        <f>VLOOKUP(A237, Sheet3!A:G,5, FALSE)</f>
        <v>0.124601</v>
      </c>
      <c r="M237" s="4">
        <f>VLOOKUP(A237, Sheet3!A:G,6, FALSE)</f>
        <v>0.606487</v>
      </c>
      <c r="N237" s="4">
        <f>VLOOKUP(A237, Sheet3!A:G,7, FALSE)</f>
        <v>1.069731</v>
      </c>
      <c r="O237">
        <v>2002</v>
      </c>
      <c r="P237" s="4">
        <f>VLOOKUP(G237, Sheet2!C:E, 3, FALSE)</f>
        <v>2001</v>
      </c>
      <c r="Q237" s="4">
        <f>O237-P237</f>
        <v>1</v>
      </c>
      <c r="R237" s="4">
        <f>VLOOKUP(A237, Sheet4!A:B, 2, FALSE)</f>
        <v>2355</v>
      </c>
    </row>
    <row r="238" spans="1:18">
      <c r="A238">
        <v>473</v>
      </c>
      <c r="B238" t="s">
        <v>247</v>
      </c>
      <c r="C238" s="1">
        <v>37539</v>
      </c>
      <c r="D238" t="s">
        <v>15</v>
      </c>
      <c r="E238" t="str">
        <f>VLOOKUP(B238, Sheet2!$A$2:$B$734, 2, FALSE)</f>
        <v>NV</v>
      </c>
      <c r="F238" s="4" t="s">
        <v>652</v>
      </c>
      <c r="G238" s="4" t="str">
        <f>B238&amp;E238</f>
        <v>EnsignNV</v>
      </c>
      <c r="H238" s="4" t="str">
        <f>VLOOKUP(G238, Sheet2!C:D, 2, FALSE)</f>
        <v>R</v>
      </c>
      <c r="I238" s="4">
        <f>VLOOKUP(A238, Sheet3!A:G,2, FALSE)</f>
        <v>0.61804800000000004</v>
      </c>
      <c r="J238" s="4">
        <f>VLOOKUP(A238, Sheet3!A:G,3, FALSE)</f>
        <v>1.0475380000000001</v>
      </c>
      <c r="K238" s="4">
        <f>VLOOKUP(A238, Sheet3!A:G,4, FALSE)</f>
        <v>-0.30209599999999998</v>
      </c>
      <c r="L238" s="4">
        <f>VLOOKUP(A238, Sheet3!A:G,5, FALSE)</f>
        <v>-0.40267399999999998</v>
      </c>
      <c r="M238" s="4">
        <f>VLOOKUP(A238, Sheet3!A:G,6, FALSE)</f>
        <v>0.16476199999999999</v>
      </c>
      <c r="N238" s="4">
        <f>VLOOKUP(A238, Sheet3!A:G,7, FALSE)</f>
        <v>1.0638110000000001</v>
      </c>
      <c r="O238">
        <v>2002</v>
      </c>
      <c r="P238" s="4" t="str">
        <f>VLOOKUP(G238, Sheet2!C:E, 3, FALSE)</f>
        <v>1995-1998</v>
      </c>
      <c r="Q238" s="4">
        <v>4</v>
      </c>
      <c r="R238" s="4">
        <f>VLOOKUP(A238, Sheet4!A:B, 2, FALSE)</f>
        <v>2425</v>
      </c>
    </row>
    <row r="239" spans="1:18">
      <c r="A239">
        <v>474</v>
      </c>
      <c r="B239" t="s">
        <v>245</v>
      </c>
      <c r="C239" s="1">
        <v>37539</v>
      </c>
      <c r="D239" t="s">
        <v>15</v>
      </c>
      <c r="E239" t="s">
        <v>47</v>
      </c>
      <c r="F239" s="4" t="s">
        <v>652</v>
      </c>
      <c r="G239" s="4" t="str">
        <f>B239&amp;E239</f>
        <v>GrahamFL</v>
      </c>
      <c r="H239" s="4" t="str">
        <f>VLOOKUP(G239, Sheet2!C:D, 2, FALSE)</f>
        <v>R</v>
      </c>
      <c r="I239" s="4">
        <f>VLOOKUP(A239, Sheet3!A:G,2, FALSE)</f>
        <v>2.8155139999999999</v>
      </c>
      <c r="J239" s="4">
        <f>VLOOKUP(A239, Sheet3!A:G,3, FALSE)</f>
        <v>-0.38800400000000002</v>
      </c>
      <c r="K239" s="4">
        <f>VLOOKUP(A239, Sheet3!A:G,4, FALSE)</f>
        <v>1.6655340000000001</v>
      </c>
      <c r="L239" s="4">
        <f>VLOOKUP(A239, Sheet3!A:G,5, FALSE)</f>
        <v>-0.77387499999999998</v>
      </c>
      <c r="M239" s="4">
        <f>VLOOKUP(A239, Sheet3!A:G,6, FALSE)</f>
        <v>0.72504400000000002</v>
      </c>
      <c r="N239" s="4">
        <f>VLOOKUP(A239, Sheet3!A:G,7, FALSE)</f>
        <v>1.567704</v>
      </c>
      <c r="O239">
        <v>2002</v>
      </c>
      <c r="P239" s="4">
        <f>VLOOKUP(G239, Sheet2!C:E, 3, FALSE)</f>
        <v>1987</v>
      </c>
      <c r="Q239" s="4">
        <f>O239-P239</f>
        <v>15</v>
      </c>
      <c r="R239" s="4">
        <f>VLOOKUP(A239, Sheet4!A:B, 2, FALSE)</f>
        <v>1770</v>
      </c>
    </row>
    <row r="240" spans="1:18">
      <c r="A240">
        <v>475</v>
      </c>
      <c r="B240" t="s">
        <v>283</v>
      </c>
      <c r="C240" s="1">
        <v>37539</v>
      </c>
      <c r="D240" t="s">
        <v>15</v>
      </c>
      <c r="E240" t="str">
        <f>VLOOKUP(B240, Sheet2!$A$2:$B$734, 2, FALSE)</f>
        <v>MD</v>
      </c>
      <c r="F240" s="4" t="s">
        <v>652</v>
      </c>
      <c r="G240" s="4" t="str">
        <f>B240&amp;E240</f>
        <v>MikulskiMD</v>
      </c>
      <c r="H240" s="4" t="str">
        <f>VLOOKUP(G240, Sheet2!C:D, 2, FALSE)</f>
        <v>D</v>
      </c>
      <c r="I240" s="4">
        <f>VLOOKUP(A240, Sheet3!A:G,2, FALSE)</f>
        <v>3.4284210000000002</v>
      </c>
      <c r="J240" s="4">
        <f>VLOOKUP(A240, Sheet3!A:G,3, FALSE)</f>
        <v>-3.1017420000000002</v>
      </c>
      <c r="K240" s="4">
        <f>VLOOKUP(A240, Sheet3!A:G,4, FALSE)</f>
        <v>0.77602400000000005</v>
      </c>
      <c r="L240" s="4">
        <f>VLOOKUP(A240, Sheet3!A:G,5, FALSE)</f>
        <v>2.7297509999999998</v>
      </c>
      <c r="M240" s="4">
        <f>VLOOKUP(A240, Sheet3!A:G,6, FALSE)</f>
        <v>2.20913</v>
      </c>
      <c r="N240" s="4">
        <f>VLOOKUP(A240, Sheet3!A:G,7, FALSE)</f>
        <v>-0.55722700000000003</v>
      </c>
      <c r="O240">
        <v>2002</v>
      </c>
      <c r="P240" s="4">
        <f>VLOOKUP(G240, Sheet2!C:E, 3, FALSE)</f>
        <v>1977</v>
      </c>
      <c r="Q240" s="4">
        <f>O240-P240</f>
        <v>25</v>
      </c>
      <c r="R240" s="4">
        <f>VLOOKUP(A240, Sheet4!A:B, 2, FALSE)</f>
        <v>859</v>
      </c>
    </row>
    <row r="241" spans="1:18">
      <c r="A241">
        <v>476</v>
      </c>
      <c r="B241" t="s">
        <v>201</v>
      </c>
      <c r="C241" s="1">
        <v>37539</v>
      </c>
      <c r="D241" t="s">
        <v>15</v>
      </c>
      <c r="E241" t="s">
        <v>346</v>
      </c>
      <c r="F241" s="4" t="s">
        <v>652</v>
      </c>
      <c r="G241" s="4" t="str">
        <f>B241&amp;E241</f>
        <v>SmithNH</v>
      </c>
      <c r="H241" s="4" t="str">
        <f>VLOOKUP(G241, Sheet2!C:D, 2, FALSE)</f>
        <v>R</v>
      </c>
      <c r="I241" s="4">
        <f>VLOOKUP(A241, Sheet3!A:G,2, FALSE)</f>
        <v>0.79599200000000003</v>
      </c>
      <c r="J241" s="4">
        <f>VLOOKUP(A241, Sheet3!A:G,3, FALSE)</f>
        <v>-0.70248999999999995</v>
      </c>
      <c r="K241" s="4">
        <f>VLOOKUP(A241, Sheet3!A:G,4, FALSE)</f>
        <v>-3.5595979999999998</v>
      </c>
      <c r="L241" s="4">
        <f>VLOOKUP(A241, Sheet3!A:G,5, FALSE)</f>
        <v>0.238758</v>
      </c>
      <c r="M241" s="4">
        <f>VLOOKUP(A241, Sheet3!A:G,6, FALSE)</f>
        <v>-0.34529799999999999</v>
      </c>
      <c r="N241" s="4">
        <f>VLOOKUP(A241, Sheet3!A:G,7, FALSE)</f>
        <v>-1.788535</v>
      </c>
      <c r="O241">
        <v>2002</v>
      </c>
      <c r="P241" s="4">
        <f>VLOOKUP(G241, Sheet2!C:E, 3, FALSE)</f>
        <v>1985</v>
      </c>
      <c r="Q241" s="4">
        <f>O241-P241</f>
        <v>17</v>
      </c>
      <c r="R241" s="4">
        <f>VLOOKUP(A241, Sheet4!A:B, 2, FALSE)</f>
        <v>1589</v>
      </c>
    </row>
    <row r="242" spans="1:18">
      <c r="A242">
        <v>477</v>
      </c>
      <c r="B242" t="s">
        <v>675</v>
      </c>
      <c r="C242" s="1">
        <v>37539</v>
      </c>
      <c r="D242" t="s">
        <v>15</v>
      </c>
      <c r="E242" t="str">
        <f>VLOOKUP(B242, Sheet2!$A$2:$B$734, 2, FALSE)</f>
        <v>WA</v>
      </c>
      <c r="F242" s="4" t="s">
        <v>652</v>
      </c>
      <c r="G242" s="4" t="str">
        <f>B242&amp;E242</f>
        <v>CantwellWA</v>
      </c>
      <c r="H242" s="4" t="str">
        <f>VLOOKUP(G242, Sheet2!C:D, 2, FALSE)</f>
        <v>D</v>
      </c>
      <c r="I242" s="4">
        <f>VLOOKUP(A242, Sheet3!A:G,2, FALSE)</f>
        <v>3.2050969999999999</v>
      </c>
      <c r="J242" s="4">
        <f>VLOOKUP(A242, Sheet3!A:G,3, FALSE)</f>
        <v>-0.14846699999999999</v>
      </c>
      <c r="K242" s="4">
        <f>VLOOKUP(A242, Sheet3!A:G,4, FALSE)</f>
        <v>0.828318</v>
      </c>
      <c r="L242" s="4">
        <f>VLOOKUP(A242, Sheet3!A:G,5, FALSE)</f>
        <v>1.2801880000000001</v>
      </c>
      <c r="M242" s="4">
        <f>VLOOKUP(A242, Sheet3!A:G,6, FALSE)</f>
        <v>0.74744500000000003</v>
      </c>
      <c r="N242" s="4">
        <f>VLOOKUP(A242, Sheet3!A:G,7, FALSE)</f>
        <v>1.875939</v>
      </c>
      <c r="O242">
        <v>2002</v>
      </c>
      <c r="P242" s="4">
        <f>VLOOKUP(G242, Sheet2!C:E, 3, FALSE)</f>
        <v>2000</v>
      </c>
      <c r="Q242" s="4">
        <f>O242-P242</f>
        <v>2</v>
      </c>
      <c r="R242" s="4">
        <f>VLOOKUP(A242, Sheet4!A:B, 2, FALSE)</f>
        <v>2147</v>
      </c>
    </row>
    <row r="243" spans="1:18">
      <c r="A243">
        <v>478</v>
      </c>
      <c r="B243" t="s">
        <v>284</v>
      </c>
      <c r="C243" s="1">
        <v>37539</v>
      </c>
      <c r="D243" t="s">
        <v>15</v>
      </c>
      <c r="E243" t="str">
        <f>VLOOKUP(B243, Sheet2!$A$2:$B$734, 2, FALSE)</f>
        <v>ND</v>
      </c>
      <c r="F243" s="4" t="s">
        <v>652</v>
      </c>
      <c r="G243" s="4" t="str">
        <f>B243&amp;E243</f>
        <v>ConradND</v>
      </c>
      <c r="H243" s="4" t="str">
        <f>VLOOKUP(G243, Sheet2!C:D, 2, FALSE)</f>
        <v>D</v>
      </c>
      <c r="I243" s="4">
        <f>VLOOKUP(A243, Sheet3!A:G,2, FALSE)</f>
        <v>2.3611650000000002</v>
      </c>
      <c r="J243" s="4">
        <f>VLOOKUP(A243, Sheet3!A:G,3, FALSE)</f>
        <v>-0.48391699999999999</v>
      </c>
      <c r="K243" s="4">
        <f>VLOOKUP(A243, Sheet3!A:G,4, FALSE)</f>
        <v>0.32754299999999997</v>
      </c>
      <c r="L243" s="4">
        <f>VLOOKUP(A243, Sheet3!A:G,5, FALSE)</f>
        <v>2.5119980000000002</v>
      </c>
      <c r="M243" s="4">
        <f>VLOOKUP(A243, Sheet3!A:G,6, FALSE)</f>
        <v>2.1779160000000002</v>
      </c>
      <c r="N243" s="4">
        <f>VLOOKUP(A243, Sheet3!A:G,7, FALSE)</f>
        <v>-0.26740399999999998</v>
      </c>
      <c r="O243">
        <v>2002</v>
      </c>
      <c r="P243" s="4">
        <f>VLOOKUP(G243, Sheet2!C:E, 3, FALSE)</f>
        <v>1987</v>
      </c>
      <c r="Q243" s="4">
        <f>O243-P243</f>
        <v>15</v>
      </c>
      <c r="R243" s="4">
        <f>VLOOKUP(A243, Sheet4!A:B, 2, FALSE)</f>
        <v>1952</v>
      </c>
    </row>
    <row r="244" spans="1:18">
      <c r="A244">
        <v>479</v>
      </c>
      <c r="B244" t="s">
        <v>594</v>
      </c>
      <c r="C244" s="1">
        <v>37539</v>
      </c>
      <c r="D244" t="s">
        <v>15</v>
      </c>
      <c r="E244" t="str">
        <f>VLOOKUP(B244, Sheet2!$A$2:$B$734, 2, FALSE)</f>
        <v>AL</v>
      </c>
      <c r="F244" s="4" t="s">
        <v>652</v>
      </c>
      <c r="G244" s="4" t="str">
        <f>B244&amp;E244</f>
        <v>ShelbyAL</v>
      </c>
      <c r="H244" s="4" t="str">
        <f>VLOOKUP(G244, Sheet2!C:D, 2, FALSE)</f>
        <v>R</v>
      </c>
      <c r="I244" s="4">
        <f>VLOOKUP(A244, Sheet3!A:G,2, FALSE)</f>
        <v>7.0108059999999996</v>
      </c>
      <c r="J244" s="4">
        <f>VLOOKUP(A244, Sheet3!A:G,3, FALSE)</f>
        <v>-0.96817699999999995</v>
      </c>
      <c r="K244" s="4">
        <f>VLOOKUP(A244, Sheet3!A:G,4, FALSE)</f>
        <v>1.642468</v>
      </c>
      <c r="L244" s="4">
        <f>VLOOKUP(A244, Sheet3!A:G,5, FALSE)</f>
        <v>2.3134600000000001</v>
      </c>
      <c r="M244" s="4">
        <f>VLOOKUP(A244, Sheet3!A:G,6, FALSE)</f>
        <v>2.4967109999999999</v>
      </c>
      <c r="N244" s="4">
        <f>VLOOKUP(A244, Sheet3!A:G,7, FALSE)</f>
        <v>4.2436600000000002</v>
      </c>
      <c r="O244">
        <v>2002</v>
      </c>
      <c r="P244" s="4">
        <f>VLOOKUP(G244, Sheet2!C:E, 3, FALSE)</f>
        <v>1979</v>
      </c>
      <c r="Q244" s="4">
        <f>O244-P244</f>
        <v>23</v>
      </c>
      <c r="R244" s="4">
        <f>VLOOKUP(A244, Sheet4!A:B, 2, FALSE)</f>
        <v>1913</v>
      </c>
    </row>
    <row r="245" spans="1:18">
      <c r="A245">
        <v>480</v>
      </c>
      <c r="B245" s="4" t="s">
        <v>95</v>
      </c>
      <c r="C245" s="1">
        <v>37539</v>
      </c>
      <c r="D245" t="s">
        <v>15</v>
      </c>
      <c r="E245" t="str">
        <f>VLOOKUP(B245, Sheet2!$A$2:$B$734, 2, FALSE)</f>
        <v>ND</v>
      </c>
      <c r="F245" s="4" t="s">
        <v>652</v>
      </c>
      <c r="G245" s="4" t="str">
        <f>B245&amp;E245</f>
        <v>DorganND</v>
      </c>
      <c r="H245" s="4" t="str">
        <f>VLOOKUP(G245, Sheet2!C:D, 2, FALSE)</f>
        <v>D</v>
      </c>
      <c r="I245" s="4">
        <f>VLOOKUP(A245, Sheet3!A:G,2, FALSE)</f>
        <v>4.3230630000000003</v>
      </c>
      <c r="J245" s="4">
        <f>VLOOKUP(A245, Sheet3!A:G,3, FALSE)</f>
        <v>-1.427149</v>
      </c>
      <c r="K245" s="4">
        <f>VLOOKUP(A245, Sheet3!A:G,4, FALSE)</f>
        <v>1.5226170000000001</v>
      </c>
      <c r="L245" s="4">
        <f>VLOOKUP(A245, Sheet3!A:G,5, FALSE)</f>
        <v>2.6544270000000001</v>
      </c>
      <c r="M245" s="4">
        <f>VLOOKUP(A245, Sheet3!A:G,6, FALSE)</f>
        <v>2.7014800000000001</v>
      </c>
      <c r="N245" s="4">
        <f>VLOOKUP(A245, Sheet3!A:G,7, FALSE)</f>
        <v>1.2418169999999999</v>
      </c>
      <c r="O245">
        <v>2002</v>
      </c>
      <c r="P245" s="4">
        <f>VLOOKUP(G245, Sheet2!C:E, 3, FALSE)</f>
        <v>1981</v>
      </c>
      <c r="Q245" s="4">
        <f>O245-P245</f>
        <v>21</v>
      </c>
      <c r="R245" s="4">
        <f>VLOOKUP(A245, Sheet4!A:B, 2, FALSE)</f>
        <v>1400</v>
      </c>
    </row>
    <row r="246" spans="1:18">
      <c r="A246">
        <v>481</v>
      </c>
      <c r="B246" s="4" t="s">
        <v>165</v>
      </c>
      <c r="C246" s="1">
        <v>37539</v>
      </c>
      <c r="D246" t="s">
        <v>15</v>
      </c>
      <c r="E246" t="s">
        <v>11</v>
      </c>
      <c r="F246" s="4" t="s">
        <v>652</v>
      </c>
      <c r="G246" s="4" t="str">
        <f>B246&amp;E246</f>
        <v>EdwardsNC</v>
      </c>
      <c r="H246" s="4" t="str">
        <f>VLOOKUP(G246, Sheet2!C:D, 2, FALSE)</f>
        <v>D</v>
      </c>
      <c r="I246" s="4">
        <f>VLOOKUP(A246, Sheet3!A:G,2, FALSE)</f>
        <v>5.4628000000000003E-2</v>
      </c>
      <c r="J246" s="4">
        <f>VLOOKUP(A246, Sheet3!A:G,3, FALSE)</f>
        <v>0.30706499999999998</v>
      </c>
      <c r="K246" s="4">
        <f>VLOOKUP(A246, Sheet3!A:G,4, FALSE)</f>
        <v>-0.92070300000000005</v>
      </c>
      <c r="L246" s="4">
        <f>VLOOKUP(A246, Sheet3!A:G,5, FALSE)</f>
        <v>2.1856960000000001</v>
      </c>
      <c r="M246" s="4">
        <f>VLOOKUP(A246, Sheet3!A:G,6, FALSE)</f>
        <v>1.888468</v>
      </c>
      <c r="N246" s="4">
        <f>VLOOKUP(A246, Sheet3!A:G,7, FALSE)</f>
        <v>-0.45786399999999999</v>
      </c>
      <c r="O246">
        <v>2002</v>
      </c>
      <c r="P246" s="4">
        <f>VLOOKUP(G246, Sheet2!C:E, 3, FALSE)</f>
        <v>1999</v>
      </c>
      <c r="Q246" s="4">
        <f>O246-P246</f>
        <v>3</v>
      </c>
      <c r="R246" s="4">
        <f>VLOOKUP(A246, Sheet4!A:B, 2, FALSE)</f>
        <v>1155</v>
      </c>
    </row>
    <row r="247" spans="1:18">
      <c r="A247">
        <v>482</v>
      </c>
      <c r="B247" t="s">
        <v>287</v>
      </c>
      <c r="C247" s="1">
        <v>37539</v>
      </c>
      <c r="D247" t="s">
        <v>15</v>
      </c>
      <c r="E247" t="s">
        <v>119</v>
      </c>
      <c r="F247" s="4" t="s">
        <v>652</v>
      </c>
      <c r="G247" s="4" t="str">
        <f>B247&amp;E247</f>
        <v>BaucusMO</v>
      </c>
      <c r="H247" s="4" t="str">
        <f>VLOOKUP(G247, Sheet2!C:D, 2, FALSE)</f>
        <v>D</v>
      </c>
      <c r="I247" s="4">
        <f>VLOOKUP(A247, Sheet3!A:G,2, FALSE)</f>
        <v>0.86690100000000003</v>
      </c>
      <c r="J247" s="4">
        <f>VLOOKUP(A247, Sheet3!A:G,3, FALSE)</f>
        <v>-0.220246</v>
      </c>
      <c r="K247" s="4">
        <f>VLOOKUP(A247, Sheet3!A:G,4, FALSE)</f>
        <v>3.047841</v>
      </c>
      <c r="L247" s="4">
        <f>VLOOKUP(A247, Sheet3!A:G,5, FALSE)</f>
        <v>-2.7094260000000001</v>
      </c>
      <c r="M247" s="4">
        <f>VLOOKUP(A247, Sheet3!A:G,6, FALSE)</f>
        <v>0.427838</v>
      </c>
      <c r="N247" s="4">
        <f>VLOOKUP(A247, Sheet3!A:G,7, FALSE)</f>
        <v>3.117909</v>
      </c>
      <c r="O247">
        <v>2002</v>
      </c>
      <c r="P247" s="4">
        <f>VLOOKUP(G247, Sheet2!C:E, 3, FALSE)</f>
        <v>1978</v>
      </c>
      <c r="Q247" s="4">
        <f>O247-P247</f>
        <v>24</v>
      </c>
      <c r="R247" s="4">
        <f>VLOOKUP(A247, Sheet4!A:B, 2, FALSE)</f>
        <v>388</v>
      </c>
    </row>
    <row r="248" spans="1:18">
      <c r="A248">
        <v>483</v>
      </c>
      <c r="B248" t="s">
        <v>201</v>
      </c>
      <c r="C248" s="1">
        <v>37539</v>
      </c>
      <c r="D248" t="s">
        <v>15</v>
      </c>
      <c r="E248" t="s">
        <v>136</v>
      </c>
      <c r="F248" s="4" t="s">
        <v>652</v>
      </c>
      <c r="G248" s="4" t="str">
        <f>B248&amp;E248</f>
        <v>SmithOR</v>
      </c>
      <c r="H248" s="4" t="str">
        <f>VLOOKUP(G248, Sheet2!C:D, 2, FALSE)</f>
        <v>R</v>
      </c>
      <c r="I248" s="4">
        <f>VLOOKUP(A248, Sheet3!A:G,2, FALSE)</f>
        <v>4.0143360000000001</v>
      </c>
      <c r="J248" s="4">
        <f>VLOOKUP(A248, Sheet3!A:G,3, FALSE)</f>
        <v>-1.363958</v>
      </c>
      <c r="K248" s="4">
        <f>VLOOKUP(A248, Sheet3!A:G,4, FALSE)</f>
        <v>0.43319099999999999</v>
      </c>
      <c r="L248" s="4">
        <f>VLOOKUP(A248, Sheet3!A:G,5, FALSE)</f>
        <v>0.361896</v>
      </c>
      <c r="M248" s="4">
        <f>VLOOKUP(A248, Sheet3!A:G,6, FALSE)</f>
        <v>0.11939</v>
      </c>
      <c r="N248" s="4">
        <f>VLOOKUP(A248, Sheet3!A:G,7, FALSE)</f>
        <v>0.53658300000000003</v>
      </c>
      <c r="O248">
        <v>2002</v>
      </c>
      <c r="P248" s="4">
        <f>VLOOKUP(G248, Sheet2!C:E, 3, FALSE)</f>
        <v>1997</v>
      </c>
      <c r="Q248" s="4">
        <f>O248-P248</f>
        <v>5</v>
      </c>
      <c r="R248" s="4">
        <f>VLOOKUP(A248, Sheet4!A:B, 2, FALSE)</f>
        <v>995</v>
      </c>
    </row>
    <row r="249" spans="1:18">
      <c r="A249">
        <v>484</v>
      </c>
      <c r="B249" t="s">
        <v>569</v>
      </c>
      <c r="C249" s="1">
        <v>37539</v>
      </c>
      <c r="D249" t="s">
        <v>15</v>
      </c>
      <c r="E249" t="str">
        <f>VLOOKUP(B249, Sheet2!$A$2:$B$734, 2, FALSE)</f>
        <v>IA</v>
      </c>
      <c r="F249" s="4" t="s">
        <v>652</v>
      </c>
      <c r="G249" s="4" t="str">
        <f>B249&amp;E249</f>
        <v>HarkinIA</v>
      </c>
      <c r="H249" s="4" t="str">
        <f>VLOOKUP(G249, Sheet2!C:D, 2, FALSE)</f>
        <v>D</v>
      </c>
      <c r="I249" s="4">
        <f>VLOOKUP(A249, Sheet3!A:G,2, FALSE)</f>
        <v>7.351763</v>
      </c>
      <c r="J249" s="4">
        <f>VLOOKUP(A249, Sheet3!A:G,3, FALSE)</f>
        <v>-1.0909580000000001</v>
      </c>
      <c r="K249" s="4">
        <f>VLOOKUP(A249, Sheet3!A:G,4, FALSE)</f>
        <v>2.114614</v>
      </c>
      <c r="L249" s="4">
        <f>VLOOKUP(A249, Sheet3!A:G,5, FALSE)</f>
        <v>2.7512430000000001</v>
      </c>
      <c r="M249" s="4">
        <f>VLOOKUP(A249, Sheet3!A:G,6, FALSE)</f>
        <v>2.020454</v>
      </c>
      <c r="N249" s="4">
        <f>VLOOKUP(A249, Sheet3!A:G,7, FALSE)</f>
        <v>3.680758</v>
      </c>
      <c r="O249">
        <v>2002</v>
      </c>
      <c r="P249" s="4">
        <f>VLOOKUP(G249, Sheet2!C:E, 3, FALSE)</f>
        <v>1985</v>
      </c>
      <c r="Q249" s="4">
        <f>O249-P249</f>
        <v>17</v>
      </c>
      <c r="R249" s="4">
        <f>VLOOKUP(A249, Sheet4!A:B, 2, FALSE)</f>
        <v>1080</v>
      </c>
    </row>
    <row r="250" spans="1:18">
      <c r="A250">
        <v>485</v>
      </c>
      <c r="B250" t="s">
        <v>29</v>
      </c>
      <c r="C250" s="1">
        <v>37539</v>
      </c>
      <c r="D250" t="s">
        <v>15</v>
      </c>
      <c r="E250" t="str">
        <f>VLOOKUP(B250, Sheet2!$A$2:$B$734, 2, FALSE)</f>
        <v>KY</v>
      </c>
      <c r="F250" s="4" t="s">
        <v>652</v>
      </c>
      <c r="G250" s="4" t="str">
        <f>B250&amp;E250</f>
        <v>McConnellKY</v>
      </c>
      <c r="H250" s="4" t="str">
        <f>VLOOKUP(G250, Sheet2!C:D, 2, FALSE)</f>
        <v>R</v>
      </c>
      <c r="I250" s="4">
        <f>VLOOKUP(A250, Sheet3!A:G,2, FALSE)</f>
        <v>4.1585210000000004</v>
      </c>
      <c r="J250" s="4">
        <f>VLOOKUP(A250, Sheet3!A:G,3, FALSE)</f>
        <v>-0.45847399999999999</v>
      </c>
      <c r="K250" s="4">
        <f>VLOOKUP(A250, Sheet3!A:G,4, FALSE)</f>
        <v>0.85618000000000005</v>
      </c>
      <c r="L250" s="4">
        <f>VLOOKUP(A250, Sheet3!A:G,5, FALSE)</f>
        <v>0.26111699999999999</v>
      </c>
      <c r="M250" s="4">
        <f>VLOOKUP(A250, Sheet3!A:G,6, FALSE)</f>
        <v>0.16735</v>
      </c>
      <c r="N250" s="4">
        <f>VLOOKUP(A250, Sheet3!A:G,7, FALSE)</f>
        <v>3.007498</v>
      </c>
      <c r="O250">
        <v>2002</v>
      </c>
      <c r="P250" s="4">
        <f>VLOOKUP(G250, Sheet2!C:E, 3, FALSE)</f>
        <v>1985</v>
      </c>
      <c r="Q250" s="4">
        <f>O250-P250</f>
        <v>17</v>
      </c>
      <c r="R250" s="4">
        <f>VLOOKUP(A250, Sheet4!A:B, 2, FALSE)</f>
        <v>1170</v>
      </c>
    </row>
    <row r="251" spans="1:18">
      <c r="A251">
        <v>486</v>
      </c>
      <c r="B251" t="s">
        <v>293</v>
      </c>
      <c r="C251" s="1">
        <v>37539</v>
      </c>
      <c r="D251" t="s">
        <v>15</v>
      </c>
      <c r="E251" t="str">
        <f>VLOOKUP(B251, Sheet2!$A$2:$B$734, 2, FALSE)</f>
        <v>CA</v>
      </c>
      <c r="F251" s="4" t="s">
        <v>652</v>
      </c>
      <c r="G251" s="4" t="str">
        <f>B251&amp;E251</f>
        <v>FeinsteinCA</v>
      </c>
      <c r="H251" s="4" t="str">
        <f>VLOOKUP(G251, Sheet2!C:D, 2, FALSE)</f>
        <v>D</v>
      </c>
      <c r="I251" s="4">
        <f>VLOOKUP(A251, Sheet3!A:G,2, FALSE)</f>
        <v>5.9289820000000004</v>
      </c>
      <c r="J251" s="4">
        <f>VLOOKUP(A251, Sheet3!A:G,3, FALSE)</f>
        <v>-2.616371</v>
      </c>
      <c r="K251" s="4">
        <f>VLOOKUP(A251, Sheet3!A:G,4, FALSE)</f>
        <v>1.499736</v>
      </c>
      <c r="L251" s="4">
        <f>VLOOKUP(A251, Sheet3!A:G,5, FALSE)</f>
        <v>6.3705999999999996</v>
      </c>
      <c r="M251" s="4">
        <f>VLOOKUP(A251, Sheet3!A:G,6, FALSE)</f>
        <v>3.6325560000000001</v>
      </c>
      <c r="N251" s="4">
        <f>VLOOKUP(A251, Sheet3!A:G,7, FALSE)</f>
        <v>0.632073</v>
      </c>
      <c r="O251">
        <v>2002</v>
      </c>
      <c r="P251" s="4">
        <f>VLOOKUP(G251, Sheet2!C:E, 3, FALSE)</f>
        <v>1992</v>
      </c>
      <c r="Q251" s="4">
        <f>O251-P251</f>
        <v>10</v>
      </c>
      <c r="R251" s="4">
        <f>VLOOKUP(A251, Sheet4!A:B, 2, FALSE)</f>
        <v>832</v>
      </c>
    </row>
    <row r="252" spans="1:18">
      <c r="A252">
        <v>487</v>
      </c>
      <c r="B252" t="s">
        <v>676</v>
      </c>
      <c r="C252" s="1">
        <v>37539</v>
      </c>
      <c r="D252" t="s">
        <v>15</v>
      </c>
      <c r="E252" t="str">
        <f>VLOOKUP(B252, Sheet2!$A$2:$B$734, 2, FALSE)</f>
        <v>LA</v>
      </c>
      <c r="F252" s="4" t="s">
        <v>652</v>
      </c>
      <c r="G252" s="4" t="str">
        <f>B252&amp;E252</f>
        <v>LandrieuLA</v>
      </c>
      <c r="H252" s="4" t="str">
        <f>VLOOKUP(G252, Sheet2!C:D, 2, FALSE)</f>
        <v>D</v>
      </c>
      <c r="I252" s="4">
        <f>VLOOKUP(A252, Sheet3!A:G,2, FALSE)</f>
        <v>2.1578460000000002</v>
      </c>
      <c r="J252" s="4">
        <f>VLOOKUP(A252, Sheet3!A:G,3, FALSE)</f>
        <v>-0.114402</v>
      </c>
      <c r="K252" s="4">
        <f>VLOOKUP(A252, Sheet3!A:G,4, FALSE)</f>
        <v>1.9661390000000001</v>
      </c>
      <c r="L252" s="4">
        <f>VLOOKUP(A252, Sheet3!A:G,5, FALSE)</f>
        <v>3.0902940000000001</v>
      </c>
      <c r="M252" s="4">
        <f>VLOOKUP(A252, Sheet3!A:G,6, FALSE)</f>
        <v>2.600063</v>
      </c>
      <c r="N252" s="4">
        <f>VLOOKUP(A252, Sheet3!A:G,7, FALSE)</f>
        <v>2.9260120000000001</v>
      </c>
      <c r="O252">
        <v>2002</v>
      </c>
      <c r="P252" s="4">
        <f>VLOOKUP(G252, Sheet2!C:E, 3, FALSE)</f>
        <v>1997</v>
      </c>
      <c r="Q252" s="4">
        <f>O252-P252</f>
        <v>5</v>
      </c>
      <c r="R252" s="4">
        <f>VLOOKUP(A252, Sheet4!A:B, 2, FALSE)</f>
        <v>3088</v>
      </c>
    </row>
    <row r="253" spans="1:18">
      <c r="A253">
        <v>488</v>
      </c>
      <c r="B253" t="s">
        <v>757</v>
      </c>
      <c r="C253" s="1">
        <v>37539</v>
      </c>
      <c r="D253" t="s">
        <v>15</v>
      </c>
      <c r="E253" t="str">
        <f>VLOOKUP(B253, Sheet2!$A$2:$B$734, 2, FALSE)</f>
        <v>AK</v>
      </c>
      <c r="F253" s="4" t="s">
        <v>652</v>
      </c>
      <c r="G253" s="4" t="str">
        <f>B253&amp;E253</f>
        <v>MurkowskiFAK</v>
      </c>
      <c r="H253" s="4" t="str">
        <f>VLOOKUP(G253, Sheet2!C:D, 2, FALSE)</f>
        <v>R</v>
      </c>
      <c r="I253" s="4">
        <f>VLOOKUP(A253, Sheet3!A:G,2, FALSE)</f>
        <v>1.6939569999999999</v>
      </c>
      <c r="J253" s="4">
        <f>VLOOKUP(A253, Sheet3!A:G,3, FALSE)</f>
        <v>0.91807300000000003</v>
      </c>
      <c r="K253" s="4">
        <f>VLOOKUP(A253, Sheet3!A:G,4, FALSE)</f>
        <v>-0.82206199999999996</v>
      </c>
      <c r="L253" s="4">
        <f>VLOOKUP(A253, Sheet3!A:G,5, FALSE)</f>
        <v>1.6969289999999999</v>
      </c>
      <c r="M253" s="4">
        <f>VLOOKUP(A253, Sheet3!A:G,6, FALSE)</f>
        <v>1.3365210000000001</v>
      </c>
      <c r="N253" s="4">
        <f>VLOOKUP(A253, Sheet3!A:G,7, FALSE)</f>
        <v>1.1997070000000001</v>
      </c>
      <c r="O253">
        <v>2002</v>
      </c>
      <c r="P253" s="4">
        <f>VLOOKUP(G253, Sheet2!C:E, 3, FALSE)</f>
        <v>1981</v>
      </c>
      <c r="Q253" s="4">
        <f>O253-P253</f>
        <v>21</v>
      </c>
      <c r="R253" s="4">
        <f>VLOOKUP(A253, Sheet4!A:B, 2, FALSE)</f>
        <v>1251</v>
      </c>
    </row>
    <row r="254" spans="1:18">
      <c r="A254">
        <v>489</v>
      </c>
      <c r="B254" t="s">
        <v>338</v>
      </c>
      <c r="C254" s="1">
        <v>37539</v>
      </c>
      <c r="D254" t="s">
        <v>15</v>
      </c>
      <c r="E254" t="str">
        <f>VLOOKUP(B254, Sheet2!$A$2:$B$734, 2, FALSE)</f>
        <v>AR</v>
      </c>
      <c r="F254" s="4" t="s">
        <v>652</v>
      </c>
      <c r="G254" s="4" t="str">
        <f>B254&amp;E254</f>
        <v>LincolnAR</v>
      </c>
      <c r="H254" s="4" t="str">
        <f>VLOOKUP(G254, Sheet2!C:D, 2, FALSE)</f>
        <v>R</v>
      </c>
      <c r="I254" s="4">
        <f>VLOOKUP(A254, Sheet3!A:G,2, FALSE)</f>
        <v>6.1560069999999998</v>
      </c>
      <c r="J254" s="4">
        <f>VLOOKUP(A254, Sheet3!A:G,3, FALSE)</f>
        <v>-3.152498</v>
      </c>
      <c r="K254" s="4">
        <f>VLOOKUP(A254, Sheet3!A:G,4, FALSE)</f>
        <v>-1.9662379999999999</v>
      </c>
      <c r="L254" s="4">
        <f>VLOOKUP(A254, Sheet3!A:G,5, FALSE)</f>
        <v>5.4216059999999997</v>
      </c>
      <c r="M254" s="4">
        <f>VLOOKUP(A254, Sheet3!A:G,6, FALSE)</f>
        <v>3.9856389999999999</v>
      </c>
      <c r="N254" s="4">
        <f>VLOOKUP(A254, Sheet3!A:G,7, FALSE)</f>
        <v>-4.9873320000000003</v>
      </c>
      <c r="O254">
        <v>2002</v>
      </c>
      <c r="P254" s="4">
        <f>VLOOKUP(G254, Sheet2!C:E, 3, FALSE)</f>
        <v>1999</v>
      </c>
      <c r="Q254" s="4">
        <f>O254-P254</f>
        <v>3</v>
      </c>
      <c r="R254" s="4">
        <f>VLOOKUP(A254, Sheet4!A:B, 2, FALSE)</f>
        <v>567</v>
      </c>
    </row>
    <row r="255" spans="1:18">
      <c r="A255">
        <v>490</v>
      </c>
      <c r="B255" t="s">
        <v>677</v>
      </c>
      <c r="C255" s="1">
        <v>37539</v>
      </c>
      <c r="D255" t="s">
        <v>15</v>
      </c>
      <c r="E255" t="str">
        <f>VLOOKUP(B255, Sheet2!$A$2:$B$734, 2, FALSE)</f>
        <v>IL</v>
      </c>
      <c r="F255" s="4" t="s">
        <v>652</v>
      </c>
      <c r="G255" s="4" t="str">
        <f>B255&amp;E255</f>
        <v>FitzgeraldIL</v>
      </c>
      <c r="H255" s="4" t="str">
        <f>VLOOKUP(G255, Sheet2!C:D, 2, FALSE)</f>
        <v>R</v>
      </c>
      <c r="I255" s="4">
        <f>VLOOKUP(A255, Sheet3!A:G,2, FALSE)</f>
        <v>1.6427480000000001</v>
      </c>
      <c r="J255" s="4">
        <f>VLOOKUP(A255, Sheet3!A:G,3, FALSE)</f>
        <v>-0.35695500000000002</v>
      </c>
      <c r="K255" s="4">
        <f>VLOOKUP(A255, Sheet3!A:G,4, FALSE)</f>
        <v>1.803641</v>
      </c>
      <c r="L255" s="4">
        <f>VLOOKUP(A255, Sheet3!A:G,5, FALSE)</f>
        <v>-1.168169</v>
      </c>
      <c r="M255" s="4">
        <f>VLOOKUP(A255, Sheet3!A:G,6, FALSE)</f>
        <v>-0.60602900000000004</v>
      </c>
      <c r="N255" s="4">
        <f>VLOOKUP(A255, Sheet3!A:G,7, FALSE)</f>
        <v>3.4374280000000002</v>
      </c>
      <c r="O255">
        <v>2002</v>
      </c>
      <c r="P255" s="4">
        <f>VLOOKUP(G255, Sheet2!C:E, 3, FALSE)</f>
        <v>1999</v>
      </c>
      <c r="Q255" s="4">
        <f>O255-P255</f>
        <v>3</v>
      </c>
      <c r="R255" s="4">
        <f>VLOOKUP(A255, Sheet4!A:B, 2, FALSE)</f>
        <v>1497</v>
      </c>
    </row>
    <row r="256" spans="1:18">
      <c r="A256">
        <v>498</v>
      </c>
      <c r="B256" t="s">
        <v>281</v>
      </c>
      <c r="C256" s="1">
        <v>39349</v>
      </c>
      <c r="D256" t="s">
        <v>15</v>
      </c>
      <c r="E256" t="str">
        <f>VLOOKUP(B256, Sheet2!$A$2:$B$734, 2, FALSE)</f>
        <v>CT</v>
      </c>
      <c r="F256" s="4" t="s">
        <v>659</v>
      </c>
      <c r="G256" s="4" t="str">
        <f>B256&amp;E256</f>
        <v>LiebermanCT</v>
      </c>
      <c r="H256" s="4" t="str">
        <f>VLOOKUP(G256, Sheet2!C:D, 2, FALSE)</f>
        <v>D</v>
      </c>
      <c r="I256" s="4">
        <f>VLOOKUP(A256, Sheet3!A:G,2, FALSE)</f>
        <v>0.283945</v>
      </c>
      <c r="J256" s="4">
        <f>VLOOKUP(A256, Sheet3!A:G,3, FALSE)</f>
        <v>3.3021000000000002E-2</v>
      </c>
      <c r="K256" s="4">
        <f>VLOOKUP(A256, Sheet3!A:G,4, FALSE)</f>
        <v>1.6611210000000001</v>
      </c>
      <c r="L256" s="4">
        <f>VLOOKUP(A256, Sheet3!A:G,5, FALSE)</f>
        <v>-7.0028999999999994E-2</v>
      </c>
      <c r="M256" s="4">
        <f>VLOOKUP(A256, Sheet3!A:G,6, FALSE)</f>
        <v>0.34106500000000001</v>
      </c>
      <c r="N256" s="4">
        <f>VLOOKUP(A256, Sheet3!A:G,7, FALSE)</f>
        <v>2.338279</v>
      </c>
      <c r="O256">
        <v>2007</v>
      </c>
      <c r="P256" s="4">
        <f>VLOOKUP(G256, Sheet2!C:E, 3, FALSE)</f>
        <v>1989</v>
      </c>
      <c r="Q256" s="4">
        <f>O256-P256</f>
        <v>18</v>
      </c>
      <c r="R256" s="4">
        <f>VLOOKUP(A256, Sheet4!A:B, 2, FALSE)</f>
        <v>1836</v>
      </c>
    </row>
    <row r="257" spans="1:18">
      <c r="A257">
        <v>499</v>
      </c>
      <c r="B257" s="4" t="s">
        <v>238</v>
      </c>
      <c r="C257" s="1">
        <v>39349</v>
      </c>
      <c r="D257" t="s">
        <v>15</v>
      </c>
      <c r="E257" t="str">
        <f>VLOOKUP(B257, Sheet2!$A$2:$B$734, 2, FALSE)</f>
        <v>AZ</v>
      </c>
      <c r="F257" s="4" t="s">
        <v>659</v>
      </c>
      <c r="G257" s="4" t="str">
        <f>B257&amp;E257</f>
        <v>KylAZ</v>
      </c>
      <c r="H257" s="4" t="str">
        <f>VLOOKUP(G257, Sheet2!C:D, 2, FALSE)</f>
        <v>R</v>
      </c>
      <c r="I257" s="4">
        <f>VLOOKUP(A257, Sheet3!A:G,2, FALSE)</f>
        <v>-2.0179580000000001</v>
      </c>
      <c r="J257" s="4">
        <f>VLOOKUP(A257, Sheet3!A:G,3, FALSE)</f>
        <v>-0.208755</v>
      </c>
      <c r="K257" s="4">
        <f>VLOOKUP(A257, Sheet3!A:G,4, FALSE)</f>
        <v>0.49821799999999999</v>
      </c>
      <c r="L257" s="4">
        <f>VLOOKUP(A257, Sheet3!A:G,5, FALSE)</f>
        <v>-0.74584099999999998</v>
      </c>
      <c r="M257" s="4">
        <f>VLOOKUP(A257, Sheet3!A:G,6, FALSE)</f>
        <v>0.41789399999999999</v>
      </c>
      <c r="N257" s="4">
        <f>VLOOKUP(A257, Sheet3!A:G,7, FALSE)</f>
        <v>1.746569</v>
      </c>
      <c r="O257">
        <v>2007</v>
      </c>
      <c r="P257" s="4">
        <f>VLOOKUP(G257, Sheet2!C:E, 3, FALSE)</f>
        <v>1995</v>
      </c>
      <c r="Q257" s="4">
        <f>O257-P257</f>
        <v>12</v>
      </c>
      <c r="R257" s="4">
        <f>VLOOKUP(A257, Sheet4!A:B, 2, FALSE)</f>
        <v>1743</v>
      </c>
    </row>
    <row r="258" spans="1:18">
      <c r="A258">
        <v>500</v>
      </c>
      <c r="B258" t="s">
        <v>283</v>
      </c>
      <c r="C258" s="1">
        <v>37536</v>
      </c>
      <c r="D258" t="s">
        <v>15</v>
      </c>
      <c r="E258" t="str">
        <f>VLOOKUP(B258, Sheet2!$A$2:$B$734, 2, FALSE)</f>
        <v>MD</v>
      </c>
      <c r="F258" s="4" t="s">
        <v>652</v>
      </c>
      <c r="G258" s="4" t="str">
        <f>B258&amp;E258</f>
        <v>MikulskiMD</v>
      </c>
      <c r="H258" s="4" t="str">
        <f>VLOOKUP(G258, Sheet2!C:D, 2, FALSE)</f>
        <v>D</v>
      </c>
      <c r="I258" s="4">
        <f>VLOOKUP(A258, Sheet3!A:G,2, FALSE)</f>
        <v>1.987959</v>
      </c>
      <c r="J258" s="4">
        <f>VLOOKUP(A258, Sheet3!A:G,3, FALSE)</f>
        <v>-1.5006839999999999</v>
      </c>
      <c r="K258" s="4">
        <f>VLOOKUP(A258, Sheet3!A:G,4, FALSE)</f>
        <v>-8.1000000000000004E-5</v>
      </c>
      <c r="L258" s="4">
        <f>VLOOKUP(A258, Sheet3!A:G,5, FALSE)</f>
        <v>1.9554579999999999</v>
      </c>
      <c r="M258" s="4">
        <f>VLOOKUP(A258, Sheet3!A:G,6, FALSE)</f>
        <v>2.0829659999999999</v>
      </c>
      <c r="N258" s="4">
        <f>VLOOKUP(A258, Sheet3!A:G,7, FALSE)</f>
        <v>-0.54132400000000003</v>
      </c>
      <c r="O258">
        <v>2002</v>
      </c>
      <c r="P258" s="4">
        <f>VLOOKUP(G258, Sheet2!C:E, 3, FALSE)</f>
        <v>1977</v>
      </c>
      <c r="Q258" s="4">
        <f>O258-P258</f>
        <v>25</v>
      </c>
      <c r="R258" s="4">
        <f>VLOOKUP(A258, Sheet4!A:B, 2, FALSE)</f>
        <v>1812</v>
      </c>
    </row>
    <row r="259" spans="1:18">
      <c r="A259">
        <v>501</v>
      </c>
      <c r="B259" t="s">
        <v>570</v>
      </c>
      <c r="C259" s="1">
        <v>37536</v>
      </c>
      <c r="D259" t="s">
        <v>15</v>
      </c>
      <c r="E259" t="s">
        <v>346</v>
      </c>
      <c r="F259" s="4" t="s">
        <v>652</v>
      </c>
      <c r="G259" s="4" t="str">
        <f>B259&amp;E259</f>
        <v>GreggNH</v>
      </c>
      <c r="H259" s="4" t="str">
        <f>VLOOKUP(G259, Sheet2!C:D, 2, FALSE)</f>
        <v>R</v>
      </c>
      <c r="I259" s="4">
        <f>VLOOKUP(A259, Sheet3!A:G,2, FALSE)</f>
        <v>0.83130300000000001</v>
      </c>
      <c r="J259" s="4">
        <f>VLOOKUP(A259, Sheet3!A:G,3, FALSE)</f>
        <v>0.65934300000000001</v>
      </c>
      <c r="K259" s="4">
        <f>VLOOKUP(A259, Sheet3!A:G,4, FALSE)</f>
        <v>-2.0557280000000002</v>
      </c>
      <c r="L259" s="4">
        <f>VLOOKUP(A259, Sheet3!A:G,5, FALSE)</f>
        <v>2.0308389999999998</v>
      </c>
      <c r="M259" s="4">
        <f>VLOOKUP(A259, Sheet3!A:G,6, FALSE)</f>
        <v>1.2968120000000001</v>
      </c>
      <c r="N259" s="4">
        <f>VLOOKUP(A259, Sheet3!A:G,7, FALSE)</f>
        <v>-0.70236200000000004</v>
      </c>
      <c r="O259">
        <v>2002</v>
      </c>
      <c r="P259" s="4">
        <f>VLOOKUP(G259, Sheet2!C:E, 3, FALSE)</f>
        <v>1993</v>
      </c>
      <c r="Q259" s="4">
        <f>O259-P259</f>
        <v>9</v>
      </c>
      <c r="R259" s="4">
        <f>VLOOKUP(A259, Sheet4!A:B, 2, FALSE)</f>
        <v>1690</v>
      </c>
    </row>
    <row r="260" spans="1:18">
      <c r="A260">
        <v>502</v>
      </c>
      <c r="B260" t="s">
        <v>369</v>
      </c>
      <c r="C260" s="1">
        <v>37536</v>
      </c>
      <c r="D260" t="s">
        <v>15</v>
      </c>
      <c r="E260" t="str">
        <f>VLOOKUP(B260, Sheet2!$A$2:$B$734, 2, FALSE)</f>
        <v>CO</v>
      </c>
      <c r="F260" s="4" t="s">
        <v>652</v>
      </c>
      <c r="G260" s="4" t="str">
        <f>B260&amp;E260</f>
        <v>AllardCO</v>
      </c>
      <c r="H260" s="4" t="str">
        <f>VLOOKUP(G260, Sheet2!C:D, 2, FALSE)</f>
        <v>R</v>
      </c>
      <c r="I260" s="4">
        <f>VLOOKUP(A260, Sheet3!A:G,2, FALSE)</f>
        <v>2.822746</v>
      </c>
      <c r="J260" s="4">
        <f>VLOOKUP(A260, Sheet3!A:G,3, FALSE)</f>
        <v>-1.3489009999999999</v>
      </c>
      <c r="K260" s="4">
        <f>VLOOKUP(A260, Sheet3!A:G,4, FALSE)</f>
        <v>-0.29100700000000002</v>
      </c>
      <c r="L260" s="4">
        <f>VLOOKUP(A260, Sheet3!A:G,5, FALSE)</f>
        <v>0.16561200000000001</v>
      </c>
      <c r="M260" s="4">
        <f>VLOOKUP(A260, Sheet3!A:G,6, FALSE)</f>
        <v>1.325437</v>
      </c>
      <c r="N260" s="4">
        <f>VLOOKUP(A260, Sheet3!A:G,7, FALSE)</f>
        <v>-0.438359</v>
      </c>
      <c r="O260">
        <v>2002</v>
      </c>
      <c r="P260" s="4">
        <f>VLOOKUP(G260, Sheet2!C:E, 3, FALSE)</f>
        <v>1997</v>
      </c>
      <c r="Q260" s="4">
        <f>O260-P260</f>
        <v>5</v>
      </c>
      <c r="R260" s="4">
        <f>VLOOKUP(A260, Sheet4!A:B, 2, FALSE)</f>
        <v>2219</v>
      </c>
    </row>
    <row r="261" spans="1:18">
      <c r="A261">
        <v>503</v>
      </c>
      <c r="B261" t="s">
        <v>669</v>
      </c>
      <c r="C261" s="1">
        <v>37536</v>
      </c>
      <c r="D261" t="s">
        <v>15</v>
      </c>
      <c r="E261" t="str">
        <f>VLOOKUP(B261, Sheet2!$A$2:$B$734, 2, FALSE)</f>
        <v>VT</v>
      </c>
      <c r="F261" s="4" t="s">
        <v>652</v>
      </c>
      <c r="G261" s="4" t="str">
        <f>B261&amp;E261</f>
        <v>JeffordsVT</v>
      </c>
      <c r="H261" s="4" t="str">
        <f>VLOOKUP(G261, Sheet2!C:D, 2, FALSE)</f>
        <v>D</v>
      </c>
      <c r="I261" s="4">
        <f>VLOOKUP(A261, Sheet3!A:G,2, FALSE)</f>
        <v>3.872547</v>
      </c>
      <c r="J261" s="4">
        <f>VLOOKUP(A261, Sheet3!A:G,3, FALSE)</f>
        <v>-0.79522499999999996</v>
      </c>
      <c r="K261" s="4">
        <f>VLOOKUP(A261, Sheet3!A:G,4, FALSE)</f>
        <v>2.2555010000000002</v>
      </c>
      <c r="L261" s="4">
        <f>VLOOKUP(A261, Sheet3!A:G,5, FALSE)</f>
        <v>1.0400959999999999</v>
      </c>
      <c r="M261" s="4">
        <f>VLOOKUP(A261, Sheet3!A:G,6, FALSE)</f>
        <v>-0.291356</v>
      </c>
      <c r="N261" s="4">
        <f>VLOOKUP(A261, Sheet3!A:G,7, FALSE)</f>
        <v>0.19103400000000001</v>
      </c>
      <c r="O261">
        <v>2002</v>
      </c>
      <c r="P261" s="4">
        <f>VLOOKUP(G261, Sheet2!C:E, 3, FALSE)</f>
        <v>1975</v>
      </c>
      <c r="Q261" s="4">
        <f>O261-P261</f>
        <v>27</v>
      </c>
      <c r="R261" s="4">
        <f>VLOOKUP(A261, Sheet4!A:B, 2, FALSE)</f>
        <v>1368</v>
      </c>
    </row>
    <row r="262" spans="1:18">
      <c r="A262">
        <v>504</v>
      </c>
      <c r="B262" t="s">
        <v>281</v>
      </c>
      <c r="C262" s="1">
        <v>37536</v>
      </c>
      <c r="D262" t="s">
        <v>15</v>
      </c>
      <c r="E262" t="str">
        <f>VLOOKUP(B262, Sheet2!$A$2:$B$734, 2, FALSE)</f>
        <v>CT</v>
      </c>
      <c r="F262" s="4" t="s">
        <v>652</v>
      </c>
      <c r="G262" s="4" t="str">
        <f>B262&amp;E262</f>
        <v>LiebermanCT</v>
      </c>
      <c r="H262" s="4" t="str">
        <f>VLOOKUP(G262, Sheet2!C:D, 2, FALSE)</f>
        <v>D</v>
      </c>
      <c r="I262" s="4">
        <f>VLOOKUP(A262, Sheet3!A:G,2, FALSE)</f>
        <v>5.8550839999999997</v>
      </c>
      <c r="J262" s="4">
        <f>VLOOKUP(A262, Sheet3!A:G,3, FALSE)</f>
        <v>-1.28714</v>
      </c>
      <c r="K262" s="4">
        <f>VLOOKUP(A262, Sheet3!A:G,4, FALSE)</f>
        <v>1.2010909999999999</v>
      </c>
      <c r="L262" s="4">
        <f>VLOOKUP(A262, Sheet3!A:G,5, FALSE)</f>
        <v>2.8405149999999999</v>
      </c>
      <c r="M262" s="4">
        <f>VLOOKUP(A262, Sheet3!A:G,6, FALSE)</f>
        <v>1.3336049999999999</v>
      </c>
      <c r="N262" s="4">
        <f>VLOOKUP(A262, Sheet3!A:G,7, FALSE)</f>
        <v>2.0261399999999998</v>
      </c>
      <c r="O262">
        <v>2002</v>
      </c>
      <c r="P262" s="4">
        <f>VLOOKUP(G262, Sheet2!C:E, 3, FALSE)</f>
        <v>1989</v>
      </c>
      <c r="Q262" s="4">
        <f>O262-P262</f>
        <v>13</v>
      </c>
      <c r="R262" s="4">
        <f>VLOOKUP(A262, Sheet4!A:B, 2, FALSE)</f>
        <v>3825</v>
      </c>
    </row>
    <row r="263" spans="1:18">
      <c r="A263">
        <v>505</v>
      </c>
      <c r="B263" t="s">
        <v>262</v>
      </c>
      <c r="C263" s="1">
        <v>37536</v>
      </c>
      <c r="D263" t="s">
        <v>15</v>
      </c>
      <c r="E263" t="str">
        <f>VLOOKUP(B263, Sheet2!$A$2:$B$734, 2, FALSE)</f>
        <v>NV</v>
      </c>
      <c r="F263" s="4" t="s">
        <v>652</v>
      </c>
      <c r="G263" s="4" t="str">
        <f>B263&amp;E263</f>
        <v>ReidNV</v>
      </c>
      <c r="H263" s="4" t="str">
        <f>VLOOKUP(G263, Sheet2!C:D, 2, FALSE)</f>
        <v>D</v>
      </c>
      <c r="I263" s="4">
        <f>VLOOKUP(A263, Sheet3!A:G,2, FALSE)</f>
        <v>3.663141</v>
      </c>
      <c r="J263" s="4">
        <f>VLOOKUP(A263, Sheet3!A:G,3, FALSE)</f>
        <v>-3.4619629999999999</v>
      </c>
      <c r="K263" s="4">
        <f>VLOOKUP(A263, Sheet3!A:G,4, FALSE)</f>
        <v>-3.5156429999999999</v>
      </c>
      <c r="L263" s="4">
        <f>VLOOKUP(A263, Sheet3!A:G,5, FALSE)</f>
        <v>6.1199409999999999</v>
      </c>
      <c r="M263" s="4">
        <f>VLOOKUP(A263, Sheet3!A:G,6, FALSE)</f>
        <v>2.5009E-2</v>
      </c>
      <c r="N263" s="4">
        <f>VLOOKUP(A263, Sheet3!A:G,7, FALSE)</f>
        <v>-6.5388500000000001</v>
      </c>
      <c r="O263">
        <v>2002</v>
      </c>
      <c r="P263" s="4">
        <f>VLOOKUP(G263, Sheet2!C:E, 3, FALSE)</f>
        <v>1983</v>
      </c>
      <c r="Q263" s="4">
        <f>O263-P263</f>
        <v>19</v>
      </c>
      <c r="R263" s="4">
        <f>VLOOKUP(A263, Sheet4!A:B, 2, FALSE)</f>
        <v>767</v>
      </c>
    </row>
    <row r="264" spans="1:18">
      <c r="A264">
        <v>506</v>
      </c>
      <c r="B264" t="s">
        <v>671</v>
      </c>
      <c r="C264" s="1">
        <v>37536</v>
      </c>
      <c r="D264" t="s">
        <v>15</v>
      </c>
      <c r="E264" s="4" t="str">
        <f>VLOOKUP(B264, Sheet2!$A$2:$B$734, 2, FALSE)</f>
        <v>MN</v>
      </c>
      <c r="F264" s="4" t="s">
        <v>652</v>
      </c>
      <c r="G264" s="4" t="str">
        <f>B264&amp;E264</f>
        <v>WellstoneMN</v>
      </c>
      <c r="H264" s="4" t="str">
        <f>VLOOKUP(G264, Sheet2!C:D, 2, FALSE)</f>
        <v>D</v>
      </c>
      <c r="I264" s="4">
        <f>VLOOKUP(A264, Sheet3!A:G,2, FALSE)</f>
        <v>-1.183427</v>
      </c>
      <c r="J264" s="4">
        <f>VLOOKUP(A264, Sheet3!A:G,3, FALSE)</f>
        <v>-1.965984</v>
      </c>
      <c r="K264" s="4">
        <f>VLOOKUP(A264, Sheet3!A:G,4, FALSE)</f>
        <v>-2.1131009999999999</v>
      </c>
      <c r="L264" s="4">
        <f>VLOOKUP(A264, Sheet3!A:G,5, FALSE)</f>
        <v>-0.311027</v>
      </c>
      <c r="M264" s="4">
        <f>VLOOKUP(A264, Sheet3!A:G,6, FALSE)</f>
        <v>1.00098</v>
      </c>
      <c r="N264" s="4">
        <f>VLOOKUP(A264, Sheet3!A:G,7, FALSE)</f>
        <v>-4.75509</v>
      </c>
      <c r="O264">
        <v>2002</v>
      </c>
      <c r="P264" s="4">
        <f>VLOOKUP(G264, Sheet2!C:E, 3, FALSE)</f>
        <v>1991</v>
      </c>
      <c r="Q264" s="4">
        <f>O264-P264</f>
        <v>11</v>
      </c>
      <c r="R264" s="4">
        <f>VLOOKUP(A264, Sheet4!A:B, 2, FALSE)</f>
        <v>763</v>
      </c>
    </row>
    <row r="265" spans="1:18">
      <c r="A265">
        <v>507</v>
      </c>
      <c r="B265" t="s">
        <v>267</v>
      </c>
      <c r="C265" s="1">
        <v>37536</v>
      </c>
      <c r="D265" t="s">
        <v>15</v>
      </c>
      <c r="E265" t="s">
        <v>184</v>
      </c>
      <c r="F265" s="4" t="s">
        <v>652</v>
      </c>
      <c r="G265" s="4" t="str">
        <f>B265&amp;E265</f>
        <v>KennedyMA</v>
      </c>
      <c r="H265" s="4" t="str">
        <f>VLOOKUP(G265, Sheet2!C:D, 2, FALSE)</f>
        <v>D</v>
      </c>
      <c r="I265" s="4">
        <f>VLOOKUP(A265, Sheet3!A:G,2, FALSE)</f>
        <v>3.0380050000000001</v>
      </c>
      <c r="J265" s="4">
        <f>VLOOKUP(A265, Sheet3!A:G,3, FALSE)</f>
        <v>0.311722</v>
      </c>
      <c r="K265" s="4">
        <f>VLOOKUP(A265, Sheet3!A:G,4, FALSE)</f>
        <v>0.903084</v>
      </c>
      <c r="L265" s="4">
        <f>VLOOKUP(A265, Sheet3!A:G,5, FALSE)</f>
        <v>2.2103259999999998</v>
      </c>
      <c r="M265" s="4">
        <f>VLOOKUP(A265, Sheet3!A:G,6, FALSE)</f>
        <v>1.3014190000000001</v>
      </c>
      <c r="N265" s="4">
        <f>VLOOKUP(A265, Sheet3!A:G,7, FALSE)</f>
        <v>2.2609240000000002</v>
      </c>
      <c r="O265">
        <v>2002</v>
      </c>
      <c r="P265" s="4">
        <f>VLOOKUP(G265, Sheet2!C:E, 3, FALSE)</f>
        <v>1962</v>
      </c>
      <c r="Q265" s="4">
        <f>O265-P265</f>
        <v>40</v>
      </c>
      <c r="R265" s="4">
        <f>VLOOKUP(A265, Sheet4!A:B, 2, FALSE)</f>
        <v>2820</v>
      </c>
    </row>
    <row r="266" spans="1:18">
      <c r="A266">
        <v>508</v>
      </c>
      <c r="B266" t="s">
        <v>259</v>
      </c>
      <c r="C266" s="1">
        <v>37536</v>
      </c>
      <c r="D266" t="s">
        <v>15</v>
      </c>
      <c r="E266" t="str">
        <f>VLOOKUP(B266, Sheet2!$A$2:$B$734, 2, FALSE)</f>
        <v>KS</v>
      </c>
      <c r="F266" s="4" t="s">
        <v>652</v>
      </c>
      <c r="G266" s="4" t="str">
        <f>B266&amp;E266</f>
        <v>BrownbackKS</v>
      </c>
      <c r="H266" s="4" t="str">
        <f>VLOOKUP(G266, Sheet2!C:D, 2, FALSE)</f>
        <v>R</v>
      </c>
      <c r="I266" s="4">
        <f>VLOOKUP(A266, Sheet3!A:G,2, FALSE)</f>
        <v>-1.939676</v>
      </c>
      <c r="J266" s="4">
        <f>VLOOKUP(A266, Sheet3!A:G,3, FALSE)</f>
        <v>1.4400269999999999</v>
      </c>
      <c r="K266" s="4">
        <f>VLOOKUP(A266, Sheet3!A:G,4, FALSE)</f>
        <v>-2.3479549999999998</v>
      </c>
      <c r="L266" s="4">
        <f>VLOOKUP(A266, Sheet3!A:G,5, FALSE)</f>
        <v>-1.9645550000000001</v>
      </c>
      <c r="M266" s="4">
        <f>VLOOKUP(A266, Sheet3!A:G,6, FALSE)</f>
        <v>-0.87711399999999995</v>
      </c>
      <c r="N266" s="4">
        <f>VLOOKUP(A266, Sheet3!A:G,7, FALSE)</f>
        <v>-2.5067599999999999</v>
      </c>
      <c r="O266">
        <v>2002</v>
      </c>
      <c r="P266" s="4">
        <f>VLOOKUP(G266, Sheet2!C:E, 3, FALSE)</f>
        <v>1996</v>
      </c>
      <c r="Q266" s="4">
        <f>O266-P266</f>
        <v>6</v>
      </c>
      <c r="R266" s="4">
        <f>VLOOKUP(A266, Sheet4!A:B, 2, FALSE)</f>
        <v>2300</v>
      </c>
    </row>
    <row r="267" spans="1:18">
      <c r="A267">
        <v>509</v>
      </c>
      <c r="B267" t="s">
        <v>678</v>
      </c>
      <c r="C267" s="1">
        <v>37536</v>
      </c>
      <c r="D267" t="s">
        <v>15</v>
      </c>
      <c r="E267" t="str">
        <f>VLOOKUP(B267, Sheet2!$A$2:$B$734, 2, FALSE)</f>
        <v>MT</v>
      </c>
      <c r="F267" s="4" t="s">
        <v>652</v>
      </c>
      <c r="G267" s="4" t="str">
        <f>B267&amp;E267</f>
        <v>BurnsMT</v>
      </c>
      <c r="H267" s="4" t="str">
        <f>VLOOKUP(G267, Sheet2!C:D, 2, FALSE)</f>
        <v>R</v>
      </c>
      <c r="I267" s="4">
        <f>VLOOKUP(A267, Sheet3!A:G,2, FALSE)</f>
        <v>0.75909400000000005</v>
      </c>
      <c r="J267" s="4">
        <f>VLOOKUP(A267, Sheet3!A:G,3, FALSE)</f>
        <v>-0.32575199999999999</v>
      </c>
      <c r="K267" s="4">
        <f>VLOOKUP(A267, Sheet3!A:G,4, FALSE)</f>
        <v>-1.928688</v>
      </c>
      <c r="L267" s="4">
        <f>VLOOKUP(A267, Sheet3!A:G,5, FALSE)</f>
        <v>0.94949499999999998</v>
      </c>
      <c r="M267" s="4">
        <f>VLOOKUP(A267, Sheet3!A:G,6, FALSE)</f>
        <v>0.54971300000000001</v>
      </c>
      <c r="N267" s="4">
        <f>VLOOKUP(A267, Sheet3!A:G,7, FALSE)</f>
        <v>-0.72536900000000004</v>
      </c>
      <c r="O267">
        <v>2002</v>
      </c>
      <c r="P267" s="4">
        <f>VLOOKUP(G267, Sheet2!C:E, 3, FALSE)</f>
        <v>1989</v>
      </c>
      <c r="Q267" s="4">
        <f>O267-P267</f>
        <v>13</v>
      </c>
      <c r="R267" s="4">
        <f>VLOOKUP(A267, Sheet4!A:B, 2, FALSE)</f>
        <v>1545</v>
      </c>
    </row>
    <row r="268" spans="1:18">
      <c r="A268">
        <v>510</v>
      </c>
      <c r="B268" t="s">
        <v>17</v>
      </c>
      <c r="C268" s="1">
        <v>37536</v>
      </c>
      <c r="D268" t="s">
        <v>15</v>
      </c>
      <c r="E268" t="str">
        <f>VLOOKUP(B268, Sheet2!$A$2:$B$734, 2, FALSE)</f>
        <v>OR</v>
      </c>
      <c r="F268" s="4" t="s">
        <v>652</v>
      </c>
      <c r="G268" s="4" t="str">
        <f>B268&amp;E268</f>
        <v>WydenOR</v>
      </c>
      <c r="H268" s="4" t="str">
        <f>VLOOKUP(G268, Sheet2!C:D, 2, FALSE)</f>
        <v>D</v>
      </c>
      <c r="I268" s="4">
        <f>VLOOKUP(A268, Sheet3!A:G,2, FALSE)</f>
        <v>6.8090570000000001</v>
      </c>
      <c r="J268" s="4">
        <f>VLOOKUP(A268, Sheet3!A:G,3, FALSE)</f>
        <v>-2.975759</v>
      </c>
      <c r="K268" s="4">
        <f>VLOOKUP(A268, Sheet3!A:G,4, FALSE)</f>
        <v>0.64375899999999997</v>
      </c>
      <c r="L268" s="4">
        <f>VLOOKUP(A268, Sheet3!A:G,5, FALSE)</f>
        <v>3.8438970000000001</v>
      </c>
      <c r="M268" s="4">
        <f>VLOOKUP(A268, Sheet3!A:G,6, FALSE)</f>
        <v>0.58974000000000004</v>
      </c>
      <c r="N268" s="4">
        <f>VLOOKUP(A268, Sheet3!A:G,7, FALSE)</f>
        <v>0.31706099999999998</v>
      </c>
      <c r="O268">
        <v>2002</v>
      </c>
      <c r="P268" s="4">
        <f>VLOOKUP(G268, Sheet2!C:E, 3, FALSE)</f>
        <v>1981</v>
      </c>
      <c r="Q268" s="4">
        <f>O268-P268</f>
        <v>21</v>
      </c>
      <c r="R268" s="4">
        <f>VLOOKUP(A268, Sheet4!A:B, 2, FALSE)</f>
        <v>1687</v>
      </c>
    </row>
    <row r="269" spans="1:18">
      <c r="A269">
        <v>511</v>
      </c>
      <c r="B269" t="s">
        <v>666</v>
      </c>
      <c r="C269" s="1">
        <v>37536</v>
      </c>
      <c r="D269" t="s">
        <v>15</v>
      </c>
      <c r="E269" t="str">
        <f>VLOOKUP(B269, Sheet2!$A$2:$B$734, 2, FALSE)</f>
        <v>OK</v>
      </c>
      <c r="F269" s="4" t="s">
        <v>652</v>
      </c>
      <c r="G269" s="4" t="str">
        <f>B269&amp;E269</f>
        <v>NicklesOK</v>
      </c>
      <c r="H269" s="4" t="str">
        <f>VLOOKUP(G269, Sheet2!C:D, 2, FALSE)</f>
        <v>R</v>
      </c>
      <c r="I269" s="4">
        <f>VLOOKUP(A269, Sheet3!A:G,2, FALSE)</f>
        <v>2.5330999999999999E-2</v>
      </c>
      <c r="J269" s="4">
        <f>VLOOKUP(A269, Sheet3!A:G,3, FALSE)</f>
        <v>-0.84815499999999999</v>
      </c>
      <c r="K269" s="4">
        <f>VLOOKUP(A269, Sheet3!A:G,4, FALSE)</f>
        <v>-2.993436</v>
      </c>
      <c r="L269" s="4">
        <f>VLOOKUP(A269, Sheet3!A:G,5, FALSE)</f>
        <v>2.0920179999999999</v>
      </c>
      <c r="M269" s="4">
        <f>VLOOKUP(A269, Sheet3!A:G,6, FALSE)</f>
        <v>2.9264640000000002</v>
      </c>
      <c r="N269" s="4">
        <f>VLOOKUP(A269, Sheet3!A:G,7, FALSE)</f>
        <v>-0.98461399999999999</v>
      </c>
      <c r="O269">
        <v>2002</v>
      </c>
      <c r="P269" s="4">
        <f>VLOOKUP(G269, Sheet2!C:E, 3, FALSE)</f>
        <v>1981</v>
      </c>
      <c r="Q269" s="4">
        <f>O269-P269</f>
        <v>21</v>
      </c>
      <c r="R269" s="4">
        <f>VLOOKUP(A269, Sheet4!A:B, 2, FALSE)</f>
        <v>2413</v>
      </c>
    </row>
    <row r="270" spans="1:18">
      <c r="A270">
        <v>512</v>
      </c>
      <c r="B270" t="s">
        <v>661</v>
      </c>
      <c r="C270" s="1">
        <v>37538</v>
      </c>
      <c r="D270" t="s">
        <v>15</v>
      </c>
      <c r="E270" s="4" t="str">
        <f>VLOOKUP(B270, Sheet2!$A$2:$B$734, 2, FALSE)</f>
        <v>NC</v>
      </c>
      <c r="F270" s="4" t="s">
        <v>652</v>
      </c>
      <c r="G270" s="4" t="str">
        <f>B270&amp;E270</f>
        <v>HelmsNC</v>
      </c>
      <c r="H270" s="4" t="str">
        <f>VLOOKUP(G270, Sheet2!C:D, 2, FALSE)</f>
        <v>R</v>
      </c>
      <c r="I270" s="4">
        <f>VLOOKUP(A270, Sheet3!A:G,2, FALSE)</f>
        <v>3.6489259999999999</v>
      </c>
      <c r="J270" s="4">
        <f>VLOOKUP(A270, Sheet3!A:G,3, FALSE)</f>
        <v>-0.86096099999999998</v>
      </c>
      <c r="K270" s="4">
        <f>VLOOKUP(A270, Sheet3!A:G,4, FALSE)</f>
        <v>2.2407780000000002</v>
      </c>
      <c r="L270" s="4">
        <f>VLOOKUP(A270, Sheet3!A:G,5, FALSE)</f>
        <v>-2.2889219999999999</v>
      </c>
      <c r="M270" s="4">
        <f>VLOOKUP(A270, Sheet3!A:G,6, FALSE)</f>
        <v>-1.4445920000000001</v>
      </c>
      <c r="N270" s="4">
        <f>VLOOKUP(A270, Sheet3!A:G,7, FALSE)</f>
        <v>3.1870069999999999</v>
      </c>
      <c r="O270">
        <v>2002</v>
      </c>
      <c r="P270" s="4">
        <f>VLOOKUP(G270, Sheet2!C:E, 3, FALSE)</f>
        <v>1973</v>
      </c>
      <c r="Q270" s="4">
        <f>O270-P270</f>
        <v>29</v>
      </c>
      <c r="R270" s="4">
        <f>VLOOKUP(A270, Sheet4!A:B, 2, FALSE)</f>
        <v>783</v>
      </c>
    </row>
    <row r="271" spans="1:18">
      <c r="A271">
        <v>513</v>
      </c>
      <c r="B271" t="s">
        <v>577</v>
      </c>
      <c r="C271" s="1">
        <v>37538</v>
      </c>
      <c r="D271" t="s">
        <v>15</v>
      </c>
      <c r="E271" t="str">
        <f>VLOOKUP(B271, Sheet2!$A$2:$B$734, 2, FALSE)</f>
        <v>MA</v>
      </c>
      <c r="F271" s="4" t="s">
        <v>652</v>
      </c>
      <c r="G271" s="4" t="str">
        <f>B271&amp;E271</f>
        <v>KerryMA</v>
      </c>
      <c r="H271" s="4" t="str">
        <f>VLOOKUP(G271, Sheet2!C:D, 2, FALSE)</f>
        <v>D</v>
      </c>
      <c r="I271" s="4">
        <f>VLOOKUP(A271, Sheet3!A:G,2, FALSE)</f>
        <v>3.5849440000000001</v>
      </c>
      <c r="J271" s="4">
        <f>VLOOKUP(A271, Sheet3!A:G,3, FALSE)</f>
        <v>-0.53700700000000001</v>
      </c>
      <c r="K271" s="4">
        <f>VLOOKUP(A271, Sheet3!A:G,4, FALSE)</f>
        <v>1.788392</v>
      </c>
      <c r="L271" s="4">
        <f>VLOOKUP(A271, Sheet3!A:G,5, FALSE)</f>
        <v>3.1828479999999999</v>
      </c>
      <c r="M271" s="4">
        <f>VLOOKUP(A271, Sheet3!A:G,6, FALSE)</f>
        <v>1.776302</v>
      </c>
      <c r="N271" s="4">
        <f>VLOOKUP(A271, Sheet3!A:G,7, FALSE)</f>
        <v>2.1267580000000001</v>
      </c>
      <c r="O271">
        <v>2002</v>
      </c>
      <c r="P271" s="4">
        <f>VLOOKUP(G271, Sheet2!C:E, 3, FALSE)</f>
        <v>1985</v>
      </c>
      <c r="Q271" s="4">
        <f>O271-P271</f>
        <v>17</v>
      </c>
      <c r="R271" s="4">
        <f>VLOOKUP(A271, Sheet4!A:B, 2, FALSE)</f>
        <v>5625</v>
      </c>
    </row>
    <row r="272" spans="1:18">
      <c r="A272">
        <v>514</v>
      </c>
      <c r="B272" t="s">
        <v>301</v>
      </c>
      <c r="C272" s="1">
        <v>37538</v>
      </c>
      <c r="D272" t="s">
        <v>15</v>
      </c>
      <c r="E272" t="str">
        <f>VLOOKUP(B272, Sheet2!$A$2:$B$734, 2, FALSE)</f>
        <v>NE</v>
      </c>
      <c r="F272" s="4" t="s">
        <v>652</v>
      </c>
      <c r="G272" s="4" t="str">
        <f>B272&amp;E272</f>
        <v>HagelNE</v>
      </c>
      <c r="H272" s="4" t="str">
        <f>VLOOKUP(G272, Sheet2!C:D, 2, FALSE)</f>
        <v>R</v>
      </c>
      <c r="I272" s="4">
        <f>VLOOKUP(A272, Sheet3!A:G,2, FALSE)</f>
        <v>4.3432779999999998</v>
      </c>
      <c r="J272" s="4">
        <f>VLOOKUP(A272, Sheet3!A:G,3, FALSE)</f>
        <v>0.52117400000000003</v>
      </c>
      <c r="K272" s="4">
        <f>VLOOKUP(A272, Sheet3!A:G,4, FALSE)</f>
        <v>2.261625</v>
      </c>
      <c r="L272" s="4">
        <f>VLOOKUP(A272, Sheet3!A:G,5, FALSE)</f>
        <v>2.1890939999999999</v>
      </c>
      <c r="M272" s="4">
        <f>VLOOKUP(A272, Sheet3!A:G,6, FALSE)</f>
        <v>1.7661910000000001</v>
      </c>
      <c r="N272" s="4">
        <f>VLOOKUP(A272, Sheet3!A:G,7, FALSE)</f>
        <v>3.475479</v>
      </c>
      <c r="O272">
        <v>2002</v>
      </c>
      <c r="P272" s="4">
        <f>VLOOKUP(G272, Sheet2!C:E, 3, FALSE)</f>
        <v>1997</v>
      </c>
      <c r="Q272" s="4">
        <f>O272-P272</f>
        <v>5</v>
      </c>
      <c r="R272" s="4">
        <f>VLOOKUP(A272, Sheet4!A:B, 2, FALSE)</f>
        <v>1795</v>
      </c>
    </row>
    <row r="273" spans="1:18">
      <c r="A273">
        <v>515</v>
      </c>
      <c r="B273" t="s">
        <v>286</v>
      </c>
      <c r="C273" s="1">
        <v>37538</v>
      </c>
      <c r="D273" t="s">
        <v>15</v>
      </c>
      <c r="E273" t="str">
        <f>VLOOKUP(B273, Sheet2!$A$2:$B$734, 2, FALSE)</f>
        <v>CT</v>
      </c>
      <c r="F273" s="4" t="s">
        <v>652</v>
      </c>
      <c r="G273" s="4" t="str">
        <f>B273&amp;E273</f>
        <v>DoddCT</v>
      </c>
      <c r="H273" s="4" t="str">
        <f>VLOOKUP(G273, Sheet2!C:D, 2, FALSE)</f>
        <v>D</v>
      </c>
      <c r="I273" s="4">
        <f>VLOOKUP(A273, Sheet3!A:G,2, FALSE)</f>
        <v>3.3782960000000002</v>
      </c>
      <c r="J273" s="4">
        <f>VLOOKUP(A273, Sheet3!A:G,3, FALSE)</f>
        <v>-2.1746539999999999</v>
      </c>
      <c r="K273" s="4">
        <f>VLOOKUP(A273, Sheet3!A:G,4, FALSE)</f>
        <v>3.2459000000000002E-2</v>
      </c>
      <c r="L273" s="4">
        <f>VLOOKUP(A273, Sheet3!A:G,5, FALSE)</f>
        <v>4.4609880000000004</v>
      </c>
      <c r="M273" s="4">
        <f>VLOOKUP(A273, Sheet3!A:G,6, FALSE)</f>
        <v>2.024006</v>
      </c>
      <c r="N273" s="4">
        <f>VLOOKUP(A273, Sheet3!A:G,7, FALSE)</f>
        <v>-1.832327</v>
      </c>
      <c r="O273">
        <v>2002</v>
      </c>
      <c r="P273" s="4">
        <f>VLOOKUP(G273, Sheet2!C:E, 3, FALSE)</f>
        <v>1975</v>
      </c>
      <c r="Q273" s="4">
        <f>O273-P273</f>
        <v>27</v>
      </c>
      <c r="R273" s="4">
        <f>VLOOKUP(A273, Sheet4!A:B, 2, FALSE)</f>
        <v>3298</v>
      </c>
    </row>
    <row r="274" spans="1:18">
      <c r="A274">
        <v>516</v>
      </c>
      <c r="B274" t="s">
        <v>386</v>
      </c>
      <c r="C274" s="1">
        <v>37538</v>
      </c>
      <c r="D274" t="s">
        <v>15</v>
      </c>
      <c r="E274" t="str">
        <f>VLOOKUP(B274, Sheet2!$A$2:$B$734, 2, FALSE)</f>
        <v>KS</v>
      </c>
      <c r="F274" s="4" t="s">
        <v>652</v>
      </c>
      <c r="G274" s="4" t="str">
        <f>B274&amp;E274</f>
        <v>RobertsKS</v>
      </c>
      <c r="H274" s="4" t="str">
        <f>VLOOKUP(G274, Sheet2!C:D, 2, FALSE)</f>
        <v>R</v>
      </c>
      <c r="I274" s="4">
        <f>VLOOKUP(A274, Sheet3!A:G,2, FALSE)</f>
        <v>3.4275090000000001</v>
      </c>
      <c r="J274" s="4">
        <f>VLOOKUP(A274, Sheet3!A:G,3, FALSE)</f>
        <v>-0.39406000000000002</v>
      </c>
      <c r="K274" s="4">
        <f>VLOOKUP(A274, Sheet3!A:G,4, FALSE)</f>
        <v>-0.32095899999999999</v>
      </c>
      <c r="L274" s="4">
        <f>VLOOKUP(A274, Sheet3!A:G,5, FALSE)</f>
        <v>2.5697070000000002</v>
      </c>
      <c r="M274" s="4">
        <f>VLOOKUP(A274, Sheet3!A:G,6, FALSE)</f>
        <v>1.662914</v>
      </c>
      <c r="N274" s="4">
        <f>VLOOKUP(A274, Sheet3!A:G,7, FALSE)</f>
        <v>1.6618000000000001E-2</v>
      </c>
      <c r="O274">
        <v>2002</v>
      </c>
      <c r="P274" s="4">
        <f>VLOOKUP(G274, Sheet2!C:E, 3, FALSE)</f>
        <v>1981</v>
      </c>
      <c r="Q274" s="4">
        <f>O274-P274</f>
        <v>21</v>
      </c>
      <c r="R274" s="4">
        <f>VLOOKUP(A274, Sheet4!A:B, 2, FALSE)</f>
        <v>2092</v>
      </c>
    </row>
    <row r="275" spans="1:18">
      <c r="A275">
        <v>517</v>
      </c>
      <c r="B275" t="s">
        <v>257</v>
      </c>
      <c r="C275" s="1">
        <v>37538</v>
      </c>
      <c r="D275" t="s">
        <v>15</v>
      </c>
      <c r="E275" t="str">
        <f>VLOOKUP(B275, Sheet2!$A$2:$B$734, 2, FALSE)</f>
        <v>DE</v>
      </c>
      <c r="F275" s="4" t="s">
        <v>652</v>
      </c>
      <c r="G275" s="4" t="str">
        <f>B275&amp;E275</f>
        <v>BidenDE</v>
      </c>
      <c r="H275" s="4" t="str">
        <f>VLOOKUP(G275, Sheet2!C:D, 2, FALSE)</f>
        <v>D</v>
      </c>
      <c r="I275" s="4">
        <f>VLOOKUP(A275, Sheet3!A:G,2, FALSE)</f>
        <v>-3.1527379999999998</v>
      </c>
      <c r="J275" s="4">
        <f>VLOOKUP(A275, Sheet3!A:G,3, FALSE)</f>
        <v>0.23185</v>
      </c>
      <c r="K275" s="4">
        <f>VLOOKUP(A275, Sheet3!A:G,4, FALSE)</f>
        <v>-3.1436099999999998</v>
      </c>
      <c r="L275" s="4">
        <f>VLOOKUP(A275, Sheet3!A:G,5, FALSE)</f>
        <v>2.0950299999999999</v>
      </c>
      <c r="M275" s="4">
        <f>VLOOKUP(A275, Sheet3!A:G,6, FALSE)</f>
        <v>0.471995</v>
      </c>
      <c r="N275" s="4">
        <f>VLOOKUP(A275, Sheet3!A:G,7, FALSE)</f>
        <v>-4.7555360000000002</v>
      </c>
      <c r="O275">
        <v>2002</v>
      </c>
      <c r="P275" s="4">
        <f>VLOOKUP(G275, Sheet2!C:E, 3, FALSE)</f>
        <v>1973</v>
      </c>
      <c r="Q275" s="4">
        <f>O275-P275</f>
        <v>29</v>
      </c>
      <c r="R275" s="4">
        <f>VLOOKUP(A275, Sheet4!A:B, 2, FALSE)</f>
        <v>2035</v>
      </c>
    </row>
    <row r="276" spans="1:18">
      <c r="A276">
        <v>518</v>
      </c>
      <c r="B276" t="s">
        <v>239</v>
      </c>
      <c r="C276" s="1">
        <v>37538</v>
      </c>
      <c r="D276" t="s">
        <v>15</v>
      </c>
      <c r="E276" t="str">
        <f>VLOOKUP(B276, Sheet2!$A$2:$B$734, 2, FALSE)</f>
        <v>TN</v>
      </c>
      <c r="F276" s="4" t="s">
        <v>652</v>
      </c>
      <c r="G276" s="4" t="str">
        <f>B276&amp;E276</f>
        <v>FristTN</v>
      </c>
      <c r="H276" s="4" t="str">
        <f>VLOOKUP(G276, Sheet2!C:D, 2, FALSE)</f>
        <v>R</v>
      </c>
      <c r="I276" s="4">
        <f>VLOOKUP(A276, Sheet3!A:G,2, FALSE)</f>
        <v>2.0728049999999998</v>
      </c>
      <c r="J276" s="4">
        <f>VLOOKUP(A276, Sheet3!A:G,3, FALSE)</f>
        <v>-0.71638299999999999</v>
      </c>
      <c r="K276" s="4">
        <f>VLOOKUP(A276, Sheet3!A:G,4, FALSE)</f>
        <v>-1.7179E-2</v>
      </c>
      <c r="L276" s="4">
        <f>VLOOKUP(A276, Sheet3!A:G,5, FALSE)</f>
        <v>-0.63676999999999995</v>
      </c>
      <c r="M276" s="4">
        <f>VLOOKUP(A276, Sheet3!A:G,6, FALSE)</f>
        <v>9.8530000000000006E-2</v>
      </c>
      <c r="N276" s="4">
        <f>VLOOKUP(A276, Sheet3!A:G,7, FALSE)</f>
        <v>2.2483179999999998</v>
      </c>
      <c r="O276">
        <v>2002</v>
      </c>
      <c r="P276" s="4">
        <f>VLOOKUP(G276, Sheet2!C:E, 3, FALSE)</f>
        <v>1995</v>
      </c>
      <c r="Q276" s="4">
        <f>O276-P276</f>
        <v>7</v>
      </c>
      <c r="R276" s="4">
        <f>VLOOKUP(A276, Sheet4!A:B, 2, FALSE)</f>
        <v>2006</v>
      </c>
    </row>
    <row r="277" spans="1:18">
      <c r="A277">
        <v>519</v>
      </c>
      <c r="B277" t="s">
        <v>285</v>
      </c>
      <c r="C277" s="1">
        <v>37538</v>
      </c>
      <c r="D277" t="s">
        <v>15</v>
      </c>
      <c r="E277" t="str">
        <f>VLOOKUP(B277, Sheet2!$A$2:$B$734, 2, FALSE)</f>
        <v>NM</v>
      </c>
      <c r="F277" s="4" t="s">
        <v>652</v>
      </c>
      <c r="G277" s="4" t="str">
        <f>B277&amp;E277</f>
        <v>DomeniciNM</v>
      </c>
      <c r="H277" s="4" t="str">
        <f>VLOOKUP(G277, Sheet2!C:D, 2, FALSE)</f>
        <v>R</v>
      </c>
      <c r="I277" s="4">
        <f>VLOOKUP(A277, Sheet3!A:G,2, FALSE)</f>
        <v>1.3385609999999999</v>
      </c>
      <c r="J277" s="4">
        <f>VLOOKUP(A277, Sheet3!A:G,3, FALSE)</f>
        <v>-0.23683499999999999</v>
      </c>
      <c r="K277" s="4">
        <f>VLOOKUP(A277, Sheet3!A:G,4, FALSE)</f>
        <v>-1.0702069999999999</v>
      </c>
      <c r="L277" s="4">
        <f>VLOOKUP(A277, Sheet3!A:G,5, FALSE)</f>
        <v>2.8391259999999998</v>
      </c>
      <c r="M277" s="4">
        <f>VLOOKUP(A277, Sheet3!A:G,6, FALSE)</f>
        <v>1.8471420000000001</v>
      </c>
      <c r="N277" s="4">
        <f>VLOOKUP(A277, Sheet3!A:G,7, FALSE)</f>
        <v>-2.6827649999999998</v>
      </c>
      <c r="O277">
        <v>2002</v>
      </c>
      <c r="P277" s="4">
        <f>VLOOKUP(G277, Sheet2!C:E, 3, FALSE)</f>
        <v>1973</v>
      </c>
      <c r="Q277" s="4">
        <f>O277-P277</f>
        <v>29</v>
      </c>
      <c r="R277" s="4">
        <f>VLOOKUP(A277, Sheet4!A:B, 2, FALSE)</f>
        <v>1772</v>
      </c>
    </row>
    <row r="278" spans="1:18">
      <c r="A278">
        <v>520</v>
      </c>
      <c r="B278" t="s">
        <v>647</v>
      </c>
      <c r="C278" s="1">
        <v>37538</v>
      </c>
      <c r="D278" t="s">
        <v>15</v>
      </c>
      <c r="E278" t="str">
        <f>VLOOKUP(B278, Sheet2!$A$2:$B$734, 2, FALSE)</f>
        <v>MI</v>
      </c>
      <c r="F278" s="4" t="s">
        <v>652</v>
      </c>
      <c r="G278" s="4" t="str">
        <f>B278&amp;E278</f>
        <v>LevinCMI</v>
      </c>
      <c r="H278" s="4" t="str">
        <f>VLOOKUP(G278, Sheet2!C:D, 2, FALSE)</f>
        <v>D</v>
      </c>
      <c r="I278" s="4">
        <f>VLOOKUP(A278, Sheet3!A:G,2, FALSE)</f>
        <v>4.6375320000000002</v>
      </c>
      <c r="J278" s="4">
        <f>VLOOKUP(A278, Sheet3!A:G,3, FALSE)</f>
        <v>0.34170200000000001</v>
      </c>
      <c r="K278" s="4">
        <f>VLOOKUP(A278, Sheet3!A:G,4, FALSE)</f>
        <v>1.6838869999999999</v>
      </c>
      <c r="L278" s="4">
        <f>VLOOKUP(A278, Sheet3!A:G,5, FALSE)</f>
        <v>6.6623609999999998</v>
      </c>
      <c r="M278" s="4">
        <f>VLOOKUP(A278, Sheet3!A:G,6, FALSE)</f>
        <v>2.9911629999999998</v>
      </c>
      <c r="N278" s="4">
        <f>VLOOKUP(A278, Sheet3!A:G,7, FALSE)</f>
        <v>1.530662</v>
      </c>
      <c r="O278">
        <v>2002</v>
      </c>
      <c r="P278" s="4">
        <f>VLOOKUP(G278, Sheet2!C:E, 3, FALSE)</f>
        <v>1979</v>
      </c>
      <c r="Q278" s="4">
        <f>O278-P278</f>
        <v>23</v>
      </c>
      <c r="R278" s="4">
        <f>VLOOKUP(A278, Sheet4!A:B, 2, FALSE)</f>
        <v>2817</v>
      </c>
    </row>
    <row r="279" spans="1:18">
      <c r="A279">
        <v>521</v>
      </c>
      <c r="B279" t="s">
        <v>99</v>
      </c>
      <c r="C279" s="1">
        <v>37538</v>
      </c>
      <c r="D279" t="s">
        <v>15</v>
      </c>
      <c r="E279" t="str">
        <f>VLOOKUP(B279, Sheet2!$A$2:$B$734, 2, FALSE)</f>
        <v>MI</v>
      </c>
      <c r="F279" s="4" t="s">
        <v>652</v>
      </c>
      <c r="G279" s="4" t="str">
        <f>B279&amp;E279</f>
        <v>StabenowMI</v>
      </c>
      <c r="H279" s="4" t="str">
        <f>VLOOKUP(G279, Sheet2!C:D, 2, FALSE)</f>
        <v>D</v>
      </c>
      <c r="I279" s="4">
        <f>VLOOKUP(A279, Sheet3!A:G,2, FALSE)</f>
        <v>3.7781690000000001</v>
      </c>
      <c r="J279" s="4">
        <f>VLOOKUP(A279, Sheet3!A:G,3, FALSE)</f>
        <v>-0.83406100000000005</v>
      </c>
      <c r="K279" s="4">
        <f>VLOOKUP(A279, Sheet3!A:G,4, FALSE)</f>
        <v>1.23811</v>
      </c>
      <c r="L279" s="4">
        <f>VLOOKUP(A279, Sheet3!A:G,5, FALSE)</f>
        <v>-1.649508</v>
      </c>
      <c r="M279" s="4">
        <f>VLOOKUP(A279, Sheet3!A:G,6, FALSE)</f>
        <v>0.23342299999999999</v>
      </c>
      <c r="N279" s="4">
        <f>VLOOKUP(A279, Sheet3!A:G,7, FALSE)</f>
        <v>-1.2556130000000001</v>
      </c>
      <c r="O279">
        <v>2002</v>
      </c>
      <c r="P279" s="4">
        <f>VLOOKUP(G279, Sheet2!C:E, 3, FALSE)</f>
        <v>1997</v>
      </c>
      <c r="Q279" s="4">
        <f>O279-P279</f>
        <v>5</v>
      </c>
      <c r="R279" s="4">
        <f>VLOOKUP(A279, Sheet4!A:B, 2, FALSE)</f>
        <v>308</v>
      </c>
    </row>
    <row r="280" spans="1:18">
      <c r="A280">
        <v>522</v>
      </c>
      <c r="B280" t="s">
        <v>784</v>
      </c>
      <c r="C280" s="1">
        <v>37538</v>
      </c>
      <c r="D280" t="s">
        <v>15</v>
      </c>
      <c r="E280" t="str">
        <f>VLOOKUP(B280, Sheet2!$A$2:$B$734, 2, FALSE)</f>
        <v>MD</v>
      </c>
      <c r="F280" s="4" t="s">
        <v>652</v>
      </c>
      <c r="G280" s="4" t="str">
        <f>B280&amp;E280</f>
        <v>SarbanesPMD</v>
      </c>
      <c r="H280" s="4" t="str">
        <f>VLOOKUP(G280, Sheet2!C:D, 2, FALSE)</f>
        <v>D</v>
      </c>
      <c r="I280" s="4">
        <f>VLOOKUP(A280, Sheet3!A:G,2, FALSE)</f>
        <v>0.27501300000000001</v>
      </c>
      <c r="J280" s="4">
        <f>VLOOKUP(A280, Sheet3!A:G,3, FALSE)</f>
        <v>0.57821299999999998</v>
      </c>
      <c r="K280" s="4">
        <f>VLOOKUP(A280, Sheet3!A:G,4, FALSE)</f>
        <v>2.1365090000000002</v>
      </c>
      <c r="L280" s="4">
        <f>VLOOKUP(A280, Sheet3!A:G,5, FALSE)</f>
        <v>0.47050900000000001</v>
      </c>
      <c r="M280" s="4">
        <f>VLOOKUP(A280, Sheet3!A:G,6, FALSE)</f>
        <v>1.9489609999999999</v>
      </c>
      <c r="N280" s="4">
        <f>VLOOKUP(A280, Sheet3!A:G,7, FALSE)</f>
        <v>1.742591</v>
      </c>
      <c r="O280">
        <v>2002</v>
      </c>
      <c r="P280" s="4">
        <f>VLOOKUP(G280, Sheet2!C:E, 3, FALSE)</f>
        <v>1971</v>
      </c>
      <c r="Q280" s="4">
        <f>O280-P280</f>
        <v>31</v>
      </c>
      <c r="R280" s="4">
        <f>VLOOKUP(A280, Sheet4!A:B, 2, FALSE)</f>
        <v>2577</v>
      </c>
    </row>
    <row r="281" spans="1:18">
      <c r="A281">
        <v>523</v>
      </c>
      <c r="B281" t="s">
        <v>679</v>
      </c>
      <c r="C281" s="1">
        <v>37538</v>
      </c>
      <c r="D281" t="s">
        <v>15</v>
      </c>
      <c r="E281" t="str">
        <f>VLOOKUP(B281, Sheet2!$A$2:$B$734, 2, FALSE)</f>
        <v>RI</v>
      </c>
      <c r="F281" s="4" t="s">
        <v>652</v>
      </c>
      <c r="G281" s="4" t="str">
        <f>B281&amp;E281</f>
        <v>ChafeeRI</v>
      </c>
      <c r="H281" s="4" t="str">
        <f>VLOOKUP(G281, Sheet2!C:D, 2, FALSE)</f>
        <v>R</v>
      </c>
      <c r="I281" s="4">
        <f>VLOOKUP(A281, Sheet3!A:G,2, FALSE)</f>
        <v>1.15062</v>
      </c>
      <c r="J281" s="4">
        <f>VLOOKUP(A281, Sheet3!A:G,3, FALSE)</f>
        <v>-1.0574809999999999</v>
      </c>
      <c r="K281" s="4">
        <f>VLOOKUP(A281, Sheet3!A:G,4, FALSE)</f>
        <v>3.6938900000000001</v>
      </c>
      <c r="L281" s="4">
        <f>VLOOKUP(A281, Sheet3!A:G,5, FALSE)</f>
        <v>-1.496378</v>
      </c>
      <c r="M281" s="4">
        <f>VLOOKUP(A281, Sheet3!A:G,6, FALSE)</f>
        <v>1.122042</v>
      </c>
      <c r="N281" s="4">
        <f>VLOOKUP(A281, Sheet3!A:G,7, FALSE)</f>
        <v>3.6334050000000002</v>
      </c>
      <c r="O281">
        <v>2002</v>
      </c>
      <c r="P281" s="4">
        <f>VLOOKUP(G281, Sheet2!C:E, 3, FALSE)</f>
        <v>1999</v>
      </c>
      <c r="Q281" s="4">
        <f>O281-P281</f>
        <v>3</v>
      </c>
      <c r="R281" s="4">
        <f>VLOOKUP(A281, Sheet4!A:B, 2, FALSE)</f>
        <v>562</v>
      </c>
    </row>
    <row r="282" spans="1:18">
      <c r="A282">
        <v>524</v>
      </c>
      <c r="B282" t="s">
        <v>744</v>
      </c>
      <c r="C282" s="1">
        <v>37538</v>
      </c>
      <c r="D282" t="s">
        <v>15</v>
      </c>
      <c r="E282" t="str">
        <f>VLOOKUP(B282, Sheet2!$A$2:$B$734, 2, FALSE)</f>
        <v>AR</v>
      </c>
      <c r="F282" s="4" t="s">
        <v>652</v>
      </c>
      <c r="G282" s="4" t="str">
        <f>B282&amp;E282</f>
        <v>HutchinsonTAR</v>
      </c>
      <c r="H282" s="4" t="str">
        <f>VLOOKUP(G282, Sheet2!C:D, 2, FALSE)</f>
        <v>R</v>
      </c>
      <c r="I282" s="4">
        <f>VLOOKUP(A282, Sheet3!A:G,2, FALSE)</f>
        <v>0.53765700000000005</v>
      </c>
      <c r="J282" s="4">
        <f>VLOOKUP(A282, Sheet3!A:G,3, FALSE)</f>
        <v>-0.589839</v>
      </c>
      <c r="K282" s="4">
        <f>VLOOKUP(A282, Sheet3!A:G,4, FALSE)</f>
        <v>0.18846199999999999</v>
      </c>
      <c r="L282" s="4">
        <f>VLOOKUP(A282, Sheet3!A:G,5, FALSE)</f>
        <v>-2.4841259999999998</v>
      </c>
      <c r="M282" s="4">
        <f>VLOOKUP(A282, Sheet3!A:G,6, FALSE)</f>
        <v>0.15934100000000001</v>
      </c>
      <c r="N282" s="4">
        <f>VLOOKUP(A282, Sheet3!A:G,7, FALSE)</f>
        <v>1.966863</v>
      </c>
      <c r="O282">
        <v>2002</v>
      </c>
      <c r="P282" s="4">
        <f>VLOOKUP(G282, Sheet2!C:E, 3, FALSE)</f>
        <v>1993</v>
      </c>
      <c r="Q282" s="4">
        <f>O282-P282</f>
        <v>9</v>
      </c>
      <c r="R282" s="4">
        <f>VLOOKUP(A282, Sheet4!A:B, 2, FALSE)</f>
        <v>2729</v>
      </c>
    </row>
    <row r="283" spans="1:18">
      <c r="A283">
        <v>525</v>
      </c>
      <c r="B283" t="s">
        <v>186</v>
      </c>
      <c r="C283" s="1">
        <v>37538</v>
      </c>
      <c r="D283" t="s">
        <v>15</v>
      </c>
      <c r="E283" t="s">
        <v>141</v>
      </c>
      <c r="F283" s="4" t="s">
        <v>652</v>
      </c>
      <c r="G283" s="4" t="str">
        <f>B283&amp;E283</f>
        <v>ThompsonTN</v>
      </c>
      <c r="H283" s="4" t="str">
        <f>VLOOKUP(G283, Sheet2!C:D, 2, FALSE)</f>
        <v>R</v>
      </c>
      <c r="I283" s="4">
        <f>VLOOKUP(A283, Sheet3!A:G,2, FALSE)</f>
        <v>0.107305</v>
      </c>
      <c r="J283" s="4">
        <f>VLOOKUP(A283, Sheet3!A:G,3, FALSE)</f>
        <v>1.2012799999999999</v>
      </c>
      <c r="K283" s="4">
        <f>VLOOKUP(A283, Sheet3!A:G,4, FALSE)</f>
        <v>-3.289012</v>
      </c>
      <c r="L283" s="4">
        <f>VLOOKUP(A283, Sheet3!A:G,5, FALSE)</f>
        <v>0.75534699999999999</v>
      </c>
      <c r="M283" s="4">
        <f>VLOOKUP(A283, Sheet3!A:G,6, FALSE)</f>
        <v>0.29051500000000002</v>
      </c>
      <c r="N283" s="4">
        <f>VLOOKUP(A283, Sheet3!A:G,7, FALSE)</f>
        <v>-2.9612859999999999</v>
      </c>
      <c r="O283">
        <v>2002</v>
      </c>
      <c r="P283" s="4">
        <f>VLOOKUP(G283, Sheet2!C:E, 3, FALSE)</f>
        <v>1994</v>
      </c>
      <c r="Q283" s="4">
        <f>O283-P283</f>
        <v>8</v>
      </c>
      <c r="R283" s="4">
        <f>VLOOKUP(A283, Sheet4!A:B, 2, FALSE)</f>
        <v>2439</v>
      </c>
    </row>
    <row r="284" spans="1:18">
      <c r="A284">
        <v>526</v>
      </c>
      <c r="B284" t="s">
        <v>261</v>
      </c>
      <c r="C284" s="1">
        <v>37538</v>
      </c>
      <c r="D284" t="s">
        <v>15</v>
      </c>
      <c r="E284" t="str">
        <f>VLOOKUP(B284, Sheet2!$A$2:$B$734, 2, FALSE)</f>
        <v>WA</v>
      </c>
      <c r="F284" s="4" t="s">
        <v>652</v>
      </c>
      <c r="G284" s="4" t="str">
        <f>B284&amp;E284</f>
        <v>MurrayWA</v>
      </c>
      <c r="H284" s="4" t="str">
        <f>VLOOKUP(G284, Sheet2!C:D, 2, FALSE)</f>
        <v>D</v>
      </c>
      <c r="I284" s="4">
        <f>VLOOKUP(A284, Sheet3!A:G,2, FALSE)</f>
        <v>3.459892</v>
      </c>
      <c r="J284" s="4">
        <f>VLOOKUP(A284, Sheet3!A:G,3, FALSE)</f>
        <v>0.61136900000000005</v>
      </c>
      <c r="K284" s="4">
        <f>VLOOKUP(A284, Sheet3!A:G,4, FALSE)</f>
        <v>-0.40169100000000002</v>
      </c>
      <c r="L284" s="4">
        <f>VLOOKUP(A284, Sheet3!A:G,5, FALSE)</f>
        <v>0.84657000000000004</v>
      </c>
      <c r="M284" s="4">
        <f>VLOOKUP(A284, Sheet3!A:G,6, FALSE)</f>
        <v>1.5370760000000001</v>
      </c>
      <c r="N284" s="4">
        <f>VLOOKUP(A284, Sheet3!A:G,7, FALSE)</f>
        <v>0.18651400000000001</v>
      </c>
      <c r="O284">
        <v>2002</v>
      </c>
      <c r="P284" s="4">
        <f>VLOOKUP(G284, Sheet2!C:E, 3, FALSE)</f>
        <v>1993</v>
      </c>
      <c r="Q284" s="4">
        <f>O284-P284</f>
        <v>9</v>
      </c>
      <c r="R284" s="4">
        <f>VLOOKUP(A284, Sheet4!A:B, 2, FALSE)</f>
        <v>2384</v>
      </c>
    </row>
    <row r="285" spans="1:18">
      <c r="A285">
        <v>527</v>
      </c>
      <c r="B285" t="s">
        <v>121</v>
      </c>
      <c r="C285" s="1">
        <v>37538</v>
      </c>
      <c r="D285" t="s">
        <v>15</v>
      </c>
      <c r="E285" t="str">
        <f>VLOOKUP(B285, Sheet2!$A$2:$B$734, 2, FALSE)</f>
        <v>WY</v>
      </c>
      <c r="F285" s="4" t="s">
        <v>652</v>
      </c>
      <c r="G285" s="4" t="str">
        <f>B285&amp;E285</f>
        <v>EnziWY</v>
      </c>
      <c r="H285" s="4" t="str">
        <f>VLOOKUP(G285, Sheet2!C:D, 2, FALSE)</f>
        <v>R</v>
      </c>
      <c r="I285" s="4">
        <f>VLOOKUP(A285, Sheet3!A:G,2, FALSE)</f>
        <v>0.50430299999999995</v>
      </c>
      <c r="J285" s="4">
        <f>VLOOKUP(A285, Sheet3!A:G,3, FALSE)</f>
        <v>1.4390609999999999</v>
      </c>
      <c r="K285" s="4">
        <f>VLOOKUP(A285, Sheet3!A:G,4, FALSE)</f>
        <v>-2.0333429999999999</v>
      </c>
      <c r="L285" s="4">
        <f>VLOOKUP(A285, Sheet3!A:G,5, FALSE)</f>
        <v>-0.22565399999999999</v>
      </c>
      <c r="M285" s="4">
        <f>VLOOKUP(A285, Sheet3!A:G,6, FALSE)</f>
        <v>1.0930899999999999</v>
      </c>
      <c r="N285" s="4">
        <f>VLOOKUP(A285, Sheet3!A:G,7, FALSE)</f>
        <v>0.15285299999999999</v>
      </c>
      <c r="O285">
        <v>2002</v>
      </c>
      <c r="P285" s="4">
        <f>VLOOKUP(G285, Sheet2!C:E, 3, FALSE)</f>
        <v>1997</v>
      </c>
      <c r="Q285" s="4">
        <f>O285-P285</f>
        <v>5</v>
      </c>
      <c r="R285" s="4">
        <f>VLOOKUP(A285, Sheet4!A:B, 2, FALSE)</f>
        <v>2536</v>
      </c>
    </row>
    <row r="286" spans="1:18">
      <c r="A286">
        <v>528</v>
      </c>
      <c r="B286" t="s">
        <v>254</v>
      </c>
      <c r="C286" s="1">
        <v>37538</v>
      </c>
      <c r="D286" t="s">
        <v>15</v>
      </c>
      <c r="E286" t="s">
        <v>107</v>
      </c>
      <c r="F286" s="4" t="s">
        <v>652</v>
      </c>
      <c r="G286" s="4" t="str">
        <f>B286&amp;E286</f>
        <v>ReedRI</v>
      </c>
      <c r="H286" s="4" t="str">
        <f>VLOOKUP(G286, Sheet2!C:D, 2, FALSE)</f>
        <v>D</v>
      </c>
      <c r="I286" s="4">
        <f>VLOOKUP(A286, Sheet3!A:G,2, FALSE)</f>
        <v>3.8701989999999999</v>
      </c>
      <c r="J286" s="4">
        <f>VLOOKUP(A286, Sheet3!A:G,3, FALSE)</f>
        <v>0.15889800000000001</v>
      </c>
      <c r="K286" s="4">
        <f>VLOOKUP(A286, Sheet3!A:G,4, FALSE)</f>
        <v>2.8747280000000002</v>
      </c>
      <c r="L286" s="4">
        <f>VLOOKUP(A286, Sheet3!A:G,5, FALSE)</f>
        <v>2.7210570000000001</v>
      </c>
      <c r="M286" s="4">
        <f>VLOOKUP(A286, Sheet3!A:G,6, FALSE)</f>
        <v>1.945325</v>
      </c>
      <c r="N286" s="4">
        <f>VLOOKUP(A286, Sheet3!A:G,7, FALSE)</f>
        <v>4.5741680000000002</v>
      </c>
      <c r="O286">
        <v>2002</v>
      </c>
      <c r="P286" s="4">
        <f>VLOOKUP(G286, Sheet2!C:E, 3, FALSE)</f>
        <v>1991</v>
      </c>
      <c r="Q286" s="4">
        <f>O286-P286</f>
        <v>11</v>
      </c>
      <c r="R286" s="4">
        <f>VLOOKUP(A286, Sheet4!A:B, 2, FALSE)</f>
        <v>4836</v>
      </c>
    </row>
    <row r="287" spans="1:18">
      <c r="A287">
        <v>529</v>
      </c>
      <c r="B287" s="4" t="s">
        <v>668</v>
      </c>
      <c r="C287" s="1">
        <v>37538</v>
      </c>
      <c r="D287" t="s">
        <v>15</v>
      </c>
      <c r="E287" t="str">
        <f>VLOOKUP(B287, Sheet2!$A$2:$B$734, 2, FALSE)</f>
        <v>NJ</v>
      </c>
      <c r="F287" s="4" t="s">
        <v>652</v>
      </c>
      <c r="G287" s="4" t="str">
        <f>B287&amp;E287</f>
        <v>CorzineNJ</v>
      </c>
      <c r="H287" s="4" t="str">
        <f>VLOOKUP(G287, Sheet2!C:D, 2, FALSE)</f>
        <v>D</v>
      </c>
      <c r="I287" s="4">
        <f>VLOOKUP(A287, Sheet3!A:G,2, FALSE)</f>
        <v>3.625289</v>
      </c>
      <c r="J287" s="4">
        <f>VLOOKUP(A287, Sheet3!A:G,3, FALSE)</f>
        <v>-0.33600799999999997</v>
      </c>
      <c r="K287" s="4">
        <f>VLOOKUP(A287, Sheet3!A:G,4, FALSE)</f>
        <v>1.7345539999999999</v>
      </c>
      <c r="L287" s="4">
        <f>VLOOKUP(A287, Sheet3!A:G,5, FALSE)</f>
        <v>7.4823000000000001E-2</v>
      </c>
      <c r="M287" s="4">
        <f>VLOOKUP(A287, Sheet3!A:G,6, FALSE)</f>
        <v>1.0557259999999999</v>
      </c>
      <c r="N287" s="4">
        <f>VLOOKUP(A287, Sheet3!A:G,7, FALSE)</f>
        <v>3.1932879999999999</v>
      </c>
      <c r="O287">
        <v>2002</v>
      </c>
      <c r="P287" s="4">
        <f>VLOOKUP(G287, Sheet2!C:E, 3, FALSE)</f>
        <v>2001</v>
      </c>
      <c r="Q287" s="4">
        <f>O287-P287</f>
        <v>1</v>
      </c>
      <c r="R287" s="4">
        <f>VLOOKUP(A287, Sheet4!A:B, 2, FALSE)</f>
        <v>1809</v>
      </c>
    </row>
    <row r="288" spans="1:18">
      <c r="A288">
        <v>530</v>
      </c>
      <c r="B288" t="s">
        <v>28</v>
      </c>
      <c r="C288" s="1">
        <v>37538</v>
      </c>
      <c r="D288" t="s">
        <v>15</v>
      </c>
      <c r="E288" t="str">
        <f>VLOOKUP(B288, Sheet2!$A$2:$B$734, 2, FALSE)</f>
        <v>OK</v>
      </c>
      <c r="F288" s="4" t="s">
        <v>652</v>
      </c>
      <c r="G288" s="4" t="str">
        <f>B288&amp;E288</f>
        <v>InhofeOK</v>
      </c>
      <c r="H288" s="4" t="str">
        <f>VLOOKUP(G288, Sheet2!C:D, 2, FALSE)</f>
        <v>R</v>
      </c>
      <c r="I288" s="4">
        <f>VLOOKUP(A288, Sheet3!A:G,2, FALSE)</f>
        <v>-1.1532439999999999</v>
      </c>
      <c r="J288" s="4">
        <f>VLOOKUP(A288, Sheet3!A:G,3, FALSE)</f>
        <v>-0.21405299999999999</v>
      </c>
      <c r="K288" s="4">
        <f>VLOOKUP(A288, Sheet3!A:G,4, FALSE)</f>
        <v>-2.0515669999999999</v>
      </c>
      <c r="L288" s="4">
        <f>VLOOKUP(A288, Sheet3!A:G,5, FALSE)</f>
        <v>-0.97291000000000005</v>
      </c>
      <c r="M288" s="4">
        <f>VLOOKUP(A288, Sheet3!A:G,6, FALSE)</f>
        <v>0.27838499999999999</v>
      </c>
      <c r="N288" s="4">
        <f>VLOOKUP(A288, Sheet3!A:G,7, FALSE)</f>
        <v>3.4380000000000001E-3</v>
      </c>
      <c r="O288">
        <v>2002</v>
      </c>
      <c r="P288" s="4">
        <f>VLOOKUP(G288, Sheet2!C:E, 3, FALSE)</f>
        <v>1994</v>
      </c>
      <c r="Q288" s="4">
        <f>O288-P288</f>
        <v>8</v>
      </c>
      <c r="R288" s="4">
        <f>VLOOKUP(A288, Sheet4!A:B, 2, FALSE)</f>
        <v>3045</v>
      </c>
    </row>
    <row r="289" spans="1:18">
      <c r="A289">
        <v>558</v>
      </c>
      <c r="B289" s="4" t="s">
        <v>241</v>
      </c>
      <c r="C289" s="1">
        <v>37679</v>
      </c>
      <c r="D289" t="s">
        <v>15</v>
      </c>
      <c r="E289" t="str">
        <f>VLOOKUP(B289, Sheet2!$A$2:$B$734, 2, FALSE)</f>
        <v>UT</v>
      </c>
      <c r="F289" s="4" t="s">
        <v>652</v>
      </c>
      <c r="G289" s="4" t="str">
        <f>B289&amp;E289</f>
        <v>BennettUT</v>
      </c>
      <c r="H289" s="4" t="str">
        <f>VLOOKUP(G289, Sheet2!C:D, 2, FALSE)</f>
        <v>R</v>
      </c>
      <c r="I289" s="4">
        <f>VLOOKUP(A289, Sheet3!A:G,2, FALSE)</f>
        <v>4.926768</v>
      </c>
      <c r="J289" s="4">
        <f>VLOOKUP(A289, Sheet3!A:G,3, FALSE)</f>
        <v>-1.6384110000000001</v>
      </c>
      <c r="K289" s="4">
        <f>VLOOKUP(A289, Sheet3!A:G,4, FALSE)</f>
        <v>-1.234424</v>
      </c>
      <c r="L289" s="4">
        <f>VLOOKUP(A289, Sheet3!A:G,5, FALSE)</f>
        <v>4.959765</v>
      </c>
      <c r="M289" s="4">
        <f>VLOOKUP(A289, Sheet3!A:G,6, FALSE)</f>
        <v>0.27968300000000001</v>
      </c>
      <c r="N289" s="4">
        <f>VLOOKUP(A289, Sheet3!A:G,7, FALSE)</f>
        <v>0.21287200000000001</v>
      </c>
      <c r="O289">
        <v>2003</v>
      </c>
      <c r="P289" s="4">
        <f>VLOOKUP(G289, Sheet2!C:E, 3, FALSE)</f>
        <v>1993</v>
      </c>
      <c r="Q289" s="4">
        <f>O289-P289</f>
        <v>10</v>
      </c>
      <c r="R289" s="4">
        <f>VLOOKUP(A289, Sheet4!A:B, 2, FALSE)</f>
        <v>1795</v>
      </c>
    </row>
    <row r="290" spans="1:18">
      <c r="A290">
        <v>559</v>
      </c>
      <c r="B290" t="s">
        <v>194</v>
      </c>
      <c r="C290" s="1">
        <v>37054</v>
      </c>
      <c r="D290" t="s">
        <v>6</v>
      </c>
      <c r="E290" t="str">
        <f>VLOOKUP(B290, Sheet2!$A$2:$B$734, 2, FALSE)</f>
        <v>NE</v>
      </c>
      <c r="F290" s="4" t="s">
        <v>657</v>
      </c>
      <c r="G290" s="4" t="str">
        <f>B290&amp;E290</f>
        <v>BereuterNE</v>
      </c>
      <c r="H290" s="4" t="str">
        <f>VLOOKUP(G290, Sheet2!C:D, 2, FALSE)</f>
        <v>R</v>
      </c>
      <c r="I290" s="4">
        <f>VLOOKUP(A290, Sheet3!A:G,2, FALSE)</f>
        <v>6.0958839999999999</v>
      </c>
      <c r="J290" s="4">
        <f>VLOOKUP(A290, Sheet3!A:G,3, FALSE)</f>
        <v>-0.407364</v>
      </c>
      <c r="K290" s="4">
        <f>VLOOKUP(A290, Sheet3!A:G,4, FALSE)</f>
        <v>4.3486229999999999</v>
      </c>
      <c r="L290" s="4">
        <f>VLOOKUP(A290, Sheet3!A:G,5, FALSE)</f>
        <v>-0.55210300000000001</v>
      </c>
      <c r="M290" s="4">
        <f>VLOOKUP(A290, Sheet3!A:G,6, FALSE)</f>
        <v>-0.95628899999999994</v>
      </c>
      <c r="N290" s="4">
        <f>VLOOKUP(A290, Sheet3!A:G,7, FALSE)</f>
        <v>5.2987409999999997</v>
      </c>
      <c r="O290">
        <v>2001</v>
      </c>
      <c r="P290" s="4">
        <f>VLOOKUP(G290, Sheet2!C:E, 3, FALSE)</f>
        <v>1979</v>
      </c>
      <c r="Q290" s="4">
        <f>O290-P290</f>
        <v>22</v>
      </c>
      <c r="R290" s="4">
        <f>VLOOKUP(A290, Sheet4!A:B, 2, FALSE)</f>
        <v>580</v>
      </c>
    </row>
    <row r="291" spans="1:18">
      <c r="A291">
        <v>560</v>
      </c>
      <c r="B291" t="s">
        <v>5</v>
      </c>
      <c r="C291" s="1">
        <v>39553</v>
      </c>
      <c r="D291" t="s">
        <v>6</v>
      </c>
      <c r="E291" t="str">
        <f>VLOOKUP(B291, Sheet2!$A$2:$B$734, 2, FALSE)</f>
        <v>CA</v>
      </c>
      <c r="F291" s="4" t="s">
        <v>659</v>
      </c>
      <c r="G291" s="4" t="str">
        <f>B291&amp;E291</f>
        <v>WatersCA</v>
      </c>
      <c r="H291" s="4" t="str">
        <f>VLOOKUP(G291, Sheet2!C:D, 2, FALSE)</f>
        <v>D</v>
      </c>
      <c r="I291" s="4">
        <f>VLOOKUP(A291, Sheet3!A:G,2, FALSE)</f>
        <v>1.903149</v>
      </c>
      <c r="J291" s="4">
        <f>VLOOKUP(A291, Sheet3!A:G,3, FALSE)</f>
        <v>-0.29106599999999999</v>
      </c>
      <c r="K291" s="4">
        <f>VLOOKUP(A291, Sheet3!A:G,4, FALSE)</f>
        <v>1.0636330000000001</v>
      </c>
      <c r="L291" s="4">
        <f>VLOOKUP(A291, Sheet3!A:G,5, FALSE)</f>
        <v>-2.231338</v>
      </c>
      <c r="M291" s="4">
        <f>VLOOKUP(A291, Sheet3!A:G,6, FALSE)</f>
        <v>-0.830125</v>
      </c>
      <c r="N291" s="4">
        <f>VLOOKUP(A291, Sheet3!A:G,7, FALSE)</f>
        <v>3.292424</v>
      </c>
      <c r="O291">
        <v>2008</v>
      </c>
      <c r="P291" s="4">
        <f>VLOOKUP(G291, Sheet2!C:E, 3, FALSE)</f>
        <v>1991</v>
      </c>
      <c r="Q291" s="4">
        <f>O291-P291</f>
        <v>17</v>
      </c>
      <c r="R291" s="4">
        <f>VLOOKUP(A291, Sheet4!A:B, 2, FALSE)</f>
        <v>2453</v>
      </c>
    </row>
    <row r="292" spans="1:18">
      <c r="A292">
        <v>561</v>
      </c>
      <c r="B292" t="s">
        <v>7</v>
      </c>
      <c r="C292" s="1">
        <v>39553</v>
      </c>
      <c r="D292" t="s">
        <v>6</v>
      </c>
      <c r="E292" t="s">
        <v>8</v>
      </c>
      <c r="F292" s="4" t="s">
        <v>659</v>
      </c>
      <c r="G292" s="4" t="str">
        <f>B292&amp;E292</f>
        <v>LeeCA</v>
      </c>
      <c r="H292" s="4" t="str">
        <f>VLOOKUP(G292, Sheet2!C:D, 2, FALSE)</f>
        <v>D</v>
      </c>
      <c r="I292" s="4">
        <f>VLOOKUP(A292, Sheet3!A:G,2, FALSE)</f>
        <v>1.4136690000000001</v>
      </c>
      <c r="J292" s="4">
        <f>VLOOKUP(A292, Sheet3!A:G,3, FALSE)</f>
        <v>0.56623199999999996</v>
      </c>
      <c r="K292" s="4">
        <f>VLOOKUP(A292, Sheet3!A:G,4, FALSE)</f>
        <v>-0.37079200000000001</v>
      </c>
      <c r="L292" s="4">
        <f>VLOOKUP(A292, Sheet3!A:G,5, FALSE)</f>
        <v>2.222E-2</v>
      </c>
      <c r="M292" s="4">
        <f>VLOOKUP(A292, Sheet3!A:G,6, FALSE)</f>
        <v>-0.14238799999999999</v>
      </c>
      <c r="N292" s="4">
        <f>VLOOKUP(A292, Sheet3!A:G,7, FALSE)</f>
        <v>0.54121600000000003</v>
      </c>
      <c r="O292">
        <v>2008</v>
      </c>
      <c r="P292" s="4">
        <f>VLOOKUP(G292, Sheet2!C:E, 3, FALSE)</f>
        <v>1998</v>
      </c>
      <c r="Q292" s="4">
        <f>O292-P292</f>
        <v>10</v>
      </c>
      <c r="R292" s="4">
        <f>VLOOKUP(A292, Sheet4!A:B, 2, FALSE)</f>
        <v>1982</v>
      </c>
    </row>
    <row r="293" spans="1:18">
      <c r="A293">
        <v>562</v>
      </c>
      <c r="B293" t="s">
        <v>146</v>
      </c>
      <c r="C293" s="1">
        <v>39553</v>
      </c>
      <c r="D293" t="s">
        <v>6</v>
      </c>
      <c r="E293" t="str">
        <f>VLOOKUP(B293, Sheet2!$A$2:$B$734, 2, FALSE)</f>
        <v>MN</v>
      </c>
      <c r="F293" s="4" t="s">
        <v>659</v>
      </c>
      <c r="G293" s="4" t="str">
        <f>B293&amp;E293</f>
        <v>EllisonMN</v>
      </c>
      <c r="H293" s="4" t="str">
        <f>VLOOKUP(G293, Sheet2!C:D, 2, FALSE)</f>
        <v>D</v>
      </c>
      <c r="I293" s="4">
        <f>VLOOKUP(A293, Sheet3!A:G,2, FALSE)</f>
        <v>-0.271069</v>
      </c>
      <c r="J293" s="4">
        <f>VLOOKUP(A293, Sheet3!A:G,3, FALSE)</f>
        <v>-0.73797699999999999</v>
      </c>
      <c r="K293" s="4">
        <f>VLOOKUP(A293, Sheet3!A:G,4, FALSE)</f>
        <v>-1.7027060000000001</v>
      </c>
      <c r="L293" s="4">
        <f>VLOOKUP(A293, Sheet3!A:G,5, FALSE)</f>
        <v>1.6677550000000001</v>
      </c>
      <c r="M293" s="4">
        <f>VLOOKUP(A293, Sheet3!A:G,6, FALSE)</f>
        <v>-0.39738000000000001</v>
      </c>
      <c r="N293" s="4">
        <f>VLOOKUP(A293, Sheet3!A:G,7, FALSE)</f>
        <v>-2.6076920000000001</v>
      </c>
      <c r="O293">
        <v>2008</v>
      </c>
      <c r="P293" s="4">
        <f>VLOOKUP(G293, Sheet2!C:E, 3, FALSE)</f>
        <v>2007</v>
      </c>
      <c r="Q293" s="4">
        <f>O293-P293</f>
        <v>1</v>
      </c>
      <c r="R293" s="4">
        <f>VLOOKUP(A293, Sheet4!A:B, 2, FALSE)</f>
        <v>1480</v>
      </c>
    </row>
    <row r="294" spans="1:18">
      <c r="A294">
        <v>563</v>
      </c>
      <c r="B294" t="s">
        <v>82</v>
      </c>
      <c r="C294" s="1">
        <v>39553</v>
      </c>
      <c r="D294" t="s">
        <v>6</v>
      </c>
      <c r="E294" t="str">
        <f>VLOOKUP(B294, Sheet2!$A$2:$B$734, 2, FALSE)</f>
        <v>TX</v>
      </c>
      <c r="F294" s="4" t="s">
        <v>659</v>
      </c>
      <c r="G294" s="4" t="str">
        <f>B294&amp;E294</f>
        <v>Jackson-LeeTX</v>
      </c>
      <c r="H294" s="4" t="str">
        <f>VLOOKUP(G294, Sheet2!C:D, 2, FALSE)</f>
        <v>D</v>
      </c>
      <c r="I294" s="4">
        <f>VLOOKUP(A294, Sheet3!A:G,2, FALSE)</f>
        <v>4.8817750000000002</v>
      </c>
      <c r="J294" s="4">
        <f>VLOOKUP(A294, Sheet3!A:G,3, FALSE)</f>
        <v>-2.024108</v>
      </c>
      <c r="K294" s="4">
        <f>VLOOKUP(A294, Sheet3!A:G,4, FALSE)</f>
        <v>1.3220719999999999</v>
      </c>
      <c r="L294" s="4">
        <f>VLOOKUP(A294, Sheet3!A:G,5, FALSE)</f>
        <v>1.5694889999999999</v>
      </c>
      <c r="M294" s="4">
        <f>VLOOKUP(A294, Sheet3!A:G,6, FALSE)</f>
        <v>0.95512200000000003</v>
      </c>
      <c r="N294" s="4">
        <f>VLOOKUP(A294, Sheet3!A:G,7, FALSE)</f>
        <v>0.64812099999999995</v>
      </c>
      <c r="O294">
        <v>2008</v>
      </c>
      <c r="P294" s="4">
        <f>VLOOKUP(G294, Sheet2!C:E, 3, FALSE)</f>
        <v>1995</v>
      </c>
      <c r="Q294" s="4">
        <f>O294-P294</f>
        <v>13</v>
      </c>
      <c r="R294" s="4">
        <f>VLOOKUP(A294, Sheet4!A:B, 2, FALSE)</f>
        <v>1976</v>
      </c>
    </row>
    <row r="295" spans="1:18">
      <c r="A295">
        <v>564</v>
      </c>
      <c r="B295" t="s">
        <v>75</v>
      </c>
      <c r="C295" s="1">
        <v>40282</v>
      </c>
      <c r="D295" t="s">
        <v>6</v>
      </c>
      <c r="E295" t="str">
        <f>VLOOKUP(B295, Sheet2!$A$2:$B$734, 2, FALSE)</f>
        <v>NV</v>
      </c>
      <c r="F295" s="4" t="s">
        <v>659</v>
      </c>
      <c r="G295" s="4" t="str">
        <f>B295&amp;E295</f>
        <v>BerkleyNV</v>
      </c>
      <c r="H295" s="4" t="str">
        <f>VLOOKUP(G295, Sheet2!C:D, 2, FALSE)</f>
        <v>D</v>
      </c>
      <c r="I295" s="4">
        <f>VLOOKUP(A295, Sheet3!A:G,2, FALSE)</f>
        <v>3.1454999999999997E-2</v>
      </c>
      <c r="J295" s="4">
        <f>VLOOKUP(A295, Sheet3!A:G,3, FALSE)</f>
        <v>-0.65081900000000004</v>
      </c>
      <c r="K295" s="4">
        <f>VLOOKUP(A295, Sheet3!A:G,4, FALSE)</f>
        <v>1.4723729999999999</v>
      </c>
      <c r="L295" s="4">
        <f>VLOOKUP(A295, Sheet3!A:G,5, FALSE)</f>
        <v>-0.98530700000000004</v>
      </c>
      <c r="M295" s="4">
        <f>VLOOKUP(A295, Sheet3!A:G,6, FALSE)</f>
        <v>-1.917775</v>
      </c>
      <c r="N295" s="4">
        <f>VLOOKUP(A295, Sheet3!A:G,7, FALSE)</f>
        <v>-1.899208</v>
      </c>
      <c r="O295">
        <v>2010</v>
      </c>
      <c r="P295" s="4">
        <f>VLOOKUP(G295, Sheet2!C:E, 3, FALSE)</f>
        <v>1999</v>
      </c>
      <c r="Q295" s="4">
        <f>O295-P295</f>
        <v>11</v>
      </c>
      <c r="R295" s="4">
        <f>VLOOKUP(A295, Sheet4!A:B, 2, FALSE)</f>
        <v>200</v>
      </c>
    </row>
    <row r="296" spans="1:18">
      <c r="A296" s="4">
        <v>569</v>
      </c>
      <c r="B296" t="s">
        <v>339</v>
      </c>
      <c r="C296" s="1">
        <v>37657</v>
      </c>
      <c r="D296" t="s">
        <v>6</v>
      </c>
      <c r="E296" t="s">
        <v>89</v>
      </c>
      <c r="F296" s="4" t="s">
        <v>652</v>
      </c>
      <c r="G296" s="4" t="str">
        <f>B296&amp;E296</f>
        <v>BrownOH</v>
      </c>
      <c r="H296" s="4" t="str">
        <f>VLOOKUP(G296, Sheet2!C:D, 2, FALSE)</f>
        <v>D</v>
      </c>
      <c r="I296" s="4">
        <f>VLOOKUP(A296, Sheet3!A:G,2, FALSE)</f>
        <v>1.9012739999999999</v>
      </c>
      <c r="J296" s="4">
        <f>VLOOKUP(A296, Sheet3!A:G,3, FALSE)</f>
        <v>0.25693500000000002</v>
      </c>
      <c r="K296" s="4">
        <f>VLOOKUP(A296, Sheet3!A:G,4, FALSE)</f>
        <v>9.0813000000000005E-2</v>
      </c>
      <c r="L296" s="4">
        <f>VLOOKUP(A296, Sheet3!A:G,5, FALSE)</f>
        <v>1.9015150000000001</v>
      </c>
      <c r="M296" s="4">
        <f>VLOOKUP(A296, Sheet3!A:G,6, FALSE)</f>
        <v>0.33508300000000002</v>
      </c>
      <c r="N296" s="4">
        <f>VLOOKUP(A296, Sheet3!A:G,7, FALSE)</f>
        <v>4.239884</v>
      </c>
      <c r="O296">
        <v>2003</v>
      </c>
      <c r="P296" s="4">
        <f>VLOOKUP(G296, Sheet2!C:E, 3, FALSE)</f>
        <v>1993</v>
      </c>
      <c r="Q296" s="4">
        <f>O296-P296</f>
        <v>10</v>
      </c>
      <c r="R296" s="4">
        <f>VLOOKUP(A296, Sheet4!A:B, 2, FALSE)</f>
        <v>155</v>
      </c>
    </row>
    <row r="297" spans="1:18">
      <c r="A297">
        <v>570</v>
      </c>
      <c r="B297" t="s">
        <v>339</v>
      </c>
      <c r="C297" s="1">
        <v>37679</v>
      </c>
      <c r="D297" t="s">
        <v>6</v>
      </c>
      <c r="E297" t="s">
        <v>89</v>
      </c>
      <c r="F297" s="4" t="s">
        <v>652</v>
      </c>
      <c r="G297" s="4" t="str">
        <f>B297&amp;E297</f>
        <v>BrownOH</v>
      </c>
      <c r="H297" s="4" t="str">
        <f>VLOOKUP(G297, Sheet2!C:D, 2, FALSE)</f>
        <v>D</v>
      </c>
      <c r="I297" s="4">
        <f>VLOOKUP(A297, Sheet3!A:G,2, FALSE)</f>
        <v>2.4518979999999999</v>
      </c>
      <c r="J297" s="4">
        <f>VLOOKUP(A297, Sheet3!A:G,3, FALSE)</f>
        <v>1.3674900000000001</v>
      </c>
      <c r="K297" s="4">
        <f>VLOOKUP(A297, Sheet3!A:G,4, FALSE)</f>
        <v>2.3557510000000002</v>
      </c>
      <c r="L297" s="4">
        <f>VLOOKUP(A297, Sheet3!A:G,5, FALSE)</f>
        <v>3.115138</v>
      </c>
      <c r="M297" s="4">
        <f>VLOOKUP(A297, Sheet3!A:G,6, FALSE)</f>
        <v>-0.39915699999999998</v>
      </c>
      <c r="N297" s="4">
        <f>VLOOKUP(A297, Sheet3!A:G,7, FALSE)</f>
        <v>4.3723489999999998</v>
      </c>
      <c r="O297">
        <v>2003</v>
      </c>
      <c r="P297" s="4">
        <f>VLOOKUP(G297, Sheet2!C:E, 3, FALSE)</f>
        <v>1993</v>
      </c>
      <c r="Q297" s="4">
        <f>O297-P297</f>
        <v>10</v>
      </c>
      <c r="R297" s="4">
        <f>VLOOKUP(A297, Sheet4!A:B, 2, FALSE)</f>
        <v>762</v>
      </c>
    </row>
    <row r="298" spans="1:18">
      <c r="A298">
        <v>571</v>
      </c>
      <c r="B298" t="s">
        <v>339</v>
      </c>
      <c r="C298" s="1">
        <v>37691</v>
      </c>
      <c r="D298" t="s">
        <v>6</v>
      </c>
      <c r="E298" t="s">
        <v>89</v>
      </c>
      <c r="F298" s="4" t="s">
        <v>652</v>
      </c>
      <c r="G298" s="4" t="str">
        <f>B298&amp;E298</f>
        <v>BrownOH</v>
      </c>
      <c r="H298" s="4" t="str">
        <f>VLOOKUP(G298, Sheet2!C:D, 2, FALSE)</f>
        <v>D</v>
      </c>
      <c r="I298" s="4">
        <f>VLOOKUP(A298, Sheet3!A:G,2, FALSE)</f>
        <v>2.3194759999999999</v>
      </c>
      <c r="J298" s="4">
        <f>VLOOKUP(A298, Sheet3!A:G,3, FALSE)</f>
        <v>-0.107589</v>
      </c>
      <c r="K298" s="4">
        <f>VLOOKUP(A298, Sheet3!A:G,4, FALSE)</f>
        <v>2.9041299999999999</v>
      </c>
      <c r="L298" s="4">
        <f>VLOOKUP(A298, Sheet3!A:G,5, FALSE)</f>
        <v>-0.482489</v>
      </c>
      <c r="M298" s="4">
        <f>VLOOKUP(A298, Sheet3!A:G,6, FALSE)</f>
        <v>1.3679779999999999</v>
      </c>
      <c r="N298" s="4">
        <f>VLOOKUP(A298, Sheet3!A:G,7, FALSE)</f>
        <v>5.4385729999999999</v>
      </c>
      <c r="O298">
        <v>2003</v>
      </c>
      <c r="P298" s="4">
        <f>VLOOKUP(G298, Sheet2!C:E, 3, FALSE)</f>
        <v>1993</v>
      </c>
      <c r="Q298" s="4">
        <f>O298-P298</f>
        <v>10</v>
      </c>
      <c r="R298" s="4">
        <f>VLOOKUP(A298, Sheet4!A:B, 2, FALSE)</f>
        <v>756</v>
      </c>
    </row>
    <row r="299" spans="1:18">
      <c r="A299">
        <v>572</v>
      </c>
      <c r="B299" t="s">
        <v>158</v>
      </c>
      <c r="C299" s="1">
        <v>40283</v>
      </c>
      <c r="D299" t="s">
        <v>6</v>
      </c>
      <c r="E299" t="str">
        <f>VLOOKUP(B299, Sheet2!$A$2:$B$734, 2, FALSE)</f>
        <v>IN</v>
      </c>
      <c r="F299" s="4" t="s">
        <v>659</v>
      </c>
      <c r="G299" s="4" t="str">
        <f>B299&amp;E299</f>
        <v>BurtonIN</v>
      </c>
      <c r="H299" s="4" t="str">
        <f>VLOOKUP(G299, Sheet2!C:D, 2, FALSE)</f>
        <v>R</v>
      </c>
      <c r="I299" s="4">
        <f>VLOOKUP(A299, Sheet3!A:G,2, FALSE)</f>
        <v>5.3824509999999997</v>
      </c>
      <c r="J299" s="4">
        <f>VLOOKUP(A299, Sheet3!A:G,3, FALSE)</f>
        <v>-0.49836599999999998</v>
      </c>
      <c r="K299" s="4">
        <f>VLOOKUP(A299, Sheet3!A:G,4, FALSE)</f>
        <v>-2.7976559999999999</v>
      </c>
      <c r="L299" s="4">
        <f>VLOOKUP(A299, Sheet3!A:G,5, FALSE)</f>
        <v>2.8899629999999998</v>
      </c>
      <c r="M299" s="4">
        <f>VLOOKUP(A299, Sheet3!A:G,6, FALSE)</f>
        <v>-0.29653299999999999</v>
      </c>
      <c r="N299" s="4">
        <f>VLOOKUP(A299, Sheet3!A:G,7, FALSE)</f>
        <v>-4.0496749999999997</v>
      </c>
      <c r="O299">
        <v>2010</v>
      </c>
      <c r="P299" s="4">
        <f>VLOOKUP(G299, Sheet2!C:E, 3, FALSE)</f>
        <v>1983</v>
      </c>
      <c r="Q299" s="4">
        <f>O299-P299</f>
        <v>27</v>
      </c>
      <c r="R299" s="4">
        <f>VLOOKUP(A299, Sheet4!A:B, 2, FALSE)</f>
        <v>721</v>
      </c>
    </row>
    <row r="300" spans="1:18">
      <c r="A300">
        <v>573</v>
      </c>
      <c r="B300" t="s">
        <v>158</v>
      </c>
      <c r="C300" s="1">
        <v>38832</v>
      </c>
      <c r="D300" t="s">
        <v>6</v>
      </c>
      <c r="E300" t="str">
        <f>VLOOKUP(B300, Sheet2!$A$2:$B$734, 2, FALSE)</f>
        <v>IN</v>
      </c>
      <c r="F300" s="4" t="s">
        <v>659</v>
      </c>
      <c r="G300" s="4" t="str">
        <f>B300&amp;E300</f>
        <v>BurtonIN</v>
      </c>
      <c r="H300" s="4" t="str">
        <f>VLOOKUP(G300, Sheet2!C:D, 2, FALSE)</f>
        <v>R</v>
      </c>
      <c r="I300" s="4">
        <f>VLOOKUP(A300, Sheet3!A:G,2, FALSE)</f>
        <v>5.7801229999999997</v>
      </c>
      <c r="J300" s="4">
        <f>VLOOKUP(A300, Sheet3!A:G,3, FALSE)</f>
        <v>1.0965069999999999</v>
      </c>
      <c r="K300" s="4">
        <f>VLOOKUP(A300, Sheet3!A:G,4, FALSE)</f>
        <v>-4.3450499999999996</v>
      </c>
      <c r="L300" s="4">
        <f>VLOOKUP(A300, Sheet3!A:G,5, FALSE)</f>
        <v>3.4573049999999999</v>
      </c>
      <c r="M300" s="4">
        <f>VLOOKUP(A300, Sheet3!A:G,6, FALSE)</f>
        <v>0.219835</v>
      </c>
      <c r="N300" s="4">
        <f>VLOOKUP(A300, Sheet3!A:G,7, FALSE)</f>
        <v>1.2462279999999999</v>
      </c>
      <c r="O300">
        <v>2006</v>
      </c>
      <c r="P300" s="4">
        <f>VLOOKUP(G300, Sheet2!C:E, 3, FALSE)</f>
        <v>1983</v>
      </c>
      <c r="Q300" s="4">
        <f>O300-P300</f>
        <v>23</v>
      </c>
      <c r="R300" s="4">
        <f>VLOOKUP(A300, Sheet4!A:B, 2, FALSE)</f>
        <v>178</v>
      </c>
    </row>
    <row r="301" spans="1:18">
      <c r="A301">
        <v>574</v>
      </c>
      <c r="B301" t="s">
        <v>158</v>
      </c>
      <c r="C301" s="1">
        <v>40232</v>
      </c>
      <c r="D301" t="s">
        <v>6</v>
      </c>
      <c r="E301" t="str">
        <f>VLOOKUP(B301, Sheet2!$A$2:$B$734, 2, FALSE)</f>
        <v>IN</v>
      </c>
      <c r="F301" s="4" t="s">
        <v>659</v>
      </c>
      <c r="G301" s="4" t="str">
        <f>B301&amp;E301</f>
        <v>BurtonIN</v>
      </c>
      <c r="H301" s="4" t="str">
        <f>VLOOKUP(G301, Sheet2!C:D, 2, FALSE)</f>
        <v>R</v>
      </c>
      <c r="I301" s="4">
        <f>VLOOKUP(A301, Sheet3!A:G,2, FALSE)</f>
        <v>-1.7281340000000001</v>
      </c>
      <c r="J301" s="4">
        <f>VLOOKUP(A301, Sheet3!A:G,3, FALSE)</f>
        <v>1.478931</v>
      </c>
      <c r="K301" s="4">
        <f>VLOOKUP(A301, Sheet3!A:G,4, FALSE)</f>
        <v>-2.3019910000000001</v>
      </c>
      <c r="L301" s="4">
        <f>VLOOKUP(A301, Sheet3!A:G,5, FALSE)</f>
        <v>-0.246448</v>
      </c>
      <c r="M301" s="4">
        <f>VLOOKUP(A301, Sheet3!A:G,6, FALSE)</f>
        <v>-1.0615760000000001</v>
      </c>
      <c r="N301" s="4">
        <f>VLOOKUP(A301, Sheet3!A:G,7, FALSE)</f>
        <v>-0.87539500000000003</v>
      </c>
      <c r="O301">
        <v>2010</v>
      </c>
      <c r="P301" s="4">
        <f>VLOOKUP(G301, Sheet2!C:E, 3, FALSE)</f>
        <v>1983</v>
      </c>
      <c r="Q301" s="4">
        <f>O301-P301</f>
        <v>27</v>
      </c>
      <c r="R301" s="4">
        <f>VLOOKUP(A301, Sheet4!A:B, 2, FALSE)</f>
        <v>503</v>
      </c>
    </row>
    <row r="302" spans="1:18">
      <c r="A302">
        <v>575</v>
      </c>
      <c r="B302" t="s">
        <v>158</v>
      </c>
      <c r="C302" s="1">
        <v>37691</v>
      </c>
      <c r="D302" t="s">
        <v>6</v>
      </c>
      <c r="E302" t="str">
        <f>VLOOKUP(B302, Sheet2!$A$2:$B$734, 2, FALSE)</f>
        <v>IN</v>
      </c>
      <c r="F302" s="4" t="s">
        <v>652</v>
      </c>
      <c r="G302" s="4" t="str">
        <f>B302&amp;E302</f>
        <v>BurtonIN</v>
      </c>
      <c r="H302" s="4" t="str">
        <f>VLOOKUP(G302, Sheet2!C:D, 2, FALSE)</f>
        <v>R</v>
      </c>
      <c r="I302" s="4">
        <f>VLOOKUP(A302, Sheet3!A:G,2, FALSE)</f>
        <v>4.1129569999999998</v>
      </c>
      <c r="J302" s="4">
        <f>VLOOKUP(A302, Sheet3!A:G,3, FALSE)</f>
        <v>-0.82897399999999999</v>
      </c>
      <c r="K302" s="4">
        <f>VLOOKUP(A302, Sheet3!A:G,4, FALSE)</f>
        <v>-3.1127660000000001</v>
      </c>
      <c r="L302" s="4">
        <f>VLOOKUP(A302, Sheet3!A:G,5, FALSE)</f>
        <v>2.4811420000000002</v>
      </c>
      <c r="M302" s="4">
        <f>VLOOKUP(A302, Sheet3!A:G,6, FALSE)</f>
        <v>-0.54391800000000001</v>
      </c>
      <c r="N302" s="4">
        <f>VLOOKUP(A302, Sheet3!A:G,7, FALSE)</f>
        <v>-1.930183</v>
      </c>
      <c r="O302">
        <v>2003</v>
      </c>
      <c r="P302" s="4">
        <f>VLOOKUP(G302, Sheet2!C:E, 3, FALSE)</f>
        <v>1983</v>
      </c>
      <c r="Q302" s="4">
        <f>O302-P302</f>
        <v>20</v>
      </c>
      <c r="R302" s="4">
        <f>VLOOKUP(A302, Sheet4!A:B, 2, FALSE)</f>
        <v>566</v>
      </c>
    </row>
    <row r="303" spans="1:18">
      <c r="A303">
        <v>576</v>
      </c>
      <c r="B303" t="s">
        <v>158</v>
      </c>
      <c r="C303" s="1">
        <v>40316</v>
      </c>
      <c r="D303" t="s">
        <v>6</v>
      </c>
      <c r="E303" t="str">
        <f>VLOOKUP(B303, Sheet2!$A$2:$B$734, 2, FALSE)</f>
        <v>IN</v>
      </c>
      <c r="F303" s="4" t="s">
        <v>659</v>
      </c>
      <c r="G303" s="4" t="str">
        <f>B303&amp;E303</f>
        <v>BurtonIN</v>
      </c>
      <c r="H303" s="4" t="str">
        <f>VLOOKUP(G303, Sheet2!C:D, 2, FALSE)</f>
        <v>R</v>
      </c>
      <c r="I303" s="4">
        <f>VLOOKUP(A303, Sheet3!A:G,2, FALSE)</f>
        <v>2.326171</v>
      </c>
      <c r="J303" s="4">
        <f>VLOOKUP(A303, Sheet3!A:G,3, FALSE)</f>
        <v>0.52366800000000002</v>
      </c>
      <c r="K303" s="4">
        <f>VLOOKUP(A303, Sheet3!A:G,4, FALSE)</f>
        <v>-2.4466209999999999</v>
      </c>
      <c r="L303" s="4">
        <f>VLOOKUP(A303, Sheet3!A:G,5, FALSE)</f>
        <v>-0.341862</v>
      </c>
      <c r="M303" s="4">
        <f>VLOOKUP(A303, Sheet3!A:G,6, FALSE)</f>
        <v>-0.197378</v>
      </c>
      <c r="N303" s="4">
        <f>VLOOKUP(A303, Sheet3!A:G,7, FALSE)</f>
        <v>-0.65206299999999995</v>
      </c>
      <c r="O303">
        <v>2010</v>
      </c>
      <c r="P303" s="4">
        <f>VLOOKUP(G303, Sheet2!C:E, 3, FALSE)</f>
        <v>1983</v>
      </c>
      <c r="Q303" s="4">
        <f>O303-P303</f>
        <v>27</v>
      </c>
      <c r="R303" s="4">
        <f>VLOOKUP(A303, Sheet4!A:B, 2, FALSE)</f>
        <v>684</v>
      </c>
    </row>
    <row r="304" spans="1:18">
      <c r="A304">
        <v>577</v>
      </c>
      <c r="B304" t="s">
        <v>158</v>
      </c>
      <c r="C304" s="1">
        <v>40100</v>
      </c>
      <c r="D304" t="s">
        <v>6</v>
      </c>
      <c r="E304" t="str">
        <f>VLOOKUP(B304, Sheet2!$A$2:$B$734, 2, FALSE)</f>
        <v>IN</v>
      </c>
      <c r="F304" s="4" t="s">
        <v>659</v>
      </c>
      <c r="G304" s="4" t="str">
        <f>B304&amp;E304</f>
        <v>BurtonIN</v>
      </c>
      <c r="H304" s="4" t="str">
        <f>VLOOKUP(G304, Sheet2!C:D, 2, FALSE)</f>
        <v>R</v>
      </c>
      <c r="I304" s="4">
        <f>VLOOKUP(A304, Sheet3!A:G,2, FALSE)</f>
        <v>-3.9400999999999999E-2</v>
      </c>
      <c r="J304" s="4">
        <f>VLOOKUP(A304, Sheet3!A:G,3, FALSE)</f>
        <v>2.1315940000000002</v>
      </c>
      <c r="K304" s="4">
        <f>VLOOKUP(A304, Sheet3!A:G,4, FALSE)</f>
        <v>-5.0841960000000004</v>
      </c>
      <c r="L304" s="4">
        <f>VLOOKUP(A304, Sheet3!A:G,5, FALSE)</f>
        <v>1.480202</v>
      </c>
      <c r="M304" s="4">
        <f>VLOOKUP(A304, Sheet3!A:G,6, FALSE)</f>
        <v>-8.8529999999999998E-2</v>
      </c>
      <c r="N304" s="4">
        <f>VLOOKUP(A304, Sheet3!A:G,7, FALSE)</f>
        <v>-6.1704809999999997</v>
      </c>
      <c r="O304">
        <v>2009</v>
      </c>
      <c r="P304" s="4">
        <f>VLOOKUP(G304, Sheet2!C:E, 3, FALSE)</f>
        <v>1983</v>
      </c>
      <c r="Q304" s="4">
        <f>O304-P304</f>
        <v>26</v>
      </c>
      <c r="R304" s="4">
        <f>VLOOKUP(A304, Sheet4!A:B, 2, FALSE)</f>
        <v>795</v>
      </c>
    </row>
    <row r="305" spans="1:18">
      <c r="A305">
        <v>578</v>
      </c>
      <c r="B305" t="s">
        <v>50</v>
      </c>
      <c r="C305" s="1">
        <v>37686</v>
      </c>
      <c r="D305" t="s">
        <v>6</v>
      </c>
      <c r="E305" t="str">
        <f>VLOOKUP(B305, Sheet2!$A$2:$B$734, 2, FALSE)</f>
        <v>IN</v>
      </c>
      <c r="F305" s="4" t="s">
        <v>652</v>
      </c>
      <c r="G305" s="4" t="str">
        <f>B305&amp;E305</f>
        <v>BuyerIN</v>
      </c>
      <c r="H305" s="4" t="str">
        <f>VLOOKUP(G305, Sheet2!C:D, 2, FALSE)</f>
        <v>R</v>
      </c>
      <c r="I305" s="4">
        <f>VLOOKUP(A305, Sheet3!A:G,2, FALSE)</f>
        <v>1.084282</v>
      </c>
      <c r="J305" s="4">
        <f>VLOOKUP(A305, Sheet3!A:G,3, FALSE)</f>
        <v>-1.3022400000000001</v>
      </c>
      <c r="K305" s="4">
        <f>VLOOKUP(A305, Sheet3!A:G,4, FALSE)</f>
        <v>-2.0883229999999999</v>
      </c>
      <c r="L305" s="4">
        <f>VLOOKUP(A305, Sheet3!A:G,5, FALSE)</f>
        <v>-0.22512799999999999</v>
      </c>
      <c r="M305" s="4">
        <f>VLOOKUP(A305, Sheet3!A:G,6, FALSE)</f>
        <v>1.0237830000000001</v>
      </c>
      <c r="N305" s="4">
        <f>VLOOKUP(A305, Sheet3!A:G,7, FALSE)</f>
        <v>7.3903999999999997E-2</v>
      </c>
      <c r="O305">
        <v>2003</v>
      </c>
      <c r="P305" s="4">
        <f>VLOOKUP(G305, Sheet2!C:E, 3, FALSE)</f>
        <v>1993</v>
      </c>
      <c r="Q305" s="4">
        <f>O305-P305</f>
        <v>10</v>
      </c>
      <c r="R305" s="4">
        <f>VLOOKUP(A305, Sheet4!A:B, 2, FALSE)</f>
        <v>4265</v>
      </c>
    </row>
    <row r="306" spans="1:18">
      <c r="A306">
        <v>579</v>
      </c>
      <c r="B306" t="s">
        <v>42</v>
      </c>
      <c r="C306" s="1">
        <v>37686</v>
      </c>
      <c r="D306" t="s">
        <v>6</v>
      </c>
      <c r="E306" t="str">
        <f>VLOOKUP(B306, Sheet2!$A$2:$B$734, 2, FALSE)</f>
        <v>CA</v>
      </c>
      <c r="F306" s="4" t="s">
        <v>652</v>
      </c>
      <c r="G306" s="4" t="str">
        <f>B306&amp;E306</f>
        <v>HunterCA</v>
      </c>
      <c r="H306" s="4" t="str">
        <f>VLOOKUP(G306, Sheet2!C:D, 2, FALSE)</f>
        <v>R</v>
      </c>
      <c r="I306" s="4">
        <f>VLOOKUP(A306, Sheet3!A:G,2, FALSE)</f>
        <v>2.7442820000000001</v>
      </c>
      <c r="J306" s="4">
        <f>VLOOKUP(A306, Sheet3!A:G,3, FALSE)</f>
        <v>-1.0302020000000001</v>
      </c>
      <c r="K306" s="4">
        <f>VLOOKUP(A306, Sheet3!A:G,4, FALSE)</f>
        <v>-1.996926</v>
      </c>
      <c r="L306" s="4">
        <f>VLOOKUP(A306, Sheet3!A:G,5, FALSE)</f>
        <v>2.3550810000000002</v>
      </c>
      <c r="M306" s="4">
        <f>VLOOKUP(A306, Sheet3!A:G,6, FALSE)</f>
        <v>0.767015</v>
      </c>
      <c r="N306" s="4">
        <f>VLOOKUP(A306, Sheet3!A:G,7, FALSE)</f>
        <v>-1.220547</v>
      </c>
      <c r="O306">
        <v>2003</v>
      </c>
      <c r="P306" s="4">
        <f>VLOOKUP(G306, Sheet2!C:E, 3, FALSE)</f>
        <v>1981</v>
      </c>
      <c r="Q306" s="4">
        <f>O306-P306</f>
        <v>22</v>
      </c>
      <c r="R306" s="4">
        <f>VLOOKUP(A306, Sheet4!A:B, 2, FALSE)</f>
        <v>2816</v>
      </c>
    </row>
    <row r="307" spans="1:18">
      <c r="A307">
        <v>581</v>
      </c>
      <c r="B307" t="s">
        <v>293</v>
      </c>
      <c r="C307" s="1">
        <v>37508</v>
      </c>
      <c r="D307" t="s">
        <v>15</v>
      </c>
      <c r="E307" t="str">
        <f>VLOOKUP(B307, Sheet2!$A$2:$B$734, 2, FALSE)</f>
        <v>CA</v>
      </c>
      <c r="F307" s="4" t="s">
        <v>652</v>
      </c>
      <c r="G307" s="4" t="str">
        <f>B307&amp;E307</f>
        <v>FeinsteinCA</v>
      </c>
      <c r="H307" s="4" t="str">
        <f>VLOOKUP(G307, Sheet2!C:D, 2, FALSE)</f>
        <v>D</v>
      </c>
      <c r="I307" s="4">
        <f>VLOOKUP(A307, Sheet3!A:G,2, FALSE)</f>
        <v>4.4309019999999997</v>
      </c>
      <c r="J307" s="4">
        <f>VLOOKUP(A307, Sheet3!A:G,3, FALSE)</f>
        <v>-0.199436</v>
      </c>
      <c r="K307" s="4">
        <f>VLOOKUP(A307, Sheet3!A:G,4, FALSE)</f>
        <v>0.349634</v>
      </c>
      <c r="L307" s="4">
        <f>VLOOKUP(A307, Sheet3!A:G,5, FALSE)</f>
        <v>-0.44341799999999998</v>
      </c>
      <c r="M307" s="4">
        <f>VLOOKUP(A307, Sheet3!A:G,6, FALSE)</f>
        <v>0.313888</v>
      </c>
      <c r="N307" s="4">
        <f>VLOOKUP(A307, Sheet3!A:G,7, FALSE)</f>
        <v>1.6137870000000001</v>
      </c>
      <c r="O307">
        <v>2002</v>
      </c>
      <c r="P307" s="4">
        <f>VLOOKUP(G307, Sheet2!C:E, 3, FALSE)</f>
        <v>1992</v>
      </c>
      <c r="Q307" s="4">
        <f>O307-P307</f>
        <v>10</v>
      </c>
      <c r="R307" s="4">
        <f>VLOOKUP(A307, Sheet4!A:B, 2, FALSE)</f>
        <v>1874</v>
      </c>
    </row>
    <row r="308" spans="1:18">
      <c r="A308">
        <v>582</v>
      </c>
      <c r="B308" t="s">
        <v>51</v>
      </c>
      <c r="C308" s="1">
        <v>37657</v>
      </c>
      <c r="D308" t="s">
        <v>6</v>
      </c>
      <c r="E308" t="s">
        <v>127</v>
      </c>
      <c r="F308" s="4" t="s">
        <v>652</v>
      </c>
      <c r="G308" s="4" t="str">
        <f>B308&amp;E308</f>
        <v>DavisIL</v>
      </c>
      <c r="H308" s="4" t="str">
        <f>VLOOKUP(G308, Sheet2!C:D, 2, FALSE)</f>
        <v>D</v>
      </c>
      <c r="I308" s="4">
        <f>VLOOKUP(A308, Sheet3!A:G,2, FALSE)</f>
        <v>-1.8777379999999999</v>
      </c>
      <c r="J308" s="4">
        <f>VLOOKUP(A308, Sheet3!A:G,3, FALSE)</f>
        <v>-4.0205679999999999</v>
      </c>
      <c r="K308" s="4">
        <f>VLOOKUP(A308, Sheet3!A:G,4, FALSE)</f>
        <v>-9.6497910000000005</v>
      </c>
      <c r="L308" s="4">
        <f>VLOOKUP(A308, Sheet3!A:G,5, FALSE)</f>
        <v>0.95016500000000004</v>
      </c>
      <c r="M308" s="4">
        <f>VLOOKUP(A308, Sheet3!A:G,6, FALSE)</f>
        <v>0.26592700000000002</v>
      </c>
      <c r="N308" s="4">
        <f>VLOOKUP(A308, Sheet3!A:G,7, FALSE)</f>
        <v>-17.401456</v>
      </c>
      <c r="O308">
        <v>2003</v>
      </c>
      <c r="P308" s="4">
        <f>VLOOKUP(G308, Sheet2!C:E, 3, FALSE)</f>
        <v>1997</v>
      </c>
      <c r="Q308" s="4">
        <f>O308-P308</f>
        <v>6</v>
      </c>
      <c r="R308" s="4">
        <f>VLOOKUP(A308, Sheet4!A:B, 2, FALSE)</f>
        <v>97</v>
      </c>
    </row>
    <row r="309" spans="1:18">
      <c r="A309">
        <v>583</v>
      </c>
      <c r="B309" t="s">
        <v>51</v>
      </c>
      <c r="C309" s="1">
        <v>39387</v>
      </c>
      <c r="D309" t="s">
        <v>6</v>
      </c>
      <c r="E309" t="s">
        <v>8</v>
      </c>
      <c r="F309" s="4" t="s">
        <v>659</v>
      </c>
      <c r="G309" s="4" t="str">
        <f>B309&amp;E309</f>
        <v>DavisCA</v>
      </c>
      <c r="H309" s="4" t="str">
        <f>VLOOKUP(G309, Sheet2!C:D, 2, FALSE)</f>
        <v>D</v>
      </c>
      <c r="I309" s="4">
        <f>VLOOKUP(A309, Sheet3!A:G,2, FALSE)</f>
        <v>1.1817009999999999</v>
      </c>
      <c r="J309" s="4">
        <f>VLOOKUP(A309, Sheet3!A:G,3, FALSE)</f>
        <v>-1.1226609999999999</v>
      </c>
      <c r="K309" s="4">
        <f>VLOOKUP(A309, Sheet3!A:G,4, FALSE)</f>
        <v>-1.2962370000000001</v>
      </c>
      <c r="L309" s="4">
        <f>VLOOKUP(A309, Sheet3!A:G,5, FALSE)</f>
        <v>6.5773999999999999E-2</v>
      </c>
      <c r="M309" s="4">
        <f>VLOOKUP(A309, Sheet3!A:G,6, FALSE)</f>
        <v>-1.9424380000000001</v>
      </c>
      <c r="N309" s="4">
        <f>VLOOKUP(A309, Sheet3!A:G,7, FALSE)</f>
        <v>0.64920299999999997</v>
      </c>
      <c r="O309">
        <v>2007</v>
      </c>
      <c r="P309" s="4">
        <f>VLOOKUP(G309, Sheet2!C:E, 3, FALSE)</f>
        <v>2001</v>
      </c>
      <c r="Q309" s="4">
        <f>O309-P309</f>
        <v>6</v>
      </c>
      <c r="R309" s="4">
        <f>VLOOKUP(A309, Sheet4!A:B, 2, FALSE)</f>
        <v>422</v>
      </c>
    </row>
    <row r="310" spans="1:18">
      <c r="A310">
        <v>585</v>
      </c>
      <c r="B310" t="s">
        <v>38</v>
      </c>
      <c r="C310" s="1">
        <v>37517</v>
      </c>
      <c r="D310" t="s">
        <v>6</v>
      </c>
      <c r="E310" t="str">
        <f>VLOOKUP(B310, Sheet2!$A$2:$B$734, 2, FALSE)</f>
        <v>OR</v>
      </c>
      <c r="F310" s="4" t="s">
        <v>652</v>
      </c>
      <c r="G310" s="4" t="str">
        <f>B310&amp;E310</f>
        <v>DeFazioOR</v>
      </c>
      <c r="H310" s="4" t="str">
        <f>VLOOKUP(G310, Sheet2!C:D, 2, FALSE)</f>
        <v>D</v>
      </c>
      <c r="I310" s="4">
        <f>VLOOKUP(A310, Sheet3!A:G,2, FALSE)</f>
        <v>3.339572</v>
      </c>
      <c r="J310" s="4">
        <f>VLOOKUP(A310, Sheet3!A:G,3, FALSE)</f>
        <v>-0.61190900000000004</v>
      </c>
      <c r="K310" s="4">
        <f>VLOOKUP(A310, Sheet3!A:G,4, FALSE)</f>
        <v>1.373122</v>
      </c>
      <c r="L310" s="4">
        <f>VLOOKUP(A310, Sheet3!A:G,5, FALSE)</f>
        <v>2.5642369999999999</v>
      </c>
      <c r="M310" s="4">
        <f>VLOOKUP(A310, Sheet3!A:G,6, FALSE)</f>
        <v>3.4634999999999999E-2</v>
      </c>
      <c r="N310" s="4">
        <f>VLOOKUP(A310, Sheet3!A:G,7, FALSE)</f>
        <v>1.8332170000000001</v>
      </c>
      <c r="O310">
        <v>2002</v>
      </c>
      <c r="P310" s="4">
        <f>VLOOKUP(G310, Sheet2!C:E, 3, FALSE)</f>
        <v>1987</v>
      </c>
      <c r="Q310" s="4">
        <f>O310-P310</f>
        <v>15</v>
      </c>
      <c r="R310" s="4">
        <f>VLOOKUP(A310, Sheet4!A:B, 2, FALSE)</f>
        <v>751</v>
      </c>
    </row>
    <row r="311" spans="1:18">
      <c r="A311">
        <v>586</v>
      </c>
      <c r="B311" t="s">
        <v>20</v>
      </c>
      <c r="C311" s="1">
        <v>37517</v>
      </c>
      <c r="D311" t="s">
        <v>6</v>
      </c>
      <c r="E311" t="str">
        <f>VLOOKUP(B311, Sheet2!$A$2:$B$734, 2, FALSE)</f>
        <v>WA</v>
      </c>
      <c r="F311" s="4" t="s">
        <v>652</v>
      </c>
      <c r="G311" s="4" t="str">
        <f>B311&amp;E311</f>
        <v>McDermottWA</v>
      </c>
      <c r="H311" s="4" t="str">
        <f>VLOOKUP(G311, Sheet2!C:D, 2, FALSE)</f>
        <v>D</v>
      </c>
      <c r="I311" s="4">
        <f>VLOOKUP(A311, Sheet3!A:G,2, FALSE)</f>
        <v>0.32936599999999999</v>
      </c>
      <c r="J311" s="4">
        <f>VLOOKUP(A311, Sheet3!A:G,3, FALSE)</f>
        <v>0.40390999999999999</v>
      </c>
      <c r="K311" s="4">
        <f>VLOOKUP(A311, Sheet3!A:G,4, FALSE)</f>
        <v>-5.6040099999999997</v>
      </c>
      <c r="L311" s="4">
        <f>VLOOKUP(A311, Sheet3!A:G,5, FALSE)</f>
        <v>-1.3758490000000001</v>
      </c>
      <c r="M311" s="4">
        <f>VLOOKUP(A311, Sheet3!A:G,6, FALSE)</f>
        <v>0.22589999999999999</v>
      </c>
      <c r="N311" s="4">
        <f>VLOOKUP(A311, Sheet3!A:G,7, FALSE)</f>
        <v>-4.3793280000000001</v>
      </c>
      <c r="O311">
        <v>2002</v>
      </c>
      <c r="P311" s="4">
        <f>VLOOKUP(G311, Sheet2!C:E, 3, FALSE)</f>
        <v>1989</v>
      </c>
      <c r="Q311" s="4">
        <f>O311-P311</f>
        <v>13</v>
      </c>
      <c r="R311" s="4">
        <f>VLOOKUP(A311, Sheet4!A:B, 2, FALSE)</f>
        <v>659</v>
      </c>
    </row>
    <row r="312" spans="1:18">
      <c r="A312">
        <v>587</v>
      </c>
      <c r="B312" t="s">
        <v>38</v>
      </c>
      <c r="C312" s="1">
        <v>37504</v>
      </c>
      <c r="D312" t="s">
        <v>6</v>
      </c>
      <c r="E312" t="str">
        <f>VLOOKUP(B312, Sheet2!$A$2:$B$734, 2, FALSE)</f>
        <v>OR</v>
      </c>
      <c r="F312" s="4" t="s">
        <v>652</v>
      </c>
      <c r="G312" s="4" t="str">
        <f>B312&amp;E312</f>
        <v>DeFazioOR</v>
      </c>
      <c r="H312" s="4" t="str">
        <f>VLOOKUP(G312, Sheet2!C:D, 2, FALSE)</f>
        <v>D</v>
      </c>
      <c r="I312" s="4">
        <f>VLOOKUP(A312, Sheet3!A:G,2, FALSE)</f>
        <v>3.2858130000000001</v>
      </c>
      <c r="J312" s="4">
        <f>VLOOKUP(A312, Sheet3!A:G,3, FALSE)</f>
        <v>-2.0044490000000001</v>
      </c>
      <c r="K312" s="4">
        <f>VLOOKUP(A312, Sheet3!A:G,4, FALSE)</f>
        <v>1.127227</v>
      </c>
      <c r="L312" s="4">
        <f>VLOOKUP(A312, Sheet3!A:G,5, FALSE)</f>
        <v>1.715935</v>
      </c>
      <c r="M312" s="4">
        <f>VLOOKUP(A312, Sheet3!A:G,6, FALSE)</f>
        <v>0.37033500000000003</v>
      </c>
      <c r="N312" s="4">
        <f>VLOOKUP(A312, Sheet3!A:G,7, FALSE)</f>
        <v>0.83413999999999999</v>
      </c>
      <c r="O312">
        <v>2002</v>
      </c>
      <c r="P312" s="4">
        <f>VLOOKUP(G312, Sheet2!C:E, 3, FALSE)</f>
        <v>1987</v>
      </c>
      <c r="Q312" s="4">
        <f>O312-P312</f>
        <v>15</v>
      </c>
      <c r="R312" s="4">
        <f>VLOOKUP(A312, Sheet4!A:B, 2, FALSE)</f>
        <v>795</v>
      </c>
    </row>
    <row r="313" spans="1:18">
      <c r="A313">
        <v>588</v>
      </c>
      <c r="B313" t="s">
        <v>38</v>
      </c>
      <c r="C313" s="1">
        <v>37509</v>
      </c>
      <c r="D313" t="s">
        <v>6</v>
      </c>
      <c r="E313" t="str">
        <f>VLOOKUP(B313, Sheet2!$A$2:$B$734, 2, FALSE)</f>
        <v>OR</v>
      </c>
      <c r="F313" s="4" t="s">
        <v>652</v>
      </c>
      <c r="G313" s="4" t="str">
        <f>B313&amp;E313</f>
        <v>DeFazioOR</v>
      </c>
      <c r="H313" s="4" t="str">
        <f>VLOOKUP(G313, Sheet2!C:D, 2, FALSE)</f>
        <v>D</v>
      </c>
      <c r="I313" s="4">
        <f>VLOOKUP(A313, Sheet3!A:G,2, FALSE)</f>
        <v>3.3876930000000001</v>
      </c>
      <c r="J313" s="4">
        <f>VLOOKUP(A313, Sheet3!A:G,3, FALSE)</f>
        <v>-0.63813500000000001</v>
      </c>
      <c r="K313" s="4">
        <f>VLOOKUP(A313, Sheet3!A:G,4, FALSE)</f>
        <v>-9.3993999999999994E-2</v>
      </c>
      <c r="L313" s="4">
        <f>VLOOKUP(A313, Sheet3!A:G,5, FALSE)</f>
        <v>3.8738890000000001</v>
      </c>
      <c r="M313" s="4">
        <f>VLOOKUP(A313, Sheet3!A:G,6, FALSE)</f>
        <v>0.86931199999999997</v>
      </c>
      <c r="N313" s="4">
        <f>VLOOKUP(A313, Sheet3!A:G,7, FALSE)</f>
        <v>0.61432900000000001</v>
      </c>
      <c r="O313">
        <v>2002</v>
      </c>
      <c r="P313" s="4">
        <f>VLOOKUP(G313, Sheet2!C:E, 3, FALSE)</f>
        <v>1987</v>
      </c>
      <c r="Q313" s="4">
        <f>O313-P313</f>
        <v>15</v>
      </c>
      <c r="R313" s="4">
        <f>VLOOKUP(A313, Sheet4!A:B, 2, FALSE)</f>
        <v>761</v>
      </c>
    </row>
    <row r="314" spans="1:18">
      <c r="A314">
        <v>589</v>
      </c>
      <c r="B314" t="s">
        <v>38</v>
      </c>
      <c r="C314" s="1">
        <v>37524</v>
      </c>
      <c r="D314" t="s">
        <v>6</v>
      </c>
      <c r="E314" t="str">
        <f>VLOOKUP(B314, Sheet2!$A$2:$B$734, 2, FALSE)</f>
        <v>OR</v>
      </c>
      <c r="F314" s="4" t="s">
        <v>652</v>
      </c>
      <c r="G314" s="4" t="str">
        <f>B314&amp;E314</f>
        <v>DeFazioOR</v>
      </c>
      <c r="H314" s="4" t="str">
        <f>VLOOKUP(G314, Sheet2!C:D, 2, FALSE)</f>
        <v>D</v>
      </c>
      <c r="I314" s="4">
        <f>VLOOKUP(A314, Sheet3!A:G,2, FALSE)</f>
        <v>7.2597820000000004</v>
      </c>
      <c r="J314" s="4">
        <f>VLOOKUP(A314, Sheet3!A:G,3, FALSE)</f>
        <v>-1.3939349999999999</v>
      </c>
      <c r="K314" s="4">
        <f>VLOOKUP(A314, Sheet3!A:G,4, FALSE)</f>
        <v>3.7682989999999998</v>
      </c>
      <c r="L314" s="4">
        <f>VLOOKUP(A314, Sheet3!A:G,5, FALSE)</f>
        <v>3.4204289999999999</v>
      </c>
      <c r="M314" s="4">
        <f>VLOOKUP(A314, Sheet3!A:G,6, FALSE)</f>
        <v>6.2137999999999999E-2</v>
      </c>
      <c r="N314" s="4">
        <f>VLOOKUP(A314, Sheet3!A:G,7, FALSE)</f>
        <v>5.6845160000000003</v>
      </c>
      <c r="O314">
        <v>2002</v>
      </c>
      <c r="P314" s="4">
        <f>VLOOKUP(G314, Sheet2!C:E, 3, FALSE)</f>
        <v>1987</v>
      </c>
      <c r="Q314" s="4">
        <f>O314-P314</f>
        <v>15</v>
      </c>
      <c r="R314" s="4">
        <f>VLOOKUP(A314, Sheet4!A:B, 2, FALSE)</f>
        <v>680</v>
      </c>
    </row>
    <row r="315" spans="1:18">
      <c r="A315">
        <v>590</v>
      </c>
      <c r="B315" t="s">
        <v>680</v>
      </c>
      <c r="C315" s="1">
        <v>40947</v>
      </c>
      <c r="D315" t="s">
        <v>6</v>
      </c>
      <c r="E315" t="str">
        <f>VLOOKUP(B315, Sheet2!$A$2:$B$734, 2, FALSE)</f>
        <v>FL</v>
      </c>
      <c r="F315" s="4" t="s">
        <v>659</v>
      </c>
      <c r="G315" s="4" t="str">
        <f>B315&amp;E315</f>
        <v>DeutchFL</v>
      </c>
      <c r="H315" s="4" t="str">
        <f>VLOOKUP(G315, Sheet2!C:D, 2, FALSE)</f>
        <v>D</v>
      </c>
      <c r="I315" s="4">
        <f>VLOOKUP(A315, Sheet3!A:G,2, FALSE)</f>
        <v>0.17858299999999999</v>
      </c>
      <c r="J315" s="4">
        <f>VLOOKUP(A315, Sheet3!A:G,3, FALSE)</f>
        <v>-1.871149</v>
      </c>
      <c r="K315" s="4">
        <f>VLOOKUP(A315, Sheet3!A:G,4, FALSE)</f>
        <v>3.8961079999999999</v>
      </c>
      <c r="L315" s="4">
        <f>VLOOKUP(A315, Sheet3!A:G,5, FALSE)</f>
        <v>-7.9778630000000001</v>
      </c>
      <c r="M315" s="4">
        <f>VLOOKUP(A315, Sheet3!A:G,6, FALSE)</f>
        <v>-2.7221250000000001</v>
      </c>
      <c r="N315" s="4">
        <f>VLOOKUP(A315, Sheet3!A:G,7, FALSE)</f>
        <v>0.89409700000000003</v>
      </c>
      <c r="O315">
        <v>2012</v>
      </c>
      <c r="P315" s="4">
        <f>VLOOKUP(G315, Sheet2!C:E, 3, FALSE)</f>
        <v>2010</v>
      </c>
      <c r="Q315" s="4">
        <f>O315-P315</f>
        <v>2</v>
      </c>
      <c r="R315" s="4">
        <f>VLOOKUP(A315, Sheet4!A:B, 2, FALSE)</f>
        <v>169</v>
      </c>
    </row>
    <row r="316" spans="1:18">
      <c r="A316">
        <v>591</v>
      </c>
      <c r="B316" t="s">
        <v>681</v>
      </c>
      <c r="C316" s="1">
        <v>40357</v>
      </c>
      <c r="D316" t="s">
        <v>6</v>
      </c>
      <c r="E316" t="str">
        <f>VLOOKUP(B316, Sheet2!$A$2:$B$734, 2, FALSE)</f>
        <v>HI</v>
      </c>
      <c r="F316" s="4" t="s">
        <v>657</v>
      </c>
      <c r="G316" s="4" t="str">
        <f>B316&amp;E316</f>
        <v>DjouHI</v>
      </c>
      <c r="H316" s="4" t="str">
        <f>VLOOKUP(G316, Sheet2!C:D, 2, FALSE)</f>
        <v>R</v>
      </c>
      <c r="I316" s="4">
        <f>VLOOKUP(A316, Sheet3!A:G,2, FALSE)</f>
        <v>5.2773539999999999</v>
      </c>
      <c r="J316" s="4">
        <f>VLOOKUP(A316, Sheet3!A:G,3, FALSE)</f>
        <v>-0.97583200000000003</v>
      </c>
      <c r="K316" s="4">
        <f>VLOOKUP(A316, Sheet3!A:G,4, FALSE)</f>
        <v>3.325879</v>
      </c>
      <c r="L316" s="4">
        <f>VLOOKUP(A316, Sheet3!A:G,5, FALSE)</f>
        <v>0.716472</v>
      </c>
      <c r="M316" s="4">
        <f>VLOOKUP(A316, Sheet3!A:G,6, FALSE)</f>
        <v>-0.74512800000000001</v>
      </c>
      <c r="N316" s="4">
        <f>VLOOKUP(A316, Sheet3!A:G,7, FALSE)</f>
        <v>4.7974550000000002</v>
      </c>
      <c r="O316">
        <v>2010</v>
      </c>
      <c r="P316" s="4">
        <f>VLOOKUP(G316, Sheet2!C:E, 3, FALSE)</f>
        <v>2010</v>
      </c>
      <c r="Q316" s="4">
        <f>O316-P316</f>
        <v>0</v>
      </c>
      <c r="R316" s="4">
        <f>VLOOKUP(A316, Sheet4!A:B, 2, FALSE)</f>
        <v>168</v>
      </c>
    </row>
    <row r="317" spans="1:18">
      <c r="A317">
        <v>592</v>
      </c>
      <c r="B317" t="s">
        <v>227</v>
      </c>
      <c r="C317" s="1">
        <v>37686</v>
      </c>
      <c r="D317" t="s">
        <v>6</v>
      </c>
      <c r="E317" t="str">
        <f>VLOOKUP(B317, Sheet2!$A$2:$B$734, 2, FALSE)</f>
        <v>TX</v>
      </c>
      <c r="F317" s="4" t="s">
        <v>652</v>
      </c>
      <c r="G317" s="4" t="str">
        <f>B317&amp;E317</f>
        <v>DoggettTX</v>
      </c>
      <c r="H317" s="4" t="str">
        <f>VLOOKUP(G317, Sheet2!C:D, 2, FALSE)</f>
        <v>D</v>
      </c>
      <c r="I317" s="4">
        <f>VLOOKUP(A317, Sheet3!A:G,2, FALSE)</f>
        <v>1.6568879999999999</v>
      </c>
      <c r="J317" s="4">
        <f>VLOOKUP(A317, Sheet3!A:G,3, FALSE)</f>
        <v>0.66874100000000003</v>
      </c>
      <c r="K317" s="4">
        <f>VLOOKUP(A317, Sheet3!A:G,4, FALSE)</f>
        <v>1.443095</v>
      </c>
      <c r="L317" s="4">
        <f>VLOOKUP(A317, Sheet3!A:G,5, FALSE)</f>
        <v>0.49823499999999998</v>
      </c>
      <c r="M317" s="4">
        <f>VLOOKUP(A317, Sheet3!A:G,6, FALSE)</f>
        <v>-1.4364239999999999</v>
      </c>
      <c r="N317" s="4">
        <f>VLOOKUP(A317, Sheet3!A:G,7, FALSE)</f>
        <v>2.835407</v>
      </c>
      <c r="O317">
        <v>2003</v>
      </c>
      <c r="P317" s="4">
        <f>VLOOKUP(G317, Sheet2!C:E, 3, FALSE)</f>
        <v>1995</v>
      </c>
      <c r="Q317" s="4">
        <f>O317-P317</f>
        <v>8</v>
      </c>
      <c r="R317" s="4">
        <f>VLOOKUP(A317, Sheet4!A:B, 2, FALSE)</f>
        <v>615</v>
      </c>
    </row>
    <row r="318" spans="1:18">
      <c r="A318">
        <v>593</v>
      </c>
      <c r="B318" t="s">
        <v>682</v>
      </c>
      <c r="C318" s="1">
        <v>40956</v>
      </c>
      <c r="D318" t="s">
        <v>6</v>
      </c>
      <c r="E318" t="str">
        <f>VLOOKUP(B318, Sheet2!$A$2:$B$734, 2, FALSE)</f>
        <v>IL</v>
      </c>
      <c r="F318" s="4" t="s">
        <v>659</v>
      </c>
      <c r="G318" s="4" t="str">
        <f>B318&amp;E318</f>
        <v>DoldIL</v>
      </c>
      <c r="H318" s="4" t="str">
        <f>VLOOKUP(G318, Sheet2!C:D, 2, FALSE)</f>
        <v>R</v>
      </c>
      <c r="I318" s="4">
        <f>VLOOKUP(A318, Sheet3!A:G,2, FALSE)</f>
        <v>-2.3231359999999999</v>
      </c>
      <c r="J318" s="4">
        <f>VLOOKUP(A318, Sheet3!A:G,3, FALSE)</f>
        <v>1.7589049999999999</v>
      </c>
      <c r="K318" s="4">
        <f>VLOOKUP(A318, Sheet3!A:G,4, FALSE)</f>
        <v>-1.5450550000000001</v>
      </c>
      <c r="L318" s="4">
        <f>VLOOKUP(A318, Sheet3!A:G,5, FALSE)</f>
        <v>-1.178593</v>
      </c>
      <c r="M318" s="4">
        <f>VLOOKUP(A318, Sheet3!A:G,6, FALSE)</f>
        <v>0.66754999999999998</v>
      </c>
      <c r="N318" s="4">
        <f>VLOOKUP(A318, Sheet3!A:G,7, FALSE)</f>
        <v>-8.5071999999999995E-2</v>
      </c>
      <c r="O318">
        <v>2012</v>
      </c>
      <c r="P318" s="4">
        <f>VLOOKUP(G318, Sheet2!C:E, 3, FALSE)</f>
        <v>2011</v>
      </c>
      <c r="Q318" s="4">
        <f>O318-P318</f>
        <v>1</v>
      </c>
      <c r="R318" s="4">
        <f>VLOOKUP(A318, Sheet4!A:B, 2, FALSE)</f>
        <v>170</v>
      </c>
    </row>
    <row r="319" spans="1:18">
      <c r="A319">
        <v>599</v>
      </c>
      <c r="B319" t="s">
        <v>62</v>
      </c>
      <c r="C319" s="1">
        <v>40072</v>
      </c>
      <c r="D319" t="s">
        <v>6</v>
      </c>
      <c r="E319" t="s">
        <v>260</v>
      </c>
      <c r="F319" s="4" t="s">
        <v>659</v>
      </c>
      <c r="G319" s="4" t="str">
        <f>B319&amp;E319</f>
        <v>MoranKS</v>
      </c>
      <c r="H319" s="4" t="str">
        <f>VLOOKUP(G319, Sheet2!C:D, 2, FALSE)</f>
        <v>R</v>
      </c>
      <c r="I319" s="4">
        <f>VLOOKUP(A319, Sheet3!A:G,2, FALSE)</f>
        <v>1.4052119999999999</v>
      </c>
      <c r="J319" s="4">
        <f>VLOOKUP(A319, Sheet3!A:G,3, FALSE)</f>
        <v>0.477408</v>
      </c>
      <c r="K319" s="4">
        <f>VLOOKUP(A319, Sheet3!A:G,4, FALSE)</f>
        <v>1.0679559999999999</v>
      </c>
      <c r="L319" s="4">
        <f>VLOOKUP(A319, Sheet3!A:G,5, FALSE)</f>
        <v>-3.815922</v>
      </c>
      <c r="M319" s="4">
        <f>VLOOKUP(A319, Sheet3!A:G,6, FALSE)</f>
        <v>-1.1680950000000001</v>
      </c>
      <c r="N319" s="4">
        <f>VLOOKUP(A319, Sheet3!A:G,7, FALSE)</f>
        <v>2.4214120000000001</v>
      </c>
      <c r="O319">
        <v>2009</v>
      </c>
      <c r="P319" s="4">
        <f>VLOOKUP(G319, Sheet2!C:E, 3, FALSE)</f>
        <v>1997</v>
      </c>
      <c r="Q319" s="4">
        <f>O319-P319</f>
        <v>12</v>
      </c>
      <c r="R319" s="4">
        <f>VLOOKUP(A319, Sheet4!A:B, 2, FALSE)</f>
        <v>177</v>
      </c>
    </row>
    <row r="320" spans="1:18">
      <c r="A320">
        <v>602</v>
      </c>
      <c r="B320" t="s">
        <v>197</v>
      </c>
      <c r="C320" s="1">
        <v>35838</v>
      </c>
      <c r="D320" t="s">
        <v>6</v>
      </c>
      <c r="E320" t="s">
        <v>141</v>
      </c>
      <c r="F320" s="4" t="s">
        <v>652</v>
      </c>
      <c r="G320" s="4" t="str">
        <f>B320&amp;E320</f>
        <v>DuncanTN</v>
      </c>
      <c r="H320" s="4" t="str">
        <f>VLOOKUP(G320, Sheet2!C:D, 2, FALSE)</f>
        <v>R</v>
      </c>
      <c r="I320" s="4">
        <f>VLOOKUP(A320, Sheet3!A:G,2, FALSE)</f>
        <v>7.7445500000000003</v>
      </c>
      <c r="J320" s="4">
        <f>VLOOKUP(A320, Sheet3!A:G,3, FALSE)</f>
        <v>-0.84250599999999998</v>
      </c>
      <c r="K320" s="4">
        <f>VLOOKUP(A320, Sheet3!A:G,4, FALSE)</f>
        <v>-5.644012</v>
      </c>
      <c r="L320" s="4">
        <f>VLOOKUP(A320, Sheet3!A:G,5, FALSE)</f>
        <v>5.4309000000000003</v>
      </c>
      <c r="M320" s="4">
        <f>VLOOKUP(A320, Sheet3!A:G,6, FALSE)</f>
        <v>0.88016000000000005</v>
      </c>
      <c r="N320" s="4">
        <f>VLOOKUP(A320, Sheet3!A:G,7, FALSE)</f>
        <v>-1.8872580000000001</v>
      </c>
      <c r="O320">
        <v>1998</v>
      </c>
      <c r="P320" s="4">
        <f>VLOOKUP(G320, Sheet2!C:E, 3, FALSE)</f>
        <v>1988</v>
      </c>
      <c r="Q320" s="4">
        <f>O320-P320</f>
        <v>10</v>
      </c>
      <c r="R320" s="4">
        <f>VLOOKUP(A320, Sheet4!A:B, 2, FALSE)</f>
        <v>183</v>
      </c>
    </row>
    <row r="321" spans="1:18">
      <c r="A321">
        <v>603</v>
      </c>
      <c r="B321" t="s">
        <v>197</v>
      </c>
      <c r="C321" s="1">
        <v>37678</v>
      </c>
      <c r="D321" t="s">
        <v>6</v>
      </c>
      <c r="E321" s="4" t="s">
        <v>141</v>
      </c>
      <c r="F321" s="4" t="s">
        <v>652</v>
      </c>
      <c r="G321" s="4" t="str">
        <f>B321&amp;E321</f>
        <v>DuncanTN</v>
      </c>
      <c r="H321" s="4" t="str">
        <f>VLOOKUP(G321, Sheet2!C:D, 2, FALSE)</f>
        <v>R</v>
      </c>
      <c r="I321" s="4">
        <f>VLOOKUP(A321, Sheet3!A:G,2, FALSE)</f>
        <v>2.5949970000000002</v>
      </c>
      <c r="J321" s="4">
        <f>VLOOKUP(A321, Sheet3!A:G,3, FALSE)</f>
        <v>-0.187138</v>
      </c>
      <c r="K321" s="4">
        <f>VLOOKUP(A321, Sheet3!A:G,4, FALSE)</f>
        <v>-0.34505599999999997</v>
      </c>
      <c r="L321" s="4">
        <f>VLOOKUP(A321, Sheet3!A:G,5, FALSE)</f>
        <v>0.46058500000000002</v>
      </c>
      <c r="M321" s="4">
        <f>VLOOKUP(A321, Sheet3!A:G,6, FALSE)</f>
        <v>-1.87629</v>
      </c>
      <c r="N321" s="4">
        <f>VLOOKUP(A321, Sheet3!A:G,7, FALSE)</f>
        <v>2.727592</v>
      </c>
      <c r="O321">
        <v>2003</v>
      </c>
      <c r="P321" s="4">
        <f>VLOOKUP(G321, Sheet2!C:E, 3, FALSE)</f>
        <v>1988</v>
      </c>
      <c r="Q321" s="4">
        <f>O321-P321</f>
        <v>15</v>
      </c>
      <c r="R321" s="4">
        <f>VLOOKUP(A321, Sheet4!A:B, 2, FALSE)</f>
        <v>761</v>
      </c>
    </row>
    <row r="322" spans="1:18">
      <c r="A322">
        <v>607</v>
      </c>
      <c r="B322" t="s">
        <v>94</v>
      </c>
      <c r="C322" s="1">
        <v>37509</v>
      </c>
      <c r="D322" t="s">
        <v>6</v>
      </c>
      <c r="E322" t="str">
        <f>VLOOKUP(B322, Sheet2!$A$2:$B$734, 2, FALSE)</f>
        <v>IL</v>
      </c>
      <c r="F322" s="4" t="s">
        <v>652</v>
      </c>
      <c r="G322" s="4" t="str">
        <f>B322&amp;E322</f>
        <v>DurbinIL</v>
      </c>
      <c r="H322" s="4" t="str">
        <f>VLOOKUP(G322, Sheet2!C:D, 2, FALSE)</f>
        <v>D</v>
      </c>
      <c r="I322" s="4">
        <f>VLOOKUP(A322, Sheet3!A:G,2, FALSE)</f>
        <v>1.3842270000000001</v>
      </c>
      <c r="J322" s="4">
        <f>VLOOKUP(A322, Sheet3!A:G,3, FALSE)</f>
        <v>0.384044</v>
      </c>
      <c r="K322" s="4">
        <f>VLOOKUP(A322, Sheet3!A:G,4, FALSE)</f>
        <v>0.463059</v>
      </c>
      <c r="L322" s="4">
        <f>VLOOKUP(A322, Sheet3!A:G,5, FALSE)</f>
        <v>-0.69384800000000002</v>
      </c>
      <c r="M322" s="4">
        <f>VLOOKUP(A322, Sheet3!A:G,6, FALSE)</f>
        <v>-9.6819999999999996E-3</v>
      </c>
      <c r="N322" s="4">
        <f>VLOOKUP(A322, Sheet3!A:G,7, FALSE)</f>
        <v>1.6527000000000001</v>
      </c>
      <c r="O322">
        <v>2002</v>
      </c>
      <c r="P322" s="4">
        <f>VLOOKUP(G322, Sheet2!C:E, 3, FALSE)</f>
        <v>1983</v>
      </c>
      <c r="Q322" s="4">
        <f>O322-P322</f>
        <v>19</v>
      </c>
      <c r="R322" s="4">
        <f>VLOOKUP(A322, Sheet4!A:B, 2, FALSE)</f>
        <v>2829</v>
      </c>
    </row>
    <row r="323" spans="1:18">
      <c r="A323">
        <v>611</v>
      </c>
      <c r="B323" t="s">
        <v>210</v>
      </c>
      <c r="C323" s="1">
        <v>35957</v>
      </c>
      <c r="D323" t="s">
        <v>6</v>
      </c>
      <c r="E323" t="str">
        <f>VLOOKUP(B323, Sheet2!$A$2:$B$734, 2, FALSE)</f>
        <v>NY</v>
      </c>
      <c r="F323" s="4" t="s">
        <v>659</v>
      </c>
      <c r="G323" s="4" t="str">
        <f>B323&amp;E323</f>
        <v>EngelNY</v>
      </c>
      <c r="H323" s="4" t="str">
        <f>VLOOKUP(G323, Sheet2!C:D, 2, FALSE)</f>
        <v>D</v>
      </c>
      <c r="I323" s="4">
        <f>VLOOKUP(A323, Sheet3!A:G,2, FALSE)</f>
        <v>1.4609650000000001</v>
      </c>
      <c r="J323" s="4">
        <f>VLOOKUP(A323, Sheet3!A:G,3, FALSE)</f>
        <v>-0.85920799999999997</v>
      </c>
      <c r="K323" s="4">
        <f>VLOOKUP(A323, Sheet3!A:G,4, FALSE)</f>
        <v>2.1363300000000001</v>
      </c>
      <c r="L323" s="4">
        <f>VLOOKUP(A323, Sheet3!A:G,5, FALSE)</f>
        <v>1.0156620000000001</v>
      </c>
      <c r="M323" s="4">
        <f>VLOOKUP(A323, Sheet3!A:G,6, FALSE)</f>
        <v>0.843032</v>
      </c>
      <c r="N323" s="4">
        <f>VLOOKUP(A323, Sheet3!A:G,7, FALSE)</f>
        <v>4.6026109999999996</v>
      </c>
      <c r="O323">
        <v>1998</v>
      </c>
      <c r="P323" s="4">
        <f>VLOOKUP(G323, Sheet2!C:E, 3, FALSE)</f>
        <v>1989</v>
      </c>
      <c r="Q323" s="4">
        <f>O323-P323</f>
        <v>9</v>
      </c>
      <c r="R323" s="4">
        <f>VLOOKUP(A323, Sheet4!A:B, 2, FALSE)</f>
        <v>630</v>
      </c>
    </row>
    <row r="324" spans="1:18">
      <c r="A324">
        <v>617</v>
      </c>
      <c r="B324" t="s">
        <v>683</v>
      </c>
      <c r="C324" s="1">
        <v>40086</v>
      </c>
      <c r="D324" t="s">
        <v>6</v>
      </c>
      <c r="E324" t="str">
        <f>VLOOKUP(B324, Sheet2!$A$2:$B$734, 2, FALSE)</f>
        <v>LA</v>
      </c>
      <c r="F324" s="4" t="s">
        <v>659</v>
      </c>
      <c r="G324" s="4" t="str">
        <f>B324&amp;E324</f>
        <v>FlemingLA</v>
      </c>
      <c r="H324" s="4" t="str">
        <f>VLOOKUP(G324, Sheet2!C:D, 2, FALSE)</f>
        <v>R</v>
      </c>
      <c r="I324" s="4">
        <f>VLOOKUP(A324, Sheet3!A:G,2, FALSE)</f>
        <v>2.562576</v>
      </c>
      <c r="J324" s="4">
        <f>VLOOKUP(A324, Sheet3!A:G,3, FALSE)</f>
        <v>-0.56983799999999996</v>
      </c>
      <c r="K324" s="4">
        <f>VLOOKUP(A324, Sheet3!A:G,4, FALSE)</f>
        <v>5.358562</v>
      </c>
      <c r="L324" s="4">
        <f>VLOOKUP(A324, Sheet3!A:G,5, FALSE)</f>
        <v>-2.7823150000000001</v>
      </c>
      <c r="M324" s="4">
        <f>VLOOKUP(A324, Sheet3!A:G,6, FALSE)</f>
        <v>-1.912363</v>
      </c>
      <c r="N324" s="4">
        <f>VLOOKUP(A324, Sheet3!A:G,7, FALSE)</f>
        <v>4.3775069999999996</v>
      </c>
      <c r="O324">
        <v>2009</v>
      </c>
      <c r="P324" s="4">
        <f>VLOOKUP(G324, Sheet2!C:E, 3, FALSE)</f>
        <v>2009</v>
      </c>
      <c r="Q324" s="4">
        <f>O324-P324</f>
        <v>0</v>
      </c>
      <c r="R324" s="4">
        <f>VLOOKUP(A324, Sheet4!A:B, 2, FALSE)</f>
        <v>136</v>
      </c>
    </row>
    <row r="325" spans="1:18">
      <c r="A325">
        <v>618</v>
      </c>
      <c r="B325" t="s">
        <v>327</v>
      </c>
      <c r="C325" s="1">
        <v>37517</v>
      </c>
      <c r="D325" t="s">
        <v>6</v>
      </c>
      <c r="E325" t="str">
        <f>VLOOKUP(B325, Sheet2!$A$2:$B$734, 2, FALSE)</f>
        <v>FL</v>
      </c>
      <c r="F325" s="4" t="s">
        <v>652</v>
      </c>
      <c r="G325" s="4" t="str">
        <f>B325&amp;E325</f>
        <v>FoleyFL</v>
      </c>
      <c r="H325" s="4" t="str">
        <f>VLOOKUP(G325, Sheet2!C:D, 2, FALSE)</f>
        <v>R</v>
      </c>
      <c r="I325" s="4">
        <f>VLOOKUP(A325, Sheet3!A:G,2, FALSE)</f>
        <v>-1.4416999999999999E-2</v>
      </c>
      <c r="J325" s="4">
        <f>VLOOKUP(A325, Sheet3!A:G,3, FALSE)</f>
        <v>1.305839</v>
      </c>
      <c r="K325" s="4">
        <f>VLOOKUP(A325, Sheet3!A:G,4, FALSE)</f>
        <v>-0.61102400000000001</v>
      </c>
      <c r="L325" s="4">
        <f>VLOOKUP(A325, Sheet3!A:G,5, FALSE)</f>
        <v>2.3806080000000001</v>
      </c>
      <c r="M325" s="4">
        <f>VLOOKUP(A325, Sheet3!A:G,6, FALSE)</f>
        <v>-1.9404189999999999</v>
      </c>
      <c r="N325" s="4">
        <f>VLOOKUP(A325, Sheet3!A:G,7, FALSE)</f>
        <v>-0.38604300000000003</v>
      </c>
      <c r="O325">
        <v>2002</v>
      </c>
      <c r="P325" s="4">
        <f>VLOOKUP(G325, Sheet2!C:E, 3, FALSE)</f>
        <v>1995</v>
      </c>
      <c r="Q325" s="4">
        <f>O325-P325</f>
        <v>7</v>
      </c>
      <c r="R325" s="4">
        <f>VLOOKUP(A325, Sheet4!A:B, 2, FALSE)</f>
        <v>203</v>
      </c>
    </row>
    <row r="326" spans="1:18">
      <c r="A326">
        <v>619</v>
      </c>
      <c r="B326" t="s">
        <v>536</v>
      </c>
      <c r="C326" s="1">
        <v>37517</v>
      </c>
      <c r="D326" t="s">
        <v>6</v>
      </c>
      <c r="E326" t="str">
        <f>VLOOKUP(B326, Sheet2!$A$2:$B$734, 2, FALSE)</f>
        <v>NV</v>
      </c>
      <c r="F326" s="4" t="s">
        <v>652</v>
      </c>
      <c r="G326" s="4" t="str">
        <f>B326&amp;E326</f>
        <v>GibbonsNV</v>
      </c>
      <c r="H326" s="4" t="str">
        <f>VLOOKUP(G326, Sheet2!C:D, 2, FALSE)</f>
        <v>R</v>
      </c>
      <c r="I326" s="4">
        <f>VLOOKUP(A326, Sheet3!A:G,2, FALSE)</f>
        <v>3.5384060000000002</v>
      </c>
      <c r="J326" s="4">
        <f>VLOOKUP(A326, Sheet3!A:G,3, FALSE)</f>
        <v>-1.160317</v>
      </c>
      <c r="K326" s="4">
        <f>VLOOKUP(A326, Sheet3!A:G,4, FALSE)</f>
        <v>-6.2427900000000003</v>
      </c>
      <c r="L326" s="4">
        <f>VLOOKUP(A326, Sheet3!A:G,5, FALSE)</f>
        <v>3.0343499999999999</v>
      </c>
      <c r="M326" s="4">
        <f>VLOOKUP(A326, Sheet3!A:G,6, FALSE)</f>
        <v>1.9955400000000001</v>
      </c>
      <c r="N326" s="4">
        <f>VLOOKUP(A326, Sheet3!A:G,7, FALSE)</f>
        <v>-5.5083279999999997</v>
      </c>
      <c r="O326">
        <v>2002</v>
      </c>
      <c r="P326" s="4">
        <f>VLOOKUP(G326, Sheet2!C:E, 3, FALSE)</f>
        <v>1996</v>
      </c>
      <c r="Q326" s="4">
        <f>O326-P326</f>
        <v>6</v>
      </c>
      <c r="R326" s="4">
        <f>VLOOKUP(A326, Sheet4!A:B, 2, FALSE)</f>
        <v>160</v>
      </c>
    </row>
    <row r="327" spans="1:18">
      <c r="A327">
        <v>622</v>
      </c>
      <c r="B327" t="s">
        <v>149</v>
      </c>
      <c r="C327" s="1">
        <v>39036</v>
      </c>
      <c r="D327" t="s">
        <v>6</v>
      </c>
      <c r="E327" t="str">
        <f>VLOOKUP(B327, Sheet2!$A$2:$B$734, 2, FALSE)</f>
        <v>NC</v>
      </c>
      <c r="F327" s="4" t="s">
        <v>659</v>
      </c>
      <c r="G327" s="4" t="str">
        <f>B327&amp;E327</f>
        <v>FoxxNC</v>
      </c>
      <c r="H327" s="4" t="str">
        <f>VLOOKUP(G327, Sheet2!C:D, 2, FALSE)</f>
        <v>R</v>
      </c>
      <c r="I327" s="4">
        <f>VLOOKUP(A327, Sheet3!A:G,2, FALSE)</f>
        <v>-0.28198400000000001</v>
      </c>
      <c r="J327" s="4">
        <f>VLOOKUP(A327, Sheet3!A:G,3, FALSE)</f>
        <v>-0.92560399999999998</v>
      </c>
      <c r="K327" s="4">
        <f>VLOOKUP(A327, Sheet3!A:G,4, FALSE)</f>
        <v>4.2162240000000004</v>
      </c>
      <c r="L327" s="4">
        <f>VLOOKUP(A327, Sheet3!A:G,5, FALSE)</f>
        <v>-3.819321</v>
      </c>
      <c r="M327" s="4">
        <f>VLOOKUP(A327, Sheet3!A:G,6, FALSE)</f>
        <v>-1.1611340000000001</v>
      </c>
      <c r="N327" s="4">
        <f>VLOOKUP(A327, Sheet3!A:G,7, FALSE)</f>
        <v>4.722537</v>
      </c>
      <c r="O327">
        <v>2006</v>
      </c>
      <c r="P327" s="4">
        <f>VLOOKUP(G327, Sheet2!C:E, 3, FALSE)</f>
        <v>2005</v>
      </c>
      <c r="Q327" s="4">
        <f>O327-P327</f>
        <v>1</v>
      </c>
      <c r="R327" s="4">
        <f>VLOOKUP(A327, Sheet4!A:B, 2, FALSE)</f>
        <v>191</v>
      </c>
    </row>
    <row r="328" spans="1:18">
      <c r="A328">
        <v>623</v>
      </c>
      <c r="B328" t="s">
        <v>149</v>
      </c>
      <c r="C328" s="1">
        <v>38980</v>
      </c>
      <c r="D328" t="s">
        <v>6</v>
      </c>
      <c r="E328" t="str">
        <f>VLOOKUP(B328, Sheet2!$A$2:$B$734, 2, FALSE)</f>
        <v>NC</v>
      </c>
      <c r="F328" s="4" t="s">
        <v>659</v>
      </c>
      <c r="G328" s="4" t="str">
        <f>B328&amp;E328</f>
        <v>FoxxNC</v>
      </c>
      <c r="H328" s="4" t="str">
        <f>VLOOKUP(G328, Sheet2!C:D, 2, FALSE)</f>
        <v>R</v>
      </c>
      <c r="I328" s="4">
        <f>VLOOKUP(A328, Sheet3!A:G,2, FALSE)</f>
        <v>-3.4088219999999998</v>
      </c>
      <c r="J328" s="4">
        <f>VLOOKUP(A328, Sheet3!A:G,3, FALSE)</f>
        <v>0.64276200000000006</v>
      </c>
      <c r="K328" s="4">
        <f>VLOOKUP(A328, Sheet3!A:G,4, FALSE)</f>
        <v>1.6741349999999999</v>
      </c>
      <c r="L328" s="4">
        <f>VLOOKUP(A328, Sheet3!A:G,5, FALSE)</f>
        <v>-2.1787339999999999</v>
      </c>
      <c r="M328" s="4">
        <f>VLOOKUP(A328, Sheet3!A:G,6, FALSE)</f>
        <v>-1.263355</v>
      </c>
      <c r="N328" s="4">
        <f>VLOOKUP(A328, Sheet3!A:G,7, FALSE)</f>
        <v>3.685667</v>
      </c>
      <c r="O328">
        <v>2006</v>
      </c>
      <c r="P328" s="4">
        <f>VLOOKUP(G328, Sheet2!C:E, 3, FALSE)</f>
        <v>2005</v>
      </c>
      <c r="Q328" s="4">
        <f>O328-P328</f>
        <v>1</v>
      </c>
      <c r="R328" s="4">
        <f>VLOOKUP(A328, Sheet4!A:B, 2, FALSE)</f>
        <v>240</v>
      </c>
    </row>
    <row r="329" spans="1:18">
      <c r="A329">
        <v>624</v>
      </c>
      <c r="B329" s="4" t="s">
        <v>394</v>
      </c>
      <c r="C329" s="1">
        <v>37245</v>
      </c>
      <c r="D329" t="s">
        <v>6</v>
      </c>
      <c r="E329" t="str">
        <f>VLOOKUP(B329, Sheet2!$A$2:$B$734, 2, FALSE)</f>
        <v>MA</v>
      </c>
      <c r="F329" s="4" t="s">
        <v>652</v>
      </c>
      <c r="G329" s="4" t="str">
        <f>B329&amp;E329</f>
        <v>Frank MA</v>
      </c>
      <c r="H329" s="4" t="str">
        <f>VLOOKUP(G329, Sheet2!C:D, 2, FALSE)</f>
        <v>D</v>
      </c>
      <c r="I329" s="4">
        <f>VLOOKUP(A329, Sheet3!A:G,2, FALSE)</f>
        <v>-0.88335900000000001</v>
      </c>
      <c r="J329" s="4">
        <f>VLOOKUP(A329, Sheet3!A:G,3, FALSE)</f>
        <v>-0.61921899999999996</v>
      </c>
      <c r="K329" s="4">
        <f>VLOOKUP(A329, Sheet3!A:G,4, FALSE)</f>
        <v>-0.40079500000000001</v>
      </c>
      <c r="L329" s="4">
        <f>VLOOKUP(A329, Sheet3!A:G,5, FALSE)</f>
        <v>2.3460589999999999</v>
      </c>
      <c r="M329" s="4">
        <f>VLOOKUP(A329, Sheet3!A:G,6, FALSE)</f>
        <v>-1.0482400000000001</v>
      </c>
      <c r="N329" s="4">
        <f>VLOOKUP(A329, Sheet3!A:G,7, FALSE)</f>
        <v>-1.8956109999999999</v>
      </c>
      <c r="O329">
        <v>2001</v>
      </c>
      <c r="P329" s="4">
        <f>VLOOKUP(G329, Sheet2!C:E, 3, FALSE)</f>
        <v>1981</v>
      </c>
      <c r="Q329" s="4">
        <f>O329-P329</f>
        <v>20</v>
      </c>
      <c r="R329" s="4">
        <f>VLOOKUP(A329, Sheet4!A:B, 2, FALSE)</f>
        <v>885</v>
      </c>
    </row>
    <row r="330" spans="1:18">
      <c r="A330" s="4">
        <v>625</v>
      </c>
      <c r="B330" t="s">
        <v>352</v>
      </c>
      <c r="C330" s="1">
        <v>41123</v>
      </c>
      <c r="D330" t="s">
        <v>6</v>
      </c>
      <c r="E330" t="str">
        <f>VLOOKUP(B330, Sheet2!$A$2:$B$734, 2, FALSE)</f>
        <v>AZ</v>
      </c>
      <c r="F330" s="4" t="s">
        <v>659</v>
      </c>
      <c r="G330" s="4" t="str">
        <f>B330&amp;E330</f>
        <v>FranksAZ</v>
      </c>
      <c r="H330" s="4" t="str">
        <f>VLOOKUP(G330, Sheet2!C:D, 2, FALSE)</f>
        <v>R</v>
      </c>
      <c r="I330" s="4">
        <f>VLOOKUP(A330, Sheet3!A:G,2, FALSE)</f>
        <v>2.7595160000000001</v>
      </c>
      <c r="J330" s="4">
        <f>VLOOKUP(A330, Sheet3!A:G,3, FALSE)</f>
        <v>-0.76641599999999999</v>
      </c>
      <c r="K330" s="4">
        <f>VLOOKUP(A330, Sheet3!A:G,4, FALSE)</f>
        <v>9.6474000000000004E-2</v>
      </c>
      <c r="L330" s="4">
        <f>VLOOKUP(A330, Sheet3!A:G,5, FALSE)</f>
        <v>1.0799019999999999</v>
      </c>
      <c r="M330" s="4">
        <f>VLOOKUP(A330, Sheet3!A:G,6, FALSE)</f>
        <v>0.57421699999999998</v>
      </c>
      <c r="N330" s="4">
        <f>VLOOKUP(A330, Sheet3!A:G,7, FALSE)</f>
        <v>2.2635559999999999</v>
      </c>
      <c r="O330">
        <v>2012</v>
      </c>
      <c r="P330" s="4">
        <f>VLOOKUP(G330, Sheet2!C:E, 3, FALSE)</f>
        <v>2003</v>
      </c>
      <c r="Q330" s="4">
        <f>O330-P330</f>
        <v>9</v>
      </c>
      <c r="R330" s="4">
        <f>VLOOKUP(A330, Sheet4!A:B, 2, FALSE)</f>
        <v>2879</v>
      </c>
    </row>
    <row r="331" spans="1:18">
      <c r="A331">
        <v>626</v>
      </c>
      <c r="B331" t="s">
        <v>352</v>
      </c>
      <c r="C331" s="1">
        <v>41320</v>
      </c>
      <c r="D331" t="s">
        <v>6</v>
      </c>
      <c r="E331" t="str">
        <f>VLOOKUP(B331, Sheet2!$A$2:$B$734, 2, FALSE)</f>
        <v>AZ</v>
      </c>
      <c r="F331" s="4" t="s">
        <v>659</v>
      </c>
      <c r="G331" s="4" t="str">
        <f>B331&amp;E331</f>
        <v>FranksAZ</v>
      </c>
      <c r="H331" s="4" t="str">
        <f>VLOOKUP(G331, Sheet2!C:D, 2, FALSE)</f>
        <v>R</v>
      </c>
      <c r="I331" s="4">
        <f>VLOOKUP(A331, Sheet3!A:G,2, FALSE)</f>
        <v>3.2489119999999998</v>
      </c>
      <c r="J331" s="4">
        <f>VLOOKUP(A331, Sheet3!A:G,3, FALSE)</f>
        <v>-0.434923</v>
      </c>
      <c r="K331" s="4">
        <f>VLOOKUP(A331, Sheet3!A:G,4, FALSE)</f>
        <v>1.8390249999999999</v>
      </c>
      <c r="L331" s="4">
        <f>VLOOKUP(A331, Sheet3!A:G,5, FALSE)</f>
        <v>1.3036700000000001</v>
      </c>
      <c r="M331" s="4">
        <f>VLOOKUP(A331, Sheet3!A:G,6, FALSE)</f>
        <v>1.349539</v>
      </c>
      <c r="N331" s="4">
        <f>VLOOKUP(A331, Sheet3!A:G,7, FALSE)</f>
        <v>3.4370810000000001</v>
      </c>
      <c r="O331">
        <v>2013</v>
      </c>
      <c r="P331" s="4">
        <f>VLOOKUP(G331, Sheet2!C:E, 3, FALSE)</f>
        <v>2003</v>
      </c>
      <c r="Q331" s="4">
        <f>O331-P331</f>
        <v>10</v>
      </c>
      <c r="R331" s="4">
        <f>VLOOKUP(A331, Sheet4!A:B, 2, FALSE)</f>
        <v>1191</v>
      </c>
    </row>
    <row r="332" spans="1:18">
      <c r="A332">
        <v>627</v>
      </c>
      <c r="B332" t="s">
        <v>352</v>
      </c>
      <c r="C332" s="1">
        <v>40262</v>
      </c>
      <c r="D332" t="s">
        <v>6</v>
      </c>
      <c r="E332" t="str">
        <f>VLOOKUP(B332, Sheet2!$A$2:$B$734, 2, FALSE)</f>
        <v>AZ</v>
      </c>
      <c r="F332" s="4" t="s">
        <v>659</v>
      </c>
      <c r="G332" s="4" t="str">
        <f>B332&amp;E332</f>
        <v>FranksAZ</v>
      </c>
      <c r="H332" s="4" t="str">
        <f>VLOOKUP(G332, Sheet2!C:D, 2, FALSE)</f>
        <v>R</v>
      </c>
      <c r="I332" s="4">
        <f>VLOOKUP(A332, Sheet3!A:G,2, FALSE)</f>
        <v>1.5607960000000001</v>
      </c>
      <c r="J332" s="4">
        <f>VLOOKUP(A332, Sheet3!A:G,3, FALSE)</f>
        <v>-0.392563</v>
      </c>
      <c r="K332" s="4">
        <f>VLOOKUP(A332, Sheet3!A:G,4, FALSE)</f>
        <v>0.574743</v>
      </c>
      <c r="L332" s="4">
        <f>VLOOKUP(A332, Sheet3!A:G,5, FALSE)</f>
        <v>-1.685093</v>
      </c>
      <c r="M332" s="4">
        <f>VLOOKUP(A332, Sheet3!A:G,6, FALSE)</f>
        <v>-0.42301499999999997</v>
      </c>
      <c r="N332" s="4">
        <f>VLOOKUP(A332, Sheet3!A:G,7, FALSE)</f>
        <v>3.1854939999999998</v>
      </c>
      <c r="O332">
        <v>2010</v>
      </c>
      <c r="P332" s="4">
        <f>VLOOKUP(G332, Sheet2!C:E, 3, FALSE)</f>
        <v>2003</v>
      </c>
      <c r="Q332" s="4">
        <f>O332-P332</f>
        <v>7</v>
      </c>
      <c r="R332" s="4">
        <f>VLOOKUP(A332, Sheet4!A:B, 2, FALSE)</f>
        <v>3506</v>
      </c>
    </row>
    <row r="333" spans="1:18">
      <c r="A333">
        <v>628</v>
      </c>
      <c r="B333" t="s">
        <v>352</v>
      </c>
      <c r="C333" s="1">
        <v>38610</v>
      </c>
      <c r="D333" t="s">
        <v>6</v>
      </c>
      <c r="E333" t="str">
        <f>VLOOKUP(B333, Sheet2!$A$2:$B$734, 2, FALSE)</f>
        <v>AZ</v>
      </c>
      <c r="F333" s="4" t="s">
        <v>659</v>
      </c>
      <c r="G333" s="4" t="str">
        <f>B333&amp;E333</f>
        <v>FranksAZ</v>
      </c>
      <c r="H333" s="4" t="str">
        <f>VLOOKUP(G333, Sheet2!C:D, 2, FALSE)</f>
        <v>R</v>
      </c>
      <c r="I333" s="4">
        <f>VLOOKUP(A333, Sheet3!A:G,2, FALSE)</f>
        <v>-1.7282820000000001</v>
      </c>
      <c r="J333" s="4">
        <f>VLOOKUP(A333, Sheet3!A:G,3, FALSE)</f>
        <v>-0.77653099999999997</v>
      </c>
      <c r="K333" s="4">
        <f>VLOOKUP(A333, Sheet3!A:G,4, FALSE)</f>
        <v>2.6970170000000002</v>
      </c>
      <c r="L333" s="4">
        <f>VLOOKUP(A333, Sheet3!A:G,5, FALSE)</f>
        <v>-1.6848860000000001</v>
      </c>
      <c r="M333" s="4">
        <f>VLOOKUP(A333, Sheet3!A:G,6, FALSE)</f>
        <v>-0.155893</v>
      </c>
      <c r="N333" s="4">
        <f>VLOOKUP(A333, Sheet3!A:G,7, FALSE)</f>
        <v>4.0231579999999996</v>
      </c>
      <c r="O333">
        <v>2005</v>
      </c>
      <c r="P333" s="4">
        <f>VLOOKUP(G333, Sheet2!C:E, 3, FALSE)</f>
        <v>2003</v>
      </c>
      <c r="Q333" s="4">
        <f>O333-P333</f>
        <v>2</v>
      </c>
      <c r="R333" s="4">
        <f>VLOOKUP(A333, Sheet4!A:B, 2, FALSE)</f>
        <v>1583</v>
      </c>
    </row>
    <row r="334" spans="1:18">
      <c r="A334">
        <v>629</v>
      </c>
      <c r="B334" t="s">
        <v>352</v>
      </c>
      <c r="C334" s="1">
        <v>39720</v>
      </c>
      <c r="D334" t="s">
        <v>6</v>
      </c>
      <c r="E334" t="str">
        <f>VLOOKUP(B334, Sheet2!$A$2:$B$734, 2, FALSE)</f>
        <v>AZ</v>
      </c>
      <c r="F334" s="4" t="s">
        <v>659</v>
      </c>
      <c r="G334" s="4" t="str">
        <f>B334&amp;E334</f>
        <v>FranksAZ</v>
      </c>
      <c r="H334" s="4" t="str">
        <f>VLOOKUP(G334, Sheet2!C:D, 2, FALSE)</f>
        <v>R</v>
      </c>
      <c r="I334" s="4">
        <f>VLOOKUP(A334, Sheet3!A:G,2, FALSE)</f>
        <v>1.9599899999999999</v>
      </c>
      <c r="J334" s="4">
        <f>VLOOKUP(A334, Sheet3!A:G,3, FALSE)</f>
        <v>-1.1175489999999999</v>
      </c>
      <c r="K334" s="4">
        <f>VLOOKUP(A334, Sheet3!A:G,4, FALSE)</f>
        <v>0.60278399999999999</v>
      </c>
      <c r="L334" s="4">
        <f>VLOOKUP(A334, Sheet3!A:G,5, FALSE)</f>
        <v>-2.068759</v>
      </c>
      <c r="M334" s="4">
        <f>VLOOKUP(A334, Sheet3!A:G,6, FALSE)</f>
        <v>-0.19139600000000001</v>
      </c>
      <c r="N334" s="4">
        <f>VLOOKUP(A334, Sheet3!A:G,7, FALSE)</f>
        <v>2.526926</v>
      </c>
      <c r="O334">
        <v>2008</v>
      </c>
      <c r="P334" s="4">
        <f>VLOOKUP(G334, Sheet2!C:E, 3, FALSE)</f>
        <v>2003</v>
      </c>
      <c r="Q334" s="4">
        <f>O334-P334</f>
        <v>5</v>
      </c>
      <c r="R334" s="4">
        <f>VLOOKUP(A334, Sheet4!A:B, 2, FALSE)</f>
        <v>1525</v>
      </c>
    </row>
    <row r="335" spans="1:18">
      <c r="A335">
        <v>630</v>
      </c>
      <c r="B335" t="s">
        <v>441</v>
      </c>
      <c r="C335" s="1">
        <v>39983</v>
      </c>
      <c r="D335" t="s">
        <v>6</v>
      </c>
      <c r="E335" t="str">
        <f>VLOOKUP(B335, Sheet2!$A$2:$B$734, 2, FALSE)</f>
        <v>NJ</v>
      </c>
      <c r="F335" s="4" t="s">
        <v>659</v>
      </c>
      <c r="G335" s="4" t="str">
        <f>B335&amp;E335</f>
        <v>GarrettNJ</v>
      </c>
      <c r="H335" s="4" t="str">
        <f>VLOOKUP(G335, Sheet2!C:D, 2, FALSE)</f>
        <v>R</v>
      </c>
      <c r="I335" s="4">
        <f>VLOOKUP(A335, Sheet3!A:G,2, FALSE)</f>
        <v>3.3775300000000001</v>
      </c>
      <c r="J335" s="4">
        <f>VLOOKUP(A335, Sheet3!A:G,3, FALSE)</f>
        <v>-2.171138</v>
      </c>
      <c r="K335" s="4">
        <f>VLOOKUP(A335, Sheet3!A:G,4, FALSE)</f>
        <v>1.6648259999999999</v>
      </c>
      <c r="L335" s="4">
        <f>VLOOKUP(A335, Sheet3!A:G,5, FALSE)</f>
        <v>-3.3010929999999998</v>
      </c>
      <c r="M335" s="4">
        <f>VLOOKUP(A335, Sheet3!A:G,6, FALSE)</f>
        <v>1.02597</v>
      </c>
      <c r="N335" s="4">
        <f>VLOOKUP(A335, Sheet3!A:G,7, FALSE)</f>
        <v>5.6686969999999999</v>
      </c>
      <c r="O335">
        <v>2009</v>
      </c>
      <c r="P335" s="4">
        <f>VLOOKUP(G335, Sheet2!C:E, 3, FALSE)</f>
        <v>2003</v>
      </c>
      <c r="Q335" s="4">
        <f>O335-P335</f>
        <v>6</v>
      </c>
      <c r="R335" s="4">
        <f>VLOOKUP(A335, Sheet4!A:B, 2, FALSE)</f>
        <v>174</v>
      </c>
    </row>
    <row r="336" spans="1:18">
      <c r="A336">
        <v>631</v>
      </c>
      <c r="B336" t="s">
        <v>536</v>
      </c>
      <c r="C336" s="1">
        <v>36014</v>
      </c>
      <c r="D336" t="s">
        <v>6</v>
      </c>
      <c r="E336" t="str">
        <f>VLOOKUP(B336, Sheet2!$A$2:$B$734, 2, FALSE)</f>
        <v>NV</v>
      </c>
      <c r="F336" s="4" t="s">
        <v>652</v>
      </c>
      <c r="G336" s="4" t="str">
        <f>B336&amp;E336</f>
        <v>GibbonsNV</v>
      </c>
      <c r="H336" s="4" t="str">
        <f>VLOOKUP(G336, Sheet2!C:D, 2, FALSE)</f>
        <v>R</v>
      </c>
      <c r="I336" s="4">
        <f>VLOOKUP(A336, Sheet3!A:G,2, FALSE)</f>
        <v>-1.692034</v>
      </c>
      <c r="J336" s="4">
        <f>VLOOKUP(A336, Sheet3!A:G,3, FALSE)</f>
        <v>-0.25901299999999999</v>
      </c>
      <c r="K336" s="4">
        <f>VLOOKUP(A336, Sheet3!A:G,4, FALSE)</f>
        <v>-3.2014369999999999</v>
      </c>
      <c r="L336" s="4">
        <f>VLOOKUP(A336, Sheet3!A:G,5, FALSE)</f>
        <v>-0.181759</v>
      </c>
      <c r="M336" s="4">
        <f>VLOOKUP(A336, Sheet3!A:G,6, FALSE)</f>
        <v>-0.64970000000000006</v>
      </c>
      <c r="N336" s="4">
        <f>VLOOKUP(A336, Sheet3!A:G,7, FALSE)</f>
        <v>-1.941594</v>
      </c>
      <c r="O336">
        <v>1998</v>
      </c>
      <c r="P336" s="4">
        <f>VLOOKUP(G336, Sheet2!C:E, 3, FALSE)</f>
        <v>1996</v>
      </c>
      <c r="Q336" s="4">
        <f>O336-P336</f>
        <v>2</v>
      </c>
      <c r="R336" s="4">
        <f>VLOOKUP(A336, Sheet4!A:B, 2, FALSE)</f>
        <v>192</v>
      </c>
    </row>
    <row r="337" spans="1:18">
      <c r="A337">
        <v>632</v>
      </c>
      <c r="B337" t="s">
        <v>536</v>
      </c>
      <c r="C337" s="1">
        <v>37648</v>
      </c>
      <c r="D337" t="s">
        <v>6</v>
      </c>
      <c r="E337" t="str">
        <f>VLOOKUP(B337, Sheet2!$A$2:$B$734, 2, FALSE)</f>
        <v>NV</v>
      </c>
      <c r="F337" s="4" t="s">
        <v>652</v>
      </c>
      <c r="G337" s="4" t="str">
        <f>B337&amp;E337</f>
        <v>GibbonsNV</v>
      </c>
      <c r="H337" s="4" t="str">
        <f>VLOOKUP(G337, Sheet2!C:D, 2, FALSE)</f>
        <v>R</v>
      </c>
      <c r="I337" s="4">
        <f>VLOOKUP(A337, Sheet3!A:G,2, FALSE)</f>
        <v>3.8271639999999998</v>
      </c>
      <c r="J337" s="4">
        <f>VLOOKUP(A337, Sheet3!A:G,3, FALSE)</f>
        <v>0.25693500000000002</v>
      </c>
      <c r="K337" s="4">
        <f>VLOOKUP(A337, Sheet3!A:G,4, FALSE)</f>
        <v>0.40382400000000002</v>
      </c>
      <c r="L337" s="4">
        <f>VLOOKUP(A337, Sheet3!A:G,5, FALSE)</f>
        <v>-0.48123199999999999</v>
      </c>
      <c r="M337" s="4">
        <f>VLOOKUP(A337, Sheet3!A:G,6, FALSE)</f>
        <v>0.33508300000000002</v>
      </c>
      <c r="N337" s="4">
        <f>VLOOKUP(A337, Sheet3!A:G,7, FALSE)</f>
        <v>3.1893090000000002</v>
      </c>
      <c r="O337">
        <v>2003</v>
      </c>
      <c r="P337" s="4">
        <f>VLOOKUP(G337, Sheet2!C:E, 3, FALSE)</f>
        <v>1996</v>
      </c>
      <c r="Q337" s="4">
        <f>O337-P337</f>
        <v>7</v>
      </c>
      <c r="R337" s="4">
        <f>VLOOKUP(A337, Sheet4!A:B, 2, FALSE)</f>
        <v>155</v>
      </c>
    </row>
    <row r="338" spans="1:18">
      <c r="A338">
        <v>633</v>
      </c>
      <c r="B338" t="s">
        <v>536</v>
      </c>
      <c r="C338" s="1">
        <v>37649</v>
      </c>
      <c r="D338" t="s">
        <v>6</v>
      </c>
      <c r="E338" t="str">
        <f>VLOOKUP(B338, Sheet2!$A$2:$B$734, 2, FALSE)</f>
        <v>NV</v>
      </c>
      <c r="F338" s="4" t="s">
        <v>652</v>
      </c>
      <c r="G338" s="4" t="str">
        <f>B338&amp;E338</f>
        <v>GibbonsNV</v>
      </c>
      <c r="H338" s="4" t="str">
        <f>VLOOKUP(G338, Sheet2!C:D, 2, FALSE)</f>
        <v>R</v>
      </c>
      <c r="I338" s="4">
        <f>VLOOKUP(A338, Sheet3!A:G,2, FALSE)</f>
        <v>-2.0816690000000002</v>
      </c>
      <c r="J338" s="4">
        <f>VLOOKUP(A338, Sheet3!A:G,3, FALSE)</f>
        <v>1.2697309999999999</v>
      </c>
      <c r="K338" s="4">
        <f>VLOOKUP(A338, Sheet3!A:G,4, FALSE)</f>
        <v>-4.1051909999999996</v>
      </c>
      <c r="L338" s="4">
        <f>VLOOKUP(A338, Sheet3!A:G,5, FALSE)</f>
        <v>1.1147769999999999</v>
      </c>
      <c r="M338" s="4">
        <f>VLOOKUP(A338, Sheet3!A:G,6, FALSE)</f>
        <v>-0.20255500000000001</v>
      </c>
      <c r="N338" s="4">
        <f>VLOOKUP(A338, Sheet3!A:G,7, FALSE)</f>
        <v>0.94956499999999999</v>
      </c>
      <c r="O338">
        <v>2003</v>
      </c>
      <c r="P338" s="4">
        <f>VLOOKUP(G338, Sheet2!C:E, 3, FALSE)</f>
        <v>1996</v>
      </c>
      <c r="Q338" s="4">
        <f>O338-P338</f>
        <v>7</v>
      </c>
      <c r="R338" s="4">
        <f>VLOOKUP(A338, Sheet4!A:B, 2, FALSE)</f>
        <v>176</v>
      </c>
    </row>
    <row r="339" spans="1:18">
      <c r="A339">
        <v>634</v>
      </c>
      <c r="B339" t="s">
        <v>536</v>
      </c>
      <c r="C339" s="1">
        <v>37524</v>
      </c>
      <c r="D339" t="s">
        <v>6</v>
      </c>
      <c r="E339" t="str">
        <f>VLOOKUP(B339, Sheet2!$A$2:$B$734, 2, FALSE)</f>
        <v>NV</v>
      </c>
      <c r="F339" s="4" t="s">
        <v>652</v>
      </c>
      <c r="G339" s="4" t="str">
        <f>B339&amp;E339</f>
        <v>GibbonsNV</v>
      </c>
      <c r="H339" s="4" t="str">
        <f>VLOOKUP(G339, Sheet2!C:D, 2, FALSE)</f>
        <v>R</v>
      </c>
      <c r="I339" s="4">
        <f>VLOOKUP(A339, Sheet3!A:G,2, FALSE)</f>
        <v>3.5230060000000001</v>
      </c>
      <c r="J339" s="4">
        <f>VLOOKUP(A339, Sheet3!A:G,3, FALSE)</f>
        <v>-0.31846400000000002</v>
      </c>
      <c r="K339" s="4">
        <f>VLOOKUP(A339, Sheet3!A:G,4, FALSE)</f>
        <v>-0.406412</v>
      </c>
      <c r="L339" s="4">
        <f>VLOOKUP(A339, Sheet3!A:G,5, FALSE)</f>
        <v>5.77257</v>
      </c>
      <c r="M339" s="4">
        <f>VLOOKUP(A339, Sheet3!A:G,6, FALSE)</f>
        <v>2.980817</v>
      </c>
      <c r="N339" s="4">
        <f>VLOOKUP(A339, Sheet3!A:G,7, FALSE)</f>
        <v>0.46725899999999998</v>
      </c>
      <c r="O339">
        <v>2002</v>
      </c>
      <c r="P339" s="4">
        <f>VLOOKUP(G339, Sheet2!C:E, 3, FALSE)</f>
        <v>1996</v>
      </c>
      <c r="Q339" s="4">
        <f>O339-P339</f>
        <v>6</v>
      </c>
      <c r="R339" s="4">
        <f>VLOOKUP(A339, Sheet4!A:B, 2, FALSE)</f>
        <v>164</v>
      </c>
    </row>
    <row r="340" spans="1:18">
      <c r="A340">
        <v>635</v>
      </c>
      <c r="B340" t="s">
        <v>401</v>
      </c>
      <c r="C340" s="1">
        <v>37524</v>
      </c>
      <c r="D340" t="s">
        <v>6</v>
      </c>
      <c r="E340" t="str">
        <f>VLOOKUP(B340, Sheet2!$A$2:$B$734, 2, FALSE)</f>
        <v>OR</v>
      </c>
      <c r="F340" s="4" t="s">
        <v>652</v>
      </c>
      <c r="G340" s="4" t="str">
        <f>B340&amp;E340</f>
        <v>WuOR</v>
      </c>
      <c r="H340" s="4" t="str">
        <f>VLOOKUP(G340, Sheet2!C:D, 2, FALSE)</f>
        <v>D</v>
      </c>
      <c r="I340" s="4">
        <f>VLOOKUP(A340, Sheet3!A:G,2, FALSE)</f>
        <v>5.6606120000000004</v>
      </c>
      <c r="J340" s="4">
        <f>VLOOKUP(A340, Sheet3!A:G,3, FALSE)</f>
        <v>-2.0228640000000002</v>
      </c>
      <c r="K340" s="4">
        <f>VLOOKUP(A340, Sheet3!A:G,4, FALSE)</f>
        <v>-9.9514000000000005E-2</v>
      </c>
      <c r="L340" s="4">
        <f>VLOOKUP(A340, Sheet3!A:G,5, FALSE)</f>
        <v>1.92096</v>
      </c>
      <c r="M340" s="4">
        <f>VLOOKUP(A340, Sheet3!A:G,6, FALSE)</f>
        <v>-0.48568699999999998</v>
      </c>
      <c r="N340" s="4">
        <f>VLOOKUP(A340, Sheet3!A:G,7, FALSE)</f>
        <v>-1.003436</v>
      </c>
      <c r="O340">
        <v>2002</v>
      </c>
      <c r="P340" s="4">
        <f>VLOOKUP(G340, Sheet2!C:E, 3, FALSE)</f>
        <v>1999</v>
      </c>
      <c r="Q340" s="4">
        <f>O340-P340</f>
        <v>3</v>
      </c>
      <c r="R340" s="4">
        <f>VLOOKUP(A340, Sheet4!A:B, 2, FALSE)</f>
        <v>128</v>
      </c>
    </row>
    <row r="341" spans="1:18">
      <c r="A341">
        <v>636</v>
      </c>
      <c r="B341" t="s">
        <v>684</v>
      </c>
      <c r="C341" s="1">
        <v>36010</v>
      </c>
      <c r="D341" t="s">
        <v>6</v>
      </c>
      <c r="E341" t="str">
        <f>VLOOKUP(B341, Sheet2!$A$2:$B$734, 2, FALSE)</f>
        <v>NY</v>
      </c>
      <c r="F341" s="4" t="s">
        <v>652</v>
      </c>
      <c r="G341" s="4" t="str">
        <f>B341&amp;E341</f>
        <v>GilmanNY</v>
      </c>
      <c r="H341" s="4" t="str">
        <f>VLOOKUP(G341, Sheet2!C:D, 2, FALSE)</f>
        <v>R</v>
      </c>
      <c r="I341" s="4">
        <f>VLOOKUP(A341, Sheet3!A:G,2, FALSE)</f>
        <v>3.658401</v>
      </c>
      <c r="J341" s="4">
        <f>VLOOKUP(A341, Sheet3!A:G,3, FALSE)</f>
        <v>-2.5065550000000001</v>
      </c>
      <c r="K341" s="4">
        <f>VLOOKUP(A341, Sheet3!A:G,4, FALSE)</f>
        <v>1.8363149999999999</v>
      </c>
      <c r="L341" s="4">
        <f>VLOOKUP(A341, Sheet3!A:G,5, FALSE)</f>
        <v>-3.823064</v>
      </c>
      <c r="M341" s="4">
        <f>VLOOKUP(A341, Sheet3!A:G,6, FALSE)</f>
        <v>0.276198</v>
      </c>
      <c r="N341" s="4">
        <f>VLOOKUP(A341, Sheet3!A:G,7, FALSE)</f>
        <v>2.2711549999999998</v>
      </c>
      <c r="O341">
        <v>1998</v>
      </c>
      <c r="P341" s="4">
        <f>VLOOKUP(G341, Sheet2!C:E, 3, FALSE)</f>
        <v>1973</v>
      </c>
      <c r="Q341" s="4">
        <f>O341-P341</f>
        <v>25</v>
      </c>
      <c r="R341" s="4">
        <f>VLOOKUP(A341, Sheet4!A:B, 2, FALSE)</f>
        <v>580</v>
      </c>
    </row>
    <row r="342" spans="1:18">
      <c r="A342">
        <v>637</v>
      </c>
      <c r="B342" t="s">
        <v>685</v>
      </c>
      <c r="C342" s="1">
        <v>36010</v>
      </c>
      <c r="D342" t="s">
        <v>6</v>
      </c>
      <c r="E342" t="str">
        <f>VLOOKUP(B342, Sheet2!$A$2:$B$734, 2, FALSE)</f>
        <v>IN</v>
      </c>
      <c r="F342" s="4" t="s">
        <v>652</v>
      </c>
      <c r="G342" s="4" t="str">
        <f>B342&amp;E342</f>
        <v>HamiltonIN</v>
      </c>
      <c r="H342" s="4" t="str">
        <f>VLOOKUP(G342, Sheet2!C:D, 2, FALSE)</f>
        <v>D</v>
      </c>
      <c r="I342" s="4">
        <f>VLOOKUP(A342, Sheet3!A:G,2, FALSE)</f>
        <v>2.4161600000000001</v>
      </c>
      <c r="J342" s="4">
        <f>VLOOKUP(A342, Sheet3!A:G,3, FALSE)</f>
        <v>-1.5831630000000001</v>
      </c>
      <c r="K342" s="4">
        <f>VLOOKUP(A342, Sheet3!A:G,4, FALSE)</f>
        <v>2.4510930000000002</v>
      </c>
      <c r="L342" s="4">
        <f>VLOOKUP(A342, Sheet3!A:G,5, FALSE)</f>
        <v>4.6115389999999996</v>
      </c>
      <c r="M342" s="4">
        <f>VLOOKUP(A342, Sheet3!A:G,6, FALSE)</f>
        <v>6.1135479999999998</v>
      </c>
      <c r="N342" s="4">
        <f>VLOOKUP(A342, Sheet3!A:G,7, FALSE)</f>
        <v>0.401202</v>
      </c>
      <c r="O342">
        <v>1998</v>
      </c>
      <c r="P342" s="4">
        <f>VLOOKUP(G342, Sheet2!C:E, 3, FALSE)</f>
        <v>1965</v>
      </c>
      <c r="Q342" s="4">
        <f>O342-P342</f>
        <v>33</v>
      </c>
      <c r="R342" s="4">
        <f>VLOOKUP(A342, Sheet4!A:B, 2, FALSE)</f>
        <v>953</v>
      </c>
    </row>
    <row r="343" spans="1:18">
      <c r="A343">
        <v>638</v>
      </c>
      <c r="B343" t="s">
        <v>684</v>
      </c>
      <c r="C343" s="1">
        <v>36073</v>
      </c>
      <c r="D343" t="s">
        <v>6</v>
      </c>
      <c r="E343" t="str">
        <f>VLOOKUP(B343, Sheet2!$A$2:$B$734, 2, FALSE)</f>
        <v>NY</v>
      </c>
      <c r="F343" s="4" t="s">
        <v>652</v>
      </c>
      <c r="G343" s="4" t="str">
        <f>B343&amp;E343</f>
        <v>GilmanNY</v>
      </c>
      <c r="H343" s="4" t="str">
        <f>VLOOKUP(G343, Sheet2!C:D, 2, FALSE)</f>
        <v>R</v>
      </c>
      <c r="I343" s="4">
        <f>VLOOKUP(A343, Sheet3!A:G,2, FALSE)</f>
        <v>2.479187</v>
      </c>
      <c r="J343" s="4">
        <f>VLOOKUP(A343, Sheet3!A:G,3, FALSE)</f>
        <v>-0.77314799999999995</v>
      </c>
      <c r="K343" s="4">
        <f>VLOOKUP(A343, Sheet3!A:G,4, FALSE)</f>
        <v>1.9989250000000001</v>
      </c>
      <c r="L343" s="4">
        <f>VLOOKUP(A343, Sheet3!A:G,5, FALSE)</f>
        <v>-1.1149990000000001</v>
      </c>
      <c r="M343" s="4">
        <f>VLOOKUP(A343, Sheet3!A:G,6, FALSE)</f>
        <v>0.30524299999999999</v>
      </c>
      <c r="N343" s="4">
        <f>VLOOKUP(A343, Sheet3!A:G,7, FALSE)</f>
        <v>1.372935</v>
      </c>
      <c r="O343">
        <v>1998</v>
      </c>
      <c r="P343" s="4">
        <f>VLOOKUP(G343, Sheet2!C:E, 3, FALSE)</f>
        <v>1973</v>
      </c>
      <c r="Q343" s="4">
        <f>O343-P343</f>
        <v>25</v>
      </c>
      <c r="R343" s="4">
        <f>VLOOKUP(A343, Sheet4!A:B, 2, FALSE)</f>
        <v>1080</v>
      </c>
    </row>
    <row r="344" spans="1:18">
      <c r="A344">
        <v>639</v>
      </c>
      <c r="B344" t="s">
        <v>191</v>
      </c>
      <c r="C344" s="1">
        <v>36073</v>
      </c>
      <c r="D344" t="s">
        <v>6</v>
      </c>
      <c r="E344" t="s">
        <v>22</v>
      </c>
      <c r="F344" s="4" t="s">
        <v>652</v>
      </c>
      <c r="G344" s="4" t="str">
        <f>B344&amp;E344</f>
        <v>PaulTX</v>
      </c>
      <c r="H344" s="4" t="str">
        <f>VLOOKUP(G344, Sheet2!C:D, 2, FALSE)</f>
        <v>R</v>
      </c>
      <c r="I344" s="4">
        <f>VLOOKUP(A344, Sheet3!A:G,2, FALSE)</f>
        <v>-2.0616439999999998</v>
      </c>
      <c r="J344" s="4">
        <f>VLOOKUP(A344, Sheet3!A:G,3, FALSE)</f>
        <v>0.48368899999999998</v>
      </c>
      <c r="K344" s="4">
        <f>VLOOKUP(A344, Sheet3!A:G,4, FALSE)</f>
        <v>-3.778724</v>
      </c>
      <c r="L344" s="4">
        <f>VLOOKUP(A344, Sheet3!A:G,5, FALSE)</f>
        <v>0.788165</v>
      </c>
      <c r="M344" s="4">
        <f>VLOOKUP(A344, Sheet3!A:G,6, FALSE)</f>
        <v>0.63309300000000002</v>
      </c>
      <c r="N344" s="4">
        <f>VLOOKUP(A344, Sheet3!A:G,7, FALSE)</f>
        <v>-3.894374</v>
      </c>
      <c r="O344">
        <v>1998</v>
      </c>
      <c r="P344" s="4">
        <f>VLOOKUP(G344, Sheet2!C:E, 3, FALSE)</f>
        <v>1991</v>
      </c>
      <c r="Q344" s="4">
        <f>O344-P344</f>
        <v>7</v>
      </c>
      <c r="R344" s="4">
        <f>VLOOKUP(A344, Sheet4!A:B, 2, FALSE)</f>
        <v>2735</v>
      </c>
    </row>
    <row r="345" spans="1:18">
      <c r="A345">
        <v>640</v>
      </c>
      <c r="B345" t="s">
        <v>685</v>
      </c>
      <c r="C345" s="1">
        <v>36073</v>
      </c>
      <c r="D345" t="s">
        <v>6</v>
      </c>
      <c r="E345" t="str">
        <f>VLOOKUP(B345, Sheet2!$A$2:$B$734, 2, FALSE)</f>
        <v>IN</v>
      </c>
      <c r="F345" s="4" t="s">
        <v>652</v>
      </c>
      <c r="G345" s="4" t="str">
        <f>B345&amp;E345</f>
        <v>HamiltonIN</v>
      </c>
      <c r="H345" s="4" t="str">
        <f>VLOOKUP(G345, Sheet2!C:D, 2, FALSE)</f>
        <v>D</v>
      </c>
      <c r="I345" s="4">
        <f>VLOOKUP(A345, Sheet3!A:G,2, FALSE)</f>
        <v>-0.40699800000000003</v>
      </c>
      <c r="J345" s="4">
        <f>VLOOKUP(A345, Sheet3!A:G,3, FALSE)</f>
        <v>-1.6313200000000001</v>
      </c>
      <c r="K345" s="4">
        <f>VLOOKUP(A345, Sheet3!A:G,4, FALSE)</f>
        <v>0.230878</v>
      </c>
      <c r="L345" s="4">
        <f>VLOOKUP(A345, Sheet3!A:G,5, FALSE)</f>
        <v>-1.1179790000000001</v>
      </c>
      <c r="M345" s="4">
        <f>VLOOKUP(A345, Sheet3!A:G,6, FALSE)</f>
        <v>0.72480100000000003</v>
      </c>
      <c r="N345" s="4">
        <f>VLOOKUP(A345, Sheet3!A:G,7, FALSE)</f>
        <v>-0.89832199999999995</v>
      </c>
      <c r="O345">
        <v>1998</v>
      </c>
      <c r="P345" s="4">
        <f>VLOOKUP(G345, Sheet2!C:E, 3, FALSE)</f>
        <v>1965</v>
      </c>
      <c r="Q345" s="4">
        <f>O345-P345</f>
        <v>33</v>
      </c>
      <c r="R345" s="4">
        <f>VLOOKUP(A345, Sheet4!A:B, 2, FALSE)</f>
        <v>1079</v>
      </c>
    </row>
    <row r="346" spans="1:18">
      <c r="A346">
        <v>641</v>
      </c>
      <c r="B346" t="s">
        <v>392</v>
      </c>
      <c r="C346" s="1">
        <v>36073</v>
      </c>
      <c r="D346" t="s">
        <v>6</v>
      </c>
      <c r="E346" t="str">
        <f>VLOOKUP(B346, Sheet2!$A$2:$B$734, 2, FALSE)</f>
        <v>CA</v>
      </c>
      <c r="F346" s="4" t="s">
        <v>652</v>
      </c>
      <c r="G346" s="4" t="str">
        <f>B346&amp;E346</f>
        <v>RohrabacherCA</v>
      </c>
      <c r="H346" s="4" t="str">
        <f>VLOOKUP(G346, Sheet2!C:D, 2, FALSE)</f>
        <v>R</v>
      </c>
      <c r="I346" s="4">
        <f>VLOOKUP(A346, Sheet3!A:G,2, FALSE)</f>
        <v>-5.7715769999999997</v>
      </c>
      <c r="J346" s="4">
        <f>VLOOKUP(A346, Sheet3!A:G,3, FALSE)</f>
        <v>2.2076210000000001</v>
      </c>
      <c r="K346" s="4">
        <f>VLOOKUP(A346, Sheet3!A:G,4, FALSE)</f>
        <v>-2.5994079999999999</v>
      </c>
      <c r="L346" s="4">
        <f>VLOOKUP(A346, Sheet3!A:G,5, FALSE)</f>
        <v>1.9660759999999999</v>
      </c>
      <c r="M346" s="4">
        <f>VLOOKUP(A346, Sheet3!A:G,6, FALSE)</f>
        <v>-1.721986</v>
      </c>
      <c r="N346" s="4">
        <f>VLOOKUP(A346, Sheet3!A:G,7, FALSE)</f>
        <v>-1.0397019999999999</v>
      </c>
      <c r="O346">
        <v>1998</v>
      </c>
      <c r="P346" s="4">
        <f>VLOOKUP(G346, Sheet2!C:E, 3, FALSE)</f>
        <v>1989</v>
      </c>
      <c r="Q346" s="4">
        <f>O346-P346</f>
        <v>9</v>
      </c>
      <c r="R346" s="4">
        <f>VLOOKUP(A346, Sheet4!A:B, 2, FALSE)</f>
        <v>845</v>
      </c>
    </row>
    <row r="347" spans="1:18">
      <c r="A347">
        <v>642</v>
      </c>
      <c r="B347" t="s">
        <v>34</v>
      </c>
      <c r="C347" s="1">
        <v>38910</v>
      </c>
      <c r="D347" t="s">
        <v>6</v>
      </c>
      <c r="E347" t="str">
        <f>VLOOKUP(B347, Sheet2!$A$2:$B$734, 2, FALSE)</f>
        <v>GA</v>
      </c>
      <c r="F347" s="4" t="s">
        <v>657</v>
      </c>
      <c r="G347" s="4" t="str">
        <f>B347&amp;E347</f>
        <v>GingreyGA</v>
      </c>
      <c r="H347" s="4" t="str">
        <f>VLOOKUP(G347, Sheet2!C:D, 2, FALSE)</f>
        <v>R</v>
      </c>
      <c r="I347" s="4">
        <f>VLOOKUP(A347, Sheet3!A:G,2, FALSE)</f>
        <v>1.0992280000000001</v>
      </c>
      <c r="J347" s="4">
        <f>VLOOKUP(A347, Sheet3!A:G,3, FALSE)</f>
        <v>0.472937</v>
      </c>
      <c r="K347" s="4">
        <f>VLOOKUP(A347, Sheet3!A:G,4, FALSE)</f>
        <v>1.6872560000000001</v>
      </c>
      <c r="L347" s="4">
        <f>VLOOKUP(A347, Sheet3!A:G,5, FALSE)</f>
        <v>-5.8023920000000002</v>
      </c>
      <c r="M347" s="4">
        <f>VLOOKUP(A347, Sheet3!A:G,6, FALSE)</f>
        <v>0.21077899999999999</v>
      </c>
      <c r="N347" s="4">
        <f>VLOOKUP(A347, Sheet3!A:G,7, FALSE)</f>
        <v>4.394736</v>
      </c>
      <c r="O347">
        <v>2006</v>
      </c>
      <c r="P347" s="4">
        <f>VLOOKUP(G347, Sheet2!C:E, 3, FALSE)</f>
        <v>2003</v>
      </c>
      <c r="Q347" s="4">
        <f>O347-P347</f>
        <v>3</v>
      </c>
      <c r="R347" s="4">
        <f>VLOOKUP(A347, Sheet4!A:B, 2, FALSE)</f>
        <v>155</v>
      </c>
    </row>
    <row r="348" spans="1:18">
      <c r="A348">
        <v>645</v>
      </c>
      <c r="B348" t="s">
        <v>686</v>
      </c>
      <c r="C348" s="1">
        <v>37524</v>
      </c>
      <c r="D348" t="s">
        <v>6</v>
      </c>
      <c r="E348" t="str">
        <f>VLOOKUP(B348, Sheet2!$A$2:$B$734, 2, FALSE)</f>
        <v>NY</v>
      </c>
      <c r="F348" s="4" t="s">
        <v>652</v>
      </c>
      <c r="G348" s="4" t="str">
        <f>B348&amp;E348</f>
        <v>GrucciNY</v>
      </c>
      <c r="H348" s="4" t="str">
        <f>VLOOKUP(G348, Sheet2!C:D, 2, FALSE)</f>
        <v>R</v>
      </c>
      <c r="I348" s="4">
        <f>VLOOKUP(A348, Sheet3!A:G,2, FALSE)</f>
        <v>8.1595239999999993</v>
      </c>
      <c r="J348" s="4">
        <f>VLOOKUP(A348, Sheet3!A:G,3, FALSE)</f>
        <v>-0.46536300000000003</v>
      </c>
      <c r="K348" s="4">
        <f>VLOOKUP(A348, Sheet3!A:G,4, FALSE)</f>
        <v>0.26637699999999997</v>
      </c>
      <c r="L348" s="4">
        <f>VLOOKUP(A348, Sheet3!A:G,5, FALSE)</f>
        <v>0.226267</v>
      </c>
      <c r="M348" s="4">
        <f>VLOOKUP(A348, Sheet3!A:G,6, FALSE)</f>
        <v>1.1459010000000001</v>
      </c>
      <c r="N348" s="4">
        <f>VLOOKUP(A348, Sheet3!A:G,7, FALSE)</f>
        <v>2.5775070000000002</v>
      </c>
      <c r="O348">
        <v>2002</v>
      </c>
      <c r="P348" s="4">
        <f>VLOOKUP(G348, Sheet2!C:E, 3, FALSE)</f>
        <v>2001</v>
      </c>
      <c r="Q348" s="4">
        <f>O348-P348</f>
        <v>1</v>
      </c>
      <c r="R348" s="4">
        <f>VLOOKUP(A348, Sheet4!A:B, 2, FALSE)</f>
        <v>587</v>
      </c>
    </row>
    <row r="349" spans="1:18">
      <c r="A349">
        <v>647</v>
      </c>
      <c r="B349" t="s">
        <v>468</v>
      </c>
      <c r="C349" s="1">
        <v>39940</v>
      </c>
      <c r="D349" t="s">
        <v>6</v>
      </c>
      <c r="E349" t="str">
        <f>VLOOKUP(B349, Sheet2!$A$2:$B$734, 2, FALSE)</f>
        <v>CA</v>
      </c>
      <c r="F349" s="4" t="s">
        <v>659</v>
      </c>
      <c r="G349" s="4" t="str">
        <f>B349&amp;E349</f>
        <v>HergerCA</v>
      </c>
      <c r="H349" s="4" t="str">
        <f>VLOOKUP(G349, Sheet2!C:D, 2, FALSE)</f>
        <v>R</v>
      </c>
      <c r="I349" s="4">
        <f>VLOOKUP(A349, Sheet3!A:G,2, FALSE)</f>
        <v>-3.010761</v>
      </c>
      <c r="J349" s="4">
        <f>VLOOKUP(A349, Sheet3!A:G,3, FALSE)</f>
        <v>-2.7947649999999999</v>
      </c>
      <c r="K349" s="4">
        <f>VLOOKUP(A349, Sheet3!A:G,4, FALSE)</f>
        <v>1.9074549999999999</v>
      </c>
      <c r="L349" s="4">
        <f>VLOOKUP(A349, Sheet3!A:G,5, FALSE)</f>
        <v>-6.7912509999999999</v>
      </c>
      <c r="M349" s="4">
        <f>VLOOKUP(A349, Sheet3!A:G,6, FALSE)</f>
        <v>-1.9857070000000001</v>
      </c>
      <c r="N349" s="4">
        <f>VLOOKUP(A349, Sheet3!A:G,7, FALSE)</f>
        <v>-0.43875199999999998</v>
      </c>
      <c r="O349">
        <v>2009</v>
      </c>
      <c r="P349" s="4">
        <f>VLOOKUP(G349, Sheet2!C:E, 3, FALSE)</f>
        <v>1987</v>
      </c>
      <c r="Q349" s="4">
        <f>O349-P349</f>
        <v>22</v>
      </c>
      <c r="R349" s="4">
        <f>VLOOKUP(A349, Sheet4!A:B, 2, FALSE)</f>
        <v>103</v>
      </c>
    </row>
    <row r="350" spans="1:18">
      <c r="A350">
        <v>648</v>
      </c>
      <c r="B350" s="4" t="s">
        <v>541</v>
      </c>
      <c r="C350" s="1">
        <v>37684</v>
      </c>
      <c r="D350" t="s">
        <v>6</v>
      </c>
      <c r="E350" t="str">
        <f>VLOOKUP(B350, Sheet2!$A$2:$B$734, 2, FALSE)</f>
        <v>PA</v>
      </c>
      <c r="F350" s="4" t="s">
        <v>652</v>
      </c>
      <c r="G350" s="4" t="str">
        <f>B350&amp;E350</f>
        <v>HoeffelPA</v>
      </c>
      <c r="H350" s="4" t="str">
        <f>VLOOKUP(G350, Sheet2!C:D, 2, FALSE)</f>
        <v>D</v>
      </c>
      <c r="I350" s="4">
        <f>VLOOKUP(A350, Sheet3!A:G,2, FALSE)</f>
        <v>-1.521441</v>
      </c>
      <c r="J350" s="4">
        <f>VLOOKUP(A350, Sheet3!A:G,3, FALSE)</f>
        <v>0.64607099999999995</v>
      </c>
      <c r="K350" s="4">
        <f>VLOOKUP(A350, Sheet3!A:G,4, FALSE)</f>
        <v>-1.053539</v>
      </c>
      <c r="L350" s="4">
        <f>VLOOKUP(A350, Sheet3!A:G,5, FALSE)</f>
        <v>1.593485</v>
      </c>
      <c r="M350" s="4">
        <f>VLOOKUP(A350, Sheet3!A:G,6, FALSE)</f>
        <v>0.37608200000000003</v>
      </c>
      <c r="N350" s="4">
        <f>VLOOKUP(A350, Sheet3!A:G,7, FALSE)</f>
        <v>-3.6045000000000001E-2</v>
      </c>
      <c r="O350">
        <v>2003</v>
      </c>
      <c r="P350" s="4">
        <f>VLOOKUP(G350, Sheet2!C:E, 3, FALSE)</f>
        <v>1999</v>
      </c>
      <c r="Q350" s="4">
        <f>O350-P350</f>
        <v>4</v>
      </c>
      <c r="R350" s="4">
        <f>VLOOKUP(A350, Sheet4!A:B, 2, FALSE)</f>
        <v>700</v>
      </c>
    </row>
    <row r="351" spans="1:18">
      <c r="A351">
        <v>650</v>
      </c>
      <c r="B351" t="s">
        <v>71</v>
      </c>
      <c r="C351" s="1">
        <v>37685</v>
      </c>
      <c r="D351" t="s">
        <v>6</v>
      </c>
      <c r="E351" t="str">
        <f>VLOOKUP(B351, Sheet2!$A$2:$B$734, 2, FALSE)</f>
        <v>NJ</v>
      </c>
      <c r="F351" s="4" t="s">
        <v>652</v>
      </c>
      <c r="G351" s="4" t="str">
        <f>B351&amp;E351</f>
        <v>HoltNJ</v>
      </c>
      <c r="H351" s="4" t="str">
        <f>VLOOKUP(G351, Sheet2!C:D, 2, FALSE)</f>
        <v>D</v>
      </c>
      <c r="I351" s="4">
        <f>VLOOKUP(A351, Sheet3!A:G,2, FALSE)</f>
        <v>4.0492499999999998</v>
      </c>
      <c r="J351" s="4">
        <f>VLOOKUP(A351, Sheet3!A:G,3, FALSE)</f>
        <v>-0.32315700000000003</v>
      </c>
      <c r="K351" s="4">
        <f>VLOOKUP(A351, Sheet3!A:G,4, FALSE)</f>
        <v>4.7325189999999999</v>
      </c>
      <c r="L351" s="4">
        <f>VLOOKUP(A351, Sheet3!A:G,5, FALSE)</f>
        <v>2.7080980000000001</v>
      </c>
      <c r="M351" s="4">
        <f>VLOOKUP(A351, Sheet3!A:G,6, FALSE)</f>
        <v>1.3429880000000001</v>
      </c>
      <c r="N351" s="4">
        <f>VLOOKUP(A351, Sheet3!A:G,7, FALSE)</f>
        <v>4.9882580000000001</v>
      </c>
      <c r="O351">
        <v>2003</v>
      </c>
      <c r="P351" s="4">
        <f>VLOOKUP(G351, Sheet2!C:E, 3, FALSE)</f>
        <v>1999</v>
      </c>
      <c r="Q351" s="4">
        <f>O351-P351</f>
        <v>4</v>
      </c>
      <c r="R351" s="4">
        <f>VLOOKUP(A351, Sheet4!A:B, 2, FALSE)</f>
        <v>739</v>
      </c>
    </row>
    <row r="352" spans="1:18">
      <c r="A352">
        <v>652</v>
      </c>
      <c r="B352" t="s">
        <v>42</v>
      </c>
      <c r="C352" s="1">
        <v>36000</v>
      </c>
      <c r="D352" t="s">
        <v>6</v>
      </c>
      <c r="E352" t="str">
        <f>VLOOKUP(B352, Sheet2!$A$2:$B$734, 2, FALSE)</f>
        <v>CA</v>
      </c>
      <c r="F352" s="4" t="s">
        <v>659</v>
      </c>
      <c r="G352" s="4" t="str">
        <f>B352&amp;E352</f>
        <v>HunterCA</v>
      </c>
      <c r="H352" s="4" t="str">
        <f>VLOOKUP(G352, Sheet2!C:D, 2, FALSE)</f>
        <v>R</v>
      </c>
      <c r="I352" s="4">
        <f>VLOOKUP(A352, Sheet3!A:G,2, FALSE)</f>
        <v>0.29389399999999999</v>
      </c>
      <c r="J352" s="4">
        <f>VLOOKUP(A352, Sheet3!A:G,3, FALSE)</f>
        <v>0.31894299999999998</v>
      </c>
      <c r="K352" s="4">
        <f>VLOOKUP(A352, Sheet3!A:G,4, FALSE)</f>
        <v>4.8067799999999998</v>
      </c>
      <c r="L352" s="4">
        <f>VLOOKUP(A352, Sheet3!A:G,5, FALSE)</f>
        <v>-7.6963790000000003</v>
      </c>
      <c r="M352" s="4">
        <f>VLOOKUP(A352, Sheet3!A:G,6, FALSE)</f>
        <v>-4.1821929999999998</v>
      </c>
      <c r="N352" s="4">
        <f>VLOOKUP(A352, Sheet3!A:G,7, FALSE)</f>
        <v>8.875178</v>
      </c>
      <c r="O352">
        <v>1998</v>
      </c>
      <c r="P352" s="4">
        <f>VLOOKUP(G352, Sheet2!C:E, 3, FALSE)</f>
        <v>1981</v>
      </c>
      <c r="Q352" s="4">
        <f>O352-P352</f>
        <v>17</v>
      </c>
      <c r="R352" s="4">
        <f>VLOOKUP(A352, Sheet4!A:B, 2, FALSE)</f>
        <v>148</v>
      </c>
    </row>
    <row r="353" spans="1:18">
      <c r="A353">
        <v>653</v>
      </c>
      <c r="B353" t="s">
        <v>42</v>
      </c>
      <c r="C353" s="1">
        <v>37648</v>
      </c>
      <c r="D353" t="s">
        <v>6</v>
      </c>
      <c r="E353" s="4" t="str">
        <f>VLOOKUP(B353, Sheet2!$A$2:$B$734, 2, FALSE)</f>
        <v>CA</v>
      </c>
      <c r="F353" s="4" t="s">
        <v>652</v>
      </c>
      <c r="G353" s="4" t="str">
        <f>B353&amp;E353</f>
        <v>HunterCA</v>
      </c>
      <c r="H353" s="4" t="str">
        <f>VLOOKUP(G353, Sheet2!C:D, 2, FALSE)</f>
        <v>R</v>
      </c>
      <c r="I353" s="4">
        <f>VLOOKUP(A353, Sheet3!A:G,2, FALSE)</f>
        <v>0.47292400000000001</v>
      </c>
      <c r="J353" s="4">
        <f>VLOOKUP(A353, Sheet3!A:G,3, FALSE)</f>
        <v>-0.54629499999999998</v>
      </c>
      <c r="K353" s="4">
        <f>VLOOKUP(A353, Sheet3!A:G,4, FALSE)</f>
        <v>-1.8160879999999999</v>
      </c>
      <c r="L353" s="4">
        <f>VLOOKUP(A353, Sheet3!A:G,5, FALSE)</f>
        <v>0.228321</v>
      </c>
      <c r="M353" s="4">
        <f>VLOOKUP(A353, Sheet3!A:G,6, FALSE)</f>
        <v>0.210536</v>
      </c>
      <c r="N353" s="4">
        <f>VLOOKUP(A353, Sheet3!A:G,7, FALSE)</f>
        <v>0.79770300000000005</v>
      </c>
      <c r="O353">
        <v>2003</v>
      </c>
      <c r="P353" s="4">
        <f>VLOOKUP(G353, Sheet2!C:E, 3, FALSE)</f>
        <v>1981</v>
      </c>
      <c r="Q353" s="4">
        <f>O353-P353</f>
        <v>22</v>
      </c>
      <c r="R353" s="4">
        <f>VLOOKUP(A353, Sheet4!A:B, 2, FALSE)</f>
        <v>1801</v>
      </c>
    </row>
    <row r="354" spans="1:18">
      <c r="A354">
        <v>654</v>
      </c>
      <c r="B354" t="s">
        <v>155</v>
      </c>
      <c r="C354" s="1">
        <v>37648</v>
      </c>
      <c r="D354" t="s">
        <v>6</v>
      </c>
      <c r="E354" t="str">
        <f>VLOOKUP(B354, Sheet2!$A$2:$B$734, 2, FALSE)</f>
        <v>NJ</v>
      </c>
      <c r="F354" s="4" t="s">
        <v>652</v>
      </c>
      <c r="G354" s="4" t="str">
        <f>B354&amp;E354</f>
        <v>SaxtonNJ</v>
      </c>
      <c r="H354" s="4" t="str">
        <f>VLOOKUP(G354, Sheet2!C:D, 2, FALSE)</f>
        <v>R</v>
      </c>
      <c r="I354" s="4">
        <f>VLOOKUP(A354, Sheet3!A:G,2, FALSE)</f>
        <v>1.630323</v>
      </c>
      <c r="J354" s="4">
        <f>VLOOKUP(A354, Sheet3!A:G,3, FALSE)</f>
        <v>0.14823900000000001</v>
      </c>
      <c r="K354" s="4">
        <f>VLOOKUP(A354, Sheet3!A:G,4, FALSE)</f>
        <v>-0.95653900000000003</v>
      </c>
      <c r="L354" s="4">
        <f>VLOOKUP(A354, Sheet3!A:G,5, FALSE)</f>
        <v>2.3424749999999999</v>
      </c>
      <c r="M354" s="4">
        <f>VLOOKUP(A354, Sheet3!A:G,6, FALSE)</f>
        <v>0.33385999999999999</v>
      </c>
      <c r="N354" s="4">
        <f>VLOOKUP(A354, Sheet3!A:G,7, FALSE)</f>
        <v>-0.24642500000000001</v>
      </c>
      <c r="O354">
        <v>2003</v>
      </c>
      <c r="P354" s="4">
        <f>VLOOKUP(G354, Sheet2!C:E, 3, FALSE)</f>
        <v>1983</v>
      </c>
      <c r="Q354" s="4">
        <f>O354-P354</f>
        <v>20</v>
      </c>
      <c r="R354" s="4">
        <f>VLOOKUP(A354, Sheet4!A:B, 2, FALSE)</f>
        <v>1506</v>
      </c>
    </row>
    <row r="355" spans="1:18">
      <c r="A355">
        <v>655</v>
      </c>
      <c r="B355" t="s">
        <v>166</v>
      </c>
      <c r="C355" s="1">
        <v>37693</v>
      </c>
      <c r="D355" t="s">
        <v>6</v>
      </c>
      <c r="E355" t="str">
        <f>VLOOKUP(B355, Sheet2!$A$2:$B$734, 2, FALSE)</f>
        <v>WA</v>
      </c>
      <c r="F355" s="4" t="s">
        <v>652</v>
      </c>
      <c r="G355" s="4" t="str">
        <f>B355&amp;E355</f>
        <v>InsleeWA</v>
      </c>
      <c r="H355" s="4" t="str">
        <f>VLOOKUP(G355, Sheet2!C:D, 2, FALSE)</f>
        <v>D</v>
      </c>
      <c r="I355" s="4">
        <f>VLOOKUP(A355, Sheet3!A:G,2, FALSE)</f>
        <v>2.3960149999999998</v>
      </c>
      <c r="J355" s="4">
        <f>VLOOKUP(A355, Sheet3!A:G,3, FALSE)</f>
        <v>-0.68243299999999996</v>
      </c>
      <c r="K355" s="4">
        <f>VLOOKUP(A355, Sheet3!A:G,4, FALSE)</f>
        <v>-1.133645</v>
      </c>
      <c r="L355" s="4">
        <f>VLOOKUP(A355, Sheet3!A:G,5, FALSE)</f>
        <v>2.3074409999999999</v>
      </c>
      <c r="M355" s="4">
        <f>VLOOKUP(A355, Sheet3!A:G,6, FALSE)</f>
        <v>0.78011699999999995</v>
      </c>
      <c r="N355" s="4">
        <f>VLOOKUP(A355, Sheet3!A:G,7, FALSE)</f>
        <v>-0.95684999999999998</v>
      </c>
      <c r="O355">
        <v>2003</v>
      </c>
      <c r="P355" s="4">
        <f>VLOOKUP(G355, Sheet2!C:E, 3, FALSE)</f>
        <v>1998</v>
      </c>
      <c r="Q355" s="4">
        <f>O355-P355</f>
        <v>5</v>
      </c>
      <c r="R355" s="4">
        <f>VLOOKUP(A355, Sheet4!A:B, 2, FALSE)</f>
        <v>5312</v>
      </c>
    </row>
    <row r="356" spans="1:18">
      <c r="A356">
        <v>656</v>
      </c>
      <c r="B356" t="s">
        <v>81</v>
      </c>
      <c r="C356" s="1">
        <v>37693</v>
      </c>
      <c r="D356" t="s">
        <v>6</v>
      </c>
      <c r="E356" t="str">
        <f>VLOOKUP(B356, Sheet2!$A$2:$B$734, 2, FALSE)</f>
        <v>WI</v>
      </c>
      <c r="F356" s="4" t="s">
        <v>652</v>
      </c>
      <c r="G356" s="4" t="str">
        <f>B356&amp;E356</f>
        <v>KindWI</v>
      </c>
      <c r="H356" s="4" t="str">
        <f>VLOOKUP(G356, Sheet2!C:D, 2, FALSE)</f>
        <v>D</v>
      </c>
      <c r="I356" s="4">
        <f>VLOOKUP(A356, Sheet3!A:G,2, FALSE)</f>
        <v>1.602474</v>
      </c>
      <c r="J356" s="4">
        <f>VLOOKUP(A356, Sheet3!A:G,3, FALSE)</f>
        <v>-1.0461689999999999</v>
      </c>
      <c r="K356" s="4">
        <f>VLOOKUP(A356, Sheet3!A:G,4, FALSE)</f>
        <v>-1.082573</v>
      </c>
      <c r="L356" s="4">
        <f>VLOOKUP(A356, Sheet3!A:G,5, FALSE)</f>
        <v>1.524078</v>
      </c>
      <c r="M356" s="4">
        <f>VLOOKUP(A356, Sheet3!A:G,6, FALSE)</f>
        <v>0.79548099999999999</v>
      </c>
      <c r="N356" s="4">
        <f>VLOOKUP(A356, Sheet3!A:G,7, FALSE)</f>
        <v>-2.597448</v>
      </c>
      <c r="O356">
        <v>2003</v>
      </c>
      <c r="P356" s="4">
        <f>VLOOKUP(G356, Sheet2!C:E, 3, FALSE)</f>
        <v>1997</v>
      </c>
      <c r="Q356" s="4">
        <f>O356-P356</f>
        <v>6</v>
      </c>
      <c r="R356" s="4">
        <f>VLOOKUP(A356, Sheet4!A:B, 2, FALSE)</f>
        <v>782</v>
      </c>
    </row>
    <row r="357" spans="1:18">
      <c r="A357">
        <v>657</v>
      </c>
      <c r="B357" t="s">
        <v>166</v>
      </c>
      <c r="C357" s="1">
        <v>37685</v>
      </c>
      <c r="D357" t="s">
        <v>6</v>
      </c>
      <c r="E357" t="str">
        <f>VLOOKUP(B357, Sheet2!$A$2:$B$734, 2, FALSE)</f>
        <v>WA</v>
      </c>
      <c r="F357" s="4" t="s">
        <v>652</v>
      </c>
      <c r="G357" s="4" t="str">
        <f>B357&amp;E357</f>
        <v>InsleeWA</v>
      </c>
      <c r="H357" s="4" t="str">
        <f>VLOOKUP(G357, Sheet2!C:D, 2, FALSE)</f>
        <v>D</v>
      </c>
      <c r="I357" s="4">
        <f>VLOOKUP(A357, Sheet3!A:G,2, FALSE)</f>
        <v>-1.6884999999999999</v>
      </c>
      <c r="J357" s="4">
        <f>VLOOKUP(A357, Sheet3!A:G,3, FALSE)</f>
        <v>-0.53302700000000003</v>
      </c>
      <c r="K357" s="4">
        <f>VLOOKUP(A357, Sheet3!A:G,4, FALSE)</f>
        <v>-1.572676</v>
      </c>
      <c r="L357" s="4">
        <f>VLOOKUP(A357, Sheet3!A:G,5, FALSE)</f>
        <v>0.20008000000000001</v>
      </c>
      <c r="M357" s="4">
        <f>VLOOKUP(A357, Sheet3!A:G,6, FALSE)</f>
        <v>1.086622</v>
      </c>
      <c r="N357" s="4">
        <f>VLOOKUP(A357, Sheet3!A:G,7, FALSE)</f>
        <v>-1.713449</v>
      </c>
      <c r="O357">
        <v>2003</v>
      </c>
      <c r="P357" s="4">
        <f>VLOOKUP(G357, Sheet2!C:E, 3, FALSE)</f>
        <v>1998</v>
      </c>
      <c r="Q357" s="4">
        <f>O357-P357</f>
        <v>5</v>
      </c>
      <c r="R357" s="4">
        <f>VLOOKUP(A357, Sheet4!A:B, 2, FALSE)</f>
        <v>808</v>
      </c>
    </row>
    <row r="358" spans="1:18">
      <c r="A358">
        <v>658</v>
      </c>
      <c r="B358" t="s">
        <v>82</v>
      </c>
      <c r="C358" s="1">
        <v>40162</v>
      </c>
      <c r="D358" t="s">
        <v>6</v>
      </c>
      <c r="E358" t="str">
        <f>VLOOKUP(B358, Sheet2!$A$2:$B$734, 2, FALSE)</f>
        <v>TX</v>
      </c>
      <c r="F358" s="4" t="s">
        <v>659</v>
      </c>
      <c r="G358" s="4" t="str">
        <f>B358&amp;E358</f>
        <v>Jackson-LeeTX</v>
      </c>
      <c r="H358" s="4" t="str">
        <f>VLOOKUP(G358, Sheet2!C:D, 2, FALSE)</f>
        <v>D</v>
      </c>
      <c r="I358" s="4">
        <f>VLOOKUP(A358, Sheet3!A:G,2, FALSE)</f>
        <v>-2.6347809999999998</v>
      </c>
      <c r="J358" s="4">
        <f>VLOOKUP(A358, Sheet3!A:G,3, FALSE)</f>
        <v>-0.89141899999999996</v>
      </c>
      <c r="K358" s="4">
        <f>VLOOKUP(A358, Sheet3!A:G,4, FALSE)</f>
        <v>-0.38885199999999998</v>
      </c>
      <c r="L358" s="4">
        <f>VLOOKUP(A358, Sheet3!A:G,5, FALSE)</f>
        <v>-1.7669900000000001</v>
      </c>
      <c r="M358" s="4">
        <f>VLOOKUP(A358, Sheet3!A:G,6, FALSE)</f>
        <v>-1.887205</v>
      </c>
      <c r="N358" s="4">
        <f>VLOOKUP(A358, Sheet3!A:G,7, FALSE)</f>
        <v>-0.81087100000000001</v>
      </c>
      <c r="O358">
        <v>2009</v>
      </c>
      <c r="P358" s="4">
        <f>VLOOKUP(G358, Sheet2!C:E, 3, FALSE)</f>
        <v>1995</v>
      </c>
      <c r="Q358" s="4">
        <f>O358-P358</f>
        <v>14</v>
      </c>
      <c r="R358" s="4">
        <f>VLOOKUP(A358, Sheet4!A:B, 2, FALSE)</f>
        <v>734</v>
      </c>
    </row>
    <row r="359" spans="1:18">
      <c r="A359">
        <v>659</v>
      </c>
      <c r="B359" t="s">
        <v>82</v>
      </c>
      <c r="C359" s="1">
        <v>37679</v>
      </c>
      <c r="D359" t="s">
        <v>6</v>
      </c>
      <c r="E359" t="str">
        <f>VLOOKUP(B359, Sheet2!$A$2:$B$734, 2, FALSE)</f>
        <v>TX</v>
      </c>
      <c r="F359" s="4" t="s">
        <v>652</v>
      </c>
      <c r="G359" s="4" t="str">
        <f>B359&amp;E359</f>
        <v>Jackson-LeeTX</v>
      </c>
      <c r="H359" s="4" t="str">
        <f>VLOOKUP(G359, Sheet2!C:D, 2, FALSE)</f>
        <v>D</v>
      </c>
      <c r="I359" s="4">
        <f>VLOOKUP(A359, Sheet3!A:G,2, FALSE)</f>
        <v>-3.2001270000000002</v>
      </c>
      <c r="J359" s="4">
        <f>VLOOKUP(A359, Sheet3!A:G,3, FALSE)</f>
        <v>-2.1343670000000001</v>
      </c>
      <c r="K359" s="4">
        <f>VLOOKUP(A359, Sheet3!A:G,4, FALSE)</f>
        <v>0.28262300000000001</v>
      </c>
      <c r="L359" s="4">
        <f>VLOOKUP(A359, Sheet3!A:G,5, FALSE)</f>
        <v>-1.565347</v>
      </c>
      <c r="M359" s="4">
        <f>VLOOKUP(A359, Sheet3!A:G,6, FALSE)</f>
        <v>-1.5118039999999999</v>
      </c>
      <c r="N359" s="4">
        <f>VLOOKUP(A359, Sheet3!A:G,7, FALSE)</f>
        <v>0.42859799999999998</v>
      </c>
      <c r="O359">
        <v>2003</v>
      </c>
      <c r="P359" s="4">
        <f>VLOOKUP(G359, Sheet2!C:E, 3, FALSE)</f>
        <v>1995</v>
      </c>
      <c r="Q359" s="4">
        <f>O359-P359</f>
        <v>8</v>
      </c>
      <c r="R359" s="4">
        <f>VLOOKUP(A359, Sheet4!A:B, 2, FALSE)</f>
        <v>192</v>
      </c>
    </row>
    <row r="360" spans="1:18">
      <c r="A360">
        <v>665</v>
      </c>
      <c r="B360" t="s">
        <v>82</v>
      </c>
      <c r="C360" s="1">
        <v>37424</v>
      </c>
      <c r="D360" t="s">
        <v>6</v>
      </c>
      <c r="E360" t="str">
        <f>VLOOKUP(B360, Sheet2!$A$2:$B$734, 2, FALSE)</f>
        <v>TX</v>
      </c>
      <c r="F360" s="4" t="s">
        <v>652</v>
      </c>
      <c r="G360" s="4" t="str">
        <f>B360&amp;E360</f>
        <v>Jackson-LeeTX</v>
      </c>
      <c r="H360" s="4" t="str">
        <f>VLOOKUP(G360, Sheet2!C:D, 2, FALSE)</f>
        <v>D</v>
      </c>
      <c r="I360" s="4">
        <f>VLOOKUP(A360, Sheet3!A:G,2, FALSE)</f>
        <v>6.1798979999999997</v>
      </c>
      <c r="J360" s="4">
        <f>VLOOKUP(A360, Sheet3!A:G,3, FALSE)</f>
        <v>-0.88661900000000005</v>
      </c>
      <c r="K360" s="4">
        <f>VLOOKUP(A360, Sheet3!A:G,4, FALSE)</f>
        <v>-0.62708299999999995</v>
      </c>
      <c r="L360" s="4">
        <f>VLOOKUP(A360, Sheet3!A:G,5, FALSE)</f>
        <v>3.0661700000000001</v>
      </c>
      <c r="M360" s="4">
        <f>VLOOKUP(A360, Sheet3!A:G,6, FALSE)</f>
        <v>1.835656</v>
      </c>
      <c r="N360" s="4">
        <f>VLOOKUP(A360, Sheet3!A:G,7, FALSE)</f>
        <v>-0.22111600000000001</v>
      </c>
      <c r="O360">
        <v>2002</v>
      </c>
      <c r="P360" s="4">
        <f>VLOOKUP(G360, Sheet2!C:E, 3, FALSE)</f>
        <v>1995</v>
      </c>
      <c r="Q360" s="4">
        <f>O360-P360</f>
        <v>7</v>
      </c>
      <c r="R360" s="4">
        <f>VLOOKUP(A360, Sheet4!A:B, 2, FALSE)</f>
        <v>1281</v>
      </c>
    </row>
    <row r="361" spans="1:18">
      <c r="A361">
        <v>666</v>
      </c>
      <c r="B361" t="s">
        <v>82</v>
      </c>
      <c r="C361" s="1">
        <v>37503</v>
      </c>
      <c r="D361" t="s">
        <v>6</v>
      </c>
      <c r="E361" t="str">
        <f>VLOOKUP(B361, Sheet2!$A$2:$B$734, 2, FALSE)</f>
        <v>TX</v>
      </c>
      <c r="F361" s="4" t="s">
        <v>652</v>
      </c>
      <c r="G361" s="4" t="str">
        <f>B361&amp;E361</f>
        <v>Jackson-LeeTX</v>
      </c>
      <c r="H361" s="4" t="str">
        <f>VLOOKUP(G361, Sheet2!C:D, 2, FALSE)</f>
        <v>D</v>
      </c>
      <c r="I361" s="4">
        <f>VLOOKUP(A361, Sheet3!A:G,2, FALSE)</f>
        <v>2.222321</v>
      </c>
      <c r="J361" s="4">
        <f>VLOOKUP(A361, Sheet3!A:G,3, FALSE)</f>
        <v>-2.7576740000000002</v>
      </c>
      <c r="K361" s="4">
        <f>VLOOKUP(A361, Sheet3!A:G,4, FALSE)</f>
        <v>-2.487606</v>
      </c>
      <c r="L361" s="4">
        <f>VLOOKUP(A361, Sheet3!A:G,5, FALSE)</f>
        <v>0.32547900000000002</v>
      </c>
      <c r="M361" s="4">
        <f>VLOOKUP(A361, Sheet3!A:G,6, FALSE)</f>
        <v>-1.182002</v>
      </c>
      <c r="N361" s="4">
        <f>VLOOKUP(A361, Sheet3!A:G,7, FALSE)</f>
        <v>-4.7124350000000002</v>
      </c>
      <c r="O361">
        <v>2002</v>
      </c>
      <c r="P361" s="4">
        <f>VLOOKUP(G361, Sheet2!C:E, 3, FALSE)</f>
        <v>1995</v>
      </c>
      <c r="Q361" s="4">
        <f>O361-P361</f>
        <v>7</v>
      </c>
      <c r="R361" s="4">
        <f>VLOOKUP(A361, Sheet4!A:B, 2, FALSE)</f>
        <v>185</v>
      </c>
    </row>
    <row r="362" spans="1:18">
      <c r="A362">
        <v>667</v>
      </c>
      <c r="B362" t="s">
        <v>82</v>
      </c>
      <c r="C362" s="1">
        <v>37544</v>
      </c>
      <c r="D362" t="s">
        <v>6</v>
      </c>
      <c r="E362" t="str">
        <f>VLOOKUP(B362, Sheet2!$A$2:$B$734, 2, FALSE)</f>
        <v>TX</v>
      </c>
      <c r="F362" s="4" t="s">
        <v>652</v>
      </c>
      <c r="G362" s="4" t="str">
        <f>B362&amp;E362</f>
        <v>Jackson-LeeTX</v>
      </c>
      <c r="H362" s="4" t="str">
        <f>VLOOKUP(G362, Sheet2!C:D, 2, FALSE)</f>
        <v>D</v>
      </c>
      <c r="I362" s="4">
        <f>VLOOKUP(A362, Sheet3!A:G,2, FALSE)</f>
        <v>2.3518180000000002</v>
      </c>
      <c r="J362" s="4">
        <f>VLOOKUP(A362, Sheet3!A:G,3, FALSE)</f>
        <v>0.77100100000000005</v>
      </c>
      <c r="K362" s="4">
        <f>VLOOKUP(A362, Sheet3!A:G,4, FALSE)</f>
        <v>2.0683799999999999</v>
      </c>
      <c r="L362" s="4">
        <f>VLOOKUP(A362, Sheet3!A:G,5, FALSE)</f>
        <v>5.7930960000000002</v>
      </c>
      <c r="M362" s="4">
        <f>VLOOKUP(A362, Sheet3!A:G,6, FALSE)</f>
        <v>3.4712149999999999</v>
      </c>
      <c r="N362" s="4">
        <f>VLOOKUP(A362, Sheet3!A:G,7, FALSE)</f>
        <v>3.6418490000000001</v>
      </c>
      <c r="O362">
        <v>2002</v>
      </c>
      <c r="P362" s="4">
        <f>VLOOKUP(G362, Sheet2!C:E, 3, FALSE)</f>
        <v>1995</v>
      </c>
      <c r="Q362" s="4">
        <f>O362-P362</f>
        <v>7</v>
      </c>
      <c r="R362" s="4">
        <f>VLOOKUP(A362, Sheet4!A:B, 2, FALSE)</f>
        <v>277</v>
      </c>
    </row>
    <row r="363" spans="1:18">
      <c r="A363">
        <v>668</v>
      </c>
      <c r="B363" t="s">
        <v>82</v>
      </c>
      <c r="C363" s="1">
        <v>37698</v>
      </c>
      <c r="D363" t="s">
        <v>6</v>
      </c>
      <c r="E363" t="str">
        <f>VLOOKUP(B363, Sheet2!$A$2:$B$734, 2, FALSE)</f>
        <v>TX</v>
      </c>
      <c r="F363" s="4" t="s">
        <v>652</v>
      </c>
      <c r="G363" s="4" t="str">
        <f>B363&amp;E363</f>
        <v>Jackson-LeeTX</v>
      </c>
      <c r="H363" s="4" t="str">
        <f>VLOOKUP(G363, Sheet2!C:D, 2, FALSE)</f>
        <v>D</v>
      </c>
      <c r="I363" s="4">
        <f>VLOOKUP(A363, Sheet3!A:G,2, FALSE)</f>
        <v>3.068886</v>
      </c>
      <c r="J363" s="4">
        <f>VLOOKUP(A363, Sheet3!A:G,3, FALSE)</f>
        <v>-0.76070199999999999</v>
      </c>
      <c r="K363" s="4">
        <f>VLOOKUP(A363, Sheet3!A:G,4, FALSE)</f>
        <v>-0.75227599999999994</v>
      </c>
      <c r="L363" s="4">
        <f>VLOOKUP(A363, Sheet3!A:G,5, FALSE)</f>
        <v>1.0510919999999999</v>
      </c>
      <c r="M363" s="4">
        <f>VLOOKUP(A363, Sheet3!A:G,6, FALSE)</f>
        <v>0.398316</v>
      </c>
      <c r="N363" s="4">
        <f>VLOOKUP(A363, Sheet3!A:G,7, FALSE)</f>
        <v>-0.128552</v>
      </c>
      <c r="O363">
        <v>2003</v>
      </c>
      <c r="P363" s="4">
        <f>VLOOKUP(G363, Sheet2!C:E, 3, FALSE)</f>
        <v>1995</v>
      </c>
      <c r="Q363" s="4">
        <f>O363-P363</f>
        <v>8</v>
      </c>
      <c r="R363" s="4">
        <f>VLOOKUP(A363, Sheet4!A:B, 2, FALSE)</f>
        <v>736</v>
      </c>
    </row>
    <row r="364" spans="1:18">
      <c r="A364" s="4">
        <v>670</v>
      </c>
      <c r="B364" t="s">
        <v>82</v>
      </c>
      <c r="C364" s="1">
        <v>39987</v>
      </c>
      <c r="D364" t="s">
        <v>6</v>
      </c>
      <c r="E364" t="str">
        <f>VLOOKUP(B364, Sheet2!$A$2:$B$734, 2, FALSE)</f>
        <v>TX</v>
      </c>
      <c r="F364" s="4" t="s">
        <v>659</v>
      </c>
      <c r="G364" s="4" t="str">
        <f>B364&amp;E364</f>
        <v>Jackson-LeeTX</v>
      </c>
      <c r="H364" s="4" t="str">
        <f>VLOOKUP(G364, Sheet2!C:D, 2, FALSE)</f>
        <v>D</v>
      </c>
      <c r="I364" s="4">
        <f>VLOOKUP(A364, Sheet3!A:G,2, FALSE)</f>
        <v>-5.2978040000000002</v>
      </c>
      <c r="J364" s="4">
        <f>VLOOKUP(A364, Sheet3!A:G,3, FALSE)</f>
        <v>1.045431</v>
      </c>
      <c r="K364" s="4">
        <f>VLOOKUP(A364, Sheet3!A:G,4, FALSE)</f>
        <v>1.30124</v>
      </c>
      <c r="L364" s="4">
        <f>VLOOKUP(A364, Sheet3!A:G,5, FALSE)</f>
        <v>-0.12864700000000001</v>
      </c>
      <c r="M364" s="4">
        <f>VLOOKUP(A364, Sheet3!A:G,6, FALSE)</f>
        <v>-2.6454629999999999</v>
      </c>
      <c r="N364" s="4">
        <f>VLOOKUP(A364, Sheet3!A:G,7, FALSE)</f>
        <v>3.1344319999999999</v>
      </c>
      <c r="O364">
        <v>2009</v>
      </c>
      <c r="P364" s="4">
        <f>VLOOKUP(G364, Sheet2!C:E, 3, FALSE)</f>
        <v>1995</v>
      </c>
      <c r="Q364" s="4">
        <f>O364-P364</f>
        <v>14</v>
      </c>
      <c r="R364" s="4">
        <f>VLOOKUP(A364, Sheet4!A:B, 2, FALSE)</f>
        <v>215</v>
      </c>
    </row>
    <row r="365" spans="1:18">
      <c r="A365">
        <v>676</v>
      </c>
      <c r="B365" t="s">
        <v>641</v>
      </c>
      <c r="C365" s="1">
        <v>39989</v>
      </c>
      <c r="D365" t="s">
        <v>6</v>
      </c>
      <c r="E365" t="s">
        <v>22</v>
      </c>
      <c r="F365" s="4" t="s">
        <v>657</v>
      </c>
      <c r="G365" s="4" t="str">
        <f>B365&amp;E365</f>
        <v>JohnsonSTX</v>
      </c>
      <c r="H365" s="4" t="str">
        <f>VLOOKUP(G365, Sheet2!C:D, 2, FALSE)</f>
        <v>R</v>
      </c>
      <c r="I365" s="4">
        <f>VLOOKUP(A365, Sheet3!A:G,2, FALSE)</f>
        <v>0.73882899999999996</v>
      </c>
      <c r="J365" s="4">
        <f>VLOOKUP(A365, Sheet3!A:G,3, FALSE)</f>
        <v>1.1578E-2</v>
      </c>
      <c r="K365" s="4">
        <f>VLOOKUP(A365, Sheet3!A:G,4, FALSE)</f>
        <v>6.0091060000000001</v>
      </c>
      <c r="L365" s="4">
        <f>VLOOKUP(A365, Sheet3!A:G,5, FALSE)</f>
        <v>-2.4206789999999998</v>
      </c>
      <c r="M365" s="4">
        <f>VLOOKUP(A365, Sheet3!A:G,6, FALSE)</f>
        <v>-2.189505</v>
      </c>
      <c r="N365" s="4">
        <f>VLOOKUP(A365, Sheet3!A:G,7, FALSE)</f>
        <v>5.0845979999999997</v>
      </c>
      <c r="O365">
        <v>2009</v>
      </c>
      <c r="P365" s="4">
        <f>VLOOKUP(G365, Sheet2!C:E, 3, FALSE)</f>
        <v>1991</v>
      </c>
      <c r="Q365" s="4">
        <f>O365-P365</f>
        <v>18</v>
      </c>
      <c r="R365" s="4">
        <f>VLOOKUP(A365, Sheet4!A:B, 2, FALSE)</f>
        <v>114</v>
      </c>
    </row>
    <row r="366" spans="1:18">
      <c r="A366">
        <v>678</v>
      </c>
      <c r="B366" t="s">
        <v>88</v>
      </c>
      <c r="C366" s="1">
        <v>37536</v>
      </c>
      <c r="D366" t="s">
        <v>6</v>
      </c>
      <c r="E366" t="str">
        <f>VLOOKUP(B366, Sheet2!$A$2:$B$734, 2, FALSE)</f>
        <v>OH</v>
      </c>
      <c r="F366" s="4" t="s">
        <v>652</v>
      </c>
      <c r="G366" s="4" t="str">
        <f>B366&amp;E366</f>
        <v>KapturOH</v>
      </c>
      <c r="H366" s="4" t="str">
        <f>VLOOKUP(G366, Sheet2!C:D, 2, FALSE)</f>
        <v>D</v>
      </c>
      <c r="I366" s="4">
        <f>VLOOKUP(A366, Sheet3!A:G,2, FALSE)</f>
        <v>3.3772660000000001</v>
      </c>
      <c r="J366" s="4">
        <f>VLOOKUP(A366, Sheet3!A:G,3, FALSE)</f>
        <v>-1.560549</v>
      </c>
      <c r="K366" s="4">
        <f>VLOOKUP(A366, Sheet3!A:G,4, FALSE)</f>
        <v>8.1584000000000004E-2</v>
      </c>
      <c r="L366" s="4">
        <f>VLOOKUP(A366, Sheet3!A:G,5, FALSE)</f>
        <v>-0.22511900000000001</v>
      </c>
      <c r="M366" s="4">
        <f>VLOOKUP(A366, Sheet3!A:G,6, FALSE)</f>
        <v>-0.83319900000000002</v>
      </c>
      <c r="N366" s="4">
        <f>VLOOKUP(A366, Sheet3!A:G,7, FALSE)</f>
        <v>0.73242499999999999</v>
      </c>
      <c r="O366">
        <v>2002</v>
      </c>
      <c r="P366" s="4">
        <f>VLOOKUP(G366, Sheet2!C:E, 3, FALSE)</f>
        <v>1983</v>
      </c>
      <c r="Q366" s="4">
        <f>O366-P366</f>
        <v>19</v>
      </c>
      <c r="R366" s="4">
        <f>VLOOKUP(A366, Sheet4!A:B, 2, FALSE)</f>
        <v>775</v>
      </c>
    </row>
    <row r="367" spans="1:18">
      <c r="A367">
        <v>679</v>
      </c>
      <c r="B367" t="s">
        <v>88</v>
      </c>
      <c r="C367" s="1">
        <v>37518</v>
      </c>
      <c r="D367" t="s">
        <v>6</v>
      </c>
      <c r="E367" t="str">
        <f>VLOOKUP(B367, Sheet2!$A$2:$B$734, 2, FALSE)</f>
        <v>OH</v>
      </c>
      <c r="F367" s="4" t="s">
        <v>652</v>
      </c>
      <c r="G367" s="4" t="str">
        <f>B367&amp;E367</f>
        <v>KapturOH</v>
      </c>
      <c r="H367" s="4" t="str">
        <f>VLOOKUP(G367, Sheet2!C:D, 2, FALSE)</f>
        <v>D</v>
      </c>
      <c r="I367" s="4">
        <f>VLOOKUP(A367, Sheet3!A:G,2, FALSE)</f>
        <v>2.6196519999999999</v>
      </c>
      <c r="J367" s="4">
        <f>VLOOKUP(A367, Sheet3!A:G,3, FALSE)</f>
        <v>-0.59612299999999996</v>
      </c>
      <c r="K367" s="4">
        <f>VLOOKUP(A367, Sheet3!A:G,4, FALSE)</f>
        <v>-0.613595</v>
      </c>
      <c r="L367" s="4">
        <f>VLOOKUP(A367, Sheet3!A:G,5, FALSE)</f>
        <v>0.71027099999999999</v>
      </c>
      <c r="M367" s="4">
        <f>VLOOKUP(A367, Sheet3!A:G,6, FALSE)</f>
        <v>1.2591220000000001</v>
      </c>
      <c r="N367" s="4">
        <f>VLOOKUP(A367, Sheet3!A:G,7, FALSE)</f>
        <v>0.345642</v>
      </c>
      <c r="O367">
        <v>2002</v>
      </c>
      <c r="P367" s="4">
        <f>VLOOKUP(G367, Sheet2!C:E, 3, FALSE)</f>
        <v>1983</v>
      </c>
      <c r="Q367" s="4">
        <f>O367-P367</f>
        <v>19</v>
      </c>
      <c r="R367" s="4">
        <f>VLOOKUP(A367, Sheet4!A:B, 2, FALSE)</f>
        <v>719</v>
      </c>
    </row>
    <row r="368" spans="1:18">
      <c r="A368">
        <v>689</v>
      </c>
      <c r="B368" t="s">
        <v>687</v>
      </c>
      <c r="C368" s="1">
        <v>41015</v>
      </c>
      <c r="D368" t="s">
        <v>6</v>
      </c>
      <c r="E368" t="str">
        <f>VLOOKUP(B368, Sheet2!$A$2:$B$734, 2, FALSE)</f>
        <v>IL</v>
      </c>
      <c r="F368" s="4" t="s">
        <v>657</v>
      </c>
      <c r="G368" s="4" t="str">
        <f>B368&amp;E368</f>
        <v>KinzingerIL</v>
      </c>
      <c r="H368" s="4" t="str">
        <f>VLOOKUP(G368, Sheet2!C:D, 2, FALSE)</f>
        <v>R</v>
      </c>
      <c r="I368" s="4">
        <f>VLOOKUP(A368, Sheet3!A:G,2, FALSE)</f>
        <v>-8.5569419999999994</v>
      </c>
      <c r="J368" s="4">
        <f>VLOOKUP(A368, Sheet3!A:G,3, FALSE)</f>
        <v>-2.201759</v>
      </c>
      <c r="K368" s="4">
        <f>VLOOKUP(A368, Sheet3!A:G,4, FALSE)</f>
        <v>4.7250620000000003</v>
      </c>
      <c r="L368" s="4">
        <f>VLOOKUP(A368, Sheet3!A:G,5, FALSE)</f>
        <v>-3.8248139999999999</v>
      </c>
      <c r="M368" s="4">
        <f>VLOOKUP(A368, Sheet3!A:G,6, FALSE)</f>
        <v>0.61522399999999999</v>
      </c>
      <c r="N368" s="4">
        <f>VLOOKUP(A368, Sheet3!A:G,7, FALSE)</f>
        <v>2.5097879999999999</v>
      </c>
      <c r="O368">
        <v>2012</v>
      </c>
      <c r="P368" s="4">
        <f>VLOOKUP(G368, Sheet2!C:E, 3, FALSE)</f>
        <v>2011</v>
      </c>
      <c r="Q368" s="4">
        <f>O368-P368</f>
        <v>1</v>
      </c>
      <c r="R368" s="4">
        <f>VLOOKUP(A368, Sheet4!A:B, 2, FALSE)</f>
        <v>146</v>
      </c>
    </row>
    <row r="369" spans="1:18">
      <c r="A369">
        <v>690</v>
      </c>
      <c r="B369" t="s">
        <v>395</v>
      </c>
      <c r="C369" s="1">
        <v>38511</v>
      </c>
      <c r="D369" t="s">
        <v>6</v>
      </c>
      <c r="E369" t="str">
        <f>VLOOKUP(B369, Sheet2!$A$2:$B$734, 2, FALSE)</f>
        <v>IL</v>
      </c>
      <c r="F369" s="4" t="s">
        <v>659</v>
      </c>
      <c r="G369" s="4" t="str">
        <f>B369&amp;E369</f>
        <v>KirkIL</v>
      </c>
      <c r="H369" s="4" t="str">
        <f>VLOOKUP(G369, Sheet2!C:D, 2, FALSE)</f>
        <v>R</v>
      </c>
      <c r="I369" s="4">
        <f>VLOOKUP(A369, Sheet3!A:G,2, FALSE)</f>
        <v>1.6181000000000001E-2</v>
      </c>
      <c r="J369" s="4">
        <f>VLOOKUP(A369, Sheet3!A:G,3, FALSE)</f>
        <v>-0.27441700000000002</v>
      </c>
      <c r="K369" s="4">
        <f>VLOOKUP(A369, Sheet3!A:G,4, FALSE)</f>
        <v>1.8687389999999999</v>
      </c>
      <c r="L369" s="4">
        <f>VLOOKUP(A369, Sheet3!A:G,5, FALSE)</f>
        <v>-0.40327800000000003</v>
      </c>
      <c r="M369" s="4">
        <f>VLOOKUP(A369, Sheet3!A:G,6, FALSE)</f>
        <v>-0.73283799999999999</v>
      </c>
      <c r="N369" s="4">
        <f>VLOOKUP(A369, Sheet3!A:G,7, FALSE)</f>
        <v>0.16166700000000001</v>
      </c>
      <c r="O369">
        <v>2005</v>
      </c>
      <c r="P369" s="4">
        <f>VLOOKUP(G369, Sheet2!C:E, 3, FALSE)</f>
        <v>2001</v>
      </c>
      <c r="Q369" s="4">
        <f>O369-P369</f>
        <v>4</v>
      </c>
      <c r="R369" s="4">
        <f>VLOOKUP(A369, Sheet4!A:B, 2, FALSE)</f>
        <v>3084</v>
      </c>
    </row>
    <row r="370" spans="1:18">
      <c r="A370">
        <v>691</v>
      </c>
      <c r="B370" t="s">
        <v>164</v>
      </c>
      <c r="C370" s="1">
        <v>38511</v>
      </c>
      <c r="D370" t="s">
        <v>6</v>
      </c>
      <c r="E370" t="str">
        <f>VLOOKUP(B370, Sheet2!$A$2:$B$734, 2, FALSE)</f>
        <v>NJ</v>
      </c>
      <c r="F370" s="4" t="s">
        <v>659</v>
      </c>
      <c r="G370" s="4" t="str">
        <f>B370&amp;E370</f>
        <v>AndrewsNJ</v>
      </c>
      <c r="H370" s="4" t="str">
        <f>VLOOKUP(G370, Sheet2!C:D, 2, FALSE)</f>
        <v>D</v>
      </c>
      <c r="I370" s="4">
        <f>VLOOKUP(A370, Sheet3!A:G,2, FALSE)</f>
        <v>-1.2060679999999999</v>
      </c>
      <c r="J370" s="4">
        <f>VLOOKUP(A370, Sheet3!A:G,3, FALSE)</f>
        <v>-1.1844809999999999</v>
      </c>
      <c r="K370" s="4">
        <f>VLOOKUP(A370, Sheet3!A:G,4, FALSE)</f>
        <v>0.55668399999999996</v>
      </c>
      <c r="L370" s="4">
        <f>VLOOKUP(A370, Sheet3!A:G,5, FALSE)</f>
        <v>2.6206619999999998</v>
      </c>
      <c r="M370" s="4">
        <f>VLOOKUP(A370, Sheet3!A:G,6, FALSE)</f>
        <v>1.1629659999999999</v>
      </c>
      <c r="N370" s="4">
        <f>VLOOKUP(A370, Sheet3!A:G,7, FALSE)</f>
        <v>-1.995635</v>
      </c>
      <c r="O370">
        <v>2005</v>
      </c>
      <c r="P370" s="4">
        <f>VLOOKUP(G370, Sheet2!C:E, 3, FALSE)</f>
        <v>1990</v>
      </c>
      <c r="Q370" s="4">
        <f>O370-P370</f>
        <v>15</v>
      </c>
      <c r="R370" s="4">
        <f>VLOOKUP(A370, Sheet4!A:B, 2, FALSE)</f>
        <v>3778</v>
      </c>
    </row>
    <row r="371" spans="1:18">
      <c r="A371">
        <v>692</v>
      </c>
      <c r="B371" t="s">
        <v>395</v>
      </c>
      <c r="C371" s="1">
        <v>39056</v>
      </c>
      <c r="D371" t="s">
        <v>6</v>
      </c>
      <c r="E371" t="str">
        <f>VLOOKUP(B371, Sheet2!$A$2:$B$734, 2, FALSE)</f>
        <v>IL</v>
      </c>
      <c r="F371" s="4" t="s">
        <v>659</v>
      </c>
      <c r="G371" s="4" t="str">
        <f>B371&amp;E371</f>
        <v>KirkIL</v>
      </c>
      <c r="H371" s="4" t="str">
        <f>VLOOKUP(G371, Sheet2!C:D, 2, FALSE)</f>
        <v>R</v>
      </c>
      <c r="I371" s="4">
        <f>VLOOKUP(A371, Sheet3!A:G,2, FALSE)</f>
        <v>2.9887429999999999</v>
      </c>
      <c r="J371" s="4">
        <f>VLOOKUP(A371, Sheet3!A:G,3, FALSE)</f>
        <v>0.187142</v>
      </c>
      <c r="K371" s="4">
        <f>VLOOKUP(A371, Sheet3!A:G,4, FALSE)</f>
        <v>4.2073140000000002</v>
      </c>
      <c r="L371" s="4">
        <f>VLOOKUP(A371, Sheet3!A:G,5, FALSE)</f>
        <v>-0.21606500000000001</v>
      </c>
      <c r="M371" s="4">
        <f>VLOOKUP(A371, Sheet3!A:G,6, FALSE)</f>
        <v>-1.370109</v>
      </c>
      <c r="N371" s="4">
        <f>VLOOKUP(A371, Sheet3!A:G,7, FALSE)</f>
        <v>4.7915109999999999</v>
      </c>
      <c r="O371">
        <v>2006</v>
      </c>
      <c r="P371" s="4">
        <f>VLOOKUP(G371, Sheet2!C:E, 3, FALSE)</f>
        <v>2001</v>
      </c>
      <c r="Q371" s="4">
        <f>O371-P371</f>
        <v>5</v>
      </c>
      <c r="R371" s="4">
        <f>VLOOKUP(A371, Sheet4!A:B, 2, FALSE)</f>
        <v>2458</v>
      </c>
    </row>
    <row r="372" spans="1:18">
      <c r="A372">
        <v>693</v>
      </c>
      <c r="B372" t="s">
        <v>395</v>
      </c>
      <c r="C372" s="1">
        <v>39659</v>
      </c>
      <c r="D372" t="s">
        <v>6</v>
      </c>
      <c r="E372" t="str">
        <f>VLOOKUP(B372, Sheet2!$A$2:$B$734, 2, FALSE)</f>
        <v>IL</v>
      </c>
      <c r="F372" s="4" t="s">
        <v>659</v>
      </c>
      <c r="G372" s="4" t="str">
        <f>B372&amp;E372</f>
        <v>KirkIL</v>
      </c>
      <c r="H372" s="4" t="str">
        <f>VLOOKUP(G372, Sheet2!C:D, 2, FALSE)</f>
        <v>R</v>
      </c>
      <c r="I372" s="4">
        <f>VLOOKUP(A372, Sheet3!A:G,2, FALSE)</f>
        <v>-2.087742</v>
      </c>
      <c r="J372" s="4">
        <f>VLOOKUP(A372, Sheet3!A:G,3, FALSE)</f>
        <v>0.29549900000000001</v>
      </c>
      <c r="K372" s="4">
        <f>VLOOKUP(A372, Sheet3!A:G,4, FALSE)</f>
        <v>0.347694</v>
      </c>
      <c r="L372" s="4">
        <f>VLOOKUP(A372, Sheet3!A:G,5, FALSE)</f>
        <v>-6.907788</v>
      </c>
      <c r="M372" s="4">
        <f>VLOOKUP(A372, Sheet3!A:G,6, FALSE)</f>
        <v>-0.96671899999999999</v>
      </c>
      <c r="N372" s="4">
        <f>VLOOKUP(A372, Sheet3!A:G,7, FALSE)</f>
        <v>3.5157150000000001</v>
      </c>
      <c r="O372">
        <v>2008</v>
      </c>
      <c r="P372" s="4">
        <f>VLOOKUP(G372, Sheet2!C:E, 3, FALSE)</f>
        <v>2001</v>
      </c>
      <c r="Q372" s="4">
        <f>O372-P372</f>
        <v>7</v>
      </c>
      <c r="R372" s="4">
        <f>VLOOKUP(A372, Sheet4!A:B, 2, FALSE)</f>
        <v>141</v>
      </c>
    </row>
    <row r="373" spans="1:18">
      <c r="A373">
        <v>694</v>
      </c>
      <c r="B373" t="s">
        <v>395</v>
      </c>
      <c r="C373" s="1">
        <v>39972</v>
      </c>
      <c r="D373" t="s">
        <v>6</v>
      </c>
      <c r="E373" t="str">
        <f>VLOOKUP(B373, Sheet2!$A$2:$B$734, 2, FALSE)</f>
        <v>IL</v>
      </c>
      <c r="F373" s="4" t="s">
        <v>659</v>
      </c>
      <c r="G373" s="4" t="str">
        <f>B373&amp;E373</f>
        <v>KirkIL</v>
      </c>
      <c r="H373" s="4" t="str">
        <f>VLOOKUP(G373, Sheet2!C:D, 2, FALSE)</f>
        <v>R</v>
      </c>
      <c r="I373" s="4">
        <f>VLOOKUP(A373, Sheet3!A:G,2, FALSE)</f>
        <v>2.7178650000000002</v>
      </c>
      <c r="J373" s="4">
        <f>VLOOKUP(A373, Sheet3!A:G,3, FALSE)</f>
        <v>-0.74861800000000001</v>
      </c>
      <c r="K373" s="4">
        <f>VLOOKUP(A373, Sheet3!A:G,4, FALSE)</f>
        <v>1.909044</v>
      </c>
      <c r="L373" s="4">
        <f>VLOOKUP(A373, Sheet3!A:G,5, FALSE)</f>
        <v>2.1971289999999999</v>
      </c>
      <c r="M373" s="4">
        <f>VLOOKUP(A373, Sheet3!A:G,6, FALSE)</f>
        <v>3.5279219999999998</v>
      </c>
      <c r="N373" s="4">
        <f>VLOOKUP(A373, Sheet3!A:G,7, FALSE)</f>
        <v>4.7019450000000003</v>
      </c>
      <c r="O373">
        <v>2009</v>
      </c>
      <c r="P373" s="4">
        <f>VLOOKUP(G373, Sheet2!C:E, 3, FALSE)</f>
        <v>2001</v>
      </c>
      <c r="Q373" s="4">
        <f>O373-P373</f>
        <v>8</v>
      </c>
      <c r="R373" s="4">
        <f>VLOOKUP(A373, Sheet4!A:B, 2, FALSE)</f>
        <v>171</v>
      </c>
    </row>
    <row r="374" spans="1:18">
      <c r="A374">
        <v>696</v>
      </c>
      <c r="B374" t="s">
        <v>92</v>
      </c>
      <c r="C374" s="1">
        <v>37509</v>
      </c>
      <c r="D374" t="s">
        <v>6</v>
      </c>
      <c r="E374" t="str">
        <f>VLOOKUP(B374, Sheet2!$A$2:$B$734, 2, FALSE)</f>
        <v>OH</v>
      </c>
      <c r="F374" s="4" t="s">
        <v>652</v>
      </c>
      <c r="G374" s="4" t="str">
        <f>B374&amp;E374</f>
        <v>KucinichOH</v>
      </c>
      <c r="H374" s="4" t="str">
        <f>VLOOKUP(G374, Sheet2!C:D, 2, FALSE)</f>
        <v>D</v>
      </c>
      <c r="I374" s="4">
        <f>VLOOKUP(A374, Sheet3!A:G,2, FALSE)</f>
        <v>3.9046609999999999</v>
      </c>
      <c r="J374" s="4">
        <f>VLOOKUP(A374, Sheet3!A:G,3, FALSE)</f>
        <v>2.075834</v>
      </c>
      <c r="K374" s="4">
        <f>VLOOKUP(A374, Sheet3!A:G,4, FALSE)</f>
        <v>0.95474099999999995</v>
      </c>
      <c r="L374" s="4">
        <f>VLOOKUP(A374, Sheet3!A:G,5, FALSE)</f>
        <v>4.5140750000000001</v>
      </c>
      <c r="M374" s="4">
        <f>VLOOKUP(A374, Sheet3!A:G,6, FALSE)</f>
        <v>0.11939</v>
      </c>
      <c r="N374" s="4">
        <f>VLOOKUP(A374, Sheet3!A:G,7, FALSE)</f>
        <v>1.7313689999999999</v>
      </c>
      <c r="O374">
        <v>2002</v>
      </c>
      <c r="P374" s="4">
        <f>VLOOKUP(G374, Sheet2!C:E, 3, FALSE)</f>
        <v>1997</v>
      </c>
      <c r="Q374" s="4">
        <f>O374-P374</f>
        <v>5</v>
      </c>
      <c r="R374" s="4">
        <f>VLOOKUP(A374, Sheet4!A:B, 2, FALSE)</f>
        <v>153</v>
      </c>
    </row>
    <row r="375" spans="1:18">
      <c r="A375">
        <v>697</v>
      </c>
      <c r="B375" t="s">
        <v>92</v>
      </c>
      <c r="C375" s="1">
        <v>37518</v>
      </c>
      <c r="D375" t="s">
        <v>6</v>
      </c>
      <c r="E375" t="str">
        <f>VLOOKUP(B375, Sheet2!$A$2:$B$734, 2, FALSE)</f>
        <v>OH</v>
      </c>
      <c r="F375" s="4" t="s">
        <v>652</v>
      </c>
      <c r="G375" s="4" t="str">
        <f>B375&amp;E375</f>
        <v>KucinichOH</v>
      </c>
      <c r="H375" s="4" t="str">
        <f>VLOOKUP(G375, Sheet2!C:D, 2, FALSE)</f>
        <v>D</v>
      </c>
      <c r="I375" s="4">
        <f>VLOOKUP(A375, Sheet3!A:G,2, FALSE)</f>
        <v>-3.2217579999999999</v>
      </c>
      <c r="J375" s="4">
        <f>VLOOKUP(A375, Sheet3!A:G,3, FALSE)</f>
        <v>1.2000489999999999</v>
      </c>
      <c r="K375" s="4">
        <f>VLOOKUP(A375, Sheet3!A:G,4, FALSE)</f>
        <v>0.52966000000000002</v>
      </c>
      <c r="L375" s="4">
        <f>VLOOKUP(A375, Sheet3!A:G,5, FALSE)</f>
        <v>0.21293300000000001</v>
      </c>
      <c r="M375" s="4">
        <f>VLOOKUP(A375, Sheet3!A:G,6, FALSE)</f>
        <v>-0.36430600000000002</v>
      </c>
      <c r="N375" s="4">
        <f>VLOOKUP(A375, Sheet3!A:G,7, FALSE)</f>
        <v>1.0107120000000001</v>
      </c>
      <c r="O375">
        <v>2002</v>
      </c>
      <c r="P375" s="4">
        <f>VLOOKUP(G375, Sheet2!C:E, 3, FALSE)</f>
        <v>1997</v>
      </c>
      <c r="Q375" s="4">
        <f>O375-P375</f>
        <v>5</v>
      </c>
      <c r="R375" s="4">
        <f>VLOOKUP(A375, Sheet4!A:B, 2, FALSE)</f>
        <v>629</v>
      </c>
    </row>
    <row r="376" spans="1:18">
      <c r="A376">
        <v>698</v>
      </c>
      <c r="B376" t="s">
        <v>92</v>
      </c>
      <c r="C376" s="1">
        <v>37532</v>
      </c>
      <c r="D376" t="s">
        <v>6</v>
      </c>
      <c r="E376" t="str">
        <f>VLOOKUP(B376, Sheet2!$A$2:$B$734, 2, FALSE)</f>
        <v>OH</v>
      </c>
      <c r="F376" s="4" t="s">
        <v>652</v>
      </c>
      <c r="G376" s="4" t="str">
        <f>B376&amp;E376</f>
        <v>KucinichOH</v>
      </c>
      <c r="H376" s="4" t="str">
        <f>VLOOKUP(G376, Sheet2!C:D, 2, FALSE)</f>
        <v>D</v>
      </c>
      <c r="I376" s="4">
        <f>VLOOKUP(A376, Sheet3!A:G,2, FALSE)</f>
        <v>1.2258929999999999</v>
      </c>
      <c r="J376" s="4">
        <f>VLOOKUP(A376, Sheet3!A:G,3, FALSE)</f>
        <v>-0.22334799999999999</v>
      </c>
      <c r="K376" s="4">
        <f>VLOOKUP(A376, Sheet3!A:G,4, FALSE)</f>
        <v>2.8739539999999999</v>
      </c>
      <c r="L376" s="4">
        <f>VLOOKUP(A376, Sheet3!A:G,5, FALSE)</f>
        <v>2.7194069999999999</v>
      </c>
      <c r="M376" s="4">
        <f>VLOOKUP(A376, Sheet3!A:G,6, FALSE)</f>
        <v>1.397818</v>
      </c>
      <c r="N376" s="4">
        <f>VLOOKUP(A376, Sheet3!A:G,7, FALSE)</f>
        <v>2.25901</v>
      </c>
      <c r="O376">
        <v>2002</v>
      </c>
      <c r="P376" s="4">
        <f>VLOOKUP(G376, Sheet2!C:E, 3, FALSE)</f>
        <v>1997</v>
      </c>
      <c r="Q376" s="4">
        <f>O376-P376</f>
        <v>5</v>
      </c>
      <c r="R376" s="4">
        <f>VLOOKUP(A376, Sheet4!A:B, 2, FALSE)</f>
        <v>7180</v>
      </c>
    </row>
    <row r="377" spans="1:18">
      <c r="A377">
        <v>699</v>
      </c>
      <c r="B377" t="s">
        <v>92</v>
      </c>
      <c r="C377" s="1">
        <v>37629</v>
      </c>
      <c r="D377" t="s">
        <v>6</v>
      </c>
      <c r="E377" t="str">
        <f>VLOOKUP(B377, Sheet2!$A$2:$B$734, 2, FALSE)</f>
        <v>OH</v>
      </c>
      <c r="F377" s="4" t="s">
        <v>652</v>
      </c>
      <c r="G377" s="4" t="str">
        <f>B377&amp;E377</f>
        <v>KucinichOH</v>
      </c>
      <c r="H377" s="4" t="str">
        <f>VLOOKUP(G377, Sheet2!C:D, 2, FALSE)</f>
        <v>D</v>
      </c>
      <c r="I377" s="4">
        <f>VLOOKUP(A377, Sheet3!A:G,2, FALSE)</f>
        <v>-3.8904960000000002</v>
      </c>
      <c r="J377" s="4">
        <f>VLOOKUP(A377, Sheet3!A:G,3, FALSE)</f>
        <v>0.52641000000000004</v>
      </c>
      <c r="K377" s="4">
        <f>VLOOKUP(A377, Sheet3!A:G,4, FALSE)</f>
        <v>3.3412709999999999</v>
      </c>
      <c r="L377" s="4">
        <f>VLOOKUP(A377, Sheet3!A:G,5, FALSE)</f>
        <v>0.21465200000000001</v>
      </c>
      <c r="M377" s="4">
        <f>VLOOKUP(A377, Sheet3!A:G,6, FALSE)</f>
        <v>0.124332</v>
      </c>
      <c r="N377" s="4">
        <f>VLOOKUP(A377, Sheet3!A:G,7, FALSE)</f>
        <v>1.67276</v>
      </c>
      <c r="O377">
        <v>2003</v>
      </c>
      <c r="P377" s="4">
        <f>VLOOKUP(G377, Sheet2!C:E, 3, FALSE)</f>
        <v>1997</v>
      </c>
      <c r="Q377" s="4">
        <f>O377-P377</f>
        <v>6</v>
      </c>
      <c r="R377" s="4">
        <f>VLOOKUP(A377, Sheet4!A:B, 2, FALSE)</f>
        <v>1020</v>
      </c>
    </row>
    <row r="378" spans="1:18">
      <c r="A378">
        <v>700</v>
      </c>
      <c r="B378" t="s">
        <v>92</v>
      </c>
      <c r="C378" s="1">
        <v>37648</v>
      </c>
      <c r="D378" t="s">
        <v>6</v>
      </c>
      <c r="E378" t="str">
        <f>VLOOKUP(B378, Sheet2!$A$2:$B$734, 2, FALSE)</f>
        <v>OH</v>
      </c>
      <c r="F378" s="4" t="s">
        <v>652</v>
      </c>
      <c r="G378" s="4" t="str">
        <f>B378&amp;E378</f>
        <v>KucinichOH</v>
      </c>
      <c r="H378" s="4" t="str">
        <f>VLOOKUP(G378, Sheet2!C:D, 2, FALSE)</f>
        <v>D</v>
      </c>
      <c r="I378" s="4">
        <f>VLOOKUP(A378, Sheet3!A:G,2, FALSE)</f>
        <v>-2.6188790000000002</v>
      </c>
      <c r="J378" s="4">
        <f>VLOOKUP(A378, Sheet3!A:G,3, FALSE)</f>
        <v>1.3799680000000001</v>
      </c>
      <c r="K378" s="4">
        <f>VLOOKUP(A378, Sheet3!A:G,4, FALSE)</f>
        <v>1.892965</v>
      </c>
      <c r="L378" s="4">
        <f>VLOOKUP(A378, Sheet3!A:G,5, FALSE)</f>
        <v>-1.2835890000000001</v>
      </c>
      <c r="M378" s="4">
        <f>VLOOKUP(A378, Sheet3!A:G,6, FALSE)</f>
        <v>-1.4875350000000001</v>
      </c>
      <c r="N378" s="4">
        <f>VLOOKUP(A378, Sheet3!A:G,7, FALSE)</f>
        <v>-1.3052699999999999</v>
      </c>
      <c r="O378">
        <v>2003</v>
      </c>
      <c r="P378" s="4">
        <f>VLOOKUP(G378, Sheet2!C:E, 3, FALSE)</f>
        <v>1997</v>
      </c>
      <c r="Q378" s="4">
        <f>O378-P378</f>
        <v>6</v>
      </c>
      <c r="R378" s="4">
        <f>VLOOKUP(A378, Sheet4!A:B, 2, FALSE)</f>
        <v>168</v>
      </c>
    </row>
    <row r="379" spans="1:18">
      <c r="A379">
        <v>701</v>
      </c>
      <c r="B379" t="s">
        <v>92</v>
      </c>
      <c r="C379" s="1">
        <v>38860</v>
      </c>
      <c r="D379" t="s">
        <v>6</v>
      </c>
      <c r="E379" t="str">
        <f>VLOOKUP(B379, Sheet2!$A$2:$B$734, 2, FALSE)</f>
        <v>OH</v>
      </c>
      <c r="F379" s="4" t="s">
        <v>659</v>
      </c>
      <c r="G379" s="4" t="str">
        <f>B379&amp;E379</f>
        <v>KucinichOH</v>
      </c>
      <c r="H379" s="4" t="str">
        <f>VLOOKUP(G379, Sheet2!C:D, 2, FALSE)</f>
        <v>D</v>
      </c>
      <c r="I379" s="4">
        <f>VLOOKUP(A379, Sheet3!A:G,2, FALSE)</f>
        <v>-2.7102620000000002</v>
      </c>
      <c r="J379" s="4">
        <f>VLOOKUP(A379, Sheet3!A:G,3, FALSE)</f>
        <v>0.45673799999999998</v>
      </c>
      <c r="K379" s="4">
        <f>VLOOKUP(A379, Sheet3!A:G,4, FALSE)</f>
        <v>2.04352</v>
      </c>
      <c r="L379" s="4">
        <f>VLOOKUP(A379, Sheet3!A:G,5, FALSE)</f>
        <v>-0.119257</v>
      </c>
      <c r="M379" s="4">
        <f>VLOOKUP(A379, Sheet3!A:G,6, FALSE)</f>
        <v>-1.5282910000000001</v>
      </c>
      <c r="N379" s="4">
        <f>VLOOKUP(A379, Sheet3!A:G,7, FALSE)</f>
        <v>-1.4244349999999999</v>
      </c>
      <c r="O379">
        <v>2006</v>
      </c>
      <c r="P379" s="4">
        <f>VLOOKUP(G379, Sheet2!C:E, 3, FALSE)</f>
        <v>1997</v>
      </c>
      <c r="Q379" s="4">
        <f>O379-P379</f>
        <v>9</v>
      </c>
      <c r="R379" s="4">
        <f>VLOOKUP(A379, Sheet4!A:B, 2, FALSE)</f>
        <v>179</v>
      </c>
    </row>
    <row r="380" spans="1:18">
      <c r="A380">
        <v>702</v>
      </c>
      <c r="B380" t="s">
        <v>92</v>
      </c>
      <c r="C380" s="1">
        <v>38987</v>
      </c>
      <c r="D380" t="s">
        <v>6</v>
      </c>
      <c r="E380" t="str">
        <f>VLOOKUP(B380, Sheet2!$A$2:$B$734, 2, FALSE)</f>
        <v>OH</v>
      </c>
      <c r="F380" s="4" t="s">
        <v>659</v>
      </c>
      <c r="G380" s="4" t="str">
        <f>B380&amp;E380</f>
        <v>KucinichOH</v>
      </c>
      <c r="H380" s="4" t="str">
        <f>VLOOKUP(G380, Sheet2!C:D, 2, FALSE)</f>
        <v>D</v>
      </c>
      <c r="I380" s="4">
        <f>VLOOKUP(A380, Sheet3!A:G,2, FALSE)</f>
        <v>3.016111</v>
      </c>
      <c r="J380" s="4">
        <f>VLOOKUP(A380, Sheet3!A:G,3, FALSE)</f>
        <v>-0.69385300000000005</v>
      </c>
      <c r="K380" s="4">
        <f>VLOOKUP(A380, Sheet3!A:G,4, FALSE)</f>
        <v>0.91873000000000005</v>
      </c>
      <c r="L380" s="4">
        <f>VLOOKUP(A380, Sheet3!A:G,5, FALSE)</f>
        <v>0.169099</v>
      </c>
      <c r="M380" s="4">
        <f>VLOOKUP(A380, Sheet3!A:G,6, FALSE)</f>
        <v>-3.4892799999999999</v>
      </c>
      <c r="N380" s="4">
        <f>VLOOKUP(A380, Sheet3!A:G,7, FALSE)</f>
        <v>4.8112440000000003</v>
      </c>
      <c r="O380">
        <v>2006</v>
      </c>
      <c r="P380" s="4">
        <f>VLOOKUP(G380, Sheet2!C:E, 3, FALSE)</f>
        <v>1997</v>
      </c>
      <c r="Q380" s="4">
        <f>O380-P380</f>
        <v>9</v>
      </c>
      <c r="R380" s="4">
        <f>VLOOKUP(A380, Sheet4!A:B, 2, FALSE)</f>
        <v>177</v>
      </c>
    </row>
    <row r="381" spans="1:18">
      <c r="A381" s="4">
        <v>703</v>
      </c>
      <c r="B381" t="s">
        <v>92</v>
      </c>
      <c r="C381" s="1">
        <v>38988</v>
      </c>
      <c r="D381" t="s">
        <v>6</v>
      </c>
      <c r="E381" t="str">
        <f>VLOOKUP(B381, Sheet2!$A$2:$B$734, 2, FALSE)</f>
        <v>OH</v>
      </c>
      <c r="F381" s="4" t="s">
        <v>659</v>
      </c>
      <c r="G381" s="4" t="str">
        <f>B381&amp;E381</f>
        <v>KucinichOH</v>
      </c>
      <c r="H381" s="4" t="str">
        <f>VLOOKUP(G381, Sheet2!C:D, 2, FALSE)</f>
        <v>D</v>
      </c>
      <c r="I381" s="4">
        <f>VLOOKUP(A381, Sheet3!A:G,2, FALSE)</f>
        <v>2.278238</v>
      </c>
      <c r="J381" s="4">
        <f>VLOOKUP(A381, Sheet3!A:G,3, FALSE)</f>
        <v>-1.5953120000000001</v>
      </c>
      <c r="K381" s="4">
        <f>VLOOKUP(A381, Sheet3!A:G,4, FALSE)</f>
        <v>3.7610969999999999</v>
      </c>
      <c r="L381" s="4">
        <f>VLOOKUP(A381, Sheet3!A:G,5, FALSE)</f>
        <v>0.74895500000000004</v>
      </c>
      <c r="M381" s="4">
        <f>VLOOKUP(A381, Sheet3!A:G,6, FALSE)</f>
        <v>-0.30494399999999999</v>
      </c>
      <c r="N381" s="4">
        <f>VLOOKUP(A381, Sheet3!A:G,7, FALSE)</f>
        <v>2.95946</v>
      </c>
      <c r="O381">
        <v>2006</v>
      </c>
      <c r="P381" s="4">
        <f>VLOOKUP(G381, Sheet2!C:E, 3, FALSE)</f>
        <v>1997</v>
      </c>
      <c r="Q381" s="4">
        <f>O381-P381</f>
        <v>9</v>
      </c>
      <c r="R381" s="4">
        <f>VLOOKUP(A381, Sheet4!A:B, 2, FALSE)</f>
        <v>202</v>
      </c>
    </row>
    <row r="382" spans="1:18">
      <c r="A382">
        <v>704</v>
      </c>
      <c r="B382" t="s">
        <v>92</v>
      </c>
      <c r="C382" s="1">
        <v>39142</v>
      </c>
      <c r="D382" t="s">
        <v>6</v>
      </c>
      <c r="E382" t="str">
        <f>VLOOKUP(B382, Sheet2!$A$2:$B$734, 2, FALSE)</f>
        <v>OH</v>
      </c>
      <c r="F382" s="4" t="s">
        <v>659</v>
      </c>
      <c r="G382" s="4" t="str">
        <f>B382&amp;E382</f>
        <v>KucinichOH</v>
      </c>
      <c r="H382" s="4" t="str">
        <f>VLOOKUP(G382, Sheet2!C:D, 2, FALSE)</f>
        <v>D</v>
      </c>
      <c r="I382" s="4">
        <f>VLOOKUP(A382, Sheet3!A:G,2, FALSE)</f>
        <v>-5.0744999999999998E-2</v>
      </c>
      <c r="J382" s="4">
        <f>VLOOKUP(A382, Sheet3!A:G,3, FALSE)</f>
        <v>-0.48163699999999998</v>
      </c>
      <c r="K382" s="4">
        <f>VLOOKUP(A382, Sheet3!A:G,4, FALSE)</f>
        <v>3.1751969999999998</v>
      </c>
      <c r="L382" s="4">
        <f>VLOOKUP(A382, Sheet3!A:G,5, FALSE)</f>
        <v>1.1154139999999999</v>
      </c>
      <c r="M382" s="4">
        <f>VLOOKUP(A382, Sheet3!A:G,6, FALSE)</f>
        <v>-0.87847900000000001</v>
      </c>
      <c r="N382" s="4">
        <f>VLOOKUP(A382, Sheet3!A:G,7, FALSE)</f>
        <v>-0.41545300000000002</v>
      </c>
      <c r="O382">
        <v>2007</v>
      </c>
      <c r="P382" s="4">
        <f>VLOOKUP(G382, Sheet2!C:E, 3, FALSE)</f>
        <v>1997</v>
      </c>
      <c r="Q382" s="4">
        <f>O382-P382</f>
        <v>10</v>
      </c>
      <c r="R382" s="4">
        <f>VLOOKUP(A382, Sheet4!A:B, 2, FALSE)</f>
        <v>187</v>
      </c>
    </row>
    <row r="383" spans="1:18">
      <c r="A383">
        <v>705</v>
      </c>
      <c r="B383" t="s">
        <v>92</v>
      </c>
      <c r="C383" s="1">
        <v>39156</v>
      </c>
      <c r="D383" t="s">
        <v>6</v>
      </c>
      <c r="E383" t="str">
        <f>VLOOKUP(B383, Sheet2!$A$2:$B$734, 2, FALSE)</f>
        <v>OH</v>
      </c>
      <c r="F383" s="4" t="s">
        <v>659</v>
      </c>
      <c r="G383" s="4" t="str">
        <f>B383&amp;E383</f>
        <v>KucinichOH</v>
      </c>
      <c r="H383" s="4" t="str">
        <f>VLOOKUP(G383, Sheet2!C:D, 2, FALSE)</f>
        <v>D</v>
      </c>
      <c r="I383" s="4">
        <f>VLOOKUP(A383, Sheet3!A:G,2, FALSE)</f>
        <v>0.57304200000000005</v>
      </c>
      <c r="J383" s="4">
        <f>VLOOKUP(A383, Sheet3!A:G,3, FALSE)</f>
        <v>-1.4646269999999999</v>
      </c>
      <c r="K383" s="4">
        <f>VLOOKUP(A383, Sheet3!A:G,4, FALSE)</f>
        <v>8.5964530000000003</v>
      </c>
      <c r="L383" s="4">
        <f>VLOOKUP(A383, Sheet3!A:G,5, FALSE)</f>
        <v>0.60838999999999999</v>
      </c>
      <c r="M383" s="4">
        <f>VLOOKUP(A383, Sheet3!A:G,6, FALSE)</f>
        <v>-7.4204999999999993E-2</v>
      </c>
      <c r="N383" s="4">
        <f>VLOOKUP(A383, Sheet3!A:G,7, FALSE)</f>
        <v>9.6990619999999996</v>
      </c>
      <c r="O383">
        <v>2007</v>
      </c>
      <c r="P383" s="4">
        <f>VLOOKUP(G383, Sheet2!C:E, 3, FALSE)</f>
        <v>1997</v>
      </c>
      <c r="Q383" s="4">
        <f>O383-P383</f>
        <v>10</v>
      </c>
      <c r="R383" s="4">
        <f>VLOOKUP(A383, Sheet4!A:B, 2, FALSE)</f>
        <v>211</v>
      </c>
    </row>
    <row r="384" spans="1:18">
      <c r="A384">
        <v>706</v>
      </c>
      <c r="B384" t="s">
        <v>92</v>
      </c>
      <c r="C384" s="1">
        <v>39168</v>
      </c>
      <c r="D384" t="s">
        <v>6</v>
      </c>
      <c r="E384" t="str">
        <f>VLOOKUP(B384, Sheet2!$A$2:$B$734, 2, FALSE)</f>
        <v>OH</v>
      </c>
      <c r="F384" s="4" t="s">
        <v>659</v>
      </c>
      <c r="G384" s="4" t="str">
        <f>B384&amp;E384</f>
        <v>KucinichOH</v>
      </c>
      <c r="H384" s="4" t="str">
        <f>VLOOKUP(G384, Sheet2!C:D, 2, FALSE)</f>
        <v>D</v>
      </c>
      <c r="I384" s="4">
        <f>VLOOKUP(A384, Sheet3!A:G,2, FALSE)</f>
        <v>2.893993</v>
      </c>
      <c r="J384" s="4">
        <f>VLOOKUP(A384, Sheet3!A:G,3, FALSE)</f>
        <v>-0.446801</v>
      </c>
      <c r="K384" s="4">
        <f>VLOOKUP(A384, Sheet3!A:G,4, FALSE)</f>
        <v>4.012899</v>
      </c>
      <c r="L384" s="4">
        <f>VLOOKUP(A384, Sheet3!A:G,5, FALSE)</f>
        <v>2.3730660000000001</v>
      </c>
      <c r="M384" s="4">
        <f>VLOOKUP(A384, Sheet3!A:G,6, FALSE)</f>
        <v>5.4098860000000002</v>
      </c>
      <c r="N384" s="4">
        <f>VLOOKUP(A384, Sheet3!A:G,7, FALSE)</f>
        <v>2.1316899999999999</v>
      </c>
      <c r="O384">
        <v>2007</v>
      </c>
      <c r="P384" s="4">
        <f>VLOOKUP(G384, Sheet2!C:E, 3, FALSE)</f>
        <v>1997</v>
      </c>
      <c r="Q384" s="4">
        <f>O384-P384</f>
        <v>10</v>
      </c>
      <c r="R384" s="4">
        <f>VLOOKUP(A384, Sheet4!A:B, 2, FALSE)</f>
        <v>178</v>
      </c>
    </row>
    <row r="385" spans="1:18">
      <c r="A385">
        <v>707</v>
      </c>
      <c r="B385" t="s">
        <v>92</v>
      </c>
      <c r="C385" s="1">
        <v>39463</v>
      </c>
      <c r="D385" t="s">
        <v>6</v>
      </c>
      <c r="E385" t="str">
        <f>VLOOKUP(B385, Sheet2!$A$2:$B$734, 2, FALSE)</f>
        <v>OH</v>
      </c>
      <c r="F385" s="4" t="s">
        <v>659</v>
      </c>
      <c r="G385" s="4" t="str">
        <f>B385&amp;E385</f>
        <v>KucinichOH</v>
      </c>
      <c r="H385" s="4" t="str">
        <f>VLOOKUP(G385, Sheet2!C:D, 2, FALSE)</f>
        <v>D</v>
      </c>
      <c r="I385" s="4">
        <f>VLOOKUP(A385, Sheet3!A:G,2, FALSE)</f>
        <v>4.8672950000000004</v>
      </c>
      <c r="J385" s="4">
        <f>VLOOKUP(A385, Sheet3!A:G,3, FALSE)</f>
        <v>0.29827300000000001</v>
      </c>
      <c r="K385" s="4">
        <f>VLOOKUP(A385, Sheet3!A:G,4, FALSE)</f>
        <v>2.9478939999999998</v>
      </c>
      <c r="L385" s="4">
        <f>VLOOKUP(A385, Sheet3!A:G,5, FALSE)</f>
        <v>5.0970820000000003</v>
      </c>
      <c r="M385" s="4">
        <f>VLOOKUP(A385, Sheet3!A:G,6, FALSE)</f>
        <v>0.48752699999999999</v>
      </c>
      <c r="N385" s="4">
        <f>VLOOKUP(A385, Sheet3!A:G,7, FALSE)</f>
        <v>5.1091980000000001</v>
      </c>
      <c r="O385">
        <v>2008</v>
      </c>
      <c r="P385" s="4">
        <f>VLOOKUP(G385, Sheet2!C:E, 3, FALSE)</f>
        <v>1997</v>
      </c>
      <c r="Q385" s="4">
        <f>O385-P385</f>
        <v>11</v>
      </c>
      <c r="R385" s="4">
        <f>VLOOKUP(A385, Sheet4!A:B, 2, FALSE)</f>
        <v>150</v>
      </c>
    </row>
    <row r="386" spans="1:18">
      <c r="A386">
        <v>708</v>
      </c>
      <c r="B386" t="s">
        <v>92</v>
      </c>
      <c r="C386" s="1">
        <v>41046</v>
      </c>
      <c r="D386" t="s">
        <v>6</v>
      </c>
      <c r="E386" t="str">
        <f>VLOOKUP(B386, Sheet2!$A$2:$B$734, 2, FALSE)</f>
        <v>OH</v>
      </c>
      <c r="F386" s="4" t="s">
        <v>659</v>
      </c>
      <c r="G386" s="4" t="str">
        <f>B386&amp;E386</f>
        <v>KucinichOH</v>
      </c>
      <c r="H386" s="4" t="str">
        <f>VLOOKUP(G386, Sheet2!C:D, 2, FALSE)</f>
        <v>D</v>
      </c>
      <c r="I386" s="4">
        <f>VLOOKUP(A386, Sheet3!A:G,2, FALSE)</f>
        <v>-0.71979800000000005</v>
      </c>
      <c r="J386" s="4">
        <f>VLOOKUP(A386, Sheet3!A:G,3, FALSE)</f>
        <v>-0.74463000000000001</v>
      </c>
      <c r="K386" s="4">
        <f>VLOOKUP(A386, Sheet3!A:G,4, FALSE)</f>
        <v>1.2493460000000001</v>
      </c>
      <c r="L386" s="4">
        <f>VLOOKUP(A386, Sheet3!A:G,5, FALSE)</f>
        <v>-3.1870699999999998</v>
      </c>
      <c r="M386" s="4">
        <f>VLOOKUP(A386, Sheet3!A:G,6, FALSE)</f>
        <v>-0.99720399999999998</v>
      </c>
      <c r="N386" s="4">
        <f>VLOOKUP(A386, Sheet3!A:G,7, FALSE)</f>
        <v>2.4705110000000001</v>
      </c>
      <c r="O386">
        <v>2012</v>
      </c>
      <c r="P386" s="4">
        <f>VLOOKUP(G386, Sheet2!C:E, 3, FALSE)</f>
        <v>1997</v>
      </c>
      <c r="Q386" s="4">
        <f>O386-P386</f>
        <v>15</v>
      </c>
      <c r="R386" s="4">
        <f>VLOOKUP(A386, Sheet4!A:B, 2, FALSE)</f>
        <v>628</v>
      </c>
    </row>
    <row r="387" spans="1:18">
      <c r="A387">
        <v>709</v>
      </c>
      <c r="B387" t="s">
        <v>92</v>
      </c>
      <c r="C387" s="1">
        <v>41046</v>
      </c>
      <c r="D387" t="s">
        <v>6</v>
      </c>
      <c r="E387" t="str">
        <f>VLOOKUP(B387, Sheet2!$A$2:$B$734, 2, FALSE)</f>
        <v>OH</v>
      </c>
      <c r="F387" s="4" t="s">
        <v>659</v>
      </c>
      <c r="G387" s="4" t="str">
        <f>B387&amp;E387</f>
        <v>KucinichOH</v>
      </c>
      <c r="H387" s="4" t="str">
        <f>VLOOKUP(G387, Sheet2!C:D, 2, FALSE)</f>
        <v>D</v>
      </c>
      <c r="I387" s="4">
        <f>VLOOKUP(A387, Sheet3!A:G,2, FALSE)</f>
        <v>-0.1222</v>
      </c>
      <c r="J387" s="4">
        <f>VLOOKUP(A387, Sheet3!A:G,3, FALSE)</f>
        <v>1.60632</v>
      </c>
      <c r="K387" s="4">
        <f>VLOOKUP(A387, Sheet3!A:G,4, FALSE)</f>
        <v>-1.2912589999999999</v>
      </c>
      <c r="L387" s="4">
        <f>VLOOKUP(A387, Sheet3!A:G,5, FALSE)</f>
        <v>1.946096</v>
      </c>
      <c r="M387" s="4">
        <f>VLOOKUP(A387, Sheet3!A:G,6, FALSE)</f>
        <v>-1.806489</v>
      </c>
      <c r="N387" s="4">
        <f>VLOOKUP(A387, Sheet3!A:G,7, FALSE)</f>
        <v>0.63953099999999996</v>
      </c>
      <c r="O387">
        <v>2012</v>
      </c>
      <c r="P387" s="4">
        <f>VLOOKUP(G387, Sheet2!C:E, 3, FALSE)</f>
        <v>1997</v>
      </c>
      <c r="Q387" s="4">
        <f>O387-P387</f>
        <v>15</v>
      </c>
      <c r="R387" s="4">
        <f>VLOOKUP(A387, Sheet4!A:B, 2, FALSE)</f>
        <v>156</v>
      </c>
    </row>
    <row r="388" spans="1:18">
      <c r="A388">
        <v>710</v>
      </c>
      <c r="B388" t="s">
        <v>201</v>
      </c>
      <c r="C388" s="1">
        <v>38833</v>
      </c>
      <c r="D388" t="s">
        <v>6</v>
      </c>
      <c r="E388" t="s">
        <v>87</v>
      </c>
      <c r="F388" s="4" t="s">
        <v>659</v>
      </c>
      <c r="G388" s="4" t="str">
        <f>B388&amp;E388</f>
        <v>SmithNJ</v>
      </c>
      <c r="H388" s="4" t="str">
        <f>VLOOKUP(G388, Sheet2!C:D, 2, FALSE)</f>
        <v>R</v>
      </c>
      <c r="I388" s="4">
        <f>VLOOKUP(A388, Sheet3!A:G,2, FALSE)</f>
        <v>1.41099</v>
      </c>
      <c r="J388" s="4">
        <f>VLOOKUP(A388, Sheet3!A:G,3, FALSE)</f>
        <v>-0.743062</v>
      </c>
      <c r="K388" s="4">
        <f>VLOOKUP(A388, Sheet3!A:G,4, FALSE)</f>
        <v>3.2216019999999999</v>
      </c>
      <c r="L388" s="4">
        <f>VLOOKUP(A388, Sheet3!A:G,5, FALSE)</f>
        <v>-3.2701959999999999</v>
      </c>
      <c r="M388" s="4">
        <f>VLOOKUP(A388, Sheet3!A:G,6, FALSE)</f>
        <v>-1.329026</v>
      </c>
      <c r="N388" s="4">
        <f>VLOOKUP(A388, Sheet3!A:G,7, FALSE)</f>
        <v>3.712259</v>
      </c>
      <c r="O388">
        <v>2006</v>
      </c>
      <c r="P388" s="4">
        <f>VLOOKUP(G388, Sheet2!C:E, 3, FALSE)</f>
        <v>1981</v>
      </c>
      <c r="Q388" s="4">
        <f>O388-P388</f>
        <v>25</v>
      </c>
      <c r="R388" s="4">
        <f>VLOOKUP(A388, Sheet4!A:B, 2, FALSE)</f>
        <v>715</v>
      </c>
    </row>
    <row r="389" spans="1:18">
      <c r="A389">
        <v>711</v>
      </c>
      <c r="B389" t="s">
        <v>191</v>
      </c>
      <c r="C389" s="1">
        <v>38833</v>
      </c>
      <c r="D389" t="s">
        <v>6</v>
      </c>
      <c r="E389" t="s">
        <v>22</v>
      </c>
      <c r="F389" s="4" t="s">
        <v>659</v>
      </c>
      <c r="G389" s="4" t="str">
        <f>B389&amp;E389</f>
        <v>PaulTX</v>
      </c>
      <c r="H389" s="4" t="str">
        <f>VLOOKUP(G389, Sheet2!C:D, 2, FALSE)</f>
        <v>R</v>
      </c>
      <c r="I389" s="4">
        <f>VLOOKUP(A389, Sheet3!A:G,2, FALSE)</f>
        <v>-1.801329</v>
      </c>
      <c r="J389" s="4">
        <f>VLOOKUP(A389, Sheet3!A:G,3, FALSE)</f>
        <v>1.209535</v>
      </c>
      <c r="K389" s="4">
        <f>VLOOKUP(A389, Sheet3!A:G,4, FALSE)</f>
        <v>-3.1129579999999999</v>
      </c>
      <c r="L389" s="4">
        <f>VLOOKUP(A389, Sheet3!A:G,5, FALSE)</f>
        <v>0.35526400000000002</v>
      </c>
      <c r="M389" s="4">
        <f>VLOOKUP(A389, Sheet3!A:G,6, FALSE)</f>
        <v>8.3165000000000003E-2</v>
      </c>
      <c r="N389" s="4">
        <f>VLOOKUP(A389, Sheet3!A:G,7, FALSE)</f>
        <v>-1.608692</v>
      </c>
      <c r="O389">
        <v>2006</v>
      </c>
      <c r="P389" s="4">
        <f>VLOOKUP(G389, Sheet2!C:E, 3, FALSE)</f>
        <v>1991</v>
      </c>
      <c r="Q389" s="4">
        <f>O389-P389</f>
        <v>15</v>
      </c>
      <c r="R389" s="4">
        <f>VLOOKUP(A389, Sheet4!A:B, 2, FALSE)</f>
        <v>2038</v>
      </c>
    </row>
    <row r="390" spans="1:18">
      <c r="A390">
        <v>712</v>
      </c>
      <c r="B390" t="s">
        <v>41</v>
      </c>
      <c r="C390" s="1">
        <v>38833</v>
      </c>
      <c r="D390" t="s">
        <v>6</v>
      </c>
      <c r="E390" t="str">
        <f>VLOOKUP(B390, Sheet2!$A$2:$B$734, 2, FALSE)</f>
        <v>CA</v>
      </c>
      <c r="F390" s="4" t="s">
        <v>659</v>
      </c>
      <c r="G390" s="4" t="str">
        <f>B390&amp;E390</f>
        <v>LantosCA</v>
      </c>
      <c r="H390" s="4" t="str">
        <f>VLOOKUP(G390, Sheet2!C:D, 2, FALSE)</f>
        <v>D</v>
      </c>
      <c r="I390" s="4">
        <f>VLOOKUP(A390, Sheet3!A:G,2, FALSE)</f>
        <v>1.403289</v>
      </c>
      <c r="J390" s="4">
        <f>VLOOKUP(A390, Sheet3!A:G,3, FALSE)</f>
        <v>-0.65651599999999999</v>
      </c>
      <c r="K390" s="4">
        <f>VLOOKUP(A390, Sheet3!A:G,4, FALSE)</f>
        <v>1.8714820000000001</v>
      </c>
      <c r="L390" s="4">
        <f>VLOOKUP(A390, Sheet3!A:G,5, FALSE)</f>
        <v>-2.426431</v>
      </c>
      <c r="M390" s="4">
        <f>VLOOKUP(A390, Sheet3!A:G,6, FALSE)</f>
        <v>-1.1347700000000001</v>
      </c>
      <c r="N390" s="4">
        <f>VLOOKUP(A390, Sheet3!A:G,7, FALSE)</f>
        <v>3.1310180000000001</v>
      </c>
      <c r="O390">
        <v>2006</v>
      </c>
      <c r="P390" s="4">
        <f>VLOOKUP(G390, Sheet2!C:E, 3, FALSE)</f>
        <v>1993</v>
      </c>
      <c r="Q390" s="4">
        <f>O390-P390</f>
        <v>13</v>
      </c>
      <c r="R390" s="4">
        <f>VLOOKUP(A390, Sheet4!A:B, 2, FALSE)</f>
        <v>865</v>
      </c>
    </row>
    <row r="391" spans="1:18">
      <c r="A391">
        <v>713</v>
      </c>
      <c r="B391" t="s">
        <v>79</v>
      </c>
      <c r="C391" s="1">
        <v>38833</v>
      </c>
      <c r="D391" t="s">
        <v>6</v>
      </c>
      <c r="E391" t="str">
        <f>VLOOKUP(B391, Sheet2!$A$2:$B$734, 2, FALSE)</f>
        <v>OR</v>
      </c>
      <c r="F391" s="4" t="s">
        <v>659</v>
      </c>
      <c r="G391" s="4" t="str">
        <f>B391&amp;E391</f>
        <v>BlumenauerOR</v>
      </c>
      <c r="H391" s="4" t="str">
        <f>VLOOKUP(G391, Sheet2!C:D, 2, FALSE)</f>
        <v>D</v>
      </c>
      <c r="I391" s="4">
        <f>VLOOKUP(A391, Sheet3!A:G,2, FALSE)</f>
        <v>-0.75687499999999996</v>
      </c>
      <c r="J391" s="4">
        <f>VLOOKUP(A391, Sheet3!A:G,3, FALSE)</f>
        <v>7.7035000000000006E-2</v>
      </c>
      <c r="K391" s="4">
        <f>VLOOKUP(A391, Sheet3!A:G,4, FALSE)</f>
        <v>-0.77111200000000002</v>
      </c>
      <c r="L391" s="4">
        <f>VLOOKUP(A391, Sheet3!A:G,5, FALSE)</f>
        <v>0.35500799999999999</v>
      </c>
      <c r="M391" s="4">
        <f>VLOOKUP(A391, Sheet3!A:G,6, FALSE)</f>
        <v>1.0085029999999999</v>
      </c>
      <c r="N391" s="4">
        <f>VLOOKUP(A391, Sheet3!A:G,7, FALSE)</f>
        <v>-0.399731</v>
      </c>
      <c r="O391">
        <v>2006</v>
      </c>
      <c r="P391" s="4">
        <f>VLOOKUP(G391, Sheet2!C:E, 3, FALSE)</f>
        <v>1996</v>
      </c>
      <c r="Q391" s="4">
        <f>O391-P391</f>
        <v>10</v>
      </c>
      <c r="R391" s="4">
        <f>VLOOKUP(A391, Sheet4!A:B, 2, FALSE)</f>
        <v>1234</v>
      </c>
    </row>
    <row r="392" spans="1:18">
      <c r="A392">
        <v>714</v>
      </c>
      <c r="B392" t="s">
        <v>31</v>
      </c>
      <c r="C392" s="1">
        <v>38833</v>
      </c>
      <c r="D392" t="s">
        <v>6</v>
      </c>
      <c r="E392" t="str">
        <f>VLOOKUP(B392, Sheet2!$A$2:$B$734, 2, FALSE)</f>
        <v>IN</v>
      </c>
      <c r="F392" s="4" t="s">
        <v>659</v>
      </c>
      <c r="G392" s="4" t="str">
        <f>B392&amp;E392</f>
        <v>PenceIN</v>
      </c>
      <c r="H392" s="4" t="str">
        <f>VLOOKUP(G392, Sheet2!C:D, 2, FALSE)</f>
        <v>R</v>
      </c>
      <c r="I392" s="4">
        <f>VLOOKUP(A392, Sheet3!A:G,2, FALSE)</f>
        <v>2.5353850000000002</v>
      </c>
      <c r="J392" s="4">
        <f>VLOOKUP(A392, Sheet3!A:G,3, FALSE)</f>
        <v>-2.1777799999999998</v>
      </c>
      <c r="K392" s="4">
        <f>VLOOKUP(A392, Sheet3!A:G,4, FALSE)</f>
        <v>2.9642279999999999</v>
      </c>
      <c r="L392" s="4">
        <f>VLOOKUP(A392, Sheet3!A:G,5, FALSE)</f>
        <v>-0.45334799999999997</v>
      </c>
      <c r="M392" s="4">
        <f>VLOOKUP(A392, Sheet3!A:G,6, FALSE)</f>
        <v>-2.0597000000000001E-2</v>
      </c>
      <c r="N392" s="4">
        <f>VLOOKUP(A392, Sheet3!A:G,7, FALSE)</f>
        <v>2.7927949999999999</v>
      </c>
      <c r="O392">
        <v>2006</v>
      </c>
      <c r="P392" s="4">
        <f>VLOOKUP(G392, Sheet2!C:E, 3, FALSE)</f>
        <v>2001</v>
      </c>
      <c r="Q392" s="4">
        <f>O392-P392</f>
        <v>5</v>
      </c>
      <c r="R392" s="4">
        <f>VLOOKUP(A392, Sheet4!A:B, 2, FALSE)</f>
        <v>1076</v>
      </c>
    </row>
    <row r="393" spans="1:18">
      <c r="A393">
        <v>715</v>
      </c>
      <c r="B393" t="s">
        <v>92</v>
      </c>
      <c r="C393" s="1">
        <v>38833</v>
      </c>
      <c r="D393" t="s">
        <v>6</v>
      </c>
      <c r="E393" t="str">
        <f>VLOOKUP(B393, Sheet2!$A$2:$B$734, 2, FALSE)</f>
        <v>OH</v>
      </c>
      <c r="F393" s="4" t="s">
        <v>659</v>
      </c>
      <c r="G393" s="4" t="str">
        <f>B393&amp;E393</f>
        <v>KucinichOH</v>
      </c>
      <c r="H393" s="4" t="str">
        <f>VLOOKUP(G393, Sheet2!C:D, 2, FALSE)</f>
        <v>D</v>
      </c>
      <c r="I393" s="4">
        <f>VLOOKUP(A393, Sheet3!A:G,2, FALSE)</f>
        <v>-0.20297499999999999</v>
      </c>
      <c r="J393" s="4">
        <f>VLOOKUP(A393, Sheet3!A:G,3, FALSE)</f>
        <v>-0.48015999999999998</v>
      </c>
      <c r="K393" s="4">
        <f>VLOOKUP(A393, Sheet3!A:G,4, FALSE)</f>
        <v>1.770062</v>
      </c>
      <c r="L393" s="4">
        <f>VLOOKUP(A393, Sheet3!A:G,5, FALSE)</f>
        <v>-1.291112</v>
      </c>
      <c r="M393" s="4">
        <f>VLOOKUP(A393, Sheet3!A:G,6, FALSE)</f>
        <v>0.12537899999999999</v>
      </c>
      <c r="N393" s="4">
        <f>VLOOKUP(A393, Sheet3!A:G,7, FALSE)</f>
        <v>1.7218450000000001</v>
      </c>
      <c r="O393">
        <v>2006</v>
      </c>
      <c r="P393" s="4">
        <f>VLOOKUP(G393, Sheet2!C:E, 3, FALSE)</f>
        <v>1997</v>
      </c>
      <c r="Q393" s="4">
        <f>O393-P393</f>
        <v>9</v>
      </c>
      <c r="R393" s="4">
        <f>VLOOKUP(A393, Sheet4!A:B, 2, FALSE)</f>
        <v>1464</v>
      </c>
    </row>
    <row r="394" spans="1:18">
      <c r="A394">
        <v>716</v>
      </c>
      <c r="B394" t="s">
        <v>409</v>
      </c>
      <c r="C394" s="1">
        <v>38833</v>
      </c>
      <c r="D394" t="s">
        <v>6</v>
      </c>
      <c r="E394" t="str">
        <f>VLOOKUP(B394, Sheet2!$A$2:$B$734, 2, FALSE)</f>
        <v>NY</v>
      </c>
      <c r="F394" s="4" t="s">
        <v>659</v>
      </c>
      <c r="G394" s="4" t="str">
        <f>B394&amp;E394</f>
        <v>CrowleyNY</v>
      </c>
      <c r="H394" s="4" t="str">
        <f>VLOOKUP(G394, Sheet2!C:D, 2, FALSE)</f>
        <v>D</v>
      </c>
      <c r="I394" s="4">
        <f>VLOOKUP(A394, Sheet3!A:G,2, FALSE)</f>
        <v>2.3326500000000001</v>
      </c>
      <c r="J394" s="4">
        <f>VLOOKUP(A394, Sheet3!A:G,3, FALSE)</f>
        <v>-2.8386309999999999</v>
      </c>
      <c r="K394" s="4">
        <f>VLOOKUP(A394, Sheet3!A:G,4, FALSE)</f>
        <v>-0.443494</v>
      </c>
      <c r="L394" s="4">
        <f>VLOOKUP(A394, Sheet3!A:G,5, FALSE)</f>
        <v>-1.117267</v>
      </c>
      <c r="M394" s="4">
        <f>VLOOKUP(A394, Sheet3!A:G,6, FALSE)</f>
        <v>-0.24582399999999999</v>
      </c>
      <c r="N394" s="4">
        <f>VLOOKUP(A394, Sheet3!A:G,7, FALSE)</f>
        <v>-1.4459610000000001</v>
      </c>
      <c r="O394">
        <v>2006</v>
      </c>
      <c r="P394" s="4">
        <f>VLOOKUP(G394, Sheet2!C:E, 3, FALSE)</f>
        <v>1999</v>
      </c>
      <c r="Q394" s="4">
        <f>O394-P394</f>
        <v>7</v>
      </c>
      <c r="R394" s="4">
        <f>VLOOKUP(A394, Sheet4!A:B, 2, FALSE)</f>
        <v>549</v>
      </c>
    </row>
    <row r="395" spans="1:18">
      <c r="A395">
        <v>717</v>
      </c>
      <c r="B395" t="s">
        <v>173</v>
      </c>
      <c r="C395" s="1">
        <v>38833</v>
      </c>
      <c r="D395" t="s">
        <v>6</v>
      </c>
      <c r="E395" t="str">
        <f>VLOOKUP(B395, Sheet2!$A$2:$B$734, 2, FALSE)</f>
        <v>MO</v>
      </c>
      <c r="F395" s="4" t="s">
        <v>659</v>
      </c>
      <c r="G395" s="4" t="str">
        <f>B395&amp;E395</f>
        <v>BluntMO</v>
      </c>
      <c r="H395" s="4" t="str">
        <f>VLOOKUP(G395, Sheet2!C:D, 2, FALSE)</f>
        <v>R</v>
      </c>
      <c r="I395" s="4">
        <f>VLOOKUP(A395, Sheet3!A:G,2, FALSE)</f>
        <v>-0.17465700000000001</v>
      </c>
      <c r="J395" s="4">
        <f>VLOOKUP(A395, Sheet3!A:G,3, FALSE)</f>
        <v>-1.5862480000000001</v>
      </c>
      <c r="K395" s="4">
        <f>VLOOKUP(A395, Sheet3!A:G,4, FALSE)</f>
        <v>5.3890789999999997</v>
      </c>
      <c r="L395" s="4">
        <f>VLOOKUP(A395, Sheet3!A:G,5, FALSE)</f>
        <v>-1.0388599999999999</v>
      </c>
      <c r="M395" s="4">
        <f>VLOOKUP(A395, Sheet3!A:G,6, FALSE)</f>
        <v>-0.75604300000000002</v>
      </c>
      <c r="N395" s="4">
        <f>VLOOKUP(A395, Sheet3!A:G,7, FALSE)</f>
        <v>4.5591970000000002</v>
      </c>
      <c r="O395">
        <v>2006</v>
      </c>
      <c r="P395" s="4">
        <f>VLOOKUP(G395, Sheet2!C:E, 3, FALSE)</f>
        <v>1997</v>
      </c>
      <c r="Q395" s="4">
        <f>O395-P395</f>
        <v>9</v>
      </c>
      <c r="R395" s="4">
        <f>VLOOKUP(A395, Sheet4!A:B, 2, FALSE)</f>
        <v>240</v>
      </c>
    </row>
    <row r="396" spans="1:18">
      <c r="A396">
        <v>718</v>
      </c>
      <c r="B396" t="s">
        <v>374</v>
      </c>
      <c r="C396" s="1">
        <v>38833</v>
      </c>
      <c r="D396" t="s">
        <v>6</v>
      </c>
      <c r="E396" t="str">
        <f>VLOOKUP(B396, Sheet2!$A$2:$B$734, 2, FALSE)</f>
        <v>VA</v>
      </c>
      <c r="F396" s="4" t="s">
        <v>659</v>
      </c>
      <c r="G396" s="4" t="str">
        <f>B396&amp;E396</f>
        <v>CantorVA</v>
      </c>
      <c r="H396" s="4" t="str">
        <f>VLOOKUP(G396, Sheet2!C:D, 2, FALSE)</f>
        <v>R</v>
      </c>
      <c r="I396" s="4">
        <f>VLOOKUP(A396, Sheet3!A:G,2, FALSE)</f>
        <v>-1.8507499999999999</v>
      </c>
      <c r="J396" s="4">
        <f>VLOOKUP(A396, Sheet3!A:G,3, FALSE)</f>
        <v>1.2735669999999999</v>
      </c>
      <c r="K396" s="4">
        <f>VLOOKUP(A396, Sheet3!A:G,4, FALSE)</f>
        <v>3.630782</v>
      </c>
      <c r="L396" s="4">
        <f>VLOOKUP(A396, Sheet3!A:G,5, FALSE)</f>
        <v>-0.85177499999999995</v>
      </c>
      <c r="M396" s="4">
        <f>VLOOKUP(A396, Sheet3!A:G,6, FALSE)</f>
        <v>-1.058996</v>
      </c>
      <c r="N396" s="4">
        <f>VLOOKUP(A396, Sheet3!A:G,7, FALSE)</f>
        <v>2.9205079999999999</v>
      </c>
      <c r="O396">
        <v>2006</v>
      </c>
      <c r="P396" s="4">
        <f>VLOOKUP(G396, Sheet2!C:E, 3, FALSE)</f>
        <v>2001</v>
      </c>
      <c r="Q396" s="4">
        <f>O396-P396</f>
        <v>5</v>
      </c>
      <c r="R396" s="4">
        <f>VLOOKUP(A396, Sheet4!A:B, 2, FALSE)</f>
        <v>388</v>
      </c>
    </row>
    <row r="397" spans="1:18">
      <c r="A397">
        <v>719</v>
      </c>
      <c r="B397" t="s">
        <v>35</v>
      </c>
      <c r="C397" s="1">
        <v>38833</v>
      </c>
      <c r="D397" t="s">
        <v>6</v>
      </c>
      <c r="E397" t="str">
        <f>VLOOKUP(B397, Sheet2!$A$2:$B$734, 2, FALSE)</f>
        <v>IA</v>
      </c>
      <c r="F397" s="4" t="s">
        <v>659</v>
      </c>
      <c r="G397" s="4" t="str">
        <f>B397&amp;E397</f>
        <v>LeachIA</v>
      </c>
      <c r="H397" s="4" t="str">
        <f>VLOOKUP(G397, Sheet2!C:D, 2, FALSE)</f>
        <v>R</v>
      </c>
      <c r="I397" s="4">
        <f>VLOOKUP(A397, Sheet3!A:G,2, FALSE)</f>
        <v>5.1246039999999997</v>
      </c>
      <c r="J397" s="4">
        <f>VLOOKUP(A397, Sheet3!A:G,3, FALSE)</f>
        <v>-0.47071299999999999</v>
      </c>
      <c r="K397" s="4">
        <f>VLOOKUP(A397, Sheet3!A:G,4, FALSE)</f>
        <v>3.1617120000000001</v>
      </c>
      <c r="L397" s="4">
        <f>VLOOKUP(A397, Sheet3!A:G,5, FALSE)</f>
        <v>3.3710710000000002</v>
      </c>
      <c r="M397" s="4">
        <f>VLOOKUP(A397, Sheet3!A:G,6, FALSE)</f>
        <v>0.98464399999999996</v>
      </c>
      <c r="N397" s="4">
        <f>VLOOKUP(A397, Sheet3!A:G,7, FALSE)</f>
        <v>3.3069220000000001</v>
      </c>
      <c r="O397">
        <v>2006</v>
      </c>
      <c r="P397" s="4">
        <f>VLOOKUP(G397, Sheet2!C:E, 3, FALSE)</f>
        <v>1977</v>
      </c>
      <c r="Q397" s="4">
        <f>O397-P397</f>
        <v>29</v>
      </c>
      <c r="R397" s="4">
        <f>VLOOKUP(A397, Sheet4!A:B, 2, FALSE)</f>
        <v>2758</v>
      </c>
    </row>
    <row r="398" spans="1:18">
      <c r="A398">
        <v>720</v>
      </c>
      <c r="B398" t="s">
        <v>167</v>
      </c>
      <c r="C398" s="1">
        <v>38833</v>
      </c>
      <c r="D398" t="s">
        <v>6</v>
      </c>
      <c r="E398" t="str">
        <f>VLOOKUP(B398, Sheet2!$A$2:$B$734, 2, FALSE)</f>
        <v>OH</v>
      </c>
      <c r="F398" s="4" t="s">
        <v>659</v>
      </c>
      <c r="G398" s="4" t="str">
        <f>B398&amp;E398</f>
        <v>BoehnerOH</v>
      </c>
      <c r="H398" s="4" t="str">
        <f>VLOOKUP(G398, Sheet2!C:D, 2, FALSE)</f>
        <v>R</v>
      </c>
      <c r="I398" s="4">
        <f>VLOOKUP(A398, Sheet3!A:G,2, FALSE)</f>
        <v>-2.952566</v>
      </c>
      <c r="J398" s="4">
        <f>VLOOKUP(A398, Sheet3!A:G,3, FALSE)</f>
        <v>-2.906129</v>
      </c>
      <c r="K398" s="4">
        <f>VLOOKUP(A398, Sheet3!A:G,4, FALSE)</f>
        <v>1.402266</v>
      </c>
      <c r="L398" s="4">
        <f>VLOOKUP(A398, Sheet3!A:G,5, FALSE)</f>
        <v>-2.1047570000000002</v>
      </c>
      <c r="M398" s="4">
        <f>VLOOKUP(A398, Sheet3!A:G,6, FALSE)</f>
        <v>6.9167000000000006E-2</v>
      </c>
      <c r="N398" s="4">
        <f>VLOOKUP(A398, Sheet3!A:G,7, FALSE)</f>
        <v>-0.19217500000000001</v>
      </c>
      <c r="O398">
        <v>2006</v>
      </c>
      <c r="P398" s="4">
        <f>VLOOKUP(G398, Sheet2!C:E, 3, FALSE)</f>
        <v>1991</v>
      </c>
      <c r="Q398" s="4">
        <f>O398-P398</f>
        <v>15</v>
      </c>
      <c r="R398" s="4">
        <f>VLOOKUP(A398, Sheet4!A:B, 2, FALSE)</f>
        <v>179</v>
      </c>
    </row>
    <row r="399" spans="1:18">
      <c r="A399">
        <v>721</v>
      </c>
      <c r="B399" t="s">
        <v>75</v>
      </c>
      <c r="C399" s="1">
        <v>38833</v>
      </c>
      <c r="D399" t="s">
        <v>6</v>
      </c>
      <c r="E399" t="str">
        <f>VLOOKUP(B399, Sheet2!$A$2:$B$734, 2, FALSE)</f>
        <v>NV</v>
      </c>
      <c r="F399" s="4" t="s">
        <v>659</v>
      </c>
      <c r="G399" s="4" t="str">
        <f>B399&amp;E399</f>
        <v>BerkleyNV</v>
      </c>
      <c r="H399" s="4" t="str">
        <f>VLOOKUP(G399, Sheet2!C:D, 2, FALSE)</f>
        <v>D</v>
      </c>
      <c r="I399" s="4">
        <f>VLOOKUP(A399, Sheet3!A:G,2, FALSE)</f>
        <v>-0.10302699999999999</v>
      </c>
      <c r="J399" s="4">
        <f>VLOOKUP(A399, Sheet3!A:G,3, FALSE)</f>
        <v>-1.5005500000000001</v>
      </c>
      <c r="K399" s="4">
        <f>VLOOKUP(A399, Sheet3!A:G,4, FALSE)</f>
        <v>1.471859</v>
      </c>
      <c r="L399" s="4">
        <f>VLOOKUP(A399, Sheet3!A:G,5, FALSE)</f>
        <v>0.65999600000000003</v>
      </c>
      <c r="M399" s="4">
        <f>VLOOKUP(A399, Sheet3!A:G,6, FALSE)</f>
        <v>-0.51536800000000005</v>
      </c>
      <c r="N399" s="4">
        <f>VLOOKUP(A399, Sheet3!A:G,7, FALSE)</f>
        <v>2.0076770000000002</v>
      </c>
      <c r="O399">
        <v>2006</v>
      </c>
      <c r="P399" s="4">
        <f>VLOOKUP(G399, Sheet2!C:E, 3, FALSE)</f>
        <v>1999</v>
      </c>
      <c r="Q399" s="4">
        <f>O399-P399</f>
        <v>7</v>
      </c>
      <c r="R399" s="4">
        <f>VLOOKUP(A399, Sheet4!A:B, 2, FALSE)</f>
        <v>511</v>
      </c>
    </row>
    <row r="400" spans="1:18">
      <c r="A400">
        <v>722</v>
      </c>
      <c r="B400" t="s">
        <v>210</v>
      </c>
      <c r="C400" s="1">
        <v>38833</v>
      </c>
      <c r="D400" t="s">
        <v>6</v>
      </c>
      <c r="E400" t="str">
        <f>VLOOKUP(B400, Sheet2!$A$2:$B$734, 2, FALSE)</f>
        <v>NY</v>
      </c>
      <c r="F400" s="4" t="s">
        <v>659</v>
      </c>
      <c r="G400" s="4" t="str">
        <f>B400&amp;E400</f>
        <v>EngelNY</v>
      </c>
      <c r="H400" s="4" t="str">
        <f>VLOOKUP(G400, Sheet2!C:D, 2, FALSE)</f>
        <v>D</v>
      </c>
      <c r="I400" s="4">
        <f>VLOOKUP(A400, Sheet3!A:G,2, FALSE)</f>
        <v>-1.5992550000000001</v>
      </c>
      <c r="J400" s="4">
        <f>VLOOKUP(A400, Sheet3!A:G,3, FALSE)</f>
        <v>-2.4436330000000002</v>
      </c>
      <c r="K400" s="4">
        <f>VLOOKUP(A400, Sheet3!A:G,4, FALSE)</f>
        <v>-0.49899100000000002</v>
      </c>
      <c r="L400" s="4">
        <f>VLOOKUP(A400, Sheet3!A:G,5, FALSE)</f>
        <v>1.5992569999999999</v>
      </c>
      <c r="M400" s="4">
        <f>VLOOKUP(A400, Sheet3!A:G,6, FALSE)</f>
        <v>1.131508</v>
      </c>
      <c r="N400" s="4">
        <f>VLOOKUP(A400, Sheet3!A:G,7, FALSE)</f>
        <v>-3.3225669999999998</v>
      </c>
      <c r="O400">
        <v>2006</v>
      </c>
      <c r="P400" s="4">
        <f>VLOOKUP(G400, Sheet2!C:E, 3, FALSE)</f>
        <v>1989</v>
      </c>
      <c r="Q400" s="4">
        <f>O400-P400</f>
        <v>17</v>
      </c>
      <c r="R400" s="4">
        <f>VLOOKUP(A400, Sheet4!A:B, 2, FALSE)</f>
        <v>407</v>
      </c>
    </row>
    <row r="401" spans="1:18">
      <c r="A401">
        <v>723</v>
      </c>
      <c r="B401" t="s">
        <v>43</v>
      </c>
      <c r="C401" s="1">
        <v>38833</v>
      </c>
      <c r="D401" t="s">
        <v>6</v>
      </c>
      <c r="E401" t="s">
        <v>44</v>
      </c>
      <c r="F401" s="4" t="s">
        <v>659</v>
      </c>
      <c r="G401" s="4" t="str">
        <f>B401&amp;E401</f>
        <v>WeldonPA</v>
      </c>
      <c r="H401" s="4" t="str">
        <f>VLOOKUP(G401, Sheet2!C:D, 2, FALSE)</f>
        <v>R</v>
      </c>
      <c r="I401" s="4">
        <f>VLOOKUP(A401, Sheet3!A:G,2, FALSE)</f>
        <v>-4.4768039999999996</v>
      </c>
      <c r="J401" s="4">
        <f>VLOOKUP(A401, Sheet3!A:G,3, FALSE)</f>
        <v>-0.32301200000000002</v>
      </c>
      <c r="K401" s="4">
        <f>VLOOKUP(A401, Sheet3!A:G,4, FALSE)</f>
        <v>-3.0520740000000002</v>
      </c>
      <c r="L401" s="4">
        <f>VLOOKUP(A401, Sheet3!A:G,5, FALSE)</f>
        <v>-5.207757</v>
      </c>
      <c r="M401" s="4">
        <f>VLOOKUP(A401, Sheet3!A:G,6, FALSE)</f>
        <v>-3.0199009999999999</v>
      </c>
      <c r="N401" s="4">
        <f>VLOOKUP(A401, Sheet3!A:G,7, FALSE)</f>
        <v>-2.513404</v>
      </c>
      <c r="O401">
        <v>2006</v>
      </c>
      <c r="P401" s="4">
        <f>VLOOKUP(G401, Sheet2!C:E, 3, FALSE)</f>
        <v>1987</v>
      </c>
      <c r="Q401" s="4">
        <f>O401-P401</f>
        <v>19</v>
      </c>
      <c r="R401" s="4">
        <f>VLOOKUP(A401, Sheet4!A:B, 2, FALSE)</f>
        <v>565</v>
      </c>
    </row>
    <row r="402" spans="1:18">
      <c r="A402">
        <v>724</v>
      </c>
      <c r="B402" t="s">
        <v>68</v>
      </c>
      <c r="C402" s="1">
        <v>38833</v>
      </c>
      <c r="D402" t="s">
        <v>6</v>
      </c>
      <c r="E402" t="str">
        <f>VLOOKUP(B402, Sheet2!$A$2:$B$734, 2, FALSE)</f>
        <v>MD</v>
      </c>
      <c r="F402" s="4" t="s">
        <v>659</v>
      </c>
      <c r="G402" s="4" t="str">
        <f>B402&amp;E402</f>
        <v>CardinMD</v>
      </c>
      <c r="H402" s="4" t="str">
        <f>VLOOKUP(G402, Sheet2!C:D, 2, FALSE)</f>
        <v>D</v>
      </c>
      <c r="I402" s="4">
        <f>VLOOKUP(A402, Sheet3!A:G,2, FALSE)</f>
        <v>-0.36427900000000002</v>
      </c>
      <c r="J402" s="4">
        <f>VLOOKUP(A402, Sheet3!A:G,3, FALSE)</f>
        <v>-0.54329099999999997</v>
      </c>
      <c r="K402" s="4">
        <f>VLOOKUP(A402, Sheet3!A:G,4, FALSE)</f>
        <v>2.5333779999999999</v>
      </c>
      <c r="L402" s="4">
        <f>VLOOKUP(A402, Sheet3!A:G,5, FALSE)</f>
        <v>-5.6632000000000002E-2</v>
      </c>
      <c r="M402" s="4">
        <f>VLOOKUP(A402, Sheet3!A:G,6, FALSE)</f>
        <v>1.3342590000000001</v>
      </c>
      <c r="N402" s="4">
        <f>VLOOKUP(A402, Sheet3!A:G,7, FALSE)</f>
        <v>2.3369580000000001</v>
      </c>
      <c r="O402">
        <v>2006</v>
      </c>
      <c r="P402" s="4">
        <f>VLOOKUP(G402, Sheet2!C:E, 3, FALSE)</f>
        <v>1987</v>
      </c>
      <c r="Q402" s="4">
        <f>O402-P402</f>
        <v>19</v>
      </c>
      <c r="R402" s="4">
        <f>VLOOKUP(A402, Sheet4!A:B, 2, FALSE)</f>
        <v>911</v>
      </c>
    </row>
    <row r="403" spans="1:18">
      <c r="A403">
        <v>725</v>
      </c>
      <c r="B403" t="s">
        <v>153</v>
      </c>
      <c r="C403" s="1">
        <v>38833</v>
      </c>
      <c r="D403" t="s">
        <v>6</v>
      </c>
      <c r="E403" t="str">
        <f>VLOOKUP(B403, Sheet2!$A$2:$B$734, 2, FALSE)</f>
        <v>FL</v>
      </c>
      <c r="F403" s="4" t="s">
        <v>659</v>
      </c>
      <c r="G403" s="4" t="str">
        <f>B403&amp;E403</f>
        <v>Ros-LehtinenFL</v>
      </c>
      <c r="H403" s="4" t="str">
        <f>VLOOKUP(G403, Sheet2!C:D, 2, FALSE)</f>
        <v>R</v>
      </c>
      <c r="I403" s="4">
        <f>VLOOKUP(A403, Sheet3!A:G,2, FALSE)</f>
        <v>5.1331600000000002</v>
      </c>
      <c r="J403" s="4">
        <f>VLOOKUP(A403, Sheet3!A:G,3, FALSE)</f>
        <v>-0.74872499999999997</v>
      </c>
      <c r="K403" s="4">
        <f>VLOOKUP(A403, Sheet3!A:G,4, FALSE)</f>
        <v>2.6226539999999998</v>
      </c>
      <c r="L403" s="4">
        <f>VLOOKUP(A403, Sheet3!A:G,5, FALSE)</f>
        <v>-0.715306</v>
      </c>
      <c r="M403" s="4">
        <f>VLOOKUP(A403, Sheet3!A:G,6, FALSE)</f>
        <v>-0.199321</v>
      </c>
      <c r="N403" s="4">
        <f>VLOOKUP(A403, Sheet3!A:G,7, FALSE)</f>
        <v>6.1553490000000002</v>
      </c>
      <c r="O403">
        <v>2006</v>
      </c>
      <c r="P403" s="4">
        <f>VLOOKUP(G403, Sheet2!C:E, 3, FALSE)</f>
        <v>1989</v>
      </c>
      <c r="Q403" s="4">
        <f>O403-P403</f>
        <v>17</v>
      </c>
      <c r="R403" s="4">
        <f>VLOOKUP(A403, Sheet4!A:B, 2, FALSE)</f>
        <v>959</v>
      </c>
    </row>
    <row r="404" spans="1:18">
      <c r="A404">
        <v>726</v>
      </c>
      <c r="B404" t="s">
        <v>688</v>
      </c>
      <c r="C404" s="1">
        <v>38833</v>
      </c>
      <c r="D404" t="s">
        <v>6</v>
      </c>
      <c r="E404" t="str">
        <f>VLOOKUP(B404, Sheet2!$A$2:$B$734, 2, FALSE)</f>
        <v>CA</v>
      </c>
      <c r="F404" s="4" t="s">
        <v>659</v>
      </c>
      <c r="G404" s="4" t="str">
        <f>B404&amp;E404</f>
        <v>BermanCA</v>
      </c>
      <c r="H404" s="4" t="str">
        <f>VLOOKUP(G404, Sheet2!C:D, 2, FALSE)</f>
        <v>D</v>
      </c>
      <c r="I404" s="4">
        <f>VLOOKUP(A404, Sheet3!A:G,2, FALSE)</f>
        <v>4.3404800000000003</v>
      </c>
      <c r="J404" s="4">
        <f>VLOOKUP(A404, Sheet3!A:G,3, FALSE)</f>
        <v>0.63587199999999999</v>
      </c>
      <c r="K404" s="4">
        <f>VLOOKUP(A404, Sheet3!A:G,4, FALSE)</f>
        <v>4.016222</v>
      </c>
      <c r="L404" s="4">
        <f>VLOOKUP(A404, Sheet3!A:G,5, FALSE)</f>
        <v>3.0031539999999999</v>
      </c>
      <c r="M404" s="4">
        <f>VLOOKUP(A404, Sheet3!A:G,6, FALSE)</f>
        <v>1.6924360000000001</v>
      </c>
      <c r="N404" s="4">
        <f>VLOOKUP(A404, Sheet3!A:G,7, FALSE)</f>
        <v>5.6496500000000003</v>
      </c>
      <c r="O404">
        <v>2006</v>
      </c>
      <c r="P404" s="4">
        <f>VLOOKUP(G404, Sheet2!C:E, 3, FALSE)</f>
        <v>1983</v>
      </c>
      <c r="Q404" s="4">
        <f>O404-P404</f>
        <v>23</v>
      </c>
      <c r="R404" s="4">
        <f>VLOOKUP(A404, Sheet4!A:B, 2, FALSE)</f>
        <v>441</v>
      </c>
    </row>
    <row r="405" spans="1:18">
      <c r="A405">
        <v>727</v>
      </c>
      <c r="B405" t="s">
        <v>519</v>
      </c>
      <c r="C405" s="1">
        <v>38833</v>
      </c>
      <c r="D405" t="s">
        <v>6</v>
      </c>
      <c r="E405" t="s">
        <v>22</v>
      </c>
      <c r="F405" s="4" t="s">
        <v>659</v>
      </c>
      <c r="G405" s="4" t="str">
        <f>B405&amp;E405</f>
        <v>GreenGTX</v>
      </c>
      <c r="H405" s="4" t="str">
        <f>VLOOKUP(G405, Sheet2!C:D, 2, FALSE)</f>
        <v>D</v>
      </c>
      <c r="I405" s="4">
        <f>VLOOKUP(A405, Sheet3!A:G,2, FALSE)</f>
        <v>-1.4275409999999999</v>
      </c>
      <c r="J405" s="4">
        <f>VLOOKUP(A405, Sheet3!A:G,3, FALSE)</f>
        <v>-1.9420550000000001</v>
      </c>
      <c r="K405" s="4">
        <f>VLOOKUP(A405, Sheet3!A:G,4, FALSE)</f>
        <v>2.5298069999999999</v>
      </c>
      <c r="L405" s="4">
        <f>VLOOKUP(A405, Sheet3!A:G,5, FALSE)</f>
        <v>-4.8077709999999998</v>
      </c>
      <c r="M405" s="4">
        <f>VLOOKUP(A405, Sheet3!A:G,6, FALSE)</f>
        <v>-2.6423890000000001</v>
      </c>
      <c r="N405" s="4">
        <f>VLOOKUP(A405, Sheet3!A:G,7, FALSE)</f>
        <v>2.0289510000000002</v>
      </c>
      <c r="O405">
        <v>2006</v>
      </c>
      <c r="P405" s="4">
        <f>VLOOKUP(G405, Sheet2!C:E, 3, FALSE)</f>
        <v>1993</v>
      </c>
      <c r="Q405" s="4">
        <f>O405-P405</f>
        <v>13</v>
      </c>
      <c r="R405" s="4">
        <f>VLOOKUP(A405, Sheet4!A:B, 2, FALSE)</f>
        <v>442</v>
      </c>
    </row>
    <row r="406" spans="1:18">
      <c r="A406">
        <v>728</v>
      </c>
      <c r="B406" t="s">
        <v>71</v>
      </c>
      <c r="C406" s="1">
        <v>38833</v>
      </c>
      <c r="D406" t="s">
        <v>6</v>
      </c>
      <c r="E406" t="str">
        <f>VLOOKUP(B406, Sheet2!$A$2:$B$734, 2, FALSE)</f>
        <v>NJ</v>
      </c>
      <c r="F406" s="4" t="s">
        <v>659</v>
      </c>
      <c r="G406" s="4" t="str">
        <f>B406&amp;E406</f>
        <v>HoltNJ</v>
      </c>
      <c r="H406" s="4" t="str">
        <f>VLOOKUP(G406, Sheet2!C:D, 2, FALSE)</f>
        <v>D</v>
      </c>
      <c r="I406" s="4">
        <f>VLOOKUP(A406, Sheet3!A:G,2, FALSE)</f>
        <v>-0.787076</v>
      </c>
      <c r="J406" s="4">
        <f>VLOOKUP(A406, Sheet3!A:G,3, FALSE)</f>
        <v>-1.7084360000000001</v>
      </c>
      <c r="K406" s="4">
        <f>VLOOKUP(A406, Sheet3!A:G,4, FALSE)</f>
        <v>3.0693679999999999</v>
      </c>
      <c r="L406" s="4">
        <f>VLOOKUP(A406, Sheet3!A:G,5, FALSE)</f>
        <v>-3.5656020000000002</v>
      </c>
      <c r="M406" s="4">
        <f>VLOOKUP(A406, Sheet3!A:G,6, FALSE)</f>
        <v>-1.9459139999999999</v>
      </c>
      <c r="N406" s="4">
        <f>VLOOKUP(A406, Sheet3!A:G,7, FALSE)</f>
        <v>2.6184980000000002</v>
      </c>
      <c r="O406">
        <v>2006</v>
      </c>
      <c r="P406" s="4">
        <f>VLOOKUP(G406, Sheet2!C:E, 3, FALSE)</f>
        <v>1999</v>
      </c>
      <c r="Q406" s="4">
        <f>O406-P406</f>
        <v>7</v>
      </c>
      <c r="R406" s="4">
        <f>VLOOKUP(A406, Sheet4!A:B, 2, FALSE)</f>
        <v>322</v>
      </c>
    </row>
    <row r="407" spans="1:18">
      <c r="A407">
        <v>729</v>
      </c>
      <c r="B407" t="s">
        <v>70</v>
      </c>
      <c r="C407" s="1">
        <v>38833</v>
      </c>
      <c r="D407" t="s">
        <v>6</v>
      </c>
      <c r="E407" t="str">
        <f>VLOOKUP(B407, Sheet2!$A$2:$B$734, 2, FALSE)</f>
        <v>PA</v>
      </c>
      <c r="F407" s="4" t="s">
        <v>659</v>
      </c>
      <c r="G407" s="4" t="str">
        <f>B407&amp;E407</f>
        <v>SchwartzPA</v>
      </c>
      <c r="H407" s="4" t="str">
        <f>VLOOKUP(G407, Sheet2!C:D, 2, FALSE)</f>
        <v>D</v>
      </c>
      <c r="I407" s="4">
        <f>VLOOKUP(A407, Sheet3!A:G,2, FALSE)</f>
        <v>2.6200999999999999E-2</v>
      </c>
      <c r="J407" s="4">
        <f>VLOOKUP(A407, Sheet3!A:G,3, FALSE)</f>
        <v>-0.58150199999999996</v>
      </c>
      <c r="K407" s="4">
        <f>VLOOKUP(A407, Sheet3!A:G,4, FALSE)</f>
        <v>1.624007</v>
      </c>
      <c r="L407" s="4">
        <f>VLOOKUP(A407, Sheet3!A:G,5, FALSE)</f>
        <v>-3.7931509999999999</v>
      </c>
      <c r="M407" s="4">
        <f>VLOOKUP(A407, Sheet3!A:G,6, FALSE)</f>
        <v>-1.77762</v>
      </c>
      <c r="N407" s="4">
        <f>VLOOKUP(A407, Sheet3!A:G,7, FALSE)</f>
        <v>4.4462320000000002</v>
      </c>
      <c r="O407">
        <v>2006</v>
      </c>
      <c r="P407" s="4">
        <f>VLOOKUP(G407, Sheet2!C:E, 3, FALSE)</f>
        <v>2005</v>
      </c>
      <c r="Q407" s="4">
        <f>O407-P407</f>
        <v>1</v>
      </c>
      <c r="R407" s="4">
        <f>VLOOKUP(A407, Sheet4!A:B, 2, FALSE)</f>
        <v>198</v>
      </c>
    </row>
    <row r="408" spans="1:18">
      <c r="A408">
        <v>730</v>
      </c>
      <c r="B408" t="s">
        <v>436</v>
      </c>
      <c r="C408" s="1">
        <v>38833</v>
      </c>
      <c r="D408" t="s">
        <v>6</v>
      </c>
      <c r="E408" t="str">
        <f>VLOOKUP(B408, Sheet2!$A$2:$B$734, 2, FALSE)</f>
        <v>WA</v>
      </c>
      <c r="F408" s="4" t="s">
        <v>659</v>
      </c>
      <c r="G408" s="4" t="str">
        <f>B408&amp;E408</f>
        <v>McMorrisRodgersWA</v>
      </c>
      <c r="H408" s="4" t="str">
        <f>VLOOKUP(G408, Sheet2!C:D, 2, FALSE)</f>
        <v>R</v>
      </c>
      <c r="I408" s="4">
        <f>VLOOKUP(A408, Sheet3!A:G,2, FALSE)</f>
        <v>5.1458459999999997</v>
      </c>
      <c r="J408" s="4">
        <f>VLOOKUP(A408, Sheet3!A:G,3, FALSE)</f>
        <v>-0.99738199999999999</v>
      </c>
      <c r="K408" s="4">
        <f>VLOOKUP(A408, Sheet3!A:G,4, FALSE)</f>
        <v>1.653834</v>
      </c>
      <c r="L408" s="4">
        <f>VLOOKUP(A408, Sheet3!A:G,5, FALSE)</f>
        <v>-2.7157420000000001</v>
      </c>
      <c r="M408" s="4">
        <f>VLOOKUP(A408, Sheet3!A:G,6, FALSE)</f>
        <v>-2.0083510000000002</v>
      </c>
      <c r="N408" s="4">
        <f>VLOOKUP(A408, Sheet3!A:G,7, FALSE)</f>
        <v>2.9642689999999998</v>
      </c>
      <c r="O408">
        <v>2006</v>
      </c>
      <c r="P408" s="4">
        <f>VLOOKUP(G408, Sheet2!C:E, 3, FALSE)</f>
        <v>2005</v>
      </c>
      <c r="Q408" s="4">
        <f>O408-P408</f>
        <v>1</v>
      </c>
      <c r="R408" s="4">
        <f>VLOOKUP(A408, Sheet4!A:B, 2, FALSE)</f>
        <v>209</v>
      </c>
    </row>
    <row r="409" spans="1:18">
      <c r="A409">
        <v>731</v>
      </c>
      <c r="B409" t="s">
        <v>38</v>
      </c>
      <c r="C409" s="1">
        <v>38833</v>
      </c>
      <c r="D409" t="s">
        <v>6</v>
      </c>
      <c r="E409" t="str">
        <f>VLOOKUP(B409, Sheet2!$A$2:$B$734, 2, FALSE)</f>
        <v>OR</v>
      </c>
      <c r="F409" s="4" t="s">
        <v>659</v>
      </c>
      <c r="G409" s="4" t="str">
        <f>B409&amp;E409</f>
        <v>DeFazioOR</v>
      </c>
      <c r="H409" s="4" t="str">
        <f>VLOOKUP(G409, Sheet2!C:D, 2, FALSE)</f>
        <v>D</v>
      </c>
      <c r="I409" s="4">
        <f>VLOOKUP(A409, Sheet3!A:G,2, FALSE)</f>
        <v>2.8096369999999999</v>
      </c>
      <c r="J409" s="4">
        <f>VLOOKUP(A409, Sheet3!A:G,3, FALSE)</f>
        <v>-2.4772880000000002</v>
      </c>
      <c r="K409" s="4">
        <f>VLOOKUP(A409, Sheet3!A:G,4, FALSE)</f>
        <v>0.94867800000000002</v>
      </c>
      <c r="L409" s="4">
        <f>VLOOKUP(A409, Sheet3!A:G,5, FALSE)</f>
        <v>3.2337449999999999</v>
      </c>
      <c r="M409" s="4">
        <f>VLOOKUP(A409, Sheet3!A:G,6, FALSE)</f>
        <v>2.3004440000000002</v>
      </c>
      <c r="N409" s="4">
        <f>VLOOKUP(A409, Sheet3!A:G,7, FALSE)</f>
        <v>-1.287639</v>
      </c>
      <c r="O409">
        <v>2006</v>
      </c>
      <c r="P409" s="4">
        <f>VLOOKUP(G409, Sheet2!C:E, 3, FALSE)</f>
        <v>1987</v>
      </c>
      <c r="Q409" s="4">
        <f>O409-P409</f>
        <v>19</v>
      </c>
      <c r="R409" s="4">
        <f>VLOOKUP(A409, Sheet4!A:B, 2, FALSE)</f>
        <v>261</v>
      </c>
    </row>
    <row r="410" spans="1:18">
      <c r="A410">
        <v>732</v>
      </c>
      <c r="B410" t="s">
        <v>9</v>
      </c>
      <c r="C410" s="1">
        <v>38833</v>
      </c>
      <c r="D410" t="s">
        <v>6</v>
      </c>
      <c r="E410" t="str">
        <f>VLOOKUP(B410, Sheet2!$A$2:$B$734, 2, FALSE)</f>
        <v>CT</v>
      </c>
      <c r="F410" s="4" t="s">
        <v>659</v>
      </c>
      <c r="G410" s="4" t="str">
        <f>B410&amp;E410</f>
        <v>ShaysCT</v>
      </c>
      <c r="H410" s="4" t="str">
        <f>VLOOKUP(G410, Sheet2!C:D, 2, FALSE)</f>
        <v>R</v>
      </c>
      <c r="I410" s="4">
        <f>VLOOKUP(A410, Sheet3!A:G,2, FALSE)</f>
        <v>2.5007890000000002</v>
      </c>
      <c r="J410" s="4">
        <f>VLOOKUP(A410, Sheet3!A:G,3, FALSE)</f>
        <v>-0.91231799999999996</v>
      </c>
      <c r="K410" s="4">
        <f>VLOOKUP(A410, Sheet3!A:G,4, FALSE)</f>
        <v>1.47862</v>
      </c>
      <c r="L410" s="4">
        <f>VLOOKUP(A410, Sheet3!A:G,5, FALSE)</f>
        <v>0.18997700000000001</v>
      </c>
      <c r="M410" s="4">
        <f>VLOOKUP(A410, Sheet3!A:G,6, FALSE)</f>
        <v>-1.057296</v>
      </c>
      <c r="N410" s="4">
        <f>VLOOKUP(A410, Sheet3!A:G,7, FALSE)</f>
        <v>1.809331</v>
      </c>
      <c r="O410">
        <v>2006</v>
      </c>
      <c r="P410" s="4">
        <f>VLOOKUP(G410, Sheet2!C:E, 3, FALSE)</f>
        <v>1987</v>
      </c>
      <c r="Q410" s="4">
        <f>O410-P410</f>
        <v>19</v>
      </c>
      <c r="R410" s="4">
        <f>VLOOKUP(A410, Sheet4!A:B, 2, FALSE)</f>
        <v>435</v>
      </c>
    </row>
    <row r="411" spans="1:18">
      <c r="A411">
        <v>733</v>
      </c>
      <c r="B411" t="s">
        <v>41</v>
      </c>
      <c r="C411" s="1">
        <v>38652</v>
      </c>
      <c r="D411" t="s">
        <v>6</v>
      </c>
      <c r="E411" t="str">
        <f>VLOOKUP(B411, Sheet2!$A$2:$B$734, 2, FALSE)</f>
        <v>CA</v>
      </c>
      <c r="F411" s="4" t="s">
        <v>659</v>
      </c>
      <c r="G411" s="4" t="str">
        <f>B411&amp;E411</f>
        <v>LantosCA</v>
      </c>
      <c r="H411" s="4" t="str">
        <f>VLOOKUP(G411, Sheet2!C:D, 2, FALSE)</f>
        <v>D</v>
      </c>
      <c r="I411" s="4">
        <f>VLOOKUP(A411, Sheet3!A:G,2, FALSE)</f>
        <v>4.6401570000000003</v>
      </c>
      <c r="J411" s="4">
        <f>VLOOKUP(A411, Sheet3!A:G,3, FALSE)</f>
        <v>-1.7185280000000001</v>
      </c>
      <c r="K411" s="4">
        <f>VLOOKUP(A411, Sheet3!A:G,4, FALSE)</f>
        <v>5.9941610000000001</v>
      </c>
      <c r="L411" s="4">
        <f>VLOOKUP(A411, Sheet3!A:G,5, FALSE)</f>
        <v>-3.7481879999999999</v>
      </c>
      <c r="M411" s="4">
        <f>VLOOKUP(A411, Sheet3!A:G,6, FALSE)</f>
        <v>-2.4159470000000001</v>
      </c>
      <c r="N411" s="4">
        <f>VLOOKUP(A411, Sheet3!A:G,7, FALSE)</f>
        <v>9.0383910000000007</v>
      </c>
      <c r="O411">
        <v>2005</v>
      </c>
      <c r="P411" s="4">
        <f>VLOOKUP(G411, Sheet2!C:E, 3, FALSE)</f>
        <v>1993</v>
      </c>
      <c r="Q411" s="4">
        <f>O411-P411</f>
        <v>12</v>
      </c>
      <c r="R411" s="4">
        <f>VLOOKUP(A411, Sheet4!A:B, 2, FALSE)</f>
        <v>129</v>
      </c>
    </row>
    <row r="412" spans="1:18">
      <c r="A412">
        <v>740</v>
      </c>
      <c r="B412" t="s">
        <v>154</v>
      </c>
      <c r="C412" s="1">
        <v>37686</v>
      </c>
      <c r="D412" t="s">
        <v>6</v>
      </c>
      <c r="E412" t="s">
        <v>137</v>
      </c>
      <c r="F412" s="4" t="s">
        <v>652</v>
      </c>
      <c r="G412" s="4" t="str">
        <f>B412&amp;E412</f>
        <v>LewisGA</v>
      </c>
      <c r="H412" s="4" t="str">
        <f>VLOOKUP(G412, Sheet2!C:D, 2, FALSE)</f>
        <v>D</v>
      </c>
      <c r="I412" s="4">
        <f>VLOOKUP(A412, Sheet3!A:G,2, FALSE)</f>
        <v>-0.884745</v>
      </c>
      <c r="J412" s="4">
        <f>VLOOKUP(A412, Sheet3!A:G,3, FALSE)</f>
        <v>-0.474358</v>
      </c>
      <c r="K412" s="4">
        <f>VLOOKUP(A412, Sheet3!A:G,4, FALSE)</f>
        <v>-6.1851010000000004</v>
      </c>
      <c r="L412" s="4">
        <f>VLOOKUP(A412, Sheet3!A:G,5, FALSE)</f>
        <v>9.0213339999999995</v>
      </c>
      <c r="M412" s="4">
        <f>VLOOKUP(A412, Sheet3!A:G,6, FALSE)</f>
        <v>0.32577600000000001</v>
      </c>
      <c r="N412" s="4">
        <f>VLOOKUP(A412, Sheet3!A:G,7, FALSE)</f>
        <v>-6.486199</v>
      </c>
      <c r="O412">
        <v>2003</v>
      </c>
      <c r="P412" s="4">
        <f>VLOOKUP(G412, Sheet2!C:E, 3, FALSE)</f>
        <v>1987</v>
      </c>
      <c r="Q412" s="4">
        <f>O412-P412</f>
        <v>16</v>
      </c>
      <c r="R412" s="4">
        <f>VLOOKUP(A412, Sheet4!A:B, 2, FALSE)</f>
        <v>662</v>
      </c>
    </row>
    <row r="413" spans="1:18">
      <c r="A413">
        <v>741</v>
      </c>
      <c r="B413" t="s">
        <v>376</v>
      </c>
      <c r="C413" s="1">
        <v>37686</v>
      </c>
      <c r="D413" t="s">
        <v>6</v>
      </c>
      <c r="E413" t="str">
        <f>VLOOKUP(B413, Sheet2!$A$2:$B$734, 2, FALSE)</f>
        <v>WI</v>
      </c>
      <c r="F413" s="4" t="s">
        <v>652</v>
      </c>
      <c r="G413" s="4" t="str">
        <f>B413&amp;E413</f>
        <v>BaldwinWI</v>
      </c>
      <c r="H413" s="4" t="str">
        <f>VLOOKUP(G413, Sheet2!C:D, 2, FALSE)</f>
        <v>D</v>
      </c>
      <c r="I413" s="4">
        <f>VLOOKUP(A413, Sheet3!A:G,2, FALSE)</f>
        <v>2.0084000000000001E-2</v>
      </c>
      <c r="J413" s="4">
        <f>VLOOKUP(A413, Sheet3!A:G,3, FALSE)</f>
        <v>1.0552189999999999</v>
      </c>
      <c r="K413" s="4">
        <f>VLOOKUP(A413, Sheet3!A:G,4, FALSE)</f>
        <v>1.6847490000000001</v>
      </c>
      <c r="L413" s="4">
        <f>VLOOKUP(A413, Sheet3!A:G,5, FALSE)</f>
        <v>0.69467699999999999</v>
      </c>
      <c r="M413" s="4">
        <f>VLOOKUP(A413, Sheet3!A:G,6, FALSE)</f>
        <v>0.79548099999999999</v>
      </c>
      <c r="N413" s="4">
        <f>VLOOKUP(A413, Sheet3!A:G,7, FALSE)</f>
        <v>0.67998999999999998</v>
      </c>
      <c r="O413">
        <v>2003</v>
      </c>
      <c r="P413" s="4">
        <f>VLOOKUP(G413, Sheet2!C:E, 3, FALSE)</f>
        <v>1999</v>
      </c>
      <c r="Q413" s="4">
        <f>O413-P413</f>
        <v>4</v>
      </c>
      <c r="R413" s="4">
        <f>VLOOKUP(A413, Sheet4!A:B, 2, FALSE)</f>
        <v>669</v>
      </c>
    </row>
    <row r="414" spans="1:18">
      <c r="A414">
        <v>742</v>
      </c>
      <c r="B414" t="s">
        <v>154</v>
      </c>
      <c r="C414" s="1">
        <v>37699</v>
      </c>
      <c r="D414" t="s">
        <v>6</v>
      </c>
      <c r="E414" t="s">
        <v>137</v>
      </c>
      <c r="F414" s="4" t="s">
        <v>652</v>
      </c>
      <c r="G414" s="4" t="str">
        <f>B414&amp;E414</f>
        <v>LewisGA</v>
      </c>
      <c r="H414" s="4" t="str">
        <f>VLOOKUP(G414, Sheet2!C:D, 2, FALSE)</f>
        <v>D</v>
      </c>
      <c r="I414" s="4">
        <f>VLOOKUP(A414, Sheet3!A:G,2, FALSE)</f>
        <v>-2.210521</v>
      </c>
      <c r="J414" s="4">
        <f>VLOOKUP(A414, Sheet3!A:G,3, FALSE)</f>
        <v>0.45231500000000002</v>
      </c>
      <c r="K414" s="4">
        <f>VLOOKUP(A414, Sheet3!A:G,4, FALSE)</f>
        <v>-5.8903359999999996</v>
      </c>
      <c r="L414" s="4">
        <f>VLOOKUP(A414, Sheet3!A:G,5, FALSE)</f>
        <v>9.0790430000000004</v>
      </c>
      <c r="M414" s="4">
        <f>VLOOKUP(A414, Sheet3!A:G,6, FALSE)</f>
        <v>0.24595600000000001</v>
      </c>
      <c r="N414" s="4">
        <f>VLOOKUP(A414, Sheet3!A:G,7, FALSE)</f>
        <v>-6.09633</v>
      </c>
      <c r="O414">
        <v>2003</v>
      </c>
      <c r="P414" s="4">
        <f>VLOOKUP(G414, Sheet2!C:E, 3, FALSE)</f>
        <v>1987</v>
      </c>
      <c r="Q414" s="4">
        <f>O414-P414</f>
        <v>16</v>
      </c>
      <c r="R414" s="4">
        <f>VLOOKUP(A414, Sheet4!A:B, 2, FALSE)</f>
        <v>702</v>
      </c>
    </row>
    <row r="415" spans="1:18">
      <c r="A415">
        <v>745</v>
      </c>
      <c r="B415" t="s">
        <v>746</v>
      </c>
      <c r="C415" s="1">
        <v>39982</v>
      </c>
      <c r="D415" t="s">
        <v>6</v>
      </c>
      <c r="E415" t="s">
        <v>125</v>
      </c>
      <c r="F415" s="4" t="s">
        <v>659</v>
      </c>
      <c r="G415" s="4" t="str">
        <f>B415&amp;E415</f>
        <v>MaloneyCNY</v>
      </c>
      <c r="H415" s="4" t="str">
        <f>VLOOKUP(G415, Sheet2!C:D, 2, FALSE)</f>
        <v>D</v>
      </c>
      <c r="I415" s="4">
        <f>VLOOKUP(A415, Sheet3!A:G,2, FALSE)</f>
        <v>-5.2657780000000001</v>
      </c>
      <c r="J415" s="4">
        <f>VLOOKUP(A415, Sheet3!A:G,3, FALSE)</f>
        <v>-1.5956729999999999</v>
      </c>
      <c r="K415" s="4">
        <f>VLOOKUP(A415, Sheet3!A:G,4, FALSE)</f>
        <v>2.6293989999999998</v>
      </c>
      <c r="L415" s="4">
        <f>VLOOKUP(A415, Sheet3!A:G,5, FALSE)</f>
        <v>-2.8325629999999999</v>
      </c>
      <c r="M415" s="4">
        <f>VLOOKUP(A415, Sheet3!A:G,6, FALSE)</f>
        <v>-1.227E-2</v>
      </c>
      <c r="N415" s="4">
        <f>VLOOKUP(A415, Sheet3!A:G,7, FALSE)</f>
        <v>1.6036490000000001</v>
      </c>
      <c r="O415">
        <v>2009</v>
      </c>
      <c r="P415" s="4">
        <f>VLOOKUP(G415, Sheet2!C:E, 3, FALSE)</f>
        <v>1993</v>
      </c>
      <c r="Q415" s="4">
        <f>O415-P415</f>
        <v>16</v>
      </c>
      <c r="R415" s="4">
        <f>VLOOKUP(A415, Sheet4!A:B, 2, FALSE)</f>
        <v>158</v>
      </c>
    </row>
    <row r="416" spans="1:18">
      <c r="A416">
        <v>746</v>
      </c>
      <c r="B416" t="s">
        <v>747</v>
      </c>
      <c r="C416" s="1">
        <v>41487</v>
      </c>
      <c r="D416" t="s">
        <v>6</v>
      </c>
      <c r="E416" t="s">
        <v>125</v>
      </c>
      <c r="F416" s="4" t="s">
        <v>659</v>
      </c>
      <c r="G416" s="4" t="str">
        <f>B416&amp;E416</f>
        <v>MaloneySNY</v>
      </c>
      <c r="H416" s="4" t="str">
        <f>VLOOKUP(G416, Sheet2!C:D, 2, FALSE)</f>
        <v>D</v>
      </c>
      <c r="I416" s="4">
        <f>VLOOKUP(A416, Sheet3!A:G,2, FALSE)</f>
        <v>0.97647200000000001</v>
      </c>
      <c r="J416" s="4">
        <f>VLOOKUP(A416, Sheet3!A:G,3, FALSE)</f>
        <v>1.479873</v>
      </c>
      <c r="K416" s="4">
        <f>VLOOKUP(A416, Sheet3!A:G,4, FALSE)</f>
        <v>5.138344</v>
      </c>
      <c r="L416" s="4">
        <f>VLOOKUP(A416, Sheet3!A:G,5, FALSE)</f>
        <v>-3.8318750000000001</v>
      </c>
      <c r="M416" s="4">
        <f>VLOOKUP(A416, Sheet3!A:G,6, FALSE)</f>
        <v>-1.266103</v>
      </c>
      <c r="N416" s="4">
        <f>VLOOKUP(A416, Sheet3!A:G,7, FALSE)</f>
        <v>5.0121700000000002</v>
      </c>
      <c r="O416">
        <v>2013</v>
      </c>
      <c r="P416" s="4">
        <f>VLOOKUP(G416, Sheet2!C:E, 3, FALSE)</f>
        <v>1993</v>
      </c>
      <c r="Q416" s="4">
        <f>O416-P416</f>
        <v>20</v>
      </c>
      <c r="R416" s="4">
        <f>VLOOKUP(A416, Sheet4!A:B, 2, FALSE)</f>
        <v>205</v>
      </c>
    </row>
    <row r="417" spans="1:18">
      <c r="A417">
        <v>751</v>
      </c>
      <c r="B417" t="s">
        <v>20</v>
      </c>
      <c r="C417" s="1">
        <v>39190</v>
      </c>
      <c r="D417" t="s">
        <v>6</v>
      </c>
      <c r="E417" t="str">
        <f>VLOOKUP(B417, Sheet2!$A$2:$B$734, 2, FALSE)</f>
        <v>WA</v>
      </c>
      <c r="F417" s="4" t="s">
        <v>659</v>
      </c>
      <c r="G417" s="4" t="str">
        <f>B417&amp;E417</f>
        <v>McDermottWA</v>
      </c>
      <c r="H417" s="4" t="str">
        <f>VLOOKUP(G417, Sheet2!C:D, 2, FALSE)</f>
        <v>D</v>
      </c>
      <c r="I417" s="4">
        <f>VLOOKUP(A417, Sheet3!A:G,2, FALSE)</f>
        <v>3.9050250000000002</v>
      </c>
      <c r="J417" s="4">
        <f>VLOOKUP(A417, Sheet3!A:G,3, FALSE)</f>
        <v>-0.80306900000000003</v>
      </c>
      <c r="K417" s="4">
        <f>VLOOKUP(A417, Sheet3!A:G,4, FALSE)</f>
        <v>3.5503870000000002</v>
      </c>
      <c r="L417" s="4">
        <f>VLOOKUP(A417, Sheet3!A:G,5, FALSE)</f>
        <v>-1.374671</v>
      </c>
      <c r="M417" s="4">
        <f>VLOOKUP(A417, Sheet3!A:G,6, FALSE)</f>
        <v>-1.485835</v>
      </c>
      <c r="N417" s="4">
        <f>VLOOKUP(A417, Sheet3!A:G,7, FALSE)</f>
        <v>5.0559079999999996</v>
      </c>
      <c r="O417">
        <v>2007</v>
      </c>
      <c r="P417" s="4">
        <f>VLOOKUP(G417, Sheet2!C:E, 3, FALSE)</f>
        <v>1989</v>
      </c>
      <c r="Q417" s="4">
        <f>O417-P417</f>
        <v>18</v>
      </c>
      <c r="R417" s="4">
        <f>VLOOKUP(A417, Sheet4!A:B, 2, FALSE)</f>
        <v>649</v>
      </c>
    </row>
    <row r="418" spans="1:18">
      <c r="A418">
        <v>752</v>
      </c>
      <c r="B418" t="s">
        <v>20</v>
      </c>
      <c r="C418" s="1">
        <v>38832</v>
      </c>
      <c r="D418" t="s">
        <v>6</v>
      </c>
      <c r="E418" t="str">
        <f>VLOOKUP(B418, Sheet2!$A$2:$B$734, 2, FALSE)</f>
        <v>WA</v>
      </c>
      <c r="F418" s="4" t="s">
        <v>659</v>
      </c>
      <c r="G418" s="4" t="str">
        <f>B418&amp;E418</f>
        <v>McDermottWA</v>
      </c>
      <c r="H418" s="4" t="str">
        <f>VLOOKUP(G418, Sheet2!C:D, 2, FALSE)</f>
        <v>D</v>
      </c>
      <c r="I418" s="4">
        <f>VLOOKUP(A418, Sheet3!A:G,2, FALSE)</f>
        <v>-3.6009150000000001</v>
      </c>
      <c r="J418" s="4">
        <f>VLOOKUP(A418, Sheet3!A:G,3, FALSE)</f>
        <v>1.6092</v>
      </c>
      <c r="K418" s="4">
        <f>VLOOKUP(A418, Sheet3!A:G,4, FALSE)</f>
        <v>-4.3153540000000001</v>
      </c>
      <c r="L418" s="4">
        <f>VLOOKUP(A418, Sheet3!A:G,5, FALSE)</f>
        <v>-1.7196210000000001</v>
      </c>
      <c r="M418" s="4">
        <f>VLOOKUP(A418, Sheet3!A:G,6, FALSE)</f>
        <v>-0.17966799999999999</v>
      </c>
      <c r="N418" s="4">
        <f>VLOOKUP(A418, Sheet3!A:G,7, FALSE)</f>
        <v>-4.2035150000000003</v>
      </c>
      <c r="O418">
        <v>2006</v>
      </c>
      <c r="P418" s="4">
        <f>VLOOKUP(G418, Sheet2!C:E, 3, FALSE)</f>
        <v>1989</v>
      </c>
      <c r="Q418" s="4">
        <f>O418-P418</f>
        <v>17</v>
      </c>
      <c r="R418" s="4">
        <f>VLOOKUP(A418, Sheet4!A:B, 2, FALSE)</f>
        <v>731</v>
      </c>
    </row>
    <row r="419" spans="1:18">
      <c r="A419">
        <v>753</v>
      </c>
      <c r="B419" t="s">
        <v>20</v>
      </c>
      <c r="C419" s="1">
        <v>39280</v>
      </c>
      <c r="D419" t="s">
        <v>6</v>
      </c>
      <c r="E419" t="str">
        <f>VLOOKUP(B419, Sheet2!$A$2:$B$734, 2, FALSE)</f>
        <v>WA</v>
      </c>
      <c r="F419" s="4" t="s">
        <v>659</v>
      </c>
      <c r="G419" s="4" t="str">
        <f>B419&amp;E419</f>
        <v>McDermottWA</v>
      </c>
      <c r="H419" s="4" t="str">
        <f>VLOOKUP(G419, Sheet2!C:D, 2, FALSE)</f>
        <v>D</v>
      </c>
      <c r="I419" s="4">
        <f>VLOOKUP(A419, Sheet3!A:G,2, FALSE)</f>
        <v>3.0381719999999999</v>
      </c>
      <c r="J419" s="4">
        <f>VLOOKUP(A419, Sheet3!A:G,3, FALSE)</f>
        <v>-0.32264599999999999</v>
      </c>
      <c r="K419" s="4">
        <f>VLOOKUP(A419, Sheet3!A:G,4, FALSE)</f>
        <v>1.127686</v>
      </c>
      <c r="L419" s="4">
        <f>VLOOKUP(A419, Sheet3!A:G,5, FALSE)</f>
        <v>0.24504400000000001</v>
      </c>
      <c r="M419" s="4">
        <f>VLOOKUP(A419, Sheet3!A:G,6, FALSE)</f>
        <v>0.75941700000000001</v>
      </c>
      <c r="N419" s="4">
        <f>VLOOKUP(A419, Sheet3!A:G,7, FALSE)</f>
        <v>1.366706</v>
      </c>
      <c r="O419">
        <v>2007</v>
      </c>
      <c r="P419" s="4">
        <f>VLOOKUP(G419, Sheet2!C:E, 3, FALSE)</f>
        <v>1989</v>
      </c>
      <c r="Q419" s="4">
        <f>O419-P419</f>
        <v>18</v>
      </c>
      <c r="R419" s="4">
        <f>VLOOKUP(A419, Sheet4!A:B, 2, FALSE)</f>
        <v>624</v>
      </c>
    </row>
    <row r="420" spans="1:18">
      <c r="A420">
        <v>754</v>
      </c>
      <c r="B420" t="s">
        <v>20</v>
      </c>
      <c r="C420" s="1">
        <v>39217</v>
      </c>
      <c r="D420" t="s">
        <v>6</v>
      </c>
      <c r="E420" t="str">
        <f>VLOOKUP(B420, Sheet2!$A$2:$B$734, 2, FALSE)</f>
        <v>WA</v>
      </c>
      <c r="F420" s="4" t="s">
        <v>659</v>
      </c>
      <c r="G420" s="4" t="str">
        <f>B420&amp;E420</f>
        <v>McDermottWA</v>
      </c>
      <c r="H420" s="4" t="str">
        <f>VLOOKUP(G420, Sheet2!C:D, 2, FALSE)</f>
        <v>D</v>
      </c>
      <c r="I420" s="4">
        <f>VLOOKUP(A420, Sheet3!A:G,2, FALSE)</f>
        <v>-0.78847</v>
      </c>
      <c r="J420" s="4">
        <f>VLOOKUP(A420, Sheet3!A:G,3, FALSE)</f>
        <v>4.7414999999999999E-2</v>
      </c>
      <c r="K420" s="4">
        <f>VLOOKUP(A420, Sheet3!A:G,4, FALSE)</f>
        <v>-0.795265</v>
      </c>
      <c r="L420" s="4">
        <f>VLOOKUP(A420, Sheet3!A:G,5, FALSE)</f>
        <v>1.7087540000000001</v>
      </c>
      <c r="M420" s="4">
        <f>VLOOKUP(A420, Sheet3!A:G,6, FALSE)</f>
        <v>1.0655190000000001</v>
      </c>
      <c r="N420" s="4">
        <f>VLOOKUP(A420, Sheet3!A:G,7, FALSE)</f>
        <v>7.6891000000000001E-2</v>
      </c>
      <c r="O420">
        <v>2007</v>
      </c>
      <c r="P420" s="4">
        <f>VLOOKUP(G420, Sheet2!C:E, 3, FALSE)</f>
        <v>1989</v>
      </c>
      <c r="Q420" s="4">
        <f>O420-P420</f>
        <v>18</v>
      </c>
      <c r="R420" s="4">
        <f>VLOOKUP(A420, Sheet4!A:B, 2, FALSE)</f>
        <v>707</v>
      </c>
    </row>
    <row r="421" spans="1:18">
      <c r="A421">
        <v>755</v>
      </c>
      <c r="B421" t="s">
        <v>20</v>
      </c>
      <c r="C421" s="1">
        <v>39357</v>
      </c>
      <c r="D421" t="s">
        <v>6</v>
      </c>
      <c r="E421" t="str">
        <f>VLOOKUP(B421, Sheet2!$A$2:$B$734, 2, FALSE)</f>
        <v>WA</v>
      </c>
      <c r="F421" s="4" t="s">
        <v>659</v>
      </c>
      <c r="G421" s="4" t="str">
        <f>B421&amp;E421</f>
        <v>McDermottWA</v>
      </c>
      <c r="H421" s="4" t="str">
        <f>VLOOKUP(G421, Sheet2!C:D, 2, FALSE)</f>
        <v>D</v>
      </c>
      <c r="I421" s="4">
        <f>VLOOKUP(A421, Sheet3!A:G,2, FALSE)</f>
        <v>3.9798089999999999</v>
      </c>
      <c r="J421" s="4">
        <f>VLOOKUP(A421, Sheet3!A:G,3, FALSE)</f>
        <v>-0.96286799999999995</v>
      </c>
      <c r="K421" s="4">
        <f>VLOOKUP(A421, Sheet3!A:G,4, FALSE)</f>
        <v>3.1832500000000001</v>
      </c>
      <c r="L421" s="4">
        <f>VLOOKUP(A421, Sheet3!A:G,5, FALSE)</f>
        <v>-0.443079</v>
      </c>
      <c r="M421" s="4">
        <f>VLOOKUP(A421, Sheet3!A:G,6, FALSE)</f>
        <v>7.4913999999999994E-2</v>
      </c>
      <c r="N421" s="4">
        <f>VLOOKUP(A421, Sheet3!A:G,7, FALSE)</f>
        <v>2.909707</v>
      </c>
      <c r="O421">
        <v>2007</v>
      </c>
      <c r="P421" s="4">
        <f>VLOOKUP(G421, Sheet2!C:E, 3, FALSE)</f>
        <v>1989</v>
      </c>
      <c r="Q421" s="4">
        <f>O421-P421</f>
        <v>18</v>
      </c>
      <c r="R421" s="4">
        <f>VLOOKUP(A421, Sheet4!A:B, 2, FALSE)</f>
        <v>691</v>
      </c>
    </row>
    <row r="422" spans="1:18">
      <c r="A422">
        <v>756</v>
      </c>
      <c r="B422" t="s">
        <v>20</v>
      </c>
      <c r="C422" s="1">
        <v>39395</v>
      </c>
      <c r="D422" t="s">
        <v>6</v>
      </c>
      <c r="E422" t="str">
        <f>VLOOKUP(B422, Sheet2!$A$2:$B$734, 2, FALSE)</f>
        <v>WA</v>
      </c>
      <c r="F422" s="4" t="s">
        <v>659</v>
      </c>
      <c r="G422" s="4" t="str">
        <f>B422&amp;E422</f>
        <v>McDermottWA</v>
      </c>
      <c r="H422" s="4" t="str">
        <f>VLOOKUP(G422, Sheet2!C:D, 2, FALSE)</f>
        <v>D</v>
      </c>
      <c r="I422" s="4">
        <f>VLOOKUP(A422, Sheet3!A:G,2, FALSE)</f>
        <v>-4.2859959999999999</v>
      </c>
      <c r="J422" s="4">
        <f>VLOOKUP(A422, Sheet3!A:G,3, FALSE)</f>
        <v>-1.845977</v>
      </c>
      <c r="K422" s="4">
        <f>VLOOKUP(A422, Sheet3!A:G,4, FALSE)</f>
        <v>-1.531471</v>
      </c>
      <c r="L422" s="4">
        <f>VLOOKUP(A422, Sheet3!A:G,5, FALSE)</f>
        <v>2.2456269999999998</v>
      </c>
      <c r="M422" s="4">
        <f>VLOOKUP(A422, Sheet3!A:G,6, FALSE)</f>
        <v>5.6012259999999996</v>
      </c>
      <c r="N422" s="4">
        <f>VLOOKUP(A422, Sheet3!A:G,7, FALSE)</f>
        <v>-4.8464590000000003</v>
      </c>
      <c r="O422">
        <v>2007</v>
      </c>
      <c r="P422" s="4">
        <f>VLOOKUP(G422, Sheet2!C:E, 3, FALSE)</f>
        <v>1989</v>
      </c>
      <c r="Q422" s="4">
        <f>O422-P422</f>
        <v>18</v>
      </c>
      <c r="R422" s="4">
        <f>VLOOKUP(A422, Sheet4!A:B, 2, FALSE)</f>
        <v>242</v>
      </c>
    </row>
    <row r="423" spans="1:18">
      <c r="A423">
        <v>757</v>
      </c>
      <c r="B423" t="s">
        <v>20</v>
      </c>
      <c r="C423" s="1">
        <v>39520</v>
      </c>
      <c r="D423" t="s">
        <v>6</v>
      </c>
      <c r="E423" t="str">
        <f>VLOOKUP(B423, Sheet2!$A$2:$B$734, 2, FALSE)</f>
        <v>WA</v>
      </c>
      <c r="F423" s="4" t="s">
        <v>659</v>
      </c>
      <c r="G423" s="4" t="str">
        <f>B423&amp;E423</f>
        <v>McDermottWA</v>
      </c>
      <c r="H423" s="4" t="str">
        <f>VLOOKUP(G423, Sheet2!C:D, 2, FALSE)</f>
        <v>D</v>
      </c>
      <c r="I423" s="4">
        <f>VLOOKUP(A423, Sheet3!A:G,2, FALSE)</f>
        <v>-7.9000370000000002</v>
      </c>
      <c r="J423" s="4">
        <f>VLOOKUP(A423, Sheet3!A:G,3, FALSE)</f>
        <v>-0.75586100000000001</v>
      </c>
      <c r="K423" s="4">
        <f>VLOOKUP(A423, Sheet3!A:G,4, FALSE)</f>
        <v>0.75867099999999998</v>
      </c>
      <c r="L423" s="4">
        <f>VLOOKUP(A423, Sheet3!A:G,5, FALSE)</f>
        <v>-2.7708E-2</v>
      </c>
      <c r="M423" s="4">
        <f>VLOOKUP(A423, Sheet3!A:G,6, FALSE)</f>
        <v>2.7088359999999998</v>
      </c>
      <c r="N423" s="4">
        <f>VLOOKUP(A423, Sheet3!A:G,7, FALSE)</f>
        <v>0.40542600000000001</v>
      </c>
      <c r="O423">
        <v>2008</v>
      </c>
      <c r="P423" s="4">
        <f>VLOOKUP(G423, Sheet2!C:E, 3, FALSE)</f>
        <v>1989</v>
      </c>
      <c r="Q423" s="4">
        <f>O423-P423</f>
        <v>19</v>
      </c>
      <c r="R423" s="4">
        <f>VLOOKUP(A423, Sheet4!A:B, 2, FALSE)</f>
        <v>212</v>
      </c>
    </row>
    <row r="424" spans="1:18">
      <c r="A424">
        <v>758</v>
      </c>
      <c r="B424" t="s">
        <v>20</v>
      </c>
      <c r="C424" s="1">
        <v>39701</v>
      </c>
      <c r="D424" t="s">
        <v>6</v>
      </c>
      <c r="E424" t="str">
        <f>VLOOKUP(B424, Sheet2!$A$2:$B$734, 2, FALSE)</f>
        <v>WA</v>
      </c>
      <c r="F424" s="4" t="s">
        <v>659</v>
      </c>
      <c r="G424" s="4" t="str">
        <f>B424&amp;E424</f>
        <v>McDermottWA</v>
      </c>
      <c r="H424" s="4" t="str">
        <f>VLOOKUP(G424, Sheet2!C:D, 2, FALSE)</f>
        <v>D</v>
      </c>
      <c r="I424" s="4">
        <f>VLOOKUP(A424, Sheet3!A:G,2, FALSE)</f>
        <v>3.0769980000000001</v>
      </c>
      <c r="J424" s="4">
        <f>VLOOKUP(A424, Sheet3!A:G,3, FALSE)</f>
        <v>0.16586100000000001</v>
      </c>
      <c r="K424" s="4">
        <f>VLOOKUP(A424, Sheet3!A:G,4, FALSE)</f>
        <v>6.9045999999999996E-2</v>
      </c>
      <c r="L424" s="4">
        <f>VLOOKUP(A424, Sheet3!A:G,5, FALSE)</f>
        <v>1.1039589999999999</v>
      </c>
      <c r="M424" s="4">
        <f>VLOOKUP(A424, Sheet3!A:G,6, FALSE)</f>
        <v>1.6121E-2</v>
      </c>
      <c r="N424" s="4">
        <f>VLOOKUP(A424, Sheet3!A:G,7, FALSE)</f>
        <v>0.55483499999999997</v>
      </c>
      <c r="O424">
        <v>2008</v>
      </c>
      <c r="P424" s="4">
        <f>VLOOKUP(G424, Sheet2!C:E, 3, FALSE)</f>
        <v>1989</v>
      </c>
      <c r="Q424" s="4">
        <f>O424-P424</f>
        <v>19</v>
      </c>
      <c r="R424" s="4">
        <f>VLOOKUP(A424, Sheet4!A:B, 2, FALSE)</f>
        <v>734</v>
      </c>
    </row>
    <row r="425" spans="1:18">
      <c r="A425">
        <v>760</v>
      </c>
      <c r="B425" t="s">
        <v>157</v>
      </c>
      <c r="C425" s="1">
        <v>37504</v>
      </c>
      <c r="D425" t="s">
        <v>6</v>
      </c>
      <c r="E425" t="str">
        <f>VLOOKUP(B425, Sheet2!$A$2:$B$734, 2, FALSE)</f>
        <v>MA</v>
      </c>
      <c r="F425" s="4" t="s">
        <v>652</v>
      </c>
      <c r="G425" s="4" t="str">
        <f>B425&amp;E425</f>
        <v>McGovernMA</v>
      </c>
      <c r="H425" s="4" t="str">
        <f>VLOOKUP(G425, Sheet2!C:D, 2, FALSE)</f>
        <v>D</v>
      </c>
      <c r="I425" s="4">
        <f>VLOOKUP(A425, Sheet3!A:G,2, FALSE)</f>
        <v>3.2256040000000001</v>
      </c>
      <c r="J425" s="4">
        <f>VLOOKUP(A425, Sheet3!A:G,3, FALSE)</f>
        <v>-1.6202030000000001</v>
      </c>
      <c r="K425" s="4">
        <f>VLOOKUP(A425, Sheet3!A:G,4, FALSE)</f>
        <v>0.89495599999999997</v>
      </c>
      <c r="L425" s="4">
        <f>VLOOKUP(A425, Sheet3!A:G,5, FALSE)</f>
        <v>-1.213074</v>
      </c>
      <c r="M425" s="4">
        <f>VLOOKUP(A425, Sheet3!A:G,6, FALSE)</f>
        <v>1.268019</v>
      </c>
      <c r="N425" s="4">
        <f>VLOOKUP(A425, Sheet3!A:G,7, FALSE)</f>
        <v>-1.060209</v>
      </c>
      <c r="O425">
        <v>2002</v>
      </c>
      <c r="P425" s="4">
        <f>VLOOKUP(G425, Sheet2!C:E, 3, FALSE)</f>
        <v>1997</v>
      </c>
      <c r="Q425" s="4">
        <f>O425-P425</f>
        <v>5</v>
      </c>
      <c r="R425" s="4">
        <f>VLOOKUP(A425, Sheet4!A:B, 2, FALSE)</f>
        <v>764</v>
      </c>
    </row>
    <row r="426" spans="1:18">
      <c r="A426">
        <v>763</v>
      </c>
      <c r="B426" t="s">
        <v>91</v>
      </c>
      <c r="C426" s="1">
        <v>38664</v>
      </c>
      <c r="D426" t="s">
        <v>6</v>
      </c>
      <c r="E426" t="str">
        <f>VLOOKUP(B426, Sheet2!$A$2:$B$734, 2, FALSE)</f>
        <v>NC</v>
      </c>
      <c r="F426" s="4" t="s">
        <v>659</v>
      </c>
      <c r="G426" s="4" t="str">
        <f>B426&amp;E426</f>
        <v>McHenryNC</v>
      </c>
      <c r="H426" s="4" t="str">
        <f>VLOOKUP(G426, Sheet2!C:D, 2, FALSE)</f>
        <v>R</v>
      </c>
      <c r="I426" s="4">
        <f>VLOOKUP(A426, Sheet3!A:G,2, FALSE)</f>
        <v>-3.1968510000000001</v>
      </c>
      <c r="J426" s="4">
        <f>VLOOKUP(A426, Sheet3!A:G,3, FALSE)</f>
        <v>0.53586800000000001</v>
      </c>
      <c r="K426" s="4">
        <f>VLOOKUP(A426, Sheet3!A:G,4, FALSE)</f>
        <v>0.41080499999999998</v>
      </c>
      <c r="L426" s="4">
        <f>VLOOKUP(A426, Sheet3!A:G,5, FALSE)</f>
        <v>-2.6578050000000002</v>
      </c>
      <c r="M426" s="4">
        <f>VLOOKUP(A426, Sheet3!A:G,6, FALSE)</f>
        <v>-2.8008980000000001</v>
      </c>
      <c r="N426" s="4">
        <f>VLOOKUP(A426, Sheet3!A:G,7, FALSE)</f>
        <v>-3.3952000000000003E-2</v>
      </c>
      <c r="O426">
        <v>2005</v>
      </c>
      <c r="P426" s="4">
        <f>VLOOKUP(G426, Sheet2!C:E, 3, FALSE)</f>
        <v>2005</v>
      </c>
      <c r="Q426" s="4">
        <f>O426-P426</f>
        <v>0</v>
      </c>
      <c r="R426" s="4">
        <f>VLOOKUP(A426, Sheet4!A:B, 2, FALSE)</f>
        <v>163</v>
      </c>
    </row>
    <row r="427" spans="1:18">
      <c r="A427">
        <v>764</v>
      </c>
      <c r="B427" s="4" t="s">
        <v>91</v>
      </c>
      <c r="C427" s="1">
        <v>39954</v>
      </c>
      <c r="D427" t="s">
        <v>6</v>
      </c>
      <c r="E427" t="str">
        <f>VLOOKUP(B427, Sheet2!$A$2:$B$734, 2, FALSE)</f>
        <v>NC</v>
      </c>
      <c r="F427" s="4" t="s">
        <v>659</v>
      </c>
      <c r="G427" s="4" t="str">
        <f>B427&amp;E427</f>
        <v>McHenryNC</v>
      </c>
      <c r="H427" s="4" t="str">
        <f>VLOOKUP(G427, Sheet2!C:D, 2, FALSE)</f>
        <v>R</v>
      </c>
      <c r="I427" s="4">
        <f>VLOOKUP(A427, Sheet3!A:G,2, FALSE)</f>
        <v>5.3122699999999998</v>
      </c>
      <c r="J427" s="4">
        <f>VLOOKUP(A427, Sheet3!A:G,3, FALSE)</f>
        <v>-1.763028</v>
      </c>
      <c r="K427" s="4">
        <f>VLOOKUP(A427, Sheet3!A:G,4, FALSE)</f>
        <v>6.0850499999999998</v>
      </c>
      <c r="L427" s="4">
        <f>VLOOKUP(A427, Sheet3!A:G,5, FALSE)</f>
        <v>-1.654118</v>
      </c>
      <c r="M427" s="4">
        <f>VLOOKUP(A427, Sheet3!A:G,6, FALSE)</f>
        <v>2.3393320000000002</v>
      </c>
      <c r="N427" s="4">
        <f>VLOOKUP(A427, Sheet3!A:G,7, FALSE)</f>
        <v>5.1427149999999999</v>
      </c>
      <c r="O427">
        <v>2009</v>
      </c>
      <c r="P427" s="4">
        <f>VLOOKUP(G427, Sheet2!C:E, 3, FALSE)</f>
        <v>2005</v>
      </c>
      <c r="Q427" s="4">
        <f>O427-P427</f>
        <v>4</v>
      </c>
      <c r="R427" s="4">
        <f>VLOOKUP(A427, Sheet4!A:B, 2, FALSE)</f>
        <v>139</v>
      </c>
    </row>
    <row r="428" spans="1:18">
      <c r="A428">
        <v>765</v>
      </c>
      <c r="B428" t="s">
        <v>689</v>
      </c>
      <c r="C428" s="1">
        <v>37508</v>
      </c>
      <c r="D428" t="s">
        <v>6</v>
      </c>
      <c r="E428" s="4" t="str">
        <f>VLOOKUP(B428, Sheet2!$A$2:$B$734, 2, FALSE)</f>
        <v>CO</v>
      </c>
      <c r="F428" s="4" t="s">
        <v>652</v>
      </c>
      <c r="G428" s="4" t="str">
        <f>B428&amp;E428</f>
        <v>McInnisCO</v>
      </c>
      <c r="H428" s="4" t="str">
        <f>VLOOKUP(G428, Sheet2!C:D, 2, FALSE)</f>
        <v>R</v>
      </c>
      <c r="I428" s="4">
        <f>VLOOKUP(A428, Sheet3!A:G,2, FALSE)</f>
        <v>-1.8109660000000001</v>
      </c>
      <c r="J428" s="4">
        <f>VLOOKUP(A428, Sheet3!A:G,3, FALSE)</f>
        <v>0.84600299999999995</v>
      </c>
      <c r="K428" s="4">
        <f>VLOOKUP(A428, Sheet3!A:G,4, FALSE)</f>
        <v>-3.067917</v>
      </c>
      <c r="L428" s="4">
        <f>VLOOKUP(A428, Sheet3!A:G,5, FALSE)</f>
        <v>1.69418</v>
      </c>
      <c r="M428" s="4">
        <f>VLOOKUP(A428, Sheet3!A:G,6, FALSE)</f>
        <v>-0.48350900000000002</v>
      </c>
      <c r="N428" s="4">
        <f>VLOOKUP(A428, Sheet3!A:G,7, FALSE)</f>
        <v>-4.1611989999999999</v>
      </c>
      <c r="O428">
        <v>2002</v>
      </c>
      <c r="P428" s="4">
        <f>VLOOKUP(G428, Sheet2!C:E, 3, FALSE)</f>
        <v>1993</v>
      </c>
      <c r="Q428" s="4">
        <f>O428-P428</f>
        <v>9</v>
      </c>
      <c r="R428" s="4">
        <f>VLOOKUP(A428, Sheet4!A:B, 2, FALSE)</f>
        <v>8134</v>
      </c>
    </row>
    <row r="429" spans="1:18">
      <c r="A429">
        <v>766</v>
      </c>
      <c r="B429" t="s">
        <v>689</v>
      </c>
      <c r="C429" s="1">
        <v>37691</v>
      </c>
      <c r="D429" t="s">
        <v>6</v>
      </c>
      <c r="E429" t="str">
        <f>VLOOKUP(B429, Sheet2!$A$2:$B$734, 2, FALSE)</f>
        <v>CO</v>
      </c>
      <c r="F429" s="4" t="s">
        <v>652</v>
      </c>
      <c r="G429" s="4" t="str">
        <f>B429&amp;E429</f>
        <v>McInnisCO</v>
      </c>
      <c r="H429" s="4" t="str">
        <f>VLOOKUP(G429, Sheet2!C:D, 2, FALSE)</f>
        <v>R</v>
      </c>
      <c r="I429" s="4">
        <f>VLOOKUP(A429, Sheet3!A:G,2, FALSE)</f>
        <v>-1.5225139999999999</v>
      </c>
      <c r="J429" s="4">
        <f>VLOOKUP(A429, Sheet3!A:G,3, FALSE)</f>
        <v>-0.153115</v>
      </c>
      <c r="K429" s="4">
        <f>VLOOKUP(A429, Sheet3!A:G,4, FALSE)</f>
        <v>-1.9788140000000001</v>
      </c>
      <c r="L429" s="4">
        <f>VLOOKUP(A429, Sheet3!A:G,5, FALSE)</f>
        <v>1.0724400000000001</v>
      </c>
      <c r="M429" s="4">
        <f>VLOOKUP(A429, Sheet3!A:G,6, FALSE)</f>
        <v>-0.50825600000000004</v>
      </c>
      <c r="N429" s="4">
        <f>VLOOKUP(A429, Sheet3!A:G,7, FALSE)</f>
        <v>-3.6867000000000001</v>
      </c>
      <c r="O429">
        <v>2003</v>
      </c>
      <c r="P429" s="4">
        <f>VLOOKUP(G429, Sheet2!C:E, 3, FALSE)</f>
        <v>1993</v>
      </c>
      <c r="Q429" s="4">
        <f>O429-P429</f>
        <v>10</v>
      </c>
      <c r="R429" s="4">
        <f>VLOOKUP(A429, Sheet4!A:B, 2, FALSE)</f>
        <v>6850</v>
      </c>
    </row>
    <row r="430" spans="1:18">
      <c r="A430">
        <v>767</v>
      </c>
      <c r="B430" t="s">
        <v>689</v>
      </c>
      <c r="C430" s="1">
        <v>37698</v>
      </c>
      <c r="D430" t="s">
        <v>6</v>
      </c>
      <c r="E430" t="str">
        <f>VLOOKUP(B430, Sheet2!$A$2:$B$734, 2, FALSE)</f>
        <v>CO</v>
      </c>
      <c r="F430" s="4" t="s">
        <v>652</v>
      </c>
      <c r="G430" s="4" t="str">
        <f>B430&amp;E430</f>
        <v>McInnisCO</v>
      </c>
      <c r="H430" s="4" t="str">
        <f>VLOOKUP(G430, Sheet2!C:D, 2, FALSE)</f>
        <v>R</v>
      </c>
      <c r="I430" s="4">
        <f>VLOOKUP(A430, Sheet3!A:G,2, FALSE)</f>
        <v>-0.64121300000000003</v>
      </c>
      <c r="J430" s="4">
        <f>VLOOKUP(A430, Sheet3!A:G,3, FALSE)</f>
        <v>7.5257000000000004E-2</v>
      </c>
      <c r="K430" s="4">
        <f>VLOOKUP(A430, Sheet3!A:G,4, FALSE)</f>
        <v>-1.8094300000000001</v>
      </c>
      <c r="L430" s="4">
        <f>VLOOKUP(A430, Sheet3!A:G,5, FALSE)</f>
        <v>2.1734399999999998</v>
      </c>
      <c r="M430" s="4">
        <f>VLOOKUP(A430, Sheet3!A:G,6, FALSE)</f>
        <v>-0.32831700000000003</v>
      </c>
      <c r="N430" s="4">
        <f>VLOOKUP(A430, Sheet3!A:G,7, FALSE)</f>
        <v>-2.767954</v>
      </c>
      <c r="O430">
        <v>2003</v>
      </c>
      <c r="P430" s="4">
        <f>VLOOKUP(G430, Sheet2!C:E, 3, FALSE)</f>
        <v>1993</v>
      </c>
      <c r="Q430" s="4">
        <f>O430-P430</f>
        <v>10</v>
      </c>
      <c r="R430" s="4">
        <f>VLOOKUP(A430, Sheet4!A:B, 2, FALSE)</f>
        <v>8578</v>
      </c>
    </row>
    <row r="431" spans="1:18">
      <c r="A431">
        <v>768</v>
      </c>
      <c r="B431" t="s">
        <v>689</v>
      </c>
      <c r="C431" s="1">
        <v>37699</v>
      </c>
      <c r="D431" t="s">
        <v>6</v>
      </c>
      <c r="E431" t="str">
        <f>VLOOKUP(B431, Sheet2!$A$2:$B$734, 2, FALSE)</f>
        <v>CO</v>
      </c>
      <c r="F431" s="4" t="s">
        <v>652</v>
      </c>
      <c r="G431" s="4" t="str">
        <f>B431&amp;E431</f>
        <v>McInnisCO</v>
      </c>
      <c r="H431" s="4" t="str">
        <f>VLOOKUP(G431, Sheet2!C:D, 2, FALSE)</f>
        <v>R</v>
      </c>
      <c r="I431" s="4">
        <f>VLOOKUP(A431, Sheet3!A:G,2, FALSE)</f>
        <v>-3.5191319999999999</v>
      </c>
      <c r="J431" s="4">
        <f>VLOOKUP(A431, Sheet3!A:G,3, FALSE)</f>
        <v>-0.46232200000000001</v>
      </c>
      <c r="K431" s="4">
        <f>VLOOKUP(A431, Sheet3!A:G,4, FALSE)</f>
        <v>-0.96906199999999998</v>
      </c>
      <c r="L431" s="4">
        <f>VLOOKUP(A431, Sheet3!A:G,5, FALSE)</f>
        <v>0.315056</v>
      </c>
      <c r="M431" s="4">
        <f>VLOOKUP(A431, Sheet3!A:G,6, FALSE)</f>
        <v>-1.3605670000000001</v>
      </c>
      <c r="N431" s="4">
        <f>VLOOKUP(A431, Sheet3!A:G,7, FALSE)</f>
        <v>-2.4762369999999998</v>
      </c>
      <c r="O431">
        <v>2003</v>
      </c>
      <c r="P431" s="4">
        <f>VLOOKUP(G431, Sheet2!C:E, 3, FALSE)</f>
        <v>1993</v>
      </c>
      <c r="Q431" s="4">
        <f>O431-P431</f>
        <v>10</v>
      </c>
      <c r="R431" s="4">
        <f>VLOOKUP(A431, Sheet4!A:B, 2, FALSE)</f>
        <v>5881</v>
      </c>
    </row>
    <row r="432" spans="1:18">
      <c r="A432">
        <v>769</v>
      </c>
      <c r="B432" t="s">
        <v>214</v>
      </c>
      <c r="C432" s="1">
        <v>37699</v>
      </c>
      <c r="D432" t="s">
        <v>6</v>
      </c>
      <c r="E432" t="s">
        <v>22</v>
      </c>
      <c r="F432" s="4" t="s">
        <v>652</v>
      </c>
      <c r="G432" s="4" t="str">
        <f>B432&amp;E432</f>
        <v>BradyTX</v>
      </c>
      <c r="H432" s="4" t="str">
        <f>VLOOKUP(G432, Sheet2!C:D, 2, FALSE)</f>
        <v>R</v>
      </c>
      <c r="I432" s="4">
        <f>VLOOKUP(A432, Sheet3!A:G,2, FALSE)</f>
        <v>-0.52592300000000003</v>
      </c>
      <c r="J432" s="4">
        <f>VLOOKUP(A432, Sheet3!A:G,3, FALSE)</f>
        <v>1.8340179999999999</v>
      </c>
      <c r="K432" s="4">
        <f>VLOOKUP(A432, Sheet3!A:G,4, FALSE)</f>
        <v>-0.161604</v>
      </c>
      <c r="L432" s="4">
        <f>VLOOKUP(A432, Sheet3!A:G,5, FALSE)</f>
        <v>1.589693</v>
      </c>
      <c r="M432" s="4">
        <f>VLOOKUP(A432, Sheet3!A:G,6, FALSE)</f>
        <v>0.163304</v>
      </c>
      <c r="N432" s="4">
        <f>VLOOKUP(A432, Sheet3!A:G,7, FALSE)</f>
        <v>-0.50964900000000002</v>
      </c>
      <c r="O432">
        <v>2003</v>
      </c>
      <c r="P432" s="4">
        <f>VLOOKUP(G432, Sheet2!C:E, 3, FALSE)</f>
        <v>1997</v>
      </c>
      <c r="Q432" s="4">
        <f>O432-P432</f>
        <v>6</v>
      </c>
      <c r="R432" s="4">
        <f>VLOOKUP(A432, Sheet4!A:B, 2, FALSE)</f>
        <v>2518</v>
      </c>
    </row>
    <row r="433" spans="1:18">
      <c r="A433">
        <v>770</v>
      </c>
      <c r="B433" t="s">
        <v>382</v>
      </c>
      <c r="C433" s="1">
        <v>37537</v>
      </c>
      <c r="D433" t="s">
        <v>6</v>
      </c>
      <c r="E433" t="str">
        <f>VLOOKUP(B433, Sheet2!$A$2:$B$734, 2, FALSE)</f>
        <v>NY</v>
      </c>
      <c r="F433" s="4" t="s">
        <v>652</v>
      </c>
      <c r="G433" s="4" t="str">
        <f>B433&amp;E433</f>
        <v>McNultyNY</v>
      </c>
      <c r="H433" s="4" t="str">
        <f>VLOOKUP(G433, Sheet2!C:D, 2, FALSE)</f>
        <v>D</v>
      </c>
      <c r="I433" s="4">
        <f>VLOOKUP(A433, Sheet3!A:G,2, FALSE)</f>
        <v>1.5341309999999999</v>
      </c>
      <c r="J433" s="4">
        <f>VLOOKUP(A433, Sheet3!A:G,3, FALSE)</f>
        <v>-2.577807</v>
      </c>
      <c r="K433" s="4">
        <f>VLOOKUP(A433, Sheet3!A:G,4, FALSE)</f>
        <v>0.23902000000000001</v>
      </c>
      <c r="L433" s="4">
        <f>VLOOKUP(A433, Sheet3!A:G,5, FALSE)</f>
        <v>-3.7302599999999999</v>
      </c>
      <c r="M433" s="4">
        <f>VLOOKUP(A433, Sheet3!A:G,6, FALSE)</f>
        <v>-0.25189</v>
      </c>
      <c r="N433" s="4">
        <f>VLOOKUP(A433, Sheet3!A:G,7, FALSE)</f>
        <v>-8.9770000000000006E-3</v>
      </c>
      <c r="O433">
        <v>2002</v>
      </c>
      <c r="P433" s="4">
        <f>VLOOKUP(G433, Sheet2!C:E, 3, FALSE)</f>
        <v>1989</v>
      </c>
      <c r="Q433" s="4">
        <f>O433-P433</f>
        <v>13</v>
      </c>
      <c r="R433" s="4">
        <f>VLOOKUP(A433, Sheet4!A:B, 2, FALSE)</f>
        <v>435</v>
      </c>
    </row>
    <row r="434" spans="1:18">
      <c r="A434">
        <v>771</v>
      </c>
      <c r="B434" t="s">
        <v>225</v>
      </c>
      <c r="C434" s="1">
        <v>37537</v>
      </c>
      <c r="D434" t="s">
        <v>6</v>
      </c>
      <c r="E434" t="str">
        <f>VLOOKUP(B434, Sheet2!$A$2:$B$734, 2, FALSE)</f>
        <v>PA</v>
      </c>
      <c r="F434" s="4" t="s">
        <v>652</v>
      </c>
      <c r="G434" s="4" t="str">
        <f>B434&amp;E434</f>
        <v>PittsPA</v>
      </c>
      <c r="H434" s="4" t="str">
        <f>VLOOKUP(G434, Sheet2!C:D, 2, FALSE)</f>
        <v>R</v>
      </c>
      <c r="I434" s="4">
        <f>VLOOKUP(A434, Sheet3!A:G,2, FALSE)</f>
        <v>-3.3446920000000002</v>
      </c>
      <c r="J434" s="4">
        <f>VLOOKUP(A434, Sheet3!A:G,3, FALSE)</f>
        <v>-0.19564200000000001</v>
      </c>
      <c r="K434" s="4">
        <f>VLOOKUP(A434, Sheet3!A:G,4, FALSE)</f>
        <v>-2.1049989999999998</v>
      </c>
      <c r="L434" s="4">
        <f>VLOOKUP(A434, Sheet3!A:G,5, FALSE)</f>
        <v>0.88103100000000001</v>
      </c>
      <c r="M434" s="4">
        <f>VLOOKUP(A434, Sheet3!A:G,6, FALSE)</f>
        <v>-0.72782000000000002</v>
      </c>
      <c r="N434" s="4">
        <f>VLOOKUP(A434, Sheet3!A:G,7, FALSE)</f>
        <v>0.67798199999999997</v>
      </c>
      <c r="O434">
        <v>2002</v>
      </c>
      <c r="P434" s="4">
        <f>VLOOKUP(G434, Sheet2!C:E, 3, FALSE)</f>
        <v>1997</v>
      </c>
      <c r="Q434" s="4">
        <f>O434-P434</f>
        <v>5</v>
      </c>
      <c r="R434" s="4">
        <f>VLOOKUP(A434, Sheet4!A:B, 2, FALSE)</f>
        <v>203</v>
      </c>
    </row>
    <row r="435" spans="1:18">
      <c r="A435">
        <v>772</v>
      </c>
      <c r="B435" t="s">
        <v>217</v>
      </c>
      <c r="C435" s="1">
        <v>38659</v>
      </c>
      <c r="D435" t="s">
        <v>6</v>
      </c>
      <c r="E435" t="s">
        <v>125</v>
      </c>
      <c r="F435" s="4" t="s">
        <v>659</v>
      </c>
      <c r="G435" s="4" t="str">
        <f>B435&amp;E435</f>
        <v>MeeksNY</v>
      </c>
      <c r="H435" s="4" t="str">
        <f>VLOOKUP(G435, Sheet2!C:D, 2, FALSE)</f>
        <v>D</v>
      </c>
      <c r="I435" s="4">
        <f>VLOOKUP(A435, Sheet3!A:G,2, FALSE)</f>
        <v>-6.6456840000000001</v>
      </c>
      <c r="J435" s="4">
        <f>VLOOKUP(A435, Sheet3!A:G,3, FALSE)</f>
        <v>2.3191579999999998</v>
      </c>
      <c r="K435" s="4">
        <f>VLOOKUP(A435, Sheet3!A:G,4, FALSE)</f>
        <v>-3.7431079999999999</v>
      </c>
      <c r="L435" s="4">
        <f>VLOOKUP(A435, Sheet3!A:G,5, FALSE)</f>
        <v>-0.40427999999999997</v>
      </c>
      <c r="M435" s="4">
        <f>VLOOKUP(A435, Sheet3!A:G,6, FALSE)</f>
        <v>1.741209</v>
      </c>
      <c r="N435" s="4">
        <f>VLOOKUP(A435, Sheet3!A:G,7, FALSE)</f>
        <v>-3.1451259999999999</v>
      </c>
      <c r="O435">
        <v>2005</v>
      </c>
      <c r="P435" s="4">
        <f>VLOOKUP(G435, Sheet2!C:E, 3, FALSE)</f>
        <v>1997</v>
      </c>
      <c r="Q435" s="4">
        <f>O435-P435</f>
        <v>8</v>
      </c>
      <c r="R435" s="4">
        <f>VLOOKUP(A435, Sheet4!A:B, 2, FALSE)</f>
        <v>219</v>
      </c>
    </row>
    <row r="436" spans="1:18">
      <c r="A436">
        <v>777</v>
      </c>
      <c r="B436" t="s">
        <v>62</v>
      </c>
      <c r="C436" s="1">
        <v>39888</v>
      </c>
      <c r="D436" t="s">
        <v>6</v>
      </c>
      <c r="E436" t="s">
        <v>260</v>
      </c>
      <c r="F436" s="4" t="s">
        <v>659</v>
      </c>
      <c r="G436" s="4" t="str">
        <f>B436&amp;E436</f>
        <v>MoranKS</v>
      </c>
      <c r="H436" s="4" t="str">
        <f>VLOOKUP(G436, Sheet2!C:D, 2, FALSE)</f>
        <v>R</v>
      </c>
      <c r="I436" s="4">
        <f>VLOOKUP(A436, Sheet3!A:G,2, FALSE)</f>
        <v>1.4862500000000001</v>
      </c>
      <c r="J436" s="4">
        <f>VLOOKUP(A436, Sheet3!A:G,3, FALSE)</f>
        <v>-0.328235</v>
      </c>
      <c r="K436" s="4">
        <f>VLOOKUP(A436, Sheet3!A:G,4, FALSE)</f>
        <v>2.381786</v>
      </c>
      <c r="L436" s="4">
        <f>VLOOKUP(A436, Sheet3!A:G,5, FALSE)</f>
        <v>-1.7573570000000001</v>
      </c>
      <c r="M436" s="4">
        <f>VLOOKUP(A436, Sheet3!A:G,6, FALSE)</f>
        <v>-1.0871360000000001</v>
      </c>
      <c r="N436" s="4">
        <f>VLOOKUP(A436, Sheet3!A:G,7, FALSE)</f>
        <v>1.7547269999999999</v>
      </c>
      <c r="O436">
        <v>2009</v>
      </c>
      <c r="P436" s="4">
        <f>VLOOKUP(G436, Sheet2!C:E, 3, FALSE)</f>
        <v>1997</v>
      </c>
      <c r="Q436" s="4">
        <f>O436-P436</f>
        <v>12</v>
      </c>
      <c r="R436" s="4">
        <f>VLOOKUP(A436, Sheet4!A:B, 2, FALSE)</f>
        <v>632</v>
      </c>
    </row>
    <row r="437" spans="1:18">
      <c r="A437">
        <v>778</v>
      </c>
      <c r="B437" t="s">
        <v>62</v>
      </c>
      <c r="C437" s="1">
        <v>39974</v>
      </c>
      <c r="D437" t="s">
        <v>6</v>
      </c>
      <c r="E437" s="4" t="s">
        <v>260</v>
      </c>
      <c r="F437" s="4" t="s">
        <v>659</v>
      </c>
      <c r="G437" s="4" t="str">
        <f>B437&amp;E437</f>
        <v>MoranKS</v>
      </c>
      <c r="H437" s="4" t="str">
        <f>VLOOKUP(G437, Sheet2!C:D, 2, FALSE)</f>
        <v>R</v>
      </c>
      <c r="I437" s="4">
        <f>VLOOKUP(A437, Sheet3!A:G,2, FALSE)</f>
        <v>3.1256360000000001</v>
      </c>
      <c r="J437" s="4">
        <f>VLOOKUP(A437, Sheet3!A:G,3, FALSE)</f>
        <v>0.38095099999999998</v>
      </c>
      <c r="K437" s="4">
        <f>VLOOKUP(A437, Sheet3!A:G,4, FALSE)</f>
        <v>0.72603099999999998</v>
      </c>
      <c r="L437" s="4">
        <f>VLOOKUP(A437, Sheet3!A:G,5, FALSE)</f>
        <v>0.58902100000000002</v>
      </c>
      <c r="M437" s="4">
        <f>VLOOKUP(A437, Sheet3!A:G,6, FALSE)</f>
        <v>1.3732390000000001</v>
      </c>
      <c r="N437" s="4">
        <f>VLOOKUP(A437, Sheet3!A:G,7, FALSE)</f>
        <v>-0.38134400000000002</v>
      </c>
      <c r="O437">
        <v>2009</v>
      </c>
      <c r="P437" s="4">
        <f>VLOOKUP(G437, Sheet2!C:E, 3, FALSE)</f>
        <v>1997</v>
      </c>
      <c r="Q437" s="4">
        <f>O437-P437</f>
        <v>12</v>
      </c>
      <c r="R437" s="4">
        <f>VLOOKUP(A437, Sheet4!A:B, 2, FALSE)</f>
        <v>189</v>
      </c>
    </row>
    <row r="438" spans="1:18">
      <c r="A438">
        <v>779</v>
      </c>
      <c r="B438" t="s">
        <v>62</v>
      </c>
      <c r="C438" s="1">
        <v>40162</v>
      </c>
      <c r="D438" t="s">
        <v>6</v>
      </c>
      <c r="E438" s="4" t="s">
        <v>260</v>
      </c>
      <c r="F438" s="4" t="s">
        <v>659</v>
      </c>
      <c r="G438" s="4" t="str">
        <f>B438&amp;E438</f>
        <v>MoranKS</v>
      </c>
      <c r="H438" s="4" t="str">
        <f>VLOOKUP(G438, Sheet2!C:D, 2, FALSE)</f>
        <v>R</v>
      </c>
      <c r="I438" s="4">
        <f>VLOOKUP(A438, Sheet3!A:G,2, FALSE)</f>
        <v>4.2559370000000003</v>
      </c>
      <c r="J438" s="4">
        <f>VLOOKUP(A438, Sheet3!A:G,3, FALSE)</f>
        <v>-8.1364000000000006E-2</v>
      </c>
      <c r="K438" s="4">
        <f>VLOOKUP(A438, Sheet3!A:G,4, FALSE)</f>
        <v>4.1274649999999999</v>
      </c>
      <c r="L438" s="4">
        <f>VLOOKUP(A438, Sheet3!A:G,5, FALSE)</f>
        <v>-2.1077900000000001</v>
      </c>
      <c r="M438" s="4">
        <f>VLOOKUP(A438, Sheet3!A:G,6, FALSE)</f>
        <v>-1.5489999999999999</v>
      </c>
      <c r="N438" s="4">
        <f>VLOOKUP(A438, Sheet3!A:G,7, FALSE)</f>
        <v>4.1045730000000002</v>
      </c>
      <c r="O438">
        <v>2009</v>
      </c>
      <c r="P438" s="4">
        <f>VLOOKUP(G438, Sheet2!C:E, 3, FALSE)</f>
        <v>1997</v>
      </c>
      <c r="Q438" s="4">
        <f>O438-P438</f>
        <v>12</v>
      </c>
      <c r="R438" s="4">
        <f>VLOOKUP(A438, Sheet4!A:B, 2, FALSE)</f>
        <v>250</v>
      </c>
    </row>
    <row r="439" spans="1:18">
      <c r="A439">
        <v>780</v>
      </c>
      <c r="B439" t="s">
        <v>62</v>
      </c>
      <c r="C439" s="1">
        <v>40253</v>
      </c>
      <c r="D439" t="s">
        <v>6</v>
      </c>
      <c r="E439" t="s">
        <v>260</v>
      </c>
      <c r="F439" s="4" t="s">
        <v>659</v>
      </c>
      <c r="G439" s="4" t="str">
        <f>B439&amp;E439</f>
        <v>MoranKS</v>
      </c>
      <c r="H439" s="4" t="str">
        <f>VLOOKUP(G439, Sheet2!C:D, 2, FALSE)</f>
        <v>R</v>
      </c>
      <c r="I439" s="4">
        <f>VLOOKUP(A439, Sheet3!A:G,2, FALSE)</f>
        <v>1.288179</v>
      </c>
      <c r="J439" s="4">
        <f>VLOOKUP(A439, Sheet3!A:G,3, FALSE)</f>
        <v>-0.31491599999999997</v>
      </c>
      <c r="K439" s="4">
        <f>VLOOKUP(A439, Sheet3!A:G,4, FALSE)</f>
        <v>2.836576</v>
      </c>
      <c r="L439" s="4">
        <f>VLOOKUP(A439, Sheet3!A:G,5, FALSE)</f>
        <v>-1.7613019999999999</v>
      </c>
      <c r="M439" s="4">
        <f>VLOOKUP(A439, Sheet3!A:G,6, FALSE)</f>
        <v>-0.184359</v>
      </c>
      <c r="N439" s="4">
        <f>VLOOKUP(A439, Sheet3!A:G,7, FALSE)</f>
        <v>2.5598190000000001</v>
      </c>
      <c r="O439">
        <v>2010</v>
      </c>
      <c r="P439" s="4">
        <f>VLOOKUP(G439, Sheet2!C:E, 3, FALSE)</f>
        <v>1997</v>
      </c>
      <c r="Q439" s="4">
        <f>O439-P439</f>
        <v>13</v>
      </c>
      <c r="R439" s="4">
        <f>VLOOKUP(A439, Sheet4!A:B, 2, FALSE)</f>
        <v>814</v>
      </c>
    </row>
    <row r="440" spans="1:18">
      <c r="A440">
        <v>781</v>
      </c>
      <c r="B440" t="s">
        <v>124</v>
      </c>
      <c r="C440" s="1">
        <v>37686</v>
      </c>
      <c r="D440" t="s">
        <v>6</v>
      </c>
      <c r="E440" t="str">
        <f>VLOOKUP(B440, Sheet2!$A$2:$B$734, 2, FALSE)</f>
        <v>WI</v>
      </c>
      <c r="F440" s="4" t="s">
        <v>652</v>
      </c>
      <c r="G440" s="4" t="str">
        <f>B440&amp;E440</f>
        <v>ObeyWI</v>
      </c>
      <c r="H440" s="4" t="str">
        <f>VLOOKUP(G440, Sheet2!C:D, 2, FALSE)</f>
        <v>D</v>
      </c>
      <c r="I440" s="4">
        <f>VLOOKUP(A440, Sheet3!A:G,2, FALSE)</f>
        <v>2.0747249999999999</v>
      </c>
      <c r="J440" s="4">
        <f>VLOOKUP(A440, Sheet3!A:G,3, FALSE)</f>
        <v>0.25142799999999998</v>
      </c>
      <c r="K440" s="4">
        <f>VLOOKUP(A440, Sheet3!A:G,4, FALSE)</f>
        <v>-0.39744099999999999</v>
      </c>
      <c r="L440" s="4">
        <f>VLOOKUP(A440, Sheet3!A:G,5, FALSE)</f>
        <v>1.710831</v>
      </c>
      <c r="M440" s="4">
        <f>VLOOKUP(A440, Sheet3!A:G,6, FALSE)</f>
        <v>-0.79163099999999997</v>
      </c>
      <c r="N440" s="4">
        <f>VLOOKUP(A440, Sheet3!A:G,7, FALSE)</f>
        <v>-2.9204189999999999</v>
      </c>
      <c r="O440">
        <v>2003</v>
      </c>
      <c r="P440" s="4">
        <f>VLOOKUP(G440, Sheet2!C:E, 3, FALSE)</f>
        <v>1969</v>
      </c>
      <c r="Q440" s="4">
        <f>O440-P440</f>
        <v>34</v>
      </c>
      <c r="R440" s="4">
        <f>VLOOKUP(A440, Sheet4!A:B, 2, FALSE)</f>
        <v>2373</v>
      </c>
    </row>
    <row r="441" spans="1:18">
      <c r="A441">
        <v>784</v>
      </c>
      <c r="B441" t="s">
        <v>220</v>
      </c>
      <c r="C441" s="1">
        <v>39126</v>
      </c>
      <c r="D441" t="s">
        <v>6</v>
      </c>
      <c r="E441" t="str">
        <f>VLOOKUP(B441, Sheet2!$A$2:$B$734, 2, FALSE)</f>
        <v>NJ</v>
      </c>
      <c r="F441" s="4" t="s">
        <v>659</v>
      </c>
      <c r="G441" s="4" t="str">
        <f>B441&amp;E441</f>
        <v>PascrellNJ</v>
      </c>
      <c r="H441" s="4" t="str">
        <f>VLOOKUP(G441, Sheet2!C:D, 2, FALSE)</f>
        <v>D</v>
      </c>
      <c r="I441" s="4">
        <f>VLOOKUP(A441, Sheet3!A:G,2, FALSE)</f>
        <v>-3.7840980000000002</v>
      </c>
      <c r="J441" s="4">
        <f>VLOOKUP(A441, Sheet3!A:G,3, FALSE)</f>
        <v>1.275674</v>
      </c>
      <c r="K441" s="4">
        <f>VLOOKUP(A441, Sheet3!A:G,4, FALSE)</f>
        <v>6.3289999999999999E-2</v>
      </c>
      <c r="L441" s="4">
        <f>VLOOKUP(A441, Sheet3!A:G,5, FALSE)</f>
        <v>5.5294679999999996</v>
      </c>
      <c r="M441" s="4">
        <f>VLOOKUP(A441, Sheet3!A:G,6, FALSE)</f>
        <v>3.9352659999999999</v>
      </c>
      <c r="N441" s="4">
        <f>VLOOKUP(A441, Sheet3!A:G,7, FALSE)</f>
        <v>-1.6338509999999999</v>
      </c>
      <c r="O441">
        <v>2007</v>
      </c>
      <c r="P441" s="4">
        <f>VLOOKUP(G441, Sheet2!C:E, 3, FALSE)</f>
        <v>1997</v>
      </c>
      <c r="Q441" s="4">
        <f>O441-P441</f>
        <v>10</v>
      </c>
      <c r="R441" s="4">
        <f>VLOOKUP(A441, Sheet4!A:B, 2, FALSE)</f>
        <v>170</v>
      </c>
    </row>
    <row r="442" spans="1:18">
      <c r="A442">
        <v>785</v>
      </c>
      <c r="B442" t="s">
        <v>191</v>
      </c>
      <c r="C442" s="1">
        <v>35822</v>
      </c>
      <c r="D442" t="s">
        <v>6</v>
      </c>
      <c r="E442" s="4" t="s">
        <v>22</v>
      </c>
      <c r="F442" s="4" t="s">
        <v>652</v>
      </c>
      <c r="G442" s="4" t="str">
        <f>B442&amp;E442</f>
        <v>PaulTX</v>
      </c>
      <c r="H442" s="4" t="str">
        <f>VLOOKUP(G442, Sheet2!C:D, 2, FALSE)</f>
        <v>R</v>
      </c>
      <c r="I442" s="4">
        <f>VLOOKUP(A442, Sheet3!A:G,2, FALSE)</f>
        <v>0.58053900000000003</v>
      </c>
      <c r="J442" s="4">
        <f>VLOOKUP(A442, Sheet3!A:G,3, FALSE)</f>
        <v>-7.3774000000000006E-2</v>
      </c>
      <c r="K442" s="4">
        <f>VLOOKUP(A442, Sheet3!A:G,4, FALSE)</f>
        <v>5.3887169999999998</v>
      </c>
      <c r="L442" s="4">
        <f>VLOOKUP(A442, Sheet3!A:G,5, FALSE)</f>
        <v>1.288818</v>
      </c>
      <c r="M442" s="4">
        <f>VLOOKUP(A442, Sheet3!A:G,6, FALSE)</f>
        <v>1.4460219999999999</v>
      </c>
      <c r="N442" s="4">
        <f>VLOOKUP(A442, Sheet3!A:G,7, FALSE)</f>
        <v>4.2459210000000001</v>
      </c>
      <c r="O442">
        <v>1998</v>
      </c>
      <c r="P442" s="4">
        <f>VLOOKUP(G442, Sheet2!C:E, 3, FALSE)</f>
        <v>1991</v>
      </c>
      <c r="Q442" s="4">
        <f>O442-P442</f>
        <v>7</v>
      </c>
      <c r="R442" s="4">
        <f>VLOOKUP(A442, Sheet4!A:B, 2, FALSE)</f>
        <v>205</v>
      </c>
    </row>
    <row r="443" spans="1:18">
      <c r="A443">
        <v>786</v>
      </c>
      <c r="B443" t="s">
        <v>191</v>
      </c>
      <c r="C443" s="1">
        <v>35830</v>
      </c>
      <c r="D443" t="s">
        <v>6</v>
      </c>
      <c r="E443" t="s">
        <v>22</v>
      </c>
      <c r="F443" s="4" t="s">
        <v>652</v>
      </c>
      <c r="G443" s="4" t="str">
        <f>B443&amp;E443</f>
        <v>PaulTX</v>
      </c>
      <c r="H443" s="4" t="str">
        <f>VLOOKUP(G443, Sheet2!C:D, 2, FALSE)</f>
        <v>R</v>
      </c>
      <c r="I443" s="4">
        <f>VLOOKUP(A443, Sheet3!A:G,2, FALSE)</f>
        <v>-6.8138820000000004</v>
      </c>
      <c r="J443" s="4">
        <f>VLOOKUP(A443, Sheet3!A:G,3, FALSE)</f>
        <v>2.4685510000000002</v>
      </c>
      <c r="K443" s="4">
        <f>VLOOKUP(A443, Sheet3!A:G,4, FALSE)</f>
        <v>-2.532384</v>
      </c>
      <c r="L443" s="4">
        <f>VLOOKUP(A443, Sheet3!A:G,5, FALSE)</f>
        <v>-1.0354000000000001</v>
      </c>
      <c r="M443" s="4">
        <f>VLOOKUP(A443, Sheet3!A:G,6, FALSE)</f>
        <v>-0.575376</v>
      </c>
      <c r="N443" s="4">
        <f>VLOOKUP(A443, Sheet3!A:G,7, FALSE)</f>
        <v>-1.214415</v>
      </c>
      <c r="O443">
        <v>1998</v>
      </c>
      <c r="P443" s="4">
        <f>VLOOKUP(G443, Sheet2!C:E, 3, FALSE)</f>
        <v>1991</v>
      </c>
      <c r="Q443" s="4">
        <f>O443-P443</f>
        <v>7</v>
      </c>
      <c r="R443" s="4">
        <f>VLOOKUP(A443, Sheet4!A:B, 2, FALSE)</f>
        <v>194</v>
      </c>
    </row>
    <row r="444" spans="1:18">
      <c r="A444">
        <v>787</v>
      </c>
      <c r="B444" t="s">
        <v>191</v>
      </c>
      <c r="C444" s="1">
        <v>35838</v>
      </c>
      <c r="D444" t="s">
        <v>6</v>
      </c>
      <c r="E444" s="4" t="s">
        <v>22</v>
      </c>
      <c r="F444" s="4" t="s">
        <v>652</v>
      </c>
      <c r="G444" s="4" t="str">
        <f>B444&amp;E444</f>
        <v>PaulTX</v>
      </c>
      <c r="H444" s="4" t="str">
        <f>VLOOKUP(G444, Sheet2!C:D, 2, FALSE)</f>
        <v>R</v>
      </c>
      <c r="I444" s="4">
        <f>VLOOKUP(A444, Sheet3!A:G,2, FALSE)</f>
        <v>-9.676463</v>
      </c>
      <c r="J444" s="4">
        <f>VLOOKUP(A444, Sheet3!A:G,3, FALSE)</f>
        <v>3.2520920000000002</v>
      </c>
      <c r="K444" s="4">
        <f>VLOOKUP(A444, Sheet3!A:G,4, FALSE)</f>
        <v>-5.5560159999999996</v>
      </c>
      <c r="L444" s="4">
        <f>VLOOKUP(A444, Sheet3!A:G,5, FALSE)</f>
        <v>-0.74554100000000001</v>
      </c>
      <c r="M444" s="4">
        <f>VLOOKUP(A444, Sheet3!A:G,6, FALSE)</f>
        <v>-0.28796300000000002</v>
      </c>
      <c r="N444" s="4">
        <f>VLOOKUP(A444, Sheet3!A:G,7, FALSE)</f>
        <v>-5.41235</v>
      </c>
      <c r="O444">
        <v>1998</v>
      </c>
      <c r="P444" s="4">
        <f>VLOOKUP(G444, Sheet2!C:E, 3, FALSE)</f>
        <v>1991</v>
      </c>
      <c r="Q444" s="4">
        <f>O444-P444</f>
        <v>7</v>
      </c>
      <c r="R444" s="4">
        <f>VLOOKUP(A444, Sheet4!A:B, 2, FALSE)</f>
        <v>169</v>
      </c>
    </row>
    <row r="445" spans="1:18">
      <c r="A445">
        <v>788</v>
      </c>
      <c r="B445" t="s">
        <v>191</v>
      </c>
      <c r="C445" s="1">
        <v>36193</v>
      </c>
      <c r="D445" t="s">
        <v>6</v>
      </c>
      <c r="E445" s="4" t="s">
        <v>22</v>
      </c>
      <c r="F445" s="4" t="s">
        <v>652</v>
      </c>
      <c r="G445" s="4" t="str">
        <f>B445&amp;E445</f>
        <v>PaulTX</v>
      </c>
      <c r="H445" s="4" t="str">
        <f>VLOOKUP(G445, Sheet2!C:D, 2, FALSE)</f>
        <v>R</v>
      </c>
      <c r="I445" s="4">
        <f>VLOOKUP(A445, Sheet3!A:G,2, FALSE)</f>
        <v>3.2249310000000002</v>
      </c>
      <c r="J445" s="4">
        <f>VLOOKUP(A445, Sheet3!A:G,3, FALSE)</f>
        <v>1.057803</v>
      </c>
      <c r="K445" s="4">
        <f>VLOOKUP(A445, Sheet3!A:G,4, FALSE)</f>
        <v>3.612616</v>
      </c>
      <c r="L445" s="4">
        <f>VLOOKUP(A445, Sheet3!A:G,5, FALSE)</f>
        <v>0.460115</v>
      </c>
      <c r="M445" s="4">
        <f>VLOOKUP(A445, Sheet3!A:G,6, FALSE)</f>
        <v>0.13750999999999999</v>
      </c>
      <c r="N445" s="4">
        <f>VLOOKUP(A445, Sheet3!A:G,7, FALSE)</f>
        <v>3.8117009999999998</v>
      </c>
      <c r="O445">
        <v>1999</v>
      </c>
      <c r="P445" s="4">
        <f>VLOOKUP(G445, Sheet2!C:E, 3, FALSE)</f>
        <v>1991</v>
      </c>
      <c r="Q445" s="4">
        <f>O445-P445</f>
        <v>8</v>
      </c>
      <c r="R445" s="4">
        <f>VLOOKUP(A445, Sheet4!A:B, 2, FALSE)</f>
        <v>529</v>
      </c>
    </row>
    <row r="446" spans="1:18">
      <c r="A446">
        <v>789</v>
      </c>
      <c r="B446" t="s">
        <v>684</v>
      </c>
      <c r="C446" s="1">
        <v>36010</v>
      </c>
      <c r="D446" t="s">
        <v>6</v>
      </c>
      <c r="E446" s="4" t="str">
        <f>VLOOKUP(B446, Sheet2!$A$2:$B$734, 2, FALSE)</f>
        <v>NY</v>
      </c>
      <c r="F446" s="4" t="s">
        <v>659</v>
      </c>
      <c r="G446" s="4" t="str">
        <f>B446&amp;E446</f>
        <v>GilmanNY</v>
      </c>
      <c r="H446" s="4" t="str">
        <f>VLOOKUP(G446, Sheet2!C:D, 2, FALSE)</f>
        <v>R</v>
      </c>
      <c r="I446" s="4">
        <f>VLOOKUP(A446, Sheet3!A:G,2, FALSE)</f>
        <v>-9.6271999999999996E-2</v>
      </c>
      <c r="J446" s="4">
        <f>VLOOKUP(A446, Sheet3!A:G,3, FALSE)</f>
        <v>-1.4399409999999999</v>
      </c>
      <c r="K446" s="4">
        <f>VLOOKUP(A446, Sheet3!A:G,4, FALSE)</f>
        <v>1.8121020000000001</v>
      </c>
      <c r="L446" s="4">
        <f>VLOOKUP(A446, Sheet3!A:G,5, FALSE)</f>
        <v>-4.8243580000000001</v>
      </c>
      <c r="M446" s="4">
        <f>VLOOKUP(A446, Sheet3!A:G,6, FALSE)</f>
        <v>-2.2683529999999998</v>
      </c>
      <c r="N446" s="4">
        <f>VLOOKUP(A446, Sheet3!A:G,7, FALSE)</f>
        <v>1.016575</v>
      </c>
      <c r="O446">
        <v>1998</v>
      </c>
      <c r="P446" s="4">
        <f>VLOOKUP(G446, Sheet2!C:E, 3, FALSE)</f>
        <v>1973</v>
      </c>
      <c r="Q446" s="4">
        <f>O446-P446</f>
        <v>25</v>
      </c>
      <c r="R446" s="4">
        <f>VLOOKUP(A446, Sheet4!A:B, 2, FALSE)</f>
        <v>613</v>
      </c>
    </row>
    <row r="447" spans="1:18">
      <c r="A447">
        <v>790</v>
      </c>
      <c r="B447" t="s">
        <v>289</v>
      </c>
      <c r="C447" s="1">
        <v>36010</v>
      </c>
      <c r="D447" t="s">
        <v>6</v>
      </c>
      <c r="E447" t="str">
        <f>VLOOKUP(B447, Sheet2!$A$2:$B$734, 2, FALSE)</f>
        <v>NJ</v>
      </c>
      <c r="F447" s="4" t="s">
        <v>659</v>
      </c>
      <c r="G447" s="4" t="str">
        <f>B447&amp;E447</f>
        <v>MenendezNJ</v>
      </c>
      <c r="H447" s="4" t="str">
        <f>VLOOKUP(G447, Sheet2!C:D, 2, FALSE)</f>
        <v>D</v>
      </c>
      <c r="I447" s="4">
        <f>VLOOKUP(A447, Sheet3!A:G,2, FALSE)</f>
        <v>-2.3904000000000002E-2</v>
      </c>
      <c r="J447" s="4">
        <f>VLOOKUP(A447, Sheet3!A:G,3, FALSE)</f>
        <v>-0.19891</v>
      </c>
      <c r="K447" s="4">
        <f>VLOOKUP(A447, Sheet3!A:G,4, FALSE)</f>
        <v>-0.13186899999999999</v>
      </c>
      <c r="L447" s="4">
        <f>VLOOKUP(A447, Sheet3!A:G,5, FALSE)</f>
        <v>1.350651</v>
      </c>
      <c r="M447" s="4">
        <f>VLOOKUP(A447, Sheet3!A:G,6, FALSE)</f>
        <v>0.24765599999999999</v>
      </c>
      <c r="N447" s="4">
        <f>VLOOKUP(A447, Sheet3!A:G,7, FALSE)</f>
        <v>6.0876E-2</v>
      </c>
      <c r="O447">
        <v>1998</v>
      </c>
      <c r="P447" s="4">
        <f>VLOOKUP(G447, Sheet2!C:E, 3, FALSE)</f>
        <v>1993</v>
      </c>
      <c r="Q447" s="4">
        <f>O447-P447</f>
        <v>5</v>
      </c>
      <c r="R447" s="4">
        <f>VLOOKUP(A447, Sheet4!A:B, 2, FALSE)</f>
        <v>1251</v>
      </c>
    </row>
    <row r="448" spans="1:18">
      <c r="A448">
        <v>791</v>
      </c>
      <c r="B448" t="s">
        <v>235</v>
      </c>
      <c r="C448" s="1">
        <v>36010</v>
      </c>
      <c r="D448" t="s">
        <v>6</v>
      </c>
      <c r="E448" t="str">
        <f>VLOOKUP(B448, Sheet2!$A$2:$B$734, 2, FALSE)</f>
        <v>NJ</v>
      </c>
      <c r="F448" s="4" t="s">
        <v>659</v>
      </c>
      <c r="G448" s="4" t="str">
        <f>B448&amp;E448</f>
        <v>RothmanNJ</v>
      </c>
      <c r="H448" s="4" t="str">
        <f>VLOOKUP(G448, Sheet2!C:D, 2, FALSE)</f>
        <v>D</v>
      </c>
      <c r="I448" s="4">
        <f>VLOOKUP(A448, Sheet3!A:G,2, FALSE)</f>
        <v>1.169306</v>
      </c>
      <c r="J448" s="4">
        <f>VLOOKUP(A448, Sheet3!A:G,3, FALSE)</f>
        <v>-1.9608969999999999</v>
      </c>
      <c r="K448" s="4">
        <f>VLOOKUP(A448, Sheet3!A:G,4, FALSE)</f>
        <v>0.89612999999999998</v>
      </c>
      <c r="L448" s="4">
        <f>VLOOKUP(A448, Sheet3!A:G,5, FALSE)</f>
        <v>-0.83074599999999998</v>
      </c>
      <c r="M448" s="4">
        <f>VLOOKUP(A448, Sheet3!A:G,6, FALSE)</f>
        <v>-9.8558000000000007E-2</v>
      </c>
      <c r="N448" s="4">
        <f>VLOOKUP(A448, Sheet3!A:G,7, FALSE)</f>
        <v>1.824808</v>
      </c>
      <c r="O448">
        <v>1998</v>
      </c>
      <c r="P448" s="4">
        <f>VLOOKUP(G448, Sheet2!C:E, 3, FALSE)</f>
        <v>1997</v>
      </c>
      <c r="Q448" s="4">
        <f>O448-P448</f>
        <v>1</v>
      </c>
      <c r="R448" s="4">
        <f>VLOOKUP(A448, Sheet4!A:B, 2, FALSE)</f>
        <v>413</v>
      </c>
    </row>
    <row r="449" spans="1:18">
      <c r="A449">
        <v>792</v>
      </c>
      <c r="B449" t="s">
        <v>685</v>
      </c>
      <c r="C449" s="1">
        <v>36010</v>
      </c>
      <c r="D449" t="s">
        <v>6</v>
      </c>
      <c r="E449" t="str">
        <f>VLOOKUP(B449, Sheet2!$A$2:$B$734, 2, FALSE)</f>
        <v>IN</v>
      </c>
      <c r="F449" s="4" t="s">
        <v>659</v>
      </c>
      <c r="G449" s="4" t="str">
        <f>B449&amp;E449</f>
        <v>HamiltonIN</v>
      </c>
      <c r="H449" s="4" t="str">
        <f>VLOOKUP(G449, Sheet2!C:D, 2, FALSE)</f>
        <v>D</v>
      </c>
      <c r="I449" s="4">
        <f>VLOOKUP(A449, Sheet3!A:G,2, FALSE)</f>
        <v>-0.38069799999999998</v>
      </c>
      <c r="J449" s="4">
        <f>VLOOKUP(A449, Sheet3!A:G,3, FALSE)</f>
        <v>-0.26365899999999998</v>
      </c>
      <c r="K449" s="4">
        <f>VLOOKUP(A449, Sheet3!A:G,4, FALSE)</f>
        <v>1.7204029999999999</v>
      </c>
      <c r="L449" s="4">
        <f>VLOOKUP(A449, Sheet3!A:G,5, FALSE)</f>
        <v>-0.18066299999999999</v>
      </c>
      <c r="M449" s="4">
        <f>VLOOKUP(A449, Sheet3!A:G,6, FALSE)</f>
        <v>-0.218003</v>
      </c>
      <c r="N449" s="4">
        <f>VLOOKUP(A449, Sheet3!A:G,7, FALSE)</f>
        <v>2.1252689999999999</v>
      </c>
      <c r="O449">
        <v>1998</v>
      </c>
      <c r="P449" s="4">
        <f>VLOOKUP(G449, Sheet2!C:E, 3, FALSE)</f>
        <v>1965</v>
      </c>
      <c r="Q449" s="4">
        <f>O449-P449</f>
        <v>33</v>
      </c>
      <c r="R449" s="4">
        <f>VLOOKUP(A449, Sheet4!A:B, 2, FALSE)</f>
        <v>1368</v>
      </c>
    </row>
    <row r="450" spans="1:18">
      <c r="A450">
        <v>793</v>
      </c>
      <c r="B450" t="s">
        <v>62</v>
      </c>
      <c r="C450" s="1">
        <v>36010</v>
      </c>
      <c r="D450" t="s">
        <v>6</v>
      </c>
      <c r="E450" t="s">
        <v>63</v>
      </c>
      <c r="F450" s="4" t="s">
        <v>659</v>
      </c>
      <c r="G450" s="4" t="str">
        <f>B450&amp;E450</f>
        <v>MoranVA</v>
      </c>
      <c r="H450" s="4" t="str">
        <f>VLOOKUP(G450, Sheet2!C:D, 2, FALSE)</f>
        <v>D</v>
      </c>
      <c r="I450" s="4">
        <f>VLOOKUP(A450, Sheet3!A:G,2, FALSE)</f>
        <v>0.72862400000000005</v>
      </c>
      <c r="J450" s="4">
        <f>VLOOKUP(A450, Sheet3!A:G,3, FALSE)</f>
        <v>-0.86394899999999997</v>
      </c>
      <c r="K450" s="4">
        <f>VLOOKUP(A450, Sheet3!A:G,4, FALSE)</f>
        <v>1.1703939999999999</v>
      </c>
      <c r="L450" s="4">
        <f>VLOOKUP(A450, Sheet3!A:G,5, FALSE)</f>
        <v>1.3866510000000001</v>
      </c>
      <c r="M450" s="4">
        <f>VLOOKUP(A450, Sheet3!A:G,6, FALSE)</f>
        <v>-0.18953700000000001</v>
      </c>
      <c r="N450" s="4">
        <f>VLOOKUP(A450, Sheet3!A:G,7, FALSE)</f>
        <v>2.9792689999999999</v>
      </c>
      <c r="O450">
        <v>1998</v>
      </c>
      <c r="P450" s="4">
        <f>VLOOKUP(G450, Sheet2!C:E, 3, FALSE)</f>
        <v>1991</v>
      </c>
      <c r="Q450" s="4">
        <f>O450-P450</f>
        <v>7</v>
      </c>
      <c r="R450" s="4">
        <f>VLOOKUP(A450, Sheet4!A:B, 2, FALSE)</f>
        <v>403</v>
      </c>
    </row>
    <row r="451" spans="1:18">
      <c r="A451">
        <v>794</v>
      </c>
      <c r="B451" t="s">
        <v>373</v>
      </c>
      <c r="C451" s="1">
        <v>41320</v>
      </c>
      <c r="D451" t="s">
        <v>6</v>
      </c>
      <c r="E451" t="str">
        <f>VLOOKUP(B451, Sheet2!$A$2:$B$734, 2, FALSE)</f>
        <v>CA</v>
      </c>
      <c r="F451" s="4" t="s">
        <v>657</v>
      </c>
      <c r="G451" s="4" t="str">
        <f>B451&amp;E451</f>
        <v>RoyceCA</v>
      </c>
      <c r="H451" s="4" t="str">
        <f>VLOOKUP(G451, Sheet2!C:D, 2, FALSE)</f>
        <v>R</v>
      </c>
      <c r="I451" s="4">
        <f>VLOOKUP(A451, Sheet3!A:G,2, FALSE)</f>
        <v>1.1807650000000001</v>
      </c>
      <c r="J451" s="4">
        <f>VLOOKUP(A451, Sheet3!A:G,3, FALSE)</f>
        <v>-0.66537100000000005</v>
      </c>
      <c r="K451" s="4">
        <f>VLOOKUP(A451, Sheet3!A:G,4, FALSE)</f>
        <v>-0.63418699999999995</v>
      </c>
      <c r="L451" s="4">
        <f>VLOOKUP(A451, Sheet3!A:G,5, FALSE)</f>
        <v>-2.6993490000000002</v>
      </c>
      <c r="M451" s="4">
        <f>VLOOKUP(A451, Sheet3!A:G,6, FALSE)</f>
        <v>-0.62050499999999997</v>
      </c>
      <c r="N451" s="4">
        <f>VLOOKUP(A451, Sheet3!A:G,7, FALSE)</f>
        <v>0.84881200000000001</v>
      </c>
      <c r="O451">
        <v>2013</v>
      </c>
      <c r="P451" s="4">
        <f>VLOOKUP(G451, Sheet2!C:E, 3, FALSE)</f>
        <v>1993</v>
      </c>
      <c r="Q451" s="4">
        <f>O451-P451</f>
        <v>20</v>
      </c>
      <c r="R451" s="4">
        <f>VLOOKUP(A451, Sheet4!A:B, 2, FALSE)</f>
        <v>1152</v>
      </c>
    </row>
    <row r="452" spans="1:18">
      <c r="A452">
        <v>795</v>
      </c>
      <c r="B452" t="s">
        <v>210</v>
      </c>
      <c r="C452" s="1">
        <v>41320</v>
      </c>
      <c r="D452" t="s">
        <v>6</v>
      </c>
      <c r="E452" t="str">
        <f>VLOOKUP(B452, Sheet2!$A$2:$B$734, 2, FALSE)</f>
        <v>NY</v>
      </c>
      <c r="F452" s="4" t="s">
        <v>657</v>
      </c>
      <c r="G452" s="4" t="str">
        <f>B452&amp;E452</f>
        <v>EngelNY</v>
      </c>
      <c r="H452" s="4" t="str">
        <f>VLOOKUP(G452, Sheet2!C:D, 2, FALSE)</f>
        <v>D</v>
      </c>
      <c r="I452" s="4">
        <f>VLOOKUP(A452, Sheet3!A:G,2, FALSE)</f>
        <v>0.714055</v>
      </c>
      <c r="J452" s="4">
        <f>VLOOKUP(A452, Sheet3!A:G,3, FALSE)</f>
        <v>-2.5725959999999999</v>
      </c>
      <c r="K452" s="4">
        <f>VLOOKUP(A452, Sheet3!A:G,4, FALSE)</f>
        <v>0.29330099999999998</v>
      </c>
      <c r="L452" s="4">
        <f>VLOOKUP(A452, Sheet3!A:G,5, FALSE)</f>
        <v>-2.9167860000000001</v>
      </c>
      <c r="M452" s="4">
        <f>VLOOKUP(A452, Sheet3!A:G,6, FALSE)</f>
        <v>-0.28836499999999998</v>
      </c>
      <c r="N452" s="4">
        <f>VLOOKUP(A452, Sheet3!A:G,7, FALSE)</f>
        <v>-0.23854500000000001</v>
      </c>
      <c r="O452">
        <v>2013</v>
      </c>
      <c r="P452" s="4">
        <f>VLOOKUP(G452, Sheet2!C:E, 3, FALSE)</f>
        <v>1989</v>
      </c>
      <c r="Q452" s="4">
        <f>O452-P452</f>
        <v>24</v>
      </c>
      <c r="R452" s="4">
        <f>VLOOKUP(A452, Sheet4!A:B, 2, FALSE)</f>
        <v>460</v>
      </c>
    </row>
    <row r="453" spans="1:18">
      <c r="A453">
        <v>796</v>
      </c>
      <c r="B453" t="s">
        <v>153</v>
      </c>
      <c r="C453" s="1">
        <v>41320</v>
      </c>
      <c r="D453" t="s">
        <v>6</v>
      </c>
      <c r="E453" t="str">
        <f>VLOOKUP(B453, Sheet2!$A$2:$B$734, 2, FALSE)</f>
        <v>FL</v>
      </c>
      <c r="F453" s="4" t="s">
        <v>657</v>
      </c>
      <c r="G453" s="4" t="str">
        <f>B453&amp;E453</f>
        <v>Ros-LehtinenFL</v>
      </c>
      <c r="H453" s="4" t="str">
        <f>VLOOKUP(G453, Sheet2!C:D, 2, FALSE)</f>
        <v>R</v>
      </c>
      <c r="I453" s="4">
        <f>VLOOKUP(A453, Sheet3!A:G,2, FALSE)</f>
        <v>-0.119174</v>
      </c>
      <c r="J453" s="4">
        <f>VLOOKUP(A453, Sheet3!A:G,3, FALSE)</f>
        <v>-1.3619060000000001</v>
      </c>
      <c r="K453" s="4">
        <f>VLOOKUP(A453, Sheet3!A:G,4, FALSE)</f>
        <v>2.1111689999999999</v>
      </c>
      <c r="L453" s="4">
        <f>VLOOKUP(A453, Sheet3!A:G,5, FALSE)</f>
        <v>-1.7385010000000001</v>
      </c>
      <c r="M453" s="4">
        <f>VLOOKUP(A453, Sheet3!A:G,6, FALSE)</f>
        <v>-1.6609229999999999</v>
      </c>
      <c r="N453" s="4">
        <f>VLOOKUP(A453, Sheet3!A:G,7, FALSE)</f>
        <v>1.7217929999999999</v>
      </c>
      <c r="O453">
        <v>2013</v>
      </c>
      <c r="P453" s="4">
        <f>VLOOKUP(G453, Sheet2!C:E, 3, FALSE)</f>
        <v>1989</v>
      </c>
      <c r="Q453" s="4">
        <f>O453-P453</f>
        <v>24</v>
      </c>
      <c r="R453" s="4">
        <f>VLOOKUP(A453, Sheet4!A:B, 2, FALSE)</f>
        <v>277</v>
      </c>
    </row>
    <row r="454" spans="1:18">
      <c r="A454">
        <v>797</v>
      </c>
      <c r="B454" t="s">
        <v>408</v>
      </c>
      <c r="C454" s="1">
        <v>41320</v>
      </c>
      <c r="D454" t="s">
        <v>6</v>
      </c>
      <c r="E454" t="str">
        <f>VLOOKUP(B454, Sheet2!$A$2:$B$734, 2, FALSE)</f>
        <v>OH</v>
      </c>
      <c r="F454" s="4" t="s">
        <v>657</v>
      </c>
      <c r="G454" s="4" t="str">
        <f>B454&amp;E454</f>
        <v>ChabotOH</v>
      </c>
      <c r="H454" s="4" t="str">
        <f>VLOOKUP(G454, Sheet2!C:D, 2, FALSE)</f>
        <v>R</v>
      </c>
      <c r="I454" s="4">
        <f>VLOOKUP(A454, Sheet3!A:G,2, FALSE)</f>
        <v>10.510585000000001</v>
      </c>
      <c r="J454" s="4">
        <f>VLOOKUP(A454, Sheet3!A:G,3, FALSE)</f>
        <v>-3.1600299999999999</v>
      </c>
      <c r="K454" s="4">
        <f>VLOOKUP(A454, Sheet3!A:G,4, FALSE)</f>
        <v>2.793339</v>
      </c>
      <c r="L454" s="4">
        <f>VLOOKUP(A454, Sheet3!A:G,5, FALSE)</f>
        <v>-0.83305899999999999</v>
      </c>
      <c r="M454" s="4">
        <f>VLOOKUP(A454, Sheet3!A:G,6, FALSE)</f>
        <v>1.0497449999999999</v>
      </c>
      <c r="N454" s="4">
        <f>VLOOKUP(A454, Sheet3!A:G,7, FALSE)</f>
        <v>3.4780660000000001</v>
      </c>
      <c r="O454">
        <v>2013</v>
      </c>
      <c r="P454" s="4" t="str">
        <f>VLOOKUP(G454, Sheet2!C:E, 3, FALSE)</f>
        <v>1995-2008</v>
      </c>
      <c r="Q454" s="4">
        <v>15</v>
      </c>
      <c r="R454" s="4">
        <f>VLOOKUP(A454, Sheet4!A:B, 2, FALSE)</f>
        <v>236</v>
      </c>
    </row>
    <row r="455" spans="1:18">
      <c r="A455">
        <v>798</v>
      </c>
      <c r="B455" t="s">
        <v>220</v>
      </c>
      <c r="C455" s="1">
        <v>41320</v>
      </c>
      <c r="D455" t="s">
        <v>6</v>
      </c>
      <c r="E455" t="str">
        <f>VLOOKUP(B455, Sheet2!$A$2:$B$734, 2, FALSE)</f>
        <v>NJ</v>
      </c>
      <c r="F455" s="4" t="s">
        <v>657</v>
      </c>
      <c r="G455" s="4" t="str">
        <f>B455&amp;E455</f>
        <v>PascrellNJ</v>
      </c>
      <c r="H455" s="4" t="str">
        <f>VLOOKUP(G455, Sheet2!C:D, 2, FALSE)</f>
        <v>D</v>
      </c>
      <c r="I455" s="4">
        <f>VLOOKUP(A455, Sheet3!A:G,2, FALSE)</f>
        <v>-0.40875299999999998</v>
      </c>
      <c r="J455" s="4">
        <f>VLOOKUP(A455, Sheet3!A:G,3, FALSE)</f>
        <v>-1.9528460000000001</v>
      </c>
      <c r="K455" s="4">
        <f>VLOOKUP(A455, Sheet3!A:G,4, FALSE)</f>
        <v>2.3760430000000001</v>
      </c>
      <c r="L455" s="4">
        <f>VLOOKUP(A455, Sheet3!A:G,5, FALSE)</f>
        <v>-4.1421229999999998</v>
      </c>
      <c r="M455" s="4">
        <f>VLOOKUP(A455, Sheet3!A:G,6, FALSE)</f>
        <v>-0.52750699999999995</v>
      </c>
      <c r="N455" s="4">
        <f>VLOOKUP(A455, Sheet3!A:G,7, FALSE)</f>
        <v>2.8740039999999998</v>
      </c>
      <c r="O455">
        <v>2013</v>
      </c>
      <c r="P455" s="4">
        <f>VLOOKUP(G455, Sheet2!C:E, 3, FALSE)</f>
        <v>1997</v>
      </c>
      <c r="Q455" s="4">
        <f>O455-P455</f>
        <v>16</v>
      </c>
      <c r="R455" s="4">
        <f>VLOOKUP(A455, Sheet4!A:B, 2, FALSE)</f>
        <v>326</v>
      </c>
    </row>
    <row r="456" spans="1:18">
      <c r="A456">
        <v>806</v>
      </c>
      <c r="B456" t="s">
        <v>191</v>
      </c>
      <c r="C456" s="1">
        <v>38812</v>
      </c>
      <c r="D456" t="s">
        <v>6</v>
      </c>
      <c r="E456" t="s">
        <v>22</v>
      </c>
      <c r="F456" s="4" t="s">
        <v>659</v>
      </c>
      <c r="G456" s="4" t="str">
        <f>B456&amp;E456</f>
        <v>PaulTX</v>
      </c>
      <c r="H456" s="4" t="str">
        <f>VLOOKUP(G456, Sheet2!C:D, 2, FALSE)</f>
        <v>R</v>
      </c>
      <c r="I456" s="4">
        <f>VLOOKUP(A456, Sheet3!A:G,2, FALSE)</f>
        <v>1.071626</v>
      </c>
      <c r="J456" s="4">
        <f>VLOOKUP(A456, Sheet3!A:G,3, FALSE)</f>
        <v>0.40154299999999998</v>
      </c>
      <c r="K456" s="4">
        <f>VLOOKUP(A456, Sheet3!A:G,4, FALSE)</f>
        <v>1.2082489999999999</v>
      </c>
      <c r="L456" s="4">
        <f>VLOOKUP(A456, Sheet3!A:G,5, FALSE)</f>
        <v>1.429163</v>
      </c>
      <c r="M456" s="4">
        <f>VLOOKUP(A456, Sheet3!A:G,6, FALSE)</f>
        <v>0.72625899999999999</v>
      </c>
      <c r="N456" s="4">
        <f>VLOOKUP(A456, Sheet3!A:G,7, FALSE)</f>
        <v>3.0521630000000002</v>
      </c>
      <c r="O456">
        <v>2006</v>
      </c>
      <c r="P456" s="4">
        <f>VLOOKUP(G456, Sheet2!C:E, 3, FALSE)</f>
        <v>1991</v>
      </c>
      <c r="Q456" s="4">
        <f>O456-P456</f>
        <v>15</v>
      </c>
      <c r="R456" s="4">
        <f>VLOOKUP(A456, Sheet4!A:B, 2, FALSE)</f>
        <v>5349</v>
      </c>
    </row>
    <row r="457" spans="1:18">
      <c r="A457">
        <v>807</v>
      </c>
      <c r="B457" s="4" t="s">
        <v>191</v>
      </c>
      <c r="C457" s="1">
        <v>37159</v>
      </c>
      <c r="D457" t="s">
        <v>6</v>
      </c>
      <c r="E457" t="s">
        <v>22</v>
      </c>
      <c r="F457" s="4" t="s">
        <v>652</v>
      </c>
      <c r="G457" s="4" t="str">
        <f>B457&amp;E457</f>
        <v>PaulTX</v>
      </c>
      <c r="H457" s="4" t="str">
        <f>VLOOKUP(G457, Sheet2!C:D, 2, FALSE)</f>
        <v>R</v>
      </c>
      <c r="I457" s="4">
        <f>VLOOKUP(A457, Sheet3!A:G,2, FALSE)</f>
        <v>0.36233300000000002</v>
      </c>
      <c r="J457" s="4">
        <f>VLOOKUP(A457, Sheet3!A:G,3, FALSE)</f>
        <v>0.62195100000000003</v>
      </c>
      <c r="K457" s="4">
        <f>VLOOKUP(A457, Sheet3!A:G,4, FALSE)</f>
        <v>0.280692</v>
      </c>
      <c r="L457" s="4">
        <f>VLOOKUP(A457, Sheet3!A:G,5, FALSE)</f>
        <v>1.3356140000000001</v>
      </c>
      <c r="M457" s="4">
        <f>VLOOKUP(A457, Sheet3!A:G,6, FALSE)</f>
        <v>0.37066199999999999</v>
      </c>
      <c r="N457" s="4">
        <f>VLOOKUP(A457, Sheet3!A:G,7, FALSE)</f>
        <v>1.539445</v>
      </c>
      <c r="O457">
        <v>2001</v>
      </c>
      <c r="P457" s="4">
        <f>VLOOKUP(G457, Sheet2!C:E, 3, FALSE)</f>
        <v>1991</v>
      </c>
      <c r="Q457" s="4">
        <f>O457-P457</f>
        <v>10</v>
      </c>
      <c r="R457" s="4">
        <f>VLOOKUP(A457, Sheet4!A:B, 2, FALSE)</f>
        <v>2941</v>
      </c>
    </row>
    <row r="458" spans="1:18">
      <c r="A458">
        <v>808</v>
      </c>
      <c r="B458" t="s">
        <v>191</v>
      </c>
      <c r="C458" s="1">
        <v>37335</v>
      </c>
      <c r="D458" t="s">
        <v>6</v>
      </c>
      <c r="E458" t="s">
        <v>22</v>
      </c>
      <c r="F458" s="4" t="s">
        <v>652</v>
      </c>
      <c r="G458" s="4" t="str">
        <f>B458&amp;E458</f>
        <v>PaulTX</v>
      </c>
      <c r="H458" s="4" t="str">
        <f>VLOOKUP(G458, Sheet2!C:D, 2, FALSE)</f>
        <v>R</v>
      </c>
      <c r="I458" s="4">
        <f>VLOOKUP(A458, Sheet3!A:G,2, FALSE)</f>
        <v>-3.6169180000000001</v>
      </c>
      <c r="J458" s="4">
        <f>VLOOKUP(A458, Sheet3!A:G,3, FALSE)</f>
        <v>0.12754399999999999</v>
      </c>
      <c r="K458" s="4">
        <f>VLOOKUP(A458, Sheet3!A:G,4, FALSE)</f>
        <v>1.6860440000000001</v>
      </c>
      <c r="L458" s="4">
        <f>VLOOKUP(A458, Sheet3!A:G,5, FALSE)</f>
        <v>-1.769611</v>
      </c>
      <c r="M458" s="4">
        <f>VLOOKUP(A458, Sheet3!A:G,6, FALSE)</f>
        <v>-1.3595950000000001</v>
      </c>
      <c r="N458" s="4">
        <f>VLOOKUP(A458, Sheet3!A:G,7, FALSE)</f>
        <v>2.5671819999999999</v>
      </c>
      <c r="O458">
        <v>2002</v>
      </c>
      <c r="P458" s="4">
        <f>VLOOKUP(G458, Sheet2!C:E, 3, FALSE)</f>
        <v>1991</v>
      </c>
      <c r="Q458" s="4">
        <f>O458-P458</f>
        <v>11</v>
      </c>
      <c r="R458" s="4">
        <f>VLOOKUP(A458, Sheet4!A:B, 2, FALSE)</f>
        <v>686</v>
      </c>
    </row>
    <row r="459" spans="1:18">
      <c r="A459">
        <v>809</v>
      </c>
      <c r="B459" t="s">
        <v>191</v>
      </c>
      <c r="C459" s="1">
        <v>37503</v>
      </c>
      <c r="D459" t="s">
        <v>6</v>
      </c>
      <c r="E459" t="s">
        <v>22</v>
      </c>
      <c r="F459" s="4" t="s">
        <v>652</v>
      </c>
      <c r="G459" s="4" t="str">
        <f>B459&amp;E459</f>
        <v>PaulTX</v>
      </c>
      <c r="H459" s="4" t="str">
        <f>VLOOKUP(G459, Sheet2!C:D, 2, FALSE)</f>
        <v>R</v>
      </c>
      <c r="I459" s="4">
        <f>VLOOKUP(A459, Sheet3!A:G,2, FALSE)</f>
        <v>3.7380249999999999</v>
      </c>
      <c r="J459" s="4">
        <f>VLOOKUP(A459, Sheet3!A:G,3, FALSE)</f>
        <v>0.37842399999999998</v>
      </c>
      <c r="K459" s="4">
        <f>VLOOKUP(A459, Sheet3!A:G,4, FALSE)</f>
        <v>-1.887848</v>
      </c>
      <c r="L459" s="4">
        <f>VLOOKUP(A459, Sheet3!A:G,5, FALSE)</f>
        <v>7.3847019999999999</v>
      </c>
      <c r="M459" s="4">
        <f>VLOOKUP(A459, Sheet3!A:G,6, FALSE)</f>
        <v>2.4206859999999999</v>
      </c>
      <c r="N459" s="4">
        <f>VLOOKUP(A459, Sheet3!A:G,7, FALSE)</f>
        <v>-3.0915999999999999E-2</v>
      </c>
      <c r="O459">
        <v>2002</v>
      </c>
      <c r="P459" s="4">
        <f>VLOOKUP(G459, Sheet2!C:E, 3, FALSE)</f>
        <v>1991</v>
      </c>
      <c r="Q459" s="4">
        <f>O459-P459</f>
        <v>11</v>
      </c>
      <c r="R459" s="4">
        <f>VLOOKUP(A459, Sheet4!A:B, 2, FALSE)</f>
        <v>218</v>
      </c>
    </row>
    <row r="460" spans="1:18">
      <c r="A460">
        <v>810</v>
      </c>
      <c r="B460" t="s">
        <v>12</v>
      </c>
      <c r="C460" s="1">
        <v>37503</v>
      </c>
      <c r="D460" t="s">
        <v>6</v>
      </c>
      <c r="E460" t="s">
        <v>13</v>
      </c>
      <c r="F460" s="4" t="s">
        <v>652</v>
      </c>
      <c r="G460" s="4" t="str">
        <f>B460&amp;E460</f>
        <v>WilsonSC</v>
      </c>
      <c r="H460" s="4" t="str">
        <f>VLOOKUP(G460, Sheet2!C:D, 2, FALSE)</f>
        <v>R</v>
      </c>
      <c r="I460" s="4">
        <f>VLOOKUP(A460, Sheet3!A:G,2, FALSE)</f>
        <v>0.971692</v>
      </c>
      <c r="J460" s="4">
        <f>VLOOKUP(A460, Sheet3!A:G,3, FALSE)</f>
        <v>-0.10177799999999999</v>
      </c>
      <c r="K460" s="4">
        <f>VLOOKUP(A460, Sheet3!A:G,4, FALSE)</f>
        <v>-1.743749</v>
      </c>
      <c r="L460" s="4">
        <f>VLOOKUP(A460, Sheet3!A:G,5, FALSE)</f>
        <v>-5.6048439999999999</v>
      </c>
      <c r="M460" s="4">
        <f>VLOOKUP(A460, Sheet3!A:G,6, FALSE)</f>
        <v>-2.5467179999999998</v>
      </c>
      <c r="N460" s="4">
        <f>VLOOKUP(A460, Sheet3!A:G,7, FALSE)</f>
        <v>-1.1453100000000001</v>
      </c>
      <c r="O460">
        <v>2002</v>
      </c>
      <c r="P460" s="4">
        <f>VLOOKUP(G460, Sheet2!C:E, 3, FALSE)</f>
        <v>2001</v>
      </c>
      <c r="Q460" s="4">
        <f>O460-P460</f>
        <v>1</v>
      </c>
      <c r="R460" s="4">
        <f>VLOOKUP(A460, Sheet4!A:B, 2, FALSE)</f>
        <v>202</v>
      </c>
    </row>
    <row r="461" spans="1:18">
      <c r="A461">
        <v>811</v>
      </c>
      <c r="B461" t="s">
        <v>191</v>
      </c>
      <c r="C461" s="1">
        <v>37509</v>
      </c>
      <c r="D461" t="s">
        <v>6</v>
      </c>
      <c r="E461" t="s">
        <v>22</v>
      </c>
      <c r="F461" s="4" t="s">
        <v>652</v>
      </c>
      <c r="G461" s="4" t="str">
        <f>B461&amp;E461</f>
        <v>PaulTX</v>
      </c>
      <c r="H461" s="4" t="str">
        <f>VLOOKUP(G461, Sheet2!C:D, 2, FALSE)</f>
        <v>R</v>
      </c>
      <c r="I461" s="4">
        <f>VLOOKUP(A461, Sheet3!A:G,2, FALSE)</f>
        <v>1.982027</v>
      </c>
      <c r="J461" s="4">
        <f>VLOOKUP(A461, Sheet3!A:G,3, FALSE)</f>
        <v>0.33466699999999999</v>
      </c>
      <c r="K461" s="4">
        <f>VLOOKUP(A461, Sheet3!A:G,4, FALSE)</f>
        <v>-2.8431670000000002</v>
      </c>
      <c r="L461" s="4">
        <f>VLOOKUP(A461, Sheet3!A:G,5, FALSE)</f>
        <v>9.558173</v>
      </c>
      <c r="M461" s="4">
        <f>VLOOKUP(A461, Sheet3!A:G,6, FALSE)</f>
        <v>2.0622660000000002</v>
      </c>
      <c r="N461" s="4">
        <f>VLOOKUP(A461, Sheet3!A:G,7, FALSE)</f>
        <v>1.2159530000000001</v>
      </c>
      <c r="O461">
        <v>2002</v>
      </c>
      <c r="P461" s="4">
        <f>VLOOKUP(G461, Sheet2!C:E, 3, FALSE)</f>
        <v>1991</v>
      </c>
      <c r="Q461" s="4">
        <f>O461-P461</f>
        <v>11</v>
      </c>
      <c r="R461" s="4">
        <f>VLOOKUP(A461, Sheet4!A:B, 2, FALSE)</f>
        <v>1058</v>
      </c>
    </row>
    <row r="462" spans="1:18">
      <c r="A462">
        <v>812</v>
      </c>
      <c r="B462" t="s">
        <v>191</v>
      </c>
      <c r="C462" s="1">
        <v>38890</v>
      </c>
      <c r="D462" t="s">
        <v>6</v>
      </c>
      <c r="E462" t="s">
        <v>22</v>
      </c>
      <c r="F462" s="4" t="s">
        <v>659</v>
      </c>
      <c r="G462" s="4" t="str">
        <f>B462&amp;E462</f>
        <v>PaulTX</v>
      </c>
      <c r="H462" s="4" t="str">
        <f>VLOOKUP(G462, Sheet2!C:D, 2, FALSE)</f>
        <v>R</v>
      </c>
      <c r="I462" s="4">
        <f>VLOOKUP(A462, Sheet3!A:G,2, FALSE)</f>
        <v>1.690728</v>
      </c>
      <c r="J462" s="4">
        <f>VLOOKUP(A462, Sheet3!A:G,3, FALSE)</f>
        <v>-3.9530999999999997E-2</v>
      </c>
      <c r="K462" s="4">
        <f>VLOOKUP(A462, Sheet3!A:G,4, FALSE)</f>
        <v>2.4114279999999999</v>
      </c>
      <c r="L462" s="4">
        <f>VLOOKUP(A462, Sheet3!A:G,5, FALSE)</f>
        <v>1.6471560000000001</v>
      </c>
      <c r="M462" s="4">
        <f>VLOOKUP(A462, Sheet3!A:G,6, FALSE)</f>
        <v>0.65144800000000003</v>
      </c>
      <c r="N462" s="4">
        <f>VLOOKUP(A462, Sheet3!A:G,7, FALSE)</f>
        <v>1.1156969999999999</v>
      </c>
      <c r="O462">
        <v>2006</v>
      </c>
      <c r="P462" s="4">
        <f>VLOOKUP(G462, Sheet2!C:E, 3, FALSE)</f>
        <v>1991</v>
      </c>
      <c r="Q462" s="4">
        <f>O462-P462</f>
        <v>15</v>
      </c>
      <c r="R462" s="4">
        <f>VLOOKUP(A462, Sheet4!A:B, 2, FALSE)</f>
        <v>575</v>
      </c>
    </row>
    <row r="463" spans="1:18">
      <c r="A463">
        <v>813</v>
      </c>
      <c r="B463" t="s">
        <v>191</v>
      </c>
      <c r="C463" s="1">
        <v>39639</v>
      </c>
      <c r="D463" t="s">
        <v>6</v>
      </c>
      <c r="E463" t="s">
        <v>22</v>
      </c>
      <c r="F463" s="4" t="s">
        <v>659</v>
      </c>
      <c r="G463" s="4" t="str">
        <f>B463&amp;E463</f>
        <v>PaulTX</v>
      </c>
      <c r="H463" s="4" t="str">
        <f>VLOOKUP(G463, Sheet2!C:D, 2, FALSE)</f>
        <v>R</v>
      </c>
      <c r="I463" s="4">
        <f>VLOOKUP(A463, Sheet3!A:G,2, FALSE)</f>
        <v>1.2469269999999999</v>
      </c>
      <c r="J463" s="4">
        <f>VLOOKUP(A463, Sheet3!A:G,3, FALSE)</f>
        <v>-0.93534099999999998</v>
      </c>
      <c r="K463" s="4">
        <f>VLOOKUP(A463, Sheet3!A:G,4, FALSE)</f>
        <v>-1.598938</v>
      </c>
      <c r="L463" s="4">
        <f>VLOOKUP(A463, Sheet3!A:G,5, FALSE)</f>
        <v>1.96661</v>
      </c>
      <c r="M463" s="4">
        <f>VLOOKUP(A463, Sheet3!A:G,6, FALSE)</f>
        <v>0.82694699999999999</v>
      </c>
      <c r="N463" s="4">
        <f>VLOOKUP(A463, Sheet3!A:G,7, FALSE)</f>
        <v>-6.7572999999999994E-2</v>
      </c>
      <c r="O463">
        <v>2008</v>
      </c>
      <c r="P463" s="4">
        <f>VLOOKUP(G463, Sheet2!C:E, 3, FALSE)</f>
        <v>1991</v>
      </c>
      <c r="Q463" s="4">
        <f>O463-P463</f>
        <v>17</v>
      </c>
      <c r="R463" s="4">
        <f>VLOOKUP(A463, Sheet4!A:B, 2, FALSE)</f>
        <v>650</v>
      </c>
    </row>
    <row r="464" spans="1:18">
      <c r="A464">
        <v>849</v>
      </c>
      <c r="B464" t="s">
        <v>277</v>
      </c>
      <c r="C464" s="1">
        <v>39293</v>
      </c>
      <c r="D464" t="s">
        <v>6</v>
      </c>
      <c r="E464" t="str">
        <f>VLOOKUP(B464, Sheet2!$A$2:$B$734, 2, FALSE)</f>
        <v>CA</v>
      </c>
      <c r="F464" s="4" t="s">
        <v>659</v>
      </c>
      <c r="G464" s="4" t="str">
        <f>B464&amp;E464</f>
        <v>ShermanCA</v>
      </c>
      <c r="H464" s="4" t="str">
        <f>VLOOKUP(G464, Sheet2!C:D, 2, FALSE)</f>
        <v>D</v>
      </c>
      <c r="I464" s="4">
        <f>VLOOKUP(A464, Sheet3!A:G,2, FALSE)</f>
        <v>-0.640602</v>
      </c>
      <c r="J464" s="4">
        <f>VLOOKUP(A464, Sheet3!A:G,3, FALSE)</f>
        <v>-1.574789</v>
      </c>
      <c r="K464" s="4">
        <f>VLOOKUP(A464, Sheet3!A:G,4, FALSE)</f>
        <v>1.2692060000000001</v>
      </c>
      <c r="L464" s="4">
        <f>VLOOKUP(A464, Sheet3!A:G,5, FALSE)</f>
        <v>-8.5948999999999998E-2</v>
      </c>
      <c r="M464" s="4">
        <f>VLOOKUP(A464, Sheet3!A:G,6, FALSE)</f>
        <v>-1.4599569999999999</v>
      </c>
      <c r="N464" s="4">
        <f>VLOOKUP(A464, Sheet3!A:G,7, FALSE)</f>
        <v>1.7817270000000001</v>
      </c>
      <c r="O464">
        <v>2007</v>
      </c>
      <c r="P464" s="4">
        <f>VLOOKUP(G464, Sheet2!C:E, 3, FALSE)</f>
        <v>1997</v>
      </c>
      <c r="Q464" s="4">
        <f>O464-P464</f>
        <v>10</v>
      </c>
      <c r="R464" s="4">
        <f>VLOOKUP(A464, Sheet4!A:B, 2, FALSE)</f>
        <v>1097</v>
      </c>
    </row>
    <row r="465" spans="1:18">
      <c r="A465">
        <v>850</v>
      </c>
      <c r="B465" s="4" t="s">
        <v>394</v>
      </c>
      <c r="C465" s="1">
        <v>39293</v>
      </c>
      <c r="D465" t="s">
        <v>6</v>
      </c>
      <c r="E465" t="str">
        <f>VLOOKUP(B465, Sheet2!$A$2:$B$734, 2, FALSE)</f>
        <v>MA</v>
      </c>
      <c r="F465" s="4" t="s">
        <v>659</v>
      </c>
      <c r="G465" s="4" t="str">
        <f>B465&amp;E465</f>
        <v>Frank MA</v>
      </c>
      <c r="H465" s="4" t="str">
        <f>VLOOKUP(G465, Sheet2!C:D, 2, FALSE)</f>
        <v>D</v>
      </c>
      <c r="I465" s="4">
        <f>VLOOKUP(A465, Sheet3!A:G,2, FALSE)</f>
        <v>-2.8651710000000001</v>
      </c>
      <c r="J465" s="4">
        <f>VLOOKUP(A465, Sheet3!A:G,3, FALSE)</f>
        <v>-0.88345499999999999</v>
      </c>
      <c r="K465" s="4">
        <f>VLOOKUP(A465, Sheet3!A:G,4, FALSE)</f>
        <v>-1.281345</v>
      </c>
      <c r="L465" s="4">
        <f>VLOOKUP(A465, Sheet3!A:G,5, FALSE)</f>
        <v>0.65415000000000001</v>
      </c>
      <c r="M465" s="4">
        <f>VLOOKUP(A465, Sheet3!A:G,6, FALSE)</f>
        <v>0.69754899999999997</v>
      </c>
      <c r="N465" s="4">
        <f>VLOOKUP(A465, Sheet3!A:G,7, FALSE)</f>
        <v>-3.4174699999999998</v>
      </c>
      <c r="O465">
        <v>2007</v>
      </c>
      <c r="P465" s="4">
        <f>VLOOKUP(G465, Sheet2!C:E, 3, FALSE)</f>
        <v>1981</v>
      </c>
      <c r="Q465" s="4">
        <f>O465-P465</f>
        <v>26</v>
      </c>
      <c r="R465" s="4">
        <f>VLOOKUP(A465, Sheet4!A:B, 2, FALSE)</f>
        <v>469</v>
      </c>
    </row>
    <row r="466" spans="1:18">
      <c r="A466">
        <v>851</v>
      </c>
      <c r="B466" t="s">
        <v>82</v>
      </c>
      <c r="C466" s="1">
        <v>39293</v>
      </c>
      <c r="D466" t="s">
        <v>6</v>
      </c>
      <c r="E466" t="str">
        <f>VLOOKUP(B466, Sheet2!$A$2:$B$734, 2, FALSE)</f>
        <v>TX</v>
      </c>
      <c r="F466" s="4" t="s">
        <v>659</v>
      </c>
      <c r="G466" s="4" t="str">
        <f>B466&amp;E466</f>
        <v>Jackson-LeeTX</v>
      </c>
      <c r="H466" s="4" t="str">
        <f>VLOOKUP(G466, Sheet2!C:D, 2, FALSE)</f>
        <v>D</v>
      </c>
      <c r="I466" s="4">
        <f>VLOOKUP(A466, Sheet3!A:G,2, FALSE)</f>
        <v>2.0726800000000001</v>
      </c>
      <c r="J466" s="4">
        <f>VLOOKUP(A466, Sheet3!A:G,3, FALSE)</f>
        <v>-3.2576450000000001</v>
      </c>
      <c r="K466" s="4">
        <f>VLOOKUP(A466, Sheet3!A:G,4, FALSE)</f>
        <v>1.689427</v>
      </c>
      <c r="L466" s="4">
        <f>VLOOKUP(A466, Sheet3!A:G,5, FALSE)</f>
        <v>-0.82459099999999996</v>
      </c>
      <c r="M466" s="4">
        <f>VLOOKUP(A466, Sheet3!A:G,6, FALSE)</f>
        <v>-1.036268</v>
      </c>
      <c r="N466" s="4">
        <f>VLOOKUP(A466, Sheet3!A:G,7, FALSE)</f>
        <v>0.31115999999999999</v>
      </c>
      <c r="O466">
        <v>2007</v>
      </c>
      <c r="P466" s="4">
        <f>VLOOKUP(G466, Sheet2!C:E, 3, FALSE)</f>
        <v>1995</v>
      </c>
      <c r="Q466" s="4">
        <f>O466-P466</f>
        <v>12</v>
      </c>
      <c r="R466" s="4">
        <f>VLOOKUP(A466, Sheet4!A:B, 2, FALSE)</f>
        <v>1016</v>
      </c>
    </row>
    <row r="467" spans="1:18">
      <c r="A467">
        <v>852</v>
      </c>
      <c r="B467" t="s">
        <v>441</v>
      </c>
      <c r="C467" s="1">
        <v>39293</v>
      </c>
      <c r="D467" t="s">
        <v>6</v>
      </c>
      <c r="E467" t="str">
        <f>VLOOKUP(B467, Sheet2!$A$2:$B$734, 2, FALSE)</f>
        <v>NJ</v>
      </c>
      <c r="F467" s="4" t="s">
        <v>659</v>
      </c>
      <c r="G467" s="4" t="str">
        <f>B467&amp;E467</f>
        <v>GarrettNJ</v>
      </c>
      <c r="H467" s="4" t="str">
        <f>VLOOKUP(G467, Sheet2!C:D, 2, FALSE)</f>
        <v>R</v>
      </c>
      <c r="I467" s="4">
        <f>VLOOKUP(A467, Sheet3!A:G,2, FALSE)</f>
        <v>1.6666810000000001</v>
      </c>
      <c r="J467" s="4">
        <f>VLOOKUP(A467, Sheet3!A:G,3, FALSE)</f>
        <v>-2.3399740000000002</v>
      </c>
      <c r="K467" s="4">
        <f>VLOOKUP(A467, Sheet3!A:G,4, FALSE)</f>
        <v>3.606379</v>
      </c>
      <c r="L467" s="4">
        <f>VLOOKUP(A467, Sheet3!A:G,5, FALSE)</f>
        <v>-0.42154999999999998</v>
      </c>
      <c r="M467" s="4">
        <f>VLOOKUP(A467, Sheet3!A:G,6, FALSE)</f>
        <v>-0.45252900000000001</v>
      </c>
      <c r="N467" s="4">
        <f>VLOOKUP(A467, Sheet3!A:G,7, FALSE)</f>
        <v>3.957627</v>
      </c>
      <c r="O467">
        <v>2007</v>
      </c>
      <c r="P467" s="4">
        <f>VLOOKUP(G467, Sheet2!C:E, 3, FALSE)</f>
        <v>2003</v>
      </c>
      <c r="Q467" s="4">
        <f>O467-P467</f>
        <v>4</v>
      </c>
      <c r="R467" s="4">
        <f>VLOOKUP(A467, Sheet4!A:B, 2, FALSE)</f>
        <v>541</v>
      </c>
    </row>
    <row r="468" spans="1:18">
      <c r="A468">
        <v>853</v>
      </c>
      <c r="B468" t="s">
        <v>153</v>
      </c>
      <c r="C468" s="1">
        <v>39293</v>
      </c>
      <c r="D468" t="s">
        <v>6</v>
      </c>
      <c r="E468" t="str">
        <f>VLOOKUP(B468, Sheet2!$A$2:$B$734, 2, FALSE)</f>
        <v>FL</v>
      </c>
      <c r="F468" s="4" t="s">
        <v>659</v>
      </c>
      <c r="G468" s="4" t="str">
        <f>B468&amp;E468</f>
        <v>Ros-LehtinenFL</v>
      </c>
      <c r="H468" s="4" t="str">
        <f>VLOOKUP(G468, Sheet2!C:D, 2, FALSE)</f>
        <v>R</v>
      </c>
      <c r="I468" s="4">
        <f>VLOOKUP(A468, Sheet3!A:G,2, FALSE)</f>
        <v>3.005811</v>
      </c>
      <c r="J468" s="4">
        <f>VLOOKUP(A468, Sheet3!A:G,3, FALSE)</f>
        <v>-1.754796</v>
      </c>
      <c r="K468" s="4">
        <f>VLOOKUP(A468, Sheet3!A:G,4, FALSE)</f>
        <v>2.4353050000000001</v>
      </c>
      <c r="L468" s="4">
        <f>VLOOKUP(A468, Sheet3!A:G,5, FALSE)</f>
        <v>-4.6157849999999998</v>
      </c>
      <c r="M468" s="4">
        <f>VLOOKUP(A468, Sheet3!A:G,6, FALSE)</f>
        <v>-2.6876769999999999</v>
      </c>
      <c r="N468" s="4">
        <f>VLOOKUP(A468, Sheet3!A:G,7, FALSE)</f>
        <v>1.7415259999999999</v>
      </c>
      <c r="O468">
        <v>2007</v>
      </c>
      <c r="P468" s="4">
        <f>VLOOKUP(G468, Sheet2!C:E, 3, FALSE)</f>
        <v>1989</v>
      </c>
      <c r="Q468" s="4">
        <f>O468-P468</f>
        <v>18</v>
      </c>
      <c r="R468" s="4">
        <f>VLOOKUP(A468, Sheet4!A:B, 2, FALSE)</f>
        <v>454</v>
      </c>
    </row>
    <row r="469" spans="1:18">
      <c r="A469">
        <v>854</v>
      </c>
      <c r="B469" s="4" t="s">
        <v>9</v>
      </c>
      <c r="C469" s="1">
        <v>39293</v>
      </c>
      <c r="D469" t="s">
        <v>6</v>
      </c>
      <c r="E469" t="str">
        <f>VLOOKUP(B469, Sheet2!$A$2:$B$734, 2, FALSE)</f>
        <v>CT</v>
      </c>
      <c r="F469" s="4" t="s">
        <v>659</v>
      </c>
      <c r="G469" s="4" t="str">
        <f>B469&amp;E469</f>
        <v>ShaysCT</v>
      </c>
      <c r="H469" s="4" t="str">
        <f>VLOOKUP(G469, Sheet2!C:D, 2, FALSE)</f>
        <v>R</v>
      </c>
      <c r="I469" s="4">
        <f>VLOOKUP(A469, Sheet3!A:G,2, FALSE)</f>
        <v>2.1463640000000002</v>
      </c>
      <c r="J469" s="4">
        <f>VLOOKUP(A469, Sheet3!A:G,3, FALSE)</f>
        <v>-1.6277999999999999</v>
      </c>
      <c r="K469" s="4">
        <f>VLOOKUP(A469, Sheet3!A:G,4, FALSE)</f>
        <v>3.9115679999999999</v>
      </c>
      <c r="L469" s="4">
        <f>VLOOKUP(A469, Sheet3!A:G,5, FALSE)</f>
        <v>-2.650836</v>
      </c>
      <c r="M469" s="4">
        <f>VLOOKUP(A469, Sheet3!A:G,6, FALSE)</f>
        <v>-1.374314</v>
      </c>
      <c r="N469" s="4">
        <f>VLOOKUP(A469, Sheet3!A:G,7, FALSE)</f>
        <v>5.4588939999999999</v>
      </c>
      <c r="O469">
        <v>2007</v>
      </c>
      <c r="P469" s="4">
        <f>VLOOKUP(G469, Sheet2!C:E, 3, FALSE)</f>
        <v>1987</v>
      </c>
      <c r="Q469" s="4">
        <f>O469-P469</f>
        <v>20</v>
      </c>
      <c r="R469" s="4">
        <f>VLOOKUP(A469, Sheet4!A:B, 2, FALSE)</f>
        <v>323</v>
      </c>
    </row>
    <row r="470" spans="1:18">
      <c r="A470">
        <v>855</v>
      </c>
      <c r="B470" t="s">
        <v>171</v>
      </c>
      <c r="C470" s="1">
        <v>39293</v>
      </c>
      <c r="D470" t="s">
        <v>6</v>
      </c>
      <c r="E470" t="str">
        <f>VLOOKUP(B470, Sheet2!$A$2:$B$734, 2, FALSE)</f>
        <v>MD</v>
      </c>
      <c r="F470" s="4" t="s">
        <v>659</v>
      </c>
      <c r="G470" s="4" t="str">
        <f>B470&amp;E470</f>
        <v>HoyerMD</v>
      </c>
      <c r="H470" s="4" t="str">
        <f>VLOOKUP(G470, Sheet2!C:D, 2, FALSE)</f>
        <v>D</v>
      </c>
      <c r="I470" s="4">
        <f>VLOOKUP(A470, Sheet3!A:G,2, FALSE)</f>
        <v>0.95021900000000004</v>
      </c>
      <c r="J470" s="4">
        <f>VLOOKUP(A470, Sheet3!A:G,3, FALSE)</f>
        <v>-0.99770300000000001</v>
      </c>
      <c r="K470" s="4">
        <f>VLOOKUP(A470, Sheet3!A:G,4, FALSE)</f>
        <v>0.72087100000000004</v>
      </c>
      <c r="L470" s="4">
        <f>VLOOKUP(A470, Sheet3!A:G,5, FALSE)</f>
        <v>-2.418339</v>
      </c>
      <c r="M470" s="4">
        <f>VLOOKUP(A470, Sheet3!A:G,6, FALSE)</f>
        <v>-1.658091</v>
      </c>
      <c r="N470" s="4">
        <f>VLOOKUP(A470, Sheet3!A:G,7, FALSE)</f>
        <v>0.29367599999999999</v>
      </c>
      <c r="O470">
        <v>2007</v>
      </c>
      <c r="P470" s="4">
        <f>VLOOKUP(G470, Sheet2!C:E, 3, FALSE)</f>
        <v>1981</v>
      </c>
      <c r="Q470" s="4">
        <f>O470-P470</f>
        <v>26</v>
      </c>
      <c r="R470" s="4">
        <f>VLOOKUP(A470, Sheet4!A:B, 2, FALSE)</f>
        <v>374</v>
      </c>
    </row>
    <row r="471" spans="1:18">
      <c r="A471">
        <v>856</v>
      </c>
      <c r="B471" t="s">
        <v>41</v>
      </c>
      <c r="C471" s="1">
        <v>39293</v>
      </c>
      <c r="D471" t="s">
        <v>6</v>
      </c>
      <c r="E471" t="str">
        <f>VLOOKUP(B471, Sheet2!$A$2:$B$734, 2, FALSE)</f>
        <v>CA</v>
      </c>
      <c r="F471" s="4" t="s">
        <v>659</v>
      </c>
      <c r="G471" s="4" t="str">
        <f>B471&amp;E471</f>
        <v>LantosCA</v>
      </c>
      <c r="H471" s="4" t="str">
        <f>VLOOKUP(G471, Sheet2!C:D, 2, FALSE)</f>
        <v>D</v>
      </c>
      <c r="I471" s="4">
        <f>VLOOKUP(A471, Sheet3!A:G,2, FALSE)</f>
        <v>-2.8620960000000002</v>
      </c>
      <c r="J471" s="4">
        <f>VLOOKUP(A471, Sheet3!A:G,3, FALSE)</f>
        <v>-1.4277500000000001</v>
      </c>
      <c r="K471" s="4">
        <f>VLOOKUP(A471, Sheet3!A:G,4, FALSE)</f>
        <v>1.875597</v>
      </c>
      <c r="L471" s="4">
        <f>VLOOKUP(A471, Sheet3!A:G,5, FALSE)</f>
        <v>-1.1693070000000001</v>
      </c>
      <c r="M471" s="4">
        <f>VLOOKUP(A471, Sheet3!A:G,6, FALSE)</f>
        <v>1.0292870000000001</v>
      </c>
      <c r="N471" s="4">
        <f>VLOOKUP(A471, Sheet3!A:G,7, FALSE)</f>
        <v>1.489568</v>
      </c>
      <c r="O471">
        <v>2007</v>
      </c>
      <c r="P471" s="4">
        <f>VLOOKUP(G471, Sheet2!C:E, 3, FALSE)</f>
        <v>1993</v>
      </c>
      <c r="Q471" s="4">
        <f>O471-P471</f>
        <v>14</v>
      </c>
      <c r="R471" s="4">
        <f>VLOOKUP(A471, Sheet4!A:B, 2, FALSE)</f>
        <v>352</v>
      </c>
    </row>
    <row r="472" spans="1:18">
      <c r="A472">
        <v>857</v>
      </c>
      <c r="B472" t="s">
        <v>191</v>
      </c>
      <c r="C472" s="1">
        <v>39293</v>
      </c>
      <c r="D472" t="s">
        <v>6</v>
      </c>
      <c r="E472" t="s">
        <v>22</v>
      </c>
      <c r="F472" s="4" t="s">
        <v>659</v>
      </c>
      <c r="G472" s="4" t="str">
        <f>B472&amp;E472</f>
        <v>PaulTX</v>
      </c>
      <c r="H472" s="4" t="str">
        <f>VLOOKUP(G472, Sheet2!C:D, 2, FALSE)</f>
        <v>R</v>
      </c>
      <c r="I472" s="4">
        <f>VLOOKUP(A472, Sheet3!A:G,2, FALSE)</f>
        <v>1.9055329999999999</v>
      </c>
      <c r="J472" s="4">
        <f>VLOOKUP(A472, Sheet3!A:G,3, FALSE)</f>
        <v>4.9648999999999999E-2</v>
      </c>
      <c r="K472" s="4">
        <f>VLOOKUP(A472, Sheet3!A:G,4, FALSE)</f>
        <v>2.7076929999999999</v>
      </c>
      <c r="L472" s="4">
        <f>VLOOKUP(A472, Sheet3!A:G,5, FALSE)</f>
        <v>0.62533799999999995</v>
      </c>
      <c r="M472" s="4">
        <f>VLOOKUP(A472, Sheet3!A:G,6, FALSE)</f>
        <v>2.244634</v>
      </c>
      <c r="N472" s="4">
        <f>VLOOKUP(A472, Sheet3!A:G,7, FALSE)</f>
        <v>2.836497</v>
      </c>
      <c r="O472">
        <v>2007</v>
      </c>
      <c r="P472" s="4">
        <f>VLOOKUP(G472, Sheet2!C:E, 3, FALSE)</f>
        <v>1991</v>
      </c>
      <c r="Q472" s="4">
        <f>O472-P472</f>
        <v>16</v>
      </c>
      <c r="R472" s="4">
        <f>VLOOKUP(A472, Sheet4!A:B, 2, FALSE)</f>
        <v>429</v>
      </c>
    </row>
    <row r="473" spans="1:18">
      <c r="A473">
        <v>880</v>
      </c>
      <c r="B473" t="s">
        <v>31</v>
      </c>
      <c r="C473" s="1">
        <v>37154</v>
      </c>
      <c r="D473" t="s">
        <v>6</v>
      </c>
      <c r="E473" t="str">
        <f>VLOOKUP(B473, Sheet2!$A$2:$B$734, 2, FALSE)</f>
        <v>IN</v>
      </c>
      <c r="F473" s="4" t="s">
        <v>652</v>
      </c>
      <c r="G473" s="4" t="str">
        <f>B473&amp;E473</f>
        <v>PenceIN</v>
      </c>
      <c r="H473" s="4" t="str">
        <f>VLOOKUP(G473, Sheet2!C:D, 2, FALSE)</f>
        <v>R</v>
      </c>
      <c r="I473" s="4">
        <f>VLOOKUP(A473, Sheet3!A:G,2, FALSE)</f>
        <v>6.6154760000000001</v>
      </c>
      <c r="J473" s="4">
        <f>VLOOKUP(A473, Sheet3!A:G,3, FALSE)</f>
        <v>-2.4994510000000001</v>
      </c>
      <c r="K473" s="4">
        <f>VLOOKUP(A473, Sheet3!A:G,4, FALSE)</f>
        <v>3.092044</v>
      </c>
      <c r="L473" s="4">
        <f>VLOOKUP(A473, Sheet3!A:G,5, FALSE)</f>
        <v>-2.7867799999999998</v>
      </c>
      <c r="M473" s="4">
        <f>VLOOKUP(A473, Sheet3!A:G,6, FALSE)</f>
        <v>-1.1591990000000001</v>
      </c>
      <c r="N473" s="4">
        <f>VLOOKUP(A473, Sheet3!A:G,7, FALSE)</f>
        <v>-1.570513</v>
      </c>
      <c r="O473">
        <v>2001</v>
      </c>
      <c r="P473" s="4">
        <f>VLOOKUP(G473, Sheet2!C:E, 3, FALSE)</f>
        <v>2001</v>
      </c>
      <c r="Q473" s="4">
        <f>O473-P473</f>
        <v>0</v>
      </c>
      <c r="R473" s="4">
        <f>VLOOKUP(A473, Sheet4!A:B, 2, FALSE)</f>
        <v>143</v>
      </c>
    </row>
    <row r="474" spans="1:18">
      <c r="A474">
        <v>881</v>
      </c>
      <c r="B474" t="s">
        <v>31</v>
      </c>
      <c r="C474" s="1">
        <v>37173</v>
      </c>
      <c r="D474" t="s">
        <v>6</v>
      </c>
      <c r="E474" t="str">
        <f>VLOOKUP(B474, Sheet2!$A$2:$B$734, 2, FALSE)</f>
        <v>IN</v>
      </c>
      <c r="F474" s="4" t="s">
        <v>652</v>
      </c>
      <c r="G474" s="4" t="str">
        <f>B474&amp;E474</f>
        <v>PenceIN</v>
      </c>
      <c r="H474" s="4" t="str">
        <f>VLOOKUP(G474, Sheet2!C:D, 2, FALSE)</f>
        <v>R</v>
      </c>
      <c r="I474" s="4">
        <f>VLOOKUP(A474, Sheet3!A:G,2, FALSE)</f>
        <v>-1.28067</v>
      </c>
      <c r="J474" s="4">
        <f>VLOOKUP(A474, Sheet3!A:G,3, FALSE)</f>
        <v>1.7925469999999999</v>
      </c>
      <c r="K474" s="4">
        <f>VLOOKUP(A474, Sheet3!A:G,4, FALSE)</f>
        <v>3.1960489999999999</v>
      </c>
      <c r="L474" s="4">
        <f>VLOOKUP(A474, Sheet3!A:G,5, FALSE)</f>
        <v>-1.099329</v>
      </c>
      <c r="M474" s="4">
        <f>VLOOKUP(A474, Sheet3!A:G,6, FALSE)</f>
        <v>-2.2574369999999999</v>
      </c>
      <c r="N474" s="4">
        <f>VLOOKUP(A474, Sheet3!A:G,7, FALSE)</f>
        <v>3.6365059999999998</v>
      </c>
      <c r="O474">
        <v>2001</v>
      </c>
      <c r="P474" s="4">
        <f>VLOOKUP(G474, Sheet2!C:E, 3, FALSE)</f>
        <v>2001</v>
      </c>
      <c r="Q474" s="4">
        <f>O474-P474</f>
        <v>0</v>
      </c>
      <c r="R474" s="4">
        <f>VLOOKUP(A474, Sheet4!A:B, 2, FALSE)</f>
        <v>235</v>
      </c>
    </row>
    <row r="475" spans="1:18">
      <c r="A475">
        <v>882</v>
      </c>
      <c r="B475" t="s">
        <v>31</v>
      </c>
      <c r="C475" s="1">
        <v>37511</v>
      </c>
      <c r="D475" t="s">
        <v>6</v>
      </c>
      <c r="E475" t="str">
        <f>VLOOKUP(B475, Sheet2!$A$2:$B$734, 2, FALSE)</f>
        <v>IN</v>
      </c>
      <c r="F475" s="4" t="s">
        <v>652</v>
      </c>
      <c r="G475" s="4" t="str">
        <f>B475&amp;E475</f>
        <v>PenceIN</v>
      </c>
      <c r="H475" s="4" t="str">
        <f>VLOOKUP(G475, Sheet2!C:D, 2, FALSE)</f>
        <v>R</v>
      </c>
      <c r="I475" s="4">
        <f>VLOOKUP(A475, Sheet3!A:G,2, FALSE)</f>
        <v>6.0252340000000002</v>
      </c>
      <c r="J475" s="4">
        <f>VLOOKUP(A475, Sheet3!A:G,3, FALSE)</f>
        <v>-1.1193979999999999</v>
      </c>
      <c r="K475" s="4">
        <f>VLOOKUP(A475, Sheet3!A:G,4, FALSE)</f>
        <v>2.6733359999999999</v>
      </c>
      <c r="L475" s="4">
        <f>VLOOKUP(A475, Sheet3!A:G,5, FALSE)</f>
        <v>2.3576809999999999</v>
      </c>
      <c r="M475" s="4">
        <f>VLOOKUP(A475, Sheet3!A:G,6, FALSE)</f>
        <v>0.74355800000000005</v>
      </c>
      <c r="N475" s="4">
        <f>VLOOKUP(A475, Sheet3!A:G,7, FALSE)</f>
        <v>3.8051179999999998</v>
      </c>
      <c r="O475">
        <v>2002</v>
      </c>
      <c r="P475" s="4">
        <f>VLOOKUP(G475, Sheet2!C:E, 3, FALSE)</f>
        <v>2001</v>
      </c>
      <c r="Q475" s="4">
        <f>O475-P475</f>
        <v>1</v>
      </c>
      <c r="R475" s="4">
        <f>VLOOKUP(A475, Sheet4!A:B, 2, FALSE)</f>
        <v>638</v>
      </c>
    </row>
    <row r="476" spans="1:18">
      <c r="A476">
        <v>883</v>
      </c>
      <c r="B476" t="s">
        <v>31</v>
      </c>
      <c r="C476" s="1">
        <v>37517</v>
      </c>
      <c r="D476" t="s">
        <v>6</v>
      </c>
      <c r="E476" t="str">
        <f>VLOOKUP(B476, Sheet2!$A$2:$B$734, 2, FALSE)</f>
        <v>IN</v>
      </c>
      <c r="F476" s="4" t="s">
        <v>652</v>
      </c>
      <c r="G476" s="4" t="str">
        <f>B476&amp;E476</f>
        <v>PenceIN</v>
      </c>
      <c r="H476" s="4" t="str">
        <f>VLOOKUP(G476, Sheet2!C:D, 2, FALSE)</f>
        <v>R</v>
      </c>
      <c r="I476" s="4">
        <f>VLOOKUP(A476, Sheet3!A:G,2, FALSE)</f>
        <v>6.0569569999999997</v>
      </c>
      <c r="J476" s="4">
        <f>VLOOKUP(A476, Sheet3!A:G,3, FALSE)</f>
        <v>2.4547720000000002</v>
      </c>
      <c r="K476" s="4">
        <f>VLOOKUP(A476, Sheet3!A:G,4, FALSE)</f>
        <v>2.1783950000000001</v>
      </c>
      <c r="L476" s="4">
        <f>VLOOKUP(A476, Sheet3!A:G,5, FALSE)</f>
        <v>4.2766460000000004</v>
      </c>
      <c r="M476" s="4">
        <f>VLOOKUP(A476, Sheet3!A:G,6, FALSE)</f>
        <v>4.5781159999999996</v>
      </c>
      <c r="N476" s="4">
        <f>VLOOKUP(A476, Sheet3!A:G,7, FALSE)</f>
        <v>4.627561</v>
      </c>
      <c r="O476">
        <v>2002</v>
      </c>
      <c r="P476" s="4">
        <f>VLOOKUP(G476, Sheet2!C:E, 3, FALSE)</f>
        <v>2001</v>
      </c>
      <c r="Q476" s="4">
        <f>O476-P476</f>
        <v>1</v>
      </c>
      <c r="R476" s="4">
        <f>VLOOKUP(A476, Sheet4!A:B, 2, FALSE)</f>
        <v>195</v>
      </c>
    </row>
    <row r="477" spans="1:18">
      <c r="A477">
        <v>884</v>
      </c>
      <c r="B477" t="s">
        <v>31</v>
      </c>
      <c r="C477" s="1">
        <v>37686</v>
      </c>
      <c r="D477" t="s">
        <v>6</v>
      </c>
      <c r="E477" t="str">
        <f>VLOOKUP(B477, Sheet2!$A$2:$B$734, 2, FALSE)</f>
        <v>IN</v>
      </c>
      <c r="F477" s="4" t="s">
        <v>652</v>
      </c>
      <c r="G477" s="4" t="str">
        <f>B477&amp;E477</f>
        <v>PenceIN</v>
      </c>
      <c r="H477" s="4" t="str">
        <f>VLOOKUP(G477, Sheet2!C:D, 2, FALSE)</f>
        <v>R</v>
      </c>
      <c r="I477" s="4">
        <f>VLOOKUP(A477, Sheet3!A:G,2, FALSE)</f>
        <v>2.024734</v>
      </c>
      <c r="J477" s="4">
        <f>VLOOKUP(A477, Sheet3!A:G,3, FALSE)</f>
        <v>-2.4163299999999999</v>
      </c>
      <c r="K477" s="4">
        <f>VLOOKUP(A477, Sheet3!A:G,4, FALSE)</f>
        <v>1.348096</v>
      </c>
      <c r="L477" s="4">
        <f>VLOOKUP(A477, Sheet3!A:G,5, FALSE)</f>
        <v>-0.23249800000000001</v>
      </c>
      <c r="M477" s="4">
        <f>VLOOKUP(A477, Sheet3!A:G,6, FALSE)</f>
        <v>-0.38290400000000002</v>
      </c>
      <c r="N477" s="4">
        <f>VLOOKUP(A477, Sheet3!A:G,7, FALSE)</f>
        <v>0.67502499999999999</v>
      </c>
      <c r="O477">
        <v>2003</v>
      </c>
      <c r="P477" s="4">
        <f>VLOOKUP(G477, Sheet2!C:E, 3, FALSE)</f>
        <v>2001</v>
      </c>
      <c r="Q477" s="4">
        <f>O477-P477</f>
        <v>2</v>
      </c>
      <c r="R477" s="4">
        <f>VLOOKUP(A477, Sheet4!A:B, 2, FALSE)</f>
        <v>6905</v>
      </c>
    </row>
    <row r="478" spans="1:18">
      <c r="A478">
        <v>885</v>
      </c>
      <c r="B478" t="s">
        <v>31</v>
      </c>
      <c r="C478" s="1">
        <v>39645</v>
      </c>
      <c r="D478" t="s">
        <v>6</v>
      </c>
      <c r="E478" t="str">
        <f>VLOOKUP(B478, Sheet2!$A$2:$B$734, 2, FALSE)</f>
        <v>IN</v>
      </c>
      <c r="F478" s="4" t="s">
        <v>659</v>
      </c>
      <c r="G478" s="4" t="str">
        <f>B478&amp;E478</f>
        <v>PenceIN</v>
      </c>
      <c r="H478" s="4" t="str">
        <f>VLOOKUP(G478, Sheet2!C:D, 2, FALSE)</f>
        <v>R</v>
      </c>
      <c r="I478" s="4">
        <f>VLOOKUP(A478, Sheet3!A:G,2, FALSE)</f>
        <v>2.0897809999999999</v>
      </c>
      <c r="J478" s="4">
        <f>VLOOKUP(A478, Sheet3!A:G,3, FALSE)</f>
        <v>-1.9842</v>
      </c>
      <c r="K478" s="4">
        <f>VLOOKUP(A478, Sheet3!A:G,4, FALSE)</f>
        <v>1.904658</v>
      </c>
      <c r="L478" s="4">
        <f>VLOOKUP(A478, Sheet3!A:G,5, FALSE)</f>
        <v>-0.58186400000000005</v>
      </c>
      <c r="M478" s="4">
        <f>VLOOKUP(A478, Sheet3!A:G,6, FALSE)</f>
        <v>-1.5874109999999999</v>
      </c>
      <c r="N478" s="4">
        <f>VLOOKUP(A478, Sheet3!A:G,7, FALSE)</f>
        <v>0.64611200000000002</v>
      </c>
      <c r="O478">
        <v>2008</v>
      </c>
      <c r="P478" s="4">
        <f>VLOOKUP(G478, Sheet2!C:E, 3, FALSE)</f>
        <v>2001</v>
      </c>
      <c r="Q478" s="4">
        <f>O478-P478</f>
        <v>7</v>
      </c>
      <c r="R478" s="4">
        <f>VLOOKUP(A478, Sheet4!A:B, 2, FALSE)</f>
        <v>223</v>
      </c>
    </row>
    <row r="479" spans="1:18">
      <c r="A479">
        <v>886</v>
      </c>
      <c r="B479" t="s">
        <v>31</v>
      </c>
      <c r="C479" s="1">
        <v>39980</v>
      </c>
      <c r="D479" t="s">
        <v>6</v>
      </c>
      <c r="E479" t="str">
        <f>VLOOKUP(B479, Sheet2!$A$2:$B$734, 2, FALSE)</f>
        <v>IN</v>
      </c>
      <c r="F479" s="4" t="s">
        <v>659</v>
      </c>
      <c r="G479" s="4" t="str">
        <f>B479&amp;E479</f>
        <v>PenceIN</v>
      </c>
      <c r="H479" s="4" t="str">
        <f>VLOOKUP(G479, Sheet2!C:D, 2, FALSE)</f>
        <v>R</v>
      </c>
      <c r="I479" s="4">
        <f>VLOOKUP(A479, Sheet3!A:G,2, FALSE)</f>
        <v>3.4011010000000002</v>
      </c>
      <c r="J479" s="4">
        <f>VLOOKUP(A479, Sheet3!A:G,3, FALSE)</f>
        <v>-1.7675959999999999</v>
      </c>
      <c r="K479" s="4">
        <f>VLOOKUP(A479, Sheet3!A:G,4, FALSE)</f>
        <v>4.163424</v>
      </c>
      <c r="L479" s="4">
        <f>VLOOKUP(A479, Sheet3!A:G,5, FALSE)</f>
        <v>0.76644000000000001</v>
      </c>
      <c r="M479" s="4">
        <f>VLOOKUP(A479, Sheet3!A:G,6, FALSE)</f>
        <v>-0.44266899999999998</v>
      </c>
      <c r="N479" s="4">
        <f>VLOOKUP(A479, Sheet3!A:G,7, FALSE)</f>
        <v>3.9868579999999998</v>
      </c>
      <c r="O479">
        <v>2009</v>
      </c>
      <c r="P479" s="4">
        <f>VLOOKUP(G479, Sheet2!C:E, 3, FALSE)</f>
        <v>2001</v>
      </c>
      <c r="Q479" s="4">
        <f>O479-P479</f>
        <v>8</v>
      </c>
      <c r="R479" s="4">
        <f>VLOOKUP(A479, Sheet4!A:B, 2, FALSE)</f>
        <v>747</v>
      </c>
    </row>
    <row r="480" spans="1:18">
      <c r="A480">
        <v>887</v>
      </c>
      <c r="B480" t="s">
        <v>31</v>
      </c>
      <c r="C480" s="1">
        <v>39981</v>
      </c>
      <c r="D480" t="s">
        <v>6</v>
      </c>
      <c r="E480" t="str">
        <f>VLOOKUP(B480, Sheet2!$A$2:$B$734, 2, FALSE)</f>
        <v>IN</v>
      </c>
      <c r="F480" s="4" t="s">
        <v>659</v>
      </c>
      <c r="G480" s="4" t="str">
        <f>B480&amp;E480</f>
        <v>PenceIN</v>
      </c>
      <c r="H480" s="4" t="str">
        <f>VLOOKUP(G480, Sheet2!C:D, 2, FALSE)</f>
        <v>R</v>
      </c>
      <c r="I480" s="4">
        <f>VLOOKUP(A480, Sheet3!A:G,2, FALSE)</f>
        <v>-3.936086</v>
      </c>
      <c r="J480" s="4">
        <f>VLOOKUP(A480, Sheet3!A:G,3, FALSE)</f>
        <v>-2.0857190000000001</v>
      </c>
      <c r="K480" s="4">
        <f>VLOOKUP(A480, Sheet3!A:G,4, FALSE)</f>
        <v>2.4885039999999998</v>
      </c>
      <c r="L480" s="4">
        <f>VLOOKUP(A480, Sheet3!A:G,5, FALSE)</f>
        <v>-1.372042</v>
      </c>
      <c r="M480" s="4">
        <f>VLOOKUP(A480, Sheet3!A:G,6, FALSE)</f>
        <v>-0.58176799999999995</v>
      </c>
      <c r="N480" s="4">
        <f>VLOOKUP(A480, Sheet3!A:G,7, FALSE)</f>
        <v>1.5103899999999999</v>
      </c>
      <c r="O480">
        <v>2009</v>
      </c>
      <c r="P480" s="4">
        <f>VLOOKUP(G480, Sheet2!C:E, 3, FALSE)</f>
        <v>2001</v>
      </c>
      <c r="Q480" s="4">
        <f>O480-P480</f>
        <v>8</v>
      </c>
      <c r="R480" s="4">
        <f>VLOOKUP(A480, Sheet4!A:B, 2, FALSE)</f>
        <v>189</v>
      </c>
    </row>
    <row r="481" spans="1:18">
      <c r="A481">
        <v>891</v>
      </c>
      <c r="B481" t="s">
        <v>225</v>
      </c>
      <c r="C481" s="1">
        <v>37068</v>
      </c>
      <c r="D481" t="s">
        <v>6</v>
      </c>
      <c r="E481" t="str">
        <f>VLOOKUP(B481, Sheet2!$A$2:$B$734, 2, FALSE)</f>
        <v>PA</v>
      </c>
      <c r="F481" s="4" t="s">
        <v>657</v>
      </c>
      <c r="G481" s="4" t="str">
        <f>B481&amp;E481</f>
        <v>PittsPA</v>
      </c>
      <c r="H481" s="4" t="str">
        <f>VLOOKUP(G481, Sheet2!C:D, 2, FALSE)</f>
        <v>R</v>
      </c>
      <c r="I481" s="4">
        <f>VLOOKUP(A481, Sheet3!A:G,2, FALSE)</f>
        <v>0.95525800000000005</v>
      </c>
      <c r="J481" s="4">
        <f>VLOOKUP(A481, Sheet3!A:G,3, FALSE)</f>
        <v>-2.5867049999999998</v>
      </c>
      <c r="K481" s="4">
        <f>VLOOKUP(A481, Sheet3!A:G,4, FALSE)</f>
        <v>1.5459229999999999</v>
      </c>
      <c r="L481" s="4">
        <f>VLOOKUP(A481, Sheet3!A:G,5, FALSE)</f>
        <v>2.7452860000000001</v>
      </c>
      <c r="M481" s="4">
        <f>VLOOKUP(A481, Sheet3!A:G,6, FALSE)</f>
        <v>0.92924399999999996</v>
      </c>
      <c r="N481" s="4">
        <f>VLOOKUP(A481, Sheet3!A:G,7, FALSE)</f>
        <v>-1.29369</v>
      </c>
      <c r="O481">
        <v>2001</v>
      </c>
      <c r="P481" s="4">
        <f>VLOOKUP(G481, Sheet2!C:E, 3, FALSE)</f>
        <v>1997</v>
      </c>
      <c r="Q481" s="4">
        <f>O481-P481</f>
        <v>4</v>
      </c>
      <c r="R481" s="4">
        <f>VLOOKUP(A481, Sheet4!A:B, 2, FALSE)</f>
        <v>217</v>
      </c>
    </row>
    <row r="482" spans="1:18">
      <c r="A482">
        <v>892</v>
      </c>
      <c r="B482" t="s">
        <v>225</v>
      </c>
      <c r="C482" s="1">
        <v>37166</v>
      </c>
      <c r="D482" t="s">
        <v>6</v>
      </c>
      <c r="E482" t="str">
        <f>VLOOKUP(B482, Sheet2!$A$2:$B$734, 2, FALSE)</f>
        <v>PA</v>
      </c>
      <c r="F482" s="4" t="s">
        <v>657</v>
      </c>
      <c r="G482" s="4" t="str">
        <f>B482&amp;E482</f>
        <v>PittsPA</v>
      </c>
      <c r="H482" s="4" t="str">
        <f>VLOOKUP(G482, Sheet2!C:D, 2, FALSE)</f>
        <v>R</v>
      </c>
      <c r="I482" s="4">
        <f>VLOOKUP(A482, Sheet3!A:G,2, FALSE)</f>
        <v>2.5067560000000002</v>
      </c>
      <c r="J482" s="4">
        <f>VLOOKUP(A482, Sheet3!A:G,3, FALSE)</f>
        <v>-2.9716520000000002</v>
      </c>
      <c r="K482" s="4">
        <f>VLOOKUP(A482, Sheet3!A:G,4, FALSE)</f>
        <v>1.8362959999999999</v>
      </c>
      <c r="L482" s="4">
        <f>VLOOKUP(A482, Sheet3!A:G,5, FALSE)</f>
        <v>-3.4330609999999999</v>
      </c>
      <c r="M482" s="4">
        <f>VLOOKUP(A482, Sheet3!A:G,6, FALSE)</f>
        <v>-2.6578369999999998</v>
      </c>
      <c r="N482" s="4">
        <f>VLOOKUP(A482, Sheet3!A:G,7, FALSE)</f>
        <v>1.138774</v>
      </c>
      <c r="O482">
        <v>2001</v>
      </c>
      <c r="P482" s="4">
        <f>VLOOKUP(G482, Sheet2!C:E, 3, FALSE)</f>
        <v>1997</v>
      </c>
      <c r="Q482" s="4">
        <f>O482-P482</f>
        <v>4</v>
      </c>
      <c r="R482" s="4">
        <f>VLOOKUP(A482, Sheet4!A:B, 2, FALSE)</f>
        <v>216</v>
      </c>
    </row>
    <row r="483" spans="1:18">
      <c r="A483">
        <v>898</v>
      </c>
      <c r="B483" t="s">
        <v>225</v>
      </c>
      <c r="C483" s="1">
        <v>37755</v>
      </c>
      <c r="D483" t="s">
        <v>6</v>
      </c>
      <c r="E483" t="str">
        <f>VLOOKUP(B483, Sheet2!$A$2:$B$734, 2, FALSE)</f>
        <v>PA</v>
      </c>
      <c r="F483" s="4" t="s">
        <v>657</v>
      </c>
      <c r="G483" s="4" t="str">
        <f>B483&amp;E483</f>
        <v>PittsPA</v>
      </c>
      <c r="H483" s="4" t="str">
        <f>VLOOKUP(G483, Sheet2!C:D, 2, FALSE)</f>
        <v>R</v>
      </c>
      <c r="I483" s="4">
        <f>VLOOKUP(A483, Sheet3!A:G,2, FALSE)</f>
        <v>-8.7393809999999998</v>
      </c>
      <c r="J483" s="4">
        <f>VLOOKUP(A483, Sheet3!A:G,3, FALSE)</f>
        <v>1.421306</v>
      </c>
      <c r="K483" s="4">
        <f>VLOOKUP(A483, Sheet3!A:G,4, FALSE)</f>
        <v>-1.079585</v>
      </c>
      <c r="L483" s="4">
        <f>VLOOKUP(A483, Sheet3!A:G,5, FALSE)</f>
        <v>-3.2223449999999998</v>
      </c>
      <c r="M483" s="4">
        <f>VLOOKUP(A483, Sheet3!A:G,6, FALSE)</f>
        <v>1.583839</v>
      </c>
      <c r="N483" s="4">
        <f>VLOOKUP(A483, Sheet3!A:G,7, FALSE)</f>
        <v>-0.44241999999999998</v>
      </c>
      <c r="O483">
        <v>2003</v>
      </c>
      <c r="P483" s="4">
        <f>VLOOKUP(G483, Sheet2!C:E, 3, FALSE)</f>
        <v>1997</v>
      </c>
      <c r="Q483" s="4">
        <f>O483-P483</f>
        <v>6</v>
      </c>
      <c r="R483" s="4">
        <f>VLOOKUP(A483, Sheet4!A:B, 2, FALSE)</f>
        <v>193</v>
      </c>
    </row>
    <row r="484" spans="1:18">
      <c r="A484">
        <v>900</v>
      </c>
      <c r="B484" t="s">
        <v>225</v>
      </c>
      <c r="C484" s="1">
        <v>38702</v>
      </c>
      <c r="D484" t="s">
        <v>6</v>
      </c>
      <c r="E484" t="str">
        <f>VLOOKUP(B484, Sheet2!$A$2:$B$734, 2, FALSE)</f>
        <v>PA</v>
      </c>
      <c r="F484" s="4" t="s">
        <v>659</v>
      </c>
      <c r="G484" s="4" t="str">
        <f>B484&amp;E484</f>
        <v>PittsPA</v>
      </c>
      <c r="H484" s="4" t="str">
        <f>VLOOKUP(G484, Sheet2!C:D, 2, FALSE)</f>
        <v>R</v>
      </c>
      <c r="I484" s="4">
        <f>VLOOKUP(A484, Sheet3!A:G,2, FALSE)</f>
        <v>1.6344749999999999</v>
      </c>
      <c r="J484" s="4">
        <f>VLOOKUP(A484, Sheet3!A:G,3, FALSE)</f>
        <v>-1.0796809999999999</v>
      </c>
      <c r="K484" s="4">
        <f>VLOOKUP(A484, Sheet3!A:G,4, FALSE)</f>
        <v>0.511073</v>
      </c>
      <c r="L484" s="4">
        <f>VLOOKUP(A484, Sheet3!A:G,5, FALSE)</f>
        <v>-0.33507799999999999</v>
      </c>
      <c r="M484" s="4">
        <f>VLOOKUP(A484, Sheet3!A:G,6, FALSE)</f>
        <v>-1.687697</v>
      </c>
      <c r="N484" s="4">
        <f>VLOOKUP(A484, Sheet3!A:G,7, FALSE)</f>
        <v>4.4058120000000001</v>
      </c>
      <c r="O484">
        <v>2005</v>
      </c>
      <c r="P484" s="4">
        <f>VLOOKUP(G484, Sheet2!C:E, 3, FALSE)</f>
        <v>1997</v>
      </c>
      <c r="Q484" s="4">
        <f>O484-P484</f>
        <v>8</v>
      </c>
      <c r="R484" s="4">
        <f>VLOOKUP(A484, Sheet4!A:B, 2, FALSE)</f>
        <v>173</v>
      </c>
    </row>
    <row r="485" spans="1:18">
      <c r="A485">
        <v>901</v>
      </c>
      <c r="B485" t="s">
        <v>225</v>
      </c>
      <c r="C485" s="1">
        <v>38832</v>
      </c>
      <c r="D485" t="s">
        <v>6</v>
      </c>
      <c r="E485" t="str">
        <f>VLOOKUP(B485, Sheet2!$A$2:$B$734, 2, FALSE)</f>
        <v>PA</v>
      </c>
      <c r="F485" s="4" t="s">
        <v>659</v>
      </c>
      <c r="G485" s="4" t="str">
        <f>B485&amp;E485</f>
        <v>PittsPA</v>
      </c>
      <c r="H485" s="4" t="str">
        <f>VLOOKUP(G485, Sheet2!C:D, 2, FALSE)</f>
        <v>R</v>
      </c>
      <c r="I485" s="4">
        <f>VLOOKUP(A485, Sheet3!A:G,2, FALSE)</f>
        <v>-5.2406379999999997</v>
      </c>
      <c r="J485" s="4">
        <f>VLOOKUP(A485, Sheet3!A:G,3, FALSE)</f>
        <v>0.80122700000000002</v>
      </c>
      <c r="K485" s="4">
        <f>VLOOKUP(A485, Sheet3!A:G,4, FALSE)</f>
        <v>2.969846</v>
      </c>
      <c r="L485" s="4">
        <f>VLOOKUP(A485, Sheet3!A:G,5, FALSE)</f>
        <v>-2.1244160000000001</v>
      </c>
      <c r="M485" s="4">
        <f>VLOOKUP(A485, Sheet3!A:G,6, FALSE)</f>
        <v>-0.46854699999999999</v>
      </c>
      <c r="N485" s="4">
        <f>VLOOKUP(A485, Sheet3!A:G,7, FALSE)</f>
        <v>-0.12993399999999999</v>
      </c>
      <c r="O485">
        <v>2006</v>
      </c>
      <c r="P485" s="4">
        <f>VLOOKUP(G485, Sheet2!C:E, 3, FALSE)</f>
        <v>1997</v>
      </c>
      <c r="Q485" s="4">
        <f>O485-P485</f>
        <v>9</v>
      </c>
      <c r="R485" s="4">
        <f>VLOOKUP(A485, Sheet4!A:B, 2, FALSE)</f>
        <v>183</v>
      </c>
    </row>
    <row r="486" spans="1:18">
      <c r="A486">
        <v>903</v>
      </c>
      <c r="B486" t="s">
        <v>225</v>
      </c>
      <c r="C486" s="1">
        <v>39939</v>
      </c>
      <c r="D486" t="s">
        <v>6</v>
      </c>
      <c r="E486" t="str">
        <f>VLOOKUP(B486, Sheet2!$A$2:$B$734, 2, FALSE)</f>
        <v>PA</v>
      </c>
      <c r="F486" s="4" t="s">
        <v>657</v>
      </c>
      <c r="G486" s="4" t="str">
        <f>B486&amp;E486</f>
        <v>PittsPA</v>
      </c>
      <c r="H486" s="4" t="str">
        <f>VLOOKUP(G486, Sheet2!C:D, 2, FALSE)</f>
        <v>R</v>
      </c>
      <c r="I486" s="4">
        <f>VLOOKUP(A486, Sheet3!A:G,2, FALSE)</f>
        <v>-1.3276079999999999</v>
      </c>
      <c r="J486" s="4">
        <f>VLOOKUP(A486, Sheet3!A:G,3, FALSE)</f>
        <v>-5.9995E-2</v>
      </c>
      <c r="K486" s="4">
        <f>VLOOKUP(A486, Sheet3!A:G,4, FALSE)</f>
        <v>8.6867E-2</v>
      </c>
      <c r="L486" s="4">
        <f>VLOOKUP(A486, Sheet3!A:G,5, FALSE)</f>
        <v>-1.2322949999999999</v>
      </c>
      <c r="M486" s="4">
        <f>VLOOKUP(A486, Sheet3!A:G,6, FALSE)</f>
        <v>-1.7446219999999999</v>
      </c>
      <c r="N486" s="4">
        <f>VLOOKUP(A486, Sheet3!A:G,7, FALSE)</f>
        <v>2.4571049999999999</v>
      </c>
      <c r="O486">
        <v>2009</v>
      </c>
      <c r="P486" s="4">
        <f>VLOOKUP(G486, Sheet2!C:E, 3, FALSE)</f>
        <v>1997</v>
      </c>
      <c r="Q486" s="4">
        <f>O486-P486</f>
        <v>12</v>
      </c>
      <c r="R486" s="4">
        <f>VLOOKUP(A486, Sheet4!A:B, 2, FALSE)</f>
        <v>203</v>
      </c>
    </row>
    <row r="487" spans="1:18">
      <c r="A487">
        <v>904</v>
      </c>
      <c r="B487" t="s">
        <v>518</v>
      </c>
      <c r="C487" s="1">
        <v>40830</v>
      </c>
      <c r="D487" t="s">
        <v>730</v>
      </c>
      <c r="E487" t="str">
        <f>VLOOKUP(B487, Sheet2!$A$2:$B$734, 2, FALSE)</f>
        <v>NY</v>
      </c>
      <c r="F487" s="4" t="s">
        <v>659</v>
      </c>
      <c r="G487" s="4" t="str">
        <f>B487&amp;E487</f>
        <v>AckermanNY</v>
      </c>
      <c r="H487" s="4" t="str">
        <f>VLOOKUP(G487, Sheet2!C:D, 2, FALSE)</f>
        <v>D</v>
      </c>
      <c r="I487" s="4">
        <f>VLOOKUP(A487, Sheet3!A:G,2, FALSE)</f>
        <v>-1.449654</v>
      </c>
      <c r="J487" s="4">
        <f>VLOOKUP(A487, Sheet3!A:G,3, FALSE)</f>
        <v>1.3790690000000001</v>
      </c>
      <c r="K487" s="4">
        <f>VLOOKUP(A487, Sheet3!A:G,4, FALSE)</f>
        <v>-2.2269169999999998</v>
      </c>
      <c r="L487" s="4">
        <f>VLOOKUP(A487, Sheet3!A:G,5, FALSE)</f>
        <v>0.43946099999999999</v>
      </c>
      <c r="M487" s="4">
        <f>VLOOKUP(A487, Sheet3!A:G,6, FALSE)</f>
        <v>0.774613</v>
      </c>
      <c r="N487" s="4">
        <f>VLOOKUP(A487, Sheet3!A:G,7, FALSE)</f>
        <v>-3.82294</v>
      </c>
      <c r="O487">
        <v>2011</v>
      </c>
      <c r="P487" s="4">
        <f>VLOOKUP(G487, Sheet2!C:E, 3, FALSE)</f>
        <v>1993</v>
      </c>
      <c r="Q487" s="4">
        <f>O487-P487</f>
        <v>18</v>
      </c>
      <c r="R487" s="4">
        <f>VLOOKUP(A487, Sheet4!A:B, 2, FALSE)</f>
        <v>920</v>
      </c>
    </row>
    <row r="488" spans="1:18">
      <c r="A488">
        <v>905</v>
      </c>
      <c r="B488" t="s">
        <v>688</v>
      </c>
      <c r="C488" s="1">
        <v>40830</v>
      </c>
      <c r="D488" t="s">
        <v>730</v>
      </c>
      <c r="E488" t="str">
        <f>VLOOKUP(B488, Sheet2!$A$2:$B$734, 2, FALSE)</f>
        <v>CA</v>
      </c>
      <c r="F488" s="4" t="s">
        <v>659</v>
      </c>
      <c r="G488" s="4" t="str">
        <f>B488&amp;E488</f>
        <v>BermanCA</v>
      </c>
      <c r="H488" s="4" t="str">
        <f>VLOOKUP(G488, Sheet2!C:D, 2, FALSE)</f>
        <v>D</v>
      </c>
      <c r="I488" s="4">
        <f>VLOOKUP(A488, Sheet3!A:G,2, FALSE)</f>
        <v>-2.957741</v>
      </c>
      <c r="J488" s="4">
        <f>VLOOKUP(A488, Sheet3!A:G,3, FALSE)</f>
        <v>2.8077380000000001</v>
      </c>
      <c r="K488" s="4">
        <f>VLOOKUP(A488, Sheet3!A:G,4, FALSE)</f>
        <v>-0.35713899999999998</v>
      </c>
      <c r="L488" s="4">
        <f>VLOOKUP(A488, Sheet3!A:G,5, FALSE)</f>
        <v>2.259179</v>
      </c>
      <c r="M488" s="4">
        <f>VLOOKUP(A488, Sheet3!A:G,6, FALSE)</f>
        <v>2.7369840000000001</v>
      </c>
      <c r="N488" s="4">
        <f>VLOOKUP(A488, Sheet3!A:G,7, FALSE)</f>
        <v>-3.913195</v>
      </c>
      <c r="O488">
        <v>2011</v>
      </c>
      <c r="P488" s="4">
        <f>VLOOKUP(G488, Sheet2!C:E, 3, FALSE)</f>
        <v>1983</v>
      </c>
      <c r="Q488" s="4">
        <f>O488-P488</f>
        <v>28</v>
      </c>
      <c r="R488" s="4">
        <f>VLOOKUP(A488, Sheet4!A:B, 2, FALSE)</f>
        <v>366</v>
      </c>
    </row>
    <row r="489" spans="1:18">
      <c r="A489">
        <v>906</v>
      </c>
      <c r="B489" t="s">
        <v>277</v>
      </c>
      <c r="C489" s="1">
        <v>40830</v>
      </c>
      <c r="D489" t="s">
        <v>730</v>
      </c>
      <c r="E489" t="str">
        <f>VLOOKUP(B489, Sheet2!$A$2:$B$734, 2, FALSE)</f>
        <v>CA</v>
      </c>
      <c r="F489" s="4" t="s">
        <v>659</v>
      </c>
      <c r="G489" s="4" t="str">
        <f>B489&amp;E489</f>
        <v>ShermanCA</v>
      </c>
      <c r="H489" s="4" t="str">
        <f>VLOOKUP(G489, Sheet2!C:D, 2, FALSE)</f>
        <v>D</v>
      </c>
      <c r="I489" s="4">
        <f>VLOOKUP(A489, Sheet3!A:G,2, FALSE)</f>
        <v>-3.2968869999999999</v>
      </c>
      <c r="J489" s="4">
        <f>VLOOKUP(A489, Sheet3!A:G,3, FALSE)</f>
        <v>1.218396</v>
      </c>
      <c r="K489" s="4">
        <f>VLOOKUP(A489, Sheet3!A:G,4, FALSE)</f>
        <v>-1.876034</v>
      </c>
      <c r="L489" s="4">
        <f>VLOOKUP(A489, Sheet3!A:G,5, FALSE)</f>
        <v>0.66130299999999997</v>
      </c>
      <c r="M489" s="4">
        <f>VLOOKUP(A489, Sheet3!A:G,6, FALSE)</f>
        <v>-0.69636299999999995</v>
      </c>
      <c r="N489" s="4">
        <f>VLOOKUP(A489, Sheet3!A:G,7, FALSE)</f>
        <v>-1.906244</v>
      </c>
      <c r="O489">
        <v>2011</v>
      </c>
      <c r="P489" s="4">
        <f>VLOOKUP(G489, Sheet2!C:E, 3, FALSE)</f>
        <v>1997</v>
      </c>
      <c r="Q489" s="4">
        <f>O489-P489</f>
        <v>14</v>
      </c>
      <c r="R489" s="4">
        <f>VLOOKUP(A489, Sheet4!A:B, 2, FALSE)</f>
        <v>655</v>
      </c>
    </row>
    <row r="490" spans="1:18">
      <c r="A490">
        <v>907</v>
      </c>
      <c r="B490" t="s">
        <v>624</v>
      </c>
      <c r="C490" s="1">
        <v>40830</v>
      </c>
      <c r="D490" t="s">
        <v>730</v>
      </c>
      <c r="E490" t="str">
        <f>VLOOKUP(B490, Sheet2!$A$2:$B$734, 2, FALSE)</f>
        <v>MO</v>
      </c>
      <c r="F490" s="4" t="s">
        <v>659</v>
      </c>
      <c r="G490" s="4" t="str">
        <f>B490&amp;E490</f>
        <v>CarnahanRMO</v>
      </c>
      <c r="H490" s="4" t="str">
        <f>VLOOKUP(G490, Sheet2!C:D, 2, FALSE)</f>
        <v>D</v>
      </c>
      <c r="I490" s="4">
        <f>VLOOKUP(A490, Sheet3!A:G,2, FALSE)</f>
        <v>-2.9111180000000001</v>
      </c>
      <c r="J490" s="4">
        <f>VLOOKUP(A490, Sheet3!A:G,3, FALSE)</f>
        <v>3.8542540000000001</v>
      </c>
      <c r="K490" s="4">
        <f>VLOOKUP(A490, Sheet3!A:G,4, FALSE)</f>
        <v>-2.3890120000000001</v>
      </c>
      <c r="L490" s="4">
        <f>VLOOKUP(A490, Sheet3!A:G,5, FALSE)</f>
        <v>-5.9098470000000001</v>
      </c>
      <c r="M490" s="4">
        <f>VLOOKUP(A490, Sheet3!A:G,6, FALSE)</f>
        <v>-0.52936700000000003</v>
      </c>
      <c r="N490" s="4">
        <f>VLOOKUP(A490, Sheet3!A:G,7, FALSE)</f>
        <v>-7.6085739999999999</v>
      </c>
      <c r="O490">
        <v>2011</v>
      </c>
      <c r="P490" s="4">
        <f>VLOOKUP(G490, Sheet2!C:E, 3, FALSE)</f>
        <v>2005</v>
      </c>
      <c r="Q490" s="4">
        <f>O490-P490</f>
        <v>6</v>
      </c>
      <c r="R490" s="4">
        <f>VLOOKUP(A490, Sheet4!A:B, 2, FALSE)</f>
        <v>208</v>
      </c>
    </row>
    <row r="491" spans="1:18">
      <c r="A491">
        <v>908</v>
      </c>
      <c r="B491" t="s">
        <v>408</v>
      </c>
      <c r="C491" s="1">
        <v>40830</v>
      </c>
      <c r="D491" t="s">
        <v>730</v>
      </c>
      <c r="E491" t="str">
        <f>VLOOKUP(B491, Sheet2!$A$2:$B$734, 2, FALSE)</f>
        <v>OH</v>
      </c>
      <c r="F491" s="4" t="s">
        <v>652</v>
      </c>
      <c r="G491" s="4" t="str">
        <f>B491&amp;E491</f>
        <v>ChabotOH</v>
      </c>
      <c r="H491" s="4" t="str">
        <f>VLOOKUP(G491, Sheet2!C:D, 2, FALSE)</f>
        <v>R</v>
      </c>
      <c r="I491" s="4">
        <f>VLOOKUP(A491, Sheet3!A:G,2, FALSE)</f>
        <v>6.0885340000000001</v>
      </c>
      <c r="J491" s="4">
        <f>VLOOKUP(A491, Sheet3!A:G,3, FALSE)</f>
        <v>-0.58516800000000002</v>
      </c>
      <c r="K491" s="4">
        <f>VLOOKUP(A491, Sheet3!A:G,4, FALSE)</f>
        <v>1.030303</v>
      </c>
      <c r="L491" s="4">
        <f>VLOOKUP(A491, Sheet3!A:G,5, FALSE)</f>
        <v>3.4271389999999999</v>
      </c>
      <c r="M491" s="4">
        <f>VLOOKUP(A491, Sheet3!A:G,6, FALSE)</f>
        <v>-0.82527399999999995</v>
      </c>
      <c r="N491" s="4">
        <f>VLOOKUP(A491, Sheet3!A:G,7, FALSE)</f>
        <v>0.99414899999999995</v>
      </c>
      <c r="O491">
        <v>2011</v>
      </c>
      <c r="P491" s="4" t="str">
        <f>VLOOKUP(G491, Sheet2!C:E, 3, FALSE)</f>
        <v>1995-2008</v>
      </c>
      <c r="Q491" s="4">
        <v>13</v>
      </c>
      <c r="R491" s="4">
        <f>VLOOKUP(A491, Sheet4!A:B, 2, FALSE)</f>
        <v>1102</v>
      </c>
    </row>
    <row r="492" spans="1:18">
      <c r="A492">
        <v>910</v>
      </c>
      <c r="B492" t="s">
        <v>613</v>
      </c>
      <c r="C492" s="1">
        <v>40830</v>
      </c>
      <c r="D492" t="s">
        <v>730</v>
      </c>
      <c r="E492" t="s">
        <v>63</v>
      </c>
      <c r="F492" s="4" t="s">
        <v>659</v>
      </c>
      <c r="G492" s="4" t="str">
        <f>B492&amp;E492</f>
        <v>ConnollyVA</v>
      </c>
      <c r="H492" s="4" t="str">
        <f>VLOOKUP(G492, Sheet2!C:D, 2, FALSE)</f>
        <v>R</v>
      </c>
      <c r="I492" s="4">
        <f>VLOOKUP(A492, Sheet3!A:G,2, FALSE)</f>
        <v>-0.75802400000000003</v>
      </c>
      <c r="J492" s="4">
        <f>VLOOKUP(A492, Sheet3!A:G,3, FALSE)</f>
        <v>-2.3312249999999999</v>
      </c>
      <c r="K492" s="4">
        <f>VLOOKUP(A492, Sheet3!A:G,4, FALSE)</f>
        <v>-0.25356099999999998</v>
      </c>
      <c r="L492" s="4">
        <f>VLOOKUP(A492, Sheet3!A:G,5, FALSE)</f>
        <v>3.1451060000000002</v>
      </c>
      <c r="M492" s="4">
        <f>VLOOKUP(A492, Sheet3!A:G,6, FALSE)</f>
        <v>0.96175699999999997</v>
      </c>
      <c r="N492" s="4">
        <f>VLOOKUP(A492, Sheet3!A:G,7, FALSE)</f>
        <v>-3.8894669999999998</v>
      </c>
      <c r="O492">
        <v>2011</v>
      </c>
      <c r="P492" s="4">
        <f>VLOOKUP(G492, Sheet2!C:E, 3, FALSE)</f>
        <v>2009</v>
      </c>
      <c r="Q492" s="4">
        <f>O492-P492</f>
        <v>2</v>
      </c>
      <c r="R492" s="4">
        <f>VLOOKUP(A492, Sheet4!A:B, 2, FALSE)</f>
        <v>549</v>
      </c>
    </row>
    <row r="493" spans="1:18">
      <c r="A493">
        <v>911</v>
      </c>
      <c r="B493" t="s">
        <v>680</v>
      </c>
      <c r="C493" s="1">
        <v>40830</v>
      </c>
      <c r="D493" t="s">
        <v>730</v>
      </c>
      <c r="E493" t="str">
        <f>VLOOKUP(B493, Sheet2!$A$2:$B$734, 2, FALSE)</f>
        <v>FL</v>
      </c>
      <c r="F493" s="4" t="s">
        <v>659</v>
      </c>
      <c r="G493" s="4" t="str">
        <f>B493&amp;E493</f>
        <v>DeutchFL</v>
      </c>
      <c r="H493" s="4" t="str">
        <f>VLOOKUP(G493, Sheet2!C:D, 2, FALSE)</f>
        <v>D</v>
      </c>
      <c r="I493" s="4">
        <f>VLOOKUP(A493, Sheet3!A:G,2, FALSE)</f>
        <v>1.070729</v>
      </c>
      <c r="J493" s="4">
        <f>VLOOKUP(A493, Sheet3!A:G,3, FALSE)</f>
        <v>0.27466200000000002</v>
      </c>
      <c r="K493" s="4">
        <f>VLOOKUP(A493, Sheet3!A:G,4, FALSE)</f>
        <v>-5.320481</v>
      </c>
      <c r="L493" s="4">
        <f>VLOOKUP(A493, Sheet3!A:G,5, FALSE)</f>
        <v>2.083075</v>
      </c>
      <c r="M493" s="4">
        <f>VLOOKUP(A493, Sheet3!A:G,6, FALSE)</f>
        <v>0.92422599999999999</v>
      </c>
      <c r="N493" s="4">
        <f>VLOOKUP(A493, Sheet3!A:G,7, FALSE)</f>
        <v>-5.1149089999999999</v>
      </c>
      <c r="O493">
        <v>2011</v>
      </c>
      <c r="P493" s="4">
        <f>VLOOKUP(G493, Sheet2!C:E, 3, FALSE)</f>
        <v>2010</v>
      </c>
      <c r="Q493" s="4">
        <f>O493-P493</f>
        <v>1</v>
      </c>
      <c r="R493" s="4">
        <f>VLOOKUP(A493, Sheet4!A:B, 2, FALSE)</f>
        <v>487</v>
      </c>
    </row>
    <row r="494" spans="1:18">
      <c r="A494">
        <v>912</v>
      </c>
      <c r="B494" t="s">
        <v>210</v>
      </c>
      <c r="C494" s="1">
        <v>40830</v>
      </c>
      <c r="D494" t="s">
        <v>730</v>
      </c>
      <c r="E494" t="str">
        <f>VLOOKUP(B494, Sheet2!$A$2:$B$734, 2, FALSE)</f>
        <v>NY</v>
      </c>
      <c r="F494" s="4" t="s">
        <v>659</v>
      </c>
      <c r="G494" s="4" t="str">
        <f>B494&amp;E494</f>
        <v>EngelNY</v>
      </c>
      <c r="H494" s="4" t="str">
        <f>VLOOKUP(G494, Sheet2!C:D, 2, FALSE)</f>
        <v>D</v>
      </c>
      <c r="I494" s="4">
        <f>VLOOKUP(A494, Sheet3!A:G,2, FALSE)</f>
        <v>-4.1579990000000002</v>
      </c>
      <c r="J494" s="4">
        <f>VLOOKUP(A494, Sheet3!A:G,3, FALSE)</f>
        <v>2.590217</v>
      </c>
      <c r="K494" s="4">
        <f>VLOOKUP(A494, Sheet3!A:G,4, FALSE)</f>
        <v>-3.2196720000000001</v>
      </c>
      <c r="L494" s="4">
        <f>VLOOKUP(A494, Sheet3!A:G,5, FALSE)</f>
        <v>0.208258</v>
      </c>
      <c r="M494" s="4">
        <f>VLOOKUP(A494, Sheet3!A:G,6, FALSE)</f>
        <v>0.73514699999999999</v>
      </c>
      <c r="N494" s="4">
        <f>VLOOKUP(A494, Sheet3!A:G,7, FALSE)</f>
        <v>-4.3350410000000004</v>
      </c>
      <c r="O494">
        <v>2011</v>
      </c>
      <c r="P494" s="4">
        <f>VLOOKUP(G494, Sheet2!C:E, 3, FALSE)</f>
        <v>1989</v>
      </c>
      <c r="Q494" s="4">
        <f>O494-P494</f>
        <v>22</v>
      </c>
      <c r="R494" s="4">
        <f>VLOOKUP(A494, Sheet4!A:B, 2, FALSE)</f>
        <v>330</v>
      </c>
    </row>
    <row r="495" spans="1:18">
      <c r="A495">
        <v>913</v>
      </c>
      <c r="B495" t="s">
        <v>421</v>
      </c>
      <c r="C495" s="1">
        <v>40830</v>
      </c>
      <c r="D495" t="s">
        <v>730</v>
      </c>
      <c r="E495" t="str">
        <f>VLOOKUP(B495, Sheet2!$A$2:$B$734, 2, FALSE)</f>
        <v>FL</v>
      </c>
      <c r="F495" s="4" t="s">
        <v>652</v>
      </c>
      <c r="G495" s="4" t="str">
        <f>B495&amp;E495</f>
        <v>MackFL</v>
      </c>
      <c r="H495" s="4" t="str">
        <f>VLOOKUP(G495, Sheet2!C:D, 2, FALSE)</f>
        <v>R</v>
      </c>
      <c r="I495" s="4">
        <f>VLOOKUP(A495, Sheet3!A:G,2, FALSE)</f>
        <v>-6.5095190000000001</v>
      </c>
      <c r="J495" s="4">
        <f>VLOOKUP(A495, Sheet3!A:G,3, FALSE)</f>
        <v>4.4820510000000002</v>
      </c>
      <c r="K495" s="4">
        <f>VLOOKUP(A495, Sheet3!A:G,4, FALSE)</f>
        <v>-8.1705939999999995</v>
      </c>
      <c r="L495" s="4">
        <f>VLOOKUP(A495, Sheet3!A:G,5, FALSE)</f>
        <v>4.3468109999999998</v>
      </c>
      <c r="M495" s="4">
        <f>VLOOKUP(A495, Sheet3!A:G,6, FALSE)</f>
        <v>-0.111987</v>
      </c>
      <c r="N495" s="4">
        <f>VLOOKUP(A495, Sheet3!A:G,7, FALSE)</f>
        <v>-11.197222</v>
      </c>
      <c r="O495">
        <v>2011</v>
      </c>
      <c r="P495" s="4">
        <f>VLOOKUP(G495, Sheet2!C:E, 3, FALSE)</f>
        <v>1989</v>
      </c>
      <c r="Q495" s="4">
        <f>O495-P495</f>
        <v>22</v>
      </c>
      <c r="R495" s="4">
        <f>VLOOKUP(A495, Sheet4!A:B, 2, FALSE)</f>
        <v>480</v>
      </c>
    </row>
    <row r="496" spans="1:18">
      <c r="A496">
        <v>914</v>
      </c>
      <c r="B496" t="s">
        <v>520</v>
      </c>
      <c r="C496" s="1">
        <v>40830</v>
      </c>
      <c r="D496" t="s">
        <v>730</v>
      </c>
      <c r="E496" t="str">
        <f>VLOOKUP(B496, Sheet2!$A$2:$B$734, 2, FALSE)</f>
        <v>IL</v>
      </c>
      <c r="F496" s="4" t="s">
        <v>652</v>
      </c>
      <c r="G496" s="4" t="str">
        <f>B496&amp;E496</f>
        <v>ManzulloIL</v>
      </c>
      <c r="H496" s="4" t="str">
        <f>VLOOKUP(G496, Sheet2!C:D, 2, FALSE)</f>
        <v>R</v>
      </c>
      <c r="I496" s="4">
        <f>VLOOKUP(A496, Sheet3!A:G,2, FALSE)</f>
        <v>-17.340797999999999</v>
      </c>
      <c r="J496" s="4">
        <f>VLOOKUP(A496, Sheet3!A:G,3, FALSE)</f>
        <v>5.0185310000000003</v>
      </c>
      <c r="K496" s="4">
        <f>VLOOKUP(A496, Sheet3!A:G,4, FALSE)</f>
        <v>-4.2030709999999996</v>
      </c>
      <c r="L496" s="4">
        <f>VLOOKUP(A496, Sheet3!A:G,5, FALSE)</f>
        <v>-1.867591</v>
      </c>
      <c r="M496" s="4">
        <f>VLOOKUP(A496, Sheet3!A:G,6, FALSE)</f>
        <v>-1.299102</v>
      </c>
      <c r="N496" s="4">
        <f>VLOOKUP(A496, Sheet3!A:G,7, FALSE)</f>
        <v>-8.0011659999999996</v>
      </c>
      <c r="O496">
        <v>2011</v>
      </c>
      <c r="P496" s="4">
        <f>VLOOKUP(G496, Sheet2!C:E, 3, FALSE)</f>
        <v>1993</v>
      </c>
      <c r="Q496" s="4">
        <f>O496-P496</f>
        <v>18</v>
      </c>
      <c r="R496" s="4">
        <f>VLOOKUP(A496, Sheet4!A:B, 2, FALSE)</f>
        <v>200</v>
      </c>
    </row>
    <row r="497" spans="1:18">
      <c r="A497">
        <v>916</v>
      </c>
      <c r="B497" t="s">
        <v>734</v>
      </c>
      <c r="C497" s="1">
        <v>40830</v>
      </c>
      <c r="D497" t="s">
        <v>730</v>
      </c>
      <c r="E497" t="str">
        <f>VLOOKUP(B497, Sheet2!$A$2:$B$734, 2, FALSE)</f>
        <v>FL</v>
      </c>
      <c r="F497" s="4" t="s">
        <v>659</v>
      </c>
      <c r="G497" s="4" t="str">
        <f>B497&amp;E497</f>
        <v>RiveraFL</v>
      </c>
      <c r="H497" s="4" t="str">
        <f>VLOOKUP(G497, Sheet2!C:D, 2, FALSE)</f>
        <v>R</v>
      </c>
      <c r="I497" s="4">
        <f>VLOOKUP(A497, Sheet3!A:G,2, FALSE)</f>
        <v>-4.3645189999999996</v>
      </c>
      <c r="J497" s="4">
        <f>VLOOKUP(A497, Sheet3!A:G,3, FALSE)</f>
        <v>0.20074900000000001</v>
      </c>
      <c r="K497" s="4">
        <f>VLOOKUP(A497, Sheet3!A:G,4, FALSE)</f>
        <v>1.8727659999999999</v>
      </c>
      <c r="L497" s="4">
        <f>VLOOKUP(A497, Sheet3!A:G,5, FALSE)</f>
        <v>-0.16256499999999999</v>
      </c>
      <c r="M497" s="4">
        <f>VLOOKUP(A497, Sheet3!A:G,6, FALSE)</f>
        <v>-0.17093900000000001</v>
      </c>
      <c r="N497" s="4">
        <f>VLOOKUP(A497, Sheet3!A:G,7, FALSE)</f>
        <v>0.68930899999999995</v>
      </c>
      <c r="O497">
        <v>2011</v>
      </c>
      <c r="P497" s="4">
        <f>VLOOKUP(G497, Sheet2!C:E, 3, FALSE)</f>
        <v>2011</v>
      </c>
      <c r="Q497" s="4">
        <f>O497-P497</f>
        <v>0</v>
      </c>
      <c r="R497" s="4">
        <f>VLOOKUP(A497, Sheet4!A:B, 2, FALSE)</f>
        <v>502</v>
      </c>
    </row>
    <row r="498" spans="1:18">
      <c r="A498">
        <v>917</v>
      </c>
      <c r="B498" t="s">
        <v>392</v>
      </c>
      <c r="C498" s="1">
        <v>40830</v>
      </c>
      <c r="D498" t="s">
        <v>730</v>
      </c>
      <c r="E498" t="str">
        <f>VLOOKUP(B498, Sheet2!$A$2:$B$734, 2, FALSE)</f>
        <v>CA</v>
      </c>
      <c r="F498" s="4" t="s">
        <v>659</v>
      </c>
      <c r="G498" s="4" t="str">
        <f>B498&amp;E498</f>
        <v>RohrabacherCA</v>
      </c>
      <c r="H498" s="4" t="str">
        <f>VLOOKUP(G498, Sheet2!C:D, 2, FALSE)</f>
        <v>R</v>
      </c>
      <c r="I498" s="4">
        <f>VLOOKUP(A498, Sheet3!A:G,2, FALSE)</f>
        <v>-2.8081119999999999</v>
      </c>
      <c r="J498" s="4">
        <f>VLOOKUP(A498, Sheet3!A:G,3, FALSE)</f>
        <v>2.464172</v>
      </c>
      <c r="K498" s="4">
        <f>VLOOKUP(A498, Sheet3!A:G,4, FALSE)</f>
        <v>-1.135626</v>
      </c>
      <c r="L498" s="4">
        <f>VLOOKUP(A498, Sheet3!A:G,5, FALSE)</f>
        <v>-0.74485599999999996</v>
      </c>
      <c r="M498" s="4">
        <f>VLOOKUP(A498, Sheet3!A:G,6, FALSE)</f>
        <v>-0.24210499999999999</v>
      </c>
      <c r="N498" s="4">
        <f>VLOOKUP(A498, Sheet3!A:G,7, FALSE)</f>
        <v>-1.6938219999999999</v>
      </c>
      <c r="O498">
        <v>2011</v>
      </c>
      <c r="P498" s="4">
        <f>VLOOKUP(G498, Sheet2!C:E, 3, FALSE)</f>
        <v>1989</v>
      </c>
      <c r="Q498" s="4">
        <f>O498-P498</f>
        <v>22</v>
      </c>
      <c r="R498" s="4">
        <f>VLOOKUP(A498, Sheet4!A:B, 2, FALSE)</f>
        <v>634</v>
      </c>
    </row>
    <row r="499" spans="1:18">
      <c r="A499">
        <v>918</v>
      </c>
      <c r="B499" t="s">
        <v>373</v>
      </c>
      <c r="C499" s="1">
        <v>40830</v>
      </c>
      <c r="D499" t="s">
        <v>730</v>
      </c>
      <c r="E499" t="str">
        <f>VLOOKUP(B499, Sheet2!$A$2:$B$734, 2, FALSE)</f>
        <v>CA</v>
      </c>
      <c r="F499" s="4" t="s">
        <v>659</v>
      </c>
      <c r="G499" s="4" t="str">
        <f>B499&amp;E499</f>
        <v>RoyceCA</v>
      </c>
      <c r="H499" s="4" t="str">
        <f>VLOOKUP(G499, Sheet2!C:D, 2, FALSE)</f>
        <v>R</v>
      </c>
      <c r="I499" s="4">
        <f>VLOOKUP(A499, Sheet3!A:G,2, FALSE)</f>
        <v>-1.5861289999999999</v>
      </c>
      <c r="J499" s="4">
        <f>VLOOKUP(A499, Sheet3!A:G,3, FALSE)</f>
        <v>1.4633719999999999</v>
      </c>
      <c r="K499" s="4">
        <f>VLOOKUP(A499, Sheet3!A:G,4, FALSE)</f>
        <v>-1.9131100000000001</v>
      </c>
      <c r="L499" s="4">
        <f>VLOOKUP(A499, Sheet3!A:G,5, FALSE)</f>
        <v>-1.745959</v>
      </c>
      <c r="M499" s="4">
        <f>VLOOKUP(A499, Sheet3!A:G,6, FALSE)</f>
        <v>-0.16689200000000001</v>
      </c>
      <c r="N499" s="4">
        <f>VLOOKUP(A499, Sheet3!A:G,7, FALSE)</f>
        <v>-2.5916899999999998</v>
      </c>
      <c r="O499">
        <v>2011</v>
      </c>
      <c r="P499" s="4">
        <f>VLOOKUP(G499, Sheet2!C:E, 3, FALSE)</f>
        <v>1993</v>
      </c>
      <c r="Q499" s="4">
        <f>O499-P499</f>
        <v>18</v>
      </c>
      <c r="R499" s="4">
        <f>VLOOKUP(A499, Sheet4!A:B, 2, FALSE)</f>
        <v>400</v>
      </c>
    </row>
    <row r="500" spans="1:18">
      <c r="A500">
        <v>919</v>
      </c>
      <c r="B500" t="s">
        <v>489</v>
      </c>
      <c r="C500" s="1">
        <v>40830</v>
      </c>
      <c r="D500" t="s">
        <v>730</v>
      </c>
      <c r="E500" t="s">
        <v>89</v>
      </c>
      <c r="F500" s="4" t="s">
        <v>659</v>
      </c>
      <c r="G500" s="4" t="str">
        <f>B500&amp;E500</f>
        <v>TurnerOH</v>
      </c>
      <c r="H500" s="4" t="str">
        <f>VLOOKUP(G500, Sheet2!C:D, 2, FALSE)</f>
        <v>R</v>
      </c>
      <c r="I500" s="4">
        <f>VLOOKUP(A500, Sheet3!A:G,2, FALSE)</f>
        <v>-5.9142960000000002</v>
      </c>
      <c r="J500" s="4">
        <f>VLOOKUP(A500, Sheet3!A:G,3, FALSE)</f>
        <v>3.366377</v>
      </c>
      <c r="K500" s="4">
        <f>VLOOKUP(A500, Sheet3!A:G,4, FALSE)</f>
        <v>-5.8835470000000001</v>
      </c>
      <c r="L500" s="4">
        <f>VLOOKUP(A500, Sheet3!A:G,5, FALSE)</f>
        <v>3.2945519999999999</v>
      </c>
      <c r="M500" s="4">
        <f>VLOOKUP(A500, Sheet3!A:G,6, FALSE)</f>
        <v>2.5848580000000001</v>
      </c>
      <c r="N500" s="4">
        <f>VLOOKUP(A500, Sheet3!A:G,7, FALSE)</f>
        <v>-6.1959799999999996</v>
      </c>
      <c r="O500">
        <v>2011</v>
      </c>
      <c r="P500" s="4">
        <f>VLOOKUP(G500, Sheet2!C:E, 3, FALSE)</f>
        <v>2003</v>
      </c>
      <c r="Q500" s="4">
        <f>O500-P500</f>
        <v>8</v>
      </c>
      <c r="R500" s="4">
        <f>VLOOKUP(A500, Sheet4!A:B, 2, FALSE)</f>
        <v>149</v>
      </c>
    </row>
    <row r="501" spans="1:18">
      <c r="A501">
        <v>924</v>
      </c>
      <c r="B501" t="s">
        <v>27</v>
      </c>
      <c r="C501" s="1">
        <v>38653</v>
      </c>
      <c r="D501" t="s">
        <v>6</v>
      </c>
      <c r="E501" t="str">
        <f>VLOOKUP(B501, Sheet2!$A$2:$B$734, 2, FALSE)</f>
        <v>TX</v>
      </c>
      <c r="F501" s="4" t="s">
        <v>659</v>
      </c>
      <c r="G501" s="4" t="str">
        <f>B501&amp;E501</f>
        <v>PoeTX</v>
      </c>
      <c r="H501" s="4" t="str">
        <f>VLOOKUP(G501, Sheet2!C:D, 2, FALSE)</f>
        <v>R</v>
      </c>
      <c r="I501" s="4">
        <f>VLOOKUP(A501, Sheet3!A:G,2, FALSE)</f>
        <v>-9.956232</v>
      </c>
      <c r="J501" s="4">
        <f>VLOOKUP(A501, Sheet3!A:G,3, FALSE)</f>
        <v>-1.0796809999999999</v>
      </c>
      <c r="K501" s="4">
        <f>VLOOKUP(A501, Sheet3!A:G,4, FALSE)</f>
        <v>-1.8260540000000001</v>
      </c>
      <c r="L501" s="4">
        <f>VLOOKUP(A501, Sheet3!A:G,5, FALSE)</f>
        <v>-2.4688349999999999</v>
      </c>
      <c r="M501" s="4">
        <f>VLOOKUP(A501, Sheet3!A:G,6, FALSE)</f>
        <v>-0.59349600000000002</v>
      </c>
      <c r="N501" s="4">
        <f>VLOOKUP(A501, Sheet3!A:G,7, FALSE)</f>
        <v>-0.120259</v>
      </c>
      <c r="O501">
        <v>2005</v>
      </c>
      <c r="P501" s="4">
        <f>VLOOKUP(G501, Sheet2!C:E, 3, FALSE)</f>
        <v>2005</v>
      </c>
      <c r="Q501" s="4">
        <f>O501-P501</f>
        <v>0</v>
      </c>
      <c r="R501" s="4">
        <f>VLOOKUP(A501, Sheet4!A:B, 2, FALSE)</f>
        <v>155</v>
      </c>
    </row>
    <row r="502" spans="1:18">
      <c r="A502">
        <v>925</v>
      </c>
      <c r="B502" t="s">
        <v>27</v>
      </c>
      <c r="C502" s="1">
        <v>39822</v>
      </c>
      <c r="D502" t="s">
        <v>6</v>
      </c>
      <c r="E502" t="str">
        <f>VLOOKUP(B502, Sheet2!$A$2:$B$734, 2, FALSE)</f>
        <v>TX</v>
      </c>
      <c r="F502" s="4" t="s">
        <v>659</v>
      </c>
      <c r="G502" s="4" t="str">
        <f>B502&amp;E502</f>
        <v>PoeTX</v>
      </c>
      <c r="H502" s="4" t="str">
        <f>VLOOKUP(G502, Sheet2!C:D, 2, FALSE)</f>
        <v>R</v>
      </c>
      <c r="I502" s="4">
        <f>VLOOKUP(A502, Sheet3!A:G,2, FALSE)</f>
        <v>-1.2417860000000001</v>
      </c>
      <c r="J502" s="4">
        <f>VLOOKUP(A502, Sheet3!A:G,3, FALSE)</f>
        <v>-1.0796809999999999</v>
      </c>
      <c r="K502" s="4">
        <f>VLOOKUP(A502, Sheet3!A:G,4, FALSE)</f>
        <v>0.78276400000000002</v>
      </c>
      <c r="L502" s="4">
        <f>VLOOKUP(A502, Sheet3!A:G,5, FALSE)</f>
        <v>-0.920566</v>
      </c>
      <c r="M502" s="4">
        <f>VLOOKUP(A502, Sheet3!A:G,6, FALSE)</f>
        <v>0.42913600000000002</v>
      </c>
      <c r="N502" s="4">
        <f>VLOOKUP(A502, Sheet3!A:G,7, FALSE)</f>
        <v>1.9950349999999999</v>
      </c>
      <c r="O502">
        <v>2009</v>
      </c>
      <c r="P502" s="4">
        <f>VLOOKUP(G502, Sheet2!C:E, 3, FALSE)</f>
        <v>2005</v>
      </c>
      <c r="Q502" s="4">
        <f>O502-P502</f>
        <v>4</v>
      </c>
      <c r="R502" s="4">
        <f>VLOOKUP(A502, Sheet4!A:B, 2, FALSE)</f>
        <v>201</v>
      </c>
    </row>
    <row r="503" spans="1:18">
      <c r="A503">
        <v>926</v>
      </c>
      <c r="B503" t="s">
        <v>27</v>
      </c>
      <c r="C503" s="1">
        <v>40086</v>
      </c>
      <c r="D503" t="s">
        <v>6</v>
      </c>
      <c r="E503" t="str">
        <f>VLOOKUP(B503, Sheet2!$A$2:$B$734, 2, FALSE)</f>
        <v>TX</v>
      </c>
      <c r="F503" s="4" t="s">
        <v>659</v>
      </c>
      <c r="G503" s="4" t="str">
        <f>B503&amp;E503</f>
        <v>PoeTX</v>
      </c>
      <c r="H503" s="4" t="str">
        <f>VLOOKUP(G503, Sheet2!C:D, 2, FALSE)</f>
        <v>R</v>
      </c>
      <c r="I503" s="4">
        <f>VLOOKUP(A503, Sheet3!A:G,2, FALSE)</f>
        <v>-3.732008</v>
      </c>
      <c r="J503" s="4">
        <f>VLOOKUP(A503, Sheet3!A:G,3, FALSE)</f>
        <v>0.153588</v>
      </c>
      <c r="K503" s="4">
        <f>VLOOKUP(A503, Sheet3!A:G,4, FALSE)</f>
        <v>-4.4467970000000001</v>
      </c>
      <c r="L503" s="4">
        <f>VLOOKUP(A503, Sheet3!A:G,5, FALSE)</f>
        <v>-2.6011500000000001</v>
      </c>
      <c r="M503" s="4">
        <f>VLOOKUP(A503, Sheet3!A:G,6, FALSE)</f>
        <v>-2.0935079999999999</v>
      </c>
      <c r="N503" s="4">
        <f>VLOOKUP(A503, Sheet3!A:G,7, FALSE)</f>
        <v>-1.568257</v>
      </c>
      <c r="O503">
        <v>2009</v>
      </c>
      <c r="P503" s="4">
        <f>VLOOKUP(G503, Sheet2!C:E, 3, FALSE)</f>
        <v>2005</v>
      </c>
      <c r="Q503" s="4">
        <f>O503-P503</f>
        <v>4</v>
      </c>
      <c r="R503" s="4">
        <f>VLOOKUP(A503, Sheet4!A:B, 2, FALSE)</f>
        <v>168</v>
      </c>
    </row>
    <row r="504" spans="1:18">
      <c r="A504">
        <v>927</v>
      </c>
      <c r="B504" t="s">
        <v>27</v>
      </c>
      <c r="C504" s="1">
        <v>40211</v>
      </c>
      <c r="D504" t="s">
        <v>6</v>
      </c>
      <c r="E504" t="str">
        <f>VLOOKUP(B504, Sheet2!$A$2:$B$734, 2, FALSE)</f>
        <v>TX</v>
      </c>
      <c r="F504" s="4" t="s">
        <v>659</v>
      </c>
      <c r="G504" s="4" t="str">
        <f>B504&amp;E504</f>
        <v>PoeTX</v>
      </c>
      <c r="H504" s="4" t="str">
        <f>VLOOKUP(G504, Sheet2!C:D, 2, FALSE)</f>
        <v>R</v>
      </c>
      <c r="I504" s="4">
        <f>VLOOKUP(A504, Sheet3!A:G,2, FALSE)</f>
        <v>-1.235177</v>
      </c>
      <c r="J504" s="4">
        <f>VLOOKUP(A504, Sheet3!A:G,3, FALSE)</f>
        <v>-0.75586100000000001</v>
      </c>
      <c r="K504" s="4">
        <f>VLOOKUP(A504, Sheet3!A:G,4, FALSE)</f>
        <v>4.4212360000000004</v>
      </c>
      <c r="L504" s="4">
        <f>VLOOKUP(A504, Sheet3!A:G,5, FALSE)</f>
        <v>-3.4962420000000001</v>
      </c>
      <c r="M504" s="4">
        <f>VLOOKUP(A504, Sheet3!A:G,6, FALSE)</f>
        <v>-1.9760819999999999</v>
      </c>
      <c r="N504" s="4">
        <f>VLOOKUP(A504, Sheet3!A:G,7, FALSE)</f>
        <v>6.0545479999999996</v>
      </c>
      <c r="O504">
        <v>2010</v>
      </c>
      <c r="P504" s="4">
        <f>VLOOKUP(G504, Sheet2!C:E, 3, FALSE)</f>
        <v>2005</v>
      </c>
      <c r="Q504" s="4">
        <f>O504-P504</f>
        <v>5</v>
      </c>
      <c r="R504" s="4">
        <f>VLOOKUP(A504, Sheet4!A:B, 2, FALSE)</f>
        <v>633</v>
      </c>
    </row>
    <row r="505" spans="1:18">
      <c r="A505">
        <v>928</v>
      </c>
      <c r="B505" t="s">
        <v>27</v>
      </c>
      <c r="C505" s="1">
        <v>40590</v>
      </c>
      <c r="D505" t="s">
        <v>6</v>
      </c>
      <c r="E505" t="str">
        <f>VLOOKUP(B505, Sheet2!$A$2:$B$734, 2, FALSE)</f>
        <v>TX</v>
      </c>
      <c r="F505" s="4" t="s">
        <v>659</v>
      </c>
      <c r="G505" s="4" t="str">
        <f>B505&amp;E505</f>
        <v>PoeTX</v>
      </c>
      <c r="H505" s="4" t="str">
        <f>VLOOKUP(G505, Sheet2!C:D, 2, FALSE)</f>
        <v>R</v>
      </c>
      <c r="I505" s="4">
        <f>VLOOKUP(A505, Sheet3!A:G,2, FALSE)</f>
        <v>1.6154139999999999</v>
      </c>
      <c r="J505" s="4">
        <f>VLOOKUP(A505, Sheet3!A:G,3, FALSE)</f>
        <v>-0.141124</v>
      </c>
      <c r="K505" s="4">
        <f>VLOOKUP(A505, Sheet3!A:G,4, FALSE)</f>
        <v>3.7772679999999998</v>
      </c>
      <c r="L505" s="4">
        <f>VLOOKUP(A505, Sheet3!A:G,5, FALSE)</f>
        <v>-0.31909900000000002</v>
      </c>
      <c r="M505" s="4">
        <f>VLOOKUP(A505, Sheet3!A:G,6, FALSE)</f>
        <v>-2.2493530000000002</v>
      </c>
      <c r="N505" s="4">
        <f>VLOOKUP(A505, Sheet3!A:G,7, FALSE)</f>
        <v>5.4842269999999997</v>
      </c>
      <c r="O505">
        <v>2011</v>
      </c>
      <c r="P505" s="4">
        <f>VLOOKUP(G505, Sheet2!C:E, 3, FALSE)</f>
        <v>2005</v>
      </c>
      <c r="Q505" s="4">
        <f>O505-P505</f>
        <v>6</v>
      </c>
      <c r="R505" s="4">
        <f>VLOOKUP(A505, Sheet4!A:B, 2, FALSE)</f>
        <v>500</v>
      </c>
    </row>
    <row r="506" spans="1:18">
      <c r="A506">
        <v>931</v>
      </c>
      <c r="B506" s="4" t="s">
        <v>27</v>
      </c>
      <c r="C506" s="1">
        <v>40829</v>
      </c>
      <c r="D506" t="s">
        <v>6</v>
      </c>
      <c r="E506" t="str">
        <f>VLOOKUP(B506, Sheet2!$A$2:$B$734, 2, FALSE)</f>
        <v>TX</v>
      </c>
      <c r="F506" s="4" t="s">
        <v>659</v>
      </c>
      <c r="G506" s="4" t="str">
        <f>B506&amp;E506</f>
        <v>PoeTX</v>
      </c>
      <c r="H506" s="4" t="str">
        <f>VLOOKUP(G506, Sheet2!C:D, 2, FALSE)</f>
        <v>R</v>
      </c>
      <c r="I506" s="4">
        <f>VLOOKUP(A506, Sheet3!A:G,2, FALSE)</f>
        <v>-3.918831</v>
      </c>
      <c r="J506" s="4">
        <f>VLOOKUP(A506, Sheet3!A:G,3, FALSE)</f>
        <v>1.2432669999999999</v>
      </c>
      <c r="K506" s="4">
        <f>VLOOKUP(A506, Sheet3!A:G,4, FALSE)</f>
        <v>-0.62200299999999997</v>
      </c>
      <c r="L506" s="4">
        <f>VLOOKUP(A506, Sheet3!A:G,5, FALSE)</f>
        <v>-0.57465200000000005</v>
      </c>
      <c r="M506" s="4">
        <f>VLOOKUP(A506, Sheet3!A:G,6, FALSE)</f>
        <v>6.7634E-2</v>
      </c>
      <c r="N506" s="4">
        <f>VLOOKUP(A506, Sheet3!A:G,7, FALSE)</f>
        <v>0.55146899999999999</v>
      </c>
      <c r="O506">
        <v>2011</v>
      </c>
      <c r="P506" s="4">
        <f>VLOOKUP(G506, Sheet2!C:E, 3, FALSE)</f>
        <v>2005</v>
      </c>
      <c r="Q506" s="4">
        <f>O506-P506</f>
        <v>6</v>
      </c>
      <c r="R506" s="4">
        <f>VLOOKUP(A506, Sheet4!A:B, 2, FALSE)</f>
        <v>790</v>
      </c>
    </row>
    <row r="507" spans="1:18">
      <c r="A507">
        <v>934</v>
      </c>
      <c r="B507" t="s">
        <v>132</v>
      </c>
      <c r="C507" s="1">
        <v>37691</v>
      </c>
      <c r="D507" t="s">
        <v>6</v>
      </c>
      <c r="E507" t="s">
        <v>11</v>
      </c>
      <c r="F507" s="4" t="s">
        <v>652</v>
      </c>
      <c r="G507" s="4" t="str">
        <f>B507&amp;E507</f>
        <v>PriceNC</v>
      </c>
      <c r="H507" s="4" t="str">
        <f>VLOOKUP(G507, Sheet2!C:D, 2, FALSE)</f>
        <v>D</v>
      </c>
      <c r="I507" s="4">
        <f>VLOOKUP(A507, Sheet3!A:G,2, FALSE)</f>
        <v>5.8807609999999997</v>
      </c>
      <c r="J507" s="4">
        <f>VLOOKUP(A507, Sheet3!A:G,3, FALSE)</f>
        <v>-4.3646999999999998E-2</v>
      </c>
      <c r="K507" s="4">
        <f>VLOOKUP(A507, Sheet3!A:G,4, FALSE)</f>
        <v>1.879777</v>
      </c>
      <c r="L507" s="4">
        <f>VLOOKUP(A507, Sheet3!A:G,5, FALSE)</f>
        <v>1.6079000000000001</v>
      </c>
      <c r="M507" s="4">
        <f>VLOOKUP(A507, Sheet3!A:G,6, FALSE)</f>
        <v>1.0840339999999999</v>
      </c>
      <c r="N507" s="4">
        <f>VLOOKUP(A507, Sheet3!A:G,7, FALSE)</f>
        <v>4.6993220000000004</v>
      </c>
      <c r="O507">
        <v>2003</v>
      </c>
      <c r="P507" s="4">
        <f>VLOOKUP(G507, Sheet2!C:E, 3, FALSE)</f>
        <v>1990</v>
      </c>
      <c r="Q507" s="4">
        <f>O507-P507</f>
        <v>13</v>
      </c>
      <c r="R507" s="4">
        <f>VLOOKUP(A507, Sheet4!A:B, 2, FALSE)</f>
        <v>1756</v>
      </c>
    </row>
    <row r="508" spans="1:18">
      <c r="A508">
        <v>935</v>
      </c>
      <c r="B508" t="s">
        <v>328</v>
      </c>
      <c r="C508" s="1">
        <v>39954</v>
      </c>
      <c r="D508" t="s">
        <v>6</v>
      </c>
      <c r="E508" t="str">
        <f>VLOOKUP(B508, Sheet2!$A$2:$B$734, 2, FALSE)</f>
        <v>IL</v>
      </c>
      <c r="F508" s="4" t="s">
        <v>659</v>
      </c>
      <c r="G508" s="4" t="str">
        <f>B508&amp;E508</f>
        <v>QuigleyIL</v>
      </c>
      <c r="H508" s="4" t="str">
        <f>VLOOKUP(G508, Sheet2!C:D, 2, FALSE)</f>
        <v>D</v>
      </c>
      <c r="I508" s="4">
        <f>VLOOKUP(A508, Sheet3!A:G,2, FALSE)</f>
        <v>-4.3555890000000002</v>
      </c>
      <c r="J508" s="4">
        <f>VLOOKUP(A508, Sheet3!A:G,3, FALSE)</f>
        <v>1.8140229999999999</v>
      </c>
      <c r="K508" s="4">
        <f>VLOOKUP(A508, Sheet3!A:G,4, FALSE)</f>
        <v>5.7542939999999998</v>
      </c>
      <c r="L508" s="4">
        <f>VLOOKUP(A508, Sheet3!A:G,5, FALSE)</f>
        <v>-0.67361199999999999</v>
      </c>
      <c r="M508" s="4">
        <f>VLOOKUP(A508, Sheet3!A:G,6, FALSE)</f>
        <v>-0.86481600000000003</v>
      </c>
      <c r="N508" s="4">
        <f>VLOOKUP(A508, Sheet3!A:G,7, FALSE)</f>
        <v>5.9219980000000003</v>
      </c>
      <c r="O508">
        <v>2009</v>
      </c>
      <c r="P508" s="4">
        <f>VLOOKUP(G508, Sheet2!C:E, 3, FALSE)</f>
        <v>2009</v>
      </c>
      <c r="Q508" s="4">
        <f>O508-P508</f>
        <v>0</v>
      </c>
      <c r="R508" s="4">
        <f>VLOOKUP(A508, Sheet4!A:B, 2, FALSE)</f>
        <v>143</v>
      </c>
    </row>
    <row r="509" spans="1:18">
      <c r="A509">
        <v>936</v>
      </c>
      <c r="B509" t="s">
        <v>328</v>
      </c>
      <c r="C509" s="1">
        <v>40688</v>
      </c>
      <c r="D509" t="s">
        <v>6</v>
      </c>
      <c r="E509" t="str">
        <f>VLOOKUP(B509, Sheet2!$A$2:$B$734, 2, FALSE)</f>
        <v>IL</v>
      </c>
      <c r="F509" s="4" t="s">
        <v>659</v>
      </c>
      <c r="G509" s="4" t="str">
        <f>B509&amp;E509</f>
        <v>QuigleyIL</v>
      </c>
      <c r="H509" s="4" t="str">
        <f>VLOOKUP(G509, Sheet2!C:D, 2, FALSE)</f>
        <v>D</v>
      </c>
      <c r="I509" s="4">
        <f>VLOOKUP(A509, Sheet3!A:G,2, FALSE)</f>
        <v>3.312643</v>
      </c>
      <c r="J509" s="4">
        <f>VLOOKUP(A509, Sheet3!A:G,3, FALSE)</f>
        <v>0.38035799999999997</v>
      </c>
      <c r="K509" s="4">
        <f>VLOOKUP(A509, Sheet3!A:G,4, FALSE)</f>
        <v>4.0546530000000001</v>
      </c>
      <c r="L509" s="4">
        <f>VLOOKUP(A509, Sheet3!A:G,5, FALSE)</f>
        <v>-4.6099600000000001</v>
      </c>
      <c r="M509" s="4">
        <f>VLOOKUP(A509, Sheet3!A:G,6, FALSE)</f>
        <v>-3.5864910000000001</v>
      </c>
      <c r="N509" s="4">
        <f>VLOOKUP(A509, Sheet3!A:G,7, FALSE)</f>
        <v>5.9682709999999997</v>
      </c>
      <c r="O509">
        <v>2011</v>
      </c>
      <c r="P509" s="4">
        <f>VLOOKUP(G509, Sheet2!C:E, 3, FALSE)</f>
        <v>2009</v>
      </c>
      <c r="Q509" s="4">
        <f>O509-P509</f>
        <v>2</v>
      </c>
      <c r="R509" s="4">
        <f>VLOOKUP(A509, Sheet4!A:B, 2, FALSE)</f>
        <v>171</v>
      </c>
    </row>
    <row r="510" spans="1:18">
      <c r="A510">
        <v>937</v>
      </c>
      <c r="B510" t="s">
        <v>328</v>
      </c>
      <c r="C510" s="1">
        <v>40862</v>
      </c>
      <c r="D510" t="s">
        <v>6</v>
      </c>
      <c r="E510" t="str">
        <f>VLOOKUP(B510, Sheet2!$A$2:$B$734, 2, FALSE)</f>
        <v>IL</v>
      </c>
      <c r="F510" s="4" t="s">
        <v>659</v>
      </c>
      <c r="G510" s="4" t="str">
        <f>B510&amp;E510</f>
        <v>QuigleyIL</v>
      </c>
      <c r="H510" s="4" t="str">
        <f>VLOOKUP(G510, Sheet2!C:D, 2, FALSE)</f>
        <v>D</v>
      </c>
      <c r="I510" s="4">
        <f>VLOOKUP(A510, Sheet3!A:G,2, FALSE)</f>
        <v>-3.9350000000000003E-2</v>
      </c>
      <c r="J510" s="4">
        <f>VLOOKUP(A510, Sheet3!A:G,3, FALSE)</f>
        <v>0.93213199999999996</v>
      </c>
      <c r="K510" s="4">
        <f>VLOOKUP(A510, Sheet3!A:G,4, FALSE)</f>
        <v>-2.8868239999999998</v>
      </c>
      <c r="L510" s="4">
        <f>VLOOKUP(A510, Sheet3!A:G,5, FALSE)</f>
        <v>2.0309949999999999</v>
      </c>
      <c r="M510" s="4">
        <f>VLOOKUP(A510, Sheet3!A:G,6, FALSE)</f>
        <v>-0.21946099999999999</v>
      </c>
      <c r="N510" s="4">
        <f>VLOOKUP(A510, Sheet3!A:G,7, FALSE)</f>
        <v>-0.57259400000000005</v>
      </c>
      <c r="O510">
        <v>2011</v>
      </c>
      <c r="P510" s="4">
        <f>VLOOKUP(G510, Sheet2!C:E, 3, FALSE)</f>
        <v>2009</v>
      </c>
      <c r="Q510" s="4">
        <f>O510-P510</f>
        <v>2</v>
      </c>
      <c r="R510" s="4">
        <f>VLOOKUP(A510, Sheet4!A:B, 2, FALSE)</f>
        <v>171</v>
      </c>
    </row>
    <row r="511" spans="1:18">
      <c r="A511">
        <v>938</v>
      </c>
      <c r="B511" t="s">
        <v>392</v>
      </c>
      <c r="C511" s="1">
        <v>35838</v>
      </c>
      <c r="D511" t="s">
        <v>6</v>
      </c>
      <c r="E511" t="str">
        <f>VLOOKUP(B511, Sheet2!$A$2:$B$734, 2, FALSE)</f>
        <v>CA</v>
      </c>
      <c r="F511" s="4" t="s">
        <v>652</v>
      </c>
      <c r="G511" s="4" t="str">
        <f>B511&amp;E511</f>
        <v>RohrabacherCA</v>
      </c>
      <c r="H511" s="4" t="str">
        <f>VLOOKUP(G511, Sheet2!C:D, 2, FALSE)</f>
        <v>R</v>
      </c>
      <c r="I511" s="4">
        <f>VLOOKUP(A511, Sheet3!A:G,2, FALSE)</f>
        <v>2.8235290000000002</v>
      </c>
      <c r="J511" s="4">
        <f>VLOOKUP(A511, Sheet3!A:G,3, FALSE)</f>
        <v>0.112784</v>
      </c>
      <c r="K511" s="4">
        <f>VLOOKUP(A511, Sheet3!A:G,4, FALSE)</f>
        <v>-0.88578400000000002</v>
      </c>
      <c r="L511" s="4">
        <f>VLOOKUP(A511, Sheet3!A:G,5, FALSE)</f>
        <v>9.0334889999999994</v>
      </c>
      <c r="M511" s="4">
        <f>VLOOKUP(A511, Sheet3!A:G,6, FALSE)</f>
        <v>-0.15904299999999999</v>
      </c>
      <c r="N511" s="4">
        <f>VLOOKUP(A511, Sheet3!A:G,7, FALSE)</f>
        <v>-3.4140410000000001</v>
      </c>
      <c r="O511">
        <v>1998</v>
      </c>
      <c r="P511" s="4">
        <f>VLOOKUP(G511, Sheet2!C:E, 3, FALSE)</f>
        <v>1989</v>
      </c>
      <c r="Q511" s="4">
        <f>O511-P511</f>
        <v>9</v>
      </c>
      <c r="R511" s="4">
        <f>VLOOKUP(A511, Sheet4!A:B, 2, FALSE)</f>
        <v>866</v>
      </c>
    </row>
    <row r="512" spans="1:18">
      <c r="A512">
        <v>939</v>
      </c>
      <c r="B512" t="s">
        <v>392</v>
      </c>
      <c r="C512" s="1">
        <v>37151</v>
      </c>
      <c r="D512" t="s">
        <v>6</v>
      </c>
      <c r="E512" t="str">
        <f>VLOOKUP(B512, Sheet2!$A$2:$B$734, 2, FALSE)</f>
        <v>CA</v>
      </c>
      <c r="F512" s="4" t="s">
        <v>652</v>
      </c>
      <c r="G512" s="4" t="str">
        <f>B512&amp;E512</f>
        <v>RohrabacherCA</v>
      </c>
      <c r="H512" s="4" t="str">
        <f>VLOOKUP(G512, Sheet2!C:D, 2, FALSE)</f>
        <v>R</v>
      </c>
      <c r="I512" s="4">
        <f>VLOOKUP(A512, Sheet3!A:G,2, FALSE)</f>
        <v>-0.90054100000000004</v>
      </c>
      <c r="J512" s="4">
        <f>VLOOKUP(A512, Sheet3!A:G,3, FALSE)</f>
        <v>-0.50095299999999998</v>
      </c>
      <c r="K512" s="4">
        <f>VLOOKUP(A512, Sheet3!A:G,4, FALSE)</f>
        <v>-0.76768400000000003</v>
      </c>
      <c r="L512" s="4">
        <f>VLOOKUP(A512, Sheet3!A:G,5, FALSE)</f>
        <v>0.88719999999999999</v>
      </c>
      <c r="M512" s="4">
        <f>VLOOKUP(A512, Sheet3!A:G,6, FALSE)</f>
        <v>-0.37885799999999997</v>
      </c>
      <c r="N512" s="4">
        <f>VLOOKUP(A512, Sheet3!A:G,7, FALSE)</f>
        <v>-4.8963E-2</v>
      </c>
      <c r="O512">
        <v>2001</v>
      </c>
      <c r="P512" s="4">
        <f>VLOOKUP(G512, Sheet2!C:E, 3, FALSE)</f>
        <v>1989</v>
      </c>
      <c r="Q512" s="4">
        <f>O512-P512</f>
        <v>12</v>
      </c>
      <c r="R512" s="4">
        <f>VLOOKUP(A512, Sheet4!A:B, 2, FALSE)</f>
        <v>6778</v>
      </c>
    </row>
    <row r="513" spans="1:18">
      <c r="A513">
        <v>940</v>
      </c>
      <c r="B513" t="s">
        <v>153</v>
      </c>
      <c r="C513" s="1">
        <v>39932</v>
      </c>
      <c r="D513" t="s">
        <v>6</v>
      </c>
      <c r="E513" t="str">
        <f>VLOOKUP(B513, Sheet2!$A$2:$B$734, 2, FALSE)</f>
        <v>FL</v>
      </c>
      <c r="F513" s="4" t="s">
        <v>657</v>
      </c>
      <c r="G513" s="4" t="str">
        <f>B513&amp;E513</f>
        <v>Ros-LehtinenFL</v>
      </c>
      <c r="H513" s="4" t="str">
        <f>VLOOKUP(G513, Sheet2!C:D, 2, FALSE)</f>
        <v>R</v>
      </c>
      <c r="I513" s="4">
        <f>VLOOKUP(A513, Sheet3!A:G,2, FALSE)</f>
        <v>-2.022907</v>
      </c>
      <c r="J513" s="4">
        <f>VLOOKUP(A513, Sheet3!A:G,3, FALSE)</f>
        <v>0.66274699999999998</v>
      </c>
      <c r="K513" s="4">
        <f>VLOOKUP(A513, Sheet3!A:G,4, FALSE)</f>
        <v>2.3966379999999998</v>
      </c>
      <c r="L513" s="4">
        <f>VLOOKUP(A513, Sheet3!A:G,5, FALSE)</f>
        <v>-2.1006649999999998</v>
      </c>
      <c r="M513" s="4">
        <f>VLOOKUP(A513, Sheet3!A:G,6, FALSE)</f>
        <v>-2.2212890000000001</v>
      </c>
      <c r="N513" s="4">
        <f>VLOOKUP(A513, Sheet3!A:G,7, FALSE)</f>
        <v>1.412992</v>
      </c>
      <c r="O513">
        <v>2009</v>
      </c>
      <c r="P513" s="4">
        <f>VLOOKUP(G513, Sheet2!C:E, 3, FALSE)</f>
        <v>1989</v>
      </c>
      <c r="Q513" s="4">
        <f>O513-P513</f>
        <v>20</v>
      </c>
      <c r="R513" s="4">
        <f>VLOOKUP(A513, Sheet4!A:B, 2, FALSE)</f>
        <v>732</v>
      </c>
    </row>
    <row r="514" spans="1:18">
      <c r="A514">
        <v>941</v>
      </c>
      <c r="B514" t="s">
        <v>153</v>
      </c>
      <c r="C514" s="1">
        <v>40112</v>
      </c>
      <c r="D514" t="s">
        <v>6</v>
      </c>
      <c r="E514" t="str">
        <f>VLOOKUP(B514, Sheet2!$A$2:$B$734, 2, FALSE)</f>
        <v>FL</v>
      </c>
      <c r="F514" s="4" t="s">
        <v>659</v>
      </c>
      <c r="G514" s="4" t="str">
        <f>B514&amp;E514</f>
        <v>Ros-LehtinenFL</v>
      </c>
      <c r="H514" s="4" t="str">
        <f>VLOOKUP(G514, Sheet2!C:D, 2, FALSE)</f>
        <v>R</v>
      </c>
      <c r="I514" s="4">
        <f>VLOOKUP(A514, Sheet3!A:G,2, FALSE)</f>
        <v>2.4433690000000001</v>
      </c>
      <c r="J514" s="4">
        <f>VLOOKUP(A514, Sheet3!A:G,3, FALSE)</f>
        <v>1.450026</v>
      </c>
      <c r="K514" s="4">
        <f>VLOOKUP(A514, Sheet3!A:G,4, FALSE)</f>
        <v>3.5595490000000001</v>
      </c>
      <c r="L514" s="4">
        <f>VLOOKUP(A514, Sheet3!A:G,5, FALSE)</f>
        <v>-0.18179699999999999</v>
      </c>
      <c r="M514" s="4">
        <f>VLOOKUP(A514, Sheet3!A:G,6, FALSE)</f>
        <v>-0.81993000000000005</v>
      </c>
      <c r="N514" s="4">
        <f>VLOOKUP(A514, Sheet3!A:G,7, FALSE)</f>
        <v>3.4146529999999999</v>
      </c>
      <c r="O514">
        <v>2009</v>
      </c>
      <c r="P514" s="4">
        <f>VLOOKUP(G514, Sheet2!C:E, 3, FALSE)</f>
        <v>1989</v>
      </c>
      <c r="Q514" s="4">
        <f>O514-P514</f>
        <v>20</v>
      </c>
      <c r="R514" s="4">
        <f>VLOOKUP(A514, Sheet4!A:B, 2, FALSE)</f>
        <v>650</v>
      </c>
    </row>
    <row r="515" spans="1:18">
      <c r="A515">
        <v>942</v>
      </c>
      <c r="B515" t="s">
        <v>153</v>
      </c>
      <c r="C515" s="1">
        <v>41274</v>
      </c>
      <c r="D515" t="s">
        <v>6</v>
      </c>
      <c r="E515" t="str">
        <f>VLOOKUP(B515, Sheet2!$A$2:$B$734, 2, FALSE)</f>
        <v>FL</v>
      </c>
      <c r="F515" s="4" t="s">
        <v>657</v>
      </c>
      <c r="G515" s="4" t="str">
        <f>B515&amp;E515</f>
        <v>Ros-LehtinenFL</v>
      </c>
      <c r="H515" s="4" t="str">
        <f>VLOOKUP(G515, Sheet2!C:D, 2, FALSE)</f>
        <v>R</v>
      </c>
      <c r="I515" s="4">
        <f>VLOOKUP(A515, Sheet3!A:G,2, FALSE)</f>
        <v>2.958669</v>
      </c>
      <c r="J515" s="4">
        <f>VLOOKUP(A515, Sheet3!A:G,3, FALSE)</f>
        <v>-2.1052279999999999</v>
      </c>
      <c r="K515" s="4">
        <f>VLOOKUP(A515, Sheet3!A:G,4, FALSE)</f>
        <v>2.9600710000000001</v>
      </c>
      <c r="L515" s="4">
        <f>VLOOKUP(A515, Sheet3!A:G,5, FALSE)</f>
        <v>-1.437956</v>
      </c>
      <c r="M515" s="4">
        <f>VLOOKUP(A515, Sheet3!A:G,6, FALSE)</f>
        <v>-0.36907299999999998</v>
      </c>
      <c r="N515" s="4">
        <f>VLOOKUP(A515, Sheet3!A:G,7, FALSE)</f>
        <v>2.4386779999999999</v>
      </c>
      <c r="O515">
        <v>2012</v>
      </c>
      <c r="P515" s="4">
        <f>VLOOKUP(G515, Sheet2!C:E, 3, FALSE)</f>
        <v>1989</v>
      </c>
      <c r="Q515" s="4">
        <f>O515-P515</f>
        <v>23</v>
      </c>
      <c r="R515" s="4">
        <f>VLOOKUP(A515, Sheet4!A:B, 2, FALSE)</f>
        <v>660</v>
      </c>
    </row>
    <row r="516" spans="1:18">
      <c r="A516">
        <v>943</v>
      </c>
      <c r="B516" t="s">
        <v>688</v>
      </c>
      <c r="C516" s="1">
        <v>41274</v>
      </c>
      <c r="D516" t="s">
        <v>6</v>
      </c>
      <c r="E516" t="str">
        <f>VLOOKUP(B516, Sheet2!$A$2:$B$734, 2, FALSE)</f>
        <v>CA</v>
      </c>
      <c r="F516" s="4" t="s">
        <v>657</v>
      </c>
      <c r="G516" s="4" t="str">
        <f>B516&amp;E516</f>
        <v>BermanCA</v>
      </c>
      <c r="H516" s="4" t="str">
        <f>VLOOKUP(G516, Sheet2!C:D, 2, FALSE)</f>
        <v>D</v>
      </c>
      <c r="I516" s="4">
        <f>VLOOKUP(A516, Sheet3!A:G,2, FALSE)</f>
        <v>1.175189</v>
      </c>
      <c r="J516" s="4">
        <f>VLOOKUP(A516, Sheet3!A:G,3, FALSE)</f>
        <v>-3.419972</v>
      </c>
      <c r="K516" s="4">
        <f>VLOOKUP(A516, Sheet3!A:G,4, FALSE)</f>
        <v>3.6904690000000002</v>
      </c>
      <c r="L516" s="4">
        <f>VLOOKUP(A516, Sheet3!A:G,5, FALSE)</f>
        <v>-2.1635080000000002</v>
      </c>
      <c r="M516" s="4">
        <f>VLOOKUP(A516, Sheet3!A:G,6, FALSE)</f>
        <v>0.27038400000000001</v>
      </c>
      <c r="N516" s="4">
        <f>VLOOKUP(A516, Sheet3!A:G,7, FALSE)</f>
        <v>0.31275700000000001</v>
      </c>
      <c r="O516">
        <v>2012</v>
      </c>
      <c r="P516" s="4">
        <f>VLOOKUP(G516, Sheet2!C:E, 3, FALSE)</f>
        <v>1983</v>
      </c>
      <c r="Q516" s="4">
        <f>O516-P516</f>
        <v>29</v>
      </c>
      <c r="R516" s="4">
        <f>VLOOKUP(A516, Sheet4!A:B, 2, FALSE)</f>
        <v>338</v>
      </c>
    </row>
    <row r="517" spans="1:18">
      <c r="A517">
        <v>944</v>
      </c>
      <c r="B517" t="s">
        <v>518</v>
      </c>
      <c r="C517" s="1">
        <v>40751</v>
      </c>
      <c r="D517" t="s">
        <v>730</v>
      </c>
      <c r="E517" t="str">
        <f>VLOOKUP(B517, Sheet2!$A$2:$B$734, 2, FALSE)</f>
        <v>NY</v>
      </c>
      <c r="F517" s="4" t="s">
        <v>659</v>
      </c>
      <c r="G517" s="4" t="str">
        <f>B517&amp;E517</f>
        <v>AckermanNY</v>
      </c>
      <c r="H517" s="4" t="str">
        <f>VLOOKUP(G517, Sheet2!C:D, 2, FALSE)</f>
        <v>D</v>
      </c>
      <c r="I517" s="4">
        <f>VLOOKUP(A517, Sheet3!A:G,2, FALSE)</f>
        <v>-3.8238340000000002</v>
      </c>
      <c r="J517" s="4">
        <f>VLOOKUP(A517, Sheet3!A:G,3, FALSE)</f>
        <v>3.74912</v>
      </c>
      <c r="K517" s="4">
        <f>VLOOKUP(A517, Sheet3!A:G,4, FALSE)</f>
        <v>-6.8782719999999999</v>
      </c>
      <c r="L517" s="4">
        <f>VLOOKUP(A517, Sheet3!A:G,5, FALSE)</f>
        <v>4.7693599999999998</v>
      </c>
      <c r="M517" s="4">
        <f>VLOOKUP(A517, Sheet3!A:G,6, FALSE)</f>
        <v>1.306027</v>
      </c>
      <c r="N517" s="4">
        <f>VLOOKUP(A517, Sheet3!A:G,7, FALSE)</f>
        <v>-7.029083</v>
      </c>
      <c r="O517">
        <v>2011</v>
      </c>
      <c r="P517" s="4">
        <f>VLOOKUP(G517, Sheet2!C:E, 3, FALSE)</f>
        <v>1993</v>
      </c>
      <c r="Q517" s="4">
        <f>O517-P517</f>
        <v>18</v>
      </c>
      <c r="R517" s="4">
        <f>VLOOKUP(A517, Sheet4!A:B, 2, FALSE)</f>
        <v>1237</v>
      </c>
    </row>
    <row r="518" spans="1:18">
      <c r="A518">
        <v>945</v>
      </c>
      <c r="B518" t="s">
        <v>408</v>
      </c>
      <c r="C518" s="1">
        <v>40751</v>
      </c>
      <c r="D518" t="s">
        <v>730</v>
      </c>
      <c r="E518" t="str">
        <f>VLOOKUP(B518, Sheet2!$A$2:$B$734, 2, FALSE)</f>
        <v>OH</v>
      </c>
      <c r="F518" s="4" t="s">
        <v>652</v>
      </c>
      <c r="G518" s="4" t="str">
        <f>B518&amp;E518</f>
        <v>ChabotOH</v>
      </c>
      <c r="H518" s="4" t="str">
        <f>VLOOKUP(G518, Sheet2!C:D, 2, FALSE)</f>
        <v>R</v>
      </c>
      <c r="I518" s="4">
        <f>VLOOKUP(A518, Sheet3!A:G,2, FALSE)</f>
        <v>0.92577299999999996</v>
      </c>
      <c r="J518" s="4">
        <f>VLOOKUP(A518, Sheet3!A:G,3, FALSE)</f>
        <v>-0.13189799999999999</v>
      </c>
      <c r="K518" s="4">
        <f>VLOOKUP(A518, Sheet3!A:G,4, FALSE)</f>
        <v>-0.50342399999999998</v>
      </c>
      <c r="L518" s="4">
        <f>VLOOKUP(A518, Sheet3!A:G,5, FALSE)</f>
        <v>1.3406670000000001</v>
      </c>
      <c r="M518" s="4">
        <f>VLOOKUP(A518, Sheet3!A:G,6, FALSE)</f>
        <v>-2.0438000000000001E-2</v>
      </c>
      <c r="N518" s="4">
        <f>VLOOKUP(A518, Sheet3!A:G,7, FALSE)</f>
        <v>-1.1637010000000001</v>
      </c>
      <c r="O518">
        <v>2011</v>
      </c>
      <c r="P518" s="4" t="str">
        <f>VLOOKUP(G518, Sheet2!C:E, 3, FALSE)</f>
        <v>1995-2008</v>
      </c>
      <c r="Q518" s="4">
        <v>16</v>
      </c>
      <c r="R518" s="4">
        <f>VLOOKUP(A518, Sheet4!A:B, 2, FALSE)</f>
        <v>2665</v>
      </c>
    </row>
    <row r="519" spans="1:18">
      <c r="A519">
        <v>946</v>
      </c>
      <c r="B519" t="s">
        <v>613</v>
      </c>
      <c r="C519" s="1">
        <v>40751</v>
      </c>
      <c r="D519" t="s">
        <v>730</v>
      </c>
      <c r="E519" t="s">
        <v>63</v>
      </c>
      <c r="F519" s="4" t="s">
        <v>659</v>
      </c>
      <c r="G519" s="4" t="str">
        <f>B519&amp;E519</f>
        <v>ConnollyVA</v>
      </c>
      <c r="H519" s="4" t="str">
        <f>VLOOKUP(G519, Sheet2!C:D, 2, FALSE)</f>
        <v>R</v>
      </c>
      <c r="I519" s="4">
        <f>VLOOKUP(A519, Sheet3!A:G,2, FALSE)</f>
        <v>-8.281072</v>
      </c>
      <c r="J519" s="4">
        <f>VLOOKUP(A519, Sheet3!A:G,3, FALSE)</f>
        <v>3.562872</v>
      </c>
      <c r="K519" s="4">
        <f>VLOOKUP(A519, Sheet3!A:G,4, FALSE)</f>
        <v>-3.4376090000000001</v>
      </c>
      <c r="L519" s="4">
        <f>VLOOKUP(A519, Sheet3!A:G,5, FALSE)</f>
        <v>4.0453739999999998</v>
      </c>
      <c r="M519" s="4">
        <f>VLOOKUP(A519, Sheet3!A:G,6, FALSE)</f>
        <v>0.491649</v>
      </c>
      <c r="N519" s="4">
        <f>VLOOKUP(A519, Sheet3!A:G,7, FALSE)</f>
        <v>-4.6057839999999999</v>
      </c>
      <c r="O519">
        <v>2011</v>
      </c>
      <c r="P519" s="4">
        <f>VLOOKUP(G519, Sheet2!C:E, 3, FALSE)</f>
        <v>2009</v>
      </c>
      <c r="Q519" s="4">
        <f>O519-P519</f>
        <v>2</v>
      </c>
      <c r="R519" s="4">
        <f>VLOOKUP(A519, Sheet4!A:B, 2, FALSE)</f>
        <v>488</v>
      </c>
    </row>
    <row r="520" spans="1:18">
      <c r="A520">
        <v>947</v>
      </c>
      <c r="B520" t="s">
        <v>680</v>
      </c>
      <c r="C520" s="1">
        <v>40751</v>
      </c>
      <c r="D520" t="s">
        <v>730</v>
      </c>
      <c r="E520" t="str">
        <f>VLOOKUP(B520, Sheet2!$A$2:$B$734, 2, FALSE)</f>
        <v>FL</v>
      </c>
      <c r="F520" s="4" t="s">
        <v>659</v>
      </c>
      <c r="G520" s="4" t="str">
        <f>B520&amp;E520</f>
        <v>DeutchFL</v>
      </c>
      <c r="H520" s="4" t="str">
        <f>VLOOKUP(G520, Sheet2!C:D, 2, FALSE)</f>
        <v>D</v>
      </c>
      <c r="I520" s="4">
        <f>VLOOKUP(A520, Sheet3!A:G,2, FALSE)</f>
        <v>-2.9714070000000001</v>
      </c>
      <c r="J520" s="4">
        <f>VLOOKUP(A520, Sheet3!A:G,3, FALSE)</f>
        <v>-0.82208000000000003</v>
      </c>
      <c r="K520" s="4">
        <f>VLOOKUP(A520, Sheet3!A:G,4, FALSE)</f>
        <v>-1.1602790000000001</v>
      </c>
      <c r="L520" s="4">
        <f>VLOOKUP(A520, Sheet3!A:G,5, FALSE)</f>
        <v>-4.3309769999999999</v>
      </c>
      <c r="M520" s="4">
        <f>VLOOKUP(A520, Sheet3!A:G,6, FALSE)</f>
        <v>-1.3969579999999999</v>
      </c>
      <c r="N520" s="4">
        <f>VLOOKUP(A520, Sheet3!A:G,7, FALSE)</f>
        <v>-2.505169</v>
      </c>
      <c r="O520">
        <v>2011</v>
      </c>
      <c r="P520" s="4">
        <f>VLOOKUP(G520, Sheet2!C:E, 3, FALSE)</f>
        <v>2010</v>
      </c>
      <c r="Q520" s="4">
        <f>O520-P520</f>
        <v>1</v>
      </c>
      <c r="R520" s="4">
        <f>VLOOKUP(A520, Sheet4!A:B, 2, FALSE)</f>
        <v>650</v>
      </c>
    </row>
    <row r="521" spans="1:18">
      <c r="A521">
        <v>949</v>
      </c>
      <c r="B521" t="s">
        <v>109</v>
      </c>
      <c r="C521" s="1">
        <v>40751</v>
      </c>
      <c r="D521" t="s">
        <v>730</v>
      </c>
      <c r="E521" t="str">
        <f>VLOOKUP(B521, Sheet2!$A$2:$B$734, 2, FALSE)</f>
        <v>NE</v>
      </c>
      <c r="F521" s="4" t="s">
        <v>652</v>
      </c>
      <c r="G521" s="4" t="str">
        <f>B521&amp;E521</f>
        <v>FortenberryNE</v>
      </c>
      <c r="H521" s="4" t="str">
        <f>VLOOKUP(G521, Sheet2!C:D, 2, FALSE)</f>
        <v>R</v>
      </c>
      <c r="I521" s="4">
        <f>VLOOKUP(A521, Sheet3!A:G,2, FALSE)</f>
        <v>-9.3349700000000002</v>
      </c>
      <c r="J521" s="4">
        <f>VLOOKUP(A521, Sheet3!A:G,3, FALSE)</f>
        <v>3.0393520000000001</v>
      </c>
      <c r="K521" s="4">
        <f>VLOOKUP(A521, Sheet3!A:G,4, FALSE)</f>
        <v>-2.6627580000000002</v>
      </c>
      <c r="L521" s="4">
        <f>VLOOKUP(A521, Sheet3!A:G,5, FALSE)</f>
        <v>-2.4739979999999999</v>
      </c>
      <c r="M521" s="4">
        <f>VLOOKUP(A521, Sheet3!A:G,6, FALSE)</f>
        <v>0.22961999999999999</v>
      </c>
      <c r="N521" s="4">
        <f>VLOOKUP(A521, Sheet3!A:G,7, FALSE)</f>
        <v>-3.4198369999999998</v>
      </c>
      <c r="O521">
        <v>2011</v>
      </c>
      <c r="P521" s="4">
        <f>VLOOKUP(G521, Sheet2!C:E, 3, FALSE)</f>
        <v>2005</v>
      </c>
      <c r="Q521" s="4">
        <f>O521-P521</f>
        <v>6</v>
      </c>
      <c r="R521" s="4">
        <f>VLOOKUP(A521, Sheet4!A:B, 2, FALSE)</f>
        <v>252</v>
      </c>
    </row>
    <row r="522" spans="1:18">
      <c r="A522">
        <v>950</v>
      </c>
      <c r="B522" t="s">
        <v>407</v>
      </c>
      <c r="C522" s="1">
        <v>40751</v>
      </c>
      <c r="D522" t="s">
        <v>730</v>
      </c>
      <c r="E522" t="str">
        <f>VLOOKUP(B522, Sheet2!$A$2:$B$734, 2, FALSE)</f>
        <v>NY</v>
      </c>
      <c r="F522" s="4" t="s">
        <v>659</v>
      </c>
      <c r="G522" s="4" t="str">
        <f>B522&amp;E522</f>
        <v>HigginsNY</v>
      </c>
      <c r="H522" s="4" t="str">
        <f>VLOOKUP(G522, Sheet2!C:D, 2, FALSE)</f>
        <v>R</v>
      </c>
      <c r="I522" s="4">
        <f>VLOOKUP(A522, Sheet3!A:G,2, FALSE)</f>
        <v>-7.1186860000000003</v>
      </c>
      <c r="J522" s="4">
        <f>VLOOKUP(A522, Sheet3!A:G,3, FALSE)</f>
        <v>1.788151</v>
      </c>
      <c r="K522" s="4">
        <f>VLOOKUP(A522, Sheet3!A:G,4, FALSE)</f>
        <v>0.32254699999999997</v>
      </c>
      <c r="L522" s="4">
        <f>VLOOKUP(A522, Sheet3!A:G,5, FALSE)</f>
        <v>-2.108266</v>
      </c>
      <c r="M522" s="4">
        <f>VLOOKUP(A522, Sheet3!A:G,6, FALSE)</f>
        <v>-1.257457</v>
      </c>
      <c r="N522" s="4">
        <f>VLOOKUP(A522, Sheet3!A:G,7, FALSE)</f>
        <v>1.733004</v>
      </c>
      <c r="O522">
        <v>2011</v>
      </c>
      <c r="P522" s="4">
        <f>VLOOKUP(G522, Sheet2!C:E, 3, FALSE)</f>
        <v>2005</v>
      </c>
      <c r="Q522" s="4">
        <f>O522-P522</f>
        <v>6</v>
      </c>
      <c r="R522" s="4">
        <f>VLOOKUP(A522, Sheet4!A:B, 2, FALSE)</f>
        <v>260</v>
      </c>
    </row>
    <row r="523" spans="1:18">
      <c r="A523">
        <v>951</v>
      </c>
      <c r="B523" t="s">
        <v>520</v>
      </c>
      <c r="C523" s="1">
        <v>40751</v>
      </c>
      <c r="D523" t="s">
        <v>730</v>
      </c>
      <c r="E523" t="str">
        <f>VLOOKUP(B523, Sheet2!$A$2:$B$734, 2, FALSE)</f>
        <v>IL</v>
      </c>
      <c r="F523" s="4" t="s">
        <v>652</v>
      </c>
      <c r="G523" s="4" t="str">
        <f>B523&amp;E523</f>
        <v>ManzulloIL</v>
      </c>
      <c r="H523" s="4" t="str">
        <f>VLOOKUP(G523, Sheet2!C:D, 2, FALSE)</f>
        <v>R</v>
      </c>
      <c r="I523" s="4">
        <f>VLOOKUP(A523, Sheet3!A:G,2, FALSE)</f>
        <v>-1.984</v>
      </c>
      <c r="J523" s="4">
        <f>VLOOKUP(A523, Sheet3!A:G,3, FALSE)</f>
        <v>3.1792389999999999</v>
      </c>
      <c r="K523" s="4">
        <f>VLOOKUP(A523, Sheet3!A:G,4, FALSE)</f>
        <v>-4.5611769999999998</v>
      </c>
      <c r="L523" s="4">
        <f>VLOOKUP(A523, Sheet3!A:G,5, FALSE)</f>
        <v>5.7345410000000001</v>
      </c>
      <c r="M523" s="4">
        <f>VLOOKUP(A523, Sheet3!A:G,6, FALSE)</f>
        <v>0.65629899999999997</v>
      </c>
      <c r="N523" s="4">
        <f>VLOOKUP(A523, Sheet3!A:G,7, FALSE)</f>
        <v>-8.8198550000000004</v>
      </c>
      <c r="O523">
        <v>2011</v>
      </c>
      <c r="P523" s="4">
        <f>VLOOKUP(G523, Sheet2!C:E, 3, FALSE)</f>
        <v>1993</v>
      </c>
      <c r="Q523" s="4">
        <f>O523-P523</f>
        <v>18</v>
      </c>
      <c r="R523" s="4">
        <f>VLOOKUP(A523, Sheet4!A:B, 2, FALSE)</f>
        <v>204</v>
      </c>
    </row>
    <row r="524" spans="1:18">
      <c r="A524">
        <v>952</v>
      </c>
      <c r="B524" t="s">
        <v>169</v>
      </c>
      <c r="C524" s="1">
        <v>40751</v>
      </c>
      <c r="D524" t="s">
        <v>730</v>
      </c>
      <c r="E524" t="s">
        <v>84</v>
      </c>
      <c r="F524" s="4" t="s">
        <v>659</v>
      </c>
      <c r="G524" s="4" t="str">
        <f>B524&amp;E524</f>
        <v>MurphyCT</v>
      </c>
      <c r="H524" s="4" t="str">
        <f>VLOOKUP(G524, Sheet2!C:D, 2, FALSE)</f>
        <v>D</v>
      </c>
      <c r="I524" s="4">
        <f>VLOOKUP(A524, Sheet3!A:G,2, FALSE)</f>
        <v>33.550663</v>
      </c>
      <c r="J524" s="4">
        <f>VLOOKUP(A524, Sheet3!A:G,3, FALSE)</f>
        <v>-14.732994</v>
      </c>
      <c r="K524" s="4">
        <f>VLOOKUP(A524, Sheet3!A:G,4, FALSE)</f>
        <v>0.83849200000000002</v>
      </c>
      <c r="L524" s="4">
        <f>VLOOKUP(A524, Sheet3!A:G,5, FALSE)</f>
        <v>-2.8339859999999999</v>
      </c>
      <c r="M524" s="4">
        <f>VLOOKUP(A524, Sheet3!A:G,6, FALSE)</f>
        <v>4.3733219999999999</v>
      </c>
      <c r="N524" s="4">
        <f>VLOOKUP(A524, Sheet3!A:G,7, FALSE)</f>
        <v>-5.7088489999999998</v>
      </c>
      <c r="O524">
        <v>2011</v>
      </c>
      <c r="P524" s="4">
        <f>VLOOKUP(G524, Sheet2!C:E, 3, FALSE)</f>
        <v>2007</v>
      </c>
      <c r="Q524" s="4">
        <f>O524-P524</f>
        <v>4</v>
      </c>
      <c r="R524" s="4">
        <f>VLOOKUP(A524, Sheet4!A:B, 2, FALSE)</f>
        <v>12</v>
      </c>
    </row>
    <row r="525" spans="1:18">
      <c r="A525">
        <v>955</v>
      </c>
      <c r="B525" t="s">
        <v>392</v>
      </c>
      <c r="C525" s="1">
        <v>40751</v>
      </c>
      <c r="D525" t="s">
        <v>730</v>
      </c>
      <c r="E525" t="str">
        <f>VLOOKUP(B525, Sheet2!$A$2:$B$734, 2, FALSE)</f>
        <v>CA</v>
      </c>
      <c r="F525" s="4" t="s">
        <v>659</v>
      </c>
      <c r="G525" s="4" t="str">
        <f>B525&amp;E525</f>
        <v>RohrabacherCA</v>
      </c>
      <c r="H525" s="4" t="str">
        <f>VLOOKUP(G525, Sheet2!C:D, 2, FALSE)</f>
        <v>R</v>
      </c>
      <c r="I525" s="4">
        <f>VLOOKUP(A525, Sheet3!A:G,2, FALSE)</f>
        <v>-6.3620539999999997</v>
      </c>
      <c r="J525" s="4">
        <f>VLOOKUP(A525, Sheet3!A:G,3, FALSE)</f>
        <v>2.5058910000000001</v>
      </c>
      <c r="K525" s="4">
        <f>VLOOKUP(A525, Sheet3!A:G,4, FALSE)</f>
        <v>-3.0681319999999999</v>
      </c>
      <c r="L525" s="4">
        <f>VLOOKUP(A525, Sheet3!A:G,5, FALSE)</f>
        <v>-1.663988</v>
      </c>
      <c r="M525" s="4">
        <f>VLOOKUP(A525, Sheet3!A:G,6, FALSE)</f>
        <v>-0.94900899999999999</v>
      </c>
      <c r="N525" s="4">
        <f>VLOOKUP(A525, Sheet3!A:G,7, FALSE)</f>
        <v>-3.7667440000000001</v>
      </c>
      <c r="O525">
        <v>2011</v>
      </c>
      <c r="P525" s="4">
        <f>VLOOKUP(G525, Sheet2!C:E, 3, FALSE)</f>
        <v>1989</v>
      </c>
      <c r="Q525" s="4">
        <f>O525-P525</f>
        <v>22</v>
      </c>
      <c r="R525" s="4">
        <f>VLOOKUP(A525, Sheet4!A:B, 2, FALSE)</f>
        <v>1353</v>
      </c>
    </row>
    <row r="526" spans="1:18">
      <c r="A526">
        <v>956</v>
      </c>
      <c r="B526" t="s">
        <v>277</v>
      </c>
      <c r="C526" s="1">
        <v>40751</v>
      </c>
      <c r="D526" t="s">
        <v>730</v>
      </c>
      <c r="E526" t="str">
        <f>VLOOKUP(B526, Sheet2!$A$2:$B$734, 2, FALSE)</f>
        <v>CA</v>
      </c>
      <c r="F526" s="4" t="s">
        <v>659</v>
      </c>
      <c r="G526" s="4" t="str">
        <f>B526&amp;E526</f>
        <v>ShermanCA</v>
      </c>
      <c r="H526" s="4" t="str">
        <f>VLOOKUP(G526, Sheet2!C:D, 2, FALSE)</f>
        <v>D</v>
      </c>
      <c r="I526" s="4">
        <f>VLOOKUP(A526, Sheet3!A:G,2, FALSE)</f>
        <v>-1.3611899999999999</v>
      </c>
      <c r="J526" s="4">
        <f>VLOOKUP(A526, Sheet3!A:G,3, FALSE)</f>
        <v>-4.0199090000000002</v>
      </c>
      <c r="K526" s="4">
        <f>VLOOKUP(A526, Sheet3!A:G,4, FALSE)</f>
        <v>1.9518949999999999</v>
      </c>
      <c r="L526" s="4">
        <f>VLOOKUP(A526, Sheet3!A:G,5, FALSE)</f>
        <v>-3.5980159999999999</v>
      </c>
      <c r="M526" s="4">
        <f>VLOOKUP(A526, Sheet3!A:G,6, FALSE)</f>
        <v>-1.0081199999999999</v>
      </c>
      <c r="N526" s="4">
        <f>VLOOKUP(A526, Sheet3!A:G,7, FALSE)</f>
        <v>-1.833761</v>
      </c>
      <c r="O526">
        <v>2011</v>
      </c>
      <c r="P526" s="4">
        <f>VLOOKUP(G526, Sheet2!C:E, 3, FALSE)</f>
        <v>1997</v>
      </c>
      <c r="Q526" s="4">
        <f>O526-P526</f>
        <v>14</v>
      </c>
      <c r="R526" s="4">
        <f>VLOOKUP(A526, Sheet4!A:B, 2, FALSE)</f>
        <v>227</v>
      </c>
    </row>
    <row r="527" spans="1:18">
      <c r="A527">
        <v>978</v>
      </c>
      <c r="B527" t="s">
        <v>518</v>
      </c>
      <c r="C527" s="1">
        <v>36443</v>
      </c>
      <c r="D527" t="s">
        <v>730</v>
      </c>
      <c r="E527" t="str">
        <f>VLOOKUP(B527, Sheet2!$A$2:$B$734, 2, FALSE)</f>
        <v>NY</v>
      </c>
      <c r="F527" s="4" t="s">
        <v>657</v>
      </c>
      <c r="G527" s="4" t="str">
        <f>B527&amp;E527</f>
        <v>AckermanNY</v>
      </c>
      <c r="H527" s="4" t="str">
        <f>VLOOKUP(G527, Sheet2!C:D, 2, FALSE)</f>
        <v>D</v>
      </c>
      <c r="I527" s="4">
        <f>VLOOKUP(A527, Sheet3!A:G,2, FALSE)</f>
        <v>-2.017102</v>
      </c>
      <c r="J527" s="4">
        <f>VLOOKUP(A527, Sheet3!A:G,3, FALSE)</f>
        <v>-0.53670200000000001</v>
      </c>
      <c r="K527" s="4">
        <f>VLOOKUP(A527, Sheet3!A:G,4, FALSE)</f>
        <v>-3.1055169999999999</v>
      </c>
      <c r="L527" s="4">
        <f>VLOOKUP(A527, Sheet3!A:G,5, FALSE)</f>
        <v>2.755484</v>
      </c>
      <c r="M527" s="4">
        <f>VLOOKUP(A527, Sheet3!A:G,6, FALSE)</f>
        <v>0.97065299999999999</v>
      </c>
      <c r="N527" s="4">
        <f>VLOOKUP(A527, Sheet3!A:G,7, FALSE)</f>
        <v>-4.4487069999999997</v>
      </c>
      <c r="O527">
        <v>1999</v>
      </c>
      <c r="P527" s="4">
        <f>VLOOKUP(G527, Sheet2!C:E, 3, FALSE)</f>
        <v>1993</v>
      </c>
      <c r="Q527" s="4">
        <f>O527-P527</f>
        <v>6</v>
      </c>
      <c r="R527" s="4">
        <f>VLOOKUP(A527, Sheet4!A:B, 2, FALSE)</f>
        <v>2403</v>
      </c>
    </row>
    <row r="528" spans="1:18">
      <c r="A528">
        <v>979</v>
      </c>
      <c r="B528" t="s">
        <v>277</v>
      </c>
      <c r="C528" s="1">
        <v>36443</v>
      </c>
      <c r="D528" t="s">
        <v>730</v>
      </c>
      <c r="E528" t="str">
        <f>VLOOKUP(B528, Sheet2!$A$2:$B$734, 2, FALSE)</f>
        <v>CA</v>
      </c>
      <c r="F528" s="4" t="s">
        <v>657</v>
      </c>
      <c r="G528" s="4" t="str">
        <f>B528&amp;E528</f>
        <v>ShermanCA</v>
      </c>
      <c r="H528" s="4" t="str">
        <f>VLOOKUP(G528, Sheet2!C:D, 2, FALSE)</f>
        <v>D</v>
      </c>
      <c r="I528" s="4">
        <f>VLOOKUP(A528, Sheet3!A:G,2, FALSE)</f>
        <v>-2.796643</v>
      </c>
      <c r="J528" s="4">
        <f>VLOOKUP(A528, Sheet3!A:G,3, FALSE)</f>
        <v>1.407589</v>
      </c>
      <c r="K528" s="4">
        <f>VLOOKUP(A528, Sheet3!A:G,4, FALSE)</f>
        <v>-1.1594370000000001</v>
      </c>
      <c r="L528" s="4">
        <f>VLOOKUP(A528, Sheet3!A:G,5, FALSE)</f>
        <v>4.5169689999999996</v>
      </c>
      <c r="M528" s="4">
        <f>VLOOKUP(A528, Sheet3!A:G,6, FALSE)</f>
        <v>-0.62026199999999998</v>
      </c>
      <c r="N528" s="4">
        <f>VLOOKUP(A528, Sheet3!A:G,7, FALSE)</f>
        <v>-3.8377970000000001</v>
      </c>
      <c r="O528">
        <v>1999</v>
      </c>
      <c r="P528" s="4">
        <f>VLOOKUP(G528, Sheet2!C:E, 3, FALSE)</f>
        <v>1997</v>
      </c>
      <c r="Q528" s="4">
        <f>O528-P528</f>
        <v>2</v>
      </c>
      <c r="R528" s="4">
        <f>VLOOKUP(A528, Sheet4!A:B, 2, FALSE)</f>
        <v>353</v>
      </c>
    </row>
    <row r="529" spans="1:18">
      <c r="A529">
        <v>980</v>
      </c>
      <c r="B529" t="s">
        <v>194</v>
      </c>
      <c r="C529" s="1">
        <v>36443</v>
      </c>
      <c r="D529" t="s">
        <v>730</v>
      </c>
      <c r="E529" t="str">
        <f>VLOOKUP(B529, Sheet2!$A$2:$B$734, 2, FALSE)</f>
        <v>NE</v>
      </c>
      <c r="F529" s="4" t="s">
        <v>659</v>
      </c>
      <c r="G529" s="4" t="str">
        <f>B529&amp;E529</f>
        <v>BereuterNE</v>
      </c>
      <c r="H529" s="4" t="str">
        <f>VLOOKUP(G529, Sheet2!C:D, 2, FALSE)</f>
        <v>R</v>
      </c>
      <c r="I529" s="4">
        <f>VLOOKUP(A529, Sheet3!A:G,2, FALSE)</f>
        <v>-4.28573</v>
      </c>
      <c r="J529" s="4">
        <f>VLOOKUP(A529, Sheet3!A:G,3, FALSE)</f>
        <v>0.95288499999999998</v>
      </c>
      <c r="K529" s="4">
        <f>VLOOKUP(A529, Sheet3!A:G,4, FALSE)</f>
        <v>-9.4869999999999996E-2</v>
      </c>
      <c r="L529" s="4">
        <f>VLOOKUP(A529, Sheet3!A:G,5, FALSE)</f>
        <v>0.184507</v>
      </c>
      <c r="M529" s="4">
        <f>VLOOKUP(A529, Sheet3!A:G,6, FALSE)</f>
        <v>0.58189100000000005</v>
      </c>
      <c r="N529" s="4">
        <f>VLOOKUP(A529, Sheet3!A:G,7, FALSE)</f>
        <v>-2.2583899999999999</v>
      </c>
      <c r="O529">
        <v>1999</v>
      </c>
      <c r="P529" s="4">
        <f>VLOOKUP(G529, Sheet2!C:E, 3, FALSE)</f>
        <v>1979</v>
      </c>
      <c r="Q529" s="4">
        <f>O529-P529</f>
        <v>20</v>
      </c>
      <c r="R529" s="4">
        <f>VLOOKUP(A529, Sheet4!A:B, 2, FALSE)</f>
        <v>750</v>
      </c>
    </row>
    <row r="530" spans="1:18">
      <c r="A530">
        <v>981</v>
      </c>
      <c r="B530" t="s">
        <v>201</v>
      </c>
      <c r="C530" s="1">
        <v>36443</v>
      </c>
      <c r="D530" t="s">
        <v>730</v>
      </c>
      <c r="E530" t="s">
        <v>87</v>
      </c>
      <c r="F530" s="4" t="s">
        <v>657</v>
      </c>
      <c r="G530" s="4" t="str">
        <f>B530&amp;E530</f>
        <v>SmithNJ</v>
      </c>
      <c r="H530" s="4" t="str">
        <f>VLOOKUP(G530, Sheet2!C:D, 2, FALSE)</f>
        <v>R</v>
      </c>
      <c r="I530" s="4">
        <f>VLOOKUP(A530, Sheet3!A:G,2, FALSE)</f>
        <v>-0.97308300000000003</v>
      </c>
      <c r="J530" s="4">
        <f>VLOOKUP(A530, Sheet3!A:G,3, FALSE)</f>
        <v>-0.68188300000000002</v>
      </c>
      <c r="K530" s="4">
        <f>VLOOKUP(A530, Sheet3!A:G,4, FALSE)</f>
        <v>-3.2918750000000001</v>
      </c>
      <c r="L530" s="4">
        <f>VLOOKUP(A530, Sheet3!A:G,5, FALSE)</f>
        <v>2.7857289999999999</v>
      </c>
      <c r="M530" s="4">
        <f>VLOOKUP(A530, Sheet3!A:G,6, FALSE)</f>
        <v>0.84319900000000003</v>
      </c>
      <c r="N530" s="4">
        <f>VLOOKUP(A530, Sheet3!A:G,7, FALSE)</f>
        <v>-2.6344509999999999</v>
      </c>
      <c r="O530">
        <v>1999</v>
      </c>
      <c r="P530" s="4">
        <f>VLOOKUP(G530, Sheet2!C:E, 3, FALSE)</f>
        <v>1981</v>
      </c>
      <c r="Q530" s="4">
        <f>O530-P530</f>
        <v>18</v>
      </c>
      <c r="R530" s="4">
        <f>VLOOKUP(A530, Sheet4!A:B, 2, FALSE)</f>
        <v>1041</v>
      </c>
    </row>
    <row r="531" spans="1:18">
      <c r="A531">
        <v>982</v>
      </c>
      <c r="B531" t="s">
        <v>623</v>
      </c>
      <c r="C531" s="1">
        <v>36443</v>
      </c>
      <c r="D531" t="s">
        <v>730</v>
      </c>
      <c r="E531" t="s">
        <v>8</v>
      </c>
      <c r="F531" s="4" t="s">
        <v>659</v>
      </c>
      <c r="G531" s="4" t="str">
        <f>B531&amp;E531</f>
        <v>CampbellTCA</v>
      </c>
      <c r="H531" s="4" t="str">
        <f>VLOOKUP(G531, Sheet2!C:D, 2, FALSE)</f>
        <v>R</v>
      </c>
      <c r="I531" s="4">
        <f>VLOOKUP(A531, Sheet3!A:G,2, FALSE)</f>
        <v>-2.0630099999999998</v>
      </c>
      <c r="J531" s="4">
        <f>VLOOKUP(A531, Sheet3!A:G,3, FALSE)</f>
        <v>-8.9010000000000006E-2</v>
      </c>
      <c r="K531" s="4">
        <f>VLOOKUP(A531, Sheet3!A:G,4, FALSE)</f>
        <v>-3.344786</v>
      </c>
      <c r="L531" s="4">
        <f>VLOOKUP(A531, Sheet3!A:G,5, FALSE)</f>
        <v>3.3347880000000001</v>
      </c>
      <c r="M531" s="4">
        <f>VLOOKUP(A531, Sheet3!A:G,6, FALSE)</f>
        <v>1.943708</v>
      </c>
      <c r="N531" s="4">
        <f>VLOOKUP(A531, Sheet3!A:G,7, FALSE)</f>
        <v>-4.6766189999999996</v>
      </c>
      <c r="O531">
        <v>1999</v>
      </c>
      <c r="P531" s="4">
        <f>VLOOKUP(G531, Sheet2!C:E, 3, FALSE)</f>
        <v>1989</v>
      </c>
      <c r="Q531" s="4">
        <f>O531-P531</f>
        <v>10</v>
      </c>
      <c r="R531" s="4">
        <f>VLOOKUP(A531, Sheet4!A:B, 2, FALSE)</f>
        <v>917</v>
      </c>
    </row>
    <row r="532" spans="1:18">
      <c r="A532">
        <v>983</v>
      </c>
      <c r="B532" t="s">
        <v>731</v>
      </c>
      <c r="C532" s="1">
        <v>36443</v>
      </c>
      <c r="D532" t="s">
        <v>730</v>
      </c>
      <c r="E532" t="str">
        <f>VLOOKUP(B532, Sheet2!$A$2:$B$734, 2, FALSE)</f>
        <v>LA</v>
      </c>
      <c r="F532" s="4" t="s">
        <v>659</v>
      </c>
      <c r="G532" s="4" t="str">
        <f>B532&amp;E532</f>
        <v>CookseyLA</v>
      </c>
      <c r="H532" s="4" t="str">
        <f>VLOOKUP(G532, Sheet2!C:D, 2, FALSE)</f>
        <v>R</v>
      </c>
      <c r="I532" s="4">
        <f>VLOOKUP(A532, Sheet3!A:G,2, FALSE)</f>
        <v>1.2146189999999999</v>
      </c>
      <c r="J532" s="4">
        <f>VLOOKUP(A532, Sheet3!A:G,3, FALSE)</f>
        <v>-1.4026829999999999</v>
      </c>
      <c r="K532" s="4">
        <f>VLOOKUP(A532, Sheet3!A:G,4, FALSE)</f>
        <v>-3.0781849999999999</v>
      </c>
      <c r="L532" s="4">
        <f>VLOOKUP(A532, Sheet3!A:G,5, FALSE)</f>
        <v>2.7569400000000002</v>
      </c>
      <c r="M532" s="4">
        <f>VLOOKUP(A532, Sheet3!A:G,6, FALSE)</f>
        <v>1.9153169999999999</v>
      </c>
      <c r="N532" s="4">
        <f>VLOOKUP(A532, Sheet3!A:G,7, FALSE)</f>
        <v>-4.5862360000000004</v>
      </c>
      <c r="O532">
        <v>1999</v>
      </c>
      <c r="P532" s="4">
        <f>VLOOKUP(G532, Sheet2!C:E, 3, FALSE)</f>
        <v>1997</v>
      </c>
      <c r="Q532" s="4">
        <f>O532-P532</f>
        <v>2</v>
      </c>
      <c r="R532" s="4">
        <f>VLOOKUP(A532, Sheet4!A:B, 2, FALSE)</f>
        <v>659</v>
      </c>
    </row>
    <row r="533" spans="1:18">
      <c r="A533">
        <v>984</v>
      </c>
      <c r="B533" t="s">
        <v>183</v>
      </c>
      <c r="C533" s="1">
        <v>36443</v>
      </c>
      <c r="D533" t="s">
        <v>730</v>
      </c>
      <c r="E533" t="str">
        <f>VLOOKUP(B533, Sheet2!$A$2:$B$734, 2, FALSE)</f>
        <v>CA</v>
      </c>
      <c r="F533" s="4" t="s">
        <v>659</v>
      </c>
      <c r="G533" s="4" t="str">
        <f>B533&amp;E533</f>
        <v>CoxCA</v>
      </c>
      <c r="H533" s="4" t="str">
        <f>VLOOKUP(G533, Sheet2!C:D, 2, FALSE)</f>
        <v>R</v>
      </c>
      <c r="I533" s="4">
        <f>VLOOKUP(A533, Sheet3!A:G,2, FALSE)</f>
        <v>-1.2834650000000001</v>
      </c>
      <c r="J533" s="4">
        <f>VLOOKUP(A533, Sheet3!A:G,3, FALSE)</f>
        <v>-0.80609900000000001</v>
      </c>
      <c r="K533" s="4">
        <f>VLOOKUP(A533, Sheet3!A:G,4, FALSE)</f>
        <v>-0.86166699999999996</v>
      </c>
      <c r="L533" s="4">
        <f>VLOOKUP(A533, Sheet3!A:G,5, FALSE)</f>
        <v>2.0480670000000001</v>
      </c>
      <c r="M533" s="4">
        <f>VLOOKUP(A533, Sheet3!A:G,6, FALSE)</f>
        <v>1.0150539999999999</v>
      </c>
      <c r="N533" s="4">
        <f>VLOOKUP(A533, Sheet3!A:G,7, FALSE)</f>
        <v>-0.98131599999999997</v>
      </c>
      <c r="O533">
        <v>1999</v>
      </c>
      <c r="P533" s="4">
        <f>VLOOKUP(G533, Sheet2!C:E, 3, FALSE)</f>
        <v>1989</v>
      </c>
      <c r="Q533" s="4">
        <f>O533-P533</f>
        <v>10</v>
      </c>
      <c r="R533" s="4">
        <f>VLOOKUP(A533, Sheet4!A:B, 2, FALSE)</f>
        <v>2785</v>
      </c>
    </row>
    <row r="534" spans="1:18">
      <c r="A534">
        <v>985</v>
      </c>
      <c r="B534" t="s">
        <v>275</v>
      </c>
      <c r="C534" s="1">
        <v>36443</v>
      </c>
      <c r="D534" t="s">
        <v>730</v>
      </c>
      <c r="E534" t="str">
        <f>VLOOKUP(B534, Sheet2!$A$2:$B$734, 2, FALSE)</f>
        <v>MA</v>
      </c>
      <c r="F534" s="4" t="s">
        <v>657</v>
      </c>
      <c r="G534" s="4" t="str">
        <f>B534&amp;E534</f>
        <v>DelahuntMA</v>
      </c>
      <c r="H534" s="4" t="str">
        <f>VLOOKUP(G534, Sheet2!C:D, 2, FALSE)</f>
        <v>D</v>
      </c>
      <c r="I534" s="4">
        <f>VLOOKUP(A534, Sheet3!A:G,2, FALSE)</f>
        <v>-1.606581</v>
      </c>
      <c r="J534" s="4">
        <f>VLOOKUP(A534, Sheet3!A:G,3, FALSE)</f>
        <v>-0.70312699999999995</v>
      </c>
      <c r="K534" s="4">
        <f>VLOOKUP(A534, Sheet3!A:G,4, FALSE)</f>
        <v>-2.254553</v>
      </c>
      <c r="L534" s="4">
        <f>VLOOKUP(A534, Sheet3!A:G,5, FALSE)</f>
        <v>-0.58511400000000002</v>
      </c>
      <c r="M534" s="4">
        <f>VLOOKUP(A534, Sheet3!A:G,6, FALSE)</f>
        <v>-0.53688999999999998</v>
      </c>
      <c r="N534" s="4">
        <f>VLOOKUP(A534, Sheet3!A:G,7, FALSE)</f>
        <v>-4.1419449999999998</v>
      </c>
      <c r="O534">
        <v>1999</v>
      </c>
      <c r="P534" s="4">
        <f>VLOOKUP(G534, Sheet2!C:E, 3, FALSE)</f>
        <v>1997</v>
      </c>
      <c r="Q534" s="4">
        <f>O534-P534</f>
        <v>2</v>
      </c>
      <c r="R534" s="4">
        <f>VLOOKUP(A534, Sheet4!A:B, 2, FALSE)</f>
        <v>439</v>
      </c>
    </row>
    <row r="535" spans="1:18">
      <c r="A535">
        <v>986</v>
      </c>
      <c r="B535" t="s">
        <v>733</v>
      </c>
      <c r="C535" s="1">
        <v>36443</v>
      </c>
      <c r="D535" t="s">
        <v>730</v>
      </c>
      <c r="E535" t="str">
        <f>VLOOKUP(B535, Sheet2!$A$2:$B$734, 2, FALSE)</f>
        <v>CT</v>
      </c>
      <c r="F535" s="4" t="s">
        <v>657</v>
      </c>
      <c r="G535" s="4" t="str">
        <f>B535&amp;E535</f>
        <v>GejdensonCT</v>
      </c>
      <c r="H535" s="4" t="str">
        <f>VLOOKUP(G535, Sheet2!C:D, 2, FALSE)</f>
        <v>R</v>
      </c>
      <c r="I535" s="4">
        <f>VLOOKUP(A535, Sheet3!A:G,2, FALSE)</f>
        <v>-2.4599609999999998</v>
      </c>
      <c r="J535" s="4">
        <f>VLOOKUP(A535, Sheet3!A:G,3, FALSE)</f>
        <v>0.104105</v>
      </c>
      <c r="K535" s="4">
        <f>VLOOKUP(A535, Sheet3!A:G,4, FALSE)</f>
        <v>-1.905098</v>
      </c>
      <c r="L535" s="4">
        <f>VLOOKUP(A535, Sheet3!A:G,5, FALSE)</f>
        <v>3.2706240000000002</v>
      </c>
      <c r="M535" s="4">
        <f>VLOOKUP(A535, Sheet3!A:G,6, FALSE)</f>
        <v>0.44094</v>
      </c>
      <c r="N535" s="4">
        <f>VLOOKUP(A535, Sheet3!A:G,7, FALSE)</f>
        <v>-2.7979059999999998</v>
      </c>
      <c r="O535">
        <v>1999</v>
      </c>
      <c r="P535" s="4">
        <f>VLOOKUP(G535, Sheet2!C:E, 3, FALSE)</f>
        <v>1981</v>
      </c>
      <c r="Q535" s="4">
        <f>O535-P535</f>
        <v>18</v>
      </c>
      <c r="R535" s="4">
        <f>VLOOKUP(A535, Sheet4!A:B, 2, FALSE)</f>
        <v>562</v>
      </c>
    </row>
    <row r="536" spans="1:18">
      <c r="A536">
        <v>987</v>
      </c>
      <c r="B536" t="s">
        <v>684</v>
      </c>
      <c r="C536" s="1">
        <v>36443</v>
      </c>
      <c r="D536" t="s">
        <v>730</v>
      </c>
      <c r="E536" t="str">
        <f>VLOOKUP(B536, Sheet2!$A$2:$B$734, 2, FALSE)</f>
        <v>NY</v>
      </c>
      <c r="F536" s="4" t="s">
        <v>659</v>
      </c>
      <c r="G536" s="4" t="str">
        <f>B536&amp;E536</f>
        <v>GilmanNY</v>
      </c>
      <c r="H536" s="4" t="str">
        <f>VLOOKUP(G536, Sheet2!C:D, 2, FALSE)</f>
        <v>R</v>
      </c>
      <c r="I536" s="4">
        <f>VLOOKUP(A536, Sheet3!A:G,2, FALSE)</f>
        <v>-7.6976750000000003</v>
      </c>
      <c r="J536" s="4">
        <f>VLOOKUP(A536, Sheet3!A:G,3, FALSE)</f>
        <v>2.730369</v>
      </c>
      <c r="K536" s="4">
        <f>VLOOKUP(A536, Sheet3!A:G,4, FALSE)</f>
        <v>-0.755772</v>
      </c>
      <c r="L536" s="4">
        <f>VLOOKUP(A536, Sheet3!A:G,5, FALSE)</f>
        <v>-4.1845049999999997</v>
      </c>
      <c r="M536" s="4">
        <f>VLOOKUP(A536, Sheet3!A:G,6, FALSE)</f>
        <v>-1.223085</v>
      </c>
      <c r="N536" s="4">
        <f>VLOOKUP(A536, Sheet3!A:G,7, FALSE)</f>
        <v>-0.77976400000000001</v>
      </c>
      <c r="O536">
        <v>1999</v>
      </c>
      <c r="P536" s="4">
        <f>VLOOKUP(G536, Sheet2!C:E, 3, FALSE)</f>
        <v>1973</v>
      </c>
      <c r="Q536" s="4">
        <f>O536-P536</f>
        <v>26</v>
      </c>
      <c r="R536" s="4">
        <f>VLOOKUP(A536, Sheet4!A:B, 2, FALSE)</f>
        <v>2217</v>
      </c>
    </row>
    <row r="537" spans="1:18">
      <c r="A537">
        <v>988</v>
      </c>
      <c r="B537" t="s">
        <v>207</v>
      </c>
      <c r="C537" s="1">
        <v>36443</v>
      </c>
      <c r="D537" t="s">
        <v>730</v>
      </c>
      <c r="E537" t="s">
        <v>47</v>
      </c>
      <c r="F537" s="4" t="s">
        <v>657</v>
      </c>
      <c r="G537" s="4" t="str">
        <f>B537&amp;E537</f>
        <v>HastingsFL</v>
      </c>
      <c r="H537" s="4" t="str">
        <f>VLOOKUP(G537, Sheet2!C:D, 2, FALSE)</f>
        <v>D</v>
      </c>
      <c r="I537" s="4">
        <f>VLOOKUP(A537, Sheet3!A:G,2, FALSE)</f>
        <v>0.42992900000000001</v>
      </c>
      <c r="J537" s="4">
        <f>VLOOKUP(A537, Sheet3!A:G,3, FALSE)</f>
        <v>-1.9919880000000001</v>
      </c>
      <c r="K537" s="4">
        <f>VLOOKUP(A537, Sheet3!A:G,4, FALSE)</f>
        <v>0.78035500000000002</v>
      </c>
      <c r="L537" s="4">
        <f>VLOOKUP(A537, Sheet3!A:G,5, FALSE)</f>
        <v>-0.23187199999999999</v>
      </c>
      <c r="M537" s="4">
        <f>VLOOKUP(A537, Sheet3!A:G,6, FALSE)</f>
        <v>1.3767069999999999</v>
      </c>
      <c r="N537" s="4">
        <f>VLOOKUP(A537, Sheet3!A:G,7, FALSE)</f>
        <v>-2.938393</v>
      </c>
      <c r="O537">
        <v>1999</v>
      </c>
      <c r="P537" s="4">
        <f>VLOOKUP(G537, Sheet2!C:E, 3, FALSE)</f>
        <v>1993</v>
      </c>
      <c r="Q537" s="4">
        <f>O537-P537</f>
        <v>6</v>
      </c>
      <c r="R537" s="4">
        <f>VLOOKUP(A537, Sheet4!A:B, 2, FALSE)</f>
        <v>396</v>
      </c>
    </row>
    <row r="538" spans="1:18">
      <c r="A538">
        <v>989</v>
      </c>
      <c r="B538" t="s">
        <v>306</v>
      </c>
      <c r="C538" s="1">
        <v>36443</v>
      </c>
      <c r="D538" t="s">
        <v>730</v>
      </c>
      <c r="E538" t="str">
        <f>VLOOKUP(B538, Sheet2!$A$2:$B$734, 2, FALSE)</f>
        <v>MI</v>
      </c>
      <c r="F538" s="4" t="s">
        <v>652</v>
      </c>
      <c r="G538" s="4" t="str">
        <f>B538&amp;E538</f>
        <v>KnollenbergMI</v>
      </c>
      <c r="H538" s="4" t="str">
        <f>VLOOKUP(G538, Sheet2!C:D, 2, FALSE)</f>
        <v>R</v>
      </c>
      <c r="I538" s="4">
        <f>VLOOKUP(A538, Sheet3!A:G,2, FALSE)</f>
        <v>0.81062699999999999</v>
      </c>
      <c r="J538" s="4">
        <f>VLOOKUP(A538, Sheet3!A:G,3, FALSE)</f>
        <v>-1.2188330000000001</v>
      </c>
      <c r="K538" s="4">
        <f>VLOOKUP(A538, Sheet3!A:G,4, FALSE)</f>
        <v>0.119228</v>
      </c>
      <c r="L538" s="4">
        <f>VLOOKUP(A538, Sheet3!A:G,5, FALSE)</f>
        <v>1.4072990000000001</v>
      </c>
      <c r="M538" s="4">
        <f>VLOOKUP(A538, Sheet3!A:G,6, FALSE)</f>
        <v>0.59516000000000002</v>
      </c>
      <c r="N538" s="4">
        <f>VLOOKUP(A538, Sheet3!A:G,7, FALSE)</f>
        <v>-1.361389</v>
      </c>
      <c r="O538">
        <v>1999</v>
      </c>
      <c r="P538" s="4">
        <f>VLOOKUP(G538, Sheet2!C:E, 3, FALSE)</f>
        <v>1993</v>
      </c>
      <c r="Q538" s="4">
        <f>O538-P538</f>
        <v>6</v>
      </c>
      <c r="R538" s="4">
        <f>VLOOKUP(A538, Sheet4!A:B, 2, FALSE)</f>
        <v>2172</v>
      </c>
    </row>
    <row r="539" spans="1:18">
      <c r="A539">
        <v>991</v>
      </c>
      <c r="B539" t="s">
        <v>76</v>
      </c>
      <c r="C539" s="1">
        <v>36443</v>
      </c>
      <c r="D539" t="s">
        <v>730</v>
      </c>
      <c r="E539" t="str">
        <f>VLOOKUP(B539, Sheet2!$A$2:$B$734, 2, FALSE)</f>
        <v>ND</v>
      </c>
      <c r="F539" s="4" t="s">
        <v>657</v>
      </c>
      <c r="G539" s="4" t="str">
        <f>B539&amp;E539</f>
        <v>PomeroyND</v>
      </c>
      <c r="H539" s="4" t="str">
        <f>VLOOKUP(G539, Sheet2!C:D, 2, FALSE)</f>
        <v>D</v>
      </c>
      <c r="I539" s="4">
        <f>VLOOKUP(A539, Sheet3!A:G,2, FALSE)</f>
        <v>-5.7598940000000001</v>
      </c>
      <c r="J539" s="4">
        <f>VLOOKUP(A539, Sheet3!A:G,3, FALSE)</f>
        <v>1.2905070000000001</v>
      </c>
      <c r="K539" s="4">
        <f>VLOOKUP(A539, Sheet3!A:G,4, FALSE)</f>
        <v>4.2377659999999997</v>
      </c>
      <c r="L539" s="4">
        <f>VLOOKUP(A539, Sheet3!A:G,5, FALSE)</f>
        <v>-1.769431</v>
      </c>
      <c r="M539" s="4">
        <f>VLOOKUP(A539, Sheet3!A:G,6, FALSE)</f>
        <v>-2.0945640000000001</v>
      </c>
      <c r="N539" s="4">
        <f>VLOOKUP(A539, Sheet3!A:G,7, FALSE)</f>
        <v>3.1498390000000001</v>
      </c>
      <c r="O539">
        <v>1999</v>
      </c>
      <c r="P539" s="4">
        <f>VLOOKUP(G539, Sheet2!C:E, 3, FALSE)</f>
        <v>1993</v>
      </c>
      <c r="Q539" s="4">
        <f>O539-P539</f>
        <v>6</v>
      </c>
      <c r="R539" s="4">
        <f>VLOOKUP(A539, Sheet4!A:B, 2, FALSE)</f>
        <v>365</v>
      </c>
    </row>
    <row r="540" spans="1:18">
      <c r="A540">
        <v>992</v>
      </c>
      <c r="B540" t="s">
        <v>392</v>
      </c>
      <c r="C540" s="1">
        <v>36443</v>
      </c>
      <c r="D540" t="s">
        <v>730</v>
      </c>
      <c r="E540" t="str">
        <f>VLOOKUP(B540, Sheet2!$A$2:$B$734, 2, FALSE)</f>
        <v>CA</v>
      </c>
      <c r="F540" s="4" t="s">
        <v>657</v>
      </c>
      <c r="G540" s="4" t="str">
        <f>B540&amp;E540</f>
        <v>RohrabacherCA</v>
      </c>
      <c r="H540" s="4" t="str">
        <f>VLOOKUP(G540, Sheet2!C:D, 2, FALSE)</f>
        <v>R</v>
      </c>
      <c r="I540" s="4">
        <f>VLOOKUP(A540, Sheet3!A:G,2, FALSE)</f>
        <v>-1.613667</v>
      </c>
      <c r="J540" s="4">
        <f>VLOOKUP(A540, Sheet3!A:G,3, FALSE)</f>
        <v>-2.9801479999999998</v>
      </c>
      <c r="K540" s="4">
        <f>VLOOKUP(A540, Sheet3!A:G,4, FALSE)</f>
        <v>-2.8995820000000001</v>
      </c>
      <c r="L540" s="4">
        <f>VLOOKUP(A540, Sheet3!A:G,5, FALSE)</f>
        <v>1.1912860000000001</v>
      </c>
      <c r="M540" s="4">
        <f>VLOOKUP(A540, Sheet3!A:G,6, FALSE)</f>
        <v>-4.9549999999999997E-2</v>
      </c>
      <c r="N540" s="4">
        <f>VLOOKUP(A540, Sheet3!A:G,7, FALSE)</f>
        <v>-6.0029630000000003</v>
      </c>
      <c r="O540">
        <v>1999</v>
      </c>
      <c r="P540" s="4">
        <f>VLOOKUP(G540, Sheet2!C:E, 3, FALSE)</f>
        <v>1989</v>
      </c>
      <c r="Q540" s="4">
        <f>O540-P540</f>
        <v>10</v>
      </c>
      <c r="R540" s="4">
        <f>VLOOKUP(A540, Sheet4!A:B, 2, FALSE)</f>
        <v>921</v>
      </c>
    </row>
    <row r="541" spans="1:18">
      <c r="A541">
        <v>993</v>
      </c>
      <c r="B541" t="s">
        <v>373</v>
      </c>
      <c r="C541" s="1">
        <v>36443</v>
      </c>
      <c r="D541" t="s">
        <v>730</v>
      </c>
      <c r="E541" t="str">
        <f>VLOOKUP(B541, Sheet2!$A$2:$B$734, 2, FALSE)</f>
        <v>CA</v>
      </c>
      <c r="F541" s="4" t="s">
        <v>657</v>
      </c>
      <c r="G541" s="4" t="str">
        <f>B541&amp;E541</f>
        <v>RoyceCA</v>
      </c>
      <c r="H541" s="4" t="str">
        <f>VLOOKUP(G541, Sheet2!C:D, 2, FALSE)</f>
        <v>R</v>
      </c>
      <c r="I541" s="4">
        <f>VLOOKUP(A541, Sheet3!A:G,2, FALSE)</f>
        <v>-2.87175</v>
      </c>
      <c r="J541" s="4">
        <f>VLOOKUP(A541, Sheet3!A:G,3, FALSE)</f>
        <v>8.2225999999999994E-2</v>
      </c>
      <c r="K541" s="4">
        <f>VLOOKUP(A541, Sheet3!A:G,4, FALSE)</f>
        <v>-1.226118</v>
      </c>
      <c r="L541" s="4">
        <f>VLOOKUP(A541, Sheet3!A:G,5, FALSE)</f>
        <v>1.623486</v>
      </c>
      <c r="M541" s="4">
        <f>VLOOKUP(A541, Sheet3!A:G,6, FALSE)</f>
        <v>1.48047</v>
      </c>
      <c r="N541" s="4">
        <f>VLOOKUP(A541, Sheet3!A:G,7, FALSE)</f>
        <v>1.07318</v>
      </c>
      <c r="O541">
        <v>1999</v>
      </c>
      <c r="P541" s="4">
        <f>VLOOKUP(G541, Sheet2!C:E, 3, FALSE)</f>
        <v>1993</v>
      </c>
      <c r="Q541" s="4">
        <f>O541-P541</f>
        <v>6</v>
      </c>
      <c r="R541" s="4">
        <f>VLOOKUP(A541, Sheet4!A:B, 2, FALSE)</f>
        <v>498</v>
      </c>
    </row>
    <row r="542" spans="1:18">
      <c r="A542">
        <v>1091</v>
      </c>
      <c r="B542" t="s">
        <v>25</v>
      </c>
      <c r="C542" s="1">
        <v>37685</v>
      </c>
      <c r="D542" t="s">
        <v>6</v>
      </c>
      <c r="E542" t="str">
        <f>VLOOKUP(B542, Sheet2!$A$2:$B$734, 2, FALSE)</f>
        <v>NJ</v>
      </c>
      <c r="F542" s="4" t="s">
        <v>652</v>
      </c>
      <c r="G542" s="4" t="str">
        <f>B542&amp;E542</f>
        <v>PalloneNJ</v>
      </c>
      <c r="H542" s="4" t="str">
        <f>VLOOKUP(G542, Sheet2!C:D, 2, FALSE)</f>
        <v>D</v>
      </c>
      <c r="I542" s="4">
        <f>VLOOKUP(A542, Sheet3!A:G,2, FALSE)</f>
        <v>-2.0222349999999998</v>
      </c>
      <c r="J542" s="4">
        <f>VLOOKUP(A542, Sheet3!A:G,3, FALSE)</f>
        <v>-1.5131680000000001</v>
      </c>
      <c r="K542" s="4">
        <f>VLOOKUP(A542, Sheet3!A:G,4, FALSE)</f>
        <v>1.4593050000000001</v>
      </c>
      <c r="L542" s="4">
        <f>VLOOKUP(A542, Sheet3!A:G,5, FALSE)</f>
        <v>-0.160913</v>
      </c>
      <c r="M542" s="4">
        <f>VLOOKUP(A542, Sheet3!A:G,6, FALSE)</f>
        <v>0.427763</v>
      </c>
      <c r="N542" s="4">
        <f>VLOOKUP(A542, Sheet3!A:G,7, FALSE)</f>
        <v>2.6452330000000002</v>
      </c>
      <c r="O542">
        <v>2003</v>
      </c>
      <c r="P542" s="4">
        <f>VLOOKUP(G542, Sheet2!C:E, 3, FALSE)</f>
        <v>1987</v>
      </c>
      <c r="Q542" s="4">
        <f>O542-P542</f>
        <v>16</v>
      </c>
      <c r="R542" s="4">
        <f>VLOOKUP(A542, Sheet4!A:B, 2, FALSE)</f>
        <v>532</v>
      </c>
    </row>
    <row r="543" spans="1:18">
      <c r="A543">
        <v>1092</v>
      </c>
      <c r="B543" t="s">
        <v>64</v>
      </c>
      <c r="C543" s="1">
        <v>37685</v>
      </c>
      <c r="D543" t="s">
        <v>6</v>
      </c>
      <c r="E543" t="str">
        <f>VLOOKUP(B543, Sheet2!$A$2:$B$734, 2, FALSE)</f>
        <v>IL</v>
      </c>
      <c r="F543" s="4" t="s">
        <v>652</v>
      </c>
      <c r="G543" s="4" t="str">
        <f>B543&amp;E543</f>
        <v>SchakowskyIL</v>
      </c>
      <c r="H543" s="4" t="str">
        <f>VLOOKUP(G543, Sheet2!C:D, 2, FALSE)</f>
        <v>D</v>
      </c>
      <c r="I543" s="4">
        <f>VLOOKUP(A543, Sheet3!A:G,2, FALSE)</f>
        <v>1.9337519999999999</v>
      </c>
      <c r="J543" s="4">
        <f>VLOOKUP(A543, Sheet3!A:G,3, FALSE)</f>
        <v>-0.82900700000000005</v>
      </c>
      <c r="K543" s="4">
        <f>VLOOKUP(A543, Sheet3!A:G,4, FALSE)</f>
        <v>-0.53983099999999995</v>
      </c>
      <c r="L543" s="4">
        <f>VLOOKUP(A543, Sheet3!A:G,5, FALSE)</f>
        <v>-0.39441100000000001</v>
      </c>
      <c r="M543" s="4">
        <f>VLOOKUP(A543, Sheet3!A:G,6, FALSE)</f>
        <v>-9.1521000000000005E-2</v>
      </c>
      <c r="N543" s="4">
        <f>VLOOKUP(A543, Sheet3!A:G,7, FALSE)</f>
        <v>0.82760500000000004</v>
      </c>
      <c r="O543">
        <v>2003</v>
      </c>
      <c r="P543" s="4">
        <f>VLOOKUP(G543, Sheet2!C:E, 3, FALSE)</f>
        <v>1999</v>
      </c>
      <c r="Q543" s="4">
        <f>O543-P543</f>
        <v>4</v>
      </c>
      <c r="R543" s="4">
        <f>VLOOKUP(A543, Sheet4!A:B, 2, FALSE)</f>
        <v>695</v>
      </c>
    </row>
    <row r="544" spans="1:18">
      <c r="A544">
        <v>1095</v>
      </c>
      <c r="B544" t="s">
        <v>9</v>
      </c>
      <c r="C544" s="1">
        <v>38653</v>
      </c>
      <c r="D544" t="s">
        <v>6</v>
      </c>
      <c r="E544" t="str">
        <f>VLOOKUP(B544, Sheet2!$A$2:$B$734, 2, FALSE)</f>
        <v>CT</v>
      </c>
      <c r="F544" s="4" t="s">
        <v>659</v>
      </c>
      <c r="G544" s="4" t="str">
        <f>B544&amp;E544</f>
        <v>ShaysCT</v>
      </c>
      <c r="H544" s="4" t="str">
        <f>VLOOKUP(G544, Sheet2!C:D, 2, FALSE)</f>
        <v>R</v>
      </c>
      <c r="I544" s="4">
        <f>VLOOKUP(A544, Sheet3!A:G,2, FALSE)</f>
        <v>-2.5199959999999999</v>
      </c>
      <c r="J544" s="4">
        <f>VLOOKUP(A544, Sheet3!A:G,3, FALSE)</f>
        <v>1.098873</v>
      </c>
      <c r="K544" s="4">
        <f>VLOOKUP(A544, Sheet3!A:G,4, FALSE)</f>
        <v>-1.9616819999999999</v>
      </c>
      <c r="L544" s="4">
        <f>VLOOKUP(A544, Sheet3!A:G,5, FALSE)</f>
        <v>-3.3623509999999999</v>
      </c>
      <c r="M544" s="4">
        <f>VLOOKUP(A544, Sheet3!A:G,6, FALSE)</f>
        <v>-1.580784</v>
      </c>
      <c r="N544" s="4">
        <f>VLOOKUP(A544, Sheet3!A:G,7, FALSE)</f>
        <v>0.83037899999999998</v>
      </c>
      <c r="O544">
        <v>2005</v>
      </c>
      <c r="P544" s="4">
        <f>VLOOKUP(G544, Sheet2!C:E, 3, FALSE)</f>
        <v>1987</v>
      </c>
      <c r="Q544" s="4">
        <f>O544-P544</f>
        <v>18</v>
      </c>
      <c r="R544" s="4">
        <f>VLOOKUP(A544, Sheet4!A:B, 2, FALSE)</f>
        <v>166</v>
      </c>
    </row>
    <row r="545" spans="1:18">
      <c r="A545">
        <v>1096</v>
      </c>
      <c r="B545" t="s">
        <v>277</v>
      </c>
      <c r="C545" s="1">
        <v>39100</v>
      </c>
      <c r="D545" t="s">
        <v>6</v>
      </c>
      <c r="E545" t="str">
        <f>VLOOKUP(B545, Sheet2!$A$2:$B$734, 2, FALSE)</f>
        <v>CA</v>
      </c>
      <c r="F545" s="4" t="s">
        <v>659</v>
      </c>
      <c r="G545" s="4" t="str">
        <f>B545&amp;E545</f>
        <v>ShermanCA</v>
      </c>
      <c r="H545" s="4" t="str">
        <f>VLOOKUP(G545, Sheet2!C:D, 2, FALSE)</f>
        <v>D</v>
      </c>
      <c r="I545" s="4">
        <f>VLOOKUP(A545, Sheet3!A:G,2, FALSE)</f>
        <v>-1.7501519999999999</v>
      </c>
      <c r="J545" s="4">
        <f>VLOOKUP(A545, Sheet3!A:G,3, FALSE)</f>
        <v>1.7313460000000001</v>
      </c>
      <c r="K545" s="4">
        <f>VLOOKUP(A545, Sheet3!A:G,4, FALSE)</f>
        <v>1.3827970000000001</v>
      </c>
      <c r="L545" s="4">
        <f>VLOOKUP(A545, Sheet3!A:G,5, FALSE)</f>
        <v>-0.83719699999999997</v>
      </c>
      <c r="M545" s="4">
        <f>VLOOKUP(A545, Sheet3!A:G,6, FALSE)</f>
        <v>-1.0109520000000001</v>
      </c>
      <c r="N545" s="4">
        <f>VLOOKUP(A545, Sheet3!A:G,7, FALSE)</f>
        <v>0.191662</v>
      </c>
      <c r="O545">
        <v>2007</v>
      </c>
      <c r="P545" s="4">
        <f>VLOOKUP(G545, Sheet2!C:E, 3, FALSE)</f>
        <v>1997</v>
      </c>
      <c r="Q545" s="4">
        <f>O545-P545</f>
        <v>10</v>
      </c>
      <c r="R545" s="4">
        <f>VLOOKUP(A545, Sheet4!A:B, 2, FALSE)</f>
        <v>638</v>
      </c>
    </row>
    <row r="546" spans="1:18">
      <c r="A546">
        <v>1097</v>
      </c>
      <c r="B546" t="s">
        <v>277</v>
      </c>
      <c r="C546" s="1">
        <v>39040</v>
      </c>
      <c r="D546" t="s">
        <v>6</v>
      </c>
      <c r="E546" t="str">
        <f>VLOOKUP(B546, Sheet2!$A$2:$B$734, 2, FALSE)</f>
        <v>CA</v>
      </c>
      <c r="F546" s="4" t="s">
        <v>659</v>
      </c>
      <c r="G546" s="4" t="str">
        <f>B546&amp;E546</f>
        <v>ShermanCA</v>
      </c>
      <c r="H546" s="4" t="str">
        <f>VLOOKUP(G546, Sheet2!C:D, 2, FALSE)</f>
        <v>D</v>
      </c>
      <c r="I546" s="4">
        <f>VLOOKUP(A546, Sheet3!A:G,2, FALSE)</f>
        <v>1.686158</v>
      </c>
      <c r="J546" s="4">
        <f>VLOOKUP(A546, Sheet3!A:G,3, FALSE)</f>
        <v>1.398158</v>
      </c>
      <c r="K546" s="4">
        <f>VLOOKUP(A546, Sheet3!A:G,4, FALSE)</f>
        <v>2.506589</v>
      </c>
      <c r="L546" s="4">
        <f>VLOOKUP(A546, Sheet3!A:G,5, FALSE)</f>
        <v>0.27132699999999998</v>
      </c>
      <c r="M546" s="4">
        <f>VLOOKUP(A546, Sheet3!A:G,6, FALSE)</f>
        <v>2.1318990000000002</v>
      </c>
      <c r="N546" s="4">
        <f>VLOOKUP(A546, Sheet3!A:G,7, FALSE)</f>
        <v>3.5360490000000002</v>
      </c>
      <c r="O546">
        <v>2006</v>
      </c>
      <c r="P546" s="4">
        <f>VLOOKUP(G546, Sheet2!C:E, 3, FALSE)</f>
        <v>1997</v>
      </c>
      <c r="Q546" s="4">
        <f>O546-P546</f>
        <v>9</v>
      </c>
      <c r="R546" s="4">
        <f>VLOOKUP(A546, Sheet4!A:B, 2, FALSE)</f>
        <v>695</v>
      </c>
    </row>
    <row r="547" spans="1:18">
      <c r="A547">
        <v>1114</v>
      </c>
      <c r="B547" t="s">
        <v>20</v>
      </c>
      <c r="C547" s="1">
        <v>37685</v>
      </c>
      <c r="D547" t="s">
        <v>6</v>
      </c>
      <c r="E547" t="str">
        <f>VLOOKUP(B547, Sheet2!$A$2:$B$734, 2, FALSE)</f>
        <v>WA</v>
      </c>
      <c r="F547" s="4" t="s">
        <v>652</v>
      </c>
      <c r="G547" s="4" t="str">
        <f>B547&amp;E547</f>
        <v>McDermottWA</v>
      </c>
      <c r="H547" s="4" t="str">
        <f>VLOOKUP(G547, Sheet2!C:D, 2, FALSE)</f>
        <v>D</v>
      </c>
      <c r="I547" s="4">
        <f>VLOOKUP(A547, Sheet3!A:G,2, FALSE)</f>
        <v>-3.024975</v>
      </c>
      <c r="J547" s="4">
        <f>VLOOKUP(A547, Sheet3!A:G,3, FALSE)</f>
        <v>-0.58076099999999997</v>
      </c>
      <c r="K547" s="4">
        <f>VLOOKUP(A547, Sheet3!A:G,4, FALSE)</f>
        <v>-2.4753029999999998</v>
      </c>
      <c r="L547" s="4">
        <f>VLOOKUP(A547, Sheet3!A:G,5, FALSE)</f>
        <v>-5.2193120000000004</v>
      </c>
      <c r="M547" s="4">
        <f>VLOOKUP(A547, Sheet3!A:G,6, FALSE)</f>
        <v>-0.56445999999999996</v>
      </c>
      <c r="N547" s="4">
        <f>VLOOKUP(A547, Sheet3!A:G,7, FALSE)</f>
        <v>-1.2495069999999999</v>
      </c>
      <c r="O547">
        <v>2003</v>
      </c>
      <c r="P547" s="4">
        <f>VLOOKUP(G547, Sheet2!C:E, 3, FALSE)</f>
        <v>1989</v>
      </c>
      <c r="Q547" s="4">
        <f>O547-P547</f>
        <v>14</v>
      </c>
      <c r="R547" s="4">
        <f>VLOOKUP(A547, Sheet4!A:B, 2, FALSE)</f>
        <v>792</v>
      </c>
    </row>
    <row r="548" spans="1:18">
      <c r="A548">
        <v>1117</v>
      </c>
      <c r="B548" t="s">
        <v>160</v>
      </c>
      <c r="C548" s="1">
        <v>38749</v>
      </c>
      <c r="D548" t="s">
        <v>6</v>
      </c>
      <c r="E548" t="str">
        <f>VLOOKUP(B548, Sheet2!$A$2:$B$734, 2, FALSE)</f>
        <v>MO</v>
      </c>
      <c r="F548" s="4" t="s">
        <v>659</v>
      </c>
      <c r="G548" s="4" t="str">
        <f>B548&amp;E548</f>
        <v>SkeltonMO</v>
      </c>
      <c r="H548" s="4" t="str">
        <f>VLOOKUP(G548, Sheet2!C:D, 2, FALSE)</f>
        <v>D</v>
      </c>
      <c r="I548" s="4">
        <f>VLOOKUP(A548, Sheet3!A:G,2, FALSE)</f>
        <v>-1.7735829999999999</v>
      </c>
      <c r="J548" s="4">
        <f>VLOOKUP(A548, Sheet3!A:G,3, FALSE)</f>
        <v>1.4144159999999999</v>
      </c>
      <c r="K548" s="4">
        <f>VLOOKUP(A548, Sheet3!A:G,4, FALSE)</f>
        <v>-0.63865300000000003</v>
      </c>
      <c r="L548" s="4">
        <f>VLOOKUP(A548, Sheet3!A:G,5, FALSE)</f>
        <v>-1.635027</v>
      </c>
      <c r="M548" s="4">
        <f>VLOOKUP(A548, Sheet3!A:G,6, FALSE)</f>
        <v>9.1979000000000005E-2</v>
      </c>
      <c r="N548" s="4">
        <f>VLOOKUP(A548, Sheet3!A:G,7, FALSE)</f>
        <v>0.78120100000000003</v>
      </c>
      <c r="O548">
        <v>2006</v>
      </c>
      <c r="P548" s="4">
        <f>VLOOKUP(G548, Sheet2!C:E, 3, FALSE)</f>
        <v>1977</v>
      </c>
      <c r="Q548" s="4">
        <f>O548-P548</f>
        <v>29</v>
      </c>
      <c r="R548" s="4">
        <f>VLOOKUP(A548, Sheet4!A:B, 2, FALSE)</f>
        <v>746</v>
      </c>
    </row>
    <row r="549" spans="1:18">
      <c r="A549">
        <v>1118</v>
      </c>
      <c r="B549" t="s">
        <v>554</v>
      </c>
      <c r="C549" s="1">
        <v>39980</v>
      </c>
      <c r="D549" t="s">
        <v>6</v>
      </c>
      <c r="E549" t="str">
        <f>VLOOKUP(B549, Sheet2!$A$2:$B$734, 2, FALSE)</f>
        <v>CA</v>
      </c>
      <c r="F549" s="4" t="s">
        <v>659</v>
      </c>
      <c r="G549" s="4" t="str">
        <f>B549&amp;E549</f>
        <v>SpeierCA</v>
      </c>
      <c r="H549" s="4" t="str">
        <f>VLOOKUP(G549, Sheet2!C:D, 2, FALSE)</f>
        <v>D</v>
      </c>
      <c r="I549" s="4">
        <f>VLOOKUP(A549, Sheet3!A:G,2, FALSE)</f>
        <v>-8.6505930000000006</v>
      </c>
      <c r="J549" s="4">
        <f>VLOOKUP(A549, Sheet3!A:G,3, FALSE)</f>
        <v>2.8543780000000001</v>
      </c>
      <c r="K549" s="4">
        <f>VLOOKUP(A549, Sheet3!A:G,4, FALSE)</f>
        <v>-2.0749369999999998</v>
      </c>
      <c r="L549" s="4">
        <f>VLOOKUP(A549, Sheet3!A:G,5, FALSE)</f>
        <v>-3.156914</v>
      </c>
      <c r="M549" s="4">
        <f>VLOOKUP(A549, Sheet3!A:G,6, FALSE)</f>
        <v>-4.1821929999999998</v>
      </c>
      <c r="N549" s="4">
        <f>VLOOKUP(A549, Sheet3!A:G,7, FALSE)</f>
        <v>-3.4849039999999998</v>
      </c>
      <c r="O549">
        <v>2009</v>
      </c>
      <c r="P549" s="4">
        <f>VLOOKUP(G549, Sheet2!C:E, 3, FALSE)</f>
        <v>2008</v>
      </c>
      <c r="Q549" s="4">
        <f>O549-P549</f>
        <v>1</v>
      </c>
      <c r="R549" s="4">
        <f>VLOOKUP(A549, Sheet4!A:B, 2, FALSE)</f>
        <v>140</v>
      </c>
    </row>
    <row r="550" spans="1:18">
      <c r="A550">
        <v>1119</v>
      </c>
      <c r="B550" t="s">
        <v>61</v>
      </c>
      <c r="C550" s="1">
        <v>38790</v>
      </c>
      <c r="D550" t="s">
        <v>6</v>
      </c>
      <c r="E550" t="str">
        <f>VLOOKUP(B550, Sheet2!$A$2:$B$734, 2, FALSE)</f>
        <v>FL</v>
      </c>
      <c r="F550" s="4" t="s">
        <v>657</v>
      </c>
      <c r="G550" s="4" t="str">
        <f>B550&amp;E550</f>
        <v>StearnsFL</v>
      </c>
      <c r="H550" s="4" t="str">
        <f>VLOOKUP(G550, Sheet2!C:D, 2, FALSE)</f>
        <v>R</v>
      </c>
      <c r="I550" s="4">
        <f>VLOOKUP(A550, Sheet3!A:G,2, FALSE)</f>
        <v>-0.48016999999999999</v>
      </c>
      <c r="J550" s="4">
        <f>VLOOKUP(A550, Sheet3!A:G,3, FALSE)</f>
        <v>-1.0796809999999999</v>
      </c>
      <c r="K550" s="4">
        <f>VLOOKUP(A550, Sheet3!A:G,4, FALSE)</f>
        <v>2.8024089999999999</v>
      </c>
      <c r="L550" s="4">
        <f>VLOOKUP(A550, Sheet3!A:G,5, FALSE)</f>
        <v>0.24504400000000001</v>
      </c>
      <c r="M550" s="4">
        <f>VLOOKUP(A550, Sheet3!A:G,6, FALSE)</f>
        <v>-0.89571199999999995</v>
      </c>
      <c r="N550" s="4">
        <f>VLOOKUP(A550, Sheet3!A:G,7, FALSE)</f>
        <v>5.2074490000000004</v>
      </c>
      <c r="O550">
        <v>2006</v>
      </c>
      <c r="P550" s="4">
        <f>VLOOKUP(G550, Sheet2!C:E, 3, FALSE)</f>
        <v>1989</v>
      </c>
      <c r="Q550" s="4">
        <f>O550-P550</f>
        <v>17</v>
      </c>
      <c r="R550" s="4">
        <f>VLOOKUP(A550, Sheet4!A:B, 2, FALSE)</f>
        <v>664</v>
      </c>
    </row>
    <row r="551" spans="1:18">
      <c r="A551">
        <v>1120</v>
      </c>
      <c r="B551" t="s">
        <v>61</v>
      </c>
      <c r="C551" s="1">
        <v>39988</v>
      </c>
      <c r="D551" t="s">
        <v>6</v>
      </c>
      <c r="E551" t="str">
        <f>VLOOKUP(B551, Sheet2!$A$2:$B$734, 2, FALSE)</f>
        <v>FL</v>
      </c>
      <c r="F551" s="4" t="s">
        <v>659</v>
      </c>
      <c r="G551" s="4" t="str">
        <f>B551&amp;E551</f>
        <v>StearnsFL</v>
      </c>
      <c r="H551" s="4" t="str">
        <f>VLOOKUP(G551, Sheet2!C:D, 2, FALSE)</f>
        <v>R</v>
      </c>
      <c r="I551" s="4">
        <f>VLOOKUP(A551, Sheet3!A:G,2, FALSE)</f>
        <v>-4.0744230000000003</v>
      </c>
      <c r="J551" s="4">
        <f>VLOOKUP(A551, Sheet3!A:G,3, FALSE)</f>
        <v>-1.639645</v>
      </c>
      <c r="K551" s="4">
        <f>VLOOKUP(A551, Sheet3!A:G,4, FALSE)</f>
        <v>4.1783419999999998</v>
      </c>
      <c r="L551" s="4">
        <f>VLOOKUP(A551, Sheet3!A:G,5, FALSE)</f>
        <v>-2.3409939999999998</v>
      </c>
      <c r="M551" s="4">
        <f>VLOOKUP(A551, Sheet3!A:G,6, FALSE)</f>
        <v>3.1264590000000001</v>
      </c>
      <c r="N551" s="4">
        <f>VLOOKUP(A551, Sheet3!A:G,7, FALSE)</f>
        <v>3.653006</v>
      </c>
      <c r="O551">
        <v>2009</v>
      </c>
      <c r="P551" s="4">
        <f>VLOOKUP(G551, Sheet2!C:E, 3, FALSE)</f>
        <v>1989</v>
      </c>
      <c r="Q551" s="4">
        <f>O551-P551</f>
        <v>20</v>
      </c>
      <c r="R551" s="4">
        <f>VLOOKUP(A551, Sheet4!A:B, 2, FALSE)</f>
        <v>169</v>
      </c>
    </row>
    <row r="552" spans="1:18">
      <c r="A552">
        <v>1121</v>
      </c>
      <c r="B552" t="s">
        <v>61</v>
      </c>
      <c r="C552" s="1">
        <v>36822</v>
      </c>
      <c r="D552" t="s">
        <v>6</v>
      </c>
      <c r="E552" t="str">
        <f>VLOOKUP(B552, Sheet2!$A$2:$B$734, 2, FALSE)</f>
        <v>FL</v>
      </c>
      <c r="F552" s="4" t="s">
        <v>659</v>
      </c>
      <c r="G552" s="4" t="str">
        <f>B552&amp;E552</f>
        <v>StearnsFL</v>
      </c>
      <c r="H552" s="4" t="str">
        <f>VLOOKUP(G552, Sheet2!C:D, 2, FALSE)</f>
        <v>R</v>
      </c>
      <c r="I552" s="4">
        <f>VLOOKUP(A552, Sheet3!A:G,2, FALSE)</f>
        <v>5.2182019999999998</v>
      </c>
      <c r="J552" s="4">
        <f>VLOOKUP(A552, Sheet3!A:G,3, FALSE)</f>
        <v>-1.506772</v>
      </c>
      <c r="K552" s="4">
        <f>VLOOKUP(A552, Sheet3!A:G,4, FALSE)</f>
        <v>5.6369530000000001</v>
      </c>
      <c r="L552" s="4">
        <f>VLOOKUP(A552, Sheet3!A:G,5, FALSE)</f>
        <v>0.61114199999999996</v>
      </c>
      <c r="M552" s="4">
        <f>VLOOKUP(A552, Sheet3!A:G,6, FALSE)</f>
        <v>-1.6189519999999999</v>
      </c>
      <c r="N552" s="4">
        <f>VLOOKUP(A552, Sheet3!A:G,7, FALSE)</f>
        <v>7.3202400000000001</v>
      </c>
      <c r="O552">
        <v>2000</v>
      </c>
      <c r="P552" s="4">
        <f>VLOOKUP(G552, Sheet2!C:E, 3, FALSE)</f>
        <v>1989</v>
      </c>
      <c r="Q552" s="4">
        <f>O552-P552</f>
        <v>11</v>
      </c>
      <c r="R552" s="4">
        <f>VLOOKUP(A552, Sheet4!A:B, 2, FALSE)</f>
        <v>667</v>
      </c>
    </row>
    <row r="553" spans="1:18">
      <c r="A553">
        <v>1122</v>
      </c>
      <c r="B553" t="s">
        <v>500</v>
      </c>
      <c r="C553" s="1">
        <v>37378</v>
      </c>
      <c r="D553" t="s">
        <v>6</v>
      </c>
      <c r="E553" t="str">
        <f>VLOOKUP(B553, Sheet2!$A$2:$B$734, 2, FALSE)</f>
        <v>CO</v>
      </c>
      <c r="F553" s="4" t="s">
        <v>659</v>
      </c>
      <c r="G553" s="4" t="str">
        <f>B553&amp;E553</f>
        <v>TancredoCO</v>
      </c>
      <c r="H553" s="4" t="str">
        <f>VLOOKUP(G553, Sheet2!C:D, 2, FALSE)</f>
        <v>R</v>
      </c>
      <c r="I553" s="4">
        <f>VLOOKUP(A553, Sheet3!A:G,2, FALSE)</f>
        <v>-1.262964</v>
      </c>
      <c r="J553" s="4">
        <f>VLOOKUP(A553, Sheet3!A:G,3, FALSE)</f>
        <v>-1.1677599999999999</v>
      </c>
      <c r="K553" s="4">
        <f>VLOOKUP(A553, Sheet3!A:G,4, FALSE)</f>
        <v>-1.4278150000000001</v>
      </c>
      <c r="L553" s="4">
        <f>VLOOKUP(A553, Sheet3!A:G,5, FALSE)</f>
        <v>-1.6250560000000001</v>
      </c>
      <c r="M553" s="4">
        <f>VLOOKUP(A553, Sheet3!A:G,6, FALSE)</f>
        <v>-0.89417899999999995</v>
      </c>
      <c r="N553" s="4">
        <f>VLOOKUP(A553, Sheet3!A:G,7, FALSE)</f>
        <v>-1.842425</v>
      </c>
      <c r="O553">
        <v>2002</v>
      </c>
      <c r="P553" s="4">
        <f>VLOOKUP(G553, Sheet2!C:E, 3, FALSE)</f>
        <v>1999</v>
      </c>
      <c r="Q553" s="4">
        <f>O553-P553</f>
        <v>3</v>
      </c>
      <c r="R553" s="4">
        <f>VLOOKUP(A553, Sheet4!A:B, 2, FALSE)</f>
        <v>2118</v>
      </c>
    </row>
    <row r="554" spans="1:18">
      <c r="A554">
        <v>1125</v>
      </c>
      <c r="B554" t="s">
        <v>72</v>
      </c>
      <c r="C554" s="1">
        <v>37530</v>
      </c>
      <c r="D554" t="s">
        <v>6</v>
      </c>
      <c r="E554" t="s">
        <v>57</v>
      </c>
      <c r="F554" s="4" t="s">
        <v>652</v>
      </c>
      <c r="G554" s="4" t="str">
        <f>B554&amp;E554</f>
        <v>UdallNM</v>
      </c>
      <c r="H554" s="4" t="str">
        <f>VLOOKUP(G554, Sheet2!C:D, 2, FALSE)</f>
        <v>D</v>
      </c>
      <c r="I554" s="4">
        <f>VLOOKUP(A554, Sheet3!A:G,2, FALSE)</f>
        <v>1.060651</v>
      </c>
      <c r="J554" s="4">
        <f>VLOOKUP(A554, Sheet3!A:G,3, FALSE)</f>
        <v>-0.424124</v>
      </c>
      <c r="K554" s="4">
        <f>VLOOKUP(A554, Sheet3!A:G,4, FALSE)</f>
        <v>1.5043770000000001</v>
      </c>
      <c r="L554" s="4">
        <f>VLOOKUP(A554, Sheet3!A:G,5, FALSE)</f>
        <v>-0.18264</v>
      </c>
      <c r="M554" s="4">
        <f>VLOOKUP(A554, Sheet3!A:G,6, FALSE)</f>
        <v>1.9577739999999999</v>
      </c>
      <c r="N554" s="4">
        <f>VLOOKUP(A554, Sheet3!A:G,7, FALSE)</f>
        <v>1.028729</v>
      </c>
      <c r="O554">
        <v>2002</v>
      </c>
      <c r="P554" s="4">
        <f>VLOOKUP(G554, Sheet2!C:E, 3, FALSE)</f>
        <v>1999</v>
      </c>
      <c r="Q554" s="4">
        <f>O554-P554</f>
        <v>3</v>
      </c>
      <c r="R554" s="4">
        <f>VLOOKUP(A554, Sheet4!A:B, 2, FALSE)</f>
        <v>794</v>
      </c>
    </row>
    <row r="555" spans="1:18">
      <c r="A555">
        <v>1126</v>
      </c>
      <c r="B555" t="s">
        <v>690</v>
      </c>
      <c r="C555" s="1">
        <v>41527</v>
      </c>
      <c r="D555" t="s">
        <v>6</v>
      </c>
      <c r="E555" t="str">
        <f>VLOOKUP(B555, Sheet2!$A$2:$B$734, 2, FALSE)</f>
        <v>CA</v>
      </c>
      <c r="F555" s="4" t="s">
        <v>652</v>
      </c>
      <c r="G555" s="4" t="str">
        <f>B555&amp;E555</f>
        <v>VargasCA</v>
      </c>
      <c r="H555" s="4" t="str">
        <f>VLOOKUP(G555, Sheet2!C:D, 2, FALSE)</f>
        <v>D</v>
      </c>
      <c r="I555" s="4">
        <f>VLOOKUP(A555, Sheet3!A:G,2, FALSE)</f>
        <v>-4.5896420000000004</v>
      </c>
      <c r="J555" s="4">
        <f>VLOOKUP(A555, Sheet3!A:G,3, FALSE)</f>
        <v>0.51203699999999996</v>
      </c>
      <c r="K555" s="4">
        <f>VLOOKUP(A555, Sheet3!A:G,4, FALSE)</f>
        <v>0.31911699999999998</v>
      </c>
      <c r="L555" s="4">
        <f>VLOOKUP(A555, Sheet3!A:G,5, FALSE)</f>
        <v>-1.561107</v>
      </c>
      <c r="M555" s="4">
        <f>VLOOKUP(A555, Sheet3!A:G,6, FALSE)</f>
        <v>2.5061770000000001</v>
      </c>
      <c r="N555" s="4">
        <f>VLOOKUP(A555, Sheet3!A:G,7, FALSE)</f>
        <v>0.19659699999999999</v>
      </c>
      <c r="O555">
        <v>2013</v>
      </c>
      <c r="P555" s="4">
        <f>VLOOKUP(G555, Sheet2!C:E, 3, FALSE)</f>
        <v>2013</v>
      </c>
      <c r="Q555" s="4">
        <f>O555-P555</f>
        <v>0</v>
      </c>
      <c r="R555" s="4">
        <f>VLOOKUP(A555, Sheet4!A:B, 2, FALSE)</f>
        <v>157</v>
      </c>
    </row>
    <row r="556" spans="1:18">
      <c r="A556">
        <v>1130</v>
      </c>
      <c r="B556" t="s">
        <v>728</v>
      </c>
      <c r="C556" s="1">
        <v>37525</v>
      </c>
      <c r="D556" t="s">
        <v>6</v>
      </c>
      <c r="E556" t="s">
        <v>182</v>
      </c>
      <c r="F556" s="4" t="s">
        <v>659</v>
      </c>
      <c r="G556" s="4" t="str">
        <f>B556&amp;E556</f>
        <v>WattsOK</v>
      </c>
      <c r="H556" s="4" t="str">
        <f>VLOOKUP(G556, Sheet2!C:D, 2, FALSE)</f>
        <v>R</v>
      </c>
      <c r="I556" s="4">
        <f>VLOOKUP(A556, Sheet3!A:G,2, FALSE)</f>
        <v>-3.4418009999999999</v>
      </c>
      <c r="J556" s="4">
        <f>VLOOKUP(A556, Sheet3!A:G,3, FALSE)</f>
        <v>-1.554227</v>
      </c>
      <c r="K556" s="4">
        <f>VLOOKUP(A556, Sheet3!A:G,4, FALSE)</f>
        <v>2.6187429999999998</v>
      </c>
      <c r="L556" s="4">
        <f>VLOOKUP(A556, Sheet3!A:G,5, FALSE)</f>
        <v>-5.2845300000000002</v>
      </c>
      <c r="M556" s="4">
        <f>VLOOKUP(A556, Sheet3!A:G,6, FALSE)</f>
        <v>-2.9448470000000002</v>
      </c>
      <c r="N556" s="4">
        <f>VLOOKUP(A556, Sheet3!A:G,7, FALSE)</f>
        <v>4.0804689999999999</v>
      </c>
      <c r="O556">
        <v>2002</v>
      </c>
      <c r="P556" s="4">
        <f>VLOOKUP(G556, Sheet2!C:E, 3, FALSE)</f>
        <v>1995</v>
      </c>
      <c r="Q556" s="4">
        <f>O556-P556</f>
        <v>7</v>
      </c>
      <c r="R556" s="4">
        <f>VLOOKUP(A556, Sheet4!A:B, 2, FALSE)</f>
        <v>200</v>
      </c>
    </row>
    <row r="557" spans="1:18">
      <c r="A557">
        <v>1132</v>
      </c>
      <c r="B557" t="s">
        <v>12</v>
      </c>
      <c r="C557" s="1">
        <v>38762</v>
      </c>
      <c r="D557" t="s">
        <v>6</v>
      </c>
      <c r="E557" t="s">
        <v>13</v>
      </c>
      <c r="F557" s="4" t="s">
        <v>659</v>
      </c>
      <c r="G557" s="4" t="str">
        <f>B557&amp;E557</f>
        <v>WilsonSC</v>
      </c>
      <c r="H557" s="4" t="str">
        <f>VLOOKUP(G557, Sheet2!C:D, 2, FALSE)</f>
        <v>R</v>
      </c>
      <c r="I557" s="4">
        <f>VLOOKUP(A557, Sheet3!A:G,2, FALSE)</f>
        <v>2.1675939999999998</v>
      </c>
      <c r="J557" s="4">
        <f>VLOOKUP(A557, Sheet3!A:G,3, FALSE)</f>
        <v>-0.23912900000000001</v>
      </c>
      <c r="K557" s="4">
        <f>VLOOKUP(A557, Sheet3!A:G,4, FALSE)</f>
        <v>7.4060899999999998</v>
      </c>
      <c r="L557" s="4">
        <f>VLOOKUP(A557, Sheet3!A:G,5, FALSE)</f>
        <v>-3.1427149999999999</v>
      </c>
      <c r="M557" s="4">
        <f>VLOOKUP(A557, Sheet3!A:G,6, FALSE)</f>
        <v>-1.291336</v>
      </c>
      <c r="N557" s="4">
        <f>VLOOKUP(A557, Sheet3!A:G,7, FALSE)</f>
        <v>8.0161770000000008</v>
      </c>
      <c r="O557">
        <v>2006</v>
      </c>
      <c r="P557" s="4">
        <f>VLOOKUP(G557, Sheet2!C:E, 3, FALSE)</f>
        <v>2001</v>
      </c>
      <c r="Q557" s="4">
        <f>O557-P557</f>
        <v>5</v>
      </c>
      <c r="R557" s="4">
        <f>VLOOKUP(A557, Sheet4!A:B, 2, FALSE)</f>
        <v>164</v>
      </c>
    </row>
    <row r="558" spans="1:18">
      <c r="A558">
        <v>1133</v>
      </c>
      <c r="B558" t="s">
        <v>12</v>
      </c>
      <c r="C558" s="1">
        <v>37320</v>
      </c>
      <c r="D558" t="s">
        <v>6</v>
      </c>
      <c r="E558" t="s">
        <v>13</v>
      </c>
      <c r="F558" s="4" t="s">
        <v>652</v>
      </c>
      <c r="G558" s="4" t="str">
        <f>B558&amp;E558</f>
        <v>WilsonSC</v>
      </c>
      <c r="H558" s="4" t="str">
        <f>VLOOKUP(G558, Sheet2!C:D, 2, FALSE)</f>
        <v>R</v>
      </c>
      <c r="I558" s="4">
        <f>VLOOKUP(A558, Sheet3!A:G,2, FALSE)</f>
        <v>0.227379</v>
      </c>
      <c r="J558" s="4">
        <f>VLOOKUP(A558, Sheet3!A:G,3, FALSE)</f>
        <v>-0.172931</v>
      </c>
      <c r="K558" s="4">
        <f>VLOOKUP(A558, Sheet3!A:G,4, FALSE)</f>
        <v>-0.85019900000000004</v>
      </c>
      <c r="L558" s="4">
        <f>VLOOKUP(A558, Sheet3!A:G,5, FALSE)</f>
        <v>-6.1397719999999998</v>
      </c>
      <c r="M558" s="4">
        <f>VLOOKUP(A558, Sheet3!A:G,6, FALSE)</f>
        <v>-2.8458600000000001</v>
      </c>
      <c r="N558" s="4">
        <f>VLOOKUP(A558, Sheet3!A:G,7, FALSE)</f>
        <v>0.79400999999999999</v>
      </c>
      <c r="O558">
        <v>2002</v>
      </c>
      <c r="P558" s="4">
        <f>VLOOKUP(G558, Sheet2!C:E, 3, FALSE)</f>
        <v>2001</v>
      </c>
      <c r="Q558" s="4">
        <f>O558-P558</f>
        <v>1</v>
      </c>
      <c r="R558" s="4">
        <f>VLOOKUP(A558, Sheet4!A:B, 2, FALSE)</f>
        <v>186</v>
      </c>
    </row>
    <row r="559" spans="1:18">
      <c r="A559">
        <v>1135</v>
      </c>
      <c r="B559" t="s">
        <v>21</v>
      </c>
      <c r="C559" s="1">
        <v>39869</v>
      </c>
      <c r="D559" t="s">
        <v>6</v>
      </c>
      <c r="E559" t="str">
        <f>VLOOKUP(B559, Sheet2!$A$2:$B$734, 2, FALSE)</f>
        <v>CA</v>
      </c>
      <c r="F559" s="4" t="s">
        <v>659</v>
      </c>
      <c r="G559" s="4" t="str">
        <f>B559&amp;E559</f>
        <v>WoolseyCA</v>
      </c>
      <c r="H559" s="4" t="str">
        <f>VLOOKUP(G559, Sheet2!C:D, 2, FALSE)</f>
        <v>D</v>
      </c>
      <c r="I559" s="4">
        <f>VLOOKUP(A559, Sheet3!A:G,2, FALSE)</f>
        <v>-0.69698400000000005</v>
      </c>
      <c r="J559" s="4">
        <f>VLOOKUP(A559, Sheet3!A:G,3, FALSE)</f>
        <v>0.53390000000000004</v>
      </c>
      <c r="K559" s="4">
        <f>VLOOKUP(A559, Sheet3!A:G,4, FALSE)</f>
        <v>-0.13848299999999999</v>
      </c>
      <c r="L559" s="4">
        <f>VLOOKUP(A559, Sheet3!A:G,5, FALSE)</f>
        <v>-1.3967609999999999</v>
      </c>
      <c r="M559" s="4">
        <f>VLOOKUP(A559, Sheet3!A:G,6, FALSE)</f>
        <v>-0.75920200000000004</v>
      </c>
      <c r="N559" s="4">
        <f>VLOOKUP(A559, Sheet3!A:G,7, FALSE)</f>
        <v>-0.53733500000000001</v>
      </c>
      <c r="O559">
        <v>2009</v>
      </c>
      <c r="P559" s="4">
        <f>VLOOKUP(G559, Sheet2!C:E, 3, FALSE)</f>
        <v>1993</v>
      </c>
      <c r="Q559" s="4">
        <f>O559-P559</f>
        <v>16</v>
      </c>
      <c r="R559" s="4">
        <f>VLOOKUP(A559, Sheet4!A:B, 2, FALSE)</f>
        <v>559</v>
      </c>
    </row>
    <row r="560" spans="1:18">
      <c r="A560">
        <v>1136</v>
      </c>
      <c r="B560" t="s">
        <v>21</v>
      </c>
      <c r="C560" s="1">
        <v>37685</v>
      </c>
      <c r="D560" t="s">
        <v>6</v>
      </c>
      <c r="E560" t="str">
        <f>VLOOKUP(B560, Sheet2!$A$2:$B$734, 2, FALSE)</f>
        <v>CA</v>
      </c>
      <c r="F560" s="4" t="s">
        <v>652</v>
      </c>
      <c r="G560" s="4" t="str">
        <f>B560&amp;E560</f>
        <v>WoolseyCA</v>
      </c>
      <c r="H560" s="4" t="str">
        <f>VLOOKUP(G560, Sheet2!C:D, 2, FALSE)</f>
        <v>D</v>
      </c>
      <c r="I560" s="4">
        <f>VLOOKUP(A560, Sheet3!A:G,2, FALSE)</f>
        <v>-1.734556</v>
      </c>
      <c r="J560" s="4">
        <f>VLOOKUP(A560, Sheet3!A:G,3, FALSE)</f>
        <v>1.2536080000000001</v>
      </c>
      <c r="K560" s="4">
        <f>VLOOKUP(A560, Sheet3!A:G,4, FALSE)</f>
        <v>-1.9529840000000001</v>
      </c>
      <c r="L560" s="4">
        <f>VLOOKUP(A560, Sheet3!A:G,5, FALSE)</f>
        <v>-2.09355</v>
      </c>
      <c r="M560" s="4">
        <f>VLOOKUP(A560, Sheet3!A:G,6, FALSE)</f>
        <v>-1.0089330000000001</v>
      </c>
      <c r="N560" s="4">
        <f>VLOOKUP(A560, Sheet3!A:G,7, FALSE)</f>
        <v>-2.1436169999999999</v>
      </c>
      <c r="O560">
        <v>2003</v>
      </c>
      <c r="P560" s="4">
        <f>VLOOKUP(G560, Sheet2!C:E, 3, FALSE)</f>
        <v>1993</v>
      </c>
      <c r="Q560" s="4">
        <f>O560-P560</f>
        <v>10</v>
      </c>
      <c r="R560" s="4">
        <f>VLOOKUP(A560, Sheet4!A:B, 2, FALSE)</f>
        <v>435</v>
      </c>
    </row>
    <row r="561" spans="1:18">
      <c r="A561">
        <v>1140</v>
      </c>
      <c r="B561" t="s">
        <v>518</v>
      </c>
      <c r="C561" s="1">
        <v>39638</v>
      </c>
      <c r="D561" t="s">
        <v>730</v>
      </c>
      <c r="E561" t="str">
        <f>VLOOKUP(B561, Sheet2!$A$2:$B$734, 2, FALSE)</f>
        <v>NY</v>
      </c>
      <c r="F561" s="4" t="s">
        <v>659</v>
      </c>
      <c r="G561" s="4" t="str">
        <f>B561&amp;E561</f>
        <v>AckermanNY</v>
      </c>
      <c r="H561" s="4" t="str">
        <f>VLOOKUP(G561, Sheet2!C:D, 2, FALSE)</f>
        <v>D</v>
      </c>
      <c r="I561" s="4">
        <f>VLOOKUP(A561, Sheet3!A:G,2, FALSE)</f>
        <v>1.2351890000000001</v>
      </c>
      <c r="J561" s="4">
        <f>VLOOKUP(A561, Sheet3!A:G,3, FALSE)</f>
        <v>-0.63142699999999996</v>
      </c>
      <c r="K561" s="4">
        <f>VLOOKUP(A561, Sheet3!A:G,4, FALSE)</f>
        <v>1.733358</v>
      </c>
      <c r="L561" s="4">
        <f>VLOOKUP(A561, Sheet3!A:G,5, FALSE)</f>
        <v>3.7643149999999999</v>
      </c>
      <c r="M561" s="4">
        <f>VLOOKUP(A561, Sheet3!A:G,6, FALSE)</f>
        <v>2.3498380000000001</v>
      </c>
      <c r="N561" s="4">
        <f>VLOOKUP(A561, Sheet3!A:G,7, FALSE)</f>
        <v>1.912021</v>
      </c>
      <c r="O561">
        <v>2008</v>
      </c>
      <c r="P561" s="4">
        <f>VLOOKUP(G561, Sheet2!C:E, 3, FALSE)</f>
        <v>1993</v>
      </c>
      <c r="Q561" s="4">
        <f>O561-P561</f>
        <v>15</v>
      </c>
      <c r="R561" s="4">
        <f>VLOOKUP(A561, Sheet4!A:B, 2, FALSE)</f>
        <v>1148</v>
      </c>
    </row>
    <row r="562" spans="1:18">
      <c r="A562">
        <v>1142</v>
      </c>
      <c r="B562" t="s">
        <v>688</v>
      </c>
      <c r="C562" s="1">
        <v>39638</v>
      </c>
      <c r="D562" t="s">
        <v>730</v>
      </c>
      <c r="E562" t="str">
        <f>VLOOKUP(B562, Sheet2!$A$2:$B$734, 2, FALSE)</f>
        <v>CA</v>
      </c>
      <c r="F562" s="4" t="s">
        <v>659</v>
      </c>
      <c r="G562" s="4" t="str">
        <f>B562&amp;E562</f>
        <v>BermanCA</v>
      </c>
      <c r="H562" s="4" t="str">
        <f>VLOOKUP(G562, Sheet2!C:D, 2, FALSE)</f>
        <v>D</v>
      </c>
      <c r="I562" s="4">
        <f>VLOOKUP(A562, Sheet3!A:G,2, FALSE)</f>
        <v>5.3319999999999999E-2</v>
      </c>
      <c r="J562" s="4">
        <f>VLOOKUP(A562, Sheet3!A:G,3, FALSE)</f>
        <v>0.29675299999999999</v>
      </c>
      <c r="K562" s="4">
        <f>VLOOKUP(A562, Sheet3!A:G,4, FALSE)</f>
        <v>0.82504699999999997</v>
      </c>
      <c r="L562" s="4">
        <f>VLOOKUP(A562, Sheet3!A:G,5, FALSE)</f>
        <v>-0.31659100000000001</v>
      </c>
      <c r="M562" s="4">
        <f>VLOOKUP(A562, Sheet3!A:G,6, FALSE)</f>
        <v>0.77469699999999997</v>
      </c>
      <c r="N562" s="4">
        <f>VLOOKUP(A562, Sheet3!A:G,7, FALSE)</f>
        <v>1.0652699999999999</v>
      </c>
      <c r="O562">
        <v>2008</v>
      </c>
      <c r="P562" s="4">
        <f>VLOOKUP(G562, Sheet2!C:E, 3, FALSE)</f>
        <v>1983</v>
      </c>
      <c r="Q562" s="4">
        <f>O562-P562</f>
        <v>25</v>
      </c>
      <c r="R562" s="4">
        <f>VLOOKUP(A562, Sheet4!A:B, 2, FALSE)</f>
        <v>2929</v>
      </c>
    </row>
    <row r="563" spans="1:18">
      <c r="A563">
        <v>1146</v>
      </c>
      <c r="B563" t="s">
        <v>158</v>
      </c>
      <c r="C563" s="1">
        <v>39638</v>
      </c>
      <c r="D563" t="s">
        <v>730</v>
      </c>
      <c r="E563" t="str">
        <f>VLOOKUP(B563, Sheet2!$A$2:$B$734, 2, FALSE)</f>
        <v>IN</v>
      </c>
      <c r="F563" s="4" t="s">
        <v>652</v>
      </c>
      <c r="G563" s="4" t="str">
        <f>B563&amp;E563</f>
        <v>BurtonIN</v>
      </c>
      <c r="H563" s="4" t="str">
        <f>VLOOKUP(G563, Sheet2!C:D, 2, FALSE)</f>
        <v>R</v>
      </c>
      <c r="I563" s="4">
        <f>VLOOKUP(A563, Sheet3!A:G,2, FALSE)</f>
        <v>0.29333700000000001</v>
      </c>
      <c r="J563" s="4">
        <f>VLOOKUP(A563, Sheet3!A:G,3, FALSE)</f>
        <v>1.093189</v>
      </c>
      <c r="K563" s="4">
        <f>VLOOKUP(A563, Sheet3!A:G,4, FALSE)</f>
        <v>-4.6697110000000004</v>
      </c>
      <c r="L563" s="4">
        <f>VLOOKUP(A563, Sheet3!A:G,5, FALSE)</f>
        <v>3.2365159999999999</v>
      </c>
      <c r="M563" s="4">
        <f>VLOOKUP(A563, Sheet3!A:G,6, FALSE)</f>
        <v>0.355541</v>
      </c>
      <c r="N563" s="4">
        <f>VLOOKUP(A563, Sheet3!A:G,7, FALSE)</f>
        <v>-6.0175340000000004</v>
      </c>
      <c r="O563">
        <v>2008</v>
      </c>
      <c r="P563" s="4">
        <f>VLOOKUP(G563, Sheet2!C:E, 3, FALSE)</f>
        <v>1983</v>
      </c>
      <c r="Q563" s="4">
        <f>O563-P563</f>
        <v>25</v>
      </c>
      <c r="R563" s="4">
        <f>VLOOKUP(A563, Sheet4!A:B, 2, FALSE)</f>
        <v>1632</v>
      </c>
    </row>
    <row r="564" spans="1:18">
      <c r="A564">
        <v>1151</v>
      </c>
      <c r="B564" t="s">
        <v>409</v>
      </c>
      <c r="C564" s="1">
        <v>39638</v>
      </c>
      <c r="D564" t="s">
        <v>730</v>
      </c>
      <c r="E564" t="str">
        <f>VLOOKUP(B564, Sheet2!$A$2:$B$734, 2, FALSE)</f>
        <v>NY</v>
      </c>
      <c r="F564" s="4" t="s">
        <v>659</v>
      </c>
      <c r="G564" s="4" t="str">
        <f>B564&amp;E564</f>
        <v>CrowleyNY</v>
      </c>
      <c r="H564" s="4" t="str">
        <f>VLOOKUP(G564, Sheet2!C:D, 2, FALSE)</f>
        <v>D</v>
      </c>
      <c r="I564" s="4">
        <f>VLOOKUP(A564, Sheet3!A:G,2, FALSE)</f>
        <v>-1.6047800000000001</v>
      </c>
      <c r="J564" s="4">
        <f>VLOOKUP(A564, Sheet3!A:G,3, FALSE)</f>
        <v>-0.60621400000000003</v>
      </c>
      <c r="K564" s="4">
        <f>VLOOKUP(A564, Sheet3!A:G,4, FALSE)</f>
        <v>1.131764</v>
      </c>
      <c r="L564" s="4">
        <f>VLOOKUP(A564, Sheet3!A:G,5, FALSE)</f>
        <v>-1.236988</v>
      </c>
      <c r="M564" s="4">
        <f>VLOOKUP(A564, Sheet3!A:G,6, FALSE)</f>
        <v>1.0977809999999999</v>
      </c>
      <c r="N564" s="4">
        <f>VLOOKUP(A564, Sheet3!A:G,7, FALSE)</f>
        <v>-0.34200999999999998</v>
      </c>
      <c r="O564">
        <v>2008</v>
      </c>
      <c r="P564" s="4">
        <f>VLOOKUP(G564, Sheet2!C:E, 3, FALSE)</f>
        <v>1999</v>
      </c>
      <c r="Q564" s="4">
        <f>O564-P564</f>
        <v>9</v>
      </c>
      <c r="R564" s="4">
        <f>VLOOKUP(A564, Sheet4!A:B, 2, FALSE)</f>
        <v>483</v>
      </c>
    </row>
    <row r="565" spans="1:18">
      <c r="A565">
        <v>1155</v>
      </c>
      <c r="B565" t="s">
        <v>210</v>
      </c>
      <c r="C565" s="1">
        <v>39638</v>
      </c>
      <c r="D565" t="s">
        <v>730</v>
      </c>
      <c r="E565" t="str">
        <f>VLOOKUP(B565, Sheet2!$A$2:$B$734, 2, FALSE)</f>
        <v>NY</v>
      </c>
      <c r="F565" s="4" t="s">
        <v>659</v>
      </c>
      <c r="G565" s="4" t="str">
        <f>B565&amp;E565</f>
        <v>EngelNY</v>
      </c>
      <c r="H565" s="4" t="str">
        <f>VLOOKUP(G565, Sheet2!C:D, 2, FALSE)</f>
        <v>D</v>
      </c>
      <c r="I565" s="4">
        <f>VLOOKUP(A565, Sheet3!A:G,2, FALSE)</f>
        <v>-6.0477109999999996</v>
      </c>
      <c r="J565" s="4">
        <f>VLOOKUP(A565, Sheet3!A:G,3, FALSE)</f>
        <v>-1.7749000000000001E-2</v>
      </c>
      <c r="K565" s="4">
        <f>VLOOKUP(A565, Sheet3!A:G,4, FALSE)</f>
        <v>-3.339947</v>
      </c>
      <c r="L565" s="4">
        <f>VLOOKUP(A565, Sheet3!A:G,5, FALSE)</f>
        <v>3.6032000000000002</v>
      </c>
      <c r="M565" s="4">
        <f>VLOOKUP(A565, Sheet3!A:G,6, FALSE)</f>
        <v>1.5699909999999999</v>
      </c>
      <c r="N565" s="4">
        <f>VLOOKUP(A565, Sheet3!A:G,7, FALSE)</f>
        <v>-8.5055379999999996</v>
      </c>
      <c r="O565">
        <v>2008</v>
      </c>
      <c r="P565" s="4">
        <f>VLOOKUP(G565, Sheet2!C:E, 3, FALSE)</f>
        <v>1989</v>
      </c>
      <c r="Q565" s="4">
        <f>O565-P565</f>
        <v>19</v>
      </c>
      <c r="R565" s="4">
        <f>VLOOKUP(A565, Sheet4!A:B, 2, FALSE)</f>
        <v>497</v>
      </c>
    </row>
    <row r="566" spans="1:18">
      <c r="A566">
        <v>1158</v>
      </c>
      <c r="B566" t="s">
        <v>82</v>
      </c>
      <c r="C566" s="1">
        <v>39638</v>
      </c>
      <c r="D566" t="s">
        <v>730</v>
      </c>
      <c r="E566" t="str">
        <f>VLOOKUP(B566, Sheet2!$A$2:$B$734, 2, FALSE)</f>
        <v>TX</v>
      </c>
      <c r="F566" s="4" t="s">
        <v>659</v>
      </c>
      <c r="G566" s="4" t="str">
        <f>B566&amp;E566</f>
        <v>Jackson-LeeTX</v>
      </c>
      <c r="H566" s="4" t="str">
        <f>VLOOKUP(G566, Sheet2!C:D, 2, FALSE)</f>
        <v>D</v>
      </c>
      <c r="I566" s="4">
        <f>VLOOKUP(A566, Sheet3!A:G,2, FALSE)</f>
        <v>-2.6472669999999998</v>
      </c>
      <c r="J566" s="4">
        <f>VLOOKUP(A566, Sheet3!A:G,3, FALSE)</f>
        <v>0.93166499999999997</v>
      </c>
      <c r="K566" s="4">
        <f>VLOOKUP(A566, Sheet3!A:G,4, FALSE)</f>
        <v>-0.67159400000000002</v>
      </c>
      <c r="L566" s="4">
        <f>VLOOKUP(A566, Sheet3!A:G,5, FALSE)</f>
        <v>0.88039000000000001</v>
      </c>
      <c r="M566" s="4">
        <f>VLOOKUP(A566, Sheet3!A:G,6, FALSE)</f>
        <v>0.89017999999999997</v>
      </c>
      <c r="N566" s="4">
        <f>VLOOKUP(A566, Sheet3!A:G,7, FALSE)</f>
        <v>-1.5087410000000001</v>
      </c>
      <c r="O566">
        <v>2008</v>
      </c>
      <c r="P566" s="4">
        <f>VLOOKUP(G566, Sheet2!C:E, 3, FALSE)</f>
        <v>1995</v>
      </c>
      <c r="Q566" s="4">
        <f>O566-P566</f>
        <v>13</v>
      </c>
      <c r="R566" s="4">
        <f>VLOOKUP(A566, Sheet4!A:B, 2, FALSE)</f>
        <v>1204</v>
      </c>
    </row>
    <row r="567" spans="1:18">
      <c r="A567">
        <v>1160</v>
      </c>
      <c r="B567" t="s">
        <v>7</v>
      </c>
      <c r="C567" s="1">
        <v>39638</v>
      </c>
      <c r="D567" t="s">
        <v>730</v>
      </c>
      <c r="E567" t="s">
        <v>8</v>
      </c>
      <c r="F567" s="4" t="s">
        <v>659</v>
      </c>
      <c r="G567" s="4" t="str">
        <f>B567&amp;E567</f>
        <v>LeeCA</v>
      </c>
      <c r="H567" s="4" t="str">
        <f>VLOOKUP(G567, Sheet2!C:D, 2, FALSE)</f>
        <v>D</v>
      </c>
      <c r="I567" s="4">
        <f>VLOOKUP(A567, Sheet3!A:G,2, FALSE)</f>
        <v>-5.3875440000000001</v>
      </c>
      <c r="J567" s="4">
        <f>VLOOKUP(A567, Sheet3!A:G,3, FALSE)</f>
        <v>2.010653</v>
      </c>
      <c r="K567" s="4">
        <f>VLOOKUP(A567, Sheet3!A:G,4, FALSE)</f>
        <v>-1.0893539999999999</v>
      </c>
      <c r="L567" s="4">
        <f>VLOOKUP(A567, Sheet3!A:G,5, FALSE)</f>
        <v>3.4631159999999999</v>
      </c>
      <c r="M567" s="4">
        <f>VLOOKUP(A567, Sheet3!A:G,6, FALSE)</f>
        <v>2.3174920000000001</v>
      </c>
      <c r="N567" s="4">
        <f>VLOOKUP(A567, Sheet3!A:G,7, FALSE)</f>
        <v>-4.1011639999999998</v>
      </c>
      <c r="O567">
        <v>2008</v>
      </c>
      <c r="P567" s="4">
        <f>VLOOKUP(G567, Sheet2!C:E, 3, FALSE)</f>
        <v>1998</v>
      </c>
      <c r="Q567" s="4">
        <f>O567-P567</f>
        <v>10</v>
      </c>
      <c r="R567" s="4">
        <f>VLOOKUP(A567, Sheet4!A:B, 2, FALSE)</f>
        <v>732</v>
      </c>
    </row>
    <row r="568" spans="1:18">
      <c r="A568">
        <v>1161</v>
      </c>
      <c r="B568" t="s">
        <v>520</v>
      </c>
      <c r="C568" s="1">
        <v>39638</v>
      </c>
      <c r="D568" t="s">
        <v>730</v>
      </c>
      <c r="E568" t="str">
        <f>VLOOKUP(B568, Sheet2!$A$2:$B$734, 2, FALSE)</f>
        <v>IL</v>
      </c>
      <c r="F568" s="4" t="s">
        <v>652</v>
      </c>
      <c r="G568" s="4" t="str">
        <f>B568&amp;E568</f>
        <v>ManzulloIL</v>
      </c>
      <c r="H568" s="4" t="str">
        <f>VLOOKUP(G568, Sheet2!C:D, 2, FALSE)</f>
        <v>R</v>
      </c>
      <c r="I568" s="4">
        <f>VLOOKUP(A568, Sheet3!A:G,2, FALSE)</f>
        <v>-16.550177999999999</v>
      </c>
      <c r="J568" s="4">
        <f>VLOOKUP(A568, Sheet3!A:G,3, FALSE)</f>
        <v>-0.85247899999999999</v>
      </c>
      <c r="K568" s="4">
        <f>VLOOKUP(A568, Sheet3!A:G,4, FALSE)</f>
        <v>-4.2262250000000003</v>
      </c>
      <c r="L568" s="4">
        <f>VLOOKUP(A568, Sheet3!A:G,5, FALSE)</f>
        <v>-8.5847440000000006</v>
      </c>
      <c r="M568" s="4">
        <f>VLOOKUP(A568, Sheet3!A:G,6, FALSE)</f>
        <v>-1.6966779999999999</v>
      </c>
      <c r="N568" s="4">
        <f>VLOOKUP(A568, Sheet3!A:G,7, FALSE)</f>
        <v>-7.2989059999999997</v>
      </c>
      <c r="O568">
        <v>2008</v>
      </c>
      <c r="P568" s="4">
        <f>VLOOKUP(G568, Sheet2!C:E, 3, FALSE)</f>
        <v>1993</v>
      </c>
      <c r="Q568" s="4">
        <f>O568-P568</f>
        <v>15</v>
      </c>
      <c r="R568" s="4">
        <f>VLOOKUP(A568, Sheet4!A:B, 2, FALSE)</f>
        <v>165</v>
      </c>
    </row>
    <row r="569" spans="1:18">
      <c r="A569">
        <v>1164</v>
      </c>
      <c r="B569" t="s">
        <v>111</v>
      </c>
      <c r="C569" s="1">
        <v>39638</v>
      </c>
      <c r="D569" t="s">
        <v>730</v>
      </c>
      <c r="E569" t="s">
        <v>11</v>
      </c>
      <c r="F569" s="4" t="s">
        <v>659</v>
      </c>
      <c r="G569" s="4" t="str">
        <f>B569&amp;E569</f>
        <v>MillerNC</v>
      </c>
      <c r="H569" s="4" t="str">
        <f>VLOOKUP(G569, Sheet2!C:D, 2, FALSE)</f>
        <v>D</v>
      </c>
      <c r="I569" s="4">
        <f>VLOOKUP(A569, Sheet3!A:G,2, FALSE)</f>
        <v>-3.7156020000000001</v>
      </c>
      <c r="J569" s="4">
        <f>VLOOKUP(A569, Sheet3!A:G,3, FALSE)</f>
        <v>2.4773079999999998</v>
      </c>
      <c r="K569" s="4">
        <f>VLOOKUP(A569, Sheet3!A:G,4, FALSE)</f>
        <v>-3.5890919999999999</v>
      </c>
      <c r="L569" s="4">
        <f>VLOOKUP(A569, Sheet3!A:G,5, FALSE)</f>
        <v>2.1528649999999998</v>
      </c>
      <c r="M569" s="4">
        <f>VLOOKUP(A569, Sheet3!A:G,6, FALSE)</f>
        <v>0.40422200000000003</v>
      </c>
      <c r="N569" s="4">
        <f>VLOOKUP(A569, Sheet3!A:G,7, FALSE)</f>
        <v>-0.156556</v>
      </c>
      <c r="O569">
        <v>2008</v>
      </c>
      <c r="P569" s="4">
        <f>VLOOKUP(G569, Sheet2!C:E, 3, FALSE)</f>
        <v>2003</v>
      </c>
      <c r="Q569" s="4">
        <f>O569-P569</f>
        <v>5</v>
      </c>
      <c r="R569" s="4">
        <f>VLOOKUP(A569, Sheet4!A:B, 2, FALSE)</f>
        <v>314</v>
      </c>
    </row>
    <row r="570" spans="1:18">
      <c r="A570">
        <v>1174</v>
      </c>
      <c r="B570" t="s">
        <v>392</v>
      </c>
      <c r="C570" s="1">
        <v>39638</v>
      </c>
      <c r="D570" t="s">
        <v>730</v>
      </c>
      <c r="E570" t="str">
        <f>VLOOKUP(B570, Sheet2!$A$2:$B$734, 2, FALSE)</f>
        <v>CA</v>
      </c>
      <c r="F570" s="4" t="s">
        <v>659</v>
      </c>
      <c r="G570" s="4" t="str">
        <f>B570&amp;E570</f>
        <v>RohrabacherCA</v>
      </c>
      <c r="H570" s="4" t="str">
        <f>VLOOKUP(G570, Sheet2!C:D, 2, FALSE)</f>
        <v>R</v>
      </c>
      <c r="I570" s="4">
        <f>VLOOKUP(A570, Sheet3!A:G,2, FALSE)</f>
        <v>-3.1647980000000002</v>
      </c>
      <c r="J570" s="4">
        <f>VLOOKUP(A570, Sheet3!A:G,3, FALSE)</f>
        <v>1.639616</v>
      </c>
      <c r="K570" s="4">
        <f>VLOOKUP(A570, Sheet3!A:G,4, FALSE)</f>
        <v>-3.0023499999999999</v>
      </c>
      <c r="L570" s="4">
        <f>VLOOKUP(A570, Sheet3!A:G,5, FALSE)</f>
        <v>-1.6271880000000001</v>
      </c>
      <c r="M570" s="4">
        <f>VLOOKUP(A570, Sheet3!A:G,6, FALSE)</f>
        <v>-0.59285100000000002</v>
      </c>
      <c r="N570" s="4">
        <f>VLOOKUP(A570, Sheet3!A:G,7, FALSE)</f>
        <v>-5.6448090000000004</v>
      </c>
      <c r="O570">
        <v>2008</v>
      </c>
      <c r="P570" s="4">
        <f>VLOOKUP(G570, Sheet2!C:E, 3, FALSE)</f>
        <v>1989</v>
      </c>
      <c r="Q570" s="4">
        <f>O570-P570</f>
        <v>19</v>
      </c>
      <c r="R570" s="4">
        <f>VLOOKUP(A570, Sheet4!A:B, 2, FALSE)</f>
        <v>698</v>
      </c>
    </row>
    <row r="571" spans="1:18">
      <c r="A571">
        <v>1176</v>
      </c>
      <c r="B571" t="s">
        <v>153</v>
      </c>
      <c r="C571" s="1">
        <v>39638</v>
      </c>
      <c r="D571" t="s">
        <v>730</v>
      </c>
      <c r="E571" t="str">
        <f>VLOOKUP(B571, Sheet2!$A$2:$B$734, 2, FALSE)</f>
        <v>FL</v>
      </c>
      <c r="F571" s="4" t="s">
        <v>659</v>
      </c>
      <c r="G571" s="4" t="str">
        <f>B571&amp;E571</f>
        <v>Ros-LehtinenFL</v>
      </c>
      <c r="H571" s="4" t="str">
        <f>VLOOKUP(G571, Sheet2!C:D, 2, FALSE)</f>
        <v>R</v>
      </c>
      <c r="I571" s="4">
        <f>VLOOKUP(A571, Sheet3!A:G,2, FALSE)</f>
        <v>-2.5897899999999998</v>
      </c>
      <c r="J571" s="4">
        <f>VLOOKUP(A571, Sheet3!A:G,3, FALSE)</f>
        <v>0.73428599999999999</v>
      </c>
      <c r="K571" s="4">
        <f>VLOOKUP(A571, Sheet3!A:G,4, FALSE)</f>
        <v>0.45872800000000002</v>
      </c>
      <c r="L571" s="4">
        <f>VLOOKUP(A571, Sheet3!A:G,5, FALSE)</f>
        <v>-1.521039</v>
      </c>
      <c r="M571" s="4">
        <f>VLOOKUP(A571, Sheet3!A:G,6, FALSE)</f>
        <v>-0.26636599999999999</v>
      </c>
      <c r="N571" s="4">
        <f>VLOOKUP(A571, Sheet3!A:G,7, FALSE)</f>
        <v>0.37201699999999999</v>
      </c>
      <c r="O571">
        <v>2008</v>
      </c>
      <c r="P571" s="4">
        <f>VLOOKUP(G571, Sheet2!C:E, 3, FALSE)</f>
        <v>1989</v>
      </c>
      <c r="Q571" s="4">
        <f>O571-P571</f>
        <v>19</v>
      </c>
      <c r="R571" s="4">
        <f>VLOOKUP(A571, Sheet4!A:B, 2, FALSE)</f>
        <v>1485</v>
      </c>
    </row>
    <row r="572" spans="1:18">
      <c r="A572">
        <v>1178</v>
      </c>
      <c r="B572" t="s">
        <v>373</v>
      </c>
      <c r="C572" s="1">
        <v>39638</v>
      </c>
      <c r="D572" t="s">
        <v>730</v>
      </c>
      <c r="E572" t="str">
        <f>VLOOKUP(B572, Sheet2!$A$2:$B$734, 2, FALSE)</f>
        <v>CA</v>
      </c>
      <c r="F572" s="4" t="s">
        <v>659</v>
      </c>
      <c r="G572" s="4" t="str">
        <f>B572&amp;E572</f>
        <v>RoyceCA</v>
      </c>
      <c r="H572" s="4" t="str">
        <f>VLOOKUP(G572, Sheet2!C:D, 2, FALSE)</f>
        <v>R</v>
      </c>
      <c r="I572" s="4">
        <f>VLOOKUP(A572, Sheet3!A:G,2, FALSE)</f>
        <v>-3.7277979999999999</v>
      </c>
      <c r="J572" s="4">
        <f>VLOOKUP(A572, Sheet3!A:G,3, FALSE)</f>
        <v>2.5821519999999998</v>
      </c>
      <c r="K572" s="4">
        <f>VLOOKUP(A572, Sheet3!A:G,4, FALSE)</f>
        <v>-3.6239319999999999</v>
      </c>
      <c r="L572" s="4">
        <f>VLOOKUP(A572, Sheet3!A:G,5, FALSE)</f>
        <v>-3.3557399999999999</v>
      </c>
      <c r="M572" s="4">
        <f>VLOOKUP(A572, Sheet3!A:G,6, FALSE)</f>
        <v>0.26617000000000002</v>
      </c>
      <c r="N572" s="4">
        <f>VLOOKUP(A572, Sheet3!A:G,7, FALSE)</f>
        <v>-2.2798310000000002</v>
      </c>
      <c r="O572">
        <v>2008</v>
      </c>
      <c r="P572" s="4">
        <f>VLOOKUP(G572, Sheet2!C:E, 3, FALSE)</f>
        <v>1993</v>
      </c>
      <c r="Q572" s="4">
        <f>O572-P572</f>
        <v>15</v>
      </c>
      <c r="R572" s="4">
        <f>VLOOKUP(A572, Sheet4!A:B, 2, FALSE)</f>
        <v>462</v>
      </c>
    </row>
    <row r="573" spans="1:18">
      <c r="A573">
        <v>1181</v>
      </c>
      <c r="B573" t="s">
        <v>777</v>
      </c>
      <c r="C573" s="1">
        <v>39638</v>
      </c>
      <c r="D573" t="s">
        <v>730</v>
      </c>
      <c r="E573" t="s">
        <v>137</v>
      </c>
      <c r="F573" s="4" t="s">
        <v>659</v>
      </c>
      <c r="G573" s="4" t="str">
        <f>B573&amp;E573</f>
        <v>ScottDGA</v>
      </c>
      <c r="H573" s="4" t="str">
        <f>VLOOKUP(G573, Sheet2!C:D, 2, FALSE)</f>
        <v>D</v>
      </c>
      <c r="I573" s="4">
        <f>VLOOKUP(A573, Sheet3!A:G,2, FALSE)</f>
        <v>-1.920167</v>
      </c>
      <c r="J573" s="4">
        <f>VLOOKUP(A573, Sheet3!A:G,3, FALSE)</f>
        <v>1.369138</v>
      </c>
      <c r="K573" s="4">
        <f>VLOOKUP(A573, Sheet3!A:G,4, FALSE)</f>
        <v>-1.8605560000000001</v>
      </c>
      <c r="L573" s="4">
        <f>VLOOKUP(A573, Sheet3!A:G,5, FALSE)</f>
        <v>-3.304881</v>
      </c>
      <c r="M573" s="4">
        <f>VLOOKUP(A573, Sheet3!A:G,6, FALSE)</f>
        <v>-1.14019</v>
      </c>
      <c r="N573" s="4">
        <f>VLOOKUP(A573, Sheet3!A:G,7, FALSE)</f>
        <v>-3.4449019999999999</v>
      </c>
      <c r="O573">
        <v>2008</v>
      </c>
      <c r="P573" s="4">
        <f>VLOOKUP(G573, Sheet2!C:E, 3, FALSE)</f>
        <v>2003</v>
      </c>
      <c r="Q573" s="4">
        <f>O573-P573</f>
        <v>5</v>
      </c>
      <c r="R573" s="4">
        <f>VLOOKUP(A573, Sheet4!A:B, 2, FALSE)</f>
        <v>406</v>
      </c>
    </row>
    <row r="574" spans="1:18">
      <c r="A574">
        <v>1182</v>
      </c>
      <c r="B574" t="s">
        <v>277</v>
      </c>
      <c r="C574" s="1">
        <v>39638</v>
      </c>
      <c r="D574" t="s">
        <v>730</v>
      </c>
      <c r="E574" t="str">
        <f>VLOOKUP(B574, Sheet2!$A$2:$B$734, 2, FALSE)</f>
        <v>CA</v>
      </c>
      <c r="F574" s="4" t="s">
        <v>659</v>
      </c>
      <c r="G574" s="4" t="str">
        <f>B574&amp;E574</f>
        <v>ShermanCA</v>
      </c>
      <c r="H574" s="4" t="str">
        <f>VLOOKUP(G574, Sheet2!C:D, 2, FALSE)</f>
        <v>D</v>
      </c>
      <c r="I574" s="4">
        <f>VLOOKUP(A574, Sheet3!A:G,2, FALSE)</f>
        <v>-6.2483950000000004</v>
      </c>
      <c r="J574" s="4">
        <f>VLOOKUP(A574, Sheet3!A:G,3, FALSE)</f>
        <v>1.4718359999999999</v>
      </c>
      <c r="K574" s="4">
        <f>VLOOKUP(A574, Sheet3!A:G,4, FALSE)</f>
        <v>-2.2400699999999998</v>
      </c>
      <c r="L574" s="4">
        <f>VLOOKUP(A574, Sheet3!A:G,5, FALSE)</f>
        <v>1.245042</v>
      </c>
      <c r="M574" s="4">
        <f>VLOOKUP(A574, Sheet3!A:G,6, FALSE)</f>
        <v>0.60745800000000005</v>
      </c>
      <c r="N574" s="4">
        <f>VLOOKUP(A574, Sheet3!A:G,7, FALSE)</f>
        <v>-1.7834460000000001</v>
      </c>
      <c r="O574">
        <v>2008</v>
      </c>
      <c r="P574" s="4">
        <f>VLOOKUP(G574, Sheet2!C:E, 3, FALSE)</f>
        <v>1997</v>
      </c>
      <c r="Q574" s="4">
        <f>O574-P574</f>
        <v>11</v>
      </c>
      <c r="R574" s="4">
        <f>VLOOKUP(A574, Sheet4!A:B, 2, FALSE)</f>
        <v>1247</v>
      </c>
    </row>
    <row r="575" spans="1:18">
      <c r="A575">
        <v>1186</v>
      </c>
      <c r="B575" t="s">
        <v>500</v>
      </c>
      <c r="C575" s="1">
        <v>39638</v>
      </c>
      <c r="D575" t="s">
        <v>730</v>
      </c>
      <c r="E575" t="str">
        <f>VLOOKUP(B575, Sheet2!$A$2:$B$734, 2, FALSE)</f>
        <v>CO</v>
      </c>
      <c r="F575" s="4" t="s">
        <v>659</v>
      </c>
      <c r="G575" s="4" t="str">
        <f>B575&amp;E575</f>
        <v>TancredoCO</v>
      </c>
      <c r="H575" s="4" t="str">
        <f>VLOOKUP(G575, Sheet2!C:D, 2, FALSE)</f>
        <v>R</v>
      </c>
      <c r="I575" s="4">
        <f>VLOOKUP(A575, Sheet3!A:G,2, FALSE)</f>
        <v>1.137281</v>
      </c>
      <c r="J575" s="4">
        <f>VLOOKUP(A575, Sheet3!A:G,3, FALSE)</f>
        <v>-1.7941469999999999</v>
      </c>
      <c r="K575" s="4">
        <f>VLOOKUP(A575, Sheet3!A:G,4, FALSE)</f>
        <v>-1.586443</v>
      </c>
      <c r="L575" s="4">
        <f>VLOOKUP(A575, Sheet3!A:G,5, FALSE)</f>
        <v>7.3087439999999999</v>
      </c>
      <c r="M575" s="4">
        <f>VLOOKUP(A575, Sheet3!A:G,6, FALSE)</f>
        <v>3.9436680000000002</v>
      </c>
      <c r="N575" s="4">
        <f>VLOOKUP(A575, Sheet3!A:G,7, FALSE)</f>
        <v>-4.1807759999999998</v>
      </c>
      <c r="O575">
        <v>2008</v>
      </c>
      <c r="P575" s="4">
        <f>VLOOKUP(G575, Sheet2!C:E, 3, FALSE)</f>
        <v>1999</v>
      </c>
      <c r="Q575" s="4">
        <f>O575-P575</f>
        <v>9</v>
      </c>
      <c r="R575" s="4">
        <f>VLOOKUP(A575, Sheet4!A:B, 2, FALSE)</f>
        <v>519</v>
      </c>
    </row>
    <row r="576" spans="1:18">
      <c r="A576">
        <v>1187</v>
      </c>
      <c r="B576" t="s">
        <v>188</v>
      </c>
      <c r="C576" s="1">
        <v>39638</v>
      </c>
      <c r="D576" t="s">
        <v>730</v>
      </c>
      <c r="E576" t="str">
        <f>VLOOKUP(B576, Sheet2!$A$2:$B$734, 2, FALSE)</f>
        <v>CA</v>
      </c>
      <c r="F576" s="4" t="s">
        <v>659</v>
      </c>
      <c r="G576" s="4" t="str">
        <f>B576&amp;E576</f>
        <v>WatsonCA</v>
      </c>
      <c r="H576" s="4" t="str">
        <f>VLOOKUP(G576, Sheet2!C:D, 2, FALSE)</f>
        <v>D</v>
      </c>
      <c r="I576" s="4">
        <f>VLOOKUP(A576, Sheet3!A:G,2, FALSE)</f>
        <v>-4.1195079999999997</v>
      </c>
      <c r="J576" s="4">
        <f>VLOOKUP(A576, Sheet3!A:G,3, FALSE)</f>
        <v>0.74363999999999997</v>
      </c>
      <c r="K576" s="4">
        <f>VLOOKUP(A576, Sheet3!A:G,4, FALSE)</f>
        <v>-1.7884389999999999</v>
      </c>
      <c r="L576" s="4">
        <f>VLOOKUP(A576, Sheet3!A:G,5, FALSE)</f>
        <v>-2.914806</v>
      </c>
      <c r="M576" s="4">
        <f>VLOOKUP(A576, Sheet3!A:G,6, FALSE)</f>
        <v>0.50692899999999996</v>
      </c>
      <c r="N576" s="4">
        <f>VLOOKUP(A576, Sheet3!A:G,7, FALSE)</f>
        <v>-4.6926800000000002</v>
      </c>
      <c r="O576">
        <v>2008</v>
      </c>
      <c r="P576" s="4">
        <f>VLOOKUP(G576, Sheet2!C:E, 3, FALSE)</f>
        <v>2001</v>
      </c>
      <c r="Q576" s="4">
        <f>O576-P576</f>
        <v>7</v>
      </c>
      <c r="R576" s="4">
        <f>VLOOKUP(A576, Sheet4!A:B, 2, FALSE)</f>
        <v>566</v>
      </c>
    </row>
    <row r="577" spans="1:18">
      <c r="A577">
        <v>1189</v>
      </c>
      <c r="B577" t="s">
        <v>21</v>
      </c>
      <c r="C577" s="1">
        <v>39638</v>
      </c>
      <c r="D577" t="s">
        <v>730</v>
      </c>
      <c r="E577" t="str">
        <f>VLOOKUP(B577, Sheet2!$A$2:$B$734, 2, FALSE)</f>
        <v>CA</v>
      </c>
      <c r="F577" s="4" t="s">
        <v>659</v>
      </c>
      <c r="G577" s="4" t="str">
        <f>B577&amp;E577</f>
        <v>WoolseyCA</v>
      </c>
      <c r="H577" s="4" t="str">
        <f>VLOOKUP(G577, Sheet2!C:D, 2, FALSE)</f>
        <v>D</v>
      </c>
      <c r="I577" s="4">
        <f>VLOOKUP(A577, Sheet3!A:G,2, FALSE)</f>
        <v>-3.8878409999999999</v>
      </c>
      <c r="J577" s="4">
        <f>VLOOKUP(A577, Sheet3!A:G,3, FALSE)</f>
        <v>2.4706809999999999</v>
      </c>
      <c r="K577" s="4">
        <f>VLOOKUP(A577, Sheet3!A:G,4, FALSE)</f>
        <v>-3.4778030000000002</v>
      </c>
      <c r="L577" s="4">
        <f>VLOOKUP(A577, Sheet3!A:G,5, FALSE)</f>
        <v>2.6870599999999998</v>
      </c>
      <c r="M577" s="4">
        <f>VLOOKUP(A577, Sheet3!A:G,6, FALSE)</f>
        <v>1.384884</v>
      </c>
      <c r="N577" s="4">
        <f>VLOOKUP(A577, Sheet3!A:G,7, FALSE)</f>
        <v>-0.15057899999999999</v>
      </c>
      <c r="O577">
        <v>2008</v>
      </c>
      <c r="P577" s="4">
        <f>VLOOKUP(G577, Sheet2!C:E, 3, FALSE)</f>
        <v>1993</v>
      </c>
      <c r="Q577" s="4">
        <f>O577-P577</f>
        <v>15</v>
      </c>
      <c r="R577" s="4">
        <f>VLOOKUP(A577, Sheet4!A:B, 2, FALSE)</f>
        <v>396</v>
      </c>
    </row>
    <row r="578" spans="1:18">
      <c r="A578">
        <v>1220</v>
      </c>
      <c r="B578" t="s">
        <v>215</v>
      </c>
      <c r="C578" s="1">
        <v>39953</v>
      </c>
      <c r="D578" t="s">
        <v>6</v>
      </c>
      <c r="E578" t="str">
        <f>VLOOKUP(B578, Sheet2!$A$2:$B$734, 2, FALSE)</f>
        <v>MO</v>
      </c>
      <c r="F578" s="4" t="s">
        <v>659</v>
      </c>
      <c r="G578" s="4" t="str">
        <f>B578&amp;E578</f>
        <v>AkinMO</v>
      </c>
      <c r="H578" s="4" t="str">
        <f>VLOOKUP(G578, Sheet2!C:D, 2, FALSE)</f>
        <v>R</v>
      </c>
      <c r="I578" s="4">
        <f>VLOOKUP(A578, Sheet3!A:G,2, FALSE)</f>
        <v>-3.3192729999999999</v>
      </c>
      <c r="J578" s="4">
        <f>VLOOKUP(A578, Sheet3!A:G,3, FALSE)</f>
        <v>3.059949</v>
      </c>
      <c r="K578" s="4">
        <f>VLOOKUP(A578, Sheet3!A:G,4, FALSE)</f>
        <v>-3.9990730000000001</v>
      </c>
      <c r="L578" s="4">
        <f>VLOOKUP(A578, Sheet3!A:G,5, FALSE)</f>
        <v>0.337561</v>
      </c>
      <c r="M578" s="4">
        <f>VLOOKUP(A578, Sheet3!A:G,6, FALSE)</f>
        <v>5.7119999999999997E-2</v>
      </c>
      <c r="N578" s="4">
        <f>VLOOKUP(A578, Sheet3!A:G,7, FALSE)</f>
        <v>-1.8522350000000001</v>
      </c>
      <c r="O578">
        <v>2009</v>
      </c>
      <c r="P578" s="4">
        <f>VLOOKUP(G578, Sheet2!C:E, 3, FALSE)</f>
        <v>2001</v>
      </c>
      <c r="Q578" s="4">
        <f>O578-P578</f>
        <v>8</v>
      </c>
      <c r="R578" s="4">
        <f>VLOOKUP(A578, Sheet4!A:B, 2, FALSE)</f>
        <v>2501</v>
      </c>
    </row>
    <row r="579" spans="1:18">
      <c r="A579">
        <v>1221</v>
      </c>
      <c r="B579" t="s">
        <v>213</v>
      </c>
      <c r="C579" s="1">
        <v>39953</v>
      </c>
      <c r="D579" t="s">
        <v>6</v>
      </c>
      <c r="E579" t="s">
        <v>387</v>
      </c>
      <c r="F579" s="4" t="s">
        <v>659</v>
      </c>
      <c r="G579" s="4" t="str">
        <f>B579&amp;E579</f>
        <v>BishopUT</v>
      </c>
      <c r="H579" s="4" t="str">
        <f>VLOOKUP(G579, Sheet2!C:D, 2, FALSE)</f>
        <v>R</v>
      </c>
      <c r="I579" s="4">
        <f>VLOOKUP(A579, Sheet3!A:G,2, FALSE)</f>
        <v>5.0505250000000004</v>
      </c>
      <c r="J579" s="4">
        <f>VLOOKUP(A579, Sheet3!A:G,3, FALSE)</f>
        <v>-0.20465800000000001</v>
      </c>
      <c r="K579" s="4">
        <f>VLOOKUP(A579, Sheet3!A:G,4, FALSE)</f>
        <v>-3.2829700000000002</v>
      </c>
      <c r="L579" s="4">
        <f>VLOOKUP(A579, Sheet3!A:G,5, FALSE)</f>
        <v>2.7482530000000001</v>
      </c>
      <c r="M579" s="4">
        <f>VLOOKUP(A579, Sheet3!A:G,6, FALSE)</f>
        <v>-0.85503099999999999</v>
      </c>
      <c r="N579" s="4">
        <f>VLOOKUP(A579, Sheet3!A:G,7, FALSE)</f>
        <v>-2.6288870000000002</v>
      </c>
      <c r="O579">
        <v>2009</v>
      </c>
      <c r="P579" s="4">
        <f>VLOOKUP(G579, Sheet2!C:E, 3, FALSE)</f>
        <v>2003</v>
      </c>
      <c r="Q579" s="4">
        <f>O579-P579</f>
        <v>6</v>
      </c>
      <c r="R579" s="4">
        <f>VLOOKUP(A579, Sheet4!A:B, 2, FALSE)</f>
        <v>601</v>
      </c>
    </row>
    <row r="580" spans="1:18">
      <c r="A580">
        <v>1222</v>
      </c>
      <c r="B580" t="s">
        <v>352</v>
      </c>
      <c r="C580" s="1">
        <v>39953</v>
      </c>
      <c r="D580" t="s">
        <v>6</v>
      </c>
      <c r="E580" t="str">
        <f>VLOOKUP(B580, Sheet2!$A$2:$B$734, 2, FALSE)</f>
        <v>AZ</v>
      </c>
      <c r="F580" s="4" t="s">
        <v>659</v>
      </c>
      <c r="G580" s="4" t="str">
        <f>B580&amp;E580</f>
        <v>FranksAZ</v>
      </c>
      <c r="H580" s="4" t="str">
        <f>VLOOKUP(G580, Sheet2!C:D, 2, FALSE)</f>
        <v>R</v>
      </c>
      <c r="I580" s="4">
        <f>VLOOKUP(A580, Sheet3!A:G,2, FALSE)</f>
        <v>-1.168242</v>
      </c>
      <c r="J580" s="4">
        <f>VLOOKUP(A580, Sheet3!A:G,3, FALSE)</f>
        <v>1.9401250000000001</v>
      </c>
      <c r="K580" s="4">
        <f>VLOOKUP(A580, Sheet3!A:G,4, FALSE)</f>
        <v>-2.1320440000000001</v>
      </c>
      <c r="L580" s="4">
        <f>VLOOKUP(A580, Sheet3!A:G,5, FALSE)</f>
        <v>1.625138</v>
      </c>
      <c r="M580" s="4">
        <f>VLOOKUP(A580, Sheet3!A:G,6, FALSE)</f>
        <v>-0.36511100000000002</v>
      </c>
      <c r="N580" s="4">
        <f>VLOOKUP(A580, Sheet3!A:G,7, FALSE)</f>
        <v>-1.0164310000000001</v>
      </c>
      <c r="O580">
        <v>2009</v>
      </c>
      <c r="P580" s="4">
        <f>VLOOKUP(G580, Sheet2!C:E, 3, FALSE)</f>
        <v>2003</v>
      </c>
      <c r="Q580" s="4">
        <f>O580-P580</f>
        <v>6</v>
      </c>
      <c r="R580" s="4">
        <f>VLOOKUP(A580, Sheet4!A:B, 2, FALSE)</f>
        <v>2176</v>
      </c>
    </row>
    <row r="581" spans="1:18">
      <c r="A581">
        <v>1223</v>
      </c>
      <c r="B581" t="s">
        <v>420</v>
      </c>
      <c r="C581" s="1">
        <v>37538</v>
      </c>
      <c r="D581" t="s">
        <v>6</v>
      </c>
      <c r="E581" t="str">
        <f>VLOOKUP(B581, Sheet2!$A$2:$B$734, 2, FALSE)</f>
        <v>AL</v>
      </c>
      <c r="F581" s="4" t="s">
        <v>652</v>
      </c>
      <c r="G581" s="4" t="str">
        <f>B581&amp;E581</f>
        <v>AderholtAL</v>
      </c>
      <c r="H581" s="4" t="str">
        <f>VLOOKUP(G581, Sheet2!C:D, 2, FALSE)</f>
        <v>R</v>
      </c>
      <c r="I581" s="4">
        <f>VLOOKUP(A581, Sheet3!A:G,2, FALSE)</f>
        <v>4.7419630000000002</v>
      </c>
      <c r="J581" s="4">
        <f>VLOOKUP(A581, Sheet3!A:G,3, FALSE)</f>
        <v>-0.938886</v>
      </c>
      <c r="K581" s="4">
        <f>VLOOKUP(A581, Sheet3!A:G,4, FALSE)</f>
        <v>0.41237200000000002</v>
      </c>
      <c r="L581" s="4">
        <f>VLOOKUP(A581, Sheet3!A:G,5, FALSE)</f>
        <v>-0.63434199999999996</v>
      </c>
      <c r="M581" s="4">
        <f>VLOOKUP(A581, Sheet3!A:G,6, FALSE)</f>
        <v>-0.41970600000000002</v>
      </c>
      <c r="N581" s="4">
        <f>VLOOKUP(A581, Sheet3!A:G,7, FALSE)</f>
        <v>0.41986899999999999</v>
      </c>
      <c r="O581">
        <v>2002</v>
      </c>
      <c r="P581" s="4">
        <f>VLOOKUP(G581, Sheet2!C:E, 3, FALSE)</f>
        <v>1997</v>
      </c>
      <c r="Q581" s="4">
        <f>O581-P581</f>
        <v>5</v>
      </c>
      <c r="R581" s="4">
        <f>VLOOKUP(A581, Sheet4!A:B, 2, FALSE)</f>
        <v>426</v>
      </c>
    </row>
    <row r="582" spans="1:18">
      <c r="A582">
        <v>1224</v>
      </c>
      <c r="B582" t="s">
        <v>539</v>
      </c>
      <c r="C582" s="1">
        <v>37538</v>
      </c>
      <c r="D582" t="s">
        <v>6</v>
      </c>
      <c r="E582" t="s">
        <v>346</v>
      </c>
      <c r="F582" s="4" t="s">
        <v>652</v>
      </c>
      <c r="G582" s="4" t="str">
        <f>B582&amp;E582</f>
        <v>BassNH</v>
      </c>
      <c r="H582" s="4" t="str">
        <f>VLOOKUP(G582, Sheet2!C:D, 2, FALSE)</f>
        <v>R</v>
      </c>
      <c r="I582" s="4">
        <f>VLOOKUP(A582, Sheet3!A:G,2, FALSE)</f>
        <v>3.1750379999999998</v>
      </c>
      <c r="J582" s="4">
        <f>VLOOKUP(A582, Sheet3!A:G,3, FALSE)</f>
        <v>-0.43804300000000002</v>
      </c>
      <c r="K582" s="4">
        <f>VLOOKUP(A582, Sheet3!A:G,4, FALSE)</f>
        <v>2.6301909999999999</v>
      </c>
      <c r="L582" s="4">
        <f>VLOOKUP(A582, Sheet3!A:G,5, FALSE)</f>
        <v>1.8342210000000001</v>
      </c>
      <c r="M582" s="4">
        <f>VLOOKUP(A582, Sheet3!A:G,6, FALSE)</f>
        <v>4.7434950000000002</v>
      </c>
      <c r="N582" s="4">
        <f>VLOOKUP(A582, Sheet3!A:G,7, FALSE)</f>
        <v>1.1416090000000001</v>
      </c>
      <c r="O582">
        <v>2002</v>
      </c>
      <c r="P582" s="4" t="str">
        <f>VLOOKUP(G582, Sheet2!C:E, 3, FALSE)</f>
        <v>1995-2006</v>
      </c>
      <c r="Q582" s="4">
        <v>7</v>
      </c>
      <c r="R582" s="4">
        <f>VLOOKUP(A582, Sheet4!A:B, 2, FALSE)</f>
        <v>288</v>
      </c>
    </row>
    <row r="583" spans="1:18">
      <c r="A583">
        <v>1225</v>
      </c>
      <c r="B583" t="s">
        <v>167</v>
      </c>
      <c r="C583" s="1">
        <v>37538</v>
      </c>
      <c r="D583" t="s">
        <v>6</v>
      </c>
      <c r="E583" t="str">
        <f>VLOOKUP(B583, Sheet2!$A$2:$B$734, 2, FALSE)</f>
        <v>OH</v>
      </c>
      <c r="F583" s="4" t="s">
        <v>652</v>
      </c>
      <c r="G583" s="4" t="str">
        <f>B583&amp;E583</f>
        <v>BoehnerOH</v>
      </c>
      <c r="H583" s="4" t="str">
        <f>VLOOKUP(G583, Sheet2!C:D, 2, FALSE)</f>
        <v>R</v>
      </c>
      <c r="I583" s="4">
        <f>VLOOKUP(A583, Sheet3!A:G,2, FALSE)</f>
        <v>3.3604289999999999</v>
      </c>
      <c r="J583" s="4">
        <f>VLOOKUP(A583, Sheet3!A:G,3, FALSE)</f>
        <v>-0.71155999999999997</v>
      </c>
      <c r="K583" s="4">
        <f>VLOOKUP(A583, Sheet3!A:G,4, FALSE)</f>
        <v>1.584266</v>
      </c>
      <c r="L583" s="4">
        <f>VLOOKUP(A583, Sheet3!A:G,5, FALSE)</f>
        <v>4.2100790000000003</v>
      </c>
      <c r="M583" s="4">
        <f>VLOOKUP(A583, Sheet3!A:G,6, FALSE)</f>
        <v>1.7344900000000001</v>
      </c>
      <c r="N583" s="4">
        <f>VLOOKUP(A583, Sheet3!A:G,7, FALSE)</f>
        <v>-0.36972300000000002</v>
      </c>
      <c r="O583">
        <v>2002</v>
      </c>
      <c r="P583" s="4">
        <f>VLOOKUP(G583, Sheet2!C:E, 3, FALSE)</f>
        <v>1991</v>
      </c>
      <c r="Q583" s="4">
        <f>O583-P583</f>
        <v>11</v>
      </c>
      <c r="R583" s="4">
        <f>VLOOKUP(A583, Sheet4!A:B, 2, FALSE)</f>
        <v>595</v>
      </c>
    </row>
    <row r="584" spans="1:18">
      <c r="A584">
        <v>1226</v>
      </c>
      <c r="B584" t="s">
        <v>691</v>
      </c>
      <c r="C584" s="1">
        <v>37538</v>
      </c>
      <c r="D584" t="s">
        <v>6</v>
      </c>
      <c r="E584" t="str">
        <f>VLOOKUP(B584, Sheet2!$A$2:$B$734, 2, FALSE)</f>
        <v>PA</v>
      </c>
      <c r="F584" s="4" t="s">
        <v>652</v>
      </c>
      <c r="G584" s="4" t="str">
        <f>B584&amp;E584</f>
        <v>BorskiPA</v>
      </c>
      <c r="H584" s="4" t="str">
        <f>VLOOKUP(G584, Sheet2!C:D, 2, FALSE)</f>
        <v>D</v>
      </c>
      <c r="I584" s="4">
        <f>VLOOKUP(A584, Sheet3!A:G,2, FALSE)</f>
        <v>2.9860319999999998</v>
      </c>
      <c r="J584" s="4">
        <f>VLOOKUP(A584, Sheet3!A:G,3, FALSE)</f>
        <v>0.42047000000000001</v>
      </c>
      <c r="K584" s="4">
        <f>VLOOKUP(A584, Sheet3!A:G,4, FALSE)</f>
        <v>-0.419269</v>
      </c>
      <c r="L584" s="4">
        <f>VLOOKUP(A584, Sheet3!A:G,5, FALSE)</f>
        <v>0.99556199999999995</v>
      </c>
      <c r="M584" s="4">
        <f>VLOOKUP(A584, Sheet3!A:G,6, FALSE)</f>
        <v>0.88630100000000001</v>
      </c>
      <c r="N584" s="4">
        <f>VLOOKUP(A584, Sheet3!A:G,7, FALSE)</f>
        <v>-1.041814</v>
      </c>
      <c r="O584">
        <v>2002</v>
      </c>
      <c r="P584" s="4">
        <f>VLOOKUP(G584, Sheet2!C:E, 3, FALSE)</f>
        <v>1983</v>
      </c>
      <c r="Q584" s="4">
        <f>O584-P584</f>
        <v>19</v>
      </c>
      <c r="R584" s="4">
        <f>VLOOKUP(A584, Sheet4!A:B, 2, FALSE)</f>
        <v>1010</v>
      </c>
    </row>
    <row r="585" spans="1:18">
      <c r="A585">
        <v>1227</v>
      </c>
      <c r="B585" t="s">
        <v>517</v>
      </c>
      <c r="C585" s="1">
        <v>37538</v>
      </c>
      <c r="D585" t="s">
        <v>6</v>
      </c>
      <c r="E585" t="str">
        <f>VLOOKUP(B585, Sheet2!$A$2:$B$734, 2, FALSE)</f>
        <v>FL</v>
      </c>
      <c r="F585" s="4" t="s">
        <v>652</v>
      </c>
      <c r="G585" s="4" t="str">
        <f>B585&amp;E585</f>
        <v>BoydFL</v>
      </c>
      <c r="H585" s="4" t="str">
        <f>VLOOKUP(G585, Sheet2!C:D, 2, FALSE)</f>
        <v>D</v>
      </c>
      <c r="I585" s="4">
        <f>VLOOKUP(A585, Sheet3!A:G,2, FALSE)</f>
        <v>3.2692779999999999</v>
      </c>
      <c r="J585" s="4">
        <f>VLOOKUP(A585, Sheet3!A:G,3, FALSE)</f>
        <v>-0.43994499999999997</v>
      </c>
      <c r="K585" s="4">
        <f>VLOOKUP(A585, Sheet3!A:G,4, FALSE)</f>
        <v>0.21856</v>
      </c>
      <c r="L585" s="4">
        <f>VLOOKUP(A585, Sheet3!A:G,5, FALSE)</f>
        <v>5.8007140000000001</v>
      </c>
      <c r="M585" s="4">
        <f>VLOOKUP(A585, Sheet3!A:G,6, FALSE)</f>
        <v>3.1609150000000001</v>
      </c>
      <c r="N585" s="4">
        <f>VLOOKUP(A585, Sheet3!A:G,7, FALSE)</f>
        <v>-2.3049770000000001</v>
      </c>
      <c r="O585">
        <v>2002</v>
      </c>
      <c r="P585" s="4">
        <f>VLOOKUP(G585, Sheet2!C:E, 3, FALSE)</f>
        <v>1997</v>
      </c>
      <c r="Q585" s="4">
        <f>O585-P585</f>
        <v>5</v>
      </c>
      <c r="R585" s="4">
        <f>VLOOKUP(A585, Sheet4!A:B, 2, FALSE)</f>
        <v>485</v>
      </c>
    </row>
    <row r="586" spans="1:18">
      <c r="A586">
        <v>1228</v>
      </c>
      <c r="B586" t="s">
        <v>339</v>
      </c>
      <c r="C586" s="1">
        <v>37538</v>
      </c>
      <c r="D586" t="s">
        <v>6</v>
      </c>
      <c r="E586" t="s">
        <v>47</v>
      </c>
      <c r="F586" s="4" t="s">
        <v>652</v>
      </c>
      <c r="G586" s="4" t="str">
        <f>B586&amp;E586</f>
        <v>BrownFL</v>
      </c>
      <c r="H586" s="4" t="str">
        <f>VLOOKUP(G586, Sheet2!C:D, 2, FALSE)</f>
        <v>D</v>
      </c>
      <c r="I586" s="4">
        <f>VLOOKUP(A586, Sheet3!A:G,2, FALSE)</f>
        <v>2.6921789999999999</v>
      </c>
      <c r="J586" s="4">
        <f>VLOOKUP(A586, Sheet3!A:G,3, FALSE)</f>
        <v>-8.9635999999999993E-2</v>
      </c>
      <c r="K586" s="4">
        <f>VLOOKUP(A586, Sheet3!A:G,4, FALSE)</f>
        <v>1.3009980000000001</v>
      </c>
      <c r="L586" s="4">
        <f>VLOOKUP(A586, Sheet3!A:G,5, FALSE)</f>
        <v>0.250774</v>
      </c>
      <c r="M586" s="4">
        <f>VLOOKUP(A586, Sheet3!A:G,6, FALSE)</f>
        <v>0.53733900000000001</v>
      </c>
      <c r="N586" s="4">
        <f>VLOOKUP(A586, Sheet3!A:G,7, FALSE)</f>
        <v>1.317736</v>
      </c>
      <c r="O586">
        <v>2002</v>
      </c>
      <c r="P586" s="4">
        <f>VLOOKUP(G586, Sheet2!C:E, 3, FALSE)</f>
        <v>1993</v>
      </c>
      <c r="Q586" s="4">
        <f>O586-P586</f>
        <v>9</v>
      </c>
      <c r="R586" s="4">
        <f>VLOOKUP(A586, Sheet4!A:B, 2, FALSE)</f>
        <v>1759</v>
      </c>
    </row>
    <row r="587" spans="1:18">
      <c r="A587">
        <v>1229</v>
      </c>
      <c r="B587" t="s">
        <v>50</v>
      </c>
      <c r="C587" s="1">
        <v>37538</v>
      </c>
      <c r="D587" t="s">
        <v>6</v>
      </c>
      <c r="E587" t="str">
        <f>VLOOKUP(B587, Sheet2!$A$2:$B$734, 2, FALSE)</f>
        <v>IN</v>
      </c>
      <c r="F587" s="4" t="s">
        <v>652</v>
      </c>
      <c r="G587" s="4" t="str">
        <f>B587&amp;E587</f>
        <v>BuyerIN</v>
      </c>
      <c r="H587" s="4" t="str">
        <f>VLOOKUP(G587, Sheet2!C:D, 2, FALSE)</f>
        <v>R</v>
      </c>
      <c r="I587" s="4">
        <f>VLOOKUP(A587, Sheet3!A:G,2, FALSE)</f>
        <v>-0.19931599999999999</v>
      </c>
      <c r="J587" s="4">
        <f>VLOOKUP(A587, Sheet3!A:G,3, FALSE)</f>
        <v>-2.7705899999999999</v>
      </c>
      <c r="K587" s="4">
        <f>VLOOKUP(A587, Sheet3!A:G,4, FALSE)</f>
        <v>-0.410215</v>
      </c>
      <c r="L587" s="4">
        <f>VLOOKUP(A587, Sheet3!A:G,5, FALSE)</f>
        <v>0.62770099999999995</v>
      </c>
      <c r="M587" s="4">
        <f>VLOOKUP(A587, Sheet3!A:G,6, FALSE)</f>
        <v>0.188135</v>
      </c>
      <c r="N587" s="4">
        <f>VLOOKUP(A587, Sheet3!A:G,7, FALSE)</f>
        <v>-2.0492940000000002</v>
      </c>
      <c r="O587">
        <v>2002</v>
      </c>
      <c r="P587" s="4">
        <f>VLOOKUP(G587, Sheet2!C:E, 3, FALSE)</f>
        <v>1993</v>
      </c>
      <c r="Q587" s="4">
        <f>O587-P587</f>
        <v>9</v>
      </c>
      <c r="R587" s="4">
        <f>VLOOKUP(A587, Sheet4!A:B, 2, FALSE)</f>
        <v>828</v>
      </c>
    </row>
    <row r="588" spans="1:18">
      <c r="A588">
        <v>1230</v>
      </c>
      <c r="B588" t="s">
        <v>432</v>
      </c>
      <c r="C588" s="1">
        <v>37538</v>
      </c>
      <c r="D588" t="s">
        <v>6</v>
      </c>
      <c r="E588" t="str">
        <f>VLOOKUP(B588, Sheet2!$A$2:$B$734, 2, FALSE)</f>
        <v>MI</v>
      </c>
      <c r="F588" s="4" t="s">
        <v>652</v>
      </c>
      <c r="G588" s="4" t="str">
        <f>B588&amp;E588</f>
        <v>CampMI</v>
      </c>
      <c r="H588" s="4" t="str">
        <f>VLOOKUP(G588, Sheet2!C:D, 2, FALSE)</f>
        <v>R</v>
      </c>
      <c r="I588" s="4">
        <f>VLOOKUP(A588, Sheet3!A:G,2, FALSE)</f>
        <v>-0.98182800000000003</v>
      </c>
      <c r="J588" s="4">
        <f>VLOOKUP(A588, Sheet3!A:G,3, FALSE)</f>
        <v>0.824851</v>
      </c>
      <c r="K588" s="4">
        <f>VLOOKUP(A588, Sheet3!A:G,4, FALSE)</f>
        <v>9.2515E-2</v>
      </c>
      <c r="L588" s="4">
        <f>VLOOKUP(A588, Sheet3!A:G,5, FALSE)</f>
        <v>0.82282200000000005</v>
      </c>
      <c r="M588" s="4">
        <f>VLOOKUP(A588, Sheet3!A:G,6, FALSE)</f>
        <v>0.40366099999999999</v>
      </c>
      <c r="N588" s="4">
        <f>VLOOKUP(A588, Sheet3!A:G,7, FALSE)</f>
        <v>1.4137409999999999</v>
      </c>
      <c r="O588">
        <v>2002</v>
      </c>
      <c r="P588" s="4">
        <f>VLOOKUP(G588, Sheet2!C:E, 3, FALSE)</f>
        <v>1993</v>
      </c>
      <c r="Q588" s="4">
        <f>O588-P588</f>
        <v>9</v>
      </c>
      <c r="R588" s="4">
        <f>VLOOKUP(A588, Sheet4!A:B, 2, FALSE)</f>
        <v>1078</v>
      </c>
    </row>
    <row r="589" spans="1:18">
      <c r="A589">
        <v>1231</v>
      </c>
      <c r="B589" t="s">
        <v>474</v>
      </c>
      <c r="C589" s="1">
        <v>37538</v>
      </c>
      <c r="D589" t="s">
        <v>6</v>
      </c>
      <c r="E589" t="str">
        <f>VLOOKUP(B589, Sheet2!$A$2:$B$734, 2, FALSE)</f>
        <v>MA</v>
      </c>
      <c r="F589" s="4" t="s">
        <v>652</v>
      </c>
      <c r="G589" s="4" t="str">
        <f>B589&amp;E589</f>
        <v>CapuanoMA</v>
      </c>
      <c r="H589" s="4" t="str">
        <f>VLOOKUP(G589, Sheet2!C:D, 2, FALSE)</f>
        <v>D</v>
      </c>
      <c r="I589" s="4">
        <f>VLOOKUP(A589, Sheet3!A:G,2, FALSE)</f>
        <v>0.97131100000000004</v>
      </c>
      <c r="J589" s="4">
        <f>VLOOKUP(A589, Sheet3!A:G,3, FALSE)</f>
        <v>0.33260699999999999</v>
      </c>
      <c r="K589" s="4">
        <f>VLOOKUP(A589, Sheet3!A:G,4, FALSE)</f>
        <v>-1.8203020000000001</v>
      </c>
      <c r="L589" s="4">
        <f>VLOOKUP(A589, Sheet3!A:G,5, FALSE)</f>
        <v>0.69786899999999996</v>
      </c>
      <c r="M589" s="4">
        <f>VLOOKUP(A589, Sheet3!A:G,6, FALSE)</f>
        <v>1.7994319999999999</v>
      </c>
      <c r="N589" s="4">
        <f>VLOOKUP(A589, Sheet3!A:G,7, FALSE)</f>
        <v>-0.63739500000000004</v>
      </c>
      <c r="O589">
        <v>2002</v>
      </c>
      <c r="P589" s="4">
        <f>VLOOKUP(G589, Sheet2!C:E, 3, FALSE)</f>
        <v>1999</v>
      </c>
      <c r="Q589" s="4">
        <f>O589-P589</f>
        <v>3</v>
      </c>
      <c r="R589" s="4">
        <f>VLOOKUP(A589, Sheet4!A:B, 2, FALSE)</f>
        <v>881</v>
      </c>
    </row>
    <row r="590" spans="1:18">
      <c r="A590">
        <v>1232</v>
      </c>
      <c r="B590" t="s">
        <v>413</v>
      </c>
      <c r="C590" s="1">
        <v>37538</v>
      </c>
      <c r="D590" t="s">
        <v>6</v>
      </c>
      <c r="E590" t="str">
        <f>VLOOKUP(B590, Sheet2!$A$2:$B$734, 2, FALSE)</f>
        <v>IN</v>
      </c>
      <c r="F590" s="4" t="s">
        <v>652</v>
      </c>
      <c r="G590" s="4" t="str">
        <f>B590&amp;E590</f>
        <v>CarsonIN</v>
      </c>
      <c r="H590" s="4" t="str">
        <f>VLOOKUP(G590, Sheet2!C:D, 2, FALSE)</f>
        <v>D</v>
      </c>
      <c r="I590" s="4">
        <f>VLOOKUP(A590, Sheet3!A:G,2, FALSE)</f>
        <v>1.2989379999999999</v>
      </c>
      <c r="J590" s="4">
        <f>VLOOKUP(A590, Sheet3!A:G,3, FALSE)</f>
        <v>0.32854100000000003</v>
      </c>
      <c r="K590" s="4">
        <f>VLOOKUP(A590, Sheet3!A:G,4, FALSE)</f>
        <v>0.72561799999999999</v>
      </c>
      <c r="L590" s="4">
        <f>VLOOKUP(A590, Sheet3!A:G,5, FALSE)</f>
        <v>3.4387150000000002</v>
      </c>
      <c r="M590" s="4">
        <f>VLOOKUP(A590, Sheet3!A:G,6, FALSE)</f>
        <v>3.5288E-2</v>
      </c>
      <c r="N590" s="4">
        <f>VLOOKUP(A590, Sheet3!A:G,7, FALSE)</f>
        <v>1.589043</v>
      </c>
      <c r="O590">
        <v>2002</v>
      </c>
      <c r="P590" s="4">
        <f>VLOOKUP(G590, Sheet2!C:E, 3, FALSE)</f>
        <v>1997</v>
      </c>
      <c r="Q590" s="4">
        <f>O590-P590</f>
        <v>5</v>
      </c>
      <c r="R590" s="4">
        <f>VLOOKUP(A590, Sheet4!A:B, 2, FALSE)</f>
        <v>1422</v>
      </c>
    </row>
    <row r="591" spans="1:18">
      <c r="A591">
        <v>1233</v>
      </c>
      <c r="B591" t="s">
        <v>380</v>
      </c>
      <c r="C591" s="1">
        <v>37538</v>
      </c>
      <c r="D591" t="s">
        <v>6</v>
      </c>
      <c r="E591" t="str">
        <f>VLOOKUP(B591, Sheet2!$A$2:$B$734, 2, FALSE)</f>
        <v>IL</v>
      </c>
      <c r="F591" s="4" t="s">
        <v>652</v>
      </c>
      <c r="G591" s="4" t="str">
        <f>B591&amp;E591</f>
        <v>CostelloIL</v>
      </c>
      <c r="H591" s="4" t="str">
        <f>VLOOKUP(G591, Sheet2!C:D, 2, FALSE)</f>
        <v>D</v>
      </c>
      <c r="I591" s="4">
        <f>VLOOKUP(A591, Sheet3!A:G,2, FALSE)</f>
        <v>8.5773229999999998</v>
      </c>
      <c r="J591" s="4">
        <f>VLOOKUP(A591, Sheet3!A:G,3, FALSE)</f>
        <v>-1.265976</v>
      </c>
      <c r="K591" s="4">
        <f>VLOOKUP(A591, Sheet3!A:G,4, FALSE)</f>
        <v>3.1313469999999999</v>
      </c>
      <c r="L591" s="4">
        <f>VLOOKUP(A591, Sheet3!A:G,5, FALSE)</f>
        <v>2.2460040000000001</v>
      </c>
      <c r="M591" s="4">
        <f>VLOOKUP(A591, Sheet3!A:G,6, FALSE)</f>
        <v>3.294753</v>
      </c>
      <c r="N591" s="4">
        <f>VLOOKUP(A591, Sheet3!A:G,7, FALSE)</f>
        <v>2.1726890000000001</v>
      </c>
      <c r="O591">
        <v>2002</v>
      </c>
      <c r="P591" s="4">
        <f>VLOOKUP(G591, Sheet2!C:E, 3, FALSE)</f>
        <v>1987</v>
      </c>
      <c r="Q591" s="4">
        <f>O591-P591</f>
        <v>15</v>
      </c>
      <c r="R591" s="4">
        <f>VLOOKUP(A591, Sheet4!A:B, 2, FALSE)</f>
        <v>614</v>
      </c>
    </row>
    <row r="592" spans="1:18">
      <c r="A592">
        <v>1234</v>
      </c>
      <c r="B592" t="s">
        <v>692</v>
      </c>
      <c r="C592" s="1">
        <v>37538</v>
      </c>
      <c r="D592" t="s">
        <v>6</v>
      </c>
      <c r="E592" t="str">
        <f>VLOOKUP(B592, Sheet2!$A$2:$B$734, 2, FALSE)</f>
        <v>IL</v>
      </c>
      <c r="F592" s="4" t="s">
        <v>652</v>
      </c>
      <c r="G592" s="4" t="str">
        <f>B592&amp;E592</f>
        <v>CraneIL</v>
      </c>
      <c r="H592" s="4" t="str">
        <f>VLOOKUP(G592, Sheet2!C:D, 2, FALSE)</f>
        <v>R</v>
      </c>
      <c r="I592" s="4">
        <f>VLOOKUP(A592, Sheet3!A:G,2, FALSE)</f>
        <v>-2.030589</v>
      </c>
      <c r="J592" s="4">
        <f>VLOOKUP(A592, Sheet3!A:G,3, FALSE)</f>
        <v>0.68410899999999997</v>
      </c>
      <c r="K592" s="4">
        <f>VLOOKUP(A592, Sheet3!A:G,4, FALSE)</f>
        <v>-0.28431899999999999</v>
      </c>
      <c r="L592" s="4">
        <f>VLOOKUP(A592, Sheet3!A:G,5, FALSE)</f>
        <v>3.3165439999999999</v>
      </c>
      <c r="M592" s="4">
        <f>VLOOKUP(A592, Sheet3!A:G,6, FALSE)</f>
        <v>1.8462540000000001</v>
      </c>
      <c r="N592" s="4">
        <f>VLOOKUP(A592, Sheet3!A:G,7, FALSE)</f>
        <v>-3.4826260000000002</v>
      </c>
      <c r="O592">
        <v>2002</v>
      </c>
      <c r="P592" s="4">
        <f>VLOOKUP(G592, Sheet2!C:E, 3, FALSE)</f>
        <v>1969</v>
      </c>
      <c r="Q592" s="4">
        <f>O592-P592</f>
        <v>33</v>
      </c>
      <c r="R592" s="4">
        <f>VLOOKUP(A592, Sheet4!A:B, 2, FALSE)</f>
        <v>409</v>
      </c>
    </row>
    <row r="593" spans="1:18">
      <c r="A593">
        <v>1235</v>
      </c>
      <c r="B593" t="s">
        <v>505</v>
      </c>
      <c r="C593" s="1">
        <v>37538</v>
      </c>
      <c r="D593" t="s">
        <v>6</v>
      </c>
      <c r="E593" t="str">
        <f>VLOOKUP(B593, Sheet2!$A$2:$B$734, 2, FALSE)</f>
        <v>PA</v>
      </c>
      <c r="F593" s="4" t="s">
        <v>652</v>
      </c>
      <c r="G593" s="4" t="str">
        <f>B593&amp;E593</f>
        <v>EnglishPA</v>
      </c>
      <c r="H593" s="4" t="str">
        <f>VLOOKUP(G593, Sheet2!C:D, 2, FALSE)</f>
        <v>R</v>
      </c>
      <c r="I593" s="4">
        <f>VLOOKUP(A593, Sheet3!A:G,2, FALSE)</f>
        <v>4.2516780000000001</v>
      </c>
      <c r="J593" s="4">
        <f>VLOOKUP(A593, Sheet3!A:G,3, FALSE)</f>
        <v>3.4429000000000001E-2</v>
      </c>
      <c r="K593" s="4">
        <f>VLOOKUP(A593, Sheet3!A:G,4, FALSE)</f>
        <v>1.045828</v>
      </c>
      <c r="L593" s="4">
        <f>VLOOKUP(A593, Sheet3!A:G,5, FALSE)</f>
        <v>1.741336</v>
      </c>
      <c r="M593" s="4">
        <f>VLOOKUP(A593, Sheet3!A:G,6, FALSE)</f>
        <v>2.0399400000000001</v>
      </c>
      <c r="N593" s="4">
        <f>VLOOKUP(A593, Sheet3!A:G,7, FALSE)</f>
        <v>0.77229499999999995</v>
      </c>
      <c r="O593">
        <v>2002</v>
      </c>
      <c r="P593" s="4">
        <f>VLOOKUP(G593, Sheet2!C:E, 3, FALSE)</f>
        <v>1995</v>
      </c>
      <c r="Q593" s="4">
        <f>O593-P593</f>
        <v>7</v>
      </c>
      <c r="R593" s="4">
        <f>VLOOKUP(A593, Sheet4!A:B, 2, FALSE)</f>
        <v>374</v>
      </c>
    </row>
    <row r="594" spans="1:18">
      <c r="A594">
        <v>1236</v>
      </c>
      <c r="B594" t="s">
        <v>693</v>
      </c>
      <c r="C594" s="1">
        <v>37538</v>
      </c>
      <c r="D594" t="s">
        <v>6</v>
      </c>
      <c r="E594" t="str">
        <f>VLOOKUP(B594, Sheet2!$A$2:$B$734, 2, FALSE)</f>
        <v>TN</v>
      </c>
      <c r="F594" s="4" t="s">
        <v>652</v>
      </c>
      <c r="G594" s="4" t="str">
        <f>B594&amp;E594</f>
        <v>FordTN</v>
      </c>
      <c r="H594" s="4" t="str">
        <f>VLOOKUP(G594, Sheet2!C:D, 2, FALSE)</f>
        <v>D</v>
      </c>
      <c r="I594" s="4">
        <f>VLOOKUP(A594, Sheet3!A:G,2, FALSE)</f>
        <v>1.911432</v>
      </c>
      <c r="J594" s="4">
        <f>VLOOKUP(A594, Sheet3!A:G,3, FALSE)</f>
        <v>-1.203862</v>
      </c>
      <c r="K594" s="4">
        <f>VLOOKUP(A594, Sheet3!A:G,4, FALSE)</f>
        <v>0.95913700000000002</v>
      </c>
      <c r="L594" s="4">
        <f>VLOOKUP(A594, Sheet3!A:G,5, FALSE)</f>
        <v>0.56763300000000005</v>
      </c>
      <c r="M594" s="4">
        <f>VLOOKUP(A594, Sheet3!A:G,6, FALSE)</f>
        <v>1.118565</v>
      </c>
      <c r="N594" s="4">
        <f>VLOOKUP(A594, Sheet3!A:G,7, FALSE)</f>
        <v>-1.354441</v>
      </c>
      <c r="O594">
        <v>2002</v>
      </c>
      <c r="P594" s="4">
        <f>VLOOKUP(G594, Sheet2!C:E, 3, FALSE)</f>
        <v>1997</v>
      </c>
      <c r="Q594" s="4">
        <f>O594-P594</f>
        <v>5</v>
      </c>
      <c r="R594" s="4">
        <f>VLOOKUP(A594, Sheet4!A:B, 2, FALSE)</f>
        <v>943</v>
      </c>
    </row>
    <row r="595" spans="1:18">
      <c r="A595">
        <v>1237</v>
      </c>
      <c r="B595" t="s">
        <v>546</v>
      </c>
      <c r="C595" s="1">
        <v>37538</v>
      </c>
      <c r="D595" t="s">
        <v>6</v>
      </c>
      <c r="E595" t="s">
        <v>119</v>
      </c>
      <c r="F595" s="4" t="s">
        <v>652</v>
      </c>
      <c r="G595" s="4" t="str">
        <f>B595&amp;E595</f>
        <v>GravesMO</v>
      </c>
      <c r="H595" s="4" t="str">
        <f>VLOOKUP(G595, Sheet2!C:D, 2, FALSE)</f>
        <v>R</v>
      </c>
      <c r="I595" s="4">
        <f>VLOOKUP(A595, Sheet3!A:G,2, FALSE)</f>
        <v>-5.2030430000000001</v>
      </c>
      <c r="J595" s="4">
        <f>VLOOKUP(A595, Sheet3!A:G,3, FALSE)</f>
        <v>-0.173952</v>
      </c>
      <c r="K595" s="4">
        <f>VLOOKUP(A595, Sheet3!A:G,4, FALSE)</f>
        <v>3.4608669999999999</v>
      </c>
      <c r="L595" s="4">
        <f>VLOOKUP(A595, Sheet3!A:G,5, FALSE)</f>
        <v>-5.0481290000000003</v>
      </c>
      <c r="M595" s="4">
        <f>VLOOKUP(A595, Sheet3!A:G,6, FALSE)</f>
        <v>1.972334</v>
      </c>
      <c r="N595" s="4">
        <f>VLOOKUP(A595, Sheet3!A:G,7, FALSE)</f>
        <v>3.8880110000000001</v>
      </c>
      <c r="O595">
        <v>2002</v>
      </c>
      <c r="P595" s="4">
        <f>VLOOKUP(G595, Sheet2!C:E, 3, FALSE)</f>
        <v>2001</v>
      </c>
      <c r="Q595" s="4">
        <f>O595-P595</f>
        <v>1</v>
      </c>
      <c r="R595" s="4">
        <f>VLOOKUP(A595, Sheet4!A:B, 2, FALSE)</f>
        <v>384</v>
      </c>
    </row>
    <row r="596" spans="1:18">
      <c r="A596">
        <v>1238</v>
      </c>
      <c r="B596" t="s">
        <v>476</v>
      </c>
      <c r="C596" s="1">
        <v>37538</v>
      </c>
      <c r="D596" t="s">
        <v>6</v>
      </c>
      <c r="E596" t="str">
        <f>VLOOKUP(B596, Sheet2!$A$2:$B$734, 2, FALSE)</f>
        <v>MO</v>
      </c>
      <c r="F596" s="4" t="s">
        <v>652</v>
      </c>
      <c r="G596" s="4" t="str">
        <f>B596&amp;E596</f>
        <v>HulshofMO</v>
      </c>
      <c r="H596" s="4" t="str">
        <f>VLOOKUP(G596, Sheet2!C:D, 2, FALSE)</f>
        <v>R</v>
      </c>
      <c r="I596" s="4">
        <f>VLOOKUP(A596, Sheet3!A:G,2, FALSE)</f>
        <v>2.0246849999999998</v>
      </c>
      <c r="J596" s="4">
        <f>VLOOKUP(A596, Sheet3!A:G,3, FALSE)</f>
        <v>-1.6073230000000001</v>
      </c>
      <c r="K596" s="4">
        <f>VLOOKUP(A596, Sheet3!A:G,4, FALSE)</f>
        <v>1.030135</v>
      </c>
      <c r="L596" s="4">
        <f>VLOOKUP(A596, Sheet3!A:G,5, FALSE)</f>
        <v>-3.9419000000000003E-2</v>
      </c>
      <c r="M596" s="4">
        <f>VLOOKUP(A596, Sheet3!A:G,6, FALSE)</f>
        <v>0.75423899999999999</v>
      </c>
      <c r="N596" s="4">
        <f>VLOOKUP(A596, Sheet3!A:G,7, FALSE)</f>
        <v>1.5747150000000001</v>
      </c>
      <c r="O596">
        <v>2002</v>
      </c>
      <c r="P596" s="4">
        <f>VLOOKUP(G596, Sheet2!C:E, 3, FALSE)</f>
        <v>1997</v>
      </c>
      <c r="Q596" s="4">
        <f>O596-P596</f>
        <v>5</v>
      </c>
      <c r="R596" s="4">
        <f>VLOOKUP(A596, Sheet4!A:B, 2, FALSE)</f>
        <v>595</v>
      </c>
    </row>
    <row r="597" spans="1:18">
      <c r="A597">
        <v>1239</v>
      </c>
      <c r="B597" s="4" t="s">
        <v>337</v>
      </c>
      <c r="C597" s="1">
        <v>37538</v>
      </c>
      <c r="D597" t="s">
        <v>6</v>
      </c>
      <c r="E597" t="str">
        <f>VLOOKUP(B597, Sheet2!$A$2:$B$734, 2, FALSE)</f>
        <v>CA</v>
      </c>
      <c r="F597" s="4" t="s">
        <v>652</v>
      </c>
      <c r="G597" s="4" t="str">
        <f>B597&amp;E597</f>
        <v>IssaCA</v>
      </c>
      <c r="H597" s="4" t="str">
        <f>VLOOKUP(G597, Sheet2!C:D, 2, FALSE)</f>
        <v>R</v>
      </c>
      <c r="I597" s="4">
        <f>VLOOKUP(A597, Sheet3!A:G,2, FALSE)</f>
        <v>3.866018</v>
      </c>
      <c r="J597" s="4">
        <f>VLOOKUP(A597, Sheet3!A:G,3, FALSE)</f>
        <v>-1.251703</v>
      </c>
      <c r="K597" s="4">
        <f>VLOOKUP(A597, Sheet3!A:G,4, FALSE)</f>
        <v>-1.702366</v>
      </c>
      <c r="L597" s="4">
        <f>VLOOKUP(A597, Sheet3!A:G,5, FALSE)</f>
        <v>1.8743510000000001</v>
      </c>
      <c r="M597" s="4">
        <f>VLOOKUP(A597, Sheet3!A:G,6, FALSE)</f>
        <v>-0.58273900000000001</v>
      </c>
      <c r="N597" s="4">
        <f>VLOOKUP(A597, Sheet3!A:G,7, FALSE)</f>
        <v>-2.2919179999999999</v>
      </c>
      <c r="O597">
        <v>2002</v>
      </c>
      <c r="P597" s="4">
        <f>VLOOKUP(G597, Sheet2!C:E, 3, FALSE)</f>
        <v>2001</v>
      </c>
      <c r="Q597" s="4">
        <f>O597-P597</f>
        <v>1</v>
      </c>
      <c r="R597" s="4">
        <f>VLOOKUP(A597, Sheet4!A:B, 2, FALSE)</f>
        <v>1148</v>
      </c>
    </row>
    <row r="598" spans="1:18">
      <c r="A598">
        <v>1240</v>
      </c>
      <c r="B598" s="4" t="s">
        <v>82</v>
      </c>
      <c r="C598" s="1">
        <v>37538</v>
      </c>
      <c r="D598" t="s">
        <v>6</v>
      </c>
      <c r="E598" t="str">
        <f>VLOOKUP(B598, Sheet2!$A$2:$B$734, 2, FALSE)</f>
        <v>TX</v>
      </c>
      <c r="F598" s="4" t="s">
        <v>652</v>
      </c>
      <c r="G598" s="4" t="str">
        <f>B598&amp;E598</f>
        <v>Jackson-LeeTX</v>
      </c>
      <c r="H598" s="4" t="str">
        <f>VLOOKUP(G598, Sheet2!C:D, 2, FALSE)</f>
        <v>D</v>
      </c>
      <c r="I598" s="4">
        <f>VLOOKUP(A598, Sheet3!A:G,2, FALSE)</f>
        <v>3.8741490000000001</v>
      </c>
      <c r="J598" s="4">
        <f>VLOOKUP(A598, Sheet3!A:G,3, FALSE)</f>
        <v>-0.98427699999999996</v>
      </c>
      <c r="K598" s="4">
        <f>VLOOKUP(A598, Sheet3!A:G,4, FALSE)</f>
        <v>2.4040219999999999</v>
      </c>
      <c r="L598" s="4">
        <f>VLOOKUP(A598, Sheet3!A:G,5, FALSE)</f>
        <v>2.6606040000000002</v>
      </c>
      <c r="M598" s="4">
        <f>VLOOKUP(A598, Sheet3!A:G,6, FALSE)</f>
        <v>1.19774</v>
      </c>
      <c r="N598" s="4">
        <f>VLOOKUP(A598, Sheet3!A:G,7, FALSE)</f>
        <v>1.5692489999999999</v>
      </c>
      <c r="O598">
        <v>2002</v>
      </c>
      <c r="P598" s="4">
        <f>VLOOKUP(G598, Sheet2!C:E, 3, FALSE)</f>
        <v>1995</v>
      </c>
      <c r="Q598" s="4">
        <f>O598-P598</f>
        <v>7</v>
      </c>
      <c r="R598" s="4">
        <f>VLOOKUP(A598, Sheet4!A:B, 2, FALSE)</f>
        <v>2708</v>
      </c>
    </row>
    <row r="599" spans="1:18">
      <c r="A599">
        <v>1241</v>
      </c>
      <c r="B599" s="4" t="s">
        <v>694</v>
      </c>
      <c r="C599" s="1">
        <v>37538</v>
      </c>
      <c r="D599" t="s">
        <v>6</v>
      </c>
      <c r="E599" t="s">
        <v>141</v>
      </c>
      <c r="F599" s="4" t="s">
        <v>652</v>
      </c>
      <c r="G599" s="4" t="str">
        <f>B599&amp;E599</f>
        <v>JenkinsTN</v>
      </c>
      <c r="H599" s="4" t="str">
        <f>VLOOKUP(G599, Sheet2!C:D, 2, FALSE)</f>
        <v>R</v>
      </c>
      <c r="I599" s="4">
        <f>VLOOKUP(A599, Sheet3!A:G,2, FALSE)</f>
        <v>3.7226849999999998</v>
      </c>
      <c r="J599" s="4">
        <f>VLOOKUP(A599, Sheet3!A:G,3, FALSE)</f>
        <v>-0.56814200000000004</v>
      </c>
      <c r="K599" s="4">
        <f>VLOOKUP(A599, Sheet3!A:G,4, FALSE)</f>
        <v>3.1728930000000002</v>
      </c>
      <c r="L599" s="4">
        <f>VLOOKUP(A599, Sheet3!A:G,5, FALSE)</f>
        <v>2.822873</v>
      </c>
      <c r="M599" s="4">
        <f>VLOOKUP(A599, Sheet3!A:G,6, FALSE)</f>
        <v>0.120688</v>
      </c>
      <c r="N599" s="4">
        <f>VLOOKUP(A599, Sheet3!A:G,7, FALSE)</f>
        <v>1.7909870000000001</v>
      </c>
      <c r="O599">
        <v>2002</v>
      </c>
      <c r="P599" s="4">
        <f>VLOOKUP(G599, Sheet2!C:E, 3, FALSE)</f>
        <v>1997</v>
      </c>
      <c r="Q599" s="4">
        <f>O599-P599</f>
        <v>5</v>
      </c>
      <c r="R599" s="4">
        <f>VLOOKUP(A599, Sheet4!A:B, 2, FALSE)</f>
        <v>449</v>
      </c>
    </row>
    <row r="600" spans="1:18">
      <c r="A600">
        <v>1242</v>
      </c>
      <c r="B600" t="s">
        <v>10</v>
      </c>
      <c r="C600" s="1">
        <v>37538</v>
      </c>
      <c r="D600" t="s">
        <v>6</v>
      </c>
      <c r="E600" t="s">
        <v>89</v>
      </c>
      <c r="F600" s="4" t="s">
        <v>652</v>
      </c>
      <c r="G600" s="4" t="str">
        <f>B600&amp;E600</f>
        <v>JonesOH</v>
      </c>
      <c r="H600" s="4" t="str">
        <f>VLOOKUP(G600, Sheet2!C:D, 2, FALSE)</f>
        <v>D</v>
      </c>
      <c r="I600" s="4">
        <f>VLOOKUP(A600, Sheet3!A:G,2, FALSE)</f>
        <v>1.994068</v>
      </c>
      <c r="J600" s="4">
        <f>VLOOKUP(A600, Sheet3!A:G,3, FALSE)</f>
        <v>-1.4217120000000001</v>
      </c>
      <c r="K600" s="4">
        <f>VLOOKUP(A600, Sheet3!A:G,4, FALSE)</f>
        <v>-2.1133139999999999</v>
      </c>
      <c r="L600" s="4">
        <f>VLOOKUP(A600, Sheet3!A:G,5, FALSE)</f>
        <v>2.9235180000000001</v>
      </c>
      <c r="M600" s="4">
        <f>VLOOKUP(A600, Sheet3!A:G,6, FALSE)</f>
        <v>2.2111489999999998</v>
      </c>
      <c r="N600" s="4">
        <f>VLOOKUP(A600, Sheet3!A:G,7, FALSE)</f>
        <v>-3.3690630000000001</v>
      </c>
      <c r="O600">
        <v>2002</v>
      </c>
      <c r="P600" s="4">
        <f>VLOOKUP(G600, Sheet2!C:E, 3, FALSE)</f>
        <v>1999</v>
      </c>
      <c r="Q600" s="4">
        <f>O600-P600</f>
        <v>3</v>
      </c>
      <c r="R600" s="4">
        <f>VLOOKUP(A600, Sheet4!A:B, 2, FALSE)</f>
        <v>776</v>
      </c>
    </row>
    <row r="601" spans="1:18">
      <c r="A601">
        <v>1243</v>
      </c>
      <c r="B601" t="s">
        <v>81</v>
      </c>
      <c r="C601" s="1">
        <v>37538</v>
      </c>
      <c r="D601" t="s">
        <v>6</v>
      </c>
      <c r="E601" t="str">
        <f>VLOOKUP(B601, Sheet2!$A$2:$B$734, 2, FALSE)</f>
        <v>WI</v>
      </c>
      <c r="F601" s="4" t="s">
        <v>652</v>
      </c>
      <c r="G601" s="4" t="str">
        <f>B601&amp;E601</f>
        <v>KindWI</v>
      </c>
      <c r="H601" s="4" t="str">
        <f>VLOOKUP(G601, Sheet2!C:D, 2, FALSE)</f>
        <v>D</v>
      </c>
      <c r="I601" s="4">
        <f>VLOOKUP(A601, Sheet3!A:G,2, FALSE)</f>
        <v>5.9035999999999998E-2</v>
      </c>
      <c r="J601" s="4">
        <f>VLOOKUP(A601, Sheet3!A:G,3, FALSE)</f>
        <v>2.2642820000000001</v>
      </c>
      <c r="K601" s="4">
        <f>VLOOKUP(A601, Sheet3!A:G,4, FALSE)</f>
        <v>-0.71343100000000004</v>
      </c>
      <c r="L601" s="4">
        <f>VLOOKUP(A601, Sheet3!A:G,5, FALSE)</f>
        <v>3.2528090000000001</v>
      </c>
      <c r="M601" s="4">
        <f>VLOOKUP(A601, Sheet3!A:G,6, FALSE)</f>
        <v>0.24555399999999999</v>
      </c>
      <c r="N601" s="4">
        <f>VLOOKUP(A601, Sheet3!A:G,7, FALSE)</f>
        <v>-2.7997320000000001</v>
      </c>
      <c r="O601">
        <v>2002</v>
      </c>
      <c r="P601" s="4">
        <f>VLOOKUP(G601, Sheet2!C:E, 3, FALSE)</f>
        <v>1997</v>
      </c>
      <c r="Q601" s="4">
        <f>O601-P601</f>
        <v>5</v>
      </c>
      <c r="R601" s="4">
        <f>VLOOKUP(A601, Sheet4!A:B, 2, FALSE)</f>
        <v>993</v>
      </c>
    </row>
    <row r="602" spans="1:18">
      <c r="A602" s="4">
        <v>1244</v>
      </c>
      <c r="B602" t="s">
        <v>86</v>
      </c>
      <c r="C602" s="1">
        <v>37538</v>
      </c>
      <c r="D602" t="s">
        <v>6</v>
      </c>
      <c r="E602" t="str">
        <f>VLOOKUP(B602, Sheet2!$A$2:$B$734, 2, FALSE)</f>
        <v>GA</v>
      </c>
      <c r="F602" s="4" t="s">
        <v>652</v>
      </c>
      <c r="G602" s="4" t="str">
        <f>B602&amp;E602</f>
        <v>KingstonGA</v>
      </c>
      <c r="H602" s="4" t="str">
        <f>VLOOKUP(G602, Sheet2!C:D, 2, FALSE)</f>
        <v>R</v>
      </c>
      <c r="I602" s="4">
        <f>VLOOKUP(A602, Sheet3!A:G,2, FALSE)</f>
        <v>4.8151789999999997</v>
      </c>
      <c r="J602" s="4">
        <f>VLOOKUP(A602, Sheet3!A:G,3, FALSE)</f>
        <v>-0.83235400000000004</v>
      </c>
      <c r="K602" s="4">
        <f>VLOOKUP(A602, Sheet3!A:G,4, FALSE)</f>
        <v>-1.2950649999999999</v>
      </c>
      <c r="L602" s="4">
        <f>VLOOKUP(A602, Sheet3!A:G,5, FALSE)</f>
        <v>2.3026040000000001</v>
      </c>
      <c r="M602" s="4">
        <f>VLOOKUP(A602, Sheet3!A:G,6, FALSE)</f>
        <v>2.2883810000000002</v>
      </c>
      <c r="N602" s="4">
        <f>VLOOKUP(A602, Sheet3!A:G,7, FALSE)</f>
        <v>0.48317199999999999</v>
      </c>
      <c r="O602">
        <v>2002</v>
      </c>
      <c r="P602" s="4">
        <f>VLOOKUP(G602, Sheet2!C:E, 3, FALSE)</f>
        <v>1993</v>
      </c>
      <c r="Q602" s="4">
        <f>O602-P602</f>
        <v>9</v>
      </c>
      <c r="R602" s="4">
        <f>VLOOKUP(A602, Sheet4!A:B, 2, FALSE)</f>
        <v>2128</v>
      </c>
    </row>
    <row r="603" spans="1:18">
      <c r="A603">
        <v>1245</v>
      </c>
      <c r="B603" t="s">
        <v>154</v>
      </c>
      <c r="C603" s="1">
        <v>37538</v>
      </c>
      <c r="D603" t="s">
        <v>6</v>
      </c>
      <c r="E603" t="s">
        <v>52</v>
      </c>
      <c r="F603" s="4" t="s">
        <v>652</v>
      </c>
      <c r="G603" s="4" t="str">
        <f>B603&amp;E603</f>
        <v>LewisKY</v>
      </c>
      <c r="H603" s="4" t="str">
        <f>VLOOKUP(G603, Sheet2!C:D, 2, FALSE)</f>
        <v>R</v>
      </c>
      <c r="I603" s="4">
        <f>VLOOKUP(A603, Sheet3!A:G,2, FALSE)</f>
        <v>2.3509540000000002</v>
      </c>
      <c r="J603" s="4">
        <f>VLOOKUP(A603, Sheet3!A:G,3, FALSE)</f>
        <v>-1.331993</v>
      </c>
      <c r="K603" s="4">
        <f>VLOOKUP(A603, Sheet3!A:G,4, FALSE)</f>
        <v>-0.42422599999999999</v>
      </c>
      <c r="L603" s="4">
        <f>VLOOKUP(A603, Sheet3!A:G,5, FALSE)</f>
        <v>-3.0678909999999999</v>
      </c>
      <c r="M603" s="4">
        <f>VLOOKUP(A603, Sheet3!A:G,6, FALSE)</f>
        <v>0.62638300000000002</v>
      </c>
      <c r="N603" s="4">
        <f>VLOOKUP(A603, Sheet3!A:G,7, FALSE)</f>
        <v>-1.444504</v>
      </c>
      <c r="O603">
        <v>2002</v>
      </c>
      <c r="P603" s="4">
        <f>VLOOKUP(G603, Sheet2!C:E, 3, FALSE)</f>
        <v>1993</v>
      </c>
      <c r="Q603" s="4">
        <f>O603-P603</f>
        <v>9</v>
      </c>
      <c r="R603" s="4">
        <f>VLOOKUP(A603, Sheet4!A:B, 2, FALSE)</f>
        <v>360</v>
      </c>
    </row>
    <row r="604" spans="1:18">
      <c r="A604">
        <v>1246</v>
      </c>
      <c r="B604" t="s">
        <v>746</v>
      </c>
      <c r="C604" s="1">
        <v>37538</v>
      </c>
      <c r="D604" t="s">
        <v>6</v>
      </c>
      <c r="E604" t="s">
        <v>125</v>
      </c>
      <c r="F604" s="4" t="s">
        <v>652</v>
      </c>
      <c r="G604" s="4" t="str">
        <f>B604&amp;E604</f>
        <v>MaloneyCNY</v>
      </c>
      <c r="H604" s="4" t="str">
        <f>VLOOKUP(G604, Sheet2!C:D, 2, FALSE)</f>
        <v>D</v>
      </c>
      <c r="I604" s="4">
        <f>VLOOKUP(A604, Sheet3!A:G,2, FALSE)</f>
        <v>3.1788419999999999</v>
      </c>
      <c r="J604" s="4">
        <f>VLOOKUP(A604, Sheet3!A:G,3, FALSE)</f>
        <v>-0.70375600000000005</v>
      </c>
      <c r="K604" s="4">
        <f>VLOOKUP(A604, Sheet3!A:G,4, FALSE)</f>
        <v>-0.75014700000000001</v>
      </c>
      <c r="L604" s="4">
        <f>VLOOKUP(A604, Sheet3!A:G,5, FALSE)</f>
        <v>1.5141169999999999</v>
      </c>
      <c r="M604" s="4">
        <f>VLOOKUP(A604, Sheet3!A:G,6, FALSE)</f>
        <v>0.49738700000000002</v>
      </c>
      <c r="N604" s="4">
        <f>VLOOKUP(A604, Sheet3!A:G,7, FALSE)</f>
        <v>-0.92719099999999999</v>
      </c>
      <c r="O604">
        <v>2002</v>
      </c>
      <c r="P604" s="4">
        <f>VLOOKUP(G604, Sheet2!C:E, 3, FALSE)</f>
        <v>1993</v>
      </c>
      <c r="Q604" s="4">
        <f>O604-P604</f>
        <v>9</v>
      </c>
      <c r="R604" s="4">
        <f>VLOOKUP(A604, Sheet4!A:B, 2, FALSE)</f>
        <v>691</v>
      </c>
    </row>
    <row r="605" spans="1:18">
      <c r="A605">
        <v>1247</v>
      </c>
      <c r="B605" t="s">
        <v>481</v>
      </c>
      <c r="C605" s="1">
        <v>37538</v>
      </c>
      <c r="D605" t="s">
        <v>6</v>
      </c>
      <c r="E605" t="str">
        <f>VLOOKUP(B605, Sheet2!$A$2:$B$734, 2, FALSE)</f>
        <v>FL</v>
      </c>
      <c r="F605" s="4" t="s">
        <v>652</v>
      </c>
      <c r="G605" s="4" t="str">
        <f>B605&amp;E605</f>
        <v>MicaFL</v>
      </c>
      <c r="H605" s="4" t="str">
        <f>VLOOKUP(G605, Sheet2!C:D, 2, FALSE)</f>
        <v>R</v>
      </c>
      <c r="I605" s="4">
        <f>VLOOKUP(A605, Sheet3!A:G,2, FALSE)</f>
        <v>-1.1192869999999999</v>
      </c>
      <c r="J605" s="4">
        <f>VLOOKUP(A605, Sheet3!A:G,3, FALSE)</f>
        <v>1.1232599999999999</v>
      </c>
      <c r="K605" s="4">
        <f>VLOOKUP(A605, Sheet3!A:G,4, FALSE)</f>
        <v>-2.353415</v>
      </c>
      <c r="L605" s="4">
        <f>VLOOKUP(A605, Sheet3!A:G,5, FALSE)</f>
        <v>6.4319680000000004</v>
      </c>
      <c r="M605" s="4">
        <f>VLOOKUP(A605, Sheet3!A:G,6, FALSE)</f>
        <v>0.36742000000000002</v>
      </c>
      <c r="N605" s="4">
        <f>VLOOKUP(A605, Sheet3!A:G,7, FALSE)</f>
        <v>-2.0796199999999998</v>
      </c>
      <c r="O605">
        <v>2002</v>
      </c>
      <c r="P605" s="4">
        <f>VLOOKUP(G605, Sheet2!C:E, 3, FALSE)</f>
        <v>1993</v>
      </c>
      <c r="Q605" s="4">
        <f>O605-P605</f>
        <v>9</v>
      </c>
      <c r="R605" s="4">
        <f>VLOOKUP(A605, Sheet4!A:B, 2, FALSE)</f>
        <v>258</v>
      </c>
    </row>
    <row r="606" spans="1:18">
      <c r="A606">
        <v>1248</v>
      </c>
      <c r="B606" t="s">
        <v>695</v>
      </c>
      <c r="C606" s="1">
        <v>37538</v>
      </c>
      <c r="D606" t="s">
        <v>6</v>
      </c>
      <c r="E606" t="str">
        <f>VLOOKUP(B606, Sheet2!$A$2:$B$734, 2, FALSE)</f>
        <v>WA</v>
      </c>
      <c r="F606" s="4" t="s">
        <v>652</v>
      </c>
      <c r="G606" s="4" t="str">
        <f>B606&amp;E606</f>
        <v>NethercuttWA</v>
      </c>
      <c r="H606" s="4" t="str">
        <f>VLOOKUP(G606, Sheet2!C:D, 2, FALSE)</f>
        <v>R</v>
      </c>
      <c r="I606" s="4">
        <f>VLOOKUP(A606, Sheet3!A:G,2, FALSE)</f>
        <v>-2.7016999999999999E-2</v>
      </c>
      <c r="J606" s="4">
        <f>VLOOKUP(A606, Sheet3!A:G,3, FALSE)</f>
        <v>-0.48265799999999998</v>
      </c>
      <c r="K606" s="4">
        <f>VLOOKUP(A606, Sheet3!A:G,4, FALSE)</f>
        <v>3.2759740000000002</v>
      </c>
      <c r="L606" s="4">
        <f>VLOOKUP(A606, Sheet3!A:G,5, FALSE)</f>
        <v>-1.3869320000000001</v>
      </c>
      <c r="M606" s="4">
        <f>VLOOKUP(A606, Sheet3!A:G,6, FALSE)</f>
        <v>-0.32370100000000002</v>
      </c>
      <c r="N606" s="4">
        <f>VLOOKUP(A606, Sheet3!A:G,7, FALSE)</f>
        <v>4.3350119999999999</v>
      </c>
      <c r="O606">
        <v>2002</v>
      </c>
      <c r="P606" s="4">
        <f>VLOOKUP(G606, Sheet2!C:E, 3, FALSE)</f>
        <v>1995</v>
      </c>
      <c r="Q606" s="4">
        <f>O606-P606</f>
        <v>7</v>
      </c>
      <c r="R606" s="4">
        <f>VLOOKUP(A606, Sheet4!A:B, 2, FALSE)</f>
        <v>395</v>
      </c>
    </row>
    <row r="607" spans="1:18">
      <c r="A607">
        <v>1249</v>
      </c>
      <c r="B607" t="s">
        <v>444</v>
      </c>
      <c r="C607" s="1">
        <v>37538</v>
      </c>
      <c r="D607" t="s">
        <v>6</v>
      </c>
      <c r="E607" t="str">
        <f>VLOOKUP(B607, Sheet2!$A$2:$B$734, 2, FALSE)</f>
        <v>AZ</v>
      </c>
      <c r="F607" s="4" t="s">
        <v>652</v>
      </c>
      <c r="G607" s="4" t="str">
        <f>B607&amp;E607</f>
        <v>PastorAZ</v>
      </c>
      <c r="H607" s="4" t="str">
        <f>VLOOKUP(G607, Sheet2!C:D, 2, FALSE)</f>
        <v>D</v>
      </c>
      <c r="I607" s="4">
        <f>VLOOKUP(A607, Sheet3!A:G,2, FALSE)</f>
        <v>9.1871460000000003</v>
      </c>
      <c r="J607" s="4">
        <f>VLOOKUP(A607, Sheet3!A:G,3, FALSE)</f>
        <v>-0.244784</v>
      </c>
      <c r="K607" s="4">
        <f>VLOOKUP(A607, Sheet3!A:G,4, FALSE)</f>
        <v>5.9601189999999997</v>
      </c>
      <c r="L607" s="4">
        <f>VLOOKUP(A607, Sheet3!A:G,5, FALSE)</f>
        <v>6.8009709999999997</v>
      </c>
      <c r="M607" s="4">
        <f>VLOOKUP(A607, Sheet3!A:G,6, FALSE)</f>
        <v>4.8443420000000001</v>
      </c>
      <c r="N607" s="4">
        <f>VLOOKUP(A607, Sheet3!A:G,7, FALSE)</f>
        <v>3.1574900000000001</v>
      </c>
      <c r="O607">
        <v>2002</v>
      </c>
      <c r="P607" s="4">
        <f>VLOOKUP(G607, Sheet2!C:E, 3, FALSE)</f>
        <v>1991</v>
      </c>
      <c r="Q607" s="4">
        <f>O607-P607</f>
        <v>11</v>
      </c>
      <c r="R607" s="4">
        <f>VLOOKUP(A607, Sheet4!A:B, 2, FALSE)</f>
        <v>285</v>
      </c>
    </row>
    <row r="608" spans="1:18">
      <c r="A608">
        <v>1250</v>
      </c>
      <c r="B608" t="s">
        <v>477</v>
      </c>
      <c r="C608" s="1">
        <v>37538</v>
      </c>
      <c r="D608" t="s">
        <v>6</v>
      </c>
      <c r="E608" t="str">
        <f>VLOOKUP(B608, Sheet2!$A$2:$B$734, 2, FALSE)</f>
        <v>MS</v>
      </c>
      <c r="F608" s="4" t="s">
        <v>652</v>
      </c>
      <c r="G608" s="4" t="str">
        <f>B608&amp;E608</f>
        <v>PickeringMS</v>
      </c>
      <c r="H608" s="4" t="str">
        <f>VLOOKUP(G608, Sheet2!C:D, 2, FALSE)</f>
        <v>R</v>
      </c>
      <c r="I608" s="4">
        <f>VLOOKUP(A608, Sheet3!A:G,2, FALSE)</f>
        <v>6.4882679999999997</v>
      </c>
      <c r="J608" s="4">
        <f>VLOOKUP(A608, Sheet3!A:G,3, FALSE)</f>
        <v>-1.4288209999999999</v>
      </c>
      <c r="K608" s="4">
        <f>VLOOKUP(A608, Sheet3!A:G,4, FALSE)</f>
        <v>-2.5608010000000001</v>
      </c>
      <c r="L608" s="4">
        <f>VLOOKUP(A608, Sheet3!A:G,5, FALSE)</f>
        <v>-1.2485090000000001</v>
      </c>
      <c r="M608" s="4">
        <f>VLOOKUP(A608, Sheet3!A:G,6, FALSE)</f>
        <v>0.72269799999999995</v>
      </c>
      <c r="N608" s="4">
        <f>VLOOKUP(A608, Sheet3!A:G,7, FALSE)</f>
        <v>-3.0165139999999999</v>
      </c>
      <c r="O608">
        <v>2002</v>
      </c>
      <c r="P608" s="4">
        <f>VLOOKUP(G608, Sheet2!C:E, 3, FALSE)</f>
        <v>1997</v>
      </c>
      <c r="Q608" s="4">
        <f>O608-P608</f>
        <v>5</v>
      </c>
      <c r="R608" s="4">
        <f>VLOOKUP(A608, Sheet4!A:B, 2, FALSE)</f>
        <v>344</v>
      </c>
    </row>
    <row r="609" spans="1:18">
      <c r="A609">
        <v>1251</v>
      </c>
      <c r="B609" t="s">
        <v>696</v>
      </c>
      <c r="C609" s="1">
        <v>37538</v>
      </c>
      <c r="D609" t="s">
        <v>6</v>
      </c>
      <c r="E609" t="str">
        <f>VLOOKUP(B609, Sheet2!$A$2:$B$734, 2, FALSE)</f>
        <v>OH</v>
      </c>
      <c r="F609" s="4" t="s">
        <v>652</v>
      </c>
      <c r="G609" s="4" t="str">
        <f>B609&amp;E609</f>
        <v>PortmanOH</v>
      </c>
      <c r="H609" s="4" t="str">
        <f>VLOOKUP(G609, Sheet2!C:D, 2, FALSE)</f>
        <v>R</v>
      </c>
      <c r="I609" s="4">
        <f>VLOOKUP(A609, Sheet3!A:G,2, FALSE)</f>
        <v>0.86262799999999995</v>
      </c>
      <c r="J609" s="4">
        <f>VLOOKUP(A609, Sheet3!A:G,3, FALSE)</f>
        <v>-1.3528020000000001</v>
      </c>
      <c r="K609" s="4">
        <f>VLOOKUP(A609, Sheet3!A:G,4, FALSE)</f>
        <v>0.346854</v>
      </c>
      <c r="L609" s="4">
        <f>VLOOKUP(A609, Sheet3!A:G,5, FALSE)</f>
        <v>2.6696900000000001</v>
      </c>
      <c r="M609" s="4">
        <f>VLOOKUP(A609, Sheet3!A:G,6, FALSE)</f>
        <v>1.588757</v>
      </c>
      <c r="N609" s="4">
        <f>VLOOKUP(A609, Sheet3!A:G,7, FALSE)</f>
        <v>0.84964600000000001</v>
      </c>
      <c r="O609">
        <v>2002</v>
      </c>
      <c r="P609" s="4" t="str">
        <f>VLOOKUP(G609, Sheet2!C:E, 3, FALSE)</f>
        <v>1993-2005</v>
      </c>
      <c r="Q609" s="4">
        <v>9</v>
      </c>
      <c r="R609" s="4">
        <f>VLOOKUP(A609, Sheet4!A:B, 2, FALSE)</f>
        <v>525</v>
      </c>
    </row>
    <row r="610" spans="1:18">
      <c r="A610">
        <v>1252</v>
      </c>
      <c r="B610" t="s">
        <v>316</v>
      </c>
      <c r="C610" s="1">
        <v>37538</v>
      </c>
      <c r="D610" t="s">
        <v>6</v>
      </c>
      <c r="E610" t="str">
        <f>VLOOKUP(B610, Sheet2!$A$2:$B$734, 2, FALSE)</f>
        <v>AZ</v>
      </c>
      <c r="F610" s="4" t="s">
        <v>652</v>
      </c>
      <c r="G610" s="4" t="str">
        <f>B610&amp;E610</f>
        <v>ShadeggAZ</v>
      </c>
      <c r="H610" s="4" t="str">
        <f>VLOOKUP(G610, Sheet2!C:D, 2, FALSE)</f>
        <v>R</v>
      </c>
      <c r="I610" s="4">
        <f>VLOOKUP(A610, Sheet3!A:G,2, FALSE)</f>
        <v>-0.37652600000000003</v>
      </c>
      <c r="J610" s="4">
        <f>VLOOKUP(A610, Sheet3!A:G,3, FALSE)</f>
        <v>-0.87373199999999995</v>
      </c>
      <c r="K610" s="4">
        <f>VLOOKUP(A610, Sheet3!A:G,4, FALSE)</f>
        <v>-3.8679890000000001</v>
      </c>
      <c r="L610" s="4">
        <f>VLOOKUP(A610, Sheet3!A:G,5, FALSE)</f>
        <v>3.0001910000000001</v>
      </c>
      <c r="M610" s="4">
        <f>VLOOKUP(A610, Sheet3!A:G,6, FALSE)</f>
        <v>0.76515500000000003</v>
      </c>
      <c r="N610" s="4">
        <f>VLOOKUP(A610, Sheet3!A:G,7, FALSE)</f>
        <v>-4.7701310000000001</v>
      </c>
      <c r="O610">
        <v>2002</v>
      </c>
      <c r="P610" s="4">
        <f>VLOOKUP(G610, Sheet2!C:E, 3, FALSE)</f>
        <v>1995</v>
      </c>
      <c r="Q610" s="4">
        <f>O610-P610</f>
        <v>7</v>
      </c>
      <c r="R610" s="4">
        <f>VLOOKUP(A610, Sheet4!A:B, 2, FALSE)</f>
        <v>2325</v>
      </c>
    </row>
    <row r="611" spans="1:18">
      <c r="A611">
        <v>1253</v>
      </c>
      <c r="B611" t="s">
        <v>534</v>
      </c>
      <c r="C611" s="1">
        <v>37538</v>
      </c>
      <c r="D611" t="s">
        <v>6</v>
      </c>
      <c r="E611" t="str">
        <f>VLOOKUP(B611, Sheet2!$A$2:$B$734, 2, FALSE)</f>
        <v>FL</v>
      </c>
      <c r="F611" s="4" t="s">
        <v>652</v>
      </c>
      <c r="G611" s="4" t="str">
        <f>B611&amp;E611</f>
        <v>ShawFL</v>
      </c>
      <c r="H611" s="4" t="str">
        <f>VLOOKUP(G611, Sheet2!C:D, 2, FALSE)</f>
        <v>R</v>
      </c>
      <c r="I611" s="4">
        <f>VLOOKUP(A611, Sheet3!A:G,2, FALSE)</f>
        <v>6.2106159999999999</v>
      </c>
      <c r="J611" s="4">
        <f>VLOOKUP(A611, Sheet3!A:G,3, FALSE)</f>
        <v>-3.224631</v>
      </c>
      <c r="K611" s="4">
        <f>VLOOKUP(A611, Sheet3!A:G,4, FALSE)</f>
        <v>2.5810080000000002</v>
      </c>
      <c r="L611" s="4">
        <f>VLOOKUP(A611, Sheet3!A:G,5, FALSE)</f>
        <v>4.2184200000000001</v>
      </c>
      <c r="M611" s="4">
        <f>VLOOKUP(A611, Sheet3!A:G,6, FALSE)</f>
        <v>1.592719</v>
      </c>
      <c r="N611" s="4">
        <f>VLOOKUP(A611, Sheet3!A:G,7, FALSE)</f>
        <v>-2.2748620000000002</v>
      </c>
      <c r="O611">
        <v>2002</v>
      </c>
      <c r="P611" s="4">
        <f>VLOOKUP(G611, Sheet2!C:E, 3, FALSE)</f>
        <v>1981</v>
      </c>
      <c r="Q611" s="4">
        <f>O611-P611</f>
        <v>21</v>
      </c>
      <c r="R611" s="4">
        <f>VLOOKUP(A611, Sheet4!A:B, 2, FALSE)</f>
        <v>310</v>
      </c>
    </row>
    <row r="612" spans="1:18">
      <c r="A612">
        <v>1254</v>
      </c>
      <c r="B612" t="s">
        <v>277</v>
      </c>
      <c r="C612" s="1">
        <v>37538</v>
      </c>
      <c r="D612" t="s">
        <v>6</v>
      </c>
      <c r="E612" t="str">
        <f>VLOOKUP(B612, Sheet2!$A$2:$B$734, 2, FALSE)</f>
        <v>CA</v>
      </c>
      <c r="F612" s="4" t="s">
        <v>652</v>
      </c>
      <c r="G612" s="4" t="str">
        <f>B612&amp;E612</f>
        <v>ShermanCA</v>
      </c>
      <c r="H612" s="4" t="str">
        <f>VLOOKUP(G612, Sheet2!C:D, 2, FALSE)</f>
        <v>D</v>
      </c>
      <c r="I612" s="4">
        <f>VLOOKUP(A612, Sheet3!A:G,2, FALSE)</f>
        <v>2.7650229999999998</v>
      </c>
      <c r="J612" s="4">
        <f>VLOOKUP(A612, Sheet3!A:G,3, FALSE)</f>
        <v>-1.8898509999999999</v>
      </c>
      <c r="K612" s="4">
        <f>VLOOKUP(A612, Sheet3!A:G,4, FALSE)</f>
        <v>-2.1839599999999999</v>
      </c>
      <c r="L612" s="4">
        <f>VLOOKUP(A612, Sheet3!A:G,5, FALSE)</f>
        <v>2.4990000000000001</v>
      </c>
      <c r="M612" s="4">
        <f>VLOOKUP(A612, Sheet3!A:G,6, FALSE)</f>
        <v>0.16928499999999999</v>
      </c>
      <c r="N612" s="4">
        <f>VLOOKUP(A612, Sheet3!A:G,7, FALSE)</f>
        <v>-1.427805</v>
      </c>
      <c r="O612">
        <v>2002</v>
      </c>
      <c r="P612" s="4">
        <f>VLOOKUP(G612, Sheet2!C:E, 3, FALSE)</f>
        <v>1997</v>
      </c>
      <c r="Q612" s="4">
        <f>O612-P612</f>
        <v>5</v>
      </c>
      <c r="R612" s="4">
        <f>VLOOKUP(A612, Sheet4!A:B, 2, FALSE)</f>
        <v>298</v>
      </c>
    </row>
    <row r="613" spans="1:18">
      <c r="A613">
        <v>1255</v>
      </c>
      <c r="B613" t="s">
        <v>237</v>
      </c>
      <c r="C613" s="1">
        <v>37538</v>
      </c>
      <c r="D613" t="s">
        <v>6</v>
      </c>
      <c r="E613" t="str">
        <f>VLOOKUP(B613, Sheet2!$A$2:$B$734, 2, FALSE)</f>
        <v>IN</v>
      </c>
      <c r="F613" s="4" t="s">
        <v>652</v>
      </c>
      <c r="G613" s="4" t="str">
        <f>B613&amp;E613</f>
        <v>SouderIN</v>
      </c>
      <c r="H613" s="4" t="str">
        <f>VLOOKUP(G613, Sheet2!C:D, 2, FALSE)</f>
        <v>R</v>
      </c>
      <c r="I613" s="4">
        <f>VLOOKUP(A613, Sheet3!A:G,2, FALSE)</f>
        <v>2.5793599999999999</v>
      </c>
      <c r="J613" s="4">
        <f>VLOOKUP(A613, Sheet3!A:G,3, FALSE)</f>
        <v>1.35561</v>
      </c>
      <c r="K613" s="4">
        <f>VLOOKUP(A613, Sheet3!A:G,4, FALSE)</f>
        <v>1.3129690000000001</v>
      </c>
      <c r="L613" s="4">
        <f>VLOOKUP(A613, Sheet3!A:G,5, FALSE)</f>
        <v>1.679524</v>
      </c>
      <c r="M613" s="4">
        <f>VLOOKUP(A613, Sheet3!A:G,6, FALSE)</f>
        <v>-0.32411200000000001</v>
      </c>
      <c r="N613" s="4">
        <f>VLOOKUP(A613, Sheet3!A:G,7, FALSE)</f>
        <v>4.4457000000000003E-2</v>
      </c>
      <c r="O613">
        <v>2002</v>
      </c>
      <c r="P613" s="4">
        <f>VLOOKUP(G613, Sheet2!C:E, 3, FALSE)</f>
        <v>1995</v>
      </c>
      <c r="Q613" s="4">
        <f>O613-P613</f>
        <v>7</v>
      </c>
      <c r="R613" s="4">
        <f>VLOOKUP(A613, Sheet4!A:B, 2, FALSE)</f>
        <v>517</v>
      </c>
    </row>
    <row r="614" spans="1:18">
      <c r="A614">
        <v>1256</v>
      </c>
      <c r="B614" s="4" t="s">
        <v>61</v>
      </c>
      <c r="C614" s="1">
        <v>37538</v>
      </c>
      <c r="D614" t="s">
        <v>6</v>
      </c>
      <c r="E614" t="str">
        <f>VLOOKUP(B614, Sheet2!$A$2:$B$734, 2, FALSE)</f>
        <v>FL</v>
      </c>
      <c r="F614" s="4" t="s">
        <v>652</v>
      </c>
      <c r="G614" s="4" t="str">
        <f>B614&amp;E614</f>
        <v>StearnsFL</v>
      </c>
      <c r="H614" s="4" t="str">
        <f>VLOOKUP(G614, Sheet2!C:D, 2, FALSE)</f>
        <v>R</v>
      </c>
      <c r="I614" s="4">
        <f>VLOOKUP(A614, Sheet3!A:G,2, FALSE)</f>
        <v>7.6380400000000002</v>
      </c>
      <c r="J614" s="4">
        <f>VLOOKUP(A614, Sheet3!A:G,3, FALSE)</f>
        <v>-1.161543</v>
      </c>
      <c r="K614" s="4">
        <f>VLOOKUP(A614, Sheet3!A:G,4, FALSE)</f>
        <v>2.4429829999999999</v>
      </c>
      <c r="L614" s="4">
        <f>VLOOKUP(A614, Sheet3!A:G,5, FALSE)</f>
        <v>2.9737680000000002</v>
      </c>
      <c r="M614" s="4">
        <f>VLOOKUP(A614, Sheet3!A:G,6, FALSE)</f>
        <v>1.941279</v>
      </c>
      <c r="N614" s="4">
        <f>VLOOKUP(A614, Sheet3!A:G,7, FALSE)</f>
        <v>1.6957279999999999</v>
      </c>
      <c r="O614">
        <v>2002</v>
      </c>
      <c r="P614" s="4">
        <f>VLOOKUP(G614, Sheet2!C:E, 3, FALSE)</f>
        <v>1989</v>
      </c>
      <c r="Q614" s="4">
        <f>O614-P614</f>
        <v>13</v>
      </c>
      <c r="R614" s="4">
        <f>VLOOKUP(A614, Sheet4!A:B, 2, FALSE)</f>
        <v>588</v>
      </c>
    </row>
    <row r="615" spans="1:18">
      <c r="A615">
        <v>1257</v>
      </c>
      <c r="B615" t="s">
        <v>322</v>
      </c>
      <c r="C615" s="1">
        <v>37538</v>
      </c>
      <c r="D615" t="s">
        <v>6</v>
      </c>
      <c r="E615" t="str">
        <f>VLOOKUP(B615, Sheet2!$A$2:$B$734, 2, FALSE)</f>
        <v>MI</v>
      </c>
      <c r="F615" s="4" t="s">
        <v>652</v>
      </c>
      <c r="G615" s="4" t="str">
        <f>B615&amp;E615</f>
        <v>StupakMI</v>
      </c>
      <c r="H615" s="4" t="str">
        <f>VLOOKUP(G615, Sheet2!C:D, 2, FALSE)</f>
        <v>D</v>
      </c>
      <c r="I615" s="4">
        <f>VLOOKUP(A615, Sheet3!A:G,2, FALSE)</f>
        <v>4.9182319999999997</v>
      </c>
      <c r="J615" s="4">
        <f>VLOOKUP(A615, Sheet3!A:G,3, FALSE)</f>
        <v>5.5510000000000004E-3</v>
      </c>
      <c r="K615" s="4">
        <f>VLOOKUP(A615, Sheet3!A:G,4, FALSE)</f>
        <v>3.369129</v>
      </c>
      <c r="L615" s="4">
        <f>VLOOKUP(A615, Sheet3!A:G,5, FALSE)</f>
        <v>6.0687730000000002</v>
      </c>
      <c r="M615" s="4">
        <f>VLOOKUP(A615, Sheet3!A:G,6, FALSE)</f>
        <v>0.57478600000000002</v>
      </c>
      <c r="N615" s="4">
        <f>VLOOKUP(A615, Sheet3!A:G,7, FALSE)</f>
        <v>1.738936</v>
      </c>
      <c r="O615">
        <v>2002</v>
      </c>
      <c r="P615" s="4">
        <f>VLOOKUP(G615, Sheet2!C:E, 3, FALSE)</f>
        <v>1993</v>
      </c>
      <c r="Q615" s="4">
        <f>O615-P615</f>
        <v>9</v>
      </c>
      <c r="R615" s="4">
        <f>VLOOKUP(A615, Sheet4!A:B, 2, FALSE)</f>
        <v>774</v>
      </c>
    </row>
    <row r="616" spans="1:18">
      <c r="A616">
        <v>1258</v>
      </c>
      <c r="B616" t="s">
        <v>632</v>
      </c>
      <c r="C616" s="1">
        <v>37538</v>
      </c>
      <c r="D616" t="s">
        <v>6</v>
      </c>
      <c r="E616" t="s">
        <v>63</v>
      </c>
      <c r="F616" s="4" t="s">
        <v>652</v>
      </c>
      <c r="G616" s="4" t="str">
        <f>B616&amp;E616</f>
        <v>DavisTVA</v>
      </c>
      <c r="H616" s="4" t="str">
        <f>VLOOKUP(G616, Sheet2!C:D, 2, FALSE)</f>
        <v>R</v>
      </c>
      <c r="I616" s="4">
        <f>VLOOKUP(A616, Sheet3!A:G,2, FALSE)</f>
        <v>-0.13979800000000001</v>
      </c>
      <c r="J616" s="4">
        <f>VLOOKUP(A616, Sheet3!A:G,3, FALSE)</f>
        <v>2.1442459999999999</v>
      </c>
      <c r="K616" s="4">
        <f>VLOOKUP(A616, Sheet3!A:G,4, FALSE)</f>
        <v>-0.29525600000000002</v>
      </c>
      <c r="L616" s="4">
        <f>VLOOKUP(A616, Sheet3!A:G,5, FALSE)</f>
        <v>-0.73760999999999999</v>
      </c>
      <c r="M616" s="4">
        <f>VLOOKUP(A616, Sheet3!A:G,6, FALSE)</f>
        <v>0.46600599999999998</v>
      </c>
      <c r="N616" s="4">
        <f>VLOOKUP(A616, Sheet3!A:G,7, FALSE)</f>
        <v>-0.66170300000000004</v>
      </c>
      <c r="O616">
        <v>2002</v>
      </c>
      <c r="P616" s="4">
        <f>VLOOKUP(G616, Sheet2!C:E, 3, FALSE)</f>
        <v>1995</v>
      </c>
      <c r="Q616" s="4">
        <f>O616-P616</f>
        <v>7</v>
      </c>
      <c r="R616" s="4">
        <f>VLOOKUP(A616, Sheet4!A:B, 2, FALSE)</f>
        <v>584</v>
      </c>
    </row>
    <row r="617" spans="1:18">
      <c r="A617">
        <v>1259</v>
      </c>
      <c r="B617" t="s">
        <v>349</v>
      </c>
      <c r="C617" s="1">
        <v>37538</v>
      </c>
      <c r="D617" t="s">
        <v>6</v>
      </c>
      <c r="E617" t="str">
        <f>VLOOKUP(B617, Sheet2!$A$2:$B$734, 2, FALSE)</f>
        <v>TN</v>
      </c>
      <c r="F617" s="4" t="s">
        <v>652</v>
      </c>
      <c r="G617" s="4" t="str">
        <f>B617&amp;E617</f>
        <v>TannerTN</v>
      </c>
      <c r="H617" s="4" t="str">
        <f>VLOOKUP(G617, Sheet2!C:D, 2, FALSE)</f>
        <v>D</v>
      </c>
      <c r="I617" s="4">
        <f>VLOOKUP(A617, Sheet3!A:G,2, FALSE)</f>
        <v>6.696415</v>
      </c>
      <c r="J617" s="4">
        <f>VLOOKUP(A617, Sheet3!A:G,3, FALSE)</f>
        <v>4.0652000000000001E-2</v>
      </c>
      <c r="K617" s="4">
        <f>VLOOKUP(A617, Sheet3!A:G,4, FALSE)</f>
        <v>2.2541500000000001</v>
      </c>
      <c r="L617" s="4">
        <f>VLOOKUP(A617, Sheet3!A:G,5, FALSE)</f>
        <v>3.2117840000000002</v>
      </c>
      <c r="M617" s="4">
        <f>VLOOKUP(A617, Sheet3!A:G,6, FALSE)</f>
        <v>-0.14441599999999999</v>
      </c>
      <c r="N617" s="4">
        <f>VLOOKUP(A617, Sheet3!A:G,7, FALSE)</f>
        <v>2.5346310000000001</v>
      </c>
      <c r="O617">
        <v>2002</v>
      </c>
      <c r="P617" s="4">
        <f>VLOOKUP(G617, Sheet2!C:E, 3, FALSE)</f>
        <v>1989</v>
      </c>
      <c r="Q617" s="4">
        <f>O617-P617</f>
        <v>13</v>
      </c>
      <c r="R617" s="4">
        <f>VLOOKUP(A617, Sheet4!A:B, 2, FALSE)</f>
        <v>622</v>
      </c>
    </row>
    <row r="618" spans="1:18">
      <c r="A618">
        <v>1260</v>
      </c>
      <c r="B618" t="s">
        <v>186</v>
      </c>
      <c r="C618" s="1">
        <v>37538</v>
      </c>
      <c r="D618" t="s">
        <v>6</v>
      </c>
      <c r="E618" t="s">
        <v>8</v>
      </c>
      <c r="F618" s="4" t="s">
        <v>652</v>
      </c>
      <c r="G618" s="4" t="str">
        <f>B618&amp;E618</f>
        <v>ThompsonCA</v>
      </c>
      <c r="H618" s="4" t="str">
        <f>VLOOKUP(G618, Sheet2!C:D, 2, FALSE)</f>
        <v>D</v>
      </c>
      <c r="I618" s="4">
        <f>VLOOKUP(A618, Sheet3!A:G,2, FALSE)</f>
        <v>1.0061450000000001</v>
      </c>
      <c r="J618" s="4">
        <f>VLOOKUP(A618, Sheet3!A:G,3, FALSE)</f>
        <v>0.17974799999999999</v>
      </c>
      <c r="K618" s="4">
        <f>VLOOKUP(A618, Sheet3!A:G,4, FALSE)</f>
        <v>-0.13938500000000001</v>
      </c>
      <c r="L618" s="4">
        <f>VLOOKUP(A618, Sheet3!A:G,5, FALSE)</f>
        <v>-0.66108299999999998</v>
      </c>
      <c r="M618" s="4">
        <f>VLOOKUP(A618, Sheet3!A:G,6, FALSE)</f>
        <v>0.14607999999999999</v>
      </c>
      <c r="N618" s="4">
        <f>VLOOKUP(A618, Sheet3!A:G,7, FALSE)</f>
        <v>1.0895520000000001</v>
      </c>
      <c r="O618">
        <v>2002</v>
      </c>
      <c r="P618" s="4">
        <f>VLOOKUP(G618, Sheet2!C:E, 3, FALSE)</f>
        <v>1999</v>
      </c>
      <c r="Q618" s="4">
        <f>O618-P618</f>
        <v>3</v>
      </c>
      <c r="R618" s="4">
        <f>VLOOKUP(A618, Sheet4!A:B, 2, FALSE)</f>
        <v>750</v>
      </c>
    </row>
    <row r="619" spans="1:18">
      <c r="A619">
        <v>1261</v>
      </c>
      <c r="B619" t="s">
        <v>188</v>
      </c>
      <c r="C619" s="1">
        <v>37538</v>
      </c>
      <c r="D619" t="s">
        <v>6</v>
      </c>
      <c r="E619" t="str">
        <f>VLOOKUP(B619, Sheet2!$A$2:$B$734, 2, FALSE)</f>
        <v>CA</v>
      </c>
      <c r="F619" s="4" t="s">
        <v>652</v>
      </c>
      <c r="G619" s="4" t="str">
        <f>B619&amp;E619</f>
        <v>WatsonCA</v>
      </c>
      <c r="H619" s="4" t="str">
        <f>VLOOKUP(G619, Sheet2!C:D, 2, FALSE)</f>
        <v>D</v>
      </c>
      <c r="I619" s="4">
        <f>VLOOKUP(A619, Sheet3!A:G,2, FALSE)</f>
        <v>3.2691910000000002</v>
      </c>
      <c r="J619" s="4">
        <f>VLOOKUP(A619, Sheet3!A:G,3, FALSE)</f>
        <v>1.6023419999999999</v>
      </c>
      <c r="K619" s="4">
        <f>VLOOKUP(A619, Sheet3!A:G,4, FALSE)</f>
        <v>1.9113059999999999</v>
      </c>
      <c r="L619" s="4">
        <f>VLOOKUP(A619, Sheet3!A:G,5, FALSE)</f>
        <v>1.9415389999999999</v>
      </c>
      <c r="M619" s="4">
        <f>VLOOKUP(A619, Sheet3!A:G,6, FALSE)</f>
        <v>1.007447</v>
      </c>
      <c r="N619" s="4">
        <f>VLOOKUP(A619, Sheet3!A:G,7, FALSE)</f>
        <v>3.5410539999999999</v>
      </c>
      <c r="O619">
        <v>2002</v>
      </c>
      <c r="P619" s="4">
        <f>VLOOKUP(G619, Sheet2!C:E, 3, FALSE)</f>
        <v>2001</v>
      </c>
      <c r="Q619" s="4">
        <f>O619-P619</f>
        <v>1</v>
      </c>
      <c r="R619" s="4">
        <f>VLOOKUP(A619, Sheet4!A:B, 2, FALSE)</f>
        <v>643</v>
      </c>
    </row>
    <row r="620" spans="1:18">
      <c r="A620">
        <v>1262</v>
      </c>
      <c r="B620" t="s">
        <v>43</v>
      </c>
      <c r="C620" s="1">
        <v>37538</v>
      </c>
      <c r="D620" t="s">
        <v>6</v>
      </c>
      <c r="E620" t="s">
        <v>44</v>
      </c>
      <c r="F620" s="4" t="s">
        <v>652</v>
      </c>
      <c r="G620" s="4" t="str">
        <f>B620&amp;E620</f>
        <v>WeldonPA</v>
      </c>
      <c r="H620" s="4" t="str">
        <f>VLOOKUP(G620, Sheet2!C:D, 2, FALSE)</f>
        <v>R</v>
      </c>
      <c r="I620" s="4">
        <f>VLOOKUP(A620, Sheet3!A:G,2, FALSE)</f>
        <v>-2.2358370000000001</v>
      </c>
      <c r="J620" s="4">
        <f>VLOOKUP(A620, Sheet3!A:G,3, FALSE)</f>
        <v>0.43632700000000002</v>
      </c>
      <c r="K620" s="4">
        <f>VLOOKUP(A620, Sheet3!A:G,4, FALSE)</f>
        <v>-2.9608859999999999</v>
      </c>
      <c r="L620" s="4">
        <f>VLOOKUP(A620, Sheet3!A:G,5, FALSE)</f>
        <v>-0.503274</v>
      </c>
      <c r="M620" s="4">
        <f>VLOOKUP(A620, Sheet3!A:G,6, FALSE)</f>
        <v>0.30774800000000002</v>
      </c>
      <c r="N620" s="4">
        <f>VLOOKUP(A620, Sheet3!A:G,7, FALSE)</f>
        <v>-2.5246300000000002</v>
      </c>
      <c r="O620">
        <v>2002</v>
      </c>
      <c r="P620" s="4">
        <f>VLOOKUP(G620, Sheet2!C:E, 3, FALSE)</f>
        <v>1987</v>
      </c>
      <c r="Q620" s="4">
        <f>O620-P620</f>
        <v>15</v>
      </c>
      <c r="R620" s="4">
        <f>VLOOKUP(A620, Sheet4!A:B, 2, FALSE)</f>
        <v>775</v>
      </c>
    </row>
    <row r="621" spans="1:18">
      <c r="A621">
        <v>1263</v>
      </c>
      <c r="B621" s="4" t="s">
        <v>46</v>
      </c>
      <c r="C621" s="1">
        <v>37538</v>
      </c>
      <c r="D621" t="s">
        <v>6</v>
      </c>
      <c r="E621" t="s">
        <v>47</v>
      </c>
      <c r="F621" s="4" t="s">
        <v>652</v>
      </c>
      <c r="G621" s="4" t="str">
        <f>B621&amp;E621</f>
        <v>YoungFL</v>
      </c>
      <c r="H621" s="4" t="str">
        <f>VLOOKUP(G621, Sheet2!C:D, 2, FALSE)</f>
        <v>R</v>
      </c>
      <c r="I621" s="4">
        <f>VLOOKUP(A621, Sheet3!A:G,2, FALSE)</f>
        <v>3.7298209999999998</v>
      </c>
      <c r="J621" s="4">
        <f>VLOOKUP(A621, Sheet3!A:G,3, FALSE)</f>
        <v>1.4480580000000001</v>
      </c>
      <c r="K621" s="4">
        <f>VLOOKUP(A621, Sheet3!A:G,4, FALSE)</f>
        <v>-0.30468000000000001</v>
      </c>
      <c r="L621" s="4">
        <f>VLOOKUP(A621, Sheet3!A:G,5, FALSE)</f>
        <v>3.3358449999999999</v>
      </c>
      <c r="M621" s="4">
        <f>VLOOKUP(A621, Sheet3!A:G,6, FALSE)</f>
        <v>0.86575999999999997</v>
      </c>
      <c r="N621" s="4">
        <f>VLOOKUP(A621, Sheet3!A:G,7, FALSE)</f>
        <v>1.20469</v>
      </c>
      <c r="O621">
        <v>2002</v>
      </c>
      <c r="P621" s="4">
        <f>VLOOKUP(G621, Sheet2!C:E, 3, FALSE)</f>
        <v>1971</v>
      </c>
      <c r="Q621" s="4">
        <f>O621-P621</f>
        <v>31</v>
      </c>
      <c r="R621" s="4">
        <f>VLOOKUP(A621, Sheet4!A:B, 2, FALSE)</f>
        <v>1172</v>
      </c>
    </row>
    <row r="622" spans="1:18">
      <c r="A622">
        <v>1270</v>
      </c>
      <c r="B622" t="s">
        <v>194</v>
      </c>
      <c r="C622" s="1">
        <v>36601</v>
      </c>
      <c r="D622" t="s">
        <v>730</v>
      </c>
      <c r="E622" t="str">
        <f>VLOOKUP(B622, Sheet2!$A$2:$B$734, 2, FALSE)</f>
        <v>NE</v>
      </c>
      <c r="F622" s="4" t="s">
        <v>659</v>
      </c>
      <c r="G622" s="4" t="str">
        <f>B622&amp;E622</f>
        <v>BereuterNE</v>
      </c>
      <c r="H622" s="4" t="str">
        <f>VLOOKUP(G622, Sheet2!C:D, 2, FALSE)</f>
        <v>R</v>
      </c>
      <c r="I622" s="4">
        <f>VLOOKUP(A622, Sheet3!A:G,2, FALSE)</f>
        <v>-2.3933200000000001</v>
      </c>
      <c r="J622" s="4">
        <f>VLOOKUP(A622, Sheet3!A:G,3, FALSE)</f>
        <v>0.47059499999999999</v>
      </c>
      <c r="K622" s="4">
        <f>VLOOKUP(A622, Sheet3!A:G,4, FALSE)</f>
        <v>-1.5943830000000001</v>
      </c>
      <c r="L622" s="4">
        <f>VLOOKUP(A622, Sheet3!A:G,5, FALSE)</f>
        <v>4.4656070000000003</v>
      </c>
      <c r="M622" s="4">
        <f>VLOOKUP(A622, Sheet3!A:G,6, FALSE)</f>
        <v>2.0106609999999998</v>
      </c>
      <c r="N622" s="4">
        <f>VLOOKUP(A622, Sheet3!A:G,7, FALSE)</f>
        <v>-4.3448869999999999</v>
      </c>
      <c r="O622">
        <v>2000</v>
      </c>
      <c r="P622" s="4">
        <f>VLOOKUP(G622, Sheet2!C:E, 3, FALSE)</f>
        <v>1979</v>
      </c>
      <c r="Q622" s="4">
        <f>O622-P622</f>
        <v>21</v>
      </c>
      <c r="R622" s="4">
        <f>VLOOKUP(A622, Sheet4!A:B, 2, FALSE)</f>
        <v>684</v>
      </c>
    </row>
    <row r="623" spans="1:18">
      <c r="A623">
        <v>1288</v>
      </c>
      <c r="B623" t="s">
        <v>731</v>
      </c>
      <c r="C623" s="1">
        <v>36601</v>
      </c>
      <c r="D623" t="s">
        <v>730</v>
      </c>
      <c r="E623" t="str">
        <f>VLOOKUP(B623, Sheet2!$A$2:$B$734, 2, FALSE)</f>
        <v>LA</v>
      </c>
      <c r="F623" s="4" t="s">
        <v>659</v>
      </c>
      <c r="G623" s="4" t="str">
        <f>B623&amp;E623</f>
        <v>CookseyLA</v>
      </c>
      <c r="H623" s="4" t="str">
        <f>VLOOKUP(G623, Sheet2!C:D, 2, FALSE)</f>
        <v>R</v>
      </c>
      <c r="I623" s="4">
        <f>VLOOKUP(A623, Sheet3!A:G,2, FALSE)</f>
        <v>-7.1492579999999997</v>
      </c>
      <c r="J623" s="4">
        <f>VLOOKUP(A623, Sheet3!A:G,3, FALSE)</f>
        <v>3.2420779999999998</v>
      </c>
      <c r="K623" s="4">
        <f>VLOOKUP(A623, Sheet3!A:G,4, FALSE)</f>
        <v>-4.7843049999999998</v>
      </c>
      <c r="L623" s="4">
        <f>VLOOKUP(A623, Sheet3!A:G,5, FALSE)</f>
        <v>1.653316</v>
      </c>
      <c r="M623" s="4">
        <f>VLOOKUP(A623, Sheet3!A:G,6, FALSE)</f>
        <v>1.118239</v>
      </c>
      <c r="N623" s="4">
        <f>VLOOKUP(A623, Sheet3!A:G,7, FALSE)</f>
        <v>-5.1877979999999999</v>
      </c>
      <c r="O623">
        <v>2000</v>
      </c>
      <c r="P623" s="4">
        <f>VLOOKUP(G623, Sheet2!C:E, 3, FALSE)</f>
        <v>1997</v>
      </c>
      <c r="Q623" s="4">
        <f>O623-P623</f>
        <v>3</v>
      </c>
      <c r="R623" s="4">
        <f>VLOOKUP(A623, Sheet4!A:B, 2, FALSE)</f>
        <v>1478</v>
      </c>
    </row>
    <row r="624" spans="1:18">
      <c r="A624">
        <v>1289</v>
      </c>
      <c r="B624" t="s">
        <v>733</v>
      </c>
      <c r="C624" s="1">
        <v>36601</v>
      </c>
      <c r="D624" t="s">
        <v>730</v>
      </c>
      <c r="E624" t="str">
        <f>VLOOKUP(B624, Sheet2!$A$2:$B$734, 2, FALSE)</f>
        <v>CT</v>
      </c>
      <c r="F624" s="4" t="s">
        <v>657</v>
      </c>
      <c r="G624" s="4" t="str">
        <f>B624&amp;E624</f>
        <v>GejdensonCT</v>
      </c>
      <c r="H624" s="4" t="str">
        <f>VLOOKUP(G624, Sheet2!C:D, 2, FALSE)</f>
        <v>R</v>
      </c>
      <c r="I624" s="4">
        <f>VLOOKUP(A624, Sheet3!A:G,2, FALSE)</f>
        <v>-5.5591609999999996</v>
      </c>
      <c r="J624" s="4">
        <f>VLOOKUP(A624, Sheet3!A:G,3, FALSE)</f>
        <v>0.24793299999999999</v>
      </c>
      <c r="K624" s="4">
        <f>VLOOKUP(A624, Sheet3!A:G,4, FALSE)</f>
        <v>-0.62359399999999998</v>
      </c>
      <c r="L624" s="4">
        <f>VLOOKUP(A624, Sheet3!A:G,5, FALSE)</f>
        <v>-3.4555850000000001</v>
      </c>
      <c r="M624" s="4">
        <f>VLOOKUP(A624, Sheet3!A:G,6, FALSE)</f>
        <v>-0.61476600000000003</v>
      </c>
      <c r="N624" s="4">
        <f>VLOOKUP(A624, Sheet3!A:G,7, FALSE)</f>
        <v>0.60063200000000005</v>
      </c>
      <c r="O624">
        <v>2000</v>
      </c>
      <c r="P624" s="4">
        <f>VLOOKUP(G624, Sheet2!C:E, 3, FALSE)</f>
        <v>1981</v>
      </c>
      <c r="Q624" s="4">
        <f>O624-P624</f>
        <v>19</v>
      </c>
      <c r="R624" s="4">
        <f>VLOOKUP(A624, Sheet4!A:B, 2, FALSE)</f>
        <v>525</v>
      </c>
    </row>
    <row r="625" spans="1:18">
      <c r="A625">
        <v>1290</v>
      </c>
      <c r="B625" t="s">
        <v>684</v>
      </c>
      <c r="C625" s="1">
        <v>36601</v>
      </c>
      <c r="D625" t="s">
        <v>730</v>
      </c>
      <c r="E625" t="str">
        <f>VLOOKUP(B625, Sheet2!$A$2:$B$734, 2, FALSE)</f>
        <v>NY</v>
      </c>
      <c r="F625" s="4" t="s">
        <v>659</v>
      </c>
      <c r="G625" s="4" t="str">
        <f>B625&amp;E625</f>
        <v>GilmanNY</v>
      </c>
      <c r="H625" s="4" t="str">
        <f>VLOOKUP(G625, Sheet2!C:D, 2, FALSE)</f>
        <v>R</v>
      </c>
      <c r="I625" s="4">
        <f>VLOOKUP(A625, Sheet3!A:G,2, FALSE)</f>
        <v>-3.77929</v>
      </c>
      <c r="J625" s="4">
        <f>VLOOKUP(A625, Sheet3!A:G,3, FALSE)</f>
        <v>2.0748009999999999</v>
      </c>
      <c r="K625" s="4">
        <f>VLOOKUP(A625, Sheet3!A:G,4, FALSE)</f>
        <v>1.9139980000000001</v>
      </c>
      <c r="L625" s="4">
        <f>VLOOKUP(A625, Sheet3!A:G,5, FALSE)</f>
        <v>-3.6621410000000001</v>
      </c>
      <c r="M625" s="4">
        <f>VLOOKUP(A625, Sheet3!A:G,6, FALSE)</f>
        <v>-0.84128400000000003</v>
      </c>
      <c r="N625" s="4">
        <f>VLOOKUP(A625, Sheet3!A:G,7, FALSE)</f>
        <v>3.278346</v>
      </c>
      <c r="O625">
        <v>2000</v>
      </c>
      <c r="P625" s="4">
        <f>VLOOKUP(G625, Sheet2!C:E, 3, FALSE)</f>
        <v>1973</v>
      </c>
      <c r="Q625" s="4">
        <f>O625-P625</f>
        <v>27</v>
      </c>
      <c r="R625" s="4">
        <f>VLOOKUP(A625, Sheet4!A:B, 2, FALSE)</f>
        <v>1499</v>
      </c>
    </row>
    <row r="626" spans="1:18">
      <c r="A626">
        <v>1293</v>
      </c>
      <c r="B626" t="s">
        <v>373</v>
      </c>
      <c r="C626" s="1">
        <v>36601</v>
      </c>
      <c r="D626" t="s">
        <v>730</v>
      </c>
      <c r="E626" t="str">
        <f>VLOOKUP(B626, Sheet2!$A$2:$B$734, 2, FALSE)</f>
        <v>CA</v>
      </c>
      <c r="F626" s="4" t="s">
        <v>657</v>
      </c>
      <c r="G626" s="4" t="str">
        <f>B626&amp;E626</f>
        <v>RoyceCA</v>
      </c>
      <c r="H626" s="4" t="str">
        <f>VLOOKUP(G626, Sheet2!C:D, 2, FALSE)</f>
        <v>R</v>
      </c>
      <c r="I626" s="4">
        <f>VLOOKUP(A626, Sheet3!A:G,2, FALSE)</f>
        <v>-4.8468669999999996</v>
      </c>
      <c r="J626" s="4">
        <f>VLOOKUP(A626, Sheet3!A:G,3, FALSE)</f>
        <v>1.2134469999999999</v>
      </c>
      <c r="K626" s="4">
        <f>VLOOKUP(A626, Sheet3!A:G,4, FALSE)</f>
        <v>-3.9003410000000001</v>
      </c>
      <c r="L626" s="4">
        <f>VLOOKUP(A626, Sheet3!A:G,5, FALSE)</f>
        <v>0.41052699999999998</v>
      </c>
      <c r="M626" s="4">
        <f>VLOOKUP(A626, Sheet3!A:G,6, FALSE)</f>
        <v>0.78998599999999997</v>
      </c>
      <c r="N626" s="4">
        <f>VLOOKUP(A626, Sheet3!A:G,7, FALSE)</f>
        <v>-4.5802019999999999</v>
      </c>
      <c r="O626">
        <v>2000</v>
      </c>
      <c r="P626" s="4">
        <f>VLOOKUP(G626, Sheet2!C:E, 3, FALSE)</f>
        <v>1993</v>
      </c>
      <c r="Q626" s="4">
        <f>O626-P626</f>
        <v>7</v>
      </c>
      <c r="R626" s="4">
        <f>VLOOKUP(A626, Sheet4!A:B, 2, FALSE)</f>
        <v>298</v>
      </c>
    </row>
    <row r="627" spans="1:18">
      <c r="A627">
        <v>1294</v>
      </c>
      <c r="B627" t="s">
        <v>277</v>
      </c>
      <c r="C627" s="1">
        <v>36601</v>
      </c>
      <c r="D627" t="s">
        <v>730</v>
      </c>
      <c r="E627" t="str">
        <f>VLOOKUP(B627, Sheet2!$A$2:$B$734, 2, FALSE)</f>
        <v>CA</v>
      </c>
      <c r="F627" s="4" t="s">
        <v>657</v>
      </c>
      <c r="G627" s="4" t="str">
        <f>B627&amp;E627</f>
        <v>ShermanCA</v>
      </c>
      <c r="H627" s="4" t="str">
        <f>VLOOKUP(G627, Sheet2!C:D, 2, FALSE)</f>
        <v>D</v>
      </c>
      <c r="I627" s="4">
        <f>VLOOKUP(A627, Sheet3!A:G,2, FALSE)</f>
        <v>0.49585200000000001</v>
      </c>
      <c r="J627" s="4">
        <f>VLOOKUP(A627, Sheet3!A:G,3, FALSE)</f>
        <v>0.68284400000000001</v>
      </c>
      <c r="K627" s="4">
        <f>VLOOKUP(A627, Sheet3!A:G,4, FALSE)</f>
        <v>-0.93710599999999999</v>
      </c>
      <c r="L627" s="4">
        <f>VLOOKUP(A627, Sheet3!A:G,5, FALSE)</f>
        <v>-0.33336300000000002</v>
      </c>
      <c r="M627" s="4">
        <f>VLOOKUP(A627, Sheet3!A:G,6, FALSE)</f>
        <v>0.19905</v>
      </c>
      <c r="N627" s="4">
        <f>VLOOKUP(A627, Sheet3!A:G,7, FALSE)</f>
        <v>-1.7105760000000001</v>
      </c>
      <c r="O627">
        <v>2000</v>
      </c>
      <c r="P627" s="4">
        <f>VLOOKUP(G627, Sheet2!C:E, 3, FALSE)</f>
        <v>1997</v>
      </c>
      <c r="Q627" s="4">
        <f>O627-P627</f>
        <v>3</v>
      </c>
      <c r="R627" s="4">
        <f>VLOOKUP(A627, Sheet4!A:B, 2, FALSE)</f>
        <v>6543</v>
      </c>
    </row>
    <row r="628" spans="1:18">
      <c r="A628">
        <v>1295</v>
      </c>
      <c r="B628" t="s">
        <v>397</v>
      </c>
      <c r="C628" s="1">
        <v>36601</v>
      </c>
      <c r="D628" t="s">
        <v>730</v>
      </c>
      <c r="E628" t="str">
        <f>VLOOKUP(B628, Sheet2!$A$2:$B$734, 2, FALSE)</f>
        <v>AR</v>
      </c>
      <c r="F628" s="4" t="s">
        <v>657</v>
      </c>
      <c r="G628" s="4" t="str">
        <f>B628&amp;E628</f>
        <v>SnyderAR</v>
      </c>
      <c r="H628" s="4" t="str">
        <f>VLOOKUP(G628, Sheet2!C:D, 2, FALSE)</f>
        <v>D</v>
      </c>
      <c r="I628" s="4">
        <f>VLOOKUP(A628, Sheet3!A:G,2, FALSE)</f>
        <v>5.3367290000000001</v>
      </c>
      <c r="J628" s="4">
        <f>VLOOKUP(A628, Sheet3!A:G,3, FALSE)</f>
        <v>-1.679845</v>
      </c>
      <c r="K628" s="4">
        <f>VLOOKUP(A628, Sheet3!A:G,4, FALSE)</f>
        <v>4.8472790000000003</v>
      </c>
      <c r="L628" s="4">
        <f>VLOOKUP(A628, Sheet3!A:G,5, FALSE)</f>
        <v>3.0851229999999998</v>
      </c>
      <c r="M628" s="4">
        <f>VLOOKUP(A628, Sheet3!A:G,6, FALSE)</f>
        <v>6.7315E-2</v>
      </c>
      <c r="N628" s="4">
        <f>VLOOKUP(A628, Sheet3!A:G,7, FALSE)</f>
        <v>4.1453300000000004</v>
      </c>
      <c r="O628">
        <v>2000</v>
      </c>
      <c r="P628" s="4">
        <f>VLOOKUP(G628, Sheet2!C:E, 3, FALSE)</f>
        <v>1997</v>
      </c>
      <c r="Q628" s="4">
        <f>O628-P628</f>
        <v>3</v>
      </c>
      <c r="R628" s="4">
        <f>VLOOKUP(A628, Sheet4!A:B, 2, FALSE)</f>
        <v>1237</v>
      </c>
    </row>
    <row r="629" spans="1:18">
      <c r="A629">
        <v>1296</v>
      </c>
      <c r="B629" t="s">
        <v>7</v>
      </c>
      <c r="C629" s="1">
        <v>37539</v>
      </c>
      <c r="D629" t="s">
        <v>6</v>
      </c>
      <c r="E629" t="s">
        <v>8</v>
      </c>
      <c r="F629" s="4" t="s">
        <v>652</v>
      </c>
      <c r="G629" s="4" t="str">
        <f>B629&amp;E629</f>
        <v>LeeCA</v>
      </c>
      <c r="H629" s="4" t="str">
        <f>VLOOKUP(G629, Sheet2!C:D, 2, FALSE)</f>
        <v>D</v>
      </c>
      <c r="I629" s="4">
        <f>VLOOKUP(A629, Sheet3!A:G,2, FALSE)</f>
        <v>-0.72689999999999999</v>
      </c>
      <c r="J629" s="4">
        <f>VLOOKUP(A629, Sheet3!A:G,3, FALSE)</f>
        <v>1.37019</v>
      </c>
      <c r="K629" s="4">
        <f>VLOOKUP(A629, Sheet3!A:G,4, FALSE)</f>
        <v>-0.15429200000000001</v>
      </c>
      <c r="L629" s="4">
        <f>VLOOKUP(A629, Sheet3!A:G,5, FALSE)</f>
        <v>-2.5742340000000001</v>
      </c>
      <c r="M629" s="4">
        <f>VLOOKUP(A629, Sheet3!A:G,6, FALSE)</f>
        <v>0.245227</v>
      </c>
      <c r="N629" s="4">
        <f>VLOOKUP(A629, Sheet3!A:G,7, FALSE)</f>
        <v>0.29850199999999999</v>
      </c>
      <c r="O629">
        <v>2002</v>
      </c>
      <c r="P629" s="4">
        <f>VLOOKUP(G629, Sheet2!C:E, 3, FALSE)</f>
        <v>1998</v>
      </c>
      <c r="Q629" s="4">
        <f>O629-P629</f>
        <v>4</v>
      </c>
      <c r="R629" s="4">
        <f>VLOOKUP(A629, Sheet4!A:B, 2, FALSE)</f>
        <v>1267</v>
      </c>
    </row>
    <row r="630" spans="1:18">
      <c r="A630">
        <v>1297</v>
      </c>
      <c r="B630" t="s">
        <v>40</v>
      </c>
      <c r="C630" s="1">
        <v>37539</v>
      </c>
      <c r="D630" t="s">
        <v>6</v>
      </c>
      <c r="E630" t="str">
        <f>VLOOKUP(B630, Sheet2!$A$2:$B$734, 2, FALSE)</f>
        <v>IL</v>
      </c>
      <c r="F630" s="4" t="s">
        <v>652</v>
      </c>
      <c r="G630" s="4" t="str">
        <f>B630&amp;E630</f>
        <v>HydeIL</v>
      </c>
      <c r="H630" s="4" t="str">
        <f>VLOOKUP(G630, Sheet2!C:D, 2, FALSE)</f>
        <v>R</v>
      </c>
      <c r="I630" s="4">
        <f>VLOOKUP(A630, Sheet3!A:G,2, FALSE)</f>
        <v>3.0494699999999999</v>
      </c>
      <c r="J630" s="4">
        <f>VLOOKUP(A630, Sheet3!A:G,3, FALSE)</f>
        <v>-0.85244200000000003</v>
      </c>
      <c r="K630" s="4">
        <f>VLOOKUP(A630, Sheet3!A:G,4, FALSE)</f>
        <v>1.431905</v>
      </c>
      <c r="L630" s="4">
        <f>VLOOKUP(A630, Sheet3!A:G,5, FALSE)</f>
        <v>1.9998860000000001</v>
      </c>
      <c r="M630" s="4">
        <f>VLOOKUP(A630, Sheet3!A:G,6, FALSE)</f>
        <v>0.52407800000000004</v>
      </c>
      <c r="N630" s="4">
        <f>VLOOKUP(A630, Sheet3!A:G,7, FALSE)</f>
        <v>2.2305220000000001</v>
      </c>
      <c r="O630">
        <v>2002</v>
      </c>
      <c r="P630" s="4">
        <f>VLOOKUP(G630, Sheet2!C:E, 3, FALSE)</f>
        <v>1975</v>
      </c>
      <c r="Q630" s="4">
        <f>O630-P630</f>
        <v>27</v>
      </c>
      <c r="R630" s="4">
        <f>VLOOKUP(A630, Sheet4!A:B, 2, FALSE)</f>
        <v>1715</v>
      </c>
    </row>
    <row r="631" spans="1:18">
      <c r="A631">
        <v>1298</v>
      </c>
      <c r="B631" t="s">
        <v>38</v>
      </c>
      <c r="C631" s="1">
        <v>37539</v>
      </c>
      <c r="D631" t="s">
        <v>6</v>
      </c>
      <c r="E631" t="str">
        <f>VLOOKUP(B631, Sheet2!$A$2:$B$734, 2, FALSE)</f>
        <v>OR</v>
      </c>
      <c r="F631" s="4" t="s">
        <v>652</v>
      </c>
      <c r="G631" s="4" t="str">
        <f>B631&amp;E631</f>
        <v>DeFazioOR</v>
      </c>
      <c r="H631" s="4" t="str">
        <f>VLOOKUP(G631, Sheet2!C:D, 2, FALSE)</f>
        <v>D</v>
      </c>
      <c r="I631" s="4">
        <f>VLOOKUP(A631, Sheet3!A:G,2, FALSE)</f>
        <v>-5.2396999999999999E-2</v>
      </c>
      <c r="J631" s="4">
        <f>VLOOKUP(A631, Sheet3!A:G,3, FALSE)</f>
        <v>-0.590507</v>
      </c>
      <c r="K631" s="4">
        <f>VLOOKUP(A631, Sheet3!A:G,4, FALSE)</f>
        <v>0.28357599999999999</v>
      </c>
      <c r="L631" s="4">
        <f>VLOOKUP(A631, Sheet3!A:G,5, FALSE)</f>
        <v>-1.244065</v>
      </c>
      <c r="M631" s="4">
        <f>VLOOKUP(A631, Sheet3!A:G,6, FALSE)</f>
        <v>2.0994619999999999</v>
      </c>
      <c r="N631" s="4">
        <f>VLOOKUP(A631, Sheet3!A:G,7, FALSE)</f>
        <v>5.9508989999999997</v>
      </c>
      <c r="O631">
        <v>2002</v>
      </c>
      <c r="P631" s="4">
        <f>VLOOKUP(G631, Sheet2!C:E, 3, FALSE)</f>
        <v>1987</v>
      </c>
      <c r="Q631" s="4">
        <f>O631-P631</f>
        <v>15</v>
      </c>
      <c r="R631" s="4">
        <f>VLOOKUP(A631, Sheet4!A:B, 2, FALSE)</f>
        <v>141</v>
      </c>
    </row>
    <row r="632" spans="1:18">
      <c r="A632">
        <v>1299</v>
      </c>
      <c r="B632" t="s">
        <v>391</v>
      </c>
      <c r="C632" s="1">
        <v>37539</v>
      </c>
      <c r="D632" t="s">
        <v>6</v>
      </c>
      <c r="E632" t="str">
        <f>VLOOKUP(B632, Sheet2!$A$2:$B$734, 2, FALSE)</f>
        <v>GA</v>
      </c>
      <c r="F632" s="4" t="s">
        <v>652</v>
      </c>
      <c r="G632" s="4" t="str">
        <f>B632&amp;E632</f>
        <v>LinderGA</v>
      </c>
      <c r="H632" s="4" t="str">
        <f>VLOOKUP(G632, Sheet2!C:D, 2, FALSE)</f>
        <v>R</v>
      </c>
      <c r="I632" s="4">
        <f>VLOOKUP(A632, Sheet3!A:G,2, FALSE)</f>
        <v>-3.8311480000000002</v>
      </c>
      <c r="J632" s="4">
        <f>VLOOKUP(A632, Sheet3!A:G,3, FALSE)</f>
        <v>0.48781999999999998</v>
      </c>
      <c r="K632" s="4">
        <f>VLOOKUP(A632, Sheet3!A:G,4, FALSE)</f>
        <v>0.30501499999999998</v>
      </c>
      <c r="L632" s="4">
        <f>VLOOKUP(A632, Sheet3!A:G,5, FALSE)</f>
        <v>-4.7783810000000004</v>
      </c>
      <c r="M632" s="4">
        <f>VLOOKUP(A632, Sheet3!A:G,6, FALSE)</f>
        <v>-0.78556499999999996</v>
      </c>
      <c r="N632" s="4">
        <f>VLOOKUP(A632, Sheet3!A:G,7, FALSE)</f>
        <v>1.3227180000000001</v>
      </c>
      <c r="O632">
        <v>2002</v>
      </c>
      <c r="P632" s="4">
        <f>VLOOKUP(G632, Sheet2!C:E, 3, FALSE)</f>
        <v>1997</v>
      </c>
      <c r="Q632" s="4">
        <f>O632-P632</f>
        <v>5</v>
      </c>
      <c r="R632" s="4">
        <f>VLOOKUP(A632, Sheet4!A:B, 2, FALSE)</f>
        <v>266</v>
      </c>
    </row>
    <row r="633" spans="1:18">
      <c r="A633">
        <v>1300</v>
      </c>
      <c r="B633" t="s">
        <v>170</v>
      </c>
      <c r="C633" s="1">
        <v>37539</v>
      </c>
      <c r="D633" t="s">
        <v>6</v>
      </c>
      <c r="E633" t="str">
        <f>VLOOKUP(B633, Sheet2!$A$2:$B$734, 2, FALSE)</f>
        <v>MI</v>
      </c>
      <c r="F633" s="4" t="s">
        <v>652</v>
      </c>
      <c r="G633" s="4" t="str">
        <f>B633&amp;E633</f>
        <v>KilpatrickMI</v>
      </c>
      <c r="H633" s="4" t="str">
        <f>VLOOKUP(G633, Sheet2!C:D, 2, FALSE)</f>
        <v>D</v>
      </c>
      <c r="I633" s="4">
        <f>VLOOKUP(A633, Sheet3!A:G,2, FALSE)</f>
        <v>-2.88009</v>
      </c>
      <c r="J633" s="4">
        <f>VLOOKUP(A633, Sheet3!A:G,3, FALSE)</f>
        <v>1.862195</v>
      </c>
      <c r="K633" s="4">
        <f>VLOOKUP(A633, Sheet3!A:G,4, FALSE)</f>
        <v>-1.6393470000000001</v>
      </c>
      <c r="L633" s="4">
        <f>VLOOKUP(A633, Sheet3!A:G,5, FALSE)</f>
        <v>-5.8403499999999999</v>
      </c>
      <c r="M633" s="4">
        <f>VLOOKUP(A633, Sheet3!A:G,6, FALSE)</f>
        <v>-2.8367279999999999</v>
      </c>
      <c r="N633" s="4">
        <f>VLOOKUP(A633, Sheet3!A:G,7, FALSE)</f>
        <v>-2.0363880000000001</v>
      </c>
      <c r="O633">
        <v>2002</v>
      </c>
      <c r="P633" s="4">
        <f>VLOOKUP(G633, Sheet2!C:E, 3, FALSE)</f>
        <v>1997</v>
      </c>
      <c r="Q633" s="4">
        <f>O633-P633</f>
        <v>5</v>
      </c>
      <c r="R633" s="4">
        <f>VLOOKUP(A633, Sheet4!A:B, 2, FALSE)</f>
        <v>153</v>
      </c>
    </row>
    <row r="634" spans="1:18">
      <c r="A634">
        <v>1301</v>
      </c>
      <c r="B634" t="s">
        <v>279</v>
      </c>
      <c r="C634" s="1">
        <v>37539</v>
      </c>
      <c r="D634" t="s">
        <v>6</v>
      </c>
      <c r="E634" t="str">
        <f>VLOOKUP(B634, Sheet2!$A$2:$B$734, 2, FALSE)</f>
        <v>MN</v>
      </c>
      <c r="F634" s="4" t="s">
        <v>652</v>
      </c>
      <c r="G634" s="4" t="str">
        <f>B634&amp;E634</f>
        <v>OberstarMN</v>
      </c>
      <c r="H634" s="4" t="str">
        <f>VLOOKUP(G634, Sheet2!C:D, 2, FALSE)</f>
        <v>D</v>
      </c>
      <c r="I634" s="4">
        <f>VLOOKUP(A634, Sheet3!A:G,2, FALSE)</f>
        <v>2.3292329999999999</v>
      </c>
      <c r="J634" s="4">
        <f>VLOOKUP(A634, Sheet3!A:G,3, FALSE)</f>
        <v>0.80730999999999997</v>
      </c>
      <c r="K634" s="4">
        <f>VLOOKUP(A634, Sheet3!A:G,4, FALSE)</f>
        <v>4.5130990000000004</v>
      </c>
      <c r="L634" s="4">
        <f>VLOOKUP(A634, Sheet3!A:G,5, FALSE)</f>
        <v>-1.297374</v>
      </c>
      <c r="M634" s="4">
        <f>VLOOKUP(A634, Sheet3!A:G,6, FALSE)</f>
        <v>-2.0427240000000002</v>
      </c>
      <c r="N634" s="4">
        <f>VLOOKUP(A634, Sheet3!A:G,7, FALSE)</f>
        <v>6.2966519999999999</v>
      </c>
      <c r="O634">
        <v>2002</v>
      </c>
      <c r="P634" s="4">
        <f>VLOOKUP(G634, Sheet2!C:E, 3, FALSE)</f>
        <v>1975</v>
      </c>
      <c r="Q634" s="4">
        <f>O634-P634</f>
        <v>27</v>
      </c>
      <c r="R634" s="4">
        <f>VLOOKUP(A634, Sheet4!A:B, 2, FALSE)</f>
        <v>462</v>
      </c>
    </row>
    <row r="635" spans="1:18">
      <c r="A635">
        <v>1302</v>
      </c>
      <c r="B635" t="s">
        <v>230</v>
      </c>
      <c r="C635" s="1">
        <v>37539</v>
      </c>
      <c r="D635" t="s">
        <v>6</v>
      </c>
      <c r="E635" t="str">
        <f>VLOOKUP(B635, Sheet2!$A$2:$B$734, 2, FALSE)</f>
        <v>CA</v>
      </c>
      <c r="F635" s="4" t="s">
        <v>652</v>
      </c>
      <c r="G635" s="4" t="str">
        <f>B635&amp;E635</f>
        <v>HondaCA</v>
      </c>
      <c r="H635" s="4" t="str">
        <f>VLOOKUP(G635, Sheet2!C:D, 2, FALSE)</f>
        <v>D</v>
      </c>
      <c r="I635" s="4">
        <f>VLOOKUP(A635, Sheet3!A:G,2, FALSE)</f>
        <v>-3.9756429999999998</v>
      </c>
      <c r="J635" s="4">
        <f>VLOOKUP(A635, Sheet3!A:G,3, FALSE)</f>
        <v>0.67785300000000004</v>
      </c>
      <c r="K635" s="4">
        <f>VLOOKUP(A635, Sheet3!A:G,4, FALSE)</f>
        <v>0.61266699999999996</v>
      </c>
      <c r="L635" s="4">
        <f>VLOOKUP(A635, Sheet3!A:G,5, FALSE)</f>
        <v>-0.57851799999999998</v>
      </c>
      <c r="M635" s="4">
        <f>VLOOKUP(A635, Sheet3!A:G,6, FALSE)</f>
        <v>-0.67525100000000005</v>
      </c>
      <c r="N635" s="4">
        <f>VLOOKUP(A635, Sheet3!A:G,7, FALSE)</f>
        <v>-0.13572000000000001</v>
      </c>
      <c r="O635">
        <v>2002</v>
      </c>
      <c r="P635" s="4">
        <f>VLOOKUP(G635, Sheet2!C:E, 3, FALSE)</f>
        <v>2001</v>
      </c>
      <c r="Q635" s="4">
        <f>O635-P635</f>
        <v>1</v>
      </c>
      <c r="R635" s="4">
        <f>VLOOKUP(A635, Sheet4!A:B, 2, FALSE)</f>
        <v>135</v>
      </c>
    </row>
    <row r="636" spans="1:18">
      <c r="A636">
        <v>1303</v>
      </c>
      <c r="B636" t="s">
        <v>233</v>
      </c>
      <c r="C636" s="1">
        <v>37539</v>
      </c>
      <c r="D636" t="s">
        <v>6</v>
      </c>
      <c r="E636" t="s">
        <v>59</v>
      </c>
      <c r="F636" s="4" t="s">
        <v>652</v>
      </c>
      <c r="G636" s="4" t="str">
        <f>B636&amp;E636</f>
        <v>GreenWI</v>
      </c>
      <c r="H636" s="4" t="str">
        <f>VLOOKUP(G636, Sheet2!C:D, 2, FALSE)</f>
        <v>R</v>
      </c>
      <c r="I636" s="4">
        <f>VLOOKUP(A636, Sheet3!A:G,2, FALSE)</f>
        <v>0.26154100000000002</v>
      </c>
      <c r="J636" s="4">
        <f>VLOOKUP(A636, Sheet3!A:G,3, FALSE)</f>
        <v>-0.22239400000000001</v>
      </c>
      <c r="K636" s="4">
        <f>VLOOKUP(A636, Sheet3!A:G,4, FALSE)</f>
        <v>-1.192258</v>
      </c>
      <c r="L636" s="4">
        <f>VLOOKUP(A636, Sheet3!A:G,5, FALSE)</f>
        <v>-3.3231830000000002</v>
      </c>
      <c r="M636" s="4">
        <f>VLOOKUP(A636, Sheet3!A:G,6, FALSE)</f>
        <v>-1.6774260000000001</v>
      </c>
      <c r="N636" s="4">
        <f>VLOOKUP(A636, Sheet3!A:G,7, FALSE)</f>
        <v>1.6424030000000001</v>
      </c>
      <c r="O636">
        <v>2002</v>
      </c>
      <c r="P636" s="4">
        <f>VLOOKUP(G636, Sheet2!C:E, 3, FALSE)</f>
        <v>1999</v>
      </c>
      <c r="Q636" s="4">
        <f>O636-P636</f>
        <v>3</v>
      </c>
      <c r="R636" s="4">
        <f>VLOOKUP(A636, Sheet4!A:B, 2, FALSE)</f>
        <v>345</v>
      </c>
    </row>
    <row r="637" spans="1:18">
      <c r="A637">
        <v>1304</v>
      </c>
      <c r="B637" t="s">
        <v>20</v>
      </c>
      <c r="C637" s="1">
        <v>37539</v>
      </c>
      <c r="D637" t="s">
        <v>6</v>
      </c>
      <c r="E637" t="str">
        <f>VLOOKUP(B637, Sheet2!$A$2:$B$734, 2, FALSE)</f>
        <v>WA</v>
      </c>
      <c r="F637" s="4" t="s">
        <v>652</v>
      </c>
      <c r="G637" s="4" t="str">
        <f>B637&amp;E637</f>
        <v>McDermottWA</v>
      </c>
      <c r="H637" s="4" t="str">
        <f>VLOOKUP(G637, Sheet2!C:D, 2, FALSE)</f>
        <v>D</v>
      </c>
      <c r="I637" s="4">
        <f>VLOOKUP(A637, Sheet3!A:G,2, FALSE)</f>
        <v>3.930625</v>
      </c>
      <c r="J637" s="4">
        <f>VLOOKUP(A637, Sheet3!A:G,3, FALSE)</f>
        <v>0.16680800000000001</v>
      </c>
      <c r="K637" s="4">
        <f>VLOOKUP(A637, Sheet3!A:G,4, FALSE)</f>
        <v>1.166231</v>
      </c>
      <c r="L637" s="4">
        <f>VLOOKUP(A637, Sheet3!A:G,5, FALSE)</f>
        <v>1.887008</v>
      </c>
      <c r="M637" s="4">
        <f>VLOOKUP(A637, Sheet3!A:G,6, FALSE)</f>
        <v>5.0167000000000003E-2</v>
      </c>
      <c r="N637" s="4">
        <f>VLOOKUP(A637, Sheet3!A:G,7, FALSE)</f>
        <v>2.7461890000000002</v>
      </c>
      <c r="O637">
        <v>2002</v>
      </c>
      <c r="P637" s="4">
        <f>VLOOKUP(G637, Sheet2!C:E, 3, FALSE)</f>
        <v>1989</v>
      </c>
      <c r="Q637" s="4">
        <f>O637-P637</f>
        <v>13</v>
      </c>
      <c r="R637" s="4">
        <f>VLOOKUP(A637, Sheet4!A:B, 2, FALSE)</f>
        <v>4515</v>
      </c>
    </row>
    <row r="638" spans="1:18">
      <c r="A638">
        <v>1305</v>
      </c>
      <c r="B638" t="s">
        <v>697</v>
      </c>
      <c r="C638" s="1">
        <v>37539</v>
      </c>
      <c r="D638" t="s">
        <v>6</v>
      </c>
      <c r="E638" t="str">
        <f>VLOOKUP(B638, Sheet2!$A$2:$B$734, 2, FALSE)</f>
        <v>MI</v>
      </c>
      <c r="F638" s="4" t="s">
        <v>652</v>
      </c>
      <c r="G638" s="4" t="str">
        <f>B638&amp;E638</f>
        <v>RiversMI</v>
      </c>
      <c r="H638" s="4" t="str">
        <f>VLOOKUP(G638, Sheet2!C:D, 2, FALSE)</f>
        <v>D</v>
      </c>
      <c r="I638" s="4">
        <f>VLOOKUP(A638, Sheet3!A:G,2, FALSE)</f>
        <v>1.944947</v>
      </c>
      <c r="J638" s="4">
        <f>VLOOKUP(A638, Sheet3!A:G,3, FALSE)</f>
        <v>-2.343242</v>
      </c>
      <c r="K638" s="4">
        <f>VLOOKUP(A638, Sheet3!A:G,4, FALSE)</f>
        <v>5.2392370000000001</v>
      </c>
      <c r="L638" s="4">
        <f>VLOOKUP(A638, Sheet3!A:G,5, FALSE)</f>
        <v>0.28302500000000003</v>
      </c>
      <c r="M638" s="4">
        <f>VLOOKUP(A638, Sheet3!A:G,6, FALSE)</f>
        <v>2.1323759999999998</v>
      </c>
      <c r="N638" s="4">
        <f>VLOOKUP(A638, Sheet3!A:G,7, FALSE)</f>
        <v>2.5508389999999999</v>
      </c>
      <c r="O638">
        <v>2002</v>
      </c>
      <c r="P638" s="4">
        <f>VLOOKUP(G638, Sheet2!C:E, 3, FALSE)</f>
        <v>1995</v>
      </c>
      <c r="Q638" s="4">
        <f>O638-P638</f>
        <v>7</v>
      </c>
      <c r="R638" s="4">
        <f>VLOOKUP(A638, Sheet4!A:B, 2, FALSE)</f>
        <v>140</v>
      </c>
    </row>
    <row r="639" spans="1:18">
      <c r="A639">
        <v>1306</v>
      </c>
      <c r="B639" t="s">
        <v>490</v>
      </c>
      <c r="C639" s="1">
        <v>37539</v>
      </c>
      <c r="D639" t="s">
        <v>6</v>
      </c>
      <c r="E639" t="s">
        <v>11</v>
      </c>
      <c r="F639" s="4" t="s">
        <v>652</v>
      </c>
      <c r="G639" s="4" t="str">
        <f>B639&amp;E639</f>
        <v>WattNC</v>
      </c>
      <c r="H639" s="4" t="str">
        <f>VLOOKUP(G639, Sheet2!C:D, 2, FALSE)</f>
        <v>D</v>
      </c>
      <c r="I639" s="4">
        <f>VLOOKUP(A639, Sheet3!A:G,2, FALSE)</f>
        <v>-1.7962499999999999</v>
      </c>
      <c r="J639" s="4">
        <f>VLOOKUP(A639, Sheet3!A:G,3, FALSE)</f>
        <v>-4.3733209999999998</v>
      </c>
      <c r="K639" s="4">
        <f>VLOOKUP(A639, Sheet3!A:G,4, FALSE)</f>
        <v>1.415289</v>
      </c>
      <c r="L639" s="4">
        <f>VLOOKUP(A639, Sheet3!A:G,5, FALSE)</f>
        <v>2.166982</v>
      </c>
      <c r="M639" s="4">
        <f>VLOOKUP(A639, Sheet3!A:G,6, FALSE)</f>
        <v>2.9822500000000001</v>
      </c>
      <c r="N639" s="4">
        <f>VLOOKUP(A639, Sheet3!A:G,7, FALSE)</f>
        <v>-2.3411490000000001</v>
      </c>
      <c r="O639">
        <v>2002</v>
      </c>
      <c r="P639" s="4">
        <f>VLOOKUP(G639, Sheet2!C:E, 3, FALSE)</f>
        <v>1993</v>
      </c>
      <c r="Q639" s="4">
        <f>O639-P639</f>
        <v>9</v>
      </c>
      <c r="R639" s="4">
        <f>VLOOKUP(A639, Sheet4!A:B, 2, FALSE)</f>
        <v>132</v>
      </c>
    </row>
    <row r="640" spans="1:18">
      <c r="A640">
        <v>1307</v>
      </c>
      <c r="B640" t="s">
        <v>82</v>
      </c>
      <c r="C640" s="1">
        <v>37539</v>
      </c>
      <c r="D640" t="s">
        <v>6</v>
      </c>
      <c r="E640" t="str">
        <f>VLOOKUP(B640, Sheet2!$A$2:$B$734, 2, FALSE)</f>
        <v>TX</v>
      </c>
      <c r="F640" s="4" t="s">
        <v>652</v>
      </c>
      <c r="G640" s="4" t="str">
        <f>B640&amp;E640</f>
        <v>Jackson-LeeTX</v>
      </c>
      <c r="H640" s="4" t="str">
        <f>VLOOKUP(G640, Sheet2!C:D, 2, FALSE)</f>
        <v>D</v>
      </c>
      <c r="I640" s="4">
        <f>VLOOKUP(A640, Sheet3!A:G,2, FALSE)</f>
        <v>2.9744959999999998</v>
      </c>
      <c r="J640" s="4">
        <f>VLOOKUP(A640, Sheet3!A:G,3, FALSE)</f>
        <v>-1.516222</v>
      </c>
      <c r="K640" s="4">
        <f>VLOOKUP(A640, Sheet3!A:G,4, FALSE)</f>
        <v>0.56928900000000004</v>
      </c>
      <c r="L640" s="4">
        <f>VLOOKUP(A640, Sheet3!A:G,5, FALSE)</f>
        <v>2.6332010000000001</v>
      </c>
      <c r="M640" s="4">
        <f>VLOOKUP(A640, Sheet3!A:G,6, FALSE)</f>
        <v>1.9505779999999999</v>
      </c>
      <c r="N640" s="4">
        <f>VLOOKUP(A640, Sheet3!A:G,7, FALSE)</f>
        <v>-0.41832799999999998</v>
      </c>
      <c r="O640">
        <v>2002</v>
      </c>
      <c r="P640" s="4">
        <f>VLOOKUP(G640, Sheet2!C:E, 3, FALSE)</f>
        <v>1995</v>
      </c>
      <c r="Q640" s="4">
        <f>O640-P640</f>
        <v>7</v>
      </c>
      <c r="R640" s="4">
        <f>VLOOKUP(A640, Sheet4!A:B, 2, FALSE)</f>
        <v>510</v>
      </c>
    </row>
    <row r="641" spans="1:18">
      <c r="A641">
        <v>1308</v>
      </c>
      <c r="B641" t="s">
        <v>21</v>
      </c>
      <c r="C641" s="1">
        <v>37539</v>
      </c>
      <c r="D641" t="s">
        <v>6</v>
      </c>
      <c r="E641" t="str">
        <f>VLOOKUP(B641, Sheet2!$A$2:$B$734, 2, FALSE)</f>
        <v>CA</v>
      </c>
      <c r="F641" s="4" t="s">
        <v>652</v>
      </c>
      <c r="G641" s="4" t="str">
        <f>B641&amp;E641</f>
        <v>WoolseyCA</v>
      </c>
      <c r="H641" s="4" t="str">
        <f>VLOOKUP(G641, Sheet2!C:D, 2, FALSE)</f>
        <v>D</v>
      </c>
      <c r="I641" s="4">
        <f>VLOOKUP(A641, Sheet3!A:G,2, FALSE)</f>
        <v>-3.8939539999999999</v>
      </c>
      <c r="J641" s="4">
        <f>VLOOKUP(A641, Sheet3!A:G,3, FALSE)</f>
        <v>-1.4022239999999999</v>
      </c>
      <c r="K641" s="4">
        <f>VLOOKUP(A641, Sheet3!A:G,4, FALSE)</f>
        <v>2.8972560000000001</v>
      </c>
      <c r="L641" s="4">
        <f>VLOOKUP(A641, Sheet3!A:G,5, FALSE)</f>
        <v>-4.7425839999999999</v>
      </c>
      <c r="M641" s="4">
        <f>VLOOKUP(A641, Sheet3!A:G,6, FALSE)</f>
        <v>1.8370470000000001</v>
      </c>
      <c r="N641" s="4">
        <f>VLOOKUP(A641, Sheet3!A:G,7, FALSE)</f>
        <v>4.0286749999999998</v>
      </c>
      <c r="O641">
        <v>2002</v>
      </c>
      <c r="P641" s="4">
        <f>VLOOKUP(G641, Sheet2!C:E, 3, FALSE)</f>
        <v>1993</v>
      </c>
      <c r="Q641" s="4">
        <f>O641-P641</f>
        <v>9</v>
      </c>
      <c r="R641" s="4">
        <f>VLOOKUP(A641, Sheet4!A:B, 2, FALSE)</f>
        <v>161</v>
      </c>
    </row>
    <row r="642" spans="1:18">
      <c r="A642">
        <v>1309</v>
      </c>
      <c r="B642" t="s">
        <v>473</v>
      </c>
      <c r="C642" s="1">
        <v>37539</v>
      </c>
      <c r="D642" t="s">
        <v>6</v>
      </c>
      <c r="E642" t="str">
        <f>VLOOKUP(B642, Sheet2!$A$2:$B$734, 2, FALSE)</f>
        <v>CA</v>
      </c>
      <c r="F642" s="4" t="s">
        <v>652</v>
      </c>
      <c r="G642" s="4" t="str">
        <f>B642&amp;E642</f>
        <v>FilnerCA</v>
      </c>
      <c r="H642" s="4" t="str">
        <f>VLOOKUP(G642, Sheet2!C:D, 2, FALSE)</f>
        <v>D</v>
      </c>
      <c r="I642" s="4">
        <f>VLOOKUP(A642, Sheet3!A:G,2, FALSE)</f>
        <v>-5.4835269999999996</v>
      </c>
      <c r="J642" s="4">
        <f>VLOOKUP(A642, Sheet3!A:G,3, FALSE)</f>
        <v>4.2494209999999999</v>
      </c>
      <c r="K642" s="4">
        <f>VLOOKUP(A642, Sheet3!A:G,4, FALSE)</f>
        <v>-0.17815700000000001</v>
      </c>
      <c r="L642" s="4">
        <f>VLOOKUP(A642, Sheet3!A:G,5, FALSE)</f>
        <v>-6.8104149999999999</v>
      </c>
      <c r="M642" s="4">
        <f>VLOOKUP(A642, Sheet3!A:G,6, FALSE)</f>
        <v>-1.6007560000000001</v>
      </c>
      <c r="N642" s="4">
        <f>VLOOKUP(A642, Sheet3!A:G,7, FALSE)</f>
        <v>1.7623979999999999</v>
      </c>
      <c r="O642">
        <v>2002</v>
      </c>
      <c r="P642" s="4">
        <f>VLOOKUP(G642, Sheet2!C:E, 3, FALSE)</f>
        <v>1993</v>
      </c>
      <c r="Q642" s="4">
        <f>O642-P642</f>
        <v>9</v>
      </c>
      <c r="R642" s="4">
        <f>VLOOKUP(A642, Sheet4!A:B, 2, FALSE)</f>
        <v>176</v>
      </c>
    </row>
    <row r="643" spans="1:18">
      <c r="A643">
        <v>1310</v>
      </c>
      <c r="B643" s="4" t="s">
        <v>41</v>
      </c>
      <c r="C643" s="1">
        <v>37539</v>
      </c>
      <c r="D643" t="s">
        <v>6</v>
      </c>
      <c r="E643" t="str">
        <f>VLOOKUP(B643, Sheet2!$A$2:$B$734, 2, FALSE)</f>
        <v>CA</v>
      </c>
      <c r="F643" s="4" t="s">
        <v>652</v>
      </c>
      <c r="G643" s="4" t="str">
        <f>B643&amp;E643</f>
        <v>LantosCA</v>
      </c>
      <c r="H643" s="4" t="str">
        <f>VLOOKUP(G643, Sheet2!C:D, 2, FALSE)</f>
        <v>D</v>
      </c>
      <c r="I643" s="4">
        <f>VLOOKUP(A643, Sheet3!A:G,2, FALSE)</f>
        <v>-1.452547</v>
      </c>
      <c r="J643" s="4">
        <f>VLOOKUP(A643, Sheet3!A:G,3, FALSE)</f>
        <v>-1.4477450000000001</v>
      </c>
      <c r="K643" s="4">
        <f>VLOOKUP(A643, Sheet3!A:G,4, FALSE)</f>
        <v>1.8821920000000001</v>
      </c>
      <c r="L643" s="4">
        <f>VLOOKUP(A643, Sheet3!A:G,5, FALSE)</f>
        <v>-1.8994409999999999</v>
      </c>
      <c r="M643" s="4">
        <f>VLOOKUP(A643, Sheet3!A:G,6, FALSE)</f>
        <v>1.11622</v>
      </c>
      <c r="N643" s="4">
        <f>VLOOKUP(A643, Sheet3!A:G,7, FALSE)</f>
        <v>0.71414800000000001</v>
      </c>
      <c r="O643">
        <v>2002</v>
      </c>
      <c r="P643" s="4">
        <f>VLOOKUP(G643, Sheet2!C:E, 3, FALSE)</f>
        <v>1993</v>
      </c>
      <c r="Q643" s="4">
        <f>O643-P643</f>
        <v>9</v>
      </c>
      <c r="R643" s="4">
        <f>VLOOKUP(A643, Sheet4!A:B, 2, FALSE)</f>
        <v>1025</v>
      </c>
    </row>
    <row r="644" spans="1:18">
      <c r="A644">
        <v>1311</v>
      </c>
      <c r="B644" s="4" t="s">
        <v>77</v>
      </c>
      <c r="C644" s="1">
        <v>37539</v>
      </c>
      <c r="D644" t="s">
        <v>6</v>
      </c>
      <c r="E644" t="str">
        <f>VLOOKUP(B644, Sheet2!$A$2:$B$734, 2, FALSE)</f>
        <v>CA</v>
      </c>
      <c r="F644" s="4" t="s">
        <v>652</v>
      </c>
      <c r="G644" s="4" t="str">
        <f>B644&amp;E644</f>
        <v>StarkCA</v>
      </c>
      <c r="H644" s="4" t="str">
        <f>VLOOKUP(G644, Sheet2!C:D, 2, FALSE)</f>
        <v>D</v>
      </c>
      <c r="I644" s="4">
        <f>VLOOKUP(A644, Sheet3!A:G,2, FALSE)</f>
        <v>-8.8809520000000006</v>
      </c>
      <c r="J644" s="4">
        <f>VLOOKUP(A644, Sheet3!A:G,3, FALSE)</f>
        <v>3.639926</v>
      </c>
      <c r="K644" s="4">
        <f>VLOOKUP(A644, Sheet3!A:G,4, FALSE)</f>
        <v>-0.77552399999999999</v>
      </c>
      <c r="L644" s="4">
        <f>VLOOKUP(A644, Sheet3!A:G,5, FALSE)</f>
        <v>-1.666649</v>
      </c>
      <c r="M644" s="4">
        <f>VLOOKUP(A644, Sheet3!A:G,6, FALSE)</f>
        <v>-0.33114900000000003</v>
      </c>
      <c r="N644" s="4">
        <f>VLOOKUP(A644, Sheet3!A:G,7, FALSE)</f>
        <v>-2.1918060000000001</v>
      </c>
      <c r="O644">
        <v>2002</v>
      </c>
      <c r="P644" s="4">
        <f>VLOOKUP(G644, Sheet2!C:E, 3, FALSE)</f>
        <v>1993</v>
      </c>
      <c r="Q644" s="4">
        <f>O644-P644</f>
        <v>9</v>
      </c>
      <c r="R644" s="4">
        <f>VLOOKUP(A644, Sheet4!A:B, 2, FALSE)</f>
        <v>171</v>
      </c>
    </row>
    <row r="645" spans="1:18">
      <c r="A645">
        <v>1312</v>
      </c>
      <c r="B645" t="s">
        <v>86</v>
      </c>
      <c r="C645" s="1">
        <v>37539</v>
      </c>
      <c r="D645" t="s">
        <v>6</v>
      </c>
      <c r="E645" t="str">
        <f>VLOOKUP(B645, Sheet2!$A$2:$B$734, 2, FALSE)</f>
        <v>GA</v>
      </c>
      <c r="F645" s="4" t="s">
        <v>652</v>
      </c>
      <c r="G645" s="4" t="str">
        <f>B645&amp;E645</f>
        <v>KingstonGA</v>
      </c>
      <c r="H645" s="4" t="str">
        <f>VLOOKUP(G645, Sheet2!C:D, 2, FALSE)</f>
        <v>R</v>
      </c>
      <c r="I645" s="4">
        <f>VLOOKUP(A645, Sheet3!A:G,2, FALSE)</f>
        <v>5.5197960000000004</v>
      </c>
      <c r="J645" s="4">
        <f>VLOOKUP(A645, Sheet3!A:G,3, FALSE)</f>
        <v>-1.064195</v>
      </c>
      <c r="K645" s="4">
        <f>VLOOKUP(A645, Sheet3!A:G,4, FALSE)</f>
        <v>-1.5643260000000001</v>
      </c>
      <c r="L645" s="4">
        <f>VLOOKUP(A645, Sheet3!A:G,5, FALSE)</f>
        <v>3.4537469999999999</v>
      </c>
      <c r="M645" s="4">
        <f>VLOOKUP(A645, Sheet3!A:G,6, FALSE)</f>
        <v>1.0553999999999999</v>
      </c>
      <c r="N645" s="4">
        <f>VLOOKUP(A645, Sheet3!A:G,7, FALSE)</f>
        <v>-0.119489</v>
      </c>
      <c r="O645">
        <v>2002</v>
      </c>
      <c r="P645" s="4">
        <f>VLOOKUP(G645, Sheet2!C:E, 3, FALSE)</f>
        <v>1993</v>
      </c>
      <c r="Q645" s="4">
        <f>O645-P645</f>
        <v>9</v>
      </c>
      <c r="R645" s="4">
        <f>VLOOKUP(A645, Sheet4!A:B, 2, FALSE)</f>
        <v>515</v>
      </c>
    </row>
    <row r="646" spans="1:18">
      <c r="A646">
        <v>1313</v>
      </c>
      <c r="B646" t="s">
        <v>766</v>
      </c>
      <c r="C646" s="1">
        <v>37539</v>
      </c>
      <c r="D646" t="s">
        <v>6</v>
      </c>
      <c r="E646" t="str">
        <f>VLOOKUP(B646, Sheet2!$A$2:$B$734, 2, FALSE)</f>
        <v>NJ</v>
      </c>
      <c r="F646" s="4" t="s">
        <v>652</v>
      </c>
      <c r="G646" s="4" t="str">
        <f>B646&amp;E646</f>
        <v>PayneDNJ</v>
      </c>
      <c r="H646" s="4" t="str">
        <f>VLOOKUP(G646, Sheet2!C:D, 2, FALSE)</f>
        <v>D</v>
      </c>
      <c r="I646" s="4">
        <f>VLOOKUP(A646, Sheet3!A:G,2, FALSE)</f>
        <v>-5.5599379999999998</v>
      </c>
      <c r="J646" s="4">
        <f>VLOOKUP(A646, Sheet3!A:G,3, FALSE)</f>
        <v>3.3297729999999999</v>
      </c>
      <c r="K646" s="4">
        <f>VLOOKUP(A646, Sheet3!A:G,4, FALSE)</f>
        <v>-3.4078110000000001</v>
      </c>
      <c r="L646" s="4">
        <f>VLOOKUP(A646, Sheet3!A:G,5, FALSE)</f>
        <v>3.455209</v>
      </c>
      <c r="M646" s="4">
        <f>VLOOKUP(A646, Sheet3!A:G,6, FALSE)</f>
        <v>-2.15117</v>
      </c>
      <c r="N646" s="4">
        <f>VLOOKUP(A646, Sheet3!A:G,7, FALSE)</f>
        <v>-0.92927700000000002</v>
      </c>
      <c r="O646">
        <v>2002</v>
      </c>
      <c r="P646" s="4">
        <f>VLOOKUP(G646, Sheet2!C:E, 3, FALSE)</f>
        <v>1989</v>
      </c>
      <c r="Q646" s="4">
        <f>O646-P646</f>
        <v>13</v>
      </c>
      <c r="R646" s="4">
        <f>VLOOKUP(A646, Sheet4!A:B, 2, FALSE)</f>
        <v>172</v>
      </c>
    </row>
    <row r="647" spans="1:18">
      <c r="A647">
        <v>1314</v>
      </c>
      <c r="B647" t="s">
        <v>698</v>
      </c>
      <c r="C647" s="1">
        <v>37539</v>
      </c>
      <c r="D647" t="s">
        <v>6</v>
      </c>
      <c r="E647" t="str">
        <f>VLOOKUP(B647, Sheet2!$A$2:$B$734, 2, FALSE)</f>
        <v>NC</v>
      </c>
      <c r="F647" s="4" t="s">
        <v>652</v>
      </c>
      <c r="G647" s="4" t="str">
        <f>B647&amp;E647</f>
        <v>ClaytonNC</v>
      </c>
      <c r="H647" s="4" t="str">
        <f>VLOOKUP(G647, Sheet2!C:D, 2, FALSE)</f>
        <v>D</v>
      </c>
      <c r="I647" s="4">
        <f>VLOOKUP(A647, Sheet3!A:G,2, FALSE)</f>
        <v>-3.5280450000000001</v>
      </c>
      <c r="J647" s="4">
        <f>VLOOKUP(A647, Sheet3!A:G,3, FALSE)</f>
        <v>-0.373969</v>
      </c>
      <c r="K647" s="4">
        <f>VLOOKUP(A647, Sheet3!A:G,4, FALSE)</f>
        <v>1.8148979999999999</v>
      </c>
      <c r="L647" s="4">
        <f>VLOOKUP(A647, Sheet3!A:G,5, FALSE)</f>
        <v>-0.65104700000000004</v>
      </c>
      <c r="M647" s="4">
        <f>VLOOKUP(A647, Sheet3!A:G,6, FALSE)</f>
        <v>-2.3389579999999999</v>
      </c>
      <c r="N647" s="4">
        <f>VLOOKUP(A647, Sheet3!A:G,7, FALSE)</f>
        <v>1.6611359999999999</v>
      </c>
      <c r="O647">
        <v>2002</v>
      </c>
      <c r="P647" s="4">
        <f>VLOOKUP(G647, Sheet2!C:E, 3, FALSE)</f>
        <v>1992</v>
      </c>
      <c r="Q647" s="4">
        <f>O647-P647</f>
        <v>10</v>
      </c>
      <c r="R647" s="4">
        <f>VLOOKUP(A647, Sheet4!A:B, 2, FALSE)</f>
        <v>178</v>
      </c>
    </row>
    <row r="648" spans="1:18">
      <c r="A648">
        <v>1315</v>
      </c>
      <c r="B648" t="s">
        <v>183</v>
      </c>
      <c r="C648" s="1">
        <v>37539</v>
      </c>
      <c r="D648" t="s">
        <v>6</v>
      </c>
      <c r="E648" t="str">
        <f>VLOOKUP(B648, Sheet2!$A$2:$B$734, 2, FALSE)</f>
        <v>CA</v>
      </c>
      <c r="F648" s="4" t="s">
        <v>652</v>
      </c>
      <c r="G648" s="4" t="str">
        <f>B648&amp;E648</f>
        <v>CoxCA</v>
      </c>
      <c r="H648" s="4" t="str">
        <f>VLOOKUP(G648, Sheet2!C:D, 2, FALSE)</f>
        <v>R</v>
      </c>
      <c r="I648" s="4">
        <f>VLOOKUP(A648, Sheet3!A:G,2, FALSE)</f>
        <v>2.5073970000000001</v>
      </c>
      <c r="J648" s="4">
        <f>VLOOKUP(A648, Sheet3!A:G,3, FALSE)</f>
        <v>1.061458</v>
      </c>
      <c r="K648" s="4">
        <f>VLOOKUP(A648, Sheet3!A:G,4, FALSE)</f>
        <v>-0.30075000000000002</v>
      </c>
      <c r="L648" s="4">
        <f>VLOOKUP(A648, Sheet3!A:G,5, FALSE)</f>
        <v>4.0369330000000003</v>
      </c>
      <c r="M648" s="4">
        <f>VLOOKUP(A648, Sheet3!A:G,6, FALSE)</f>
        <v>4.0487970000000004</v>
      </c>
      <c r="N648" s="4">
        <f>VLOOKUP(A648, Sheet3!A:G,7, FALSE)</f>
        <v>1.1913769999999999</v>
      </c>
      <c r="O648">
        <v>2002</v>
      </c>
      <c r="P648" s="4">
        <f>VLOOKUP(G648, Sheet2!C:E, 3, FALSE)</f>
        <v>1989</v>
      </c>
      <c r="Q648" s="4">
        <f>O648-P648</f>
        <v>13</v>
      </c>
      <c r="R648" s="4">
        <f>VLOOKUP(A648, Sheet4!A:B, 2, FALSE)</f>
        <v>1227</v>
      </c>
    </row>
    <row r="649" spans="1:18">
      <c r="A649">
        <v>1316</v>
      </c>
      <c r="B649" t="s">
        <v>729</v>
      </c>
      <c r="C649" s="1">
        <v>37539</v>
      </c>
      <c r="D649" t="s">
        <v>6</v>
      </c>
      <c r="E649" t="s">
        <v>127</v>
      </c>
      <c r="F649" s="4" t="s">
        <v>652</v>
      </c>
      <c r="G649" s="4" t="str">
        <f>B649&amp;E649</f>
        <v>JacksonIL</v>
      </c>
      <c r="H649" s="4" t="str">
        <f>VLOOKUP(G649, Sheet2!C:D, 2, FALSE)</f>
        <v>D</v>
      </c>
      <c r="I649" s="4">
        <f>VLOOKUP(A649, Sheet3!A:G,2, FALSE)</f>
        <v>3.034678</v>
      </c>
      <c r="J649" s="4">
        <f>VLOOKUP(A649, Sheet3!A:G,3, FALSE)</f>
        <v>0.62406799999999996</v>
      </c>
      <c r="K649" s="4">
        <f>VLOOKUP(A649, Sheet3!A:G,4, FALSE)</f>
        <v>1.9587589999999999</v>
      </c>
      <c r="L649" s="4">
        <f>VLOOKUP(A649, Sheet3!A:G,5, FALSE)</f>
        <v>0.99190900000000004</v>
      </c>
      <c r="M649" s="4">
        <f>VLOOKUP(A649, Sheet3!A:G,6, FALSE)</f>
        <v>0.99548400000000004</v>
      </c>
      <c r="N649" s="4">
        <f>VLOOKUP(A649, Sheet3!A:G,7, FALSE)</f>
        <v>1.5737209999999999</v>
      </c>
      <c r="O649">
        <v>2002</v>
      </c>
      <c r="P649" s="4">
        <f>VLOOKUP(G649, Sheet2!C:E, 3, FALSE)</f>
        <v>1995</v>
      </c>
      <c r="Q649" s="4">
        <f>O649-P649</f>
        <v>7</v>
      </c>
      <c r="R649" s="4">
        <f>VLOOKUP(A649, Sheet4!A:B, 2, FALSE)</f>
        <v>179</v>
      </c>
    </row>
    <row r="650" spans="1:18">
      <c r="A650">
        <v>1317</v>
      </c>
      <c r="B650" t="s">
        <v>133</v>
      </c>
      <c r="C650" s="1">
        <v>37539</v>
      </c>
      <c r="D650" t="s">
        <v>6</v>
      </c>
      <c r="E650" t="str">
        <f>VLOOKUP(B650, Sheet2!$A$2:$B$734, 2, FALSE)</f>
        <v>NY</v>
      </c>
      <c r="F650" s="4" t="s">
        <v>652</v>
      </c>
      <c r="G650" s="4" t="str">
        <f>B650&amp;E650</f>
        <v>HincheyNY</v>
      </c>
      <c r="H650" s="4" t="str">
        <f>VLOOKUP(G650, Sheet2!C:D, 2, FALSE)</f>
        <v>D</v>
      </c>
      <c r="I650" s="4">
        <f>VLOOKUP(A650, Sheet3!A:G,2, FALSE)</f>
        <v>7.0218559999999997</v>
      </c>
      <c r="J650" s="4">
        <f>VLOOKUP(A650, Sheet3!A:G,3, FALSE)</f>
        <v>0.84945499999999996</v>
      </c>
      <c r="K650" s="4">
        <f>VLOOKUP(A650, Sheet3!A:G,4, FALSE)</f>
        <v>2.8137270000000001</v>
      </c>
      <c r="L650" s="4">
        <f>VLOOKUP(A650, Sheet3!A:G,5, FALSE)</f>
        <v>3.5603729999999998</v>
      </c>
      <c r="M650" s="4">
        <f>VLOOKUP(A650, Sheet3!A:G,6, FALSE)</f>
        <v>2.8771300000000002</v>
      </c>
      <c r="N650" s="4">
        <f>VLOOKUP(A650, Sheet3!A:G,7, FALSE)</f>
        <v>5.7573780000000001</v>
      </c>
      <c r="O650">
        <v>2002</v>
      </c>
      <c r="P650" s="4">
        <f>VLOOKUP(G650, Sheet2!C:E, 3, FALSE)</f>
        <v>1993</v>
      </c>
      <c r="Q650" s="4">
        <f>O650-P650</f>
        <v>9</v>
      </c>
      <c r="R650" s="4">
        <f>VLOOKUP(A650, Sheet4!A:B, 2, FALSE)</f>
        <v>143</v>
      </c>
    </row>
    <row r="651" spans="1:18">
      <c r="A651">
        <v>1318</v>
      </c>
      <c r="B651" t="s">
        <v>43</v>
      </c>
      <c r="C651" s="1">
        <v>37539</v>
      </c>
      <c r="D651" t="s">
        <v>6</v>
      </c>
      <c r="E651" t="s">
        <v>44</v>
      </c>
      <c r="F651" s="4" t="s">
        <v>652</v>
      </c>
      <c r="G651" s="4" t="str">
        <f>B651&amp;E651</f>
        <v>WeldonPA</v>
      </c>
      <c r="H651" s="4" t="str">
        <f>VLOOKUP(G651, Sheet2!C:D, 2, FALSE)</f>
        <v>R</v>
      </c>
      <c r="I651" s="4">
        <f>VLOOKUP(A651, Sheet3!A:G,2, FALSE)</f>
        <v>0.44427</v>
      </c>
      <c r="J651" s="4">
        <f>VLOOKUP(A651, Sheet3!A:G,3, FALSE)</f>
        <v>-0.99387400000000004</v>
      </c>
      <c r="K651" s="4">
        <f>VLOOKUP(A651, Sheet3!A:G,4, FALSE)</f>
        <v>-3.329221</v>
      </c>
      <c r="L651" s="4">
        <f>VLOOKUP(A651, Sheet3!A:G,5, FALSE)</f>
        <v>5.4024999999999997E-2</v>
      </c>
      <c r="M651" s="4">
        <f>VLOOKUP(A651, Sheet3!A:G,6, FALSE)</f>
        <v>-1.0033529999999999</v>
      </c>
      <c r="N651" s="4">
        <f>VLOOKUP(A651, Sheet3!A:G,7, FALSE)</f>
        <v>-5.225187</v>
      </c>
      <c r="O651">
        <v>2002</v>
      </c>
      <c r="P651" s="4">
        <f>VLOOKUP(G651, Sheet2!C:E, 3, FALSE)</f>
        <v>1987</v>
      </c>
      <c r="Q651" s="4">
        <f>O651-P651</f>
        <v>15</v>
      </c>
      <c r="R651" s="4">
        <f>VLOOKUP(A651, Sheet4!A:B, 2, FALSE)</f>
        <v>537</v>
      </c>
    </row>
    <row r="652" spans="1:18">
      <c r="A652">
        <v>1319</v>
      </c>
      <c r="B652" t="s">
        <v>762</v>
      </c>
      <c r="C652" s="1">
        <v>37539</v>
      </c>
      <c r="D652" t="s">
        <v>6</v>
      </c>
      <c r="E652" t="str">
        <f>VLOOKUP(B652, Sheet2!$A$2:$B$734, 2, FALSE)</f>
        <v>NY</v>
      </c>
      <c r="F652" s="4" t="s">
        <v>652</v>
      </c>
      <c r="G652" s="4" t="str">
        <f>B652&amp;E652</f>
        <v>OwensMNY</v>
      </c>
      <c r="H652" s="4" t="str">
        <f>VLOOKUP(G652, Sheet2!C:D, 2, FALSE)</f>
        <v>D</v>
      </c>
      <c r="I652" s="4">
        <f>VLOOKUP(A652, Sheet3!A:G,2, FALSE)</f>
        <v>-5.2716029999999998</v>
      </c>
      <c r="J652" s="4">
        <f>VLOOKUP(A652, Sheet3!A:G,3, FALSE)</f>
        <v>1.35389</v>
      </c>
      <c r="K652" s="4">
        <f>VLOOKUP(A652, Sheet3!A:G,4, FALSE)</f>
        <v>2.5776279999999998</v>
      </c>
      <c r="L652" s="4">
        <f>VLOOKUP(A652, Sheet3!A:G,5, FALSE)</f>
        <v>-9.9297839999999997</v>
      </c>
      <c r="M652" s="4">
        <f>VLOOKUP(A652, Sheet3!A:G,6, FALSE)</f>
        <v>-3.5351379999999999</v>
      </c>
      <c r="N652" s="4">
        <f>VLOOKUP(A652, Sheet3!A:G,7, FALSE)</f>
        <v>2.1068190000000002</v>
      </c>
      <c r="O652">
        <v>2002</v>
      </c>
      <c r="P652" s="4">
        <f>VLOOKUP(G652, Sheet2!C:E, 3, FALSE)</f>
        <v>1983</v>
      </c>
      <c r="Q652" s="4">
        <f>O652-P652</f>
        <v>19</v>
      </c>
      <c r="R652" s="4">
        <f>VLOOKUP(A652, Sheet4!A:B, 2, FALSE)</f>
        <v>159</v>
      </c>
    </row>
    <row r="653" spans="1:18">
      <c r="A653">
        <v>1320</v>
      </c>
      <c r="B653" t="s">
        <v>10</v>
      </c>
      <c r="C653" s="1">
        <v>37539</v>
      </c>
      <c r="D653" t="s">
        <v>6</v>
      </c>
      <c r="E653" t="s">
        <v>89</v>
      </c>
      <c r="F653" s="4" t="s">
        <v>652</v>
      </c>
      <c r="G653" s="4" t="str">
        <f>B653&amp;E653</f>
        <v>JonesOH</v>
      </c>
      <c r="H653" s="4" t="str">
        <f>VLOOKUP(G653, Sheet2!C:D, 2, FALSE)</f>
        <v>D</v>
      </c>
      <c r="I653" s="4">
        <f>VLOOKUP(A653, Sheet3!A:G,2, FALSE)</f>
        <v>5.9409970000000003</v>
      </c>
      <c r="J653" s="4">
        <f>VLOOKUP(A653, Sheet3!A:G,3, FALSE)</f>
        <v>-1.2441059999999999</v>
      </c>
      <c r="K653" s="4">
        <f>VLOOKUP(A653, Sheet3!A:G,4, FALSE)</f>
        <v>-3.0618949999999998</v>
      </c>
      <c r="L653" s="4">
        <f>VLOOKUP(A653, Sheet3!A:G,5, FALSE)</f>
        <v>5.0272969999999999</v>
      </c>
      <c r="M653" s="4">
        <f>VLOOKUP(A653, Sheet3!A:G,6, FALSE)</f>
        <v>-0.40579100000000001</v>
      </c>
      <c r="N653" s="4">
        <f>VLOOKUP(A653, Sheet3!A:G,7, FALSE)</f>
        <v>-6.7968919999999997</v>
      </c>
      <c r="O653">
        <v>2002</v>
      </c>
      <c r="P653" s="4">
        <f>VLOOKUP(G653, Sheet2!C:E, 3, FALSE)</f>
        <v>1999</v>
      </c>
      <c r="Q653" s="4">
        <f>O653-P653</f>
        <v>3</v>
      </c>
      <c r="R653" s="4">
        <f>VLOOKUP(A653, Sheet4!A:B, 2, FALSE)</f>
        <v>207</v>
      </c>
    </row>
    <row r="654" spans="1:18">
      <c r="A654">
        <v>1321</v>
      </c>
      <c r="B654" s="4" t="s">
        <v>339</v>
      </c>
      <c r="C654" s="1">
        <v>37539</v>
      </c>
      <c r="D654" t="s">
        <v>6</v>
      </c>
      <c r="E654" s="4" t="s">
        <v>89</v>
      </c>
      <c r="F654" s="4" t="s">
        <v>652</v>
      </c>
      <c r="G654" s="4" t="str">
        <f>B654&amp;E654</f>
        <v>BrownOH</v>
      </c>
      <c r="H654" s="4" t="str">
        <f>VLOOKUP(G654, Sheet2!C:D, 2, FALSE)</f>
        <v>D</v>
      </c>
      <c r="I654" s="4">
        <f>VLOOKUP(A654, Sheet3!A:G,2, FALSE)</f>
        <v>6.0681529999999997</v>
      </c>
      <c r="J654" s="4">
        <f>VLOOKUP(A654, Sheet3!A:G,3, FALSE)</f>
        <v>-0.44669399999999998</v>
      </c>
      <c r="K654" s="4">
        <f>VLOOKUP(A654, Sheet3!A:G,4, FALSE)</f>
        <v>1.925886</v>
      </c>
      <c r="L654" s="4">
        <f>VLOOKUP(A654, Sheet3!A:G,5, FALSE)</f>
        <v>-3.5739730000000001</v>
      </c>
      <c r="M654" s="4">
        <f>VLOOKUP(A654, Sheet3!A:G,6, FALSE)</f>
        <v>-2.0935079999999999</v>
      </c>
      <c r="N654" s="4">
        <f>VLOOKUP(A654, Sheet3!A:G,7, FALSE)</f>
        <v>0.97938899999999995</v>
      </c>
      <c r="O654">
        <v>2002</v>
      </c>
      <c r="P654" s="4">
        <f>VLOOKUP(G654, Sheet2!C:E, 3, FALSE)</f>
        <v>1993</v>
      </c>
      <c r="Q654" s="4">
        <f>O654-P654</f>
        <v>9</v>
      </c>
      <c r="R654" s="4">
        <f>VLOOKUP(A654, Sheet4!A:B, 2, FALSE)</f>
        <v>335</v>
      </c>
    </row>
    <row r="655" spans="1:18">
      <c r="A655">
        <v>1322</v>
      </c>
      <c r="B655" t="s">
        <v>154</v>
      </c>
      <c r="C655" s="1">
        <v>37539</v>
      </c>
      <c r="D655" t="s">
        <v>6</v>
      </c>
      <c r="E655" t="s">
        <v>8</v>
      </c>
      <c r="F655" s="4" t="s">
        <v>652</v>
      </c>
      <c r="G655" s="4" t="str">
        <f>B655&amp;E655</f>
        <v>LewisCA</v>
      </c>
      <c r="H655" s="4" t="str">
        <f>VLOOKUP(G655, Sheet2!C:D, 2, FALSE)</f>
        <v>R</v>
      </c>
      <c r="I655" s="4">
        <f>VLOOKUP(A655, Sheet3!A:G,2, FALSE)</f>
        <v>-2.3317220000000001</v>
      </c>
      <c r="J655" s="4">
        <f>VLOOKUP(A655, Sheet3!A:G,3, FALSE)</f>
        <v>-1.025007</v>
      </c>
      <c r="K655" s="4">
        <f>VLOOKUP(A655, Sheet3!A:G,4, FALSE)</f>
        <v>-0.57721199999999995</v>
      </c>
      <c r="L655" s="4">
        <f>VLOOKUP(A655, Sheet3!A:G,5, FALSE)</f>
        <v>0.364672</v>
      </c>
      <c r="M655" s="4">
        <f>VLOOKUP(A655, Sheet3!A:G,6, FALSE)</f>
        <v>0.28048699999999999</v>
      </c>
      <c r="N655" s="4">
        <f>VLOOKUP(A655, Sheet3!A:G,7, FALSE)</f>
        <v>-1.05294</v>
      </c>
      <c r="O655">
        <v>2002</v>
      </c>
      <c r="P655" s="4">
        <f>VLOOKUP(G655, Sheet2!C:E, 3, FALSE)</f>
        <v>1979</v>
      </c>
      <c r="Q655" s="4">
        <f>O655-P655</f>
        <v>23</v>
      </c>
      <c r="R655" s="4">
        <f>VLOOKUP(A655, Sheet4!A:B, 2, FALSE)</f>
        <v>471</v>
      </c>
    </row>
    <row r="656" spans="1:18">
      <c r="A656">
        <v>1323</v>
      </c>
      <c r="B656" t="s">
        <v>135</v>
      </c>
      <c r="C656" s="1">
        <v>37539</v>
      </c>
      <c r="D656" t="s">
        <v>6</v>
      </c>
      <c r="E656" t="str">
        <f>VLOOKUP(B656, Sheet2!$A$2:$B$734, 2, FALSE)</f>
        <v>CA</v>
      </c>
      <c r="F656" s="4" t="s">
        <v>652</v>
      </c>
      <c r="G656" s="4" t="str">
        <f>B656&amp;E656</f>
        <v>FarrCA</v>
      </c>
      <c r="H656" s="4" t="str">
        <f>VLOOKUP(G656, Sheet2!C:D, 2, FALSE)</f>
        <v>D</v>
      </c>
      <c r="I656" s="4">
        <f>VLOOKUP(A656, Sheet3!A:G,2, FALSE)</f>
        <v>-3.849755</v>
      </c>
      <c r="J656" s="4">
        <f>VLOOKUP(A656, Sheet3!A:G,3, FALSE)</f>
        <v>-0.12523000000000001</v>
      </c>
      <c r="K656" s="4">
        <f>VLOOKUP(A656, Sheet3!A:G,4, FALSE)</f>
        <v>-0.47032400000000002</v>
      </c>
      <c r="L656" s="4">
        <f>VLOOKUP(A656, Sheet3!A:G,5, FALSE)</f>
        <v>-3.2348669999999999</v>
      </c>
      <c r="M656" s="4">
        <f>VLOOKUP(A656, Sheet3!A:G,6, FALSE)</f>
        <v>-1.9739869999999999</v>
      </c>
      <c r="N656" s="4">
        <f>VLOOKUP(A656, Sheet3!A:G,7, FALSE)</f>
        <v>-2.2552240000000001</v>
      </c>
      <c r="O656">
        <v>2002</v>
      </c>
      <c r="P656" s="4">
        <f>VLOOKUP(G656, Sheet2!C:E, 3, FALSE)</f>
        <v>1993</v>
      </c>
      <c r="Q656" s="4">
        <f>O656-P656</f>
        <v>9</v>
      </c>
      <c r="R656" s="4">
        <f>VLOOKUP(A656, Sheet4!A:B, 2, FALSE)</f>
        <v>233</v>
      </c>
    </row>
    <row r="657" spans="1:18">
      <c r="A657">
        <v>1324</v>
      </c>
      <c r="B657" t="s">
        <v>50</v>
      </c>
      <c r="C657" s="1">
        <v>37539</v>
      </c>
      <c r="D657" t="s">
        <v>6</v>
      </c>
      <c r="E657" t="str">
        <f>VLOOKUP(B657, Sheet2!$A$2:$B$734, 2, FALSE)</f>
        <v>IN</v>
      </c>
      <c r="F657" s="4" t="s">
        <v>652</v>
      </c>
      <c r="G657" s="4" t="str">
        <f>B657&amp;E657</f>
        <v>BuyerIN</v>
      </c>
      <c r="H657" s="4" t="str">
        <f>VLOOKUP(G657, Sheet2!C:D, 2, FALSE)</f>
        <v>R</v>
      </c>
      <c r="I657" s="4">
        <f>VLOOKUP(A657, Sheet3!A:G,2, FALSE)</f>
        <v>3.5582000000000003E-2</v>
      </c>
      <c r="J657" s="4">
        <f>VLOOKUP(A657, Sheet3!A:G,3, FALSE)</f>
        <v>-0.25322099999999997</v>
      </c>
      <c r="K657" s="4">
        <f>VLOOKUP(A657, Sheet3!A:G,4, FALSE)</f>
        <v>3.7562999999999999E-2</v>
      </c>
      <c r="L657" s="4">
        <f>VLOOKUP(A657, Sheet3!A:G,5, FALSE)</f>
        <v>-1.325868</v>
      </c>
      <c r="M657" s="4">
        <f>VLOOKUP(A657, Sheet3!A:G,6, FALSE)</f>
        <v>0.78642500000000004</v>
      </c>
      <c r="N657" s="4">
        <f>VLOOKUP(A657, Sheet3!A:G,7, FALSE)</f>
        <v>1.221282</v>
      </c>
      <c r="O657">
        <v>2002</v>
      </c>
      <c r="P657" s="4">
        <f>VLOOKUP(G657, Sheet2!C:E, 3, FALSE)</f>
        <v>1993</v>
      </c>
      <c r="Q657" s="4">
        <f>O657-P657</f>
        <v>9</v>
      </c>
      <c r="R657" s="4">
        <f>VLOOKUP(A657, Sheet4!A:B, 2, FALSE)</f>
        <v>589</v>
      </c>
    </row>
    <row r="658" spans="1:18">
      <c r="A658">
        <v>1325</v>
      </c>
      <c r="B658" t="s">
        <v>339</v>
      </c>
      <c r="C658" s="1">
        <v>37539</v>
      </c>
      <c r="D658" t="s">
        <v>6</v>
      </c>
      <c r="E658" t="s">
        <v>47</v>
      </c>
      <c r="F658" s="4" t="s">
        <v>652</v>
      </c>
      <c r="G658" s="4" t="str">
        <f>B658&amp;E658</f>
        <v>BrownFL</v>
      </c>
      <c r="H658" s="4" t="str">
        <f>VLOOKUP(G658, Sheet2!C:D, 2, FALSE)</f>
        <v>D</v>
      </c>
      <c r="I658" s="4">
        <f>VLOOKUP(A658, Sheet3!A:G,2, FALSE)</f>
        <v>5.2229039999999998</v>
      </c>
      <c r="J658" s="4">
        <f>VLOOKUP(A658, Sheet3!A:G,3, FALSE)</f>
        <v>-1.5810930000000001</v>
      </c>
      <c r="K658" s="4">
        <f>VLOOKUP(A658, Sheet3!A:G,4, FALSE)</f>
        <v>0.14574599999999999</v>
      </c>
      <c r="L658" s="4">
        <f>VLOOKUP(A658, Sheet3!A:G,5, FALSE)</f>
        <v>3.5362830000000001</v>
      </c>
      <c r="M658" s="4">
        <f>VLOOKUP(A658, Sheet3!A:G,6, FALSE)</f>
        <v>0.25250699999999998</v>
      </c>
      <c r="N658" s="4">
        <f>VLOOKUP(A658, Sheet3!A:G,7, FALSE)</f>
        <v>-0.130498</v>
      </c>
      <c r="O658">
        <v>2002</v>
      </c>
      <c r="P658" s="4">
        <f>VLOOKUP(G658, Sheet2!C:E, 3, FALSE)</f>
        <v>1993</v>
      </c>
      <c r="Q658" s="4">
        <f>O658-P658</f>
        <v>9</v>
      </c>
      <c r="R658" s="4">
        <f>VLOOKUP(A658, Sheet4!A:B, 2, FALSE)</f>
        <v>729</v>
      </c>
    </row>
    <row r="659" spans="1:18">
      <c r="A659">
        <v>1326</v>
      </c>
      <c r="B659" t="s">
        <v>231</v>
      </c>
      <c r="C659" s="1">
        <v>37539</v>
      </c>
      <c r="D659" t="s">
        <v>6</v>
      </c>
      <c r="E659" t="str">
        <f>VLOOKUP(B659, Sheet2!$A$2:$B$734, 2, FALSE)</f>
        <v>Virgin Islands</v>
      </c>
      <c r="F659" s="4" t="s">
        <v>652</v>
      </c>
      <c r="G659" s="4" t="str">
        <f>B659&amp;E659</f>
        <v>ChristensenVirgin Islands</v>
      </c>
      <c r="H659" s="4" t="str">
        <f>VLOOKUP(G659, Sheet2!C:D, 2, FALSE)</f>
        <v>D</v>
      </c>
      <c r="I659" s="4">
        <f>VLOOKUP(A659, Sheet3!A:G,2, FALSE)</f>
        <v>0.36218800000000001</v>
      </c>
      <c r="J659" s="4">
        <f>VLOOKUP(A659, Sheet3!A:G,3, FALSE)</f>
        <v>1.1158760000000001</v>
      </c>
      <c r="K659" s="4">
        <f>VLOOKUP(A659, Sheet3!A:G,4, FALSE)</f>
        <v>0.63187400000000005</v>
      </c>
      <c r="L659" s="4">
        <f>VLOOKUP(A659, Sheet3!A:G,5, FALSE)</f>
        <v>1.7030479999999999</v>
      </c>
      <c r="M659" s="4">
        <f>VLOOKUP(A659, Sheet3!A:G,6, FALSE)</f>
        <v>-1.7033039999999999</v>
      </c>
      <c r="N659" s="4">
        <f>VLOOKUP(A659, Sheet3!A:G,7, FALSE)</f>
        <v>-0.79620800000000003</v>
      </c>
      <c r="O659">
        <v>2002</v>
      </c>
      <c r="P659" s="4">
        <f>VLOOKUP(G659, Sheet2!C:E, 3, FALSE)</f>
        <v>1997</v>
      </c>
      <c r="Q659" s="4">
        <f>O659-P659</f>
        <v>5</v>
      </c>
      <c r="R659" s="4">
        <f>VLOOKUP(A659, Sheet4!A:B, 2, FALSE)</f>
        <v>265</v>
      </c>
    </row>
    <row r="660" spans="1:18">
      <c r="A660">
        <v>1327</v>
      </c>
      <c r="B660" t="s">
        <v>79</v>
      </c>
      <c r="C660" s="1">
        <v>37539</v>
      </c>
      <c r="D660" t="s">
        <v>6</v>
      </c>
      <c r="E660" t="str">
        <f>VLOOKUP(B660, Sheet2!$A$2:$B$734, 2, FALSE)</f>
        <v>OR</v>
      </c>
      <c r="F660" s="4" t="s">
        <v>652</v>
      </c>
      <c r="G660" s="4" t="str">
        <f>B660&amp;E660</f>
        <v>BlumenauerOR</v>
      </c>
      <c r="H660" s="4" t="str">
        <f>VLOOKUP(G660, Sheet2!C:D, 2, FALSE)</f>
        <v>D</v>
      </c>
      <c r="I660" s="4">
        <f>VLOOKUP(A660, Sheet3!A:G,2, FALSE)</f>
        <v>3.3899859999999999</v>
      </c>
      <c r="J660" s="4">
        <f>VLOOKUP(A660, Sheet3!A:G,3, FALSE)</f>
        <v>-0.77734300000000001</v>
      </c>
      <c r="K660" s="4">
        <f>VLOOKUP(A660, Sheet3!A:G,4, FALSE)</f>
        <v>5.5810750000000002</v>
      </c>
      <c r="L660" s="4">
        <f>VLOOKUP(A660, Sheet3!A:G,5, FALSE)</f>
        <v>-1.136565</v>
      </c>
      <c r="M660" s="4">
        <f>VLOOKUP(A660, Sheet3!A:G,6, FALSE)</f>
        <v>0.71493200000000001</v>
      </c>
      <c r="N660" s="4">
        <f>VLOOKUP(A660, Sheet3!A:G,7, FALSE)</f>
        <v>5.0607480000000002</v>
      </c>
      <c r="O660">
        <v>2002</v>
      </c>
      <c r="P660" s="4">
        <f>VLOOKUP(G660, Sheet2!C:E, 3, FALSE)</f>
        <v>1996</v>
      </c>
      <c r="Q660" s="4">
        <f>O660-P660</f>
        <v>6</v>
      </c>
      <c r="R660" s="4">
        <f>VLOOKUP(A660, Sheet4!A:B, 2, FALSE)</f>
        <v>294</v>
      </c>
    </row>
    <row r="661" spans="1:18">
      <c r="A661">
        <v>1328</v>
      </c>
      <c r="B661" t="s">
        <v>180</v>
      </c>
      <c r="C661" s="1">
        <v>37539</v>
      </c>
      <c r="D661" t="s">
        <v>6</v>
      </c>
      <c r="E661" t="str">
        <f>VLOOKUP(B661, Sheet2!$A$2:$B$734, 2, FALSE)</f>
        <v>SC</v>
      </c>
      <c r="F661" s="4" t="s">
        <v>652</v>
      </c>
      <c r="G661" s="4" t="str">
        <f>B661&amp;E661</f>
        <v>SprattSC</v>
      </c>
      <c r="H661" s="4" t="str">
        <f>VLOOKUP(G661, Sheet2!C:D, 2, FALSE)</f>
        <v>D</v>
      </c>
      <c r="I661" s="4">
        <f>VLOOKUP(A661, Sheet3!A:G,2, FALSE)</f>
        <v>-1.6592480000000001</v>
      </c>
      <c r="J661" s="4">
        <f>VLOOKUP(A661, Sheet3!A:G,3, FALSE)</f>
        <v>-0.17763799999999999</v>
      </c>
      <c r="K661" s="4">
        <f>VLOOKUP(A661, Sheet3!A:G,4, FALSE)</f>
        <v>-1.0946579999999999</v>
      </c>
      <c r="L661" s="4">
        <f>VLOOKUP(A661, Sheet3!A:G,5, FALSE)</f>
        <v>0.88569699999999996</v>
      </c>
      <c r="M661" s="4">
        <f>VLOOKUP(A661, Sheet3!A:G,6, FALSE)</f>
        <v>0.44894899999999999</v>
      </c>
      <c r="N661" s="4">
        <f>VLOOKUP(A661, Sheet3!A:G,7, FALSE)</f>
        <v>-0.84121599999999996</v>
      </c>
      <c r="O661">
        <v>2002</v>
      </c>
      <c r="P661" s="4">
        <f>VLOOKUP(G661, Sheet2!C:E, 3, FALSE)</f>
        <v>1983</v>
      </c>
      <c r="Q661" s="4">
        <f>O661-P661</f>
        <v>19</v>
      </c>
      <c r="R661" s="4">
        <f>VLOOKUP(A661, Sheet4!A:B, 2, FALSE)</f>
        <v>1537</v>
      </c>
    </row>
    <row r="662" spans="1:18">
      <c r="A662">
        <v>1329</v>
      </c>
      <c r="B662" t="s">
        <v>160</v>
      </c>
      <c r="C662" s="1">
        <v>37539</v>
      </c>
      <c r="D662" t="s">
        <v>6</v>
      </c>
      <c r="E662" t="str">
        <f>VLOOKUP(B662, Sheet2!$A$2:$B$734, 2, FALSE)</f>
        <v>MO</v>
      </c>
      <c r="F662" s="4" t="s">
        <v>652</v>
      </c>
      <c r="G662" s="4" t="str">
        <f>B662&amp;E662</f>
        <v>SkeltonMO</v>
      </c>
      <c r="H662" s="4" t="str">
        <f>VLOOKUP(G662, Sheet2!C:D, 2, FALSE)</f>
        <v>D</v>
      </c>
      <c r="I662" s="4">
        <f>VLOOKUP(A662, Sheet3!A:G,2, FALSE)</f>
        <v>2.5093580000000002</v>
      </c>
      <c r="J662" s="4">
        <f>VLOOKUP(A662, Sheet3!A:G,3, FALSE)</f>
        <v>-2.5740120000000002</v>
      </c>
      <c r="K662" s="4">
        <f>VLOOKUP(A662, Sheet3!A:G,4, FALSE)</f>
        <v>2.9251330000000002</v>
      </c>
      <c r="L662" s="4">
        <f>VLOOKUP(A662, Sheet3!A:G,5, FALSE)</f>
        <v>2.8808669999999998</v>
      </c>
      <c r="M662" s="4">
        <f>VLOOKUP(A662, Sheet3!A:G,6, FALSE)</f>
        <v>1.894047</v>
      </c>
      <c r="N662" s="4">
        <f>VLOOKUP(A662, Sheet3!A:G,7, FALSE)</f>
        <v>2.2684190000000002</v>
      </c>
      <c r="O662">
        <v>2002</v>
      </c>
      <c r="P662" s="4">
        <f>VLOOKUP(G662, Sheet2!C:E, 3, FALSE)</f>
        <v>1977</v>
      </c>
      <c r="Q662" s="4">
        <f>O662-P662</f>
        <v>25</v>
      </c>
      <c r="R662" s="4">
        <f>VLOOKUP(A662, Sheet4!A:B, 2, FALSE)</f>
        <v>657</v>
      </c>
    </row>
    <row r="663" spans="1:18">
      <c r="A663">
        <v>1330</v>
      </c>
      <c r="B663" t="s">
        <v>173</v>
      </c>
      <c r="C663" s="1">
        <v>37539</v>
      </c>
      <c r="D663" t="s">
        <v>6</v>
      </c>
      <c r="E663" t="str">
        <f>VLOOKUP(B663, Sheet2!$A$2:$B$734, 2, FALSE)</f>
        <v>MO</v>
      </c>
      <c r="F663" s="4" t="s">
        <v>652</v>
      </c>
      <c r="G663" s="4" t="str">
        <f>B663&amp;E663</f>
        <v>BluntMO</v>
      </c>
      <c r="H663" s="4" t="str">
        <f>VLOOKUP(G663, Sheet2!C:D, 2, FALSE)</f>
        <v>R</v>
      </c>
      <c r="I663" s="4">
        <f>VLOOKUP(A663, Sheet3!A:G,2, FALSE)</f>
        <v>3.1900900000000001</v>
      </c>
      <c r="J663" s="4">
        <f>VLOOKUP(A663, Sheet3!A:G,3, FALSE)</f>
        <v>-0.57732700000000003</v>
      </c>
      <c r="K663" s="4">
        <f>VLOOKUP(A663, Sheet3!A:G,4, FALSE)</f>
        <v>-0.247972</v>
      </c>
      <c r="L663" s="4">
        <f>VLOOKUP(A663, Sheet3!A:G,5, FALSE)</f>
        <v>-1.6012949999999999</v>
      </c>
      <c r="M663" s="4">
        <f>VLOOKUP(A663, Sheet3!A:G,6, FALSE)</f>
        <v>2.185908</v>
      </c>
      <c r="N663" s="4">
        <f>VLOOKUP(A663, Sheet3!A:G,7, FALSE)</f>
        <v>-2.330476</v>
      </c>
      <c r="O663">
        <v>2002</v>
      </c>
      <c r="P663" s="4">
        <f>VLOOKUP(G663, Sheet2!C:E, 3, FALSE)</f>
        <v>1997</v>
      </c>
      <c r="Q663" s="4">
        <f>O663-P663</f>
        <v>5</v>
      </c>
      <c r="R663" s="4">
        <f>VLOOKUP(A663, Sheet4!A:B, 2, FALSE)</f>
        <v>304</v>
      </c>
    </row>
    <row r="664" spans="1:18">
      <c r="A664">
        <v>1331</v>
      </c>
      <c r="B664" t="s">
        <v>444</v>
      </c>
      <c r="C664" s="1">
        <v>37539</v>
      </c>
      <c r="D664" t="s">
        <v>6</v>
      </c>
      <c r="E664" t="str">
        <f>VLOOKUP(B664, Sheet2!$A$2:$B$734, 2, FALSE)</f>
        <v>AZ</v>
      </c>
      <c r="F664" s="4" t="s">
        <v>652</v>
      </c>
      <c r="G664" s="4" t="str">
        <f>B664&amp;E664</f>
        <v>PastorAZ</v>
      </c>
      <c r="H664" s="4" t="str">
        <f>VLOOKUP(G664, Sheet2!C:D, 2, FALSE)</f>
        <v>D</v>
      </c>
      <c r="I664" s="4">
        <f>VLOOKUP(A664, Sheet3!A:G,2, FALSE)</f>
        <v>9.8605809999999998</v>
      </c>
      <c r="J664" s="4">
        <f>VLOOKUP(A664, Sheet3!A:G,3, FALSE)</f>
        <v>-0.35308600000000001</v>
      </c>
      <c r="K664" s="4">
        <f>VLOOKUP(A664, Sheet3!A:G,4, FALSE)</f>
        <v>2.8099750000000001</v>
      </c>
      <c r="L664" s="4">
        <f>VLOOKUP(A664, Sheet3!A:G,5, FALSE)</f>
        <v>13.492129</v>
      </c>
      <c r="M664" s="4">
        <f>VLOOKUP(A664, Sheet3!A:G,6, FALSE)</f>
        <v>5.4533139999999998</v>
      </c>
      <c r="N664" s="4">
        <f>VLOOKUP(A664, Sheet3!A:G,7, FALSE)</f>
        <v>-1.54844</v>
      </c>
      <c r="O664">
        <v>2002</v>
      </c>
      <c r="P664" s="4">
        <f>VLOOKUP(G664, Sheet2!C:E, 3, FALSE)</f>
        <v>1991</v>
      </c>
      <c r="Q664" s="4">
        <f>O664-P664</f>
        <v>11</v>
      </c>
      <c r="R664" s="4">
        <f>VLOOKUP(A664, Sheet4!A:B, 2, FALSE)</f>
        <v>154</v>
      </c>
    </row>
    <row r="665" spans="1:18">
      <c r="A665">
        <v>1332</v>
      </c>
      <c r="B665" t="s">
        <v>24</v>
      </c>
      <c r="C665" s="1">
        <v>37539</v>
      </c>
      <c r="D665" t="s">
        <v>6</v>
      </c>
      <c r="E665" t="str">
        <f>VLOOKUP(B665, Sheet2!$A$2:$B$734, 2, FALSE)</f>
        <v>NY</v>
      </c>
      <c r="F665" s="4" t="s">
        <v>652</v>
      </c>
      <c r="G665" s="4" t="str">
        <f>B665&amp;E665</f>
        <v>NadlerNY</v>
      </c>
      <c r="H665" s="4" t="str">
        <f>VLOOKUP(G665, Sheet2!C:D, 2, FALSE)</f>
        <v>D</v>
      </c>
      <c r="I665" s="4">
        <f>VLOOKUP(A665, Sheet3!A:G,2, FALSE)</f>
        <v>3.0300859999999998</v>
      </c>
      <c r="J665" s="4">
        <f>VLOOKUP(A665, Sheet3!A:G,3, FALSE)</f>
        <v>-0.70124399999999998</v>
      </c>
      <c r="K665" s="4">
        <f>VLOOKUP(A665, Sheet3!A:G,4, FALSE)</f>
        <v>3.554011</v>
      </c>
      <c r="L665" s="4">
        <f>VLOOKUP(A665, Sheet3!A:G,5, FALSE)</f>
        <v>5.4613199999999997</v>
      </c>
      <c r="M665" s="4">
        <f>VLOOKUP(A665, Sheet3!A:G,6, FALSE)</f>
        <v>5.0212149999999998</v>
      </c>
      <c r="N665" s="4">
        <f>VLOOKUP(A665, Sheet3!A:G,7, FALSE)</f>
        <v>2.2692169999999998</v>
      </c>
      <c r="O665">
        <v>2002</v>
      </c>
      <c r="P665" s="4">
        <f>VLOOKUP(G665, Sheet2!C:E, 3, FALSE)</f>
        <v>1992</v>
      </c>
      <c r="Q665" s="4">
        <f>O665-P665</f>
        <v>10</v>
      </c>
      <c r="R665" s="4">
        <f>VLOOKUP(A665, Sheet4!A:B, 2, FALSE)</f>
        <v>273</v>
      </c>
    </row>
    <row r="666" spans="1:18">
      <c r="A666">
        <v>1333</v>
      </c>
      <c r="B666" t="s">
        <v>548</v>
      </c>
      <c r="C666" s="1">
        <v>37539</v>
      </c>
      <c r="D666" t="s">
        <v>6</v>
      </c>
      <c r="E666" t="str">
        <f>VLOOKUP(B666, Sheet2!$A$2:$B$734, 2, FALSE)</f>
        <v>OH</v>
      </c>
      <c r="F666" s="4" t="s">
        <v>652</v>
      </c>
      <c r="G666" s="4" t="str">
        <f>B666&amp;E666</f>
        <v>OxleyOH</v>
      </c>
      <c r="H666" s="4" t="str">
        <f>VLOOKUP(G666, Sheet2!C:D, 2, FALSE)</f>
        <v>R</v>
      </c>
      <c r="I666" s="4">
        <f>VLOOKUP(A666, Sheet3!A:G,2, FALSE)</f>
        <v>7.9907640000000004</v>
      </c>
      <c r="J666" s="4">
        <f>VLOOKUP(A666, Sheet3!A:G,3, FALSE)</f>
        <v>0.48010900000000001</v>
      </c>
      <c r="K666" s="4">
        <f>VLOOKUP(A666, Sheet3!A:G,4, FALSE)</f>
        <v>3.219112</v>
      </c>
      <c r="L666" s="4">
        <f>VLOOKUP(A666, Sheet3!A:G,5, FALSE)</f>
        <v>2.9553449999999999</v>
      </c>
      <c r="M666" s="4">
        <f>VLOOKUP(A666, Sheet3!A:G,6, FALSE)</f>
        <v>4.0285820000000001</v>
      </c>
      <c r="N666" s="4">
        <f>VLOOKUP(A666, Sheet3!A:G,7, FALSE)</f>
        <v>4.2761009999999997</v>
      </c>
      <c r="O666">
        <v>2002</v>
      </c>
      <c r="P666" s="4">
        <f>VLOOKUP(G666, Sheet2!C:E, 3, FALSE)</f>
        <v>1981</v>
      </c>
      <c r="Q666" s="4">
        <f>O666-P666</f>
        <v>21</v>
      </c>
      <c r="R666" s="4">
        <f>VLOOKUP(A666, Sheet4!A:B, 2, FALSE)</f>
        <v>268</v>
      </c>
    </row>
    <row r="667" spans="1:18">
      <c r="A667">
        <v>1334</v>
      </c>
      <c r="B667" t="s">
        <v>649</v>
      </c>
      <c r="C667" s="1">
        <v>37539</v>
      </c>
      <c r="D667" t="s">
        <v>6</v>
      </c>
      <c r="E667" t="str">
        <f>VLOOKUP(B667, Sheet2!$A$2:$B$734, 2, FALSE)</f>
        <v>IL</v>
      </c>
      <c r="F667" s="4" t="s">
        <v>652</v>
      </c>
      <c r="G667" s="4" t="str">
        <f>B667&amp;E667</f>
        <v>LipinskiWIL</v>
      </c>
      <c r="H667" s="4" t="str">
        <f>VLOOKUP(G667, Sheet2!C:D, 2, FALSE)</f>
        <v>D</v>
      </c>
      <c r="I667" s="4">
        <f>VLOOKUP(A667, Sheet3!A:G,2, FALSE)</f>
        <v>9.1099189999999997</v>
      </c>
      <c r="J667" s="4">
        <f>VLOOKUP(A667, Sheet3!A:G,3, FALSE)</f>
        <v>-3.630674</v>
      </c>
      <c r="K667" s="4">
        <f>VLOOKUP(A667, Sheet3!A:G,4, FALSE)</f>
        <v>0.15423999999999999</v>
      </c>
      <c r="L667" s="4">
        <f>VLOOKUP(A667, Sheet3!A:G,5, FALSE)</f>
        <v>7.2714080000000001</v>
      </c>
      <c r="M667" s="4">
        <f>VLOOKUP(A667, Sheet3!A:G,6, FALSE)</f>
        <v>5.2140890000000004</v>
      </c>
      <c r="N667" s="4">
        <f>VLOOKUP(A667, Sheet3!A:G,7, FALSE)</f>
        <v>8.0479999999999996E-3</v>
      </c>
      <c r="O667">
        <v>2002</v>
      </c>
      <c r="P667" s="4">
        <f>VLOOKUP(G667, Sheet2!C:E, 3, FALSE)</f>
        <v>1993</v>
      </c>
      <c r="Q667" s="4">
        <f>O667-P667</f>
        <v>9</v>
      </c>
      <c r="R667" s="4">
        <f>VLOOKUP(A667, Sheet4!A:B, 2, FALSE)</f>
        <v>427</v>
      </c>
    </row>
    <row r="668" spans="1:18">
      <c r="A668">
        <v>1335</v>
      </c>
      <c r="B668" s="4" t="s">
        <v>375</v>
      </c>
      <c r="C668" s="1">
        <v>37539</v>
      </c>
      <c r="D668" t="s">
        <v>6</v>
      </c>
      <c r="E668" t="str">
        <f>VLOOKUP(B668, Sheet2!$A$2:$B$734, 2, FALSE)</f>
        <v>TX</v>
      </c>
      <c r="F668" s="4" t="s">
        <v>652</v>
      </c>
      <c r="G668" s="4" t="str">
        <f>B668&amp;E668</f>
        <v>ReyesTX</v>
      </c>
      <c r="H668" s="4" t="str">
        <f>VLOOKUP(G668, Sheet2!C:D, 2, FALSE)</f>
        <v>D</v>
      </c>
      <c r="I668" s="4">
        <f>VLOOKUP(A668, Sheet3!A:G,2, FALSE)</f>
        <v>1.298883</v>
      </c>
      <c r="J668" s="4">
        <f>VLOOKUP(A668, Sheet3!A:G,3, FALSE)</f>
        <v>-2.1564770000000002</v>
      </c>
      <c r="K668" s="4">
        <f>VLOOKUP(A668, Sheet3!A:G,4, FALSE)</f>
        <v>0.388685</v>
      </c>
      <c r="L668" s="4">
        <f>VLOOKUP(A668, Sheet3!A:G,5, FALSE)</f>
        <v>3.2978529999999999</v>
      </c>
      <c r="M668" s="4">
        <f>VLOOKUP(A668, Sheet3!A:G,6, FALSE)</f>
        <v>4.0121710000000004</v>
      </c>
      <c r="N668" s="4">
        <f>VLOOKUP(A668, Sheet3!A:G,7, FALSE)</f>
        <v>1.0976619999999999</v>
      </c>
      <c r="O668">
        <v>2002</v>
      </c>
      <c r="P668" s="4">
        <f>VLOOKUP(G668, Sheet2!C:E, 3, FALSE)</f>
        <v>1997</v>
      </c>
      <c r="Q668" s="4">
        <f>O668-P668</f>
        <v>5</v>
      </c>
      <c r="R668" s="4">
        <f>VLOOKUP(A668, Sheet4!A:B, 2, FALSE)</f>
        <v>289</v>
      </c>
    </row>
    <row r="669" spans="1:18">
      <c r="A669">
        <v>1336</v>
      </c>
      <c r="B669" t="s">
        <v>392</v>
      </c>
      <c r="C669" s="1">
        <v>37539</v>
      </c>
      <c r="D669" t="s">
        <v>6</v>
      </c>
      <c r="E669" t="str">
        <f>VLOOKUP(B669, Sheet2!$A$2:$B$734, 2, FALSE)</f>
        <v>CA</v>
      </c>
      <c r="F669" s="4" t="s">
        <v>652</v>
      </c>
      <c r="G669" s="4" t="str">
        <f>B669&amp;E669</f>
        <v>RohrabacherCA</v>
      </c>
      <c r="H669" s="4" t="str">
        <f>VLOOKUP(G669, Sheet2!C:D, 2, FALSE)</f>
        <v>R</v>
      </c>
      <c r="I669" s="4">
        <f>VLOOKUP(A669, Sheet3!A:G,2, FALSE)</f>
        <v>-1.406069</v>
      </c>
      <c r="J669" s="4">
        <f>VLOOKUP(A669, Sheet3!A:G,3, FALSE)</f>
        <v>1.5953120000000001</v>
      </c>
      <c r="K669" s="4">
        <f>VLOOKUP(A669, Sheet3!A:G,4, FALSE)</f>
        <v>-0.635042</v>
      </c>
      <c r="L669" s="4">
        <f>VLOOKUP(A669, Sheet3!A:G,5, FALSE)</f>
        <v>1.0737E-2</v>
      </c>
      <c r="M669" s="4">
        <f>VLOOKUP(A669, Sheet3!A:G,6, FALSE)</f>
        <v>-1.416855</v>
      </c>
      <c r="N669" s="4">
        <f>VLOOKUP(A669, Sheet3!A:G,7, FALSE)</f>
        <v>1.216912</v>
      </c>
      <c r="O669">
        <v>2002</v>
      </c>
      <c r="P669" s="4">
        <f>VLOOKUP(G669, Sheet2!C:E, 3, FALSE)</f>
        <v>1989</v>
      </c>
      <c r="Q669" s="4">
        <f>O669-P669</f>
        <v>13</v>
      </c>
      <c r="R669" s="4">
        <f>VLOOKUP(A669, Sheet4!A:B, 2, FALSE)</f>
        <v>320</v>
      </c>
    </row>
    <row r="670" spans="1:18">
      <c r="A670">
        <v>1337</v>
      </c>
      <c r="B670" t="s">
        <v>74</v>
      </c>
      <c r="C670" s="1">
        <v>37539</v>
      </c>
      <c r="D670" t="s">
        <v>6</v>
      </c>
      <c r="E670" t="s">
        <v>113</v>
      </c>
      <c r="F670" s="4" t="s">
        <v>652</v>
      </c>
      <c r="G670" s="4" t="str">
        <f>B670&amp;E670</f>
        <v>AllenME</v>
      </c>
      <c r="H670" s="4" t="str">
        <f>VLOOKUP(G670, Sheet2!C:D, 2, FALSE)</f>
        <v>D</v>
      </c>
      <c r="I670" s="4">
        <f>VLOOKUP(A670, Sheet3!A:G,2, FALSE)</f>
        <v>5.5343309999999999</v>
      </c>
      <c r="J670" s="4">
        <f>VLOOKUP(A670, Sheet3!A:G,3, FALSE)</f>
        <v>-0.17553199999999999</v>
      </c>
      <c r="K670" s="4">
        <f>VLOOKUP(A670, Sheet3!A:G,4, FALSE)</f>
        <v>1.858317</v>
      </c>
      <c r="L670" s="4">
        <f>VLOOKUP(A670, Sheet3!A:G,5, FALSE)</f>
        <v>5.2699540000000002</v>
      </c>
      <c r="M670" s="4">
        <f>VLOOKUP(A670, Sheet3!A:G,6, FALSE)</f>
        <v>3.8955570000000002</v>
      </c>
      <c r="N670" s="4">
        <f>VLOOKUP(A670, Sheet3!A:G,7, FALSE)</f>
        <v>1.0525340000000001</v>
      </c>
      <c r="O670">
        <v>2002</v>
      </c>
      <c r="P670" s="4">
        <f>VLOOKUP(G670, Sheet2!C:E, 3, FALSE)</f>
        <v>1997</v>
      </c>
      <c r="Q670" s="4">
        <f>O670-P670</f>
        <v>5</v>
      </c>
      <c r="R670" s="4">
        <f>VLOOKUP(A670, Sheet4!A:B, 2, FALSE)</f>
        <v>553</v>
      </c>
    </row>
    <row r="671" spans="1:18">
      <c r="A671">
        <v>1338</v>
      </c>
      <c r="B671" t="s">
        <v>167</v>
      </c>
      <c r="C671" s="1">
        <v>37539</v>
      </c>
      <c r="D671" t="s">
        <v>6</v>
      </c>
      <c r="E671" t="str">
        <f>VLOOKUP(B671, Sheet2!$A$2:$B$734, 2, FALSE)</f>
        <v>OH</v>
      </c>
      <c r="F671" s="4" t="s">
        <v>652</v>
      </c>
      <c r="G671" s="4" t="str">
        <f>B671&amp;E671</f>
        <v>BoehnerOH</v>
      </c>
      <c r="H671" s="4" t="str">
        <f>VLOOKUP(G671, Sheet2!C:D, 2, FALSE)</f>
        <v>R</v>
      </c>
      <c r="I671" s="4">
        <f>VLOOKUP(A671, Sheet3!A:G,2, FALSE)</f>
        <v>7.7511099999999997</v>
      </c>
      <c r="J671" s="4">
        <f>VLOOKUP(A671, Sheet3!A:G,3, FALSE)</f>
        <v>0.30805199999999999</v>
      </c>
      <c r="K671" s="4">
        <f>VLOOKUP(A671, Sheet3!A:G,4, FALSE)</f>
        <v>1.7157020000000001</v>
      </c>
      <c r="L671" s="4">
        <f>VLOOKUP(A671, Sheet3!A:G,5, FALSE)</f>
        <v>-0.910304</v>
      </c>
      <c r="M671" s="4">
        <f>VLOOKUP(A671, Sheet3!A:G,6, FALSE)</f>
        <v>0.52779699999999996</v>
      </c>
      <c r="N671" s="4">
        <f>VLOOKUP(A671, Sheet3!A:G,7, FALSE)</f>
        <v>1.824325</v>
      </c>
      <c r="O671">
        <v>2002</v>
      </c>
      <c r="P671" s="4">
        <f>VLOOKUP(G671, Sheet2!C:E, 3, FALSE)</f>
        <v>1991</v>
      </c>
      <c r="Q671" s="4">
        <f>O671-P671</f>
        <v>11</v>
      </c>
      <c r="R671" s="4">
        <f>VLOOKUP(A671, Sheet4!A:B, 2, FALSE)</f>
        <v>432</v>
      </c>
    </row>
    <row r="672" spans="1:18">
      <c r="A672">
        <v>1339</v>
      </c>
      <c r="B672" t="s">
        <v>699</v>
      </c>
      <c r="C672" s="1">
        <v>37539</v>
      </c>
      <c r="D672" t="s">
        <v>6</v>
      </c>
      <c r="E672" t="str">
        <f>VLOOKUP(B672, Sheet2!$A$2:$B$734, 2, FALSE)</f>
        <v>ME</v>
      </c>
      <c r="F672" s="4" t="s">
        <v>652</v>
      </c>
      <c r="G672" s="4" t="str">
        <f>B672&amp;E672</f>
        <v>BaldacciME</v>
      </c>
      <c r="H672" s="4" t="str">
        <f>VLOOKUP(G672, Sheet2!C:D, 2, FALSE)</f>
        <v>D</v>
      </c>
      <c r="I672" s="4">
        <f>VLOOKUP(A672, Sheet3!A:G,2, FALSE)</f>
        <v>5.2869719999999996</v>
      </c>
      <c r="J672" s="4">
        <f>VLOOKUP(A672, Sheet3!A:G,3, FALSE)</f>
        <v>-1.5956980000000001</v>
      </c>
      <c r="K672" s="4">
        <f>VLOOKUP(A672, Sheet3!A:G,4, FALSE)</f>
        <v>-0.65981800000000002</v>
      </c>
      <c r="L672" s="4">
        <f>VLOOKUP(A672, Sheet3!A:G,5, FALSE)</f>
        <v>1.8532249999999999</v>
      </c>
      <c r="M672" s="4">
        <f>VLOOKUP(A672, Sheet3!A:G,6, FALSE)</f>
        <v>1.7196880000000001</v>
      </c>
      <c r="N672" s="4">
        <f>VLOOKUP(A672, Sheet3!A:G,7, FALSE)</f>
        <v>-1.7548520000000001</v>
      </c>
      <c r="O672">
        <v>2002</v>
      </c>
      <c r="P672" s="4">
        <f>VLOOKUP(G672, Sheet2!C:E, 3, FALSE)</f>
        <v>1995</v>
      </c>
      <c r="Q672" s="4">
        <f>O672-P672</f>
        <v>7</v>
      </c>
      <c r="R672" s="4">
        <f>VLOOKUP(A672, Sheet4!A:B, 2, FALSE)</f>
        <v>641</v>
      </c>
    </row>
    <row r="673" spans="1:18">
      <c r="A673">
        <v>1340</v>
      </c>
      <c r="B673" t="s">
        <v>397</v>
      </c>
      <c r="C673" s="1">
        <v>37539</v>
      </c>
      <c r="D673" t="s">
        <v>6</v>
      </c>
      <c r="E673" t="str">
        <f>VLOOKUP(B673, Sheet2!$A$2:$B$734, 2, FALSE)</f>
        <v>AR</v>
      </c>
      <c r="F673" s="4" t="s">
        <v>652</v>
      </c>
      <c r="G673" s="4" t="str">
        <f>B673&amp;E673</f>
        <v>SnyderAR</v>
      </c>
      <c r="H673" s="4" t="str">
        <f>VLOOKUP(G673, Sheet2!C:D, 2, FALSE)</f>
        <v>D</v>
      </c>
      <c r="I673" s="4">
        <f>VLOOKUP(A673, Sheet3!A:G,2, FALSE)</f>
        <v>6.0503200000000001</v>
      </c>
      <c r="J673" s="4">
        <f>VLOOKUP(A673, Sheet3!A:G,3, FALSE)</f>
        <v>-0.17852000000000001</v>
      </c>
      <c r="K673" s="4">
        <f>VLOOKUP(A673, Sheet3!A:G,4, FALSE)</f>
        <v>4.8724629999999998</v>
      </c>
      <c r="L673" s="4">
        <f>VLOOKUP(A673, Sheet3!A:G,5, FALSE)</f>
        <v>1.7398849999999999</v>
      </c>
      <c r="M673" s="4">
        <f>VLOOKUP(A673, Sheet3!A:G,6, FALSE)</f>
        <v>-1.328465</v>
      </c>
      <c r="N673" s="4">
        <f>VLOOKUP(A673, Sheet3!A:G,7, FALSE)</f>
        <v>4.0077470000000002</v>
      </c>
      <c r="O673">
        <v>2002</v>
      </c>
      <c r="P673" s="4">
        <f>VLOOKUP(G673, Sheet2!C:E, 3, FALSE)</f>
        <v>1997</v>
      </c>
      <c r="Q673" s="4">
        <f>O673-P673</f>
        <v>5</v>
      </c>
      <c r="R673" s="4">
        <f>VLOOKUP(A673, Sheet4!A:B, 2, FALSE)</f>
        <v>187</v>
      </c>
    </row>
    <row r="674" spans="1:18">
      <c r="A674">
        <v>1341</v>
      </c>
      <c r="B674" t="s">
        <v>373</v>
      </c>
      <c r="C674" s="1">
        <v>37539</v>
      </c>
      <c r="D674" t="s">
        <v>6</v>
      </c>
      <c r="E674" t="str">
        <f>VLOOKUP(B674, Sheet2!$A$2:$B$734, 2, FALSE)</f>
        <v>CA</v>
      </c>
      <c r="F674" s="4" t="s">
        <v>652</v>
      </c>
      <c r="G674" s="4" t="str">
        <f>B674&amp;E674</f>
        <v>RoyceCA</v>
      </c>
      <c r="H674" s="4" t="str">
        <f>VLOOKUP(G674, Sheet2!C:D, 2, FALSE)</f>
        <v>R</v>
      </c>
      <c r="I674" s="4">
        <f>VLOOKUP(A674, Sheet3!A:G,2, FALSE)</f>
        <v>-3.1467079999999998</v>
      </c>
      <c r="J674" s="4">
        <f>VLOOKUP(A674, Sheet3!A:G,3, FALSE)</f>
        <v>-1.1272340000000001</v>
      </c>
      <c r="K674" s="4">
        <f>VLOOKUP(A674, Sheet3!A:G,4, FALSE)</f>
        <v>2.5998420000000002</v>
      </c>
      <c r="L674" s="4">
        <f>VLOOKUP(A674, Sheet3!A:G,5, FALSE)</f>
        <v>2.8722629999999998</v>
      </c>
      <c r="M674" s="4">
        <f>VLOOKUP(A674, Sheet3!A:G,6, FALSE)</f>
        <v>1.700034</v>
      </c>
      <c r="N674" s="4">
        <f>VLOOKUP(A674, Sheet3!A:G,7, FALSE)</f>
        <v>3.2483900000000001</v>
      </c>
      <c r="O674">
        <v>2002</v>
      </c>
      <c r="P674" s="4">
        <f>VLOOKUP(G674, Sheet2!C:E, 3, FALSE)</f>
        <v>1993</v>
      </c>
      <c r="Q674" s="4">
        <f>O674-P674</f>
        <v>9</v>
      </c>
      <c r="R674" s="4">
        <f>VLOOKUP(A674, Sheet4!A:B, 2, FALSE)</f>
        <v>413</v>
      </c>
    </row>
    <row r="675" spans="1:18">
      <c r="A675">
        <v>1342</v>
      </c>
      <c r="B675" t="s">
        <v>62</v>
      </c>
      <c r="C675" s="1">
        <v>37539</v>
      </c>
      <c r="D675" t="s">
        <v>6</v>
      </c>
      <c r="E675" t="s">
        <v>63</v>
      </c>
      <c r="F675" s="4" t="s">
        <v>652</v>
      </c>
      <c r="G675" s="4" t="str">
        <f>B675&amp;E675</f>
        <v>MoranVA</v>
      </c>
      <c r="H675" s="4" t="str">
        <f>VLOOKUP(G675, Sheet2!C:D, 2, FALSE)</f>
        <v>D</v>
      </c>
      <c r="I675" s="4">
        <f>VLOOKUP(A675, Sheet3!A:G,2, FALSE)</f>
        <v>-5.3927839999999998</v>
      </c>
      <c r="J675" s="4">
        <f>VLOOKUP(A675, Sheet3!A:G,3, FALSE)</f>
        <v>1.7831630000000001</v>
      </c>
      <c r="K675" s="4">
        <f>VLOOKUP(A675, Sheet3!A:G,4, FALSE)</f>
        <v>1.0255399999999999</v>
      </c>
      <c r="L675" s="4">
        <f>VLOOKUP(A675, Sheet3!A:G,5, FALSE)</f>
        <v>-1.252945</v>
      </c>
      <c r="M675" s="4">
        <f>VLOOKUP(A675, Sheet3!A:G,6, FALSE)</f>
        <v>1.313232</v>
      </c>
      <c r="N675" s="4">
        <f>VLOOKUP(A675, Sheet3!A:G,7, FALSE)</f>
        <v>3.195541</v>
      </c>
      <c r="O675">
        <v>2002</v>
      </c>
      <c r="P675" s="4">
        <f>VLOOKUP(G675, Sheet2!C:E, 3, FALSE)</f>
        <v>1991</v>
      </c>
      <c r="Q675" s="4">
        <f>O675-P675</f>
        <v>11</v>
      </c>
      <c r="R675" s="4">
        <f>VLOOKUP(A675, Sheet4!A:B, 2, FALSE)</f>
        <v>487</v>
      </c>
    </row>
    <row r="676" spans="1:18">
      <c r="A676">
        <v>1343</v>
      </c>
      <c r="B676" t="s">
        <v>224</v>
      </c>
      <c r="C676" s="1">
        <v>37539</v>
      </c>
      <c r="D676" t="s">
        <v>6</v>
      </c>
      <c r="E676" t="str">
        <f>VLOOKUP(B676, Sheet2!$A$2:$B$734, 2, FALSE)</f>
        <v>VA</v>
      </c>
      <c r="F676" s="4" t="s">
        <v>652</v>
      </c>
      <c r="G676" s="4" t="str">
        <f>B676&amp;E676</f>
        <v>GoodlatteVA</v>
      </c>
      <c r="H676" s="4" t="str">
        <f>VLOOKUP(G676, Sheet2!C:D, 2, FALSE)</f>
        <v>R</v>
      </c>
      <c r="I676" s="4">
        <f>VLOOKUP(A676, Sheet3!A:G,2, FALSE)</f>
        <v>1.4726159999999999</v>
      </c>
      <c r="J676" s="4">
        <f>VLOOKUP(A676, Sheet3!A:G,3, FALSE)</f>
        <v>-1.7312129999999999</v>
      </c>
      <c r="K676" s="4">
        <f>VLOOKUP(A676, Sheet3!A:G,4, FALSE)</f>
        <v>4.0713470000000003</v>
      </c>
      <c r="L676" s="4">
        <f>VLOOKUP(A676, Sheet3!A:G,5, FALSE)</f>
        <v>2.4655520000000002</v>
      </c>
      <c r="M676" s="4">
        <f>VLOOKUP(A676, Sheet3!A:G,6, FALSE)</f>
        <v>2.7369750000000002</v>
      </c>
      <c r="N676" s="4">
        <f>VLOOKUP(A676, Sheet3!A:G,7, FALSE)</f>
        <v>2.0440800000000001</v>
      </c>
      <c r="O676">
        <v>2002</v>
      </c>
      <c r="P676" s="4">
        <f>VLOOKUP(G676, Sheet2!C:E, 3, FALSE)</f>
        <v>1993</v>
      </c>
      <c r="Q676" s="4">
        <f>O676-P676</f>
        <v>9</v>
      </c>
      <c r="R676" s="4">
        <f>VLOOKUP(A676, Sheet4!A:B, 2, FALSE)</f>
        <v>351</v>
      </c>
    </row>
    <row r="677" spans="1:18">
      <c r="A677">
        <v>1344</v>
      </c>
      <c r="B677" t="s">
        <v>196</v>
      </c>
      <c r="C677" s="1">
        <v>37539</v>
      </c>
      <c r="D677" t="s">
        <v>6</v>
      </c>
      <c r="E677" t="s">
        <v>119</v>
      </c>
      <c r="F677" s="4" t="s">
        <v>652</v>
      </c>
      <c r="G677" s="4" t="str">
        <f>B677&amp;E677</f>
        <v>McCarthyMO</v>
      </c>
      <c r="H677" s="4" t="str">
        <f>VLOOKUP(G677, Sheet2!C:D, 2, FALSE)</f>
        <v>D</v>
      </c>
      <c r="I677" s="4">
        <f>VLOOKUP(A677, Sheet3!A:G,2, FALSE)</f>
        <v>-1.1739569999999999</v>
      </c>
      <c r="J677" s="4">
        <f>VLOOKUP(A677, Sheet3!A:G,3, FALSE)</f>
        <v>-0.151753</v>
      </c>
      <c r="K677" s="4">
        <f>VLOOKUP(A677, Sheet3!A:G,4, FALSE)</f>
        <v>3.9618530000000001</v>
      </c>
      <c r="L677" s="4">
        <f>VLOOKUP(A677, Sheet3!A:G,5, FALSE)</f>
        <v>-1.7119040000000001</v>
      </c>
      <c r="M677" s="4">
        <f>VLOOKUP(A677, Sheet3!A:G,6, FALSE)</f>
        <v>9.3270000000000002E-3</v>
      </c>
      <c r="N677" s="4">
        <f>VLOOKUP(A677, Sheet3!A:G,7, FALSE)</f>
        <v>3.3324479999999999</v>
      </c>
      <c r="O677">
        <v>2002</v>
      </c>
      <c r="P677" s="4">
        <f>VLOOKUP(G677, Sheet2!C:E, 3, FALSE)</f>
        <v>1995</v>
      </c>
      <c r="Q677" s="4">
        <f>O677-P677</f>
        <v>7</v>
      </c>
      <c r="R677" s="4">
        <f>VLOOKUP(A677, Sheet4!A:B, 2, FALSE)</f>
        <v>732</v>
      </c>
    </row>
    <row r="678" spans="1:18">
      <c r="A678">
        <v>1345</v>
      </c>
      <c r="B678" t="s">
        <v>404</v>
      </c>
      <c r="C678" s="1">
        <v>37539</v>
      </c>
      <c r="D678" t="s">
        <v>6</v>
      </c>
      <c r="E678" t="str">
        <f>VLOOKUP(B678, Sheet2!$A$2:$B$734, 2, FALSE)</f>
        <v>PA</v>
      </c>
      <c r="F678" s="4" t="s">
        <v>652</v>
      </c>
      <c r="G678" s="4" t="str">
        <f>B678&amp;E678</f>
        <v>FattahPA</v>
      </c>
      <c r="H678" s="4" t="str">
        <f>VLOOKUP(G678, Sheet2!C:D, 2, FALSE)</f>
        <v>D</v>
      </c>
      <c r="I678" s="4">
        <f>VLOOKUP(A678, Sheet3!A:G,2, FALSE)</f>
        <v>2.6450749999999998</v>
      </c>
      <c r="J678" s="4">
        <f>VLOOKUP(A678, Sheet3!A:G,3, FALSE)</f>
        <v>-0.31392799999999998</v>
      </c>
      <c r="K678" s="4">
        <f>VLOOKUP(A678, Sheet3!A:G,4, FALSE)</f>
        <v>6.6500139999999996</v>
      </c>
      <c r="L678" s="4">
        <f>VLOOKUP(A678, Sheet3!A:G,5, FALSE)</f>
        <v>2.3824930000000002</v>
      </c>
      <c r="M678" s="4">
        <f>VLOOKUP(A678, Sheet3!A:G,6, FALSE)</f>
        <v>1.735789</v>
      </c>
      <c r="N678" s="4">
        <f>VLOOKUP(A678, Sheet3!A:G,7, FALSE)</f>
        <v>2.9289679999999998</v>
      </c>
      <c r="O678">
        <v>2002</v>
      </c>
      <c r="P678" s="4">
        <f>VLOOKUP(G678, Sheet2!C:E, 3, FALSE)</f>
        <v>1995</v>
      </c>
      <c r="Q678" s="4">
        <f>O678-P678</f>
        <v>7</v>
      </c>
      <c r="R678" s="4">
        <f>VLOOKUP(A678, Sheet4!A:B, 2, FALSE)</f>
        <v>237</v>
      </c>
    </row>
    <row r="679" spans="1:18">
      <c r="A679">
        <v>1346</v>
      </c>
      <c r="B679" s="4" t="s">
        <v>166</v>
      </c>
      <c r="C679" s="1">
        <v>37539</v>
      </c>
      <c r="D679" t="s">
        <v>6</v>
      </c>
      <c r="E679" t="str">
        <f>VLOOKUP(B679, Sheet2!$A$2:$B$734, 2, FALSE)</f>
        <v>WA</v>
      </c>
      <c r="F679" s="4" t="s">
        <v>652</v>
      </c>
      <c r="G679" s="4" t="str">
        <f>B679&amp;E679</f>
        <v>InsleeWA</v>
      </c>
      <c r="H679" s="4" t="str">
        <f>VLOOKUP(G679, Sheet2!C:D, 2, FALSE)</f>
        <v>D</v>
      </c>
      <c r="I679" s="4">
        <f>VLOOKUP(A679, Sheet3!A:G,2, FALSE)</f>
        <v>5.7783389999999999</v>
      </c>
      <c r="J679" s="4">
        <f>VLOOKUP(A679, Sheet3!A:G,3, FALSE)</f>
        <v>-0.89657100000000001</v>
      </c>
      <c r="K679" s="4">
        <f>VLOOKUP(A679, Sheet3!A:G,4, FALSE)</f>
        <v>2.2743769999999999</v>
      </c>
      <c r="L679" s="4">
        <f>VLOOKUP(A679, Sheet3!A:G,5, FALSE)</f>
        <v>7.6054839999999997</v>
      </c>
      <c r="M679" s="4">
        <f>VLOOKUP(A679, Sheet3!A:G,6, FALSE)</f>
        <v>3.8809209999999998</v>
      </c>
      <c r="N679" s="4">
        <f>VLOOKUP(A679, Sheet3!A:G,7, FALSE)</f>
        <v>3.2580170000000002</v>
      </c>
      <c r="O679">
        <v>2002</v>
      </c>
      <c r="P679" s="4">
        <f>VLOOKUP(G679, Sheet2!C:E, 3, FALSE)</f>
        <v>1998</v>
      </c>
      <c r="Q679" s="4">
        <f>O679-P679</f>
        <v>4</v>
      </c>
      <c r="R679" s="4">
        <f>VLOOKUP(A679, Sheet4!A:B, 2, FALSE)</f>
        <v>230</v>
      </c>
    </row>
    <row r="680" spans="1:18">
      <c r="A680">
        <v>1347</v>
      </c>
      <c r="B680" t="s">
        <v>313</v>
      </c>
      <c r="C680" s="1">
        <v>37539</v>
      </c>
      <c r="D680" t="s">
        <v>6</v>
      </c>
      <c r="E680" t="str">
        <f>VLOOKUP(B680, Sheet2!$A$2:$B$734, 2, FALSE)</f>
        <v>CT</v>
      </c>
      <c r="F680" s="4" t="s">
        <v>652</v>
      </c>
      <c r="G680" s="4" t="str">
        <f>B680&amp;E680</f>
        <v>LarsonCT</v>
      </c>
      <c r="H680" s="4" t="str">
        <f>VLOOKUP(G680, Sheet2!C:D, 2, FALSE)</f>
        <v>D</v>
      </c>
      <c r="I680" s="4">
        <f>VLOOKUP(A680, Sheet3!A:G,2, FALSE)</f>
        <v>0.27468199999999998</v>
      </c>
      <c r="J680" s="4">
        <f>VLOOKUP(A680, Sheet3!A:G,3, FALSE)</f>
        <v>-1.268265</v>
      </c>
      <c r="K680" s="4">
        <f>VLOOKUP(A680, Sheet3!A:G,4, FALSE)</f>
        <v>0.329181</v>
      </c>
      <c r="L680" s="4">
        <f>VLOOKUP(A680, Sheet3!A:G,5, FALSE)</f>
        <v>-1.6920200000000001</v>
      </c>
      <c r="M680" s="4">
        <f>VLOOKUP(A680, Sheet3!A:G,6, FALSE)</f>
        <v>1.481358</v>
      </c>
      <c r="N680" s="4">
        <f>VLOOKUP(A680, Sheet3!A:G,7, FALSE)</f>
        <v>3.1140850000000002</v>
      </c>
      <c r="O680">
        <v>2002</v>
      </c>
      <c r="P680" s="4">
        <f>VLOOKUP(G680, Sheet2!C:E, 3, FALSE)</f>
        <v>1999</v>
      </c>
      <c r="Q680" s="4">
        <f>O680-P680</f>
        <v>3</v>
      </c>
      <c r="R680" s="4">
        <f>VLOOKUP(A680, Sheet4!A:B, 2, FALSE)</f>
        <v>138</v>
      </c>
    </row>
    <row r="681" spans="1:18">
      <c r="A681">
        <v>1362</v>
      </c>
      <c r="B681" t="s">
        <v>688</v>
      </c>
      <c r="C681" s="1">
        <v>36608</v>
      </c>
      <c r="D681" t="s">
        <v>730</v>
      </c>
      <c r="E681" t="str">
        <f>VLOOKUP(B681, Sheet2!$A$2:$B$734, 2, FALSE)</f>
        <v>CA</v>
      </c>
      <c r="F681" s="4" t="s">
        <v>652</v>
      </c>
      <c r="G681" s="4" t="str">
        <f>B681&amp;E681</f>
        <v>BermanCA</v>
      </c>
      <c r="H681" s="4" t="str">
        <f>VLOOKUP(G681, Sheet2!C:D, 2, FALSE)</f>
        <v>D</v>
      </c>
      <c r="I681" s="4">
        <f>VLOOKUP(A681, Sheet3!A:G,2, FALSE)</f>
        <v>-0.18429999999999999</v>
      </c>
      <c r="J681" s="4">
        <f>VLOOKUP(A681, Sheet3!A:G,3, FALSE)</f>
        <v>-0.12235500000000001</v>
      </c>
      <c r="K681" s="4">
        <f>VLOOKUP(A681, Sheet3!A:G,4, FALSE)</f>
        <v>1.9006799999999999</v>
      </c>
      <c r="L681" s="4">
        <f>VLOOKUP(A681, Sheet3!A:G,5, FALSE)</f>
        <v>4.2194380000000002</v>
      </c>
      <c r="M681" s="4">
        <f>VLOOKUP(A681, Sheet3!A:G,6, FALSE)</f>
        <v>2.5635119999999998</v>
      </c>
      <c r="N681" s="4">
        <f>VLOOKUP(A681, Sheet3!A:G,7, FALSE)</f>
        <v>0.90510599999999997</v>
      </c>
      <c r="O681">
        <v>2000</v>
      </c>
      <c r="P681" s="4">
        <f>VLOOKUP(G681, Sheet2!C:E, 3, FALSE)</f>
        <v>1983</v>
      </c>
      <c r="Q681" s="4">
        <f>O681-P681</f>
        <v>17</v>
      </c>
      <c r="R681" s="4">
        <f>VLOOKUP(A681, Sheet4!A:B, 2, FALSE)</f>
        <v>476</v>
      </c>
    </row>
    <row r="682" spans="1:18">
      <c r="A682">
        <v>1363</v>
      </c>
      <c r="B682" t="s">
        <v>731</v>
      </c>
      <c r="C682" s="1">
        <v>36608</v>
      </c>
      <c r="D682" t="s">
        <v>730</v>
      </c>
      <c r="E682" t="str">
        <f>VLOOKUP(B682, Sheet2!$A$2:$B$734, 2, FALSE)</f>
        <v>LA</v>
      </c>
      <c r="F682" s="4" t="s">
        <v>652</v>
      </c>
      <c r="G682" s="4" t="str">
        <f>B682&amp;E682</f>
        <v>CookseyLA</v>
      </c>
      <c r="H682" s="4" t="str">
        <f>VLOOKUP(G682, Sheet2!C:D, 2, FALSE)</f>
        <v>R</v>
      </c>
      <c r="I682" s="4">
        <f>VLOOKUP(A682, Sheet3!A:G,2, FALSE)</f>
        <v>-12.332101</v>
      </c>
      <c r="J682" s="4">
        <f>VLOOKUP(A682, Sheet3!A:G,3, FALSE)</f>
        <v>3.953875</v>
      </c>
      <c r="K682" s="4">
        <f>VLOOKUP(A682, Sheet3!A:G,4, FALSE)</f>
        <v>-3.769012</v>
      </c>
      <c r="L682" s="4">
        <f>VLOOKUP(A682, Sheet3!A:G,5, FALSE)</f>
        <v>-0.96379199999999998</v>
      </c>
      <c r="M682" s="4">
        <f>VLOOKUP(A682, Sheet3!A:G,6, FALSE)</f>
        <v>0.78909799999999997</v>
      </c>
      <c r="N682" s="4">
        <f>VLOOKUP(A682, Sheet3!A:G,7, FALSE)</f>
        <v>-4.3088509999999998</v>
      </c>
      <c r="O682">
        <v>2000</v>
      </c>
      <c r="P682" s="4">
        <f>VLOOKUP(G682, Sheet2!C:E, 3, FALSE)</f>
        <v>1997</v>
      </c>
      <c r="Q682" s="4">
        <f>O682-P682</f>
        <v>3</v>
      </c>
      <c r="R682" s="4">
        <f>VLOOKUP(A682, Sheet4!A:B, 2, FALSE)</f>
        <v>116</v>
      </c>
    </row>
    <row r="683" spans="1:18">
      <c r="A683">
        <v>1364</v>
      </c>
      <c r="B683" t="s">
        <v>409</v>
      </c>
      <c r="C683" s="1">
        <v>36608</v>
      </c>
      <c r="D683" t="s">
        <v>730</v>
      </c>
      <c r="E683" t="str">
        <f>VLOOKUP(B683, Sheet2!$A$2:$B$734, 2, FALSE)</f>
        <v>NY</v>
      </c>
      <c r="F683" s="4" t="s">
        <v>652</v>
      </c>
      <c r="G683" s="4" t="str">
        <f>B683&amp;E683</f>
        <v>CrowleyNY</v>
      </c>
      <c r="H683" s="4" t="str">
        <f>VLOOKUP(G683, Sheet2!C:D, 2, FALSE)</f>
        <v>D</v>
      </c>
      <c r="I683" s="4">
        <f>VLOOKUP(A683, Sheet3!A:G,2, FALSE)</f>
        <v>5.4380740000000003</v>
      </c>
      <c r="J683" s="4">
        <f>VLOOKUP(A683, Sheet3!A:G,3, FALSE)</f>
        <v>-7.0926739999999997</v>
      </c>
      <c r="K683" s="4">
        <f>VLOOKUP(A683, Sheet3!A:G,4, FALSE)</f>
        <v>-0.95319699999999996</v>
      </c>
      <c r="L683" s="4">
        <f>VLOOKUP(A683, Sheet3!A:G,5, FALSE)</f>
        <v>-6.4388319999999997</v>
      </c>
      <c r="M683" s="4">
        <f>VLOOKUP(A683, Sheet3!A:G,6, FALSE)</f>
        <v>-0.86474899999999999</v>
      </c>
      <c r="N683" s="4">
        <f>VLOOKUP(A683, Sheet3!A:G,7, FALSE)</f>
        <v>-18.206717000000001</v>
      </c>
      <c r="O683">
        <v>2000</v>
      </c>
      <c r="P683" s="4">
        <f>VLOOKUP(G683, Sheet2!C:E, 3, FALSE)</f>
        <v>1999</v>
      </c>
      <c r="Q683" s="4">
        <f>O683-P683</f>
        <v>1</v>
      </c>
      <c r="R683" s="4">
        <f>VLOOKUP(A683, Sheet4!A:B, 2, FALSE)</f>
        <v>31</v>
      </c>
    </row>
    <row r="684" spans="1:18">
      <c r="A684">
        <v>1365</v>
      </c>
      <c r="B684" t="s">
        <v>275</v>
      </c>
      <c r="C684" s="1">
        <v>36608</v>
      </c>
      <c r="D684" t="s">
        <v>730</v>
      </c>
      <c r="E684" t="str">
        <f>VLOOKUP(B684, Sheet2!$A$2:$B$734, 2, FALSE)</f>
        <v>MA</v>
      </c>
      <c r="F684" s="4" t="s">
        <v>652</v>
      </c>
      <c r="G684" s="4" t="str">
        <f>B684&amp;E684</f>
        <v>DelahuntMA</v>
      </c>
      <c r="H684" s="4" t="str">
        <f>VLOOKUP(G684, Sheet2!C:D, 2, FALSE)</f>
        <v>D</v>
      </c>
      <c r="I684" s="4">
        <f>VLOOKUP(A684, Sheet3!A:G,2, FALSE)</f>
        <v>-3.3506390000000001</v>
      </c>
      <c r="J684" s="4">
        <f>VLOOKUP(A684, Sheet3!A:G,3, FALSE)</f>
        <v>-1.0820780000000001</v>
      </c>
      <c r="K684" s="4">
        <f>VLOOKUP(A684, Sheet3!A:G,4, FALSE)</f>
        <v>-6.764875</v>
      </c>
      <c r="L684" s="4">
        <f>VLOOKUP(A684, Sheet3!A:G,5, FALSE)</f>
        <v>9.368665</v>
      </c>
      <c r="M684" s="4">
        <f>VLOOKUP(A684, Sheet3!A:G,6, FALSE)</f>
        <v>1.4204540000000001</v>
      </c>
      <c r="N684" s="4">
        <f>VLOOKUP(A684, Sheet3!A:G,7, FALSE)</f>
        <v>-10.927149</v>
      </c>
      <c r="O684">
        <v>2000</v>
      </c>
      <c r="P684" s="4">
        <f>VLOOKUP(G684, Sheet2!C:E, 3, FALSE)</f>
        <v>1997</v>
      </c>
      <c r="Q684" s="4">
        <f>O684-P684</f>
        <v>3</v>
      </c>
      <c r="R684" s="4">
        <f>VLOOKUP(A684, Sheet4!A:B, 2, FALSE)</f>
        <v>477</v>
      </c>
    </row>
    <row r="685" spans="1:18">
      <c r="A685">
        <v>1366</v>
      </c>
      <c r="B685" t="s">
        <v>733</v>
      </c>
      <c r="C685" s="1">
        <v>36608</v>
      </c>
      <c r="D685" t="s">
        <v>730</v>
      </c>
      <c r="E685" t="str">
        <f>VLOOKUP(B685, Sheet2!$A$2:$B$734, 2, FALSE)</f>
        <v>CT</v>
      </c>
      <c r="F685" s="4" t="s">
        <v>652</v>
      </c>
      <c r="G685" s="4" t="str">
        <f>B685&amp;E685</f>
        <v>GejdensonCT</v>
      </c>
      <c r="H685" s="4" t="str">
        <f>VLOOKUP(G685, Sheet2!C:D, 2, FALSE)</f>
        <v>R</v>
      </c>
      <c r="I685" s="4">
        <f>VLOOKUP(A685, Sheet3!A:G,2, FALSE)</f>
        <v>-1.84111</v>
      </c>
      <c r="J685" s="4">
        <f>VLOOKUP(A685, Sheet3!A:G,3, FALSE)</f>
        <v>1.5347219999999999</v>
      </c>
      <c r="K685" s="4">
        <f>VLOOKUP(A685, Sheet3!A:G,4, FALSE)</f>
        <v>-3.5928260000000001</v>
      </c>
      <c r="L685" s="4">
        <f>VLOOKUP(A685, Sheet3!A:G,5, FALSE)</f>
        <v>4.8152470000000003</v>
      </c>
      <c r="M685" s="4">
        <f>VLOOKUP(A685, Sheet3!A:G,6, FALSE)</f>
        <v>1.196366</v>
      </c>
      <c r="N685" s="4">
        <f>VLOOKUP(A685, Sheet3!A:G,7, FALSE)</f>
        <v>-5.0991660000000003</v>
      </c>
      <c r="O685">
        <v>2000</v>
      </c>
      <c r="P685" s="4">
        <f>VLOOKUP(G685, Sheet2!C:E, 3, FALSE)</f>
        <v>1981</v>
      </c>
      <c r="Q685" s="4">
        <f>O685-P685</f>
        <v>19</v>
      </c>
      <c r="R685" s="4">
        <f>VLOOKUP(A685, Sheet4!A:B, 2, FALSE)</f>
        <v>1403</v>
      </c>
    </row>
    <row r="686" spans="1:18">
      <c r="A686">
        <v>1367</v>
      </c>
      <c r="B686" t="s">
        <v>684</v>
      </c>
      <c r="C686" s="1">
        <v>36608</v>
      </c>
      <c r="D686" t="s">
        <v>730</v>
      </c>
      <c r="E686" t="str">
        <f>VLOOKUP(B686, Sheet2!$A$2:$B$734, 2, FALSE)</f>
        <v>NY</v>
      </c>
      <c r="F686" s="4" t="s">
        <v>652</v>
      </c>
      <c r="G686" s="4" t="str">
        <f>B686&amp;E686</f>
        <v>GilmanNY</v>
      </c>
      <c r="H686" s="4" t="str">
        <f>VLOOKUP(G686, Sheet2!C:D, 2, FALSE)</f>
        <v>R</v>
      </c>
      <c r="I686" s="4">
        <f>VLOOKUP(A686, Sheet3!A:G,2, FALSE)</f>
        <v>-3.7531029999999999</v>
      </c>
      <c r="J686" s="4">
        <f>VLOOKUP(A686, Sheet3!A:G,3, FALSE)</f>
        <v>2.8447089999999999</v>
      </c>
      <c r="K686" s="4">
        <f>VLOOKUP(A686, Sheet3!A:G,4, FALSE)</f>
        <v>2.357755</v>
      </c>
      <c r="L686" s="4">
        <f>VLOOKUP(A686, Sheet3!A:G,5, FALSE)</f>
        <v>-3.114347</v>
      </c>
      <c r="M686" s="4">
        <f>VLOOKUP(A686, Sheet3!A:G,6, FALSE)</f>
        <v>0.21279799999999999</v>
      </c>
      <c r="N686" s="4">
        <f>VLOOKUP(A686, Sheet3!A:G,7, FALSE)</f>
        <v>2.0310350000000001</v>
      </c>
      <c r="O686">
        <v>2000</v>
      </c>
      <c r="P686" s="4">
        <f>VLOOKUP(G686, Sheet2!C:E, 3, FALSE)</f>
        <v>1973</v>
      </c>
      <c r="Q686" s="4">
        <f>O686-P686</f>
        <v>27</v>
      </c>
      <c r="R686" s="4">
        <f>VLOOKUP(A686, Sheet4!A:B, 2, FALSE)</f>
        <v>1586</v>
      </c>
    </row>
    <row r="687" spans="1:18">
      <c r="A687">
        <v>1369</v>
      </c>
      <c r="B687" t="s">
        <v>7</v>
      </c>
      <c r="C687" s="1">
        <v>36608</v>
      </c>
      <c r="D687" t="s">
        <v>730</v>
      </c>
      <c r="E687" t="s">
        <v>8</v>
      </c>
      <c r="F687" s="4" t="s">
        <v>652</v>
      </c>
      <c r="G687" s="4" t="str">
        <f>B687&amp;E687</f>
        <v>LeeCA</v>
      </c>
      <c r="H687" s="4" t="str">
        <f>VLOOKUP(G687, Sheet2!C:D, 2, FALSE)</f>
        <v>D</v>
      </c>
      <c r="I687" s="4">
        <f>VLOOKUP(A687, Sheet3!A:G,2, FALSE)</f>
        <v>-5.2384399999999998</v>
      </c>
      <c r="J687" s="4">
        <f>VLOOKUP(A687, Sheet3!A:G,3, FALSE)</f>
        <v>4.7681829999999996</v>
      </c>
      <c r="K687" s="4">
        <f>VLOOKUP(A687, Sheet3!A:G,4, FALSE)</f>
        <v>-4.6309550000000002</v>
      </c>
      <c r="L687" s="4">
        <f>VLOOKUP(A687, Sheet3!A:G,5, FALSE)</f>
        <v>2.699163</v>
      </c>
      <c r="M687" s="4">
        <f>VLOOKUP(A687, Sheet3!A:G,6, FALSE)</f>
        <v>2.133181</v>
      </c>
      <c r="N687" s="4">
        <f>VLOOKUP(A687, Sheet3!A:G,7, FALSE)</f>
        <v>-5.6415360000000003</v>
      </c>
      <c r="O687">
        <v>2000</v>
      </c>
      <c r="P687" s="4">
        <f>VLOOKUP(G687, Sheet2!C:E, 3, FALSE)</f>
        <v>1998</v>
      </c>
      <c r="Q687" s="4">
        <f>O687-P687</f>
        <v>2</v>
      </c>
      <c r="R687" s="4">
        <f>VLOOKUP(A687, Sheet4!A:B, 2, FALSE)</f>
        <v>205</v>
      </c>
    </row>
    <row r="688" spans="1:18">
      <c r="A688">
        <v>1370</v>
      </c>
      <c r="B688" t="s">
        <v>392</v>
      </c>
      <c r="C688" s="1">
        <v>36608</v>
      </c>
      <c r="D688" t="s">
        <v>730</v>
      </c>
      <c r="E688" t="str">
        <f>VLOOKUP(B688, Sheet2!$A$2:$B$734, 2, FALSE)</f>
        <v>CA</v>
      </c>
      <c r="F688" s="4" t="s">
        <v>652</v>
      </c>
      <c r="G688" s="4" t="str">
        <f>B688&amp;E688</f>
        <v>RohrabacherCA</v>
      </c>
      <c r="H688" s="4" t="str">
        <f>VLOOKUP(G688, Sheet2!C:D, 2, FALSE)</f>
        <v>R</v>
      </c>
      <c r="I688" s="4">
        <f>VLOOKUP(A688, Sheet3!A:G,2, FALSE)</f>
        <v>-7.028651</v>
      </c>
      <c r="J688" s="4">
        <f>VLOOKUP(A688, Sheet3!A:G,3, FALSE)</f>
        <v>0.36793599999999999</v>
      </c>
      <c r="K688" s="4">
        <f>VLOOKUP(A688, Sheet3!A:G,4, FALSE)</f>
        <v>-3.6615980000000001</v>
      </c>
      <c r="L688" s="4">
        <f>VLOOKUP(A688, Sheet3!A:G,5, FALSE)</f>
        <v>-1.9625079999999999</v>
      </c>
      <c r="M688" s="4">
        <f>VLOOKUP(A688, Sheet3!A:G,6, FALSE)</f>
        <v>-3.457E-3</v>
      </c>
      <c r="N688" s="4">
        <f>VLOOKUP(A688, Sheet3!A:G,7, FALSE)</f>
        <v>-5.3516329999999996</v>
      </c>
      <c r="O688">
        <v>2000</v>
      </c>
      <c r="P688" s="4">
        <f>VLOOKUP(G688, Sheet2!C:E, 3, FALSE)</f>
        <v>1989</v>
      </c>
      <c r="Q688" s="4">
        <f>O688-P688</f>
        <v>11</v>
      </c>
      <c r="R688" s="4">
        <f>VLOOKUP(A688, Sheet4!A:B, 2, FALSE)</f>
        <v>725</v>
      </c>
    </row>
    <row r="689" spans="1:18">
      <c r="A689">
        <v>1372</v>
      </c>
      <c r="B689" t="s">
        <v>732</v>
      </c>
      <c r="C689" s="1">
        <v>36608</v>
      </c>
      <c r="D689" t="s">
        <v>730</v>
      </c>
      <c r="E689" t="str">
        <f>VLOOKUP(B689, Sheet2!$A$2:$B$734, 2, FALSE)</f>
        <v>SC</v>
      </c>
      <c r="F689" s="4" t="s">
        <v>652</v>
      </c>
      <c r="G689" s="4" t="str">
        <f>B689&amp;E689</f>
        <v>SanfordSC</v>
      </c>
      <c r="H689" s="4" t="str">
        <f>VLOOKUP(G689, Sheet2!C:D, 2, FALSE)</f>
        <v>R</v>
      </c>
      <c r="I689" s="4">
        <f>VLOOKUP(A689, Sheet3!A:G,2, FALSE)</f>
        <v>-3.2565750000000002</v>
      </c>
      <c r="J689" s="4">
        <f>VLOOKUP(A689, Sheet3!A:G,3, FALSE)</f>
        <v>1.215101</v>
      </c>
      <c r="K689" s="4">
        <f>VLOOKUP(A689, Sheet3!A:G,4, FALSE)</f>
        <v>-3.8649209999999998</v>
      </c>
      <c r="L689" s="4">
        <f>VLOOKUP(A689, Sheet3!A:G,5, FALSE)</f>
        <v>4.7302179999999998</v>
      </c>
      <c r="M689" s="4">
        <f>VLOOKUP(A689, Sheet3!A:G,6, FALSE)</f>
        <v>1.822236</v>
      </c>
      <c r="N689" s="4">
        <f>VLOOKUP(A689, Sheet3!A:G,7, FALSE)</f>
        <v>-5.812443</v>
      </c>
      <c r="O689">
        <v>2000</v>
      </c>
      <c r="P689" s="4" t="str">
        <f>VLOOKUP(G689, Sheet2!C:E, 3, FALSE)</f>
        <v>1995-2000</v>
      </c>
      <c r="Q689" s="4">
        <v>5</v>
      </c>
      <c r="R689" s="4">
        <f>VLOOKUP(A689, Sheet4!A:B, 2, FALSE)</f>
        <v>1127</v>
      </c>
    </row>
    <row r="690" spans="1:18">
      <c r="A690">
        <v>1373</v>
      </c>
      <c r="B690" t="s">
        <v>201</v>
      </c>
      <c r="C690" s="1">
        <v>36608</v>
      </c>
      <c r="D690" t="s">
        <v>730</v>
      </c>
      <c r="E690" t="s">
        <v>87</v>
      </c>
      <c r="F690" s="4" t="s">
        <v>652</v>
      </c>
      <c r="G690" s="4" t="str">
        <f>B690&amp;E690</f>
        <v>SmithNJ</v>
      </c>
      <c r="H690" s="4" t="str">
        <f>VLOOKUP(G690, Sheet2!C:D, 2, FALSE)</f>
        <v>R</v>
      </c>
      <c r="I690" s="4">
        <f>VLOOKUP(A690, Sheet3!A:G,2, FALSE)</f>
        <v>-4.2849680000000001</v>
      </c>
      <c r="J690" s="4">
        <f>VLOOKUP(A690, Sheet3!A:G,3, FALSE)</f>
        <v>0.83411000000000002</v>
      </c>
      <c r="K690" s="4">
        <f>VLOOKUP(A690, Sheet3!A:G,4, FALSE)</f>
        <v>-3.0278450000000001</v>
      </c>
      <c r="L690" s="4">
        <f>VLOOKUP(A690, Sheet3!A:G,5, FALSE)</f>
        <v>4.4143340000000002</v>
      </c>
      <c r="M690" s="4">
        <f>VLOOKUP(A690, Sheet3!A:G,6, FALSE)</f>
        <v>0.94945900000000005</v>
      </c>
      <c r="N690" s="4">
        <f>VLOOKUP(A690, Sheet3!A:G,7, FALSE)</f>
        <v>-6.9831919999999998</v>
      </c>
      <c r="O690">
        <v>2000</v>
      </c>
      <c r="P690" s="4">
        <f>VLOOKUP(G690, Sheet2!C:E, 3, FALSE)</f>
        <v>1981</v>
      </c>
      <c r="Q690" s="4">
        <f>O690-P690</f>
        <v>19</v>
      </c>
      <c r="R690" s="4">
        <f>VLOOKUP(A690, Sheet4!A:B, 2, FALSE)</f>
        <v>741</v>
      </c>
    </row>
    <row r="691" spans="1:18">
      <c r="A691">
        <v>1375</v>
      </c>
      <c r="B691" t="s">
        <v>518</v>
      </c>
      <c r="C691" s="1">
        <v>39156</v>
      </c>
      <c r="D691" t="s">
        <v>730</v>
      </c>
      <c r="E691" t="str">
        <f>VLOOKUP(B691, Sheet2!$A$2:$B$734, 2, FALSE)</f>
        <v>NY</v>
      </c>
      <c r="F691" s="4" t="s">
        <v>659</v>
      </c>
      <c r="G691" s="4" t="str">
        <f>B691&amp;E691</f>
        <v>AckermanNY</v>
      </c>
      <c r="H691" s="4" t="str">
        <f>VLOOKUP(G691, Sheet2!C:D, 2, FALSE)</f>
        <v>D</v>
      </c>
      <c r="I691" s="4">
        <f>VLOOKUP(A691, Sheet3!A:G,2, FALSE)</f>
        <v>4.0190979999999996</v>
      </c>
      <c r="J691" s="4">
        <f>VLOOKUP(A691, Sheet3!A:G,3, FALSE)</f>
        <v>-5.3418E-2</v>
      </c>
      <c r="K691" s="4">
        <f>VLOOKUP(A691, Sheet3!A:G,4, FALSE)</f>
        <v>0.56695200000000001</v>
      </c>
      <c r="L691" s="4">
        <f>VLOOKUP(A691, Sheet3!A:G,5, FALSE)</f>
        <v>-1.6417379999999999</v>
      </c>
      <c r="M691" s="4">
        <f>VLOOKUP(A691, Sheet3!A:G,6, FALSE)</f>
        <v>-1.257617</v>
      </c>
      <c r="N691" s="4">
        <f>VLOOKUP(A691, Sheet3!A:G,7, FALSE)</f>
        <v>1.2781629999999999</v>
      </c>
      <c r="O691">
        <v>2007</v>
      </c>
      <c r="P691" s="4">
        <f>VLOOKUP(G691, Sheet2!C:E, 3, FALSE)</f>
        <v>1993</v>
      </c>
      <c r="Q691" s="4">
        <f>O691-P691</f>
        <v>14</v>
      </c>
      <c r="R691" s="4">
        <f>VLOOKUP(A691, Sheet4!A:B, 2, FALSE)</f>
        <v>344</v>
      </c>
    </row>
    <row r="692" spans="1:18">
      <c r="A692">
        <v>1379</v>
      </c>
      <c r="B692" t="s">
        <v>345</v>
      </c>
      <c r="C692" s="1">
        <v>39156</v>
      </c>
      <c r="D692" t="s">
        <v>730</v>
      </c>
      <c r="E692" t="str">
        <f>VLOOKUP(B692, Sheet2!$A$2:$B$734, 2, FALSE)</f>
        <v>CA</v>
      </c>
      <c r="F692" s="4" t="s">
        <v>659</v>
      </c>
      <c r="G692" s="4" t="str">
        <f>B692&amp;E692</f>
        <v>CostaCA</v>
      </c>
      <c r="H692" s="4" t="str">
        <f>VLOOKUP(G692, Sheet2!C:D, 2, FALSE)</f>
        <v>R</v>
      </c>
      <c r="I692" s="4">
        <f>VLOOKUP(A692, Sheet3!A:G,2, FALSE)</f>
        <v>-10.244624</v>
      </c>
      <c r="J692" s="4">
        <f>VLOOKUP(A692, Sheet3!A:G,3, FALSE)</f>
        <v>6.1251179999999996</v>
      </c>
      <c r="K692" s="4">
        <f>VLOOKUP(A692, Sheet3!A:G,4, FALSE)</f>
        <v>-3.8982899999999998</v>
      </c>
      <c r="L692" s="4">
        <f>VLOOKUP(A692, Sheet3!A:G,5, FALSE)</f>
        <v>-1.6108130000000001</v>
      </c>
      <c r="M692" s="4">
        <f>VLOOKUP(A692, Sheet3!A:G,6, FALSE)</f>
        <v>2.4718800000000001</v>
      </c>
      <c r="N692" s="4">
        <f>VLOOKUP(A692, Sheet3!A:G,7, FALSE)</f>
        <v>-5.3221639999999999</v>
      </c>
      <c r="O692">
        <v>2007</v>
      </c>
      <c r="P692" s="4">
        <f>VLOOKUP(G692, Sheet2!C:E, 3, FALSE)</f>
        <v>2005</v>
      </c>
      <c r="Q692" s="4">
        <f>O692-P692</f>
        <v>2</v>
      </c>
      <c r="R692" s="4">
        <f>VLOOKUP(A692, Sheet4!A:B, 2, FALSE)</f>
        <v>523</v>
      </c>
    </row>
    <row r="693" spans="1:18">
      <c r="A693">
        <v>1381</v>
      </c>
      <c r="B693" t="s">
        <v>373</v>
      </c>
      <c r="C693" s="1">
        <v>39156</v>
      </c>
      <c r="D693" t="s">
        <v>730</v>
      </c>
      <c r="E693" t="str">
        <f>VLOOKUP(B693, Sheet2!$A$2:$B$734, 2, FALSE)</f>
        <v>CA</v>
      </c>
      <c r="F693" s="4" t="s">
        <v>659</v>
      </c>
      <c r="G693" s="4" t="str">
        <f>B693&amp;E693</f>
        <v>RoyceCA</v>
      </c>
      <c r="H693" s="4" t="str">
        <f>VLOOKUP(G693, Sheet2!C:D, 2, FALSE)</f>
        <v>R</v>
      </c>
      <c r="I693" s="4">
        <f>VLOOKUP(A693, Sheet3!A:G,2, FALSE)</f>
        <v>-6.4197740000000003</v>
      </c>
      <c r="J693" s="4">
        <f>VLOOKUP(A693, Sheet3!A:G,3, FALSE)</f>
        <v>1.583939</v>
      </c>
      <c r="K693" s="4">
        <f>VLOOKUP(A693, Sheet3!A:G,4, FALSE)</f>
        <v>-1.5871459999999999</v>
      </c>
      <c r="L693" s="4">
        <f>VLOOKUP(A693, Sheet3!A:G,5, FALSE)</f>
        <v>-3.7749459999999999</v>
      </c>
      <c r="M693" s="4">
        <f>VLOOKUP(A693, Sheet3!A:G,6, FALSE)</f>
        <v>-0.16463</v>
      </c>
      <c r="N693" s="4">
        <f>VLOOKUP(A693, Sheet3!A:G,7, FALSE)</f>
        <v>-0.91564599999999996</v>
      </c>
      <c r="O693">
        <v>2007</v>
      </c>
      <c r="P693" s="4">
        <f>VLOOKUP(G693, Sheet2!C:E, 3, FALSE)</f>
        <v>1993</v>
      </c>
      <c r="Q693" s="4">
        <f>O693-P693</f>
        <v>14</v>
      </c>
      <c r="R693" s="4">
        <f>VLOOKUP(A693, Sheet4!A:B, 2, FALSE)</f>
        <v>1176</v>
      </c>
    </row>
    <row r="694" spans="1:18">
      <c r="A694">
        <v>1382</v>
      </c>
      <c r="B694" t="s">
        <v>277</v>
      </c>
      <c r="C694" s="1">
        <v>39156</v>
      </c>
      <c r="D694" t="s">
        <v>730</v>
      </c>
      <c r="E694" t="str">
        <f>VLOOKUP(B694, Sheet2!$A$2:$B$734, 2, FALSE)</f>
        <v>CA</v>
      </c>
      <c r="F694" s="4" t="s">
        <v>659</v>
      </c>
      <c r="G694" s="4" t="str">
        <f>B694&amp;E694</f>
        <v>ShermanCA</v>
      </c>
      <c r="H694" s="4" t="str">
        <f>VLOOKUP(G694, Sheet2!C:D, 2, FALSE)</f>
        <v>D</v>
      </c>
      <c r="I694" s="4">
        <f>VLOOKUP(A694, Sheet3!A:G,2, FALSE)</f>
        <v>-6.1052000000000002E-2</v>
      </c>
      <c r="J694" s="4">
        <f>VLOOKUP(A694, Sheet3!A:G,3, FALSE)</f>
        <v>1.1591149999999999</v>
      </c>
      <c r="K694" s="4">
        <f>VLOOKUP(A694, Sheet3!A:G,4, FALSE)</f>
        <v>-2.9613550000000002</v>
      </c>
      <c r="L694" s="4">
        <f>VLOOKUP(A694, Sheet3!A:G,5, FALSE)</f>
        <v>1.326559</v>
      </c>
      <c r="M694" s="4">
        <f>VLOOKUP(A694, Sheet3!A:G,6, FALSE)</f>
        <v>-0.42900500000000003</v>
      </c>
      <c r="N694" s="4">
        <f>VLOOKUP(A694, Sheet3!A:G,7, FALSE)</f>
        <v>-3.8329490000000002</v>
      </c>
      <c r="O694">
        <v>2007</v>
      </c>
      <c r="P694" s="4">
        <f>VLOOKUP(G694, Sheet2!C:E, 3, FALSE)</f>
        <v>1997</v>
      </c>
      <c r="Q694" s="4">
        <f>O694-P694</f>
        <v>10</v>
      </c>
      <c r="R694" s="4">
        <f>VLOOKUP(A694, Sheet4!A:B, 2, FALSE)</f>
        <v>2766</v>
      </c>
    </row>
    <row r="695" spans="1:18">
      <c r="A695">
        <v>1383</v>
      </c>
      <c r="B695" t="s">
        <v>500</v>
      </c>
      <c r="C695" s="1">
        <v>39156</v>
      </c>
      <c r="D695" t="s">
        <v>730</v>
      </c>
      <c r="E695" t="str">
        <f>VLOOKUP(B695, Sheet2!$A$2:$B$734, 2, FALSE)</f>
        <v>CO</v>
      </c>
      <c r="F695" s="4" t="s">
        <v>659</v>
      </c>
      <c r="G695" s="4" t="str">
        <f>B695&amp;E695</f>
        <v>TancredoCO</v>
      </c>
      <c r="H695" s="4" t="str">
        <f>VLOOKUP(G695, Sheet2!C:D, 2, FALSE)</f>
        <v>R</v>
      </c>
      <c r="I695" s="4">
        <f>VLOOKUP(A695, Sheet3!A:G,2, FALSE)</f>
        <v>-5.4000620000000001</v>
      </c>
      <c r="J695" s="4">
        <f>VLOOKUP(A695, Sheet3!A:G,3, FALSE)</f>
        <v>-0.45160099999999997</v>
      </c>
      <c r="K695" s="4">
        <f>VLOOKUP(A695, Sheet3!A:G,4, FALSE)</f>
        <v>-3.9443709999999998</v>
      </c>
      <c r="L695" s="4">
        <f>VLOOKUP(A695, Sheet3!A:G,5, FALSE)</f>
        <v>5.6656829999999996</v>
      </c>
      <c r="M695" s="4">
        <f>VLOOKUP(A695, Sheet3!A:G,6, FALSE)</f>
        <v>0.27555299999999999</v>
      </c>
      <c r="N695" s="4">
        <f>VLOOKUP(A695, Sheet3!A:G,7, FALSE)</f>
        <v>-5.9320219999999999</v>
      </c>
      <c r="O695">
        <v>2007</v>
      </c>
      <c r="P695" s="4">
        <f>VLOOKUP(G695, Sheet2!C:E, 3, FALSE)</f>
        <v>1999</v>
      </c>
      <c r="Q695" s="4">
        <f>O695-P695</f>
        <v>8</v>
      </c>
      <c r="R695" s="4">
        <f>VLOOKUP(A695, Sheet4!A:B, 2, FALSE)</f>
        <v>835</v>
      </c>
    </row>
    <row r="696" spans="1:18">
      <c r="A696">
        <v>1384</v>
      </c>
      <c r="B696" t="s">
        <v>12</v>
      </c>
      <c r="C696" s="1">
        <v>39156</v>
      </c>
      <c r="D696" t="s">
        <v>730</v>
      </c>
      <c r="E696" t="s">
        <v>13</v>
      </c>
      <c r="F696" s="4" t="s">
        <v>659</v>
      </c>
      <c r="G696" s="4" t="str">
        <f>B696&amp;E696</f>
        <v>WilsonSC</v>
      </c>
      <c r="H696" s="4" t="str">
        <f>VLOOKUP(G696, Sheet2!C:D, 2, FALSE)</f>
        <v>R</v>
      </c>
      <c r="I696" s="4">
        <f>VLOOKUP(A696, Sheet3!A:G,2, FALSE)</f>
        <v>-8.4580409999999997</v>
      </c>
      <c r="J696" s="4">
        <f>VLOOKUP(A696, Sheet3!A:G,3, FALSE)</f>
        <v>2.5344920000000002</v>
      </c>
      <c r="K696" s="4">
        <f>VLOOKUP(A696, Sheet3!A:G,4, FALSE)</f>
        <v>-3.967346</v>
      </c>
      <c r="L696" s="4">
        <f>VLOOKUP(A696, Sheet3!A:G,5, FALSE)</f>
        <v>-0.19634799999999999</v>
      </c>
      <c r="M696" s="4">
        <f>VLOOKUP(A696, Sheet3!A:G,6, FALSE)</f>
        <v>9.0193999999999996E-2</v>
      </c>
      <c r="N696" s="4">
        <f>VLOOKUP(A696, Sheet3!A:G,7, FALSE)</f>
        <v>-6.1385449999999997</v>
      </c>
      <c r="O696">
        <v>2007</v>
      </c>
      <c r="P696" s="4">
        <f>VLOOKUP(G696, Sheet2!C:E, 3, FALSE)</f>
        <v>2001</v>
      </c>
      <c r="Q696" s="4">
        <f>O696-P696</f>
        <v>6</v>
      </c>
      <c r="R696" s="4">
        <f>VLOOKUP(A696, Sheet4!A:B, 2, FALSE)</f>
        <v>409</v>
      </c>
    </row>
    <row r="697" spans="1:18">
      <c r="A697">
        <v>1385</v>
      </c>
      <c r="B697" t="s">
        <v>401</v>
      </c>
      <c r="C697" s="1">
        <v>39156</v>
      </c>
      <c r="D697" t="s">
        <v>730</v>
      </c>
      <c r="E697" t="str">
        <f>VLOOKUP(B697, Sheet2!$A$2:$B$734, 2, FALSE)</f>
        <v>OR</v>
      </c>
      <c r="F697" s="4" t="s">
        <v>659</v>
      </c>
      <c r="G697" s="4" t="str">
        <f>B697&amp;E697</f>
        <v>WuOR</v>
      </c>
      <c r="H697" s="4" t="str">
        <f>VLOOKUP(G697, Sheet2!C:D, 2, FALSE)</f>
        <v>D</v>
      </c>
      <c r="I697" s="4">
        <f>VLOOKUP(A697, Sheet3!A:G,2, FALSE)</f>
        <v>-2.6205539999999998</v>
      </c>
      <c r="J697" s="4">
        <f>VLOOKUP(A697, Sheet3!A:G,3, FALSE)</f>
        <v>1.01854</v>
      </c>
      <c r="K697" s="4">
        <f>VLOOKUP(A697, Sheet3!A:G,4, FALSE)</f>
        <v>2.099602</v>
      </c>
      <c r="L697" s="4">
        <f>VLOOKUP(A697, Sheet3!A:G,5, FALSE)</f>
        <v>-7.0513279999999998</v>
      </c>
      <c r="M697" s="4">
        <f>VLOOKUP(A697, Sheet3!A:G,6, FALSE)</f>
        <v>-3.062684</v>
      </c>
      <c r="N697" s="4">
        <f>VLOOKUP(A697, Sheet3!A:G,7, FALSE)</f>
        <v>0.76144999999999996</v>
      </c>
      <c r="O697">
        <v>2007</v>
      </c>
      <c r="P697" s="4">
        <f>VLOOKUP(G697, Sheet2!C:E, 3, FALSE)</f>
        <v>1999</v>
      </c>
      <c r="Q697" s="4">
        <f>O697-P697</f>
        <v>8</v>
      </c>
      <c r="R697" s="4">
        <f>VLOOKUP(A697, Sheet4!A:B, 2, FALSE)</f>
        <v>183</v>
      </c>
    </row>
    <row r="698" spans="1:18">
      <c r="A698">
        <v>1386</v>
      </c>
      <c r="B698" t="s">
        <v>518</v>
      </c>
      <c r="C698" s="1">
        <v>39147</v>
      </c>
      <c r="D698" t="s">
        <v>730</v>
      </c>
      <c r="E698" t="str">
        <f>VLOOKUP(B698, Sheet2!$A$2:$B$734, 2, FALSE)</f>
        <v>NY</v>
      </c>
      <c r="F698" s="4" t="s">
        <v>659</v>
      </c>
      <c r="G698" s="4" t="str">
        <f>B698&amp;E698</f>
        <v>AckermanNY</v>
      </c>
      <c r="H698" s="4" t="str">
        <f>VLOOKUP(G698, Sheet2!C:D, 2, FALSE)</f>
        <v>D</v>
      </c>
      <c r="I698" s="4">
        <f>VLOOKUP(A698, Sheet3!A:G,2, FALSE)</f>
        <v>1.529768</v>
      </c>
      <c r="J698" s="4">
        <f>VLOOKUP(A698, Sheet3!A:G,3, FALSE)</f>
        <v>2.4463370000000002</v>
      </c>
      <c r="K698" s="4">
        <f>VLOOKUP(A698, Sheet3!A:G,4, FALSE)</f>
        <v>-2.5554770000000002</v>
      </c>
      <c r="L698" s="4">
        <f>VLOOKUP(A698, Sheet3!A:G,5, FALSE)</f>
        <v>3.8601239999999999</v>
      </c>
      <c r="M698" s="4">
        <f>VLOOKUP(A698, Sheet3!A:G,6, FALSE)</f>
        <v>2.062182</v>
      </c>
      <c r="N698" s="4">
        <f>VLOOKUP(A698, Sheet3!A:G,7, FALSE)</f>
        <v>-1.7006289999999999</v>
      </c>
      <c r="O698">
        <v>2007</v>
      </c>
      <c r="P698" s="4">
        <f>VLOOKUP(G698, Sheet2!C:E, 3, FALSE)</f>
        <v>1993</v>
      </c>
      <c r="Q698" s="4">
        <f>O698-P698</f>
        <v>14</v>
      </c>
      <c r="R698" s="4">
        <f>VLOOKUP(A698, Sheet4!A:B, 2, FALSE)</f>
        <v>1005</v>
      </c>
    </row>
    <row r="699" spans="1:18">
      <c r="A699">
        <v>1387</v>
      </c>
      <c r="B699" t="s">
        <v>236</v>
      </c>
      <c r="C699" s="1">
        <v>39147</v>
      </c>
      <c r="D699" t="s">
        <v>730</v>
      </c>
      <c r="E699" t="str">
        <f>VLOOKUP(B699, Sheet2!$A$2:$B$734, 2, FALSE)</f>
        <v>AR</v>
      </c>
      <c r="F699" s="4" t="s">
        <v>652</v>
      </c>
      <c r="G699" s="4" t="str">
        <f>B699&amp;E699</f>
        <v>BoozmanAR</v>
      </c>
      <c r="H699" s="4" t="str">
        <f>VLOOKUP(G699, Sheet2!C:D, 2, FALSE)</f>
        <v>R</v>
      </c>
      <c r="I699" s="4">
        <f>VLOOKUP(A699, Sheet3!A:G,2, FALSE)</f>
        <v>-2.9556149999999999</v>
      </c>
      <c r="J699" s="4">
        <f>VLOOKUP(A699, Sheet3!A:G,3, FALSE)</f>
        <v>-5.6580999999999999E-2</v>
      </c>
      <c r="K699" s="4">
        <f>VLOOKUP(A699, Sheet3!A:G,4, FALSE)</f>
        <v>-3.7831630000000001</v>
      </c>
      <c r="L699" s="4">
        <f>VLOOKUP(A699, Sheet3!A:G,5, FALSE)</f>
        <v>0.60840099999999997</v>
      </c>
      <c r="M699" s="4">
        <f>VLOOKUP(A699, Sheet3!A:G,6, FALSE)</f>
        <v>-0.48618099999999997</v>
      </c>
      <c r="N699" s="4">
        <f>VLOOKUP(A699, Sheet3!A:G,7, FALSE)</f>
        <v>-5.0479669999999999</v>
      </c>
      <c r="O699">
        <v>2007</v>
      </c>
      <c r="P699" s="4">
        <f>VLOOKUP(G699, Sheet2!C:E, 3, FALSE)</f>
        <v>2001</v>
      </c>
      <c r="Q699" s="4">
        <f>O699-P699</f>
        <v>6</v>
      </c>
      <c r="R699" s="4">
        <f>VLOOKUP(A699, Sheet4!A:B, 2, FALSE)</f>
        <v>206</v>
      </c>
    </row>
    <row r="700" spans="1:18">
      <c r="A700">
        <v>1389</v>
      </c>
      <c r="B700" t="s">
        <v>624</v>
      </c>
      <c r="C700" s="1">
        <v>39147</v>
      </c>
      <c r="D700" t="s">
        <v>730</v>
      </c>
      <c r="E700" t="str">
        <f>VLOOKUP(B700, Sheet2!$A$2:$B$734, 2, FALSE)</f>
        <v>MO</v>
      </c>
      <c r="F700" s="4" t="s">
        <v>659</v>
      </c>
      <c r="G700" s="4" t="str">
        <f>B700&amp;E700</f>
        <v>CarnahanRMO</v>
      </c>
      <c r="H700" s="4" t="str">
        <f>VLOOKUP(G700, Sheet2!C:D, 2, FALSE)</f>
        <v>D</v>
      </c>
      <c r="I700" s="4">
        <f>VLOOKUP(A700, Sheet3!A:G,2, FALSE)</f>
        <v>-5.2858309999999999</v>
      </c>
      <c r="J700" s="4">
        <f>VLOOKUP(A700, Sheet3!A:G,3, FALSE)</f>
        <v>2.2724169999999999</v>
      </c>
      <c r="K700" s="4">
        <f>VLOOKUP(A700, Sheet3!A:G,4, FALSE)</f>
        <v>1.862495</v>
      </c>
      <c r="L700" s="4">
        <f>VLOOKUP(A700, Sheet3!A:G,5, FALSE)</f>
        <v>-4.300872</v>
      </c>
      <c r="M700" s="4">
        <f>VLOOKUP(A700, Sheet3!A:G,6, FALSE)</f>
        <v>0.69382999999999995</v>
      </c>
      <c r="N700" s="4">
        <f>VLOOKUP(A700, Sheet3!A:G,7, FALSE)</f>
        <v>-2.167173</v>
      </c>
      <c r="O700">
        <v>2007</v>
      </c>
      <c r="P700" s="4">
        <f>VLOOKUP(G700, Sheet2!C:E, 3, FALSE)</f>
        <v>2005</v>
      </c>
      <c r="Q700" s="4">
        <f>O700-P700</f>
        <v>2</v>
      </c>
      <c r="R700" s="4">
        <f>VLOOKUP(A700, Sheet4!A:B, 2, FALSE)</f>
        <v>329</v>
      </c>
    </row>
    <row r="701" spans="1:18">
      <c r="A701">
        <v>1390</v>
      </c>
      <c r="B701" t="s">
        <v>408</v>
      </c>
      <c r="C701" s="1">
        <v>39147</v>
      </c>
      <c r="D701" t="s">
        <v>730</v>
      </c>
      <c r="E701" t="str">
        <f>VLOOKUP(B701, Sheet2!$A$2:$B$734, 2, FALSE)</f>
        <v>OH</v>
      </c>
      <c r="F701" s="4" t="s">
        <v>652</v>
      </c>
      <c r="G701" s="4" t="str">
        <f>B701&amp;E701</f>
        <v>ChabotOH</v>
      </c>
      <c r="H701" s="4" t="str">
        <f>VLOOKUP(G701, Sheet2!C:D, 2, FALSE)</f>
        <v>R</v>
      </c>
      <c r="I701" s="4">
        <f>VLOOKUP(A701, Sheet3!A:G,2, FALSE)</f>
        <v>-5.7915229999999998</v>
      </c>
      <c r="J701" s="4">
        <f>VLOOKUP(A701, Sheet3!A:G,3, FALSE)</f>
        <v>-2.2066880000000002</v>
      </c>
      <c r="K701" s="4">
        <f>VLOOKUP(A701, Sheet3!A:G,4, FALSE)</f>
        <v>-1.15574</v>
      </c>
      <c r="L701" s="4">
        <f>VLOOKUP(A701, Sheet3!A:G,5, FALSE)</f>
        <v>-5.8189679999999999</v>
      </c>
      <c r="M701" s="4">
        <f>VLOOKUP(A701, Sheet3!A:G,6, FALSE)</f>
        <v>-1.6368290000000001</v>
      </c>
      <c r="N701" s="4">
        <f>VLOOKUP(A701, Sheet3!A:G,7, FALSE)</f>
        <v>-5.2327919999999999</v>
      </c>
      <c r="O701">
        <v>2007</v>
      </c>
      <c r="P701" s="4" t="str">
        <f>VLOOKUP(G701, Sheet2!C:E, 3, FALSE)</f>
        <v>1995-2008</v>
      </c>
      <c r="Q701" s="4">
        <v>12</v>
      </c>
      <c r="R701" s="4">
        <f>VLOOKUP(A701, Sheet4!A:B, 2, FALSE)</f>
        <v>210</v>
      </c>
    </row>
    <row r="702" spans="1:18">
      <c r="A702">
        <v>1391</v>
      </c>
      <c r="B702" t="s">
        <v>409</v>
      </c>
      <c r="C702" s="1">
        <v>39147</v>
      </c>
      <c r="D702" t="s">
        <v>730</v>
      </c>
      <c r="E702" t="str">
        <f>VLOOKUP(B702, Sheet2!$A$2:$B$734, 2, FALSE)</f>
        <v>NY</v>
      </c>
      <c r="F702" s="4" t="s">
        <v>659</v>
      </c>
      <c r="G702" s="4" t="str">
        <f>B702&amp;E702</f>
        <v>CrowleyNY</v>
      </c>
      <c r="H702" s="4" t="str">
        <f>VLOOKUP(G702, Sheet2!C:D, 2, FALSE)</f>
        <v>D</v>
      </c>
      <c r="I702" s="4">
        <f>VLOOKUP(A702, Sheet3!A:G,2, FALSE)</f>
        <v>-7.9089559999999999</v>
      </c>
      <c r="J702" s="4">
        <f>VLOOKUP(A702, Sheet3!A:G,3, FALSE)</f>
        <v>4.6644949999999996</v>
      </c>
      <c r="K702" s="4">
        <f>VLOOKUP(A702, Sheet3!A:G,4, FALSE)</f>
        <v>-3.0447470000000001</v>
      </c>
      <c r="L702" s="4">
        <f>VLOOKUP(A702, Sheet3!A:G,5, FALSE)</f>
        <v>-3.3956580000000001</v>
      </c>
      <c r="M702" s="4">
        <f>VLOOKUP(A702, Sheet3!A:G,6, FALSE)</f>
        <v>-1.2881020000000001</v>
      </c>
      <c r="N702" s="4">
        <f>VLOOKUP(A702, Sheet3!A:G,7, FALSE)</f>
        <v>-6.9356790000000004</v>
      </c>
      <c r="O702">
        <v>2007</v>
      </c>
      <c r="P702" s="4">
        <f>VLOOKUP(G702, Sheet2!C:E, 3, FALSE)</f>
        <v>1999</v>
      </c>
      <c r="Q702" s="4">
        <f>O702-P702</f>
        <v>8</v>
      </c>
      <c r="R702" s="4">
        <f>VLOOKUP(A702, Sheet4!A:B, 2, FALSE)</f>
        <v>121</v>
      </c>
    </row>
    <row r="703" spans="1:18">
      <c r="A703">
        <v>1392</v>
      </c>
      <c r="B703" t="s">
        <v>41</v>
      </c>
      <c r="C703" s="1">
        <v>39147</v>
      </c>
      <c r="D703" t="s">
        <v>730</v>
      </c>
      <c r="E703" t="str">
        <f>VLOOKUP(B703, Sheet2!$A$2:$B$734, 2, FALSE)</f>
        <v>CA</v>
      </c>
      <c r="F703" s="4" t="s">
        <v>659</v>
      </c>
      <c r="G703" s="4" t="str">
        <f>B703&amp;E703</f>
        <v>LantosCA</v>
      </c>
      <c r="H703" s="4" t="str">
        <f>VLOOKUP(G703, Sheet2!C:D, 2, FALSE)</f>
        <v>D</v>
      </c>
      <c r="I703" s="4">
        <f>VLOOKUP(A703, Sheet3!A:G,2, FALSE)</f>
        <v>-0.637243</v>
      </c>
      <c r="J703" s="4">
        <f>VLOOKUP(A703, Sheet3!A:G,3, FALSE)</f>
        <v>7.0137000000000005E-2</v>
      </c>
      <c r="K703" s="4">
        <f>VLOOKUP(A703, Sheet3!A:G,4, FALSE)</f>
        <v>0.82989900000000005</v>
      </c>
      <c r="L703" s="4">
        <f>VLOOKUP(A703, Sheet3!A:G,5, FALSE)</f>
        <v>-2.296789</v>
      </c>
      <c r="M703" s="4">
        <f>VLOOKUP(A703, Sheet3!A:G,6, FALSE)</f>
        <v>-0.51343300000000003</v>
      </c>
      <c r="N703" s="4">
        <f>VLOOKUP(A703, Sheet3!A:G,7, FALSE)</f>
        <v>-0.23896600000000001</v>
      </c>
      <c r="O703">
        <v>2007</v>
      </c>
      <c r="P703" s="4">
        <f>VLOOKUP(G703, Sheet2!C:E, 3, FALSE)</f>
        <v>1993</v>
      </c>
      <c r="Q703" s="4">
        <f>O703-P703</f>
        <v>14</v>
      </c>
      <c r="R703" s="4">
        <f>VLOOKUP(A703, Sheet4!A:B, 2, FALSE)</f>
        <v>1724</v>
      </c>
    </row>
    <row r="704" spans="1:18">
      <c r="A704">
        <v>1393</v>
      </c>
      <c r="B704" t="s">
        <v>766</v>
      </c>
      <c r="C704" s="1">
        <v>39147</v>
      </c>
      <c r="D704" t="s">
        <v>730</v>
      </c>
      <c r="E704" t="str">
        <f>VLOOKUP(B704, Sheet2!$A$2:$B$734, 2, FALSE)</f>
        <v>NJ</v>
      </c>
      <c r="F704" s="4" t="s">
        <v>659</v>
      </c>
      <c r="G704" s="4" t="str">
        <f>B704&amp;E704</f>
        <v>PayneDNJ</v>
      </c>
      <c r="H704" s="4" t="str">
        <f>VLOOKUP(G704, Sheet2!C:D, 2, FALSE)</f>
        <v>D</v>
      </c>
      <c r="I704" s="4">
        <f>VLOOKUP(A704, Sheet3!A:G,2, FALSE)</f>
        <v>0.33060699999999998</v>
      </c>
      <c r="J704" s="4">
        <f>VLOOKUP(A704, Sheet3!A:G,3, FALSE)</f>
        <v>1.845567</v>
      </c>
      <c r="K704" s="4">
        <f>VLOOKUP(A704, Sheet3!A:G,4, FALSE)</f>
        <v>-4.4932910000000001</v>
      </c>
      <c r="L704" s="4">
        <f>VLOOKUP(A704, Sheet3!A:G,5, FALSE)</f>
        <v>9.6564779999999999</v>
      </c>
      <c r="M704" s="4">
        <f>VLOOKUP(A704, Sheet3!A:G,6, FALSE)</f>
        <v>4.394374</v>
      </c>
      <c r="N704" s="4">
        <f>VLOOKUP(A704, Sheet3!A:G,7, FALSE)</f>
        <v>-6.0611259999999998</v>
      </c>
      <c r="O704">
        <v>2007</v>
      </c>
      <c r="P704" s="4">
        <f>VLOOKUP(G704, Sheet2!C:E, 3, FALSE)</f>
        <v>1989</v>
      </c>
      <c r="Q704" s="4">
        <f>O704-P704</f>
        <v>18</v>
      </c>
      <c r="R704" s="4">
        <f>VLOOKUP(A704, Sheet4!A:B, 2, FALSE)</f>
        <v>741</v>
      </c>
    </row>
    <row r="705" spans="1:18">
      <c r="A705">
        <v>1396</v>
      </c>
      <c r="B705" t="s">
        <v>392</v>
      </c>
      <c r="C705" s="1">
        <v>39147</v>
      </c>
      <c r="D705" t="s">
        <v>730</v>
      </c>
      <c r="E705" t="str">
        <f>VLOOKUP(B705, Sheet2!$A$2:$B$734, 2, FALSE)</f>
        <v>CA</v>
      </c>
      <c r="F705" s="4" t="s">
        <v>659</v>
      </c>
      <c r="G705" s="4" t="str">
        <f>B705&amp;E705</f>
        <v>RohrabacherCA</v>
      </c>
      <c r="H705" s="4" t="str">
        <f>VLOOKUP(G705, Sheet2!C:D, 2, FALSE)</f>
        <v>R</v>
      </c>
      <c r="I705" s="4">
        <f>VLOOKUP(A705, Sheet3!A:G,2, FALSE)</f>
        <v>-3.810981</v>
      </c>
      <c r="J705" s="4">
        <f>VLOOKUP(A705, Sheet3!A:G,3, FALSE)</f>
        <v>-8.0680000000000005E-3</v>
      </c>
      <c r="K705" s="4">
        <f>VLOOKUP(A705, Sheet3!A:G,4, FALSE)</f>
        <v>-3.2564959999999998</v>
      </c>
      <c r="L705" s="4">
        <f>VLOOKUP(A705, Sheet3!A:G,5, FALSE)</f>
        <v>0.97960899999999995</v>
      </c>
      <c r="M705" s="4">
        <f>VLOOKUP(A705, Sheet3!A:G,6, FALSE)</f>
        <v>-8.3519999999999997E-2</v>
      </c>
      <c r="N705" s="4">
        <f>VLOOKUP(A705, Sheet3!A:G,7, FALSE)</f>
        <v>-6.6710260000000003</v>
      </c>
      <c r="O705">
        <v>2007</v>
      </c>
      <c r="P705" s="4">
        <f>VLOOKUP(G705, Sheet2!C:E, 3, FALSE)</f>
        <v>1989</v>
      </c>
      <c r="Q705" s="4">
        <f>O705-P705</f>
        <v>18</v>
      </c>
      <c r="R705" s="4">
        <f>VLOOKUP(A705, Sheet4!A:B, 2, FALSE)</f>
        <v>712</v>
      </c>
    </row>
    <row r="706" spans="1:18">
      <c r="A706">
        <v>1397</v>
      </c>
      <c r="B706" t="s">
        <v>153</v>
      </c>
      <c r="C706" s="1">
        <v>39147</v>
      </c>
      <c r="D706" t="s">
        <v>730</v>
      </c>
      <c r="E706" t="str">
        <f>VLOOKUP(B706, Sheet2!$A$2:$B$734, 2, FALSE)</f>
        <v>FL</v>
      </c>
      <c r="F706" s="4" t="s">
        <v>659</v>
      </c>
      <c r="G706" s="4" t="str">
        <f>B706&amp;E706</f>
        <v>Ros-LehtinenFL</v>
      </c>
      <c r="H706" s="4" t="str">
        <f>VLOOKUP(G706, Sheet2!C:D, 2, FALSE)</f>
        <v>R</v>
      </c>
      <c r="I706" s="4">
        <f>VLOOKUP(A706, Sheet3!A:G,2, FALSE)</f>
        <v>-0.99541299999999999</v>
      </c>
      <c r="J706" s="4">
        <f>VLOOKUP(A706, Sheet3!A:G,3, FALSE)</f>
        <v>1.6731480000000001</v>
      </c>
      <c r="K706" s="4">
        <f>VLOOKUP(A706, Sheet3!A:G,4, FALSE)</f>
        <v>1.0862210000000001</v>
      </c>
      <c r="L706" s="4">
        <f>VLOOKUP(A706, Sheet3!A:G,5, FALSE)</f>
        <v>-0.60904999999999998</v>
      </c>
      <c r="M706" s="4">
        <f>VLOOKUP(A706, Sheet3!A:G,6, FALSE)</f>
        <v>0.28922500000000001</v>
      </c>
      <c r="N706" s="4">
        <f>VLOOKUP(A706, Sheet3!A:G,7, FALSE)</f>
        <v>0.43799700000000003</v>
      </c>
      <c r="O706">
        <v>2007</v>
      </c>
      <c r="P706" s="4">
        <f>VLOOKUP(G706, Sheet2!C:E, 3, FALSE)</f>
        <v>1989</v>
      </c>
      <c r="Q706" s="4">
        <f>O706-P706</f>
        <v>18</v>
      </c>
      <c r="R706" s="4">
        <f>VLOOKUP(A706, Sheet4!A:B, 2, FALSE)</f>
        <v>991</v>
      </c>
    </row>
    <row r="707" spans="1:18">
      <c r="A707">
        <v>1398</v>
      </c>
      <c r="B707" t="s">
        <v>373</v>
      </c>
      <c r="C707" s="1">
        <v>39147</v>
      </c>
      <c r="D707" t="s">
        <v>730</v>
      </c>
      <c r="E707" t="str">
        <f>VLOOKUP(B707, Sheet2!$A$2:$B$734, 2, FALSE)</f>
        <v>CA</v>
      </c>
      <c r="F707" s="4" t="s">
        <v>659</v>
      </c>
      <c r="G707" s="4" t="str">
        <f>B707&amp;E707</f>
        <v>RoyceCA</v>
      </c>
      <c r="H707" s="4" t="str">
        <f>VLOOKUP(G707, Sheet2!C:D, 2, FALSE)</f>
        <v>R</v>
      </c>
      <c r="I707" s="4">
        <f>VLOOKUP(A707, Sheet3!A:G,2, FALSE)</f>
        <v>-1.214987</v>
      </c>
      <c r="J707" s="4">
        <f>VLOOKUP(A707, Sheet3!A:G,3, FALSE)</f>
        <v>0.30945099999999998</v>
      </c>
      <c r="K707" s="4">
        <f>VLOOKUP(A707, Sheet3!A:G,4, FALSE)</f>
        <v>-1.026114</v>
      </c>
      <c r="L707" s="4">
        <f>VLOOKUP(A707, Sheet3!A:G,5, FALSE)</f>
        <v>-1.1136029999999999</v>
      </c>
      <c r="M707" s="4">
        <f>VLOOKUP(A707, Sheet3!A:G,6, FALSE)</f>
        <v>0.91614200000000001</v>
      </c>
      <c r="N707" s="4">
        <f>VLOOKUP(A707, Sheet3!A:G,7, FALSE)</f>
        <v>-1.8457539999999999</v>
      </c>
      <c r="O707">
        <v>2007</v>
      </c>
      <c r="P707" s="4">
        <f>VLOOKUP(G707, Sheet2!C:E, 3, FALSE)</f>
        <v>1993</v>
      </c>
      <c r="Q707" s="4">
        <f>O707-P707</f>
        <v>14</v>
      </c>
      <c r="R707" s="4">
        <f>VLOOKUP(A707, Sheet4!A:B, 2, FALSE)</f>
        <v>952</v>
      </c>
    </row>
    <row r="708" spans="1:18">
      <c r="A708">
        <v>1399</v>
      </c>
      <c r="B708" t="s">
        <v>777</v>
      </c>
      <c r="C708" s="1">
        <v>39147</v>
      </c>
      <c r="D708" t="s">
        <v>730</v>
      </c>
      <c r="E708" t="s">
        <v>137</v>
      </c>
      <c r="F708" s="4" t="s">
        <v>659</v>
      </c>
      <c r="G708" s="4" t="str">
        <f>B708&amp;E708</f>
        <v>ScottDGA</v>
      </c>
      <c r="H708" s="4" t="str">
        <f>VLOOKUP(G708, Sheet2!C:D, 2, FALSE)</f>
        <v>D</v>
      </c>
      <c r="I708" s="4">
        <f>VLOOKUP(A708, Sheet3!A:G,2, FALSE)</f>
        <v>-5.8667720000000001</v>
      </c>
      <c r="J708" s="4">
        <f>VLOOKUP(A708, Sheet3!A:G,3, FALSE)</f>
        <v>1.158525</v>
      </c>
      <c r="K708" s="4">
        <f>VLOOKUP(A708, Sheet3!A:G,4, FALSE)</f>
        <v>-1.243071</v>
      </c>
      <c r="L708" s="4">
        <f>VLOOKUP(A708, Sheet3!A:G,5, FALSE)</f>
        <v>-2.119856</v>
      </c>
      <c r="M708" s="4">
        <f>VLOOKUP(A708, Sheet3!A:G,6, FALSE)</f>
        <v>0.47158499999999998</v>
      </c>
      <c r="N708" s="4">
        <f>VLOOKUP(A708, Sheet3!A:G,7, FALSE)</f>
        <v>-5.1656639999999996</v>
      </c>
      <c r="O708">
        <v>2007</v>
      </c>
      <c r="P708" s="4">
        <f>VLOOKUP(G708, Sheet2!C:E, 3, FALSE)</f>
        <v>2003</v>
      </c>
      <c r="Q708" s="4">
        <f>O708-P708</f>
        <v>4</v>
      </c>
      <c r="R708" s="4">
        <f>VLOOKUP(A708, Sheet4!A:B, 2, FALSE)</f>
        <v>186</v>
      </c>
    </row>
    <row r="709" spans="1:18">
      <c r="A709">
        <v>1400</v>
      </c>
      <c r="B709" t="s">
        <v>277</v>
      </c>
      <c r="C709" s="1">
        <v>39147</v>
      </c>
      <c r="D709" t="s">
        <v>730</v>
      </c>
      <c r="E709" t="str">
        <f>VLOOKUP(B709, Sheet2!$A$2:$B$734, 2, FALSE)</f>
        <v>CA</v>
      </c>
      <c r="F709" s="4" t="s">
        <v>659</v>
      </c>
      <c r="G709" s="4" t="str">
        <f>B709&amp;E709</f>
        <v>ShermanCA</v>
      </c>
      <c r="H709" s="4" t="str">
        <f>VLOOKUP(G709, Sheet2!C:D, 2, FALSE)</f>
        <v>D</v>
      </c>
      <c r="I709" s="4">
        <f>VLOOKUP(A709, Sheet3!A:G,2, FALSE)</f>
        <v>-2.2516349999999998</v>
      </c>
      <c r="J709" s="4">
        <f>VLOOKUP(A709, Sheet3!A:G,3, FALSE)</f>
        <v>3.3247930000000001</v>
      </c>
      <c r="K709" s="4">
        <f>VLOOKUP(A709, Sheet3!A:G,4, FALSE)</f>
        <v>-2.3499639999999999</v>
      </c>
      <c r="L709" s="4">
        <f>VLOOKUP(A709, Sheet3!A:G,5, FALSE)</f>
        <v>-1.851831</v>
      </c>
      <c r="M709" s="4">
        <f>VLOOKUP(A709, Sheet3!A:G,6, FALSE)</f>
        <v>-8.1006999999999996E-2</v>
      </c>
      <c r="N709" s="4">
        <f>VLOOKUP(A709, Sheet3!A:G,7, FALSE)</f>
        <v>-1.197255</v>
      </c>
      <c r="O709">
        <v>2007</v>
      </c>
      <c r="P709" s="4">
        <f>VLOOKUP(G709, Sheet2!C:E, 3, FALSE)</f>
        <v>1997</v>
      </c>
      <c r="Q709" s="4">
        <f>O709-P709</f>
        <v>10</v>
      </c>
      <c r="R709" s="4">
        <f>VLOOKUP(A709, Sheet4!A:B, 2, FALSE)</f>
        <v>833</v>
      </c>
    </row>
    <row r="710" spans="1:18">
      <c r="A710">
        <v>1401</v>
      </c>
      <c r="B710" t="s">
        <v>201</v>
      </c>
      <c r="C710" s="1">
        <v>39147</v>
      </c>
      <c r="D710" t="s">
        <v>730</v>
      </c>
      <c r="E710" t="s">
        <v>87</v>
      </c>
      <c r="F710" s="4" t="s">
        <v>659</v>
      </c>
      <c r="G710" s="4" t="str">
        <f>B710&amp;E710</f>
        <v>SmithNJ</v>
      </c>
      <c r="H710" s="4" t="str">
        <f>VLOOKUP(G710, Sheet2!C:D, 2, FALSE)</f>
        <v>R</v>
      </c>
      <c r="I710" s="4">
        <f>VLOOKUP(A710, Sheet3!A:G,2, FALSE)</f>
        <v>-1.806629</v>
      </c>
      <c r="J710" s="4">
        <f>VLOOKUP(A710, Sheet3!A:G,3, FALSE)</f>
        <v>0.86482099999999995</v>
      </c>
      <c r="K710" s="4">
        <f>VLOOKUP(A710, Sheet3!A:G,4, FALSE)</f>
        <v>1.513968</v>
      </c>
      <c r="L710" s="4">
        <f>VLOOKUP(A710, Sheet3!A:G,5, FALSE)</f>
        <v>-3.2396210000000001</v>
      </c>
      <c r="M710" s="4">
        <f>VLOOKUP(A710, Sheet3!A:G,6, FALSE)</f>
        <v>-0.59778500000000001</v>
      </c>
      <c r="N710" s="4">
        <f>VLOOKUP(A710, Sheet3!A:G,7, FALSE)</f>
        <v>0.29360700000000001</v>
      </c>
      <c r="O710">
        <v>2007</v>
      </c>
      <c r="P710" s="4">
        <f>VLOOKUP(G710, Sheet2!C:E, 3, FALSE)</f>
        <v>1981</v>
      </c>
      <c r="Q710" s="4">
        <f>O710-P710</f>
        <v>26</v>
      </c>
      <c r="R710" s="4">
        <f>VLOOKUP(A710, Sheet4!A:B, 2, FALSE)</f>
        <v>722</v>
      </c>
    </row>
    <row r="711" spans="1:18">
      <c r="A711">
        <v>1402</v>
      </c>
      <c r="B711" t="s">
        <v>500</v>
      </c>
      <c r="C711" s="1">
        <v>39147</v>
      </c>
      <c r="D711" t="s">
        <v>730</v>
      </c>
      <c r="E711" t="str">
        <f>VLOOKUP(B711, Sheet2!$A$2:$B$734, 2, FALSE)</f>
        <v>CO</v>
      </c>
      <c r="F711" s="4" t="s">
        <v>659</v>
      </c>
      <c r="G711" s="4" t="str">
        <f>B711&amp;E711</f>
        <v>TancredoCO</v>
      </c>
      <c r="H711" s="4" t="str">
        <f>VLOOKUP(G711, Sheet2!C:D, 2, FALSE)</f>
        <v>R</v>
      </c>
      <c r="I711" s="4">
        <f>VLOOKUP(A711, Sheet3!A:G,2, FALSE)</f>
        <v>-0.35707499999999998</v>
      </c>
      <c r="J711" s="4">
        <f>VLOOKUP(A711, Sheet3!A:G,3, FALSE)</f>
        <v>-0.45380199999999998</v>
      </c>
      <c r="K711" s="4">
        <f>VLOOKUP(A711, Sheet3!A:G,4, FALSE)</f>
        <v>-0.47909600000000002</v>
      </c>
      <c r="L711" s="4">
        <f>VLOOKUP(A711, Sheet3!A:G,5, FALSE)</f>
        <v>5.2516080000000001</v>
      </c>
      <c r="M711" s="4">
        <f>VLOOKUP(A711, Sheet3!A:G,6, FALSE)</f>
        <v>1.3327929999999999</v>
      </c>
      <c r="N711" s="4">
        <f>VLOOKUP(A711, Sheet3!A:G,7, FALSE)</f>
        <v>-2.3715890000000002</v>
      </c>
      <c r="O711">
        <v>2007</v>
      </c>
      <c r="P711" s="4">
        <f>VLOOKUP(G711, Sheet2!C:E, 3, FALSE)</f>
        <v>1999</v>
      </c>
      <c r="Q711" s="4">
        <f>O711-P711</f>
        <v>8</v>
      </c>
      <c r="R711" s="4">
        <f>VLOOKUP(A711, Sheet4!A:B, 2, FALSE)</f>
        <v>933</v>
      </c>
    </row>
    <row r="712" spans="1:18">
      <c r="A712">
        <v>1403</v>
      </c>
      <c r="B712" t="s">
        <v>188</v>
      </c>
      <c r="C712" s="1">
        <v>39147</v>
      </c>
      <c r="D712" t="s">
        <v>730</v>
      </c>
      <c r="E712" t="str">
        <f>VLOOKUP(B712, Sheet2!$A$2:$B$734, 2, FALSE)</f>
        <v>CA</v>
      </c>
      <c r="F712" s="4" t="s">
        <v>659</v>
      </c>
      <c r="G712" s="4" t="str">
        <f>B712&amp;E712</f>
        <v>WatsonCA</v>
      </c>
      <c r="H712" s="4" t="str">
        <f>VLOOKUP(G712, Sheet2!C:D, 2, FALSE)</f>
        <v>D</v>
      </c>
      <c r="I712" s="4">
        <f>VLOOKUP(A712, Sheet3!A:G,2, FALSE)</f>
        <v>-11.672779999999999</v>
      </c>
      <c r="J712" s="4">
        <f>VLOOKUP(A712, Sheet3!A:G,3, FALSE)</f>
        <v>1.903132</v>
      </c>
      <c r="K712" s="4">
        <f>VLOOKUP(A712, Sheet3!A:G,4, FALSE)</f>
        <v>-0.41069099999999997</v>
      </c>
      <c r="L712" s="4">
        <f>VLOOKUP(A712, Sheet3!A:G,5, FALSE)</f>
        <v>-5.8365669999999996</v>
      </c>
      <c r="M712" s="4">
        <f>VLOOKUP(A712, Sheet3!A:G,6, FALSE)</f>
        <v>-3.555679</v>
      </c>
      <c r="N712" s="4">
        <f>VLOOKUP(A712, Sheet3!A:G,7, FALSE)</f>
        <v>-6.6779080000000004</v>
      </c>
      <c r="O712">
        <v>2007</v>
      </c>
      <c r="P712" s="4">
        <f>VLOOKUP(G712, Sheet2!C:E, 3, FALSE)</f>
        <v>2001</v>
      </c>
      <c r="Q712" s="4">
        <f>O712-P712</f>
        <v>6</v>
      </c>
      <c r="R712" s="4">
        <f>VLOOKUP(A712, Sheet4!A:B, 2, FALSE)</f>
        <v>165</v>
      </c>
    </row>
    <row r="713" spans="1:18">
      <c r="A713">
        <v>1404</v>
      </c>
      <c r="B713" t="s">
        <v>340</v>
      </c>
      <c r="C713" s="1">
        <v>39147</v>
      </c>
      <c r="D713" t="s">
        <v>730</v>
      </c>
      <c r="E713" t="str">
        <f>VLOOKUP(B713, Sheet2!$A$2:$B$734, 2, FALSE)</f>
        <v>FL</v>
      </c>
      <c r="F713" s="4" t="s">
        <v>659</v>
      </c>
      <c r="G713" s="4" t="str">
        <f>B713&amp;E713</f>
        <v>WexlerFL</v>
      </c>
      <c r="H713" s="4" t="str">
        <f>VLOOKUP(G713, Sheet2!C:D, 2, FALSE)</f>
        <v>D</v>
      </c>
      <c r="I713" s="4">
        <f>VLOOKUP(A713, Sheet3!A:G,2, FALSE)</f>
        <v>0.148369</v>
      </c>
      <c r="J713" s="4">
        <f>VLOOKUP(A713, Sheet3!A:G,3, FALSE)</f>
        <v>4.0662149999999997</v>
      </c>
      <c r="K713" s="4">
        <f>VLOOKUP(A713, Sheet3!A:G,4, FALSE)</f>
        <v>-2.7125050000000002</v>
      </c>
      <c r="L713" s="4">
        <f>VLOOKUP(A713, Sheet3!A:G,5, FALSE)</f>
        <v>9.5443730000000002</v>
      </c>
      <c r="M713" s="4">
        <f>VLOOKUP(A713, Sheet3!A:G,6, FALSE)</f>
        <v>2.0441449999999999</v>
      </c>
      <c r="N713" s="4">
        <f>VLOOKUP(A713, Sheet3!A:G,7, FALSE)</f>
        <v>-2.4636360000000002</v>
      </c>
      <c r="O713">
        <v>2007</v>
      </c>
      <c r="P713" s="4">
        <f>VLOOKUP(G713, Sheet2!C:E, 3, FALSE)</f>
        <v>1997</v>
      </c>
      <c r="Q713" s="4">
        <f>O713-P713</f>
        <v>10</v>
      </c>
      <c r="R713" s="4">
        <f>VLOOKUP(A713, Sheet4!A:B, 2, FALSE)</f>
        <v>463</v>
      </c>
    </row>
    <row r="714" spans="1:18">
      <c r="A714">
        <v>1405</v>
      </c>
      <c r="B714" t="s">
        <v>21</v>
      </c>
      <c r="C714" s="1">
        <v>39147</v>
      </c>
      <c r="D714" t="s">
        <v>730</v>
      </c>
      <c r="E714" t="str">
        <f>VLOOKUP(B714, Sheet2!$A$2:$B$734, 2, FALSE)</f>
        <v>CA</v>
      </c>
      <c r="F714" s="4" t="s">
        <v>659</v>
      </c>
      <c r="G714" s="4" t="str">
        <f>B714&amp;E714</f>
        <v>WoolseyCA</v>
      </c>
      <c r="H714" s="4" t="str">
        <f>VLOOKUP(G714, Sheet2!C:D, 2, FALSE)</f>
        <v>D</v>
      </c>
      <c r="I714" s="4">
        <f>VLOOKUP(A714, Sheet3!A:G,2, FALSE)</f>
        <v>1.4657340000000001</v>
      </c>
      <c r="J714" s="4">
        <f>VLOOKUP(A714, Sheet3!A:G,3, FALSE)</f>
        <v>0.67315499999999995</v>
      </c>
      <c r="K714" s="4">
        <f>VLOOKUP(A714, Sheet3!A:G,4, FALSE)</f>
        <v>-4.0003039999999999</v>
      </c>
      <c r="L714" s="4">
        <f>VLOOKUP(A714, Sheet3!A:G,5, FALSE)</f>
        <v>4.7166119999999996</v>
      </c>
      <c r="M714" s="4">
        <f>VLOOKUP(A714, Sheet3!A:G,6, FALSE)</f>
        <v>2.6182590000000001</v>
      </c>
      <c r="N714" s="4">
        <f>VLOOKUP(A714, Sheet3!A:G,7, FALSE)</f>
        <v>-6.8827980000000002</v>
      </c>
      <c r="O714">
        <v>2007</v>
      </c>
      <c r="P714" s="4">
        <f>VLOOKUP(G714, Sheet2!C:E, 3, FALSE)</f>
        <v>1993</v>
      </c>
      <c r="Q714" s="4">
        <f>O714-P714</f>
        <v>14</v>
      </c>
      <c r="R714" s="4">
        <f>VLOOKUP(A714, Sheet4!A:B, 2, FALSE)</f>
        <v>215</v>
      </c>
    </row>
    <row r="715" spans="1:18">
      <c r="A715">
        <v>1406</v>
      </c>
      <c r="B715" t="s">
        <v>336</v>
      </c>
      <c r="C715" s="1">
        <v>37539</v>
      </c>
      <c r="D715" t="s">
        <v>6</v>
      </c>
      <c r="E715" t="s">
        <v>184</v>
      </c>
      <c r="F715" s="4" t="s">
        <v>652</v>
      </c>
      <c r="G715" s="4" t="str">
        <f>B715&amp;E715</f>
        <v>MarkeyMA</v>
      </c>
      <c r="H715" s="4" t="str">
        <f>VLOOKUP(G715, Sheet2!C:D, 2, FALSE)</f>
        <v>D</v>
      </c>
      <c r="I715" s="4">
        <f>VLOOKUP(A715, Sheet3!A:G,2, FALSE)</f>
        <v>3.929875</v>
      </c>
      <c r="J715" s="4">
        <f>VLOOKUP(A715, Sheet3!A:G,3, FALSE)</f>
        <v>8.8172E-2</v>
      </c>
      <c r="K715" s="4">
        <f>VLOOKUP(A715, Sheet3!A:G,4, FALSE)</f>
        <v>2.5609959999999998</v>
      </c>
      <c r="L715" s="4">
        <f>VLOOKUP(A715, Sheet3!A:G,5, FALSE)</f>
        <v>1.4830890000000001</v>
      </c>
      <c r="M715" s="4">
        <f>VLOOKUP(A715, Sheet3!A:G,6, FALSE)</f>
        <v>1.468666</v>
      </c>
      <c r="N715" s="4">
        <f>VLOOKUP(A715, Sheet3!A:G,7, FALSE)</f>
        <v>3.4414210000000001</v>
      </c>
      <c r="O715">
        <v>2002</v>
      </c>
      <c r="P715" s="4">
        <f>VLOOKUP(G715, Sheet2!C:E, 3, FALSE)</f>
        <v>1975</v>
      </c>
      <c r="Q715" s="4">
        <f>O715-P715</f>
        <v>27</v>
      </c>
      <c r="R715" s="4">
        <f>VLOOKUP(A715, Sheet4!A:B, 2, FALSE)</f>
        <v>1121</v>
      </c>
    </row>
    <row r="716" spans="1:18">
      <c r="A716">
        <v>1407</v>
      </c>
      <c r="B716" t="s">
        <v>347</v>
      </c>
      <c r="C716" s="1">
        <v>37539</v>
      </c>
      <c r="D716" t="s">
        <v>6</v>
      </c>
      <c r="E716" t="str">
        <f>VLOOKUP(B716, Sheet2!$A$2:$B$734, 2, FALSE)</f>
        <v>CA</v>
      </c>
      <c r="F716" s="4" t="s">
        <v>652</v>
      </c>
      <c r="G716" s="4" t="str">
        <f>B716&amp;E716</f>
        <v>TauscherCA</v>
      </c>
      <c r="H716" s="4" t="str">
        <f>VLOOKUP(G716, Sheet2!C:D, 2, FALSE)</f>
        <v>D</v>
      </c>
      <c r="I716" s="4">
        <f>VLOOKUP(A716, Sheet3!A:G,2, FALSE)</f>
        <v>-0.135797</v>
      </c>
      <c r="J716" s="4">
        <f>VLOOKUP(A716, Sheet3!A:G,3, FALSE)</f>
        <v>-2.2526130000000002</v>
      </c>
      <c r="K716" s="4">
        <f>VLOOKUP(A716, Sheet3!A:G,4, FALSE)</f>
        <v>4.2826750000000002</v>
      </c>
      <c r="L716" s="4">
        <f>VLOOKUP(A716, Sheet3!A:G,5, FALSE)</f>
        <v>-2.4582079999999999</v>
      </c>
      <c r="M716" s="4">
        <f>VLOOKUP(A716, Sheet3!A:G,6, FALSE)</f>
        <v>0.21077899999999999</v>
      </c>
      <c r="N716" s="4">
        <f>VLOOKUP(A716, Sheet3!A:G,7, FALSE)</f>
        <v>1.668831</v>
      </c>
      <c r="O716">
        <v>2002</v>
      </c>
      <c r="P716" s="4">
        <f>VLOOKUP(G716, Sheet2!C:E, 3, FALSE)</f>
        <v>1997</v>
      </c>
      <c r="Q716" s="4">
        <f>O716-P716</f>
        <v>5</v>
      </c>
      <c r="R716" s="4">
        <f>VLOOKUP(A716, Sheet4!A:B, 2, FALSE)</f>
        <v>206</v>
      </c>
    </row>
    <row r="717" spans="1:18">
      <c r="A717">
        <v>1408</v>
      </c>
      <c r="B717" t="s">
        <v>317</v>
      </c>
      <c r="C717" s="1">
        <v>37539</v>
      </c>
      <c r="D717" t="s">
        <v>6</v>
      </c>
      <c r="E717" t="str">
        <f>VLOOKUP(B717, Sheet2!$A$2:$B$734, 2, FALSE)</f>
        <v>SC</v>
      </c>
      <c r="F717" s="4" t="s">
        <v>652</v>
      </c>
      <c r="G717" s="4" t="str">
        <f>B717&amp;E717</f>
        <v>ClyburnSC</v>
      </c>
      <c r="H717" s="4" t="str">
        <f>VLOOKUP(G717, Sheet2!C:D, 2, FALSE)</f>
        <v>D</v>
      </c>
      <c r="I717" s="4">
        <f>VLOOKUP(A717, Sheet3!A:G,2, FALSE)</f>
        <v>2.9537390000000001</v>
      </c>
      <c r="J717" s="4">
        <f>VLOOKUP(A717, Sheet3!A:G,3, FALSE)</f>
        <v>-0.185443</v>
      </c>
      <c r="K717" s="4">
        <f>VLOOKUP(A717, Sheet3!A:G,4, FALSE)</f>
        <v>-0.93677200000000005</v>
      </c>
      <c r="L717" s="4">
        <f>VLOOKUP(A717, Sheet3!A:G,5, FALSE)</f>
        <v>3.659459</v>
      </c>
      <c r="M717" s="4">
        <f>VLOOKUP(A717, Sheet3!A:G,6, FALSE)</f>
        <v>0.10896</v>
      </c>
      <c r="N717" s="4">
        <f>VLOOKUP(A717, Sheet3!A:G,7, FALSE)</f>
        <v>-1.9579800000000001</v>
      </c>
      <c r="O717">
        <v>2002</v>
      </c>
      <c r="P717" s="4">
        <f>VLOOKUP(G717, Sheet2!C:E, 3, FALSE)</f>
        <v>1993</v>
      </c>
      <c r="Q717" s="4">
        <f>O717-P717</f>
        <v>9</v>
      </c>
      <c r="R717" s="4">
        <f>VLOOKUP(A717, Sheet4!A:B, 2, FALSE)</f>
        <v>235</v>
      </c>
    </row>
    <row r="718" spans="1:18">
      <c r="A718">
        <v>1409</v>
      </c>
      <c r="B718" t="s">
        <v>648</v>
      </c>
      <c r="C718" s="1">
        <v>37539</v>
      </c>
      <c r="D718" t="s">
        <v>6</v>
      </c>
      <c r="E718" t="str">
        <f>VLOOKUP(B718, Sheet2!$A$2:$B$734, 2, FALSE)</f>
        <v>MI</v>
      </c>
      <c r="F718" s="4" t="s">
        <v>652</v>
      </c>
      <c r="G718" s="4" t="str">
        <f>B718&amp;E718</f>
        <v>LevinSMI</v>
      </c>
      <c r="H718" s="4" t="str">
        <f>VLOOKUP(G718, Sheet2!C:D, 2, FALSE)</f>
        <v>D</v>
      </c>
      <c r="I718" s="4">
        <f>VLOOKUP(A718, Sheet3!A:G,2, FALSE)</f>
        <v>6.3471909999999996</v>
      </c>
      <c r="J718" s="4">
        <f>VLOOKUP(A718, Sheet3!A:G,3, FALSE)</f>
        <v>0.302282</v>
      </c>
      <c r="K718" s="4">
        <f>VLOOKUP(A718, Sheet3!A:G,4, FALSE)</f>
        <v>3.2794370000000002</v>
      </c>
      <c r="L718" s="4">
        <f>VLOOKUP(A718, Sheet3!A:G,5, FALSE)</f>
        <v>4.1423379999999996</v>
      </c>
      <c r="M718" s="4">
        <f>VLOOKUP(A718, Sheet3!A:G,6, FALSE)</f>
        <v>2.7241240000000002</v>
      </c>
      <c r="N718" s="4">
        <f>VLOOKUP(A718, Sheet3!A:G,7, FALSE)</f>
        <v>4.326155</v>
      </c>
      <c r="O718">
        <v>2002</v>
      </c>
      <c r="P718" s="4">
        <f>VLOOKUP(G718, Sheet2!C:E, 3, FALSE)</f>
        <v>1983</v>
      </c>
      <c r="Q718" s="4">
        <f>O718-P718</f>
        <v>19</v>
      </c>
      <c r="R718" s="4">
        <f>VLOOKUP(A718, Sheet4!A:B, 2, FALSE)</f>
        <v>582</v>
      </c>
    </row>
    <row r="719" spans="1:18">
      <c r="A719">
        <v>1410</v>
      </c>
      <c r="B719" t="s">
        <v>93</v>
      </c>
      <c r="C719" s="1">
        <v>37539</v>
      </c>
      <c r="D719" t="s">
        <v>6</v>
      </c>
      <c r="E719" t="str">
        <f>VLOOKUP(B719, Sheet2!$A$2:$B$734, 2, FALSE)</f>
        <v>CA</v>
      </c>
      <c r="F719" s="4" t="s">
        <v>652</v>
      </c>
      <c r="G719" s="4" t="str">
        <f>B719&amp;E719</f>
        <v>PelosiCA</v>
      </c>
      <c r="H719" s="4" t="str">
        <f>VLOOKUP(G719, Sheet2!C:D, 2, FALSE)</f>
        <v>D</v>
      </c>
      <c r="I719" s="4">
        <f>VLOOKUP(A719, Sheet3!A:G,2, FALSE)</f>
        <v>-1.98275</v>
      </c>
      <c r="J719" s="4">
        <f>VLOOKUP(A719, Sheet3!A:G,3, FALSE)</f>
        <v>1.2429870000000001</v>
      </c>
      <c r="K719" s="4">
        <f>VLOOKUP(A719, Sheet3!A:G,4, FALSE)</f>
        <v>9.2880000000000004E-2</v>
      </c>
      <c r="L719" s="4">
        <f>VLOOKUP(A719, Sheet3!A:G,5, FALSE)</f>
        <v>-0.99855499999999997</v>
      </c>
      <c r="M719" s="4">
        <f>VLOOKUP(A719, Sheet3!A:G,6, FALSE)</f>
        <v>-0.86304000000000003</v>
      </c>
      <c r="N719" s="4">
        <f>VLOOKUP(A719, Sheet3!A:G,7, FALSE)</f>
        <v>0.32865499999999997</v>
      </c>
      <c r="O719">
        <v>2002</v>
      </c>
      <c r="P719" s="4">
        <f>VLOOKUP(G719, Sheet2!C:E, 3, FALSE)</f>
        <v>1987</v>
      </c>
      <c r="Q719" s="4">
        <f>O719-P719</f>
        <v>15</v>
      </c>
      <c r="R719" s="4">
        <f>VLOOKUP(A719, Sheet4!A:B, 2, FALSE)</f>
        <v>1175</v>
      </c>
    </row>
    <row r="720" spans="1:18">
      <c r="A720">
        <v>1411</v>
      </c>
      <c r="B720" t="s">
        <v>245</v>
      </c>
      <c r="C720" s="1">
        <v>37539</v>
      </c>
      <c r="D720" t="s">
        <v>6</v>
      </c>
      <c r="E720" t="s">
        <v>13</v>
      </c>
      <c r="F720" s="4" t="s">
        <v>652</v>
      </c>
      <c r="G720" s="4" t="str">
        <f>B720&amp;E720</f>
        <v>GrahamSC</v>
      </c>
      <c r="H720" s="4" t="str">
        <f>VLOOKUP(G720, Sheet2!C:D, 2, FALSE)</f>
        <v>D</v>
      </c>
      <c r="I720" s="4">
        <f>VLOOKUP(A720, Sheet3!A:G,2, FALSE)</f>
        <v>-1.4567049999999999</v>
      </c>
      <c r="J720" s="4">
        <f>VLOOKUP(A720, Sheet3!A:G,3, FALSE)</f>
        <v>-0.93836200000000003</v>
      </c>
      <c r="K720" s="4">
        <f>VLOOKUP(A720, Sheet3!A:G,4, FALSE)</f>
        <v>-1.788616</v>
      </c>
      <c r="L720" s="4">
        <f>VLOOKUP(A720, Sheet3!A:G,5, FALSE)</f>
        <v>2.4215260000000001</v>
      </c>
      <c r="M720" s="4">
        <f>VLOOKUP(A720, Sheet3!A:G,6, FALSE)</f>
        <v>2.0733410000000001</v>
      </c>
      <c r="N720" s="4">
        <f>VLOOKUP(A720, Sheet3!A:G,7, FALSE)</f>
        <v>-1.1160399999999999</v>
      </c>
      <c r="O720">
        <v>2002</v>
      </c>
      <c r="P720" s="4">
        <f>VLOOKUP(G720, Sheet2!C:E, 3, FALSE)</f>
        <v>1995</v>
      </c>
      <c r="Q720" s="4">
        <f>O720-P720</f>
        <v>7</v>
      </c>
      <c r="R720" s="4">
        <f>VLOOKUP(A720, Sheet4!A:B, 2, FALSE)</f>
        <v>533</v>
      </c>
    </row>
    <row r="721" spans="1:18">
      <c r="A721">
        <v>1412</v>
      </c>
      <c r="B721" t="s">
        <v>71</v>
      </c>
      <c r="C721" s="1">
        <v>37539</v>
      </c>
      <c r="D721" t="s">
        <v>6</v>
      </c>
      <c r="E721" t="str">
        <f>VLOOKUP(B721, Sheet2!$A$2:$B$734, 2, FALSE)</f>
        <v>NJ</v>
      </c>
      <c r="F721" s="4" t="s">
        <v>652</v>
      </c>
      <c r="G721" s="4" t="str">
        <f>B721&amp;E721</f>
        <v>HoltNJ</v>
      </c>
      <c r="H721" s="4" t="str">
        <f>VLOOKUP(G721, Sheet2!C:D, 2, FALSE)</f>
        <v>D</v>
      </c>
      <c r="I721" s="4">
        <f>VLOOKUP(A721, Sheet3!A:G,2, FALSE)</f>
        <v>2.9895649999999998</v>
      </c>
      <c r="J721" s="4">
        <f>VLOOKUP(A721, Sheet3!A:G,3, FALSE)</f>
        <v>-0.68906299999999998</v>
      </c>
      <c r="K721" s="4">
        <f>VLOOKUP(A721, Sheet3!A:G,4, FALSE)</f>
        <v>1.366344</v>
      </c>
      <c r="L721" s="4">
        <f>VLOOKUP(A721, Sheet3!A:G,5, FALSE)</f>
        <v>1.012076</v>
      </c>
      <c r="M721" s="4">
        <f>VLOOKUP(A721, Sheet3!A:G,6, FALSE)</f>
        <v>1.7503409999999999</v>
      </c>
      <c r="N721" s="4">
        <f>VLOOKUP(A721, Sheet3!A:G,7, FALSE)</f>
        <v>0.48483999999999999</v>
      </c>
      <c r="O721">
        <v>2002</v>
      </c>
      <c r="P721" s="4">
        <f>VLOOKUP(G721, Sheet2!C:E, 3, FALSE)</f>
        <v>1999</v>
      </c>
      <c r="Q721" s="4">
        <f>O721-P721</f>
        <v>3</v>
      </c>
      <c r="R721" s="4">
        <f>VLOOKUP(A721, Sheet4!A:B, 2, FALSE)</f>
        <v>1752</v>
      </c>
    </row>
    <row r="722" spans="1:18">
      <c r="A722">
        <v>1413</v>
      </c>
      <c r="B722" t="s">
        <v>130</v>
      </c>
      <c r="C722" s="1">
        <v>37539</v>
      </c>
      <c r="D722" t="s">
        <v>6</v>
      </c>
      <c r="E722" t="str">
        <f>VLOOKUP(B722, Sheet2!$A$2:$B$734, 2, FALSE)</f>
        <v>MI</v>
      </c>
      <c r="F722" s="4" t="s">
        <v>652</v>
      </c>
      <c r="G722" s="4" t="str">
        <f>B722&amp;E722</f>
        <v>ConyersMI</v>
      </c>
      <c r="H722" s="4" t="str">
        <f>VLOOKUP(G722, Sheet2!C:D, 2, FALSE)</f>
        <v>D</v>
      </c>
      <c r="I722" s="4">
        <f>VLOOKUP(A722, Sheet3!A:G,2, FALSE)</f>
        <v>6.9744159999999997</v>
      </c>
      <c r="J722" s="4">
        <f>VLOOKUP(A722, Sheet3!A:G,3, FALSE)</f>
        <v>-0.69961600000000002</v>
      </c>
      <c r="K722" s="4">
        <f>VLOOKUP(A722, Sheet3!A:G,4, FALSE)</f>
        <v>5.2013879999999997</v>
      </c>
      <c r="L722" s="4">
        <f>VLOOKUP(A722, Sheet3!A:G,5, FALSE)</f>
        <v>11.954008999999999</v>
      </c>
      <c r="M722" s="4">
        <f>VLOOKUP(A722, Sheet3!A:G,6, FALSE)</f>
        <v>7.1965979999999998</v>
      </c>
      <c r="N722" s="4">
        <f>VLOOKUP(A722, Sheet3!A:G,7, FALSE)</f>
        <v>5.2603140000000002</v>
      </c>
      <c r="O722">
        <v>2002</v>
      </c>
      <c r="P722" s="4">
        <f>VLOOKUP(G722, Sheet2!C:E, 3, FALSE)</f>
        <v>1965</v>
      </c>
      <c r="Q722" s="4">
        <f>O722-P722</f>
        <v>37</v>
      </c>
      <c r="R722" s="4">
        <f>VLOOKUP(A722, Sheet4!A:B, 2, FALSE)</f>
        <v>295</v>
      </c>
    </row>
    <row r="723" spans="1:18">
      <c r="A723">
        <v>1414</v>
      </c>
      <c r="B723" t="s">
        <v>474</v>
      </c>
      <c r="C723" s="1">
        <v>37539</v>
      </c>
      <c r="D723" t="s">
        <v>6</v>
      </c>
      <c r="E723" t="str">
        <f>VLOOKUP(B723, Sheet2!$A$2:$B$734, 2, FALSE)</f>
        <v>MA</v>
      </c>
      <c r="F723" s="4" t="s">
        <v>652</v>
      </c>
      <c r="G723" s="4" t="str">
        <f>B723&amp;E723</f>
        <v>CapuanoMA</v>
      </c>
      <c r="H723" s="4" t="str">
        <f>VLOOKUP(G723, Sheet2!C:D, 2, FALSE)</f>
        <v>D</v>
      </c>
      <c r="I723" s="4">
        <f>VLOOKUP(A723, Sheet3!A:G,2, FALSE)</f>
        <v>9.9104559999999999</v>
      </c>
      <c r="J723" s="4">
        <f>VLOOKUP(A723, Sheet3!A:G,3, FALSE)</f>
        <v>-4.5769599999999997</v>
      </c>
      <c r="K723" s="4">
        <f>VLOOKUP(A723, Sheet3!A:G,4, FALSE)</f>
        <v>1.087726</v>
      </c>
      <c r="L723" s="4">
        <f>VLOOKUP(A723, Sheet3!A:G,5, FALSE)</f>
        <v>6.7465679999999999</v>
      </c>
      <c r="M723" s="4">
        <f>VLOOKUP(A723, Sheet3!A:G,6, FALSE)</f>
        <v>4.9588450000000002</v>
      </c>
      <c r="N723" s="4">
        <f>VLOOKUP(A723, Sheet3!A:G,7, FALSE)</f>
        <v>0.60253800000000002</v>
      </c>
      <c r="O723">
        <v>2002</v>
      </c>
      <c r="P723" s="4">
        <f>VLOOKUP(G723, Sheet2!C:E, 3, FALSE)</f>
        <v>1999</v>
      </c>
      <c r="Q723" s="4">
        <f>O723-P723</f>
        <v>3</v>
      </c>
      <c r="R723" s="4">
        <f>VLOOKUP(A723, Sheet4!A:B, 2, FALSE)</f>
        <v>117</v>
      </c>
    </row>
    <row r="724" spans="1:18">
      <c r="A724">
        <v>1415</v>
      </c>
      <c r="B724" t="s">
        <v>126</v>
      </c>
      <c r="C724" s="1">
        <v>37539</v>
      </c>
      <c r="D724" t="s">
        <v>6</v>
      </c>
      <c r="E724" t="str">
        <f>VLOOKUP(B724, Sheet2!$A$2:$B$734, 2, FALSE)</f>
        <v>CA</v>
      </c>
      <c r="F724" s="4" t="s">
        <v>652</v>
      </c>
      <c r="G724" s="4" t="str">
        <f>B724&amp;E724</f>
        <v>WaxmanCA</v>
      </c>
      <c r="H724" s="4" t="str">
        <f>VLOOKUP(G724, Sheet2!C:D, 2, FALSE)</f>
        <v>D</v>
      </c>
      <c r="I724" s="4">
        <f>VLOOKUP(A724, Sheet3!A:G,2, FALSE)</f>
        <v>2.3362750000000001</v>
      </c>
      <c r="J724" s="4">
        <f>VLOOKUP(A724, Sheet3!A:G,3, FALSE)</f>
        <v>-0.68340800000000002</v>
      </c>
      <c r="K724" s="4">
        <f>VLOOKUP(A724, Sheet3!A:G,4, FALSE)</f>
        <v>0.78417400000000004</v>
      </c>
      <c r="L724" s="4">
        <f>VLOOKUP(A724, Sheet3!A:G,5, FALSE)</f>
        <v>0.91979699999999998</v>
      </c>
      <c r="M724" s="4">
        <f>VLOOKUP(A724, Sheet3!A:G,6, FALSE)</f>
        <v>1.200815</v>
      </c>
      <c r="N724" s="4">
        <f>VLOOKUP(A724, Sheet3!A:G,7, FALSE)</f>
        <v>1.4860850000000001</v>
      </c>
      <c r="O724">
        <v>2002</v>
      </c>
      <c r="P724" s="4">
        <f>VLOOKUP(G724, Sheet2!C:E, 3, FALSE)</f>
        <v>1975</v>
      </c>
      <c r="Q724" s="4">
        <f>O724-P724</f>
        <v>27</v>
      </c>
      <c r="R724" s="4">
        <f>VLOOKUP(A724, Sheet4!A:B, 2, FALSE)</f>
        <v>1699</v>
      </c>
    </row>
    <row r="725" spans="1:18">
      <c r="A725">
        <v>1416</v>
      </c>
      <c r="B725" s="4" t="s">
        <v>157</v>
      </c>
      <c r="C725" s="1">
        <v>37539</v>
      </c>
      <c r="D725" t="s">
        <v>6</v>
      </c>
      <c r="E725" t="str">
        <f>VLOOKUP(B725, Sheet2!$A$2:$B$734, 2, FALSE)</f>
        <v>MA</v>
      </c>
      <c r="F725" s="4" t="s">
        <v>652</v>
      </c>
      <c r="G725" s="4" t="str">
        <f>B725&amp;E725</f>
        <v>McGovernMA</v>
      </c>
      <c r="H725" s="4" t="str">
        <f>VLOOKUP(G725, Sheet2!C:D, 2, FALSE)</f>
        <v>D</v>
      </c>
      <c r="I725" s="4">
        <f>VLOOKUP(A725, Sheet3!A:G,2, FALSE)</f>
        <v>-2.3897110000000001</v>
      </c>
      <c r="J725" s="4">
        <f>VLOOKUP(A725, Sheet3!A:G,3, FALSE)</f>
        <v>-2.1438579999999998</v>
      </c>
      <c r="K725" s="4">
        <f>VLOOKUP(A725, Sheet3!A:G,4, FALSE)</f>
        <v>3.3093249999999999</v>
      </c>
      <c r="L725" s="4">
        <f>VLOOKUP(A725, Sheet3!A:G,5, FALSE)</f>
        <v>-0.267152</v>
      </c>
      <c r="M725" s="4">
        <f>VLOOKUP(A725, Sheet3!A:G,6, FALSE)</f>
        <v>1.7505839999999999</v>
      </c>
      <c r="N725" s="4">
        <f>VLOOKUP(A725, Sheet3!A:G,7, FALSE)</f>
        <v>1.2995129999999999</v>
      </c>
      <c r="O725">
        <v>2002</v>
      </c>
      <c r="P725" s="4">
        <f>VLOOKUP(G725, Sheet2!C:E, 3, FALSE)</f>
        <v>1997</v>
      </c>
      <c r="Q725" s="4">
        <f>O725-P725</f>
        <v>5</v>
      </c>
      <c r="R725" s="4">
        <f>VLOOKUP(A725, Sheet4!A:B, 2, FALSE)</f>
        <v>191</v>
      </c>
    </row>
    <row r="726" spans="1:18">
      <c r="A726">
        <v>1417</v>
      </c>
      <c r="B726" t="s">
        <v>748</v>
      </c>
      <c r="C726" s="1">
        <v>37539</v>
      </c>
      <c r="D726" t="s">
        <v>6</v>
      </c>
      <c r="E726" t="s">
        <v>8</v>
      </c>
      <c r="F726" s="4" t="s">
        <v>652</v>
      </c>
      <c r="G726" s="4" t="str">
        <f>B726&amp;E726</f>
        <v>MatsuiRCA</v>
      </c>
      <c r="H726" s="4" t="str">
        <f>VLOOKUP(G726, Sheet2!C:D, 2, FALSE)</f>
        <v>D</v>
      </c>
      <c r="I726" s="4">
        <f>VLOOKUP(A726, Sheet3!A:G,2, FALSE)</f>
        <v>1.0571790000000001</v>
      </c>
      <c r="J726" s="4">
        <f>VLOOKUP(A726, Sheet3!A:G,3, FALSE)</f>
        <v>0.36270999999999998</v>
      </c>
      <c r="K726" s="4">
        <f>VLOOKUP(A726, Sheet3!A:G,4, FALSE)</f>
        <v>3.6868530000000002</v>
      </c>
      <c r="L726" s="4">
        <f>VLOOKUP(A726, Sheet3!A:G,5, FALSE)</f>
        <v>1.3623479999999999</v>
      </c>
      <c r="M726" s="4">
        <f>VLOOKUP(A726, Sheet3!A:G,6, FALSE)</f>
        <v>0.79855600000000004</v>
      </c>
      <c r="N726" s="4">
        <f>VLOOKUP(A726, Sheet3!A:G,7, FALSE)</f>
        <v>3.3925360000000002</v>
      </c>
      <c r="O726">
        <v>2002</v>
      </c>
      <c r="P726" s="4">
        <f>VLOOKUP(G726, Sheet2!C:E, 3, FALSE)</f>
        <v>1979</v>
      </c>
      <c r="Q726" s="4">
        <f>O726-P726</f>
        <v>23</v>
      </c>
      <c r="R726" s="4">
        <f>VLOOKUP(A726, Sheet4!A:B, 2, FALSE)</f>
        <v>450</v>
      </c>
    </row>
    <row r="727" spans="1:18">
      <c r="A727">
        <v>1418</v>
      </c>
      <c r="B727" t="s">
        <v>466</v>
      </c>
      <c r="C727" s="1">
        <v>37539</v>
      </c>
      <c r="D727" t="s">
        <v>6</v>
      </c>
      <c r="E727" t="str">
        <f>VLOOKUP(B727, Sheet2!$A$2:$B$734, 2, FALSE)</f>
        <v>MI</v>
      </c>
      <c r="F727" s="4" t="s">
        <v>652</v>
      </c>
      <c r="G727" s="4" t="str">
        <f>B727&amp;E727</f>
        <v>EhlersMI</v>
      </c>
      <c r="H727" s="4" t="str">
        <f>VLOOKUP(G727, Sheet2!C:D, 2, FALSE)</f>
        <v>R</v>
      </c>
      <c r="I727" s="4">
        <f>VLOOKUP(A727, Sheet3!A:G,2, FALSE)</f>
        <v>5.3879109999999999</v>
      </c>
      <c r="J727" s="4">
        <f>VLOOKUP(A727, Sheet3!A:G,3, FALSE)</f>
        <v>-2.1703969999999999</v>
      </c>
      <c r="K727" s="4">
        <f>VLOOKUP(A727, Sheet3!A:G,4, FALSE)</f>
        <v>1.913268</v>
      </c>
      <c r="L727" s="4">
        <f>VLOOKUP(A727, Sheet3!A:G,5, FALSE)</f>
        <v>0.96358900000000003</v>
      </c>
      <c r="M727" s="4">
        <f>VLOOKUP(A727, Sheet3!A:G,6, FALSE)</f>
        <v>0.91177699999999995</v>
      </c>
      <c r="N727" s="4">
        <f>VLOOKUP(A727, Sheet3!A:G,7, FALSE)</f>
        <v>1.631864</v>
      </c>
      <c r="O727">
        <v>2002</v>
      </c>
      <c r="P727" s="4">
        <f>VLOOKUP(G727, Sheet2!C:E, 3, FALSE)</f>
        <v>1993</v>
      </c>
      <c r="Q727" s="4">
        <f>O727-P727</f>
        <v>9</v>
      </c>
      <c r="R727" s="4">
        <f>VLOOKUP(A727, Sheet4!A:B, 2, FALSE)</f>
        <v>683</v>
      </c>
    </row>
    <row r="728" spans="1:18">
      <c r="A728">
        <v>1419</v>
      </c>
      <c r="B728" t="s">
        <v>65</v>
      </c>
      <c r="C728" s="1">
        <v>37539</v>
      </c>
      <c r="D728" t="s">
        <v>6</v>
      </c>
      <c r="E728" t="str">
        <f>VLOOKUP(B728, Sheet2!$A$2:$B$734, 2, FALSE)</f>
        <v>NY</v>
      </c>
      <c r="F728" s="4" t="s">
        <v>652</v>
      </c>
      <c r="G728" s="4" t="str">
        <f>B728&amp;E728</f>
        <v>RangelNY</v>
      </c>
      <c r="H728" s="4" t="str">
        <f>VLOOKUP(G728, Sheet2!C:D, 2, FALSE)</f>
        <v>D</v>
      </c>
      <c r="I728" s="4">
        <f>VLOOKUP(A728, Sheet3!A:G,2, FALSE)</f>
        <v>11.210893</v>
      </c>
      <c r="J728" s="4">
        <f>VLOOKUP(A728, Sheet3!A:G,3, FALSE)</f>
        <v>-4.6519329999999997</v>
      </c>
      <c r="K728" s="4">
        <f>VLOOKUP(A728, Sheet3!A:G,4, FALSE)</f>
        <v>-2.7894420000000002</v>
      </c>
      <c r="L728" s="4">
        <f>VLOOKUP(A728, Sheet3!A:G,5, FALSE)</f>
        <v>6.27691</v>
      </c>
      <c r="M728" s="4">
        <f>VLOOKUP(A728, Sheet3!A:G,6, FALSE)</f>
        <v>0.80906999999999996</v>
      </c>
      <c r="N728" s="4">
        <f>VLOOKUP(A728, Sheet3!A:G,7, FALSE)</f>
        <v>-2.8333200000000001</v>
      </c>
      <c r="O728">
        <v>2002</v>
      </c>
      <c r="P728" s="4">
        <f>VLOOKUP(G728, Sheet2!C:E, 3, FALSE)</f>
        <v>1971</v>
      </c>
      <c r="Q728" s="4">
        <f>O728-P728</f>
        <v>31</v>
      </c>
      <c r="R728" s="4">
        <f>VLOOKUP(A728, Sheet4!A:B, 2, FALSE)</f>
        <v>293</v>
      </c>
    </row>
    <row r="729" spans="1:18">
      <c r="A729">
        <v>1420</v>
      </c>
      <c r="B729" t="s">
        <v>431</v>
      </c>
      <c r="C729" s="1">
        <v>37539</v>
      </c>
      <c r="D729" t="s">
        <v>6</v>
      </c>
      <c r="E729" t="str">
        <f>VLOOKUP(B729, Sheet2!$A$2:$B$734, 2, FALSE)</f>
        <v>OH</v>
      </c>
      <c r="F729" s="4" t="s">
        <v>652</v>
      </c>
      <c r="G729" s="4" t="str">
        <f>B729&amp;E729</f>
        <v>GillmorOH</v>
      </c>
      <c r="H729" s="4" t="str">
        <f>VLOOKUP(G729, Sheet2!C:D, 2, FALSE)</f>
        <v>R</v>
      </c>
      <c r="I729" s="4">
        <f>VLOOKUP(A729, Sheet3!A:G,2, FALSE)</f>
        <v>5.0587689999999998</v>
      </c>
      <c r="J729" s="4">
        <f>VLOOKUP(A729, Sheet3!A:G,3, FALSE)</f>
        <v>-1.1579539999999999</v>
      </c>
      <c r="K729" s="4">
        <f>VLOOKUP(A729, Sheet3!A:G,4, FALSE)</f>
        <v>2.4901550000000001</v>
      </c>
      <c r="L729" s="4">
        <f>VLOOKUP(A729, Sheet3!A:G,5, FALSE)</f>
        <v>1.244686</v>
      </c>
      <c r="M729" s="4">
        <f>VLOOKUP(A729, Sheet3!A:G,6, FALSE)</f>
        <v>2.8687269999999998</v>
      </c>
      <c r="N729" s="4">
        <f>VLOOKUP(A729, Sheet3!A:G,7, FALSE)</f>
        <v>3.3274940000000002</v>
      </c>
      <c r="O729">
        <v>2002</v>
      </c>
      <c r="P729" s="4">
        <f>VLOOKUP(G729, Sheet2!C:E, 3, FALSE)</f>
        <v>1989</v>
      </c>
      <c r="Q729" s="4">
        <f>O729-P729</f>
        <v>13</v>
      </c>
      <c r="R729" s="4">
        <f>VLOOKUP(A729, Sheet4!A:B, 2, FALSE)</f>
        <v>298</v>
      </c>
    </row>
    <row r="730" spans="1:18">
      <c r="A730">
        <v>1421</v>
      </c>
      <c r="B730" t="s">
        <v>402</v>
      </c>
      <c r="C730" s="1">
        <v>37539</v>
      </c>
      <c r="D730" t="s">
        <v>6</v>
      </c>
      <c r="E730" t="str">
        <f>VLOOKUP(B730, Sheet2!$A$2:$B$734, 2, FALSE)</f>
        <v>WY</v>
      </c>
      <c r="F730" s="4" t="s">
        <v>652</v>
      </c>
      <c r="G730" s="4" t="str">
        <f>B730&amp;E730</f>
        <v>CubinWY</v>
      </c>
      <c r="H730" s="4" t="str">
        <f>VLOOKUP(G730, Sheet2!C:D, 2, FALSE)</f>
        <v>R</v>
      </c>
      <c r="I730" s="4">
        <f>VLOOKUP(A730, Sheet3!A:G,2, FALSE)</f>
        <v>-3.0673300000000001</v>
      </c>
      <c r="J730" s="4">
        <f>VLOOKUP(A730, Sheet3!A:G,3, FALSE)</f>
        <v>-1.0270490000000001</v>
      </c>
      <c r="K730" s="4">
        <f>VLOOKUP(A730, Sheet3!A:G,4, FALSE)</f>
        <v>-1.4898659999999999</v>
      </c>
      <c r="L730" s="4">
        <f>VLOOKUP(A730, Sheet3!A:G,5, FALSE)</f>
        <v>-0.67205999999999999</v>
      </c>
      <c r="M730" s="4">
        <f>VLOOKUP(A730, Sheet3!A:G,6, FALSE)</f>
        <v>0.319384</v>
      </c>
      <c r="N730" s="4">
        <f>VLOOKUP(A730, Sheet3!A:G,7, FALSE)</f>
        <v>-2.0067360000000001</v>
      </c>
      <c r="O730">
        <v>2002</v>
      </c>
      <c r="P730" s="4">
        <f>VLOOKUP(G730, Sheet2!C:E, 3, FALSE)</f>
        <v>1995</v>
      </c>
      <c r="Q730" s="4">
        <f>O730-P730</f>
        <v>7</v>
      </c>
      <c r="R730" s="4">
        <f>VLOOKUP(A730, Sheet4!A:B, 2, FALSE)</f>
        <v>383</v>
      </c>
    </row>
    <row r="731" spans="1:18">
      <c r="A731">
        <v>1422</v>
      </c>
      <c r="B731" t="s">
        <v>688</v>
      </c>
      <c r="C731" s="1">
        <v>37539</v>
      </c>
      <c r="D731" t="s">
        <v>6</v>
      </c>
      <c r="E731" t="str">
        <f>VLOOKUP(B731, Sheet2!$A$2:$B$734, 2, FALSE)</f>
        <v>CA</v>
      </c>
      <c r="F731" s="4" t="s">
        <v>652</v>
      </c>
      <c r="G731" s="4" t="str">
        <f>B731&amp;E731</f>
        <v>BermanCA</v>
      </c>
      <c r="H731" s="4" t="str">
        <f>VLOOKUP(G731, Sheet2!C:D, 2, FALSE)</f>
        <v>D</v>
      </c>
      <c r="I731" s="4">
        <f>VLOOKUP(A731, Sheet3!A:G,2, FALSE)</f>
        <v>-0.162298</v>
      </c>
      <c r="J731" s="4">
        <f>VLOOKUP(A731, Sheet3!A:G,3, FALSE)</f>
        <v>0.233845</v>
      </c>
      <c r="K731" s="4">
        <f>VLOOKUP(A731, Sheet3!A:G,4, FALSE)</f>
        <v>1.5032999999999999E-2</v>
      </c>
      <c r="L731" s="4">
        <f>VLOOKUP(A731, Sheet3!A:G,5, FALSE)</f>
        <v>-2.8250630000000001</v>
      </c>
      <c r="M731" s="4">
        <f>VLOOKUP(A731, Sheet3!A:G,6, FALSE)</f>
        <v>-0.23086200000000001</v>
      </c>
      <c r="N731" s="4">
        <f>VLOOKUP(A731, Sheet3!A:G,7, FALSE)</f>
        <v>1.8379779999999999</v>
      </c>
      <c r="O731">
        <v>2002</v>
      </c>
      <c r="P731" s="4">
        <f>VLOOKUP(G731, Sheet2!C:E, 3, FALSE)</f>
        <v>1983</v>
      </c>
      <c r="Q731" s="4">
        <f>O731-P731</f>
        <v>19</v>
      </c>
      <c r="R731" s="4">
        <f>VLOOKUP(A731, Sheet4!A:B, 2, FALSE)</f>
        <v>465</v>
      </c>
    </row>
    <row r="732" spans="1:18">
      <c r="A732">
        <v>1423</v>
      </c>
      <c r="B732" t="s">
        <v>728</v>
      </c>
      <c r="C732" s="1">
        <v>37539</v>
      </c>
      <c r="D732" t="s">
        <v>6</v>
      </c>
      <c r="E732" t="s">
        <v>182</v>
      </c>
      <c r="F732" s="4" t="s">
        <v>652</v>
      </c>
      <c r="G732" s="4" t="str">
        <f>B732&amp;E732</f>
        <v>WattsOK</v>
      </c>
      <c r="H732" s="4" t="str">
        <f>VLOOKUP(G732, Sheet2!C:D, 2, FALSE)</f>
        <v>R</v>
      </c>
      <c r="I732" s="4">
        <f>VLOOKUP(A732, Sheet3!A:G,2, FALSE)</f>
        <v>-9.5588999999999993E-2</v>
      </c>
      <c r="J732" s="4">
        <f>VLOOKUP(A732, Sheet3!A:G,3, FALSE)</f>
        <v>-1.5803940000000001</v>
      </c>
      <c r="K732" s="4">
        <f>VLOOKUP(A732, Sheet3!A:G,4, FALSE)</f>
        <v>-1.91289</v>
      </c>
      <c r="L732" s="4">
        <f>VLOOKUP(A732, Sheet3!A:G,5, FALSE)</f>
        <v>-0.69437099999999996</v>
      </c>
      <c r="M732" s="4">
        <f>VLOOKUP(A732, Sheet3!A:G,6, FALSE)</f>
        <v>0.32844800000000002</v>
      </c>
      <c r="N732" s="4">
        <f>VLOOKUP(A732, Sheet3!A:G,7, FALSE)</f>
        <v>-1.3362369999999999</v>
      </c>
      <c r="O732">
        <v>2002</v>
      </c>
      <c r="P732" s="4">
        <f>VLOOKUP(G732, Sheet2!C:E, 3, FALSE)</f>
        <v>1995</v>
      </c>
      <c r="Q732" s="4">
        <f>O732-P732</f>
        <v>7</v>
      </c>
      <c r="R732" s="4">
        <f>VLOOKUP(A732, Sheet4!A:B, 2, FALSE)</f>
        <v>681</v>
      </c>
    </row>
    <row r="733" spans="1:18">
      <c r="A733">
        <v>1424</v>
      </c>
      <c r="B733" t="s">
        <v>227</v>
      </c>
      <c r="C733" s="1">
        <v>37539</v>
      </c>
      <c r="D733" t="s">
        <v>6</v>
      </c>
      <c r="E733" t="str">
        <f>VLOOKUP(B733, Sheet2!$A$2:$B$734, 2, FALSE)</f>
        <v>TX</v>
      </c>
      <c r="F733" s="4" t="s">
        <v>652</v>
      </c>
      <c r="G733" s="4" t="str">
        <f>B733&amp;E733</f>
        <v>DoggettTX</v>
      </c>
      <c r="H733" s="4" t="str">
        <f>VLOOKUP(G733, Sheet2!C:D, 2, FALSE)</f>
        <v>D</v>
      </c>
      <c r="I733" s="4">
        <f>VLOOKUP(A733, Sheet3!A:G,2, FALSE)</f>
        <v>7.0587479999999996</v>
      </c>
      <c r="J733" s="4">
        <f>VLOOKUP(A733, Sheet3!A:G,3, FALSE)</f>
        <v>2.901745</v>
      </c>
      <c r="K733" s="4">
        <f>VLOOKUP(A733, Sheet3!A:G,4, FALSE)</f>
        <v>2.992715</v>
      </c>
      <c r="L733" s="4">
        <f>VLOOKUP(A733, Sheet3!A:G,5, FALSE)</f>
        <v>7.5201539999999998</v>
      </c>
      <c r="M733" s="4">
        <f>VLOOKUP(A733, Sheet3!A:G,6, FALSE)</f>
        <v>4.3688900000000004</v>
      </c>
      <c r="N733" s="4">
        <f>VLOOKUP(A733, Sheet3!A:G,7, FALSE)</f>
        <v>4.2175409999999998</v>
      </c>
      <c r="O733">
        <v>2002</v>
      </c>
      <c r="P733" s="4">
        <f>VLOOKUP(G733, Sheet2!C:E, 3, FALSE)</f>
        <v>1995</v>
      </c>
      <c r="Q733" s="4">
        <f>O733-P733</f>
        <v>7</v>
      </c>
      <c r="R733" s="4">
        <f>VLOOKUP(A733, Sheet4!A:B, 2, FALSE)</f>
        <v>243</v>
      </c>
    </row>
    <row r="734" spans="1:18">
      <c r="A734">
        <v>1425</v>
      </c>
      <c r="B734" t="s">
        <v>42</v>
      </c>
      <c r="C734" s="1">
        <v>37539</v>
      </c>
      <c r="D734" t="s">
        <v>6</v>
      </c>
      <c r="E734" s="4" t="str">
        <f>VLOOKUP(B734, Sheet2!$A$2:$B$734, 2, FALSE)</f>
        <v>CA</v>
      </c>
      <c r="F734" s="4" t="s">
        <v>652</v>
      </c>
      <c r="G734" s="4" t="str">
        <f>B734&amp;E734</f>
        <v>HunterCA</v>
      </c>
      <c r="H734" s="4" t="str">
        <f>VLOOKUP(G734, Sheet2!C:D, 2, FALSE)</f>
        <v>R</v>
      </c>
      <c r="I734" s="4">
        <f>VLOOKUP(A734, Sheet3!A:G,2, FALSE)</f>
        <v>1.0465249999999999</v>
      </c>
      <c r="J734" s="4">
        <f>VLOOKUP(A734, Sheet3!A:G,3, FALSE)</f>
        <v>1.2093780000000001</v>
      </c>
      <c r="K734" s="4">
        <f>VLOOKUP(A734, Sheet3!A:G,4, FALSE)</f>
        <v>-4.7351970000000003</v>
      </c>
      <c r="L734" s="4">
        <f>VLOOKUP(A734, Sheet3!A:G,5, FALSE)</f>
        <v>-7.5020150000000001</v>
      </c>
      <c r="M734" s="4">
        <f>VLOOKUP(A734, Sheet3!A:G,6, FALSE)</f>
        <v>-1.1249100000000001</v>
      </c>
      <c r="N734" s="4">
        <f>VLOOKUP(A734, Sheet3!A:G,7, FALSE)</f>
        <v>-2.3416739999999998</v>
      </c>
      <c r="O734">
        <v>2002</v>
      </c>
      <c r="P734" s="4">
        <f>VLOOKUP(G734, Sheet2!C:E, 3, FALSE)</f>
        <v>1981</v>
      </c>
      <c r="Q734" s="4">
        <f>O734-P734</f>
        <v>21</v>
      </c>
      <c r="R734" s="4">
        <f>VLOOKUP(A734, Sheet4!A:B, 2, FALSE)</f>
        <v>175</v>
      </c>
    </row>
    <row r="735" spans="1:18">
      <c r="A735">
        <v>1426</v>
      </c>
      <c r="B735" t="s">
        <v>700</v>
      </c>
      <c r="C735" s="1">
        <v>37539</v>
      </c>
      <c r="D735" t="s">
        <v>6</v>
      </c>
      <c r="E735" t="str">
        <f>VLOOKUP(B735, Sheet2!$A$2:$B$734, 2, FALSE)</f>
        <v>TX</v>
      </c>
      <c r="F735" s="4" t="s">
        <v>652</v>
      </c>
      <c r="G735" s="4" t="str">
        <f>B735&amp;E735</f>
        <v>FrostTX</v>
      </c>
      <c r="H735" s="4" t="str">
        <f>VLOOKUP(G735, Sheet2!C:D, 2, FALSE)</f>
        <v>D</v>
      </c>
      <c r="I735" s="4">
        <f>VLOOKUP(A735, Sheet3!A:G,2, FALSE)</f>
        <v>-2.1789740000000002</v>
      </c>
      <c r="J735" s="4">
        <f>VLOOKUP(A735, Sheet3!A:G,3, FALSE)</f>
        <v>-1.553412</v>
      </c>
      <c r="K735" s="4">
        <f>VLOOKUP(A735, Sheet3!A:G,4, FALSE)</f>
        <v>2.8346719999999999</v>
      </c>
      <c r="L735" s="4">
        <f>VLOOKUP(A735, Sheet3!A:G,5, FALSE)</f>
        <v>-0.523397</v>
      </c>
      <c r="M735" s="4">
        <f>VLOOKUP(A735, Sheet3!A:G,6, FALSE)</f>
        <v>1.4091450000000001</v>
      </c>
      <c r="N735" s="4">
        <f>VLOOKUP(A735, Sheet3!A:G,7, FALSE)</f>
        <v>0.69831900000000002</v>
      </c>
      <c r="O735">
        <v>2002</v>
      </c>
      <c r="P735" s="4">
        <f>VLOOKUP(G735, Sheet2!C:E, 3, FALSE)</f>
        <v>1979</v>
      </c>
      <c r="Q735" s="4">
        <f>O735-P735</f>
        <v>23</v>
      </c>
      <c r="R735" s="4">
        <f>VLOOKUP(A735, Sheet4!A:B, 2, FALSE)</f>
        <v>475</v>
      </c>
    </row>
    <row r="736" spans="1:18">
      <c r="A736">
        <v>1427</v>
      </c>
      <c r="B736" t="s">
        <v>92</v>
      </c>
      <c r="C736" s="1">
        <v>37539</v>
      </c>
      <c r="D736" t="s">
        <v>6</v>
      </c>
      <c r="E736" s="4" t="str">
        <f>VLOOKUP(B736, Sheet2!$A$2:$B$734, 2, FALSE)</f>
        <v>OH</v>
      </c>
      <c r="F736" s="4" t="s">
        <v>652</v>
      </c>
      <c r="G736" s="4" t="str">
        <f>B736&amp;E736</f>
        <v>KucinichOH</v>
      </c>
      <c r="H736" s="4" t="str">
        <f>VLOOKUP(G736, Sheet2!C:D, 2, FALSE)</f>
        <v>D</v>
      </c>
      <c r="I736" s="4">
        <f>VLOOKUP(A736, Sheet3!A:G,2, FALSE)</f>
        <v>-3.7764950000000002</v>
      </c>
      <c r="J736" s="4">
        <f>VLOOKUP(A736, Sheet3!A:G,3, FALSE)</f>
        <v>0.82383899999999999</v>
      </c>
      <c r="K736" s="4">
        <f>VLOOKUP(A736, Sheet3!A:G,4, FALSE)</f>
        <v>0.66022000000000003</v>
      </c>
      <c r="L736" s="4">
        <f>VLOOKUP(A736, Sheet3!A:G,5, FALSE)</f>
        <v>0.79990399999999995</v>
      </c>
      <c r="M736" s="4">
        <f>VLOOKUP(A736, Sheet3!A:G,6, FALSE)</f>
        <v>2.3846210000000001</v>
      </c>
      <c r="N736" s="4">
        <f>VLOOKUP(A736, Sheet3!A:G,7, FALSE)</f>
        <v>0.92817099999999997</v>
      </c>
      <c r="O736">
        <v>2002</v>
      </c>
      <c r="P736" s="4">
        <f>VLOOKUP(G736, Sheet2!C:E, 3, FALSE)</f>
        <v>1997</v>
      </c>
      <c r="Q736" s="4">
        <f>O736-P736</f>
        <v>5</v>
      </c>
      <c r="R736" s="4">
        <f>VLOOKUP(A736, Sheet4!A:B, 2, FALSE)</f>
        <v>896</v>
      </c>
    </row>
    <row r="737" spans="1:18">
      <c r="A737">
        <v>1428</v>
      </c>
      <c r="B737" t="s">
        <v>302</v>
      </c>
      <c r="C737" s="1">
        <v>37539</v>
      </c>
      <c r="D737" t="s">
        <v>6</v>
      </c>
      <c r="E737" s="4" t="str">
        <f>VLOOKUP(B737, Sheet2!$A$2:$B$734, 2, FALSE)</f>
        <v>SD</v>
      </c>
      <c r="F737" s="4" t="s">
        <v>652</v>
      </c>
      <c r="G737" s="4" t="str">
        <f>B737&amp;E737</f>
        <v>ThuneSD</v>
      </c>
      <c r="H737" s="4" t="str">
        <f>VLOOKUP(G737, Sheet2!C:D, 2, FALSE)</f>
        <v>R</v>
      </c>
      <c r="I737" s="4">
        <f>VLOOKUP(A737, Sheet3!A:G,2, FALSE)</f>
        <v>-3.277523</v>
      </c>
      <c r="J737" s="4">
        <f>VLOOKUP(A737, Sheet3!A:G,3, FALSE)</f>
        <v>0.95238999999999996</v>
      </c>
      <c r="K737" s="4">
        <f>VLOOKUP(A737, Sheet3!A:G,4, FALSE)</f>
        <v>0.61338700000000002</v>
      </c>
      <c r="L737" s="4">
        <f>VLOOKUP(A737, Sheet3!A:G,5, FALSE)</f>
        <v>-2.0679650000000001</v>
      </c>
      <c r="M737" s="4">
        <f>VLOOKUP(A737, Sheet3!A:G,6, FALSE)</f>
        <v>0.43972600000000001</v>
      </c>
      <c r="N737" s="4">
        <f>VLOOKUP(A737, Sheet3!A:G,7, FALSE)</f>
        <v>-0.80183499999999996</v>
      </c>
      <c r="O737">
        <v>2002</v>
      </c>
      <c r="P737" s="4" t="str">
        <f>VLOOKUP(G737, Sheet2!C:E, 3, FALSE)</f>
        <v>1997-2002</v>
      </c>
      <c r="Q737" s="4">
        <v>5</v>
      </c>
      <c r="R737" s="4">
        <f>VLOOKUP(A737, Sheet4!A:B, 2, FALSE)</f>
        <v>410</v>
      </c>
    </row>
    <row r="738" spans="1:18">
      <c r="A738">
        <v>1429</v>
      </c>
      <c r="B738" t="s">
        <v>395</v>
      </c>
      <c r="C738" s="1">
        <v>37539</v>
      </c>
      <c r="D738" t="s">
        <v>6</v>
      </c>
      <c r="E738" t="str">
        <f>VLOOKUP(B738, Sheet2!$A$2:$B$734, 2, FALSE)</f>
        <v>IL</v>
      </c>
      <c r="F738" s="4" t="s">
        <v>652</v>
      </c>
      <c r="G738" s="4" t="str">
        <f>B738&amp;E738</f>
        <v>KirkIL</v>
      </c>
      <c r="H738" s="4" t="str">
        <f>VLOOKUP(G738, Sheet2!C:D, 2, FALSE)</f>
        <v>R</v>
      </c>
      <c r="I738" s="4">
        <f>VLOOKUP(A738, Sheet3!A:G,2, FALSE)</f>
        <v>3.1530390000000001</v>
      </c>
      <c r="J738" s="4">
        <f>VLOOKUP(A738, Sheet3!A:G,3, FALSE)</f>
        <v>-1.256559</v>
      </c>
      <c r="K738" s="4">
        <f>VLOOKUP(A738, Sheet3!A:G,4, FALSE)</f>
        <v>0.99879499999999999</v>
      </c>
      <c r="L738" s="4">
        <f>VLOOKUP(A738, Sheet3!A:G,5, FALSE)</f>
        <v>-2.9888400000000002</v>
      </c>
      <c r="M738" s="4">
        <f>VLOOKUP(A738, Sheet3!A:G,6, FALSE)</f>
        <v>-1.6717630000000001</v>
      </c>
      <c r="N738" s="4">
        <f>VLOOKUP(A738, Sheet3!A:G,7, FALSE)</f>
        <v>4.853192</v>
      </c>
      <c r="O738">
        <v>2002</v>
      </c>
      <c r="P738" s="4">
        <f>VLOOKUP(G738, Sheet2!C:E, 3, FALSE)</f>
        <v>2001</v>
      </c>
      <c r="Q738" s="4">
        <f>O738-P738</f>
        <v>1</v>
      </c>
      <c r="R738" s="4">
        <f>VLOOKUP(A738, Sheet4!A:B, 2, FALSE)</f>
        <v>221</v>
      </c>
    </row>
    <row r="739" spans="1:18">
      <c r="A739">
        <v>1430</v>
      </c>
      <c r="B739" t="s">
        <v>701</v>
      </c>
      <c r="C739" s="1">
        <v>37539</v>
      </c>
      <c r="D739" t="s">
        <v>6</v>
      </c>
      <c r="E739" t="str">
        <f>VLOOKUP(B739, Sheet2!$A$2:$B$734, 2, FALSE)</f>
        <v>MN</v>
      </c>
      <c r="F739" s="4" t="s">
        <v>652</v>
      </c>
      <c r="G739" s="4" t="str">
        <f>B739&amp;E739</f>
        <v>LutherMN</v>
      </c>
      <c r="H739" s="4" t="str">
        <f>VLOOKUP(G739, Sheet2!C:D, 2, FALSE)</f>
        <v>D</v>
      </c>
      <c r="I739" s="4">
        <f>VLOOKUP(A739, Sheet3!A:G,2, FALSE)</f>
        <v>3.3178109999999998</v>
      </c>
      <c r="J739" s="4">
        <f>VLOOKUP(A739, Sheet3!A:G,3, FALSE)</f>
        <v>-1.1177760000000001</v>
      </c>
      <c r="K739" s="4">
        <f>VLOOKUP(A739, Sheet3!A:G,4, FALSE)</f>
        <v>3.5766529999999999</v>
      </c>
      <c r="L739" s="4">
        <f>VLOOKUP(A739, Sheet3!A:G,5, FALSE)</f>
        <v>-1.545588</v>
      </c>
      <c r="M739" s="4">
        <f>VLOOKUP(A739, Sheet3!A:G,6, FALSE)</f>
        <v>7.7342999999999995E-2</v>
      </c>
      <c r="N739" s="4">
        <f>VLOOKUP(A739, Sheet3!A:G,7, FALSE)</f>
        <v>2.4126029999999998</v>
      </c>
      <c r="O739">
        <v>2002</v>
      </c>
      <c r="P739" s="4">
        <f>VLOOKUP(G739, Sheet2!C:E, 3, FALSE)</f>
        <v>1995</v>
      </c>
      <c r="Q739" s="4">
        <f>O739-P739</f>
        <v>7</v>
      </c>
      <c r="R739" s="4">
        <f>VLOOKUP(A739, Sheet4!A:B, 2, FALSE)</f>
        <v>546</v>
      </c>
    </row>
    <row r="740" spans="1:18">
      <c r="A740">
        <v>1431</v>
      </c>
      <c r="B740" t="s">
        <v>267</v>
      </c>
      <c r="C740" s="1">
        <v>37539</v>
      </c>
      <c r="D740" t="s">
        <v>6</v>
      </c>
      <c r="E740" t="s">
        <v>143</v>
      </c>
      <c r="F740" s="4" t="s">
        <v>652</v>
      </c>
      <c r="G740" s="4" t="str">
        <f>B740&amp;E740</f>
        <v>KennedyMN</v>
      </c>
      <c r="H740" s="4" t="str">
        <f>VLOOKUP(G740, Sheet2!C:D, 2, FALSE)</f>
        <v>R</v>
      </c>
      <c r="I740" s="4">
        <f>VLOOKUP(A740, Sheet3!A:G,2, FALSE)</f>
        <v>0.60207699999999997</v>
      </c>
      <c r="J740" s="4">
        <f>VLOOKUP(A740, Sheet3!A:G,3, FALSE)</f>
        <v>-1.6716219999999999</v>
      </c>
      <c r="K740" s="4">
        <f>VLOOKUP(A740, Sheet3!A:G,4, FALSE)</f>
        <v>2.0233729999999999</v>
      </c>
      <c r="L740" s="4">
        <f>VLOOKUP(A740, Sheet3!A:G,5, FALSE)</f>
        <v>0.29505300000000001</v>
      </c>
      <c r="M740" s="4">
        <f>VLOOKUP(A740, Sheet3!A:G,6, FALSE)</f>
        <v>0.68347500000000005</v>
      </c>
      <c r="N740" s="4">
        <f>VLOOKUP(A740, Sheet3!A:G,7, FALSE)</f>
        <v>0.79710800000000004</v>
      </c>
      <c r="O740">
        <v>2002</v>
      </c>
      <c r="P740" s="4">
        <f>VLOOKUP(G740, Sheet2!C:E, 3, FALSE)</f>
        <v>2001</v>
      </c>
      <c r="Q740" s="4">
        <f>O740-P740</f>
        <v>1</v>
      </c>
      <c r="R740" s="4">
        <f>VLOOKUP(A740, Sheet4!A:B, 2, FALSE)</f>
        <v>853</v>
      </c>
    </row>
    <row r="741" spans="1:18">
      <c r="A741">
        <v>1432</v>
      </c>
      <c r="B741" t="s">
        <v>696</v>
      </c>
      <c r="C741" s="1">
        <v>37539</v>
      </c>
      <c r="D741" t="s">
        <v>6</v>
      </c>
      <c r="E741" t="str">
        <f>VLOOKUP(B741, Sheet2!$A$2:$B$734, 2, FALSE)</f>
        <v>OH</v>
      </c>
      <c r="F741" s="4" t="s">
        <v>652</v>
      </c>
      <c r="G741" s="4" t="str">
        <f>B741&amp;E741</f>
        <v>PortmanOH</v>
      </c>
      <c r="H741" s="4" t="str">
        <f>VLOOKUP(G741, Sheet2!C:D, 2, FALSE)</f>
        <v>R</v>
      </c>
      <c r="I741" s="4">
        <f>VLOOKUP(A741, Sheet3!A:G,2, FALSE)</f>
        <v>-2.5187240000000002</v>
      </c>
      <c r="J741" s="4">
        <f>VLOOKUP(A741, Sheet3!A:G,3, FALSE)</f>
        <v>-1.268265</v>
      </c>
      <c r="K741" s="4">
        <f>VLOOKUP(A741, Sheet3!A:G,4, FALSE)</f>
        <v>3.2344900000000001</v>
      </c>
      <c r="L741" s="4">
        <f>VLOOKUP(A741, Sheet3!A:G,5, FALSE)</f>
        <v>-4.3180959999999997</v>
      </c>
      <c r="M741" s="4">
        <f>VLOOKUP(A741, Sheet3!A:G,6, FALSE)</f>
        <v>-0.72289400000000004</v>
      </c>
      <c r="N741" s="4">
        <f>VLOOKUP(A741, Sheet3!A:G,7, FALSE)</f>
        <v>1.6506620000000001</v>
      </c>
      <c r="O741">
        <v>2002</v>
      </c>
      <c r="P741" s="4" t="str">
        <f>VLOOKUP(G741, Sheet2!C:E, 3, FALSE)</f>
        <v>1993-2005</v>
      </c>
      <c r="Q741" s="4">
        <v>9</v>
      </c>
      <c r="R741" s="4">
        <f>VLOOKUP(A741, Sheet4!A:B, 2, FALSE)</f>
        <v>345</v>
      </c>
    </row>
    <row r="742" spans="1:18">
      <c r="A742">
        <v>1433</v>
      </c>
      <c r="B742" t="s">
        <v>187</v>
      </c>
      <c r="C742" s="1">
        <v>37539</v>
      </c>
      <c r="D742" t="s">
        <v>6</v>
      </c>
      <c r="E742" t="str">
        <f>VLOOKUP(B742, Sheet2!$A$2:$B$734, 2, FALSE)</f>
        <v>TX</v>
      </c>
      <c r="F742" s="4" t="s">
        <v>652</v>
      </c>
      <c r="G742" s="4" t="str">
        <f>B742&amp;E742</f>
        <v>DelayTX</v>
      </c>
      <c r="H742" s="4" t="str">
        <f>VLOOKUP(G742, Sheet2!C:D, 2, FALSE)</f>
        <v>R</v>
      </c>
      <c r="I742" s="4">
        <f>VLOOKUP(A742, Sheet3!A:G,2, FALSE)</f>
        <v>1.1454029999999999</v>
      </c>
      <c r="J742" s="4">
        <f>VLOOKUP(A742, Sheet3!A:G,3, FALSE)</f>
        <v>0.35645399999999999</v>
      </c>
      <c r="K742" s="4">
        <f>VLOOKUP(A742, Sheet3!A:G,4, FALSE)</f>
        <v>1.369937</v>
      </c>
      <c r="L742" s="4">
        <f>VLOOKUP(A742, Sheet3!A:G,5, FALSE)</f>
        <v>-0.27947499999999997</v>
      </c>
      <c r="M742" s="4">
        <f>VLOOKUP(A742, Sheet3!A:G,6, FALSE)</f>
        <v>-0.13123000000000001</v>
      </c>
      <c r="N742" s="4">
        <f>VLOOKUP(A742, Sheet3!A:G,7, FALSE)</f>
        <v>3.233708</v>
      </c>
      <c r="O742">
        <v>2002</v>
      </c>
      <c r="P742" s="4">
        <f>VLOOKUP(G742, Sheet2!C:E, 3, FALSE)</f>
        <v>1985</v>
      </c>
      <c r="Q742" s="4">
        <f>O742-P742</f>
        <v>17</v>
      </c>
      <c r="R742" s="4">
        <f>VLOOKUP(A742, Sheet4!A:B, 2, FALSE)</f>
        <v>752</v>
      </c>
    </row>
    <row r="743" spans="1:18">
      <c r="A743">
        <v>1434</v>
      </c>
      <c r="B743" t="s">
        <v>702</v>
      </c>
      <c r="C743" s="1">
        <v>37539</v>
      </c>
      <c r="D743" t="s">
        <v>6</v>
      </c>
      <c r="E743" t="str">
        <f>VLOOKUP(B743, Sheet2!$A$2:$B$734, 2, FALSE)</f>
        <v>MO</v>
      </c>
      <c r="F743" s="4" t="s">
        <v>652</v>
      </c>
      <c r="G743" s="4" t="str">
        <f>B743&amp;E743</f>
        <v>GephardtMO</v>
      </c>
      <c r="H743" s="4" t="str">
        <f>VLOOKUP(G743, Sheet2!C:D, 2, FALSE)</f>
        <v>D</v>
      </c>
      <c r="I743" s="4">
        <f>VLOOKUP(A743, Sheet3!A:G,2, FALSE)</f>
        <v>-0.33829399999999998</v>
      </c>
      <c r="J743" s="4">
        <f>VLOOKUP(A743, Sheet3!A:G,3, FALSE)</f>
        <v>-0.26090200000000002</v>
      </c>
      <c r="K743" s="4">
        <f>VLOOKUP(A743, Sheet3!A:G,4, FALSE)</f>
        <v>1.0929739999999999</v>
      </c>
      <c r="L743" s="4">
        <f>VLOOKUP(A743, Sheet3!A:G,5, FALSE)</f>
        <v>1.954529</v>
      </c>
      <c r="M743" s="4">
        <f>VLOOKUP(A743, Sheet3!A:G,6, FALSE)</f>
        <v>2.088546</v>
      </c>
      <c r="N743" s="4">
        <f>VLOOKUP(A743, Sheet3!A:G,7, FALSE)</f>
        <v>-0.31850299999999998</v>
      </c>
      <c r="O743">
        <v>2002</v>
      </c>
      <c r="P743" s="4">
        <f>VLOOKUP(G743, Sheet2!C:E, 3, FALSE)</f>
        <v>1977</v>
      </c>
      <c r="Q743" s="4">
        <f>O743-P743</f>
        <v>25</v>
      </c>
      <c r="R743" s="4">
        <f>VLOOKUP(A743, Sheet4!A:B, 2, FALSE)</f>
        <v>2229</v>
      </c>
    </row>
    <row r="744" spans="1:18">
      <c r="A744">
        <v>1435</v>
      </c>
      <c r="B744" t="s">
        <v>703</v>
      </c>
      <c r="C744" s="1">
        <v>37539</v>
      </c>
      <c r="D744" t="s">
        <v>6</v>
      </c>
      <c r="E744" t="str">
        <f>VLOOKUP(B744, Sheet2!$A$2:$B$734, 2, FALSE)</f>
        <v>TX</v>
      </c>
      <c r="F744" s="4" t="s">
        <v>652</v>
      </c>
      <c r="G744" s="4" t="str">
        <f>B744&amp;E744</f>
        <v>ArmeyTX</v>
      </c>
      <c r="H744" s="4" t="str">
        <f>VLOOKUP(G744, Sheet2!C:D, 2, FALSE)</f>
        <v>R</v>
      </c>
      <c r="I744" s="4">
        <f>VLOOKUP(A744, Sheet3!A:G,2, FALSE)</f>
        <v>-6.6778919999999999</v>
      </c>
      <c r="J744" s="4">
        <f>VLOOKUP(A744, Sheet3!A:G,3, FALSE)</f>
        <v>1.356503</v>
      </c>
      <c r="K744" s="4">
        <f>VLOOKUP(A744, Sheet3!A:G,4, FALSE)</f>
        <v>-1.0842799999999999</v>
      </c>
      <c r="L744" s="4">
        <f>VLOOKUP(A744, Sheet3!A:G,5, FALSE)</f>
        <v>-4.1917730000000004</v>
      </c>
      <c r="M744" s="4">
        <f>VLOOKUP(A744, Sheet3!A:G,6, FALSE)</f>
        <v>-1.6346430000000001</v>
      </c>
      <c r="N744" s="4">
        <f>VLOOKUP(A744, Sheet3!A:G,7, FALSE)</f>
        <v>-0.80710300000000001</v>
      </c>
      <c r="O744">
        <v>2002</v>
      </c>
      <c r="P744" s="4">
        <f>VLOOKUP(G744, Sheet2!C:E, 3, FALSE)</f>
        <v>1985</v>
      </c>
      <c r="Q744" s="4">
        <f>O744-P744</f>
        <v>17</v>
      </c>
      <c r="R744" s="4">
        <f>VLOOKUP(A744, Sheet4!A:B, 2, FALSE)</f>
        <v>1616</v>
      </c>
    </row>
    <row r="745" spans="1:18">
      <c r="A745">
        <v>1436</v>
      </c>
      <c r="B745" t="s">
        <v>471</v>
      </c>
      <c r="C745" s="1">
        <v>37539</v>
      </c>
      <c r="D745" t="s">
        <v>6</v>
      </c>
      <c r="E745" t="str">
        <f>VLOOKUP(B745, Sheet2!$A$2:$B$734, 2, FALSE)</f>
        <v>CA</v>
      </c>
      <c r="F745" s="4" t="s">
        <v>652</v>
      </c>
      <c r="G745" s="4" t="str">
        <f>B745&amp;E745</f>
        <v>Roybal-AllardCA</v>
      </c>
      <c r="H745" s="4" t="str">
        <f>VLOOKUP(G745, Sheet2!C:D, 2, FALSE)</f>
        <v>D</v>
      </c>
      <c r="I745" s="4">
        <f>VLOOKUP(A745, Sheet3!A:G,2, FALSE)</f>
        <v>10.477641999999999</v>
      </c>
      <c r="J745" s="4">
        <f>VLOOKUP(A745, Sheet3!A:G,3, FALSE)</f>
        <v>-2.2548170000000001</v>
      </c>
      <c r="K745" s="4">
        <f>VLOOKUP(A745, Sheet3!A:G,4, FALSE)</f>
        <v>2.0242100000000001</v>
      </c>
      <c r="L745" s="4">
        <f>VLOOKUP(A745, Sheet3!A:G,5, FALSE)</f>
        <v>6.7813689999999998</v>
      </c>
      <c r="M745" s="4">
        <f>VLOOKUP(A745, Sheet3!A:G,6, FALSE)</f>
        <v>3.6721889999999999</v>
      </c>
      <c r="N745" s="4">
        <f>VLOOKUP(A745, Sheet3!A:G,7, FALSE)</f>
        <v>-0.16128400000000001</v>
      </c>
      <c r="O745">
        <v>2002</v>
      </c>
      <c r="P745" s="4">
        <f>VLOOKUP(G745, Sheet2!C:E, 3, FALSE)</f>
        <v>1993</v>
      </c>
      <c r="Q745" s="4">
        <f>O745-P745</f>
        <v>9</v>
      </c>
      <c r="R745" s="4">
        <f>VLOOKUP(A745, Sheet4!A:B, 2, FALSE)</f>
        <v>514</v>
      </c>
    </row>
    <row r="746" spans="1:18">
      <c r="A746">
        <v>1437</v>
      </c>
      <c r="B746" t="s">
        <v>704</v>
      </c>
      <c r="C746" s="1">
        <v>37539</v>
      </c>
      <c r="D746" t="s">
        <v>6</v>
      </c>
      <c r="E746" t="str">
        <f>VLOOKUP(B746, Sheet2!$A$2:$B$734, 2, FALSE)</f>
        <v>Guam</v>
      </c>
      <c r="F746" s="4" t="s">
        <v>652</v>
      </c>
      <c r="G746" s="4" t="str">
        <f>B746&amp;E746</f>
        <v>UnderwoodGuam</v>
      </c>
      <c r="H746" s="4" t="str">
        <f>VLOOKUP(G746, Sheet2!C:D, 2, FALSE)</f>
        <v>D</v>
      </c>
      <c r="I746" s="4">
        <f>VLOOKUP(A746, Sheet3!A:G,2, FALSE)</f>
        <v>3.3454069999999998</v>
      </c>
      <c r="J746" s="4">
        <f>VLOOKUP(A746, Sheet3!A:G,3, FALSE)</f>
        <v>-0.61401600000000001</v>
      </c>
      <c r="K746" s="4">
        <f>VLOOKUP(A746, Sheet3!A:G,4, FALSE)</f>
        <v>2.9425409999999999</v>
      </c>
      <c r="L746" s="4">
        <f>VLOOKUP(A746, Sheet3!A:G,5, FALSE)</f>
        <v>0.71017799999999998</v>
      </c>
      <c r="M746" s="4">
        <f>VLOOKUP(A746, Sheet3!A:G,6, FALSE)</f>
        <v>0.323355</v>
      </c>
      <c r="N746" s="4">
        <f>VLOOKUP(A746, Sheet3!A:G,7, FALSE)</f>
        <v>1.9268289999999999</v>
      </c>
      <c r="O746">
        <v>2002</v>
      </c>
      <c r="P746" s="4">
        <f>VLOOKUP(G746, Sheet2!C:E, 3, FALSE)</f>
        <v>1993</v>
      </c>
      <c r="Q746" s="4">
        <f>O746-P746</f>
        <v>9</v>
      </c>
      <c r="R746" s="4">
        <f>VLOOKUP(A746, Sheet4!A:B, 2, FALSE)</f>
        <v>791</v>
      </c>
    </row>
    <row r="747" spans="1:18">
      <c r="A747">
        <v>1438</v>
      </c>
      <c r="B747" t="s">
        <v>705</v>
      </c>
      <c r="C747" s="1">
        <v>37539</v>
      </c>
      <c r="D747" t="s">
        <v>6</v>
      </c>
      <c r="E747" t="str">
        <f>VLOOKUP(B747, Sheet2!$A$2:$B$734, 2, FALSE)</f>
        <v>LA</v>
      </c>
      <c r="F747" s="4" t="s">
        <v>652</v>
      </c>
      <c r="G747" s="4" t="str">
        <f>B747&amp;E747</f>
        <v>TauzinLA</v>
      </c>
      <c r="H747" s="4" t="str">
        <f>VLOOKUP(G747, Sheet2!C:D, 2, FALSE)</f>
        <v>R</v>
      </c>
      <c r="I747" s="4">
        <f>VLOOKUP(A747, Sheet3!A:G,2, FALSE)</f>
        <v>2.542888</v>
      </c>
      <c r="J747" s="4">
        <f>VLOOKUP(A747, Sheet3!A:G,3, FALSE)</f>
        <v>-1.1478E-2</v>
      </c>
      <c r="K747" s="4">
        <f>VLOOKUP(A747, Sheet3!A:G,4, FALSE)</f>
        <v>1.073461</v>
      </c>
      <c r="L747" s="4">
        <f>VLOOKUP(A747, Sheet3!A:G,5, FALSE)</f>
        <v>0.33760099999999998</v>
      </c>
      <c r="M747" s="4">
        <f>VLOOKUP(A747, Sheet3!A:G,6, FALSE)</f>
        <v>1.0558099999999999</v>
      </c>
      <c r="N747" s="4">
        <f>VLOOKUP(A747, Sheet3!A:G,7, FALSE)</f>
        <v>-0.197492</v>
      </c>
      <c r="O747">
        <v>2002</v>
      </c>
      <c r="P747" s="4">
        <f>VLOOKUP(G747, Sheet2!C:E, 3, FALSE)</f>
        <v>1979</v>
      </c>
      <c r="Q747" s="4">
        <f>O747-P747</f>
        <v>23</v>
      </c>
      <c r="R747" s="4">
        <f>VLOOKUP(A747, Sheet4!A:B, 2, FALSE)</f>
        <v>428</v>
      </c>
    </row>
    <row r="748" spans="1:18">
      <c r="A748">
        <v>1439</v>
      </c>
      <c r="B748" t="s">
        <v>706</v>
      </c>
      <c r="C748" s="1">
        <v>37539</v>
      </c>
      <c r="D748" t="s">
        <v>6</v>
      </c>
      <c r="E748" t="str">
        <f>VLOOKUP(B748, Sheet2!$A$2:$B$734, 2, FALSE)</f>
        <v>CA</v>
      </c>
      <c r="F748" s="4" t="s">
        <v>652</v>
      </c>
      <c r="G748" s="4" t="str">
        <f>B748&amp;E748</f>
        <v>OseCA</v>
      </c>
      <c r="H748" s="4" t="str">
        <f>VLOOKUP(G748, Sheet2!C:D, 2, FALSE)</f>
        <v>R</v>
      </c>
      <c r="I748" s="4">
        <f>VLOOKUP(A748, Sheet3!A:G,2, FALSE)</f>
        <v>0.40074100000000001</v>
      </c>
      <c r="J748" s="4">
        <f>VLOOKUP(A748, Sheet3!A:G,3, FALSE)</f>
        <v>-0.80092099999999999</v>
      </c>
      <c r="K748" s="4">
        <f>VLOOKUP(A748, Sheet3!A:G,4, FALSE)</f>
        <v>4.3004259999999999</v>
      </c>
      <c r="L748" s="4">
        <f>VLOOKUP(A748, Sheet3!A:G,5, FALSE)</f>
        <v>-4.4893200000000002</v>
      </c>
      <c r="M748" s="4">
        <f>VLOOKUP(A748, Sheet3!A:G,6, FALSE)</f>
        <v>-2.0427240000000002</v>
      </c>
      <c r="N748" s="4">
        <f>VLOOKUP(A748, Sheet3!A:G,7, FALSE)</f>
        <v>3.2766609999999998</v>
      </c>
      <c r="O748">
        <v>2002</v>
      </c>
      <c r="P748" s="4">
        <f>VLOOKUP(G748, Sheet2!C:E, 3, FALSE)</f>
        <v>1999</v>
      </c>
      <c r="Q748" s="4">
        <f>O748-P748</f>
        <v>3</v>
      </c>
      <c r="R748" s="4">
        <f>VLOOKUP(A748, Sheet4!A:B, 2, FALSE)</f>
        <v>154</v>
      </c>
    </row>
    <row r="749" spans="1:18">
      <c r="A749">
        <v>1440</v>
      </c>
      <c r="B749" t="s">
        <v>426</v>
      </c>
      <c r="C749" s="1">
        <v>37539</v>
      </c>
      <c r="D749" t="s">
        <v>6</v>
      </c>
      <c r="E749" t="str">
        <f>VLOOKUP(B749, Sheet2!$A$2:$B$734, 2, FALSE)</f>
        <v>ID</v>
      </c>
      <c r="F749" s="4" t="s">
        <v>652</v>
      </c>
      <c r="G749" s="4" t="str">
        <f>B749&amp;E749</f>
        <v>SimpsonID</v>
      </c>
      <c r="H749" s="4" t="str">
        <f>VLOOKUP(G749, Sheet2!C:D, 2, FALSE)</f>
        <v>R</v>
      </c>
      <c r="I749" s="4">
        <f>VLOOKUP(A749, Sheet3!A:G,2, FALSE)</f>
        <v>9.3132210000000004</v>
      </c>
      <c r="J749" s="4">
        <f>VLOOKUP(A749, Sheet3!A:G,3, FALSE)</f>
        <v>-1.779828</v>
      </c>
      <c r="K749" s="4">
        <f>VLOOKUP(A749, Sheet3!A:G,4, FALSE)</f>
        <v>4.6767019999999997</v>
      </c>
      <c r="L749" s="4">
        <f>VLOOKUP(A749, Sheet3!A:G,5, FALSE)</f>
        <v>2.3482780000000001</v>
      </c>
      <c r="M749" s="4">
        <f>VLOOKUP(A749, Sheet3!A:G,6, FALSE)</f>
        <v>2.169899</v>
      </c>
      <c r="N749" s="4">
        <f>VLOOKUP(A749, Sheet3!A:G,7, FALSE)</f>
        <v>3.2927900000000001</v>
      </c>
      <c r="O749">
        <v>2002</v>
      </c>
      <c r="P749" s="4">
        <f>VLOOKUP(G749, Sheet2!C:E, 3, FALSE)</f>
        <v>1999</v>
      </c>
      <c r="Q749" s="4">
        <f>O749-P749</f>
        <v>3</v>
      </c>
      <c r="R749" s="4">
        <f>VLOOKUP(A749, Sheet4!A:B, 2, FALSE)</f>
        <v>930</v>
      </c>
    </row>
    <row r="750" spans="1:18">
      <c r="A750">
        <v>1441</v>
      </c>
      <c r="B750" t="s">
        <v>278</v>
      </c>
      <c r="C750" s="1">
        <v>37539</v>
      </c>
      <c r="D750" t="s">
        <v>6</v>
      </c>
      <c r="E750" t="s">
        <v>84</v>
      </c>
      <c r="F750" s="4" t="s">
        <v>652</v>
      </c>
      <c r="G750" s="4" t="str">
        <f>B750&amp;E750</f>
        <v>MaloneyCT</v>
      </c>
      <c r="H750" s="4" t="str">
        <f>VLOOKUP(G750, Sheet2!C:D, 2, FALSE)</f>
        <v>D</v>
      </c>
      <c r="I750" s="4">
        <f>VLOOKUP(A750, Sheet3!A:G,2, FALSE)</f>
        <v>4.6054740000000001</v>
      </c>
      <c r="J750" s="4">
        <f>VLOOKUP(A750, Sheet3!A:G,3, FALSE)</f>
        <v>-1.6354230000000001</v>
      </c>
      <c r="K750" s="4">
        <f>VLOOKUP(A750, Sheet3!A:G,4, FALSE)</f>
        <v>3.1915339999999999</v>
      </c>
      <c r="L750" s="4">
        <f>VLOOKUP(A750, Sheet3!A:G,5, FALSE)</f>
        <v>0.52222299999999999</v>
      </c>
      <c r="M750" s="4">
        <f>VLOOKUP(A750, Sheet3!A:G,6, FALSE)</f>
        <v>0.93151399999999995</v>
      </c>
      <c r="N750" s="4">
        <f>VLOOKUP(A750, Sheet3!A:G,7, FALSE)</f>
        <v>2.8423769999999999</v>
      </c>
      <c r="O750">
        <v>2002</v>
      </c>
      <c r="P750" s="4">
        <f>VLOOKUP(G750, Sheet2!C:E, 3, FALSE)</f>
        <v>1997</v>
      </c>
      <c r="Q750" s="4">
        <f>O750-P750</f>
        <v>5</v>
      </c>
      <c r="R750" s="4">
        <f>VLOOKUP(A750, Sheet4!A:B, 2, FALSE)</f>
        <v>1064</v>
      </c>
    </row>
    <row r="751" spans="1:18">
      <c r="A751">
        <v>1442</v>
      </c>
      <c r="B751" t="s">
        <v>707</v>
      </c>
      <c r="C751" s="1">
        <v>37539</v>
      </c>
      <c r="D751" t="s">
        <v>6</v>
      </c>
      <c r="E751" t="str">
        <f>VLOOKUP(B751, Sheet2!$A$2:$B$734, 2, FALSE)</f>
        <v>NY</v>
      </c>
      <c r="F751" s="4" t="s">
        <v>652</v>
      </c>
      <c r="G751" s="4" t="str">
        <f>B751&amp;E751</f>
        <v>HoughtonNY</v>
      </c>
      <c r="H751" s="4" t="str">
        <f>VLOOKUP(G751, Sheet2!C:D, 2, FALSE)</f>
        <v>R</v>
      </c>
      <c r="I751" s="4">
        <f>VLOOKUP(A751, Sheet3!A:G,2, FALSE)</f>
        <v>-0.71661900000000001</v>
      </c>
      <c r="J751" s="4">
        <f>VLOOKUP(A751, Sheet3!A:G,3, FALSE)</f>
        <v>-0.65371999999999997</v>
      </c>
      <c r="K751" s="4">
        <f>VLOOKUP(A751, Sheet3!A:G,4, FALSE)</f>
        <v>-2.7423060000000001</v>
      </c>
      <c r="L751" s="4">
        <f>VLOOKUP(A751, Sheet3!A:G,5, FALSE)</f>
        <v>-1.496488</v>
      </c>
      <c r="M751" s="4">
        <f>VLOOKUP(A751, Sheet3!A:G,6, FALSE)</f>
        <v>-3.2326000000000001E-2</v>
      </c>
      <c r="N751" s="4">
        <f>VLOOKUP(A751, Sheet3!A:G,7, FALSE)</f>
        <v>-1.8239350000000001</v>
      </c>
      <c r="O751">
        <v>2002</v>
      </c>
      <c r="P751" s="4">
        <f>VLOOKUP(G751, Sheet2!C:E, 3, FALSE)</f>
        <v>1987</v>
      </c>
      <c r="Q751" s="4">
        <f>O751-P751</f>
        <v>15</v>
      </c>
      <c r="R751" s="4">
        <f>VLOOKUP(A751, Sheet4!A:B, 2, FALSE)</f>
        <v>586</v>
      </c>
    </row>
    <row r="752" spans="1:18">
      <c r="A752">
        <v>1443</v>
      </c>
      <c r="B752" t="s">
        <v>419</v>
      </c>
      <c r="C752" s="1">
        <v>37539</v>
      </c>
      <c r="D752" t="s">
        <v>6</v>
      </c>
      <c r="E752" t="str">
        <f>VLOOKUP(B752, Sheet2!$A$2:$B$734, 2, FALSE)</f>
        <v>FL</v>
      </c>
      <c r="F752" s="4" t="s">
        <v>652</v>
      </c>
      <c r="G752" s="4" t="str">
        <f>B752&amp;E752</f>
        <v>PutnamFL</v>
      </c>
      <c r="H752" s="4" t="str">
        <f>VLOOKUP(G752, Sheet2!C:D, 2, FALSE)</f>
        <v>R</v>
      </c>
      <c r="I752" s="4">
        <f>VLOOKUP(A752, Sheet3!A:G,2, FALSE)</f>
        <v>3.1132379999999999</v>
      </c>
      <c r="J752" s="4">
        <f>VLOOKUP(A752, Sheet3!A:G,3, FALSE)</f>
        <v>-0.71787699999999999</v>
      </c>
      <c r="K752" s="4">
        <f>VLOOKUP(A752, Sheet3!A:G,4, FALSE)</f>
        <v>1.212421</v>
      </c>
      <c r="L752" s="4">
        <f>VLOOKUP(A752, Sheet3!A:G,5, FALSE)</f>
        <v>-0.28328700000000001</v>
      </c>
      <c r="M752" s="4">
        <f>VLOOKUP(A752, Sheet3!A:G,6, FALSE)</f>
        <v>0.326345</v>
      </c>
      <c r="N752" s="4">
        <f>VLOOKUP(A752, Sheet3!A:G,7, FALSE)</f>
        <v>4.7282549999999999</v>
      </c>
      <c r="O752">
        <v>2002</v>
      </c>
      <c r="P752" s="4">
        <f>VLOOKUP(G752, Sheet2!C:E, 3, FALSE)</f>
        <v>2001</v>
      </c>
      <c r="Q752" s="4">
        <f>O752-P752</f>
        <v>1</v>
      </c>
      <c r="R752" s="4">
        <f>VLOOKUP(A752, Sheet4!A:B, 2, FALSE)</f>
        <v>782</v>
      </c>
    </row>
    <row r="753" spans="1:18">
      <c r="A753">
        <v>1444</v>
      </c>
      <c r="B753" t="s">
        <v>708</v>
      </c>
      <c r="C753" s="1">
        <v>37539</v>
      </c>
      <c r="D753" t="s">
        <v>6</v>
      </c>
      <c r="E753" t="str">
        <f>VLOOKUP(B753, Sheet2!$A$2:$B$734, 2, FALSE)</f>
        <v>TN</v>
      </c>
      <c r="F753" s="4" t="s">
        <v>652</v>
      </c>
      <c r="G753" s="4" t="str">
        <f>B753&amp;E753</f>
        <v>HillearyTN</v>
      </c>
      <c r="H753" s="4" t="str">
        <f>VLOOKUP(G753, Sheet2!C:D, 2, FALSE)</f>
        <v>R</v>
      </c>
      <c r="I753" s="4">
        <f>VLOOKUP(A753, Sheet3!A:G,2, FALSE)</f>
        <v>3.5034239999999999</v>
      </c>
      <c r="J753" s="4">
        <f>VLOOKUP(A753, Sheet3!A:G,3, FALSE)</f>
        <v>-0.83772400000000002</v>
      </c>
      <c r="K753" s="4">
        <f>VLOOKUP(A753, Sheet3!A:G,4, FALSE)</f>
        <v>0.51899499999999998</v>
      </c>
      <c r="L753" s="4">
        <f>VLOOKUP(A753, Sheet3!A:G,5, FALSE)</f>
        <v>0.39010699999999998</v>
      </c>
      <c r="M753" s="4">
        <f>VLOOKUP(A753, Sheet3!A:G,6, FALSE)</f>
        <v>0.49083599999999999</v>
      </c>
      <c r="N753" s="4">
        <f>VLOOKUP(A753, Sheet3!A:G,7, FALSE)</f>
        <v>2.14201</v>
      </c>
      <c r="O753">
        <v>2002</v>
      </c>
      <c r="P753" s="4">
        <f>VLOOKUP(G753, Sheet2!C:E, 3, FALSE)</f>
        <v>1995</v>
      </c>
      <c r="Q753" s="4">
        <f>O753-P753</f>
        <v>7</v>
      </c>
      <c r="R753" s="4">
        <f>VLOOKUP(A753, Sheet4!A:B, 2, FALSE)</f>
        <v>784</v>
      </c>
    </row>
    <row r="754" spans="1:18">
      <c r="A754">
        <v>1445</v>
      </c>
      <c r="B754" t="s">
        <v>455</v>
      </c>
      <c r="C754" s="1">
        <v>37539</v>
      </c>
      <c r="D754" t="s">
        <v>6</v>
      </c>
      <c r="E754" t="str">
        <f>VLOOKUP(B754, Sheet2!$A$2:$B$734, 2, FALSE)</f>
        <v>PA</v>
      </c>
      <c r="F754" s="4" t="s">
        <v>652</v>
      </c>
      <c r="G754" s="4" t="str">
        <f>B754&amp;E754</f>
        <v>PlattsPA</v>
      </c>
      <c r="H754" s="4" t="str">
        <f>VLOOKUP(G754, Sheet2!C:D, 2, FALSE)</f>
        <v>R</v>
      </c>
      <c r="I754" s="4">
        <f>VLOOKUP(A754, Sheet3!A:G,2, FALSE)</f>
        <v>6.4743329999999997</v>
      </c>
      <c r="J754" s="4">
        <f>VLOOKUP(A754, Sheet3!A:G,3, FALSE)</f>
        <v>-1.4320390000000001</v>
      </c>
      <c r="K754" s="4">
        <f>VLOOKUP(A754, Sheet3!A:G,4, FALSE)</f>
        <v>2.400598</v>
      </c>
      <c r="L754" s="4">
        <f>VLOOKUP(A754, Sheet3!A:G,5, FALSE)</f>
        <v>2.7012580000000002</v>
      </c>
      <c r="M754" s="4">
        <f>VLOOKUP(A754, Sheet3!A:G,6, FALSE)</f>
        <v>0.55488999999999999</v>
      </c>
      <c r="N754" s="4">
        <f>VLOOKUP(A754, Sheet3!A:G,7, FALSE)</f>
        <v>3.498297</v>
      </c>
      <c r="O754">
        <v>2002</v>
      </c>
      <c r="P754" s="4">
        <f>VLOOKUP(G754, Sheet2!C:E, 3, FALSE)</f>
        <v>2001</v>
      </c>
      <c r="Q754" s="4">
        <f>O754-P754</f>
        <v>1</v>
      </c>
      <c r="R754" s="4">
        <f>VLOOKUP(A754, Sheet4!A:B, 2, FALSE)</f>
        <v>1342</v>
      </c>
    </row>
    <row r="755" spans="1:18">
      <c r="A755">
        <v>1446</v>
      </c>
      <c r="B755" t="s">
        <v>709</v>
      </c>
      <c r="C755" s="1">
        <v>37539</v>
      </c>
      <c r="D755" t="s">
        <v>6</v>
      </c>
      <c r="E755" t="str">
        <f>VLOOKUP(B755, Sheet2!$A$2:$B$734, 2, FALSE)</f>
        <v>ID</v>
      </c>
      <c r="F755" s="4" t="s">
        <v>652</v>
      </c>
      <c r="G755" s="4" t="str">
        <f>B755&amp;E755</f>
        <v>OtterID</v>
      </c>
      <c r="H755" s="4" t="str">
        <f>VLOOKUP(G755, Sheet2!C:D, 2, FALSE)</f>
        <v>R</v>
      </c>
      <c r="I755" s="4">
        <f>VLOOKUP(A755, Sheet3!A:G,2, FALSE)</f>
        <v>0.13315299999999999</v>
      </c>
      <c r="J755" s="4">
        <f>VLOOKUP(A755, Sheet3!A:G,3, FALSE)</f>
        <v>-1.6761280000000001</v>
      </c>
      <c r="K755" s="4">
        <f>VLOOKUP(A755, Sheet3!A:G,4, FALSE)</f>
        <v>-1.4463159999999999</v>
      </c>
      <c r="L755" s="4">
        <f>VLOOKUP(A755, Sheet3!A:G,5, FALSE)</f>
        <v>2.7906040000000001</v>
      </c>
      <c r="M755" s="4">
        <f>VLOOKUP(A755, Sheet3!A:G,6, FALSE)</f>
        <v>3.2468840000000001</v>
      </c>
      <c r="N755" s="4">
        <f>VLOOKUP(A755, Sheet3!A:G,7, FALSE)</f>
        <v>-1.9454480000000001</v>
      </c>
      <c r="O755">
        <v>2002</v>
      </c>
      <c r="P755" s="4">
        <f>VLOOKUP(G755, Sheet2!C:E, 3, FALSE)</f>
        <v>2001</v>
      </c>
      <c r="Q755" s="4">
        <f>O755-P755</f>
        <v>1</v>
      </c>
      <c r="R755" s="4">
        <f>VLOOKUP(A755, Sheet4!A:B, 2, FALSE)</f>
        <v>516</v>
      </c>
    </row>
    <row r="756" spans="1:18">
      <c r="A756">
        <v>1447</v>
      </c>
      <c r="B756" t="s">
        <v>267</v>
      </c>
      <c r="C756" s="1">
        <v>37539</v>
      </c>
      <c r="D756" t="s">
        <v>6</v>
      </c>
      <c r="E756" t="s">
        <v>107</v>
      </c>
      <c r="F756" s="4" t="s">
        <v>652</v>
      </c>
      <c r="G756" s="4" t="str">
        <f>B756&amp;E756</f>
        <v>KennedyRI</v>
      </c>
      <c r="H756" s="4" t="str">
        <f>VLOOKUP(G756, Sheet2!C:D, 2, FALSE)</f>
        <v>D</v>
      </c>
      <c r="I756" s="4">
        <f>VLOOKUP(A756, Sheet3!A:G,2, FALSE)</f>
        <v>1.5902179999999999</v>
      </c>
      <c r="J756" s="4">
        <f>VLOOKUP(A756, Sheet3!A:G,3, FALSE)</f>
        <v>-4.8606999999999997E-2</v>
      </c>
      <c r="K756" s="4">
        <f>VLOOKUP(A756, Sheet3!A:G,4, FALSE)</f>
        <v>1.9958320000000001</v>
      </c>
      <c r="L756" s="4">
        <f>VLOOKUP(A756, Sheet3!A:G,5, FALSE)</f>
        <v>1.5533539999999999</v>
      </c>
      <c r="M756" s="4">
        <f>VLOOKUP(A756, Sheet3!A:G,6, FALSE)</f>
        <v>1.0908279999999999</v>
      </c>
      <c r="N756" s="4">
        <f>VLOOKUP(A756, Sheet3!A:G,7, FALSE)</f>
        <v>2.0381710000000002</v>
      </c>
      <c r="O756">
        <v>2002</v>
      </c>
      <c r="P756" s="4">
        <f>VLOOKUP(G756, Sheet2!C:E, 3, FALSE)</f>
        <v>1995</v>
      </c>
      <c r="Q756" s="4">
        <f>O756-P756</f>
        <v>7</v>
      </c>
      <c r="R756" s="4">
        <f>VLOOKUP(A756, Sheet4!A:B, 2, FALSE)</f>
        <v>3869</v>
      </c>
    </row>
    <row r="757" spans="1:18">
      <c r="A757">
        <v>1448</v>
      </c>
      <c r="B757" t="s">
        <v>424</v>
      </c>
      <c r="C757" s="1">
        <v>37539</v>
      </c>
      <c r="D757" t="s">
        <v>6</v>
      </c>
      <c r="E757" t="str">
        <f>VLOOKUP(B757, Sheet2!$A$2:$B$734, 2, FALSE)</f>
        <v>IL</v>
      </c>
      <c r="F757" s="4" t="s">
        <v>652</v>
      </c>
      <c r="G757" s="4" t="str">
        <f>B757&amp;E757</f>
        <v>WellerIL</v>
      </c>
      <c r="H757" s="4" t="str">
        <f>VLOOKUP(G757, Sheet2!C:D, 2, FALSE)</f>
        <v>R</v>
      </c>
      <c r="I757" s="4">
        <f>VLOOKUP(A757, Sheet3!A:G,2, FALSE)</f>
        <v>3.083847</v>
      </c>
      <c r="J757" s="4">
        <f>VLOOKUP(A757, Sheet3!A:G,3, FALSE)</f>
        <v>-1.1980329999999999</v>
      </c>
      <c r="K757" s="4">
        <f>VLOOKUP(A757, Sheet3!A:G,4, FALSE)</f>
        <v>2.8177029999999998</v>
      </c>
      <c r="L757" s="4">
        <f>VLOOKUP(A757, Sheet3!A:G,5, FALSE)</f>
        <v>-1.0826800000000001</v>
      </c>
      <c r="M757" s="4">
        <f>VLOOKUP(A757, Sheet3!A:G,6, FALSE)</f>
        <v>2.1505809999999999</v>
      </c>
      <c r="N757" s="4">
        <f>VLOOKUP(A757, Sheet3!A:G,7, FALSE)</f>
        <v>3.7047330000000001</v>
      </c>
      <c r="O757">
        <v>2002</v>
      </c>
      <c r="P757" s="4">
        <f>VLOOKUP(G757, Sheet2!C:E, 3, FALSE)</f>
        <v>1995</v>
      </c>
      <c r="Q757" s="4">
        <f>O757-P757</f>
        <v>7</v>
      </c>
      <c r="R757" s="4">
        <f>VLOOKUP(A757, Sheet4!A:B, 2, FALSE)</f>
        <v>328</v>
      </c>
    </row>
    <row r="758" spans="1:18">
      <c r="A758">
        <v>1449</v>
      </c>
      <c r="B758" t="s">
        <v>692</v>
      </c>
      <c r="C758" s="1">
        <v>37539</v>
      </c>
      <c r="D758" t="s">
        <v>6</v>
      </c>
      <c r="E758" t="str">
        <f>VLOOKUP(B758, Sheet2!$A$2:$B$734, 2, FALSE)</f>
        <v>IL</v>
      </c>
      <c r="F758" s="4" t="s">
        <v>652</v>
      </c>
      <c r="G758" s="4" t="str">
        <f>B758&amp;E758</f>
        <v>CraneIL</v>
      </c>
      <c r="H758" s="4" t="str">
        <f>VLOOKUP(G758, Sheet2!C:D, 2, FALSE)</f>
        <v>R</v>
      </c>
      <c r="I758" s="4">
        <f>VLOOKUP(A758, Sheet3!A:G,2, FALSE)</f>
        <v>3.7971999999999999E-2</v>
      </c>
      <c r="J758" s="4">
        <f>VLOOKUP(A758, Sheet3!A:G,3, FALSE)</f>
        <v>0.38696799999999998</v>
      </c>
      <c r="K758" s="4">
        <f>VLOOKUP(A758, Sheet3!A:G,4, FALSE)</f>
        <v>-0.85842499999999999</v>
      </c>
      <c r="L758" s="4">
        <f>VLOOKUP(A758, Sheet3!A:G,5, FALSE)</f>
        <v>1.119729</v>
      </c>
      <c r="M758" s="4">
        <f>VLOOKUP(A758, Sheet3!A:G,6, FALSE)</f>
        <v>0.40842800000000001</v>
      </c>
      <c r="N758" s="4">
        <f>VLOOKUP(A758, Sheet3!A:G,7, FALSE)</f>
        <v>-0.729074</v>
      </c>
      <c r="O758">
        <v>2002</v>
      </c>
      <c r="P758" s="4">
        <f>VLOOKUP(G758, Sheet2!C:E, 3, FALSE)</f>
        <v>1969</v>
      </c>
      <c r="Q758" s="4">
        <f>O758-P758</f>
        <v>33</v>
      </c>
      <c r="R758" s="4">
        <f>VLOOKUP(A758, Sheet4!A:B, 2, FALSE)</f>
        <v>871</v>
      </c>
    </row>
    <row r="759" spans="1:18">
      <c r="A759">
        <v>1450</v>
      </c>
      <c r="B759" t="s">
        <v>207</v>
      </c>
      <c r="C759" s="1">
        <v>37539</v>
      </c>
      <c r="D759" t="s">
        <v>6</v>
      </c>
      <c r="E759" t="s">
        <v>47</v>
      </c>
      <c r="F759" s="4" t="s">
        <v>652</v>
      </c>
      <c r="G759" s="4" t="str">
        <f>B759&amp;E759</f>
        <v>HastingsFL</v>
      </c>
      <c r="H759" s="4" t="str">
        <f>VLOOKUP(G759, Sheet2!C:D, 2, FALSE)</f>
        <v>D</v>
      </c>
      <c r="I759" s="4">
        <f>VLOOKUP(A759, Sheet3!A:G,2, FALSE)</f>
        <v>1.2181409999999999</v>
      </c>
      <c r="J759" s="4">
        <f>VLOOKUP(A759, Sheet3!A:G,3, FALSE)</f>
        <v>-0.81357299999999999</v>
      </c>
      <c r="K759" s="4">
        <f>VLOOKUP(A759, Sheet3!A:G,4, FALSE)</f>
        <v>1.3284000000000001E-2</v>
      </c>
      <c r="L759" s="4">
        <f>VLOOKUP(A759, Sheet3!A:G,5, FALSE)</f>
        <v>2.4225029999999999</v>
      </c>
      <c r="M759" s="4">
        <f>VLOOKUP(A759, Sheet3!A:G,6, FALSE)</f>
        <v>0.87053499999999995</v>
      </c>
      <c r="N759" s="4">
        <f>VLOOKUP(A759, Sheet3!A:G,7, FALSE)</f>
        <v>0.13796</v>
      </c>
      <c r="O759">
        <v>2002</v>
      </c>
      <c r="P759" s="4">
        <f>VLOOKUP(G759, Sheet2!C:E, 3, FALSE)</f>
        <v>1993</v>
      </c>
      <c r="Q759" s="4">
        <f>O759-P759</f>
        <v>9</v>
      </c>
      <c r="R759" s="4">
        <f>VLOOKUP(A759, Sheet4!A:B, 2, FALSE)</f>
        <v>657</v>
      </c>
    </row>
    <row r="760" spans="1:18">
      <c r="A760">
        <v>1451</v>
      </c>
      <c r="B760" t="s">
        <v>621</v>
      </c>
      <c r="C760" s="1">
        <v>37539</v>
      </c>
      <c r="D760" t="s">
        <v>6</v>
      </c>
      <c r="E760" t="str">
        <f>VLOOKUP(B760, Sheet2!$A$2:$B$734, 2, FALSE)</f>
        <v>FL</v>
      </c>
      <c r="F760" s="4" t="s">
        <v>652</v>
      </c>
      <c r="G760" s="4" t="str">
        <f>B760&amp;E760</f>
        <v>BilirakisMFL</v>
      </c>
      <c r="H760" s="4" t="str">
        <f>VLOOKUP(G760, Sheet2!C:D, 2, FALSE)</f>
        <v>R</v>
      </c>
      <c r="I760" s="4">
        <f>VLOOKUP(A760, Sheet3!A:G,2, FALSE)</f>
        <v>1.1435789999999999</v>
      </c>
      <c r="J760" s="4">
        <f>VLOOKUP(A760, Sheet3!A:G,3, FALSE)</f>
        <v>-1.130749</v>
      </c>
      <c r="K760" s="4">
        <f>VLOOKUP(A760, Sheet3!A:G,4, FALSE)</f>
        <v>-1.0472109999999999</v>
      </c>
      <c r="L760" s="4">
        <f>VLOOKUP(A760, Sheet3!A:G,5, FALSE)</f>
        <v>4.0324239999999998</v>
      </c>
      <c r="M760" s="4">
        <f>VLOOKUP(A760, Sheet3!A:G,6, FALSE)</f>
        <v>3.0109759999999999</v>
      </c>
      <c r="N760" s="4">
        <f>VLOOKUP(A760, Sheet3!A:G,7, FALSE)</f>
        <v>-1.264586</v>
      </c>
      <c r="O760">
        <v>2002</v>
      </c>
      <c r="P760" s="4">
        <f>VLOOKUP(G760, Sheet2!C:E, 3, FALSE)</f>
        <v>1983</v>
      </c>
      <c r="Q760" s="4">
        <f>O760-P760</f>
        <v>19</v>
      </c>
      <c r="R760" s="4">
        <f>VLOOKUP(A760, Sheet4!A:B, 2, FALSE)</f>
        <v>395</v>
      </c>
    </row>
    <row r="761" spans="1:18">
      <c r="A761">
        <v>1452</v>
      </c>
      <c r="B761" t="s">
        <v>443</v>
      </c>
      <c r="C761" s="1">
        <v>37539</v>
      </c>
      <c r="D761" t="s">
        <v>6</v>
      </c>
      <c r="E761" t="str">
        <f>VLOOKUP(B761, Sheet2!$A$2:$B$734, 2, FALSE)</f>
        <v>TX</v>
      </c>
      <c r="F761" s="4" t="s">
        <v>652</v>
      </c>
      <c r="G761" s="4" t="str">
        <f>B761&amp;E761</f>
        <v>GonzalezTX</v>
      </c>
      <c r="H761" s="4" t="str">
        <f>VLOOKUP(G761, Sheet2!C:D, 2, FALSE)</f>
        <v>D</v>
      </c>
      <c r="I761" s="4">
        <f>VLOOKUP(A761, Sheet3!A:G,2, FALSE)</f>
        <v>-2.6908470000000002</v>
      </c>
      <c r="J761" s="4">
        <f>VLOOKUP(A761, Sheet3!A:G,3, FALSE)</f>
        <v>-0.80408999999999997</v>
      </c>
      <c r="K761" s="4">
        <f>VLOOKUP(A761, Sheet3!A:G,4, FALSE)</f>
        <v>2.571113</v>
      </c>
      <c r="L761" s="4">
        <f>VLOOKUP(A761, Sheet3!A:G,5, FALSE)</f>
        <v>-0.72907100000000002</v>
      </c>
      <c r="M761" s="4">
        <f>VLOOKUP(A761, Sheet3!A:G,6, FALSE)</f>
        <v>-0.14829400000000001</v>
      </c>
      <c r="N761" s="4">
        <f>VLOOKUP(A761, Sheet3!A:G,7, FALSE)</f>
        <v>5.8632470000000003</v>
      </c>
      <c r="O761">
        <v>2002</v>
      </c>
      <c r="P761" s="4">
        <f>VLOOKUP(G761, Sheet2!C:E, 3, FALSE)</f>
        <v>1999</v>
      </c>
      <c r="Q761" s="4">
        <f>O761-P761</f>
        <v>3</v>
      </c>
      <c r="R761" s="4">
        <f>VLOOKUP(A761, Sheet4!A:B, 2, FALSE)</f>
        <v>250</v>
      </c>
    </row>
    <row r="762" spans="1:18">
      <c r="A762">
        <v>1453</v>
      </c>
      <c r="B762" t="s">
        <v>220</v>
      </c>
      <c r="C762" s="1">
        <v>37539</v>
      </c>
      <c r="D762" t="s">
        <v>6</v>
      </c>
      <c r="E762" t="str">
        <f>VLOOKUP(B762, Sheet2!$A$2:$B$734, 2, FALSE)</f>
        <v>NJ</v>
      </c>
      <c r="F762" s="4" t="s">
        <v>652</v>
      </c>
      <c r="G762" s="4" t="str">
        <f>B762&amp;E762</f>
        <v>PascrellNJ</v>
      </c>
      <c r="H762" s="4" t="str">
        <f>VLOOKUP(G762, Sheet2!C:D, 2, FALSE)</f>
        <v>D</v>
      </c>
      <c r="I762" s="4">
        <f>VLOOKUP(A762, Sheet3!A:G,2, FALSE)</f>
        <v>-1.80579</v>
      </c>
      <c r="J762" s="4">
        <f>VLOOKUP(A762, Sheet3!A:G,3, FALSE)</f>
        <v>-0.42901299999999998</v>
      </c>
      <c r="K762" s="4">
        <f>VLOOKUP(A762, Sheet3!A:G,4, FALSE)</f>
        <v>-0.211647</v>
      </c>
      <c r="L762" s="4">
        <f>VLOOKUP(A762, Sheet3!A:G,5, FALSE)</f>
        <v>1.5097419999999999</v>
      </c>
      <c r="M762" s="4">
        <f>VLOOKUP(A762, Sheet3!A:G,6, FALSE)</f>
        <v>2.1432169999999999</v>
      </c>
      <c r="N762" s="4">
        <f>VLOOKUP(A762, Sheet3!A:G,7, FALSE)</f>
        <v>1.0749759999999999</v>
      </c>
      <c r="O762">
        <v>2002</v>
      </c>
      <c r="P762" s="4">
        <f>VLOOKUP(G762, Sheet2!C:E, 3, FALSE)</f>
        <v>1997</v>
      </c>
      <c r="Q762" s="4">
        <f>O762-P762</f>
        <v>5</v>
      </c>
      <c r="R762" s="4">
        <f>VLOOKUP(A762, Sheet4!A:B, 2, FALSE)</f>
        <v>820</v>
      </c>
    </row>
    <row r="763" spans="1:18">
      <c r="A763">
        <v>1454</v>
      </c>
      <c r="B763" t="s">
        <v>710</v>
      </c>
      <c r="C763" s="1">
        <v>37539</v>
      </c>
      <c r="D763" t="s">
        <v>6</v>
      </c>
      <c r="E763" t="str">
        <f>VLOOKUP(B763, Sheet2!$A$2:$B$734, 2, FALSE)</f>
        <v>TN</v>
      </c>
      <c r="F763" s="4" t="s">
        <v>652</v>
      </c>
      <c r="G763" s="4" t="str">
        <f>B763&amp;E763</f>
        <v>BryantTN</v>
      </c>
      <c r="H763" s="4" t="str">
        <f>VLOOKUP(G763, Sheet2!C:D, 2, FALSE)</f>
        <v>R</v>
      </c>
      <c r="I763" s="4">
        <f>VLOOKUP(A763, Sheet3!A:G,2, FALSE)</f>
        <v>1.0983620000000001</v>
      </c>
      <c r="J763" s="4">
        <f>VLOOKUP(A763, Sheet3!A:G,3, FALSE)</f>
        <v>-0.422016</v>
      </c>
      <c r="K763" s="4">
        <f>VLOOKUP(A763, Sheet3!A:G,4, FALSE)</f>
        <v>-0.70221</v>
      </c>
      <c r="L763" s="4">
        <f>VLOOKUP(A763, Sheet3!A:G,5, FALSE)</f>
        <v>0.81402200000000002</v>
      </c>
      <c r="M763" s="4">
        <f>VLOOKUP(A763, Sheet3!A:G,6, FALSE)</f>
        <v>1.78261</v>
      </c>
      <c r="N763" s="4">
        <f>VLOOKUP(A763, Sheet3!A:G,7, FALSE)</f>
        <v>-1.469983</v>
      </c>
      <c r="O763">
        <v>2002</v>
      </c>
      <c r="P763" s="4">
        <f>VLOOKUP(G763, Sheet2!C:E, 3, FALSE)</f>
        <v>1995</v>
      </c>
      <c r="Q763" s="4">
        <f>O763-P763</f>
        <v>7</v>
      </c>
      <c r="R763" s="4">
        <f>VLOOKUP(A763, Sheet4!A:B, 2, FALSE)</f>
        <v>383</v>
      </c>
    </row>
    <row r="764" spans="1:18">
      <c r="A764">
        <v>1455</v>
      </c>
      <c r="B764" t="s">
        <v>78</v>
      </c>
      <c r="C764" s="1">
        <v>37539</v>
      </c>
      <c r="D764" t="s">
        <v>6</v>
      </c>
      <c r="E764" t="s">
        <v>260</v>
      </c>
      <c r="F764" s="4" t="s">
        <v>652</v>
      </c>
      <c r="G764" s="4" t="str">
        <f>B764&amp;E764</f>
        <v>MooreKS</v>
      </c>
      <c r="H764" s="4" t="str">
        <f>VLOOKUP(G764, Sheet2!C:D, 2, FALSE)</f>
        <v>D</v>
      </c>
      <c r="I764" s="4">
        <f>VLOOKUP(A764, Sheet3!A:G,2, FALSE)</f>
        <v>4.8406200000000004</v>
      </c>
      <c r="J764" s="4">
        <f>VLOOKUP(A764, Sheet3!A:G,3, FALSE)</f>
        <v>-1.47227</v>
      </c>
      <c r="K764" s="4">
        <f>VLOOKUP(A764, Sheet3!A:G,4, FALSE)</f>
        <v>0.71561799999999998</v>
      </c>
      <c r="L764" s="4">
        <f>VLOOKUP(A764, Sheet3!A:G,5, FALSE)</f>
        <v>1.893697</v>
      </c>
      <c r="M764" s="4">
        <f>VLOOKUP(A764, Sheet3!A:G,6, FALSE)</f>
        <v>3.488766</v>
      </c>
      <c r="N764" s="4">
        <f>VLOOKUP(A764, Sheet3!A:G,7, FALSE)</f>
        <v>0.18632799999999999</v>
      </c>
      <c r="O764">
        <v>2002</v>
      </c>
      <c r="P764" s="4">
        <f>VLOOKUP(G764, Sheet2!C:E, 3, FALSE)</f>
        <v>1999</v>
      </c>
      <c r="Q764" s="4">
        <f>O764-P764</f>
        <v>3</v>
      </c>
      <c r="R764" s="4">
        <f>VLOOKUP(A764, Sheet4!A:B, 2, FALSE)</f>
        <v>512</v>
      </c>
    </row>
    <row r="765" spans="1:18">
      <c r="A765">
        <v>1456</v>
      </c>
      <c r="B765" t="s">
        <v>479</v>
      </c>
      <c r="C765" s="1">
        <v>37538</v>
      </c>
      <c r="D765" t="s">
        <v>6</v>
      </c>
      <c r="E765" t="str">
        <f>VLOOKUP(B765, Sheet2!$A$2:$B$734, 2, FALSE)</f>
        <v>HI</v>
      </c>
      <c r="F765" s="4" t="s">
        <v>652</v>
      </c>
      <c r="G765" s="4" t="str">
        <f>B765&amp;E765</f>
        <v>AbercrombieHI</v>
      </c>
      <c r="H765" s="4" t="str">
        <f>VLOOKUP(G765, Sheet2!C:D, 2, FALSE)</f>
        <v>D</v>
      </c>
      <c r="I765" s="4">
        <f>VLOOKUP(A765, Sheet3!A:G,2, FALSE)</f>
        <v>-1.444129</v>
      </c>
      <c r="J765" s="4">
        <f>VLOOKUP(A765, Sheet3!A:G,3, FALSE)</f>
        <v>1.0695079999999999</v>
      </c>
      <c r="K765" s="4">
        <f>VLOOKUP(A765, Sheet3!A:G,4, FALSE)</f>
        <v>2.2395670000000001</v>
      </c>
      <c r="L765" s="4">
        <f>VLOOKUP(A765, Sheet3!A:G,5, FALSE)</f>
        <v>-0.96371600000000002</v>
      </c>
      <c r="M765" s="4">
        <f>VLOOKUP(A765, Sheet3!A:G,6, FALSE)</f>
        <v>-0.39552100000000001</v>
      </c>
      <c r="N765" s="4">
        <f>VLOOKUP(A765, Sheet3!A:G,7, FALSE)</f>
        <v>3.1620539999999999</v>
      </c>
      <c r="O765">
        <v>2002</v>
      </c>
      <c r="P765" s="4">
        <f>VLOOKUP(G765, Sheet2!C:E, 3, FALSE)</f>
        <v>1991</v>
      </c>
      <c r="Q765" s="4">
        <f>O765-P765</f>
        <v>11</v>
      </c>
      <c r="R765" s="4">
        <f>VLOOKUP(A765, Sheet4!A:B, 2, FALSE)</f>
        <v>1031</v>
      </c>
    </row>
    <row r="766" spans="1:18">
      <c r="A766">
        <v>1457</v>
      </c>
      <c r="B766" t="s">
        <v>377</v>
      </c>
      <c r="C766" s="1">
        <v>37538</v>
      </c>
      <c r="D766" t="s">
        <v>6</v>
      </c>
      <c r="E766" t="str">
        <f>VLOOKUP(B766, Sheet2!$A$2:$B$734, 2, FALSE)</f>
        <v>WA</v>
      </c>
      <c r="F766" s="4" t="s">
        <v>652</v>
      </c>
      <c r="G766" s="4" t="str">
        <f>B766&amp;E766</f>
        <v>BairdWA</v>
      </c>
      <c r="H766" s="4" t="str">
        <f>VLOOKUP(G766, Sheet2!C:D, 2, FALSE)</f>
        <v>D</v>
      </c>
      <c r="I766" s="4">
        <f>VLOOKUP(A766, Sheet3!A:G,2, FALSE)</f>
        <v>4.0601450000000003</v>
      </c>
      <c r="J766" s="4">
        <f>VLOOKUP(A766, Sheet3!A:G,3, FALSE)</f>
        <v>-0.23972099999999999</v>
      </c>
      <c r="K766" s="4">
        <f>VLOOKUP(A766, Sheet3!A:G,4, FALSE)</f>
        <v>-0.69807300000000005</v>
      </c>
      <c r="L766" s="4">
        <f>VLOOKUP(A766, Sheet3!A:G,5, FALSE)</f>
        <v>6.2180520000000001</v>
      </c>
      <c r="M766" s="4">
        <f>VLOOKUP(A766, Sheet3!A:G,6, FALSE)</f>
        <v>2.371359</v>
      </c>
      <c r="N766" s="4">
        <f>VLOOKUP(A766, Sheet3!A:G,7, FALSE)</f>
        <v>-0.30269200000000002</v>
      </c>
      <c r="O766">
        <v>2002</v>
      </c>
      <c r="P766" s="4">
        <f>VLOOKUP(G766, Sheet2!C:E, 3, FALSE)</f>
        <v>1999</v>
      </c>
      <c r="Q766" s="4">
        <f>O766-P766</f>
        <v>3</v>
      </c>
      <c r="R766" s="4">
        <f>VLOOKUP(A766, Sheet4!A:B, 2, FALSE)</f>
        <v>766</v>
      </c>
    </row>
    <row r="767" spans="1:18">
      <c r="A767">
        <v>1458</v>
      </c>
      <c r="B767" t="s">
        <v>37</v>
      </c>
      <c r="C767" s="1">
        <v>37538</v>
      </c>
      <c r="D767" t="s">
        <v>6</v>
      </c>
      <c r="E767" t="s">
        <v>59</v>
      </c>
      <c r="F767" s="4" t="s">
        <v>652</v>
      </c>
      <c r="G767" s="4" t="str">
        <f>B767&amp;E767</f>
        <v>BarrettWI</v>
      </c>
      <c r="H767" s="4" t="str">
        <f>VLOOKUP(G767, Sheet2!C:D, 2, FALSE)</f>
        <v>D</v>
      </c>
      <c r="I767" s="4">
        <f>VLOOKUP(A767, Sheet3!A:G,2, FALSE)</f>
        <v>-1.3693420000000001</v>
      </c>
      <c r="J767" s="4">
        <f>VLOOKUP(A767, Sheet3!A:G,3, FALSE)</f>
        <v>0.85068999999999995</v>
      </c>
      <c r="K767" s="4">
        <f>VLOOKUP(A767, Sheet3!A:G,4, FALSE)</f>
        <v>2.3289029999999999</v>
      </c>
      <c r="L767" s="4">
        <f>VLOOKUP(A767, Sheet3!A:G,5, FALSE)</f>
        <v>-0.21943799999999999</v>
      </c>
      <c r="M767" s="4">
        <f>VLOOKUP(A767, Sheet3!A:G,6, FALSE)</f>
        <v>1.582616</v>
      </c>
      <c r="N767" s="4">
        <f>VLOOKUP(A767, Sheet3!A:G,7, FALSE)</f>
        <v>2.6169099999999998</v>
      </c>
      <c r="O767">
        <v>2002</v>
      </c>
      <c r="P767" s="4">
        <f>VLOOKUP(G767, Sheet2!C:E, 3, FALSE)</f>
        <v>1993</v>
      </c>
      <c r="Q767" s="4">
        <f>O767-P767</f>
        <v>9</v>
      </c>
      <c r="R767" s="4">
        <f>VLOOKUP(A767, Sheet4!A:B, 2, FALSE)</f>
        <v>765</v>
      </c>
    </row>
    <row r="768" spans="1:18">
      <c r="A768">
        <v>1459</v>
      </c>
      <c r="B768" t="s">
        <v>365</v>
      </c>
      <c r="C768" s="1">
        <v>37538</v>
      </c>
      <c r="D768" t="s">
        <v>6</v>
      </c>
      <c r="E768" t="str">
        <f>VLOOKUP(B768, Sheet2!$A$2:$B$734, 2, FALSE)</f>
        <v>CA</v>
      </c>
      <c r="F768" s="4" t="s">
        <v>652</v>
      </c>
      <c r="G768" s="4" t="str">
        <f>B768&amp;E768</f>
        <v>BecerraCA</v>
      </c>
      <c r="H768" s="4" t="str">
        <f>VLOOKUP(G768, Sheet2!C:D, 2, FALSE)</f>
        <v>D</v>
      </c>
      <c r="I768" s="4">
        <f>VLOOKUP(A768, Sheet3!A:G,2, FALSE)</f>
        <v>3.8331089999999999</v>
      </c>
      <c r="J768" s="4">
        <f>VLOOKUP(A768, Sheet3!A:G,3, FALSE)</f>
        <v>0.66663300000000003</v>
      </c>
      <c r="K768" s="4">
        <f>VLOOKUP(A768, Sheet3!A:G,4, FALSE)</f>
        <v>1.062276</v>
      </c>
      <c r="L768" s="4">
        <f>VLOOKUP(A768, Sheet3!A:G,5, FALSE)</f>
        <v>2.8856090000000001</v>
      </c>
      <c r="M768" s="4">
        <f>VLOOKUP(A768, Sheet3!A:G,6, FALSE)</f>
        <v>1.2017869999999999</v>
      </c>
      <c r="N768" s="4">
        <f>VLOOKUP(A768, Sheet3!A:G,7, FALSE)</f>
        <v>2.43763</v>
      </c>
      <c r="O768">
        <v>2002</v>
      </c>
      <c r="P768" s="4">
        <f>VLOOKUP(G768, Sheet2!C:E, 3, FALSE)</f>
        <v>1993</v>
      </c>
      <c r="Q768" s="4">
        <f>O768-P768</f>
        <v>9</v>
      </c>
      <c r="R768" s="4">
        <f>VLOOKUP(A768, Sheet4!A:B, 2, FALSE)</f>
        <v>783</v>
      </c>
    </row>
    <row r="769" spans="1:18">
      <c r="A769">
        <v>1460</v>
      </c>
      <c r="B769" t="s">
        <v>75</v>
      </c>
      <c r="C769" s="1">
        <v>37538</v>
      </c>
      <c r="D769" t="s">
        <v>6</v>
      </c>
      <c r="E769" t="str">
        <f>VLOOKUP(B769, Sheet2!$A$2:$B$734, 2, FALSE)</f>
        <v>NV</v>
      </c>
      <c r="F769" s="4" t="s">
        <v>652</v>
      </c>
      <c r="G769" s="4" t="str">
        <f>B769&amp;E769</f>
        <v>BerkleyNV</v>
      </c>
      <c r="H769" s="4" t="str">
        <f>VLOOKUP(G769, Sheet2!C:D, 2, FALSE)</f>
        <v>D</v>
      </c>
      <c r="I769" s="4">
        <f>VLOOKUP(A769, Sheet3!A:G,2, FALSE)</f>
        <v>3.9795750000000001</v>
      </c>
      <c r="J769" s="4">
        <f>VLOOKUP(A769, Sheet3!A:G,3, FALSE)</f>
        <v>-1.1566209999999999</v>
      </c>
      <c r="K769" s="4">
        <f>VLOOKUP(A769, Sheet3!A:G,4, FALSE)</f>
        <v>0.68903999999999999</v>
      </c>
      <c r="L769" s="4">
        <f>VLOOKUP(A769, Sheet3!A:G,5, FALSE)</f>
        <v>-0.14532300000000001</v>
      </c>
      <c r="M769" s="4">
        <f>VLOOKUP(A769, Sheet3!A:G,6, FALSE)</f>
        <v>1.633802</v>
      </c>
      <c r="N769" s="4">
        <f>VLOOKUP(A769, Sheet3!A:G,7, FALSE)</f>
        <v>1.437845</v>
      </c>
      <c r="O769">
        <v>2002</v>
      </c>
      <c r="P769" s="4">
        <f>VLOOKUP(G769, Sheet2!C:E, 3, FALSE)</f>
        <v>1999</v>
      </c>
      <c r="Q769" s="4">
        <f>O769-P769</f>
        <v>3</v>
      </c>
      <c r="R769" s="4">
        <f>VLOOKUP(A769, Sheet4!A:B, 2, FALSE)</f>
        <v>442</v>
      </c>
    </row>
    <row r="770" spans="1:18">
      <c r="A770">
        <v>1461</v>
      </c>
      <c r="B770" t="s">
        <v>213</v>
      </c>
      <c r="C770" s="1">
        <v>37538</v>
      </c>
      <c r="D770" t="s">
        <v>6</v>
      </c>
      <c r="E770" t="s">
        <v>137</v>
      </c>
      <c r="F770" s="4" t="s">
        <v>652</v>
      </c>
      <c r="G770" s="4" t="str">
        <f>B770&amp;E770</f>
        <v>BishopGA</v>
      </c>
      <c r="H770" s="4" t="str">
        <f>VLOOKUP(G770, Sheet2!C:D, 2, FALSE)</f>
        <v>D</v>
      </c>
      <c r="I770" s="4">
        <f>VLOOKUP(A770, Sheet3!A:G,2, FALSE)</f>
        <v>5.541398</v>
      </c>
      <c r="J770" s="4">
        <f>VLOOKUP(A770, Sheet3!A:G,3, FALSE)</f>
        <v>-1.5679000000000001</v>
      </c>
      <c r="K770" s="4">
        <f>VLOOKUP(A770, Sheet3!A:G,4, FALSE)</f>
        <v>0.55452900000000005</v>
      </c>
      <c r="L770" s="4">
        <f>VLOOKUP(A770, Sheet3!A:G,5, FALSE)</f>
        <v>2.7567719999999998</v>
      </c>
      <c r="M770" s="4">
        <f>VLOOKUP(A770, Sheet3!A:G,6, FALSE)</f>
        <v>1.4442379999999999</v>
      </c>
      <c r="N770" s="4">
        <f>VLOOKUP(A770, Sheet3!A:G,7, FALSE)</f>
        <v>2.6310669999999998</v>
      </c>
      <c r="O770">
        <v>2002</v>
      </c>
      <c r="P770" s="4">
        <f>VLOOKUP(G770, Sheet2!C:E, 3, FALSE)</f>
        <v>1993</v>
      </c>
      <c r="Q770" s="4">
        <f>O770-P770</f>
        <v>9</v>
      </c>
      <c r="R770" s="4">
        <f>VLOOKUP(A770, Sheet4!A:B, 2, FALSE)</f>
        <v>655</v>
      </c>
    </row>
    <row r="771" spans="1:18">
      <c r="A771">
        <v>1462</v>
      </c>
      <c r="B771" t="s">
        <v>711</v>
      </c>
      <c r="C771" s="1">
        <v>37538</v>
      </c>
      <c r="D771" t="s">
        <v>6</v>
      </c>
      <c r="E771" t="str">
        <f>VLOOKUP(B771, Sheet2!$A$2:$B$734, 2, FALSE)</f>
        <v>NY</v>
      </c>
      <c r="F771" s="4" t="s">
        <v>652</v>
      </c>
      <c r="G771" s="4" t="str">
        <f>B771&amp;E771</f>
        <v>BoehlertNY</v>
      </c>
      <c r="H771" s="4" t="str">
        <f>VLOOKUP(G771, Sheet2!C:D, 2, FALSE)</f>
        <v>R</v>
      </c>
      <c r="I771" s="4">
        <f>VLOOKUP(A771, Sheet3!A:G,2, FALSE)</f>
        <v>9.0111509999999999</v>
      </c>
      <c r="J771" s="4">
        <f>VLOOKUP(A771, Sheet3!A:G,3, FALSE)</f>
        <v>-2.683862</v>
      </c>
      <c r="K771" s="4">
        <f>VLOOKUP(A771, Sheet3!A:G,4, FALSE)</f>
        <v>3.2666780000000002</v>
      </c>
      <c r="L771" s="4">
        <f>VLOOKUP(A771, Sheet3!A:G,5, FALSE)</f>
        <v>-0.63016799999999995</v>
      </c>
      <c r="M771" s="4">
        <f>VLOOKUP(A771, Sheet3!A:G,6, FALSE)</f>
        <v>0.70740999999999998</v>
      </c>
      <c r="N771" s="4">
        <f>VLOOKUP(A771, Sheet3!A:G,7, FALSE)</f>
        <v>3.9602689999999998</v>
      </c>
      <c r="O771">
        <v>2002</v>
      </c>
      <c r="P771" s="4">
        <f>VLOOKUP(G771, Sheet2!C:E, 3, FALSE)</f>
        <v>1983</v>
      </c>
      <c r="Q771" s="4">
        <f>O771-P771</f>
        <v>19</v>
      </c>
      <c r="R771" s="4">
        <f>VLOOKUP(A771, Sheet4!A:B, 2, FALSE)</f>
        <v>492</v>
      </c>
    </row>
    <row r="772" spans="1:18">
      <c r="A772">
        <v>1463</v>
      </c>
      <c r="B772" t="s">
        <v>712</v>
      </c>
      <c r="C772" s="1">
        <v>37538</v>
      </c>
      <c r="D772" t="s">
        <v>6</v>
      </c>
      <c r="E772" s="4" t="str">
        <f>VLOOKUP(B772, Sheet2!$A$2:$B$734, 2, FALSE)</f>
        <v>TX</v>
      </c>
      <c r="F772" s="4" t="s">
        <v>652</v>
      </c>
      <c r="G772" s="4" t="str">
        <f>B772&amp;E772</f>
        <v>BonillaTX</v>
      </c>
      <c r="H772" s="4" t="str">
        <f>VLOOKUP(G772, Sheet2!C:D, 2, FALSE)</f>
        <v>R</v>
      </c>
      <c r="I772" s="4">
        <f>VLOOKUP(A772, Sheet3!A:G,2, FALSE)</f>
        <v>0.91736499999999999</v>
      </c>
      <c r="J772" s="4">
        <f>VLOOKUP(A772, Sheet3!A:G,3, FALSE)</f>
        <v>2.5323540000000002</v>
      </c>
      <c r="K772" s="4">
        <f>VLOOKUP(A772, Sheet3!A:G,4, FALSE)</f>
        <v>-1.3424160000000001</v>
      </c>
      <c r="L772" s="4">
        <f>VLOOKUP(A772, Sheet3!A:G,5, FALSE)</f>
        <v>-0.19479199999999999</v>
      </c>
      <c r="M772" s="4">
        <f>VLOOKUP(A772, Sheet3!A:G,6, FALSE)</f>
        <v>-1.2357009999999999</v>
      </c>
      <c r="N772" s="4">
        <f>VLOOKUP(A772, Sheet3!A:G,7, FALSE)</f>
        <v>0.68689699999999998</v>
      </c>
      <c r="O772">
        <v>2002</v>
      </c>
      <c r="P772" s="4">
        <f>VLOOKUP(G772, Sheet2!C:E, 3, FALSE)</f>
        <v>1993</v>
      </c>
      <c r="Q772" s="4">
        <f>O772-P772</f>
        <v>9</v>
      </c>
      <c r="R772" s="4">
        <f>VLOOKUP(A772, Sheet4!A:B, 2, FALSE)</f>
        <v>489</v>
      </c>
    </row>
    <row r="773" spans="1:18">
      <c r="A773">
        <v>1464</v>
      </c>
      <c r="B773" t="s">
        <v>423</v>
      </c>
      <c r="C773" s="1">
        <v>37538</v>
      </c>
      <c r="D773" t="s">
        <v>6</v>
      </c>
      <c r="E773" t="str">
        <f>VLOOKUP(B773, Sheet2!$A$2:$B$734, 2, FALSE)</f>
        <v>CA</v>
      </c>
      <c r="F773" s="4" t="s">
        <v>652</v>
      </c>
      <c r="G773" s="4" t="str">
        <f>B773&amp;E773</f>
        <v>BonoCA</v>
      </c>
      <c r="H773" s="4" t="str">
        <f>VLOOKUP(G773, Sheet2!C:D, 2, FALSE)</f>
        <v>R</v>
      </c>
      <c r="I773" s="4">
        <f>VLOOKUP(A773, Sheet3!A:G,2, FALSE)</f>
        <v>4.7673030000000001</v>
      </c>
      <c r="J773" s="4">
        <f>VLOOKUP(A773, Sheet3!A:G,3, FALSE)</f>
        <v>1.510354</v>
      </c>
      <c r="K773" s="4">
        <f>VLOOKUP(A773, Sheet3!A:G,4, FALSE)</f>
        <v>-1.640395</v>
      </c>
      <c r="L773" s="4">
        <f>VLOOKUP(A773, Sheet3!A:G,5, FALSE)</f>
        <v>0.28456799999999999</v>
      </c>
      <c r="M773" s="4">
        <f>VLOOKUP(A773, Sheet3!A:G,6, FALSE)</f>
        <v>1.831375</v>
      </c>
      <c r="N773" s="4">
        <f>VLOOKUP(A773, Sheet3!A:G,7, FALSE)</f>
        <v>-1.1679409999999999</v>
      </c>
      <c r="O773">
        <v>2002</v>
      </c>
      <c r="P773" s="4">
        <f>VLOOKUP(G773, Sheet2!C:E, 3, FALSE)</f>
        <v>1998</v>
      </c>
      <c r="Q773" s="4">
        <f>O773-P773</f>
        <v>4</v>
      </c>
      <c r="R773" s="4">
        <f>VLOOKUP(A773, Sheet4!A:B, 2, FALSE)</f>
        <v>434</v>
      </c>
    </row>
    <row r="774" spans="1:18">
      <c r="A774">
        <v>1465</v>
      </c>
      <c r="B774" t="s">
        <v>264</v>
      </c>
      <c r="C774" s="1">
        <v>37538</v>
      </c>
      <c r="D774" t="s">
        <v>6</v>
      </c>
      <c r="E774" t="str">
        <f>VLOOKUP(B774, Sheet2!$A$2:$B$734, 2, FALSE)</f>
        <v>IA</v>
      </c>
      <c r="F774" s="4" t="s">
        <v>652</v>
      </c>
      <c r="G774" s="4" t="str">
        <f>B774&amp;E774</f>
        <v>BoswellIA</v>
      </c>
      <c r="H774" s="4" t="str">
        <f>VLOOKUP(G774, Sheet2!C:D, 2, FALSE)</f>
        <v>D</v>
      </c>
      <c r="I774" s="4">
        <f>VLOOKUP(A774, Sheet3!A:G,2, FALSE)</f>
        <v>2.9606720000000002</v>
      </c>
      <c r="J774" s="4">
        <f>VLOOKUP(A774, Sheet3!A:G,3, FALSE)</f>
        <v>-4.4981989999999996</v>
      </c>
      <c r="K774" s="4">
        <f>VLOOKUP(A774, Sheet3!A:G,4, FALSE)</f>
        <v>-5.8850069999999999</v>
      </c>
      <c r="L774" s="4">
        <f>VLOOKUP(A774, Sheet3!A:G,5, FALSE)</f>
        <v>-0.65695400000000004</v>
      </c>
      <c r="M774" s="4">
        <f>VLOOKUP(A774, Sheet3!A:G,6, FALSE)</f>
        <v>-0.71521199999999996</v>
      </c>
      <c r="N774" s="4">
        <f>VLOOKUP(A774, Sheet3!A:G,7, FALSE)</f>
        <v>-7.7739630000000002</v>
      </c>
      <c r="O774">
        <v>2002</v>
      </c>
      <c r="P774" s="4">
        <f>VLOOKUP(G774, Sheet2!C:E, 3, FALSE)</f>
        <v>1997</v>
      </c>
      <c r="Q774" s="4">
        <f>O774-P774</f>
        <v>5</v>
      </c>
      <c r="R774" s="4">
        <f>VLOOKUP(A774, Sheet4!A:B, 2, FALSE)</f>
        <v>1055</v>
      </c>
    </row>
    <row r="775" spans="1:18">
      <c r="A775">
        <v>1466</v>
      </c>
      <c r="B775" t="s">
        <v>713</v>
      </c>
      <c r="C775" s="1">
        <v>37538</v>
      </c>
      <c r="D775" t="s">
        <v>6</v>
      </c>
      <c r="E775" t="str">
        <f>VLOOKUP(B775, Sheet2!$A$2:$B$734, 2, FALSE)</f>
        <v>NC</v>
      </c>
      <c r="F775" s="4" t="s">
        <v>652</v>
      </c>
      <c r="G775" s="4" t="str">
        <f>B775&amp;E775</f>
        <v>BurrNC</v>
      </c>
      <c r="H775" s="4" t="str">
        <f>VLOOKUP(G775, Sheet2!C:D, 2, FALSE)</f>
        <v>R</v>
      </c>
      <c r="I775" s="4">
        <f>VLOOKUP(A775, Sheet3!A:G,2, FALSE)</f>
        <v>0.93666499999999997</v>
      </c>
      <c r="J775" s="4">
        <f>VLOOKUP(A775, Sheet3!A:G,3, FALSE)</f>
        <v>-0.92841099999999999</v>
      </c>
      <c r="K775" s="4">
        <f>VLOOKUP(A775, Sheet3!A:G,4, FALSE)</f>
        <v>2.040991</v>
      </c>
      <c r="L775" s="4">
        <f>VLOOKUP(A775, Sheet3!A:G,5, FALSE)</f>
        <v>-1.765315</v>
      </c>
      <c r="M775" s="4">
        <f>VLOOKUP(A775, Sheet3!A:G,6, FALSE)</f>
        <v>-0.305589</v>
      </c>
      <c r="N775" s="4">
        <f>VLOOKUP(A775, Sheet3!A:G,7, FALSE)</f>
        <v>0.78282399999999996</v>
      </c>
      <c r="O775">
        <v>2002</v>
      </c>
      <c r="P775" s="4">
        <f>VLOOKUP(G775, Sheet2!C:E, 3, FALSE)</f>
        <v>1995</v>
      </c>
      <c r="Q775" s="4">
        <f>O775-P775</f>
        <v>7</v>
      </c>
      <c r="R775" s="4">
        <f>VLOOKUP(A775, Sheet4!A:B, 2, FALSE)</f>
        <v>675</v>
      </c>
    </row>
    <row r="776" spans="1:18">
      <c r="A776">
        <v>1467</v>
      </c>
      <c r="B776" t="s">
        <v>714</v>
      </c>
      <c r="C776" s="1">
        <v>37538</v>
      </c>
      <c r="D776" t="s">
        <v>6</v>
      </c>
      <c r="E776" t="str">
        <f>VLOOKUP(B776, Sheet2!$A$2:$B$734, 2, FALSE)</f>
        <v>AL</v>
      </c>
      <c r="F776" s="4" t="s">
        <v>652</v>
      </c>
      <c r="G776" s="4" t="str">
        <f>B776&amp;E776</f>
        <v>CallahanAL</v>
      </c>
      <c r="H776" s="4" t="str">
        <f>VLOOKUP(G776, Sheet2!C:D, 2, FALSE)</f>
        <v>R</v>
      </c>
      <c r="I776" s="4">
        <f>VLOOKUP(A776, Sheet3!A:G,2, FALSE)</f>
        <v>1.489204</v>
      </c>
      <c r="J776" s="4">
        <f>VLOOKUP(A776, Sheet3!A:G,3, FALSE)</f>
        <v>-3.1414599999999999</v>
      </c>
      <c r="K776" s="4">
        <f>VLOOKUP(A776, Sheet3!A:G,4, FALSE)</f>
        <v>-0.63242299999999996</v>
      </c>
      <c r="L776" s="4">
        <f>VLOOKUP(A776, Sheet3!A:G,5, FALSE)</f>
        <v>-0.540987</v>
      </c>
      <c r="M776" s="4">
        <f>VLOOKUP(A776, Sheet3!A:G,6, FALSE)</f>
        <v>-0.44590299999999999</v>
      </c>
      <c r="N776" s="4">
        <f>VLOOKUP(A776, Sheet3!A:G,7, FALSE)</f>
        <v>-3.0147710000000001</v>
      </c>
      <c r="O776">
        <v>2002</v>
      </c>
      <c r="P776" s="4">
        <f>VLOOKUP(G776, Sheet2!C:E, 3, FALSE)</f>
        <v>1985</v>
      </c>
      <c r="Q776" s="4">
        <f>O776-P776</f>
        <v>17</v>
      </c>
      <c r="R776" s="4">
        <f>VLOOKUP(A776, Sheet4!A:B, 2, FALSE)</f>
        <v>243</v>
      </c>
    </row>
    <row r="777" spans="1:18">
      <c r="A777">
        <v>1468</v>
      </c>
      <c r="B777" t="s">
        <v>242</v>
      </c>
      <c r="C777" s="1">
        <v>37538</v>
      </c>
      <c r="D777" t="s">
        <v>6</v>
      </c>
      <c r="E777" t="str">
        <f>VLOOKUP(B777, Sheet2!$A$2:$B$734, 2, FALSE)</f>
        <v>GA</v>
      </c>
      <c r="F777" s="4" t="s">
        <v>652</v>
      </c>
      <c r="G777" s="4" t="str">
        <f>B777&amp;E777</f>
        <v>ChamblissGA</v>
      </c>
      <c r="H777" s="4" t="str">
        <f>VLOOKUP(G777, Sheet2!C:D, 2, FALSE)</f>
        <v>R</v>
      </c>
      <c r="I777" s="4">
        <f>VLOOKUP(A777, Sheet3!A:G,2, FALSE)</f>
        <v>1.994008</v>
      </c>
      <c r="J777" s="4">
        <f>VLOOKUP(A777, Sheet3!A:G,3, FALSE)</f>
        <v>-0.55556399999999995</v>
      </c>
      <c r="K777" s="4">
        <f>VLOOKUP(A777, Sheet3!A:G,4, FALSE)</f>
        <v>3.3560829999999999</v>
      </c>
      <c r="L777" s="4">
        <f>VLOOKUP(A777, Sheet3!A:G,5, FALSE)</f>
        <v>-1.43635</v>
      </c>
      <c r="M777" s="4">
        <f>VLOOKUP(A777, Sheet3!A:G,6, FALSE)</f>
        <v>1.0486139999999999</v>
      </c>
      <c r="N777" s="4">
        <f>VLOOKUP(A777, Sheet3!A:G,7, FALSE)</f>
        <v>5.3095119999999998</v>
      </c>
      <c r="O777">
        <v>2002</v>
      </c>
      <c r="P777" s="4">
        <f>VLOOKUP(G777, Sheet2!C:E, 3, FALSE)</f>
        <v>1995</v>
      </c>
      <c r="Q777" s="4">
        <f>O777-P777</f>
        <v>7</v>
      </c>
      <c r="R777" s="4">
        <f>VLOOKUP(A777, Sheet4!A:B, 2, FALSE)</f>
        <v>476</v>
      </c>
    </row>
    <row r="778" spans="1:18">
      <c r="A778">
        <v>1469</v>
      </c>
      <c r="B778" t="s">
        <v>374</v>
      </c>
      <c r="C778" s="1">
        <v>37538</v>
      </c>
      <c r="D778" t="s">
        <v>6</v>
      </c>
      <c r="E778" t="str">
        <f>VLOOKUP(B778, Sheet2!$A$2:$B$734, 2, FALSE)</f>
        <v>VA</v>
      </c>
      <c r="F778" s="4" t="s">
        <v>652</v>
      </c>
      <c r="G778" s="4" t="str">
        <f>B778&amp;E778</f>
        <v>CantorVA</v>
      </c>
      <c r="H778" s="4" t="str">
        <f>VLOOKUP(G778, Sheet2!C:D, 2, FALSE)</f>
        <v>R</v>
      </c>
      <c r="I778" s="4">
        <f>VLOOKUP(A778, Sheet3!A:G,2, FALSE)</f>
        <v>3.7835329999999998</v>
      </c>
      <c r="J778" s="4">
        <f>VLOOKUP(A778, Sheet3!A:G,3, FALSE)</f>
        <v>-0.876494</v>
      </c>
      <c r="K778" s="4">
        <f>VLOOKUP(A778, Sheet3!A:G,4, FALSE)</f>
        <v>3.7783099999999998</v>
      </c>
      <c r="L778" s="4">
        <f>VLOOKUP(A778, Sheet3!A:G,5, FALSE)</f>
        <v>-2.6635279999999999</v>
      </c>
      <c r="M778" s="4">
        <f>VLOOKUP(A778, Sheet3!A:G,6, FALSE)</f>
        <v>1.42022</v>
      </c>
      <c r="N778" s="4">
        <f>VLOOKUP(A778, Sheet3!A:G,7, FALSE)</f>
        <v>2.7605770000000001</v>
      </c>
      <c r="O778">
        <v>2002</v>
      </c>
      <c r="P778" s="4">
        <f>VLOOKUP(G778, Sheet2!C:E, 3, FALSE)</f>
        <v>2001</v>
      </c>
      <c r="Q778" s="4">
        <f>O778-P778</f>
        <v>1</v>
      </c>
      <c r="R778" s="4">
        <f>VLOOKUP(A778, Sheet4!A:B, 2, FALSE)</f>
        <v>441</v>
      </c>
    </row>
    <row r="779" spans="1:18">
      <c r="A779">
        <v>1470</v>
      </c>
      <c r="B779" t="s">
        <v>68</v>
      </c>
      <c r="C779" s="1">
        <v>37538</v>
      </c>
      <c r="D779" t="s">
        <v>6</v>
      </c>
      <c r="E779" t="str">
        <f>VLOOKUP(B779, Sheet2!$A$2:$B$734, 2, FALSE)</f>
        <v>MD</v>
      </c>
      <c r="F779" s="4" t="s">
        <v>652</v>
      </c>
      <c r="G779" s="4" t="str">
        <f>B779&amp;E779</f>
        <v>CardinMD</v>
      </c>
      <c r="H779" s="4" t="str">
        <f>VLOOKUP(G779, Sheet2!C:D, 2, FALSE)</f>
        <v>D</v>
      </c>
      <c r="I779" s="4">
        <f>VLOOKUP(A779, Sheet3!A:G,2, FALSE)</f>
        <v>3.9837189999999998</v>
      </c>
      <c r="J779" s="4">
        <f>VLOOKUP(A779, Sheet3!A:G,3, FALSE)</f>
        <v>-1.111594</v>
      </c>
      <c r="K779" s="4">
        <f>VLOOKUP(A779, Sheet3!A:G,4, FALSE)</f>
        <v>4.7476149999999997</v>
      </c>
      <c r="L779" s="4">
        <f>VLOOKUP(A779, Sheet3!A:G,5, FALSE)</f>
        <v>3.7534890000000001</v>
      </c>
      <c r="M779" s="4">
        <f>VLOOKUP(A779, Sheet3!A:G,6, FALSE)</f>
        <v>4.5811070000000003</v>
      </c>
      <c r="N779" s="4">
        <f>VLOOKUP(A779, Sheet3!A:G,7, FALSE)</f>
        <v>4.4961279999999997</v>
      </c>
      <c r="O779">
        <v>2002</v>
      </c>
      <c r="P779" s="4">
        <f>VLOOKUP(G779, Sheet2!C:E, 3, FALSE)</f>
        <v>1987</v>
      </c>
      <c r="Q779" s="4">
        <f>O779-P779</f>
        <v>15</v>
      </c>
      <c r="R779" s="4">
        <f>VLOOKUP(A779, Sheet4!A:B, 2, FALSE)</f>
        <v>671</v>
      </c>
    </row>
    <row r="780" spans="1:18">
      <c r="A780">
        <v>1471</v>
      </c>
      <c r="B780" t="s">
        <v>361</v>
      </c>
      <c r="C780" s="1">
        <v>37538</v>
      </c>
      <c r="D780" t="s">
        <v>6</v>
      </c>
      <c r="E780" t="str">
        <f>VLOOKUP(B780, Sheet2!$A$2:$B$734, 2, FALSE)</f>
        <v>DE</v>
      </c>
      <c r="F780" s="4" t="s">
        <v>652</v>
      </c>
      <c r="G780" s="4" t="str">
        <f>B780&amp;E780</f>
        <v>CastleDE</v>
      </c>
      <c r="H780" s="4" t="str">
        <f>VLOOKUP(G780, Sheet2!C:D, 2, FALSE)</f>
        <v>R</v>
      </c>
      <c r="I780" s="4">
        <f>VLOOKUP(A780, Sheet3!A:G,2, FALSE)</f>
        <v>1.507071</v>
      </c>
      <c r="J780" s="4">
        <f>VLOOKUP(A780, Sheet3!A:G,3, FALSE)</f>
        <v>-1.9221919999999999</v>
      </c>
      <c r="K780" s="4">
        <f>VLOOKUP(A780, Sheet3!A:G,4, FALSE)</f>
        <v>0.49963000000000002</v>
      </c>
      <c r="L780" s="4">
        <f>VLOOKUP(A780, Sheet3!A:G,5, FALSE)</f>
        <v>-0.62344100000000002</v>
      </c>
      <c r="M780" s="4">
        <f>VLOOKUP(A780, Sheet3!A:G,6, FALSE)</f>
        <v>3.0915999999999999E-2</v>
      </c>
      <c r="N780" s="4">
        <f>VLOOKUP(A780, Sheet3!A:G,7, FALSE)</f>
        <v>-1.194596</v>
      </c>
      <c r="O780">
        <v>2002</v>
      </c>
      <c r="P780" s="4">
        <f>VLOOKUP(G780, Sheet2!C:E, 3, FALSE)</f>
        <v>1993</v>
      </c>
      <c r="Q780" s="4">
        <f>O780-P780</f>
        <v>9</v>
      </c>
      <c r="R780" s="4">
        <f>VLOOKUP(A780, Sheet4!A:B, 2, FALSE)</f>
        <v>626</v>
      </c>
    </row>
    <row r="781" spans="1:18">
      <c r="A781" s="4">
        <v>1472</v>
      </c>
      <c r="B781" t="s">
        <v>231</v>
      </c>
      <c r="C781" s="1">
        <v>37538</v>
      </c>
      <c r="D781" t="s">
        <v>6</v>
      </c>
      <c r="E781" t="str">
        <f>VLOOKUP(B781, Sheet2!$A$2:$B$734, 2, FALSE)</f>
        <v>Virgin Islands</v>
      </c>
      <c r="F781" s="4" t="s">
        <v>652</v>
      </c>
      <c r="G781" s="4" t="str">
        <f>B781&amp;E781</f>
        <v>ChristensenVirgin Islands</v>
      </c>
      <c r="H781" s="4" t="str">
        <f>VLOOKUP(G781, Sheet2!C:D, 2, FALSE)</f>
        <v>D</v>
      </c>
      <c r="I781" s="4">
        <f>VLOOKUP(A781, Sheet3!A:G,2, FALSE)</f>
        <v>0.456349</v>
      </c>
      <c r="J781" s="4">
        <f>VLOOKUP(A781, Sheet3!A:G,3, FALSE)</f>
        <v>-1.9236660000000001</v>
      </c>
      <c r="K781" s="4">
        <f>VLOOKUP(A781, Sheet3!A:G,4, FALSE)</f>
        <v>1.824951</v>
      </c>
      <c r="L781" s="4">
        <f>VLOOKUP(A781, Sheet3!A:G,5, FALSE)</f>
        <v>0.846777</v>
      </c>
      <c r="M781" s="4">
        <f>VLOOKUP(A781, Sheet3!A:G,6, FALSE)</f>
        <v>1.509749</v>
      </c>
      <c r="N781" s="4">
        <f>VLOOKUP(A781, Sheet3!A:G,7, FALSE)</f>
        <v>-0.27107399999999998</v>
      </c>
      <c r="O781">
        <v>2002</v>
      </c>
      <c r="P781" s="4">
        <f>VLOOKUP(G781, Sheet2!C:E, 3, FALSE)</f>
        <v>1997</v>
      </c>
      <c r="Q781" s="4">
        <f>O781-P781</f>
        <v>5</v>
      </c>
      <c r="R781" s="4">
        <f>VLOOKUP(A781, Sheet4!A:B, 2, FALSE)</f>
        <v>749</v>
      </c>
    </row>
    <row r="782" spans="1:18">
      <c r="A782">
        <v>1473</v>
      </c>
      <c r="B782" t="s">
        <v>330</v>
      </c>
      <c r="C782" s="1">
        <v>37538</v>
      </c>
      <c r="D782" t="s">
        <v>6</v>
      </c>
      <c r="E782" t="str">
        <f>VLOOKUP(B782, Sheet2!$A$2:$B$734, 2, FALSE)</f>
        <v>ME</v>
      </c>
      <c r="F782" s="4" t="s">
        <v>652</v>
      </c>
      <c r="G782" s="4" t="str">
        <f>B782&amp;E782</f>
        <v>CollinsME</v>
      </c>
      <c r="H782" s="4" t="str">
        <f>VLOOKUP(G782, Sheet2!C:D, 2, FALSE)</f>
        <v>R</v>
      </c>
      <c r="I782" s="4">
        <f>VLOOKUP(A782, Sheet3!A:G,2, FALSE)</f>
        <v>2.9414899999999999</v>
      </c>
      <c r="J782" s="4">
        <f>VLOOKUP(A782, Sheet3!A:G,3, FALSE)</f>
        <v>0.73226999999999998</v>
      </c>
      <c r="K782" s="4">
        <f>VLOOKUP(A782, Sheet3!A:G,4, FALSE)</f>
        <v>1.255649</v>
      </c>
      <c r="L782" s="4">
        <f>VLOOKUP(A782, Sheet3!A:G,5, FALSE)</f>
        <v>-0.12191200000000001</v>
      </c>
      <c r="M782" s="4">
        <f>VLOOKUP(A782, Sheet3!A:G,6, FALSE)</f>
        <v>-0.22844100000000001</v>
      </c>
      <c r="N782" s="4">
        <f>VLOOKUP(A782, Sheet3!A:G,7, FALSE)</f>
        <v>3.3008730000000002</v>
      </c>
      <c r="O782">
        <v>2002</v>
      </c>
      <c r="P782" s="4">
        <f>VLOOKUP(G782, Sheet2!C:E, 3, FALSE)</f>
        <v>1997</v>
      </c>
      <c r="Q782" s="4">
        <f>O782-P782</f>
        <v>5</v>
      </c>
      <c r="R782" s="4">
        <f>VLOOKUP(A782, Sheet4!A:B, 2, FALSE)</f>
        <v>943</v>
      </c>
    </row>
    <row r="783" spans="1:18">
      <c r="A783">
        <v>1474</v>
      </c>
      <c r="B783" t="s">
        <v>461</v>
      </c>
      <c r="C783" s="1">
        <v>37538</v>
      </c>
      <c r="D783" t="s">
        <v>6</v>
      </c>
      <c r="E783" t="str">
        <f>VLOOKUP(B783, Sheet2!$A$2:$B$734, 2, FALSE)</f>
        <v>FL</v>
      </c>
      <c r="F783" s="4" t="s">
        <v>652</v>
      </c>
      <c r="G783" s="4" t="str">
        <f>B783&amp;E783</f>
        <v>CrenshawFL</v>
      </c>
      <c r="H783" s="4" t="str">
        <f>VLOOKUP(G783, Sheet2!C:D, 2, FALSE)</f>
        <v>R</v>
      </c>
      <c r="I783" s="4">
        <f>VLOOKUP(A783, Sheet3!A:G,2, FALSE)</f>
        <v>-1.6763779999999999</v>
      </c>
      <c r="J783" s="4">
        <f>VLOOKUP(A783, Sheet3!A:G,3, FALSE)</f>
        <v>8.2269999999999996E-2</v>
      </c>
      <c r="K783" s="4">
        <f>VLOOKUP(A783, Sheet3!A:G,4, FALSE)</f>
        <v>-2.9697000000000001E-2</v>
      </c>
      <c r="L783" s="4">
        <f>VLOOKUP(A783, Sheet3!A:G,5, FALSE)</f>
        <v>2.8504849999999999</v>
      </c>
      <c r="M783" s="4">
        <f>VLOOKUP(A783, Sheet3!A:G,6, FALSE)</f>
        <v>1.3759870000000001</v>
      </c>
      <c r="N783" s="4">
        <f>VLOOKUP(A783, Sheet3!A:G,7, FALSE)</f>
        <v>-1.4968939999999999</v>
      </c>
      <c r="O783">
        <v>2002</v>
      </c>
      <c r="P783" s="4">
        <f>VLOOKUP(G783, Sheet2!C:E, 3, FALSE)</f>
        <v>2001</v>
      </c>
      <c r="Q783" s="4">
        <f>O783-P783</f>
        <v>1</v>
      </c>
      <c r="R783" s="4">
        <f>VLOOKUP(A783, Sheet4!A:B, 2, FALSE)</f>
        <v>311</v>
      </c>
    </row>
    <row r="784" spans="1:18">
      <c r="A784">
        <v>1475</v>
      </c>
      <c r="B784" t="s">
        <v>39</v>
      </c>
      <c r="C784" s="1">
        <v>37538</v>
      </c>
      <c r="D784" t="s">
        <v>6</v>
      </c>
      <c r="E784" t="str">
        <f>VLOOKUP(B784, Sheet2!$A$2:$B$734, 2, FALSE)</f>
        <v>MD</v>
      </c>
      <c r="F784" s="4" t="s">
        <v>652</v>
      </c>
      <c r="G784" s="4" t="str">
        <f>B784&amp;E784</f>
        <v>CummingsMD</v>
      </c>
      <c r="H784" s="4" t="str">
        <f>VLOOKUP(G784, Sheet2!C:D, 2, FALSE)</f>
        <v>D</v>
      </c>
      <c r="I784" s="4">
        <f>VLOOKUP(A784, Sheet3!A:G,2, FALSE)</f>
        <v>-0.51130200000000003</v>
      </c>
      <c r="J784" s="4">
        <f>VLOOKUP(A784, Sheet3!A:G,3, FALSE)</f>
        <v>-0.47889599999999999</v>
      </c>
      <c r="K784" s="4">
        <f>VLOOKUP(A784, Sheet3!A:G,4, FALSE)</f>
        <v>4.3162430000000001</v>
      </c>
      <c r="L784" s="4">
        <f>VLOOKUP(A784, Sheet3!A:G,5, FALSE)</f>
        <v>-0.24521000000000001</v>
      </c>
      <c r="M784" s="4">
        <f>VLOOKUP(A784, Sheet3!A:G,6, FALSE)</f>
        <v>0.15659400000000001</v>
      </c>
      <c r="N784" s="4">
        <f>VLOOKUP(A784, Sheet3!A:G,7, FALSE)</f>
        <v>4.3086149999999996</v>
      </c>
      <c r="O784">
        <v>2002</v>
      </c>
      <c r="P784" s="4">
        <f>VLOOKUP(G784, Sheet2!C:E, 3, FALSE)</f>
        <v>1996</v>
      </c>
      <c r="Q784" s="4">
        <f>O784-P784</f>
        <v>6</v>
      </c>
      <c r="R784" s="4">
        <f>VLOOKUP(A784, Sheet4!A:B, 2, FALSE)</f>
        <v>674</v>
      </c>
    </row>
    <row r="785" spans="1:18">
      <c r="A785">
        <v>1476</v>
      </c>
      <c r="B785" t="s">
        <v>538</v>
      </c>
      <c r="C785" s="1">
        <v>37538</v>
      </c>
      <c r="D785" t="s">
        <v>6</v>
      </c>
      <c r="E785" t="str">
        <f>VLOOKUP(B785, Sheet2!$A$2:$B$734, 2, FALSE)</f>
        <v>CA</v>
      </c>
      <c r="F785" s="4" t="s">
        <v>652</v>
      </c>
      <c r="G785" s="4" t="str">
        <f>B785&amp;E785</f>
        <v>CunninghamCA</v>
      </c>
      <c r="H785" s="4" t="str">
        <f>VLOOKUP(G785, Sheet2!C:D, 2, FALSE)</f>
        <v>R</v>
      </c>
      <c r="I785" s="4">
        <f>VLOOKUP(A785, Sheet3!A:G,2, FALSE)</f>
        <v>2.0216829999999999</v>
      </c>
      <c r="J785" s="4">
        <f>VLOOKUP(A785, Sheet3!A:G,3, FALSE)</f>
        <v>-3.363067</v>
      </c>
      <c r="K785" s="4">
        <f>VLOOKUP(A785, Sheet3!A:G,4, FALSE)</f>
        <v>-3.486853</v>
      </c>
      <c r="L785" s="4">
        <f>VLOOKUP(A785, Sheet3!A:G,5, FALSE)</f>
        <v>-0.54905599999999999</v>
      </c>
      <c r="M785" s="4">
        <f>VLOOKUP(A785, Sheet3!A:G,6, FALSE)</f>
        <v>-0.54149700000000001</v>
      </c>
      <c r="N785" s="4">
        <f>VLOOKUP(A785, Sheet3!A:G,7, FALSE)</f>
        <v>-4.7337179999999996</v>
      </c>
      <c r="O785">
        <v>2002</v>
      </c>
      <c r="P785" s="4">
        <f>VLOOKUP(G785, Sheet2!C:E, 3, FALSE)</f>
        <v>1991</v>
      </c>
      <c r="Q785" s="4">
        <f>O785-P785</f>
        <v>11</v>
      </c>
      <c r="R785" s="4">
        <f>VLOOKUP(A785, Sheet4!A:B, 2, FALSE)</f>
        <v>599</v>
      </c>
    </row>
    <row r="786" spans="1:18">
      <c r="A786">
        <v>1477</v>
      </c>
      <c r="B786" t="s">
        <v>275</v>
      </c>
      <c r="C786" s="1">
        <v>37538</v>
      </c>
      <c r="D786" t="s">
        <v>6</v>
      </c>
      <c r="E786" t="str">
        <f>VLOOKUP(B786, Sheet2!$A$2:$B$734, 2, FALSE)</f>
        <v>MA</v>
      </c>
      <c r="F786" s="4" t="s">
        <v>652</v>
      </c>
      <c r="G786" s="4" t="str">
        <f>B786&amp;E786</f>
        <v>DelahuntMA</v>
      </c>
      <c r="H786" s="4" t="str">
        <f>VLOOKUP(G786, Sheet2!C:D, 2, FALSE)</f>
        <v>D</v>
      </c>
      <c r="I786" s="4">
        <f>VLOOKUP(A786, Sheet3!A:G,2, FALSE)</f>
        <v>2.690509</v>
      </c>
      <c r="J786" s="4">
        <f>VLOOKUP(A786, Sheet3!A:G,3, FALSE)</f>
        <v>-0.82315000000000005</v>
      </c>
      <c r="K786" s="4">
        <f>VLOOKUP(A786, Sheet3!A:G,4, FALSE)</f>
        <v>2.0717449999999999</v>
      </c>
      <c r="L786" s="4">
        <f>VLOOKUP(A786, Sheet3!A:G,5, FALSE)</f>
        <v>3.024362</v>
      </c>
      <c r="M786" s="4">
        <f>VLOOKUP(A786, Sheet3!A:G,6, FALSE)</f>
        <v>1.1429100000000001</v>
      </c>
      <c r="N786" s="4">
        <f>VLOOKUP(A786, Sheet3!A:G,7, FALSE)</f>
        <v>4.1354240000000004</v>
      </c>
      <c r="O786">
        <v>2002</v>
      </c>
      <c r="P786" s="4">
        <f>VLOOKUP(G786, Sheet2!C:E, 3, FALSE)</f>
        <v>1997</v>
      </c>
      <c r="Q786" s="4">
        <f>O786-P786</f>
        <v>5</v>
      </c>
      <c r="R786" s="4">
        <f>VLOOKUP(A786, Sheet4!A:B, 2, FALSE)</f>
        <v>2201</v>
      </c>
    </row>
    <row r="787" spans="1:18">
      <c r="A787">
        <v>1478</v>
      </c>
      <c r="B787" t="s">
        <v>178</v>
      </c>
      <c r="C787" s="1">
        <v>37538</v>
      </c>
      <c r="D787" t="s">
        <v>6</v>
      </c>
      <c r="E787" t="str">
        <f>VLOOKUP(B787, Sheet2!$A$2:$B$734, 2, FALSE)</f>
        <v>CT</v>
      </c>
      <c r="F787" s="4" t="s">
        <v>652</v>
      </c>
      <c r="G787" s="4" t="str">
        <f>B787&amp;E787</f>
        <v>DeLauroCT</v>
      </c>
      <c r="H787" s="4" t="str">
        <f>VLOOKUP(G787, Sheet2!C:D, 2, FALSE)</f>
        <v>D</v>
      </c>
      <c r="I787" s="4">
        <f>VLOOKUP(A787, Sheet3!A:G,2, FALSE)</f>
        <v>4.704116</v>
      </c>
      <c r="J787" s="4">
        <f>VLOOKUP(A787, Sheet3!A:G,3, FALSE)</f>
        <v>-0.60128999999999999</v>
      </c>
      <c r="K787" s="4">
        <f>VLOOKUP(A787, Sheet3!A:G,4, FALSE)</f>
        <v>2.4942299999999999</v>
      </c>
      <c r="L787" s="4">
        <f>VLOOKUP(A787, Sheet3!A:G,5, FALSE)</f>
        <v>2.1184409999999998</v>
      </c>
      <c r="M787" s="4">
        <f>VLOOKUP(A787, Sheet3!A:G,6, FALSE)</f>
        <v>1.5275430000000001</v>
      </c>
      <c r="N787" s="4">
        <f>VLOOKUP(A787, Sheet3!A:G,7, FALSE)</f>
        <v>2.6654270000000002</v>
      </c>
      <c r="O787">
        <v>2002</v>
      </c>
      <c r="P787" s="4">
        <f>VLOOKUP(G787, Sheet2!C:E, 3, FALSE)</f>
        <v>1991</v>
      </c>
      <c r="Q787" s="4">
        <f>O787-P787</f>
        <v>11</v>
      </c>
      <c r="R787" s="4">
        <f>VLOOKUP(A787, Sheet4!A:B, 2, FALSE)</f>
        <v>653</v>
      </c>
    </row>
    <row r="788" spans="1:18">
      <c r="A788">
        <v>1479</v>
      </c>
      <c r="B788" t="s">
        <v>593</v>
      </c>
      <c r="C788" s="1">
        <v>37538</v>
      </c>
      <c r="D788" t="s">
        <v>6</v>
      </c>
      <c r="E788" t="str">
        <f>VLOOKUP(B788, Sheet2!$A$2:$B$734, 2, FALSE)</f>
        <v>SC</v>
      </c>
      <c r="F788" s="4" t="s">
        <v>652</v>
      </c>
      <c r="G788" s="4" t="str">
        <f>B788&amp;E788</f>
        <v>DeMintSC</v>
      </c>
      <c r="H788" s="4" t="str">
        <f>VLOOKUP(G788, Sheet2!C:D, 2, FALSE)</f>
        <v>R</v>
      </c>
      <c r="I788" s="4">
        <f>VLOOKUP(A788, Sheet3!A:G,2, FALSE)</f>
        <v>2.8310499999999998</v>
      </c>
      <c r="J788" s="4">
        <f>VLOOKUP(A788, Sheet3!A:G,3, FALSE)</f>
        <v>-0.65251499999999996</v>
      </c>
      <c r="K788" s="4">
        <f>VLOOKUP(A788, Sheet3!A:G,4, FALSE)</f>
        <v>2.4351940000000001</v>
      </c>
      <c r="L788" s="4">
        <f>VLOOKUP(A788, Sheet3!A:G,5, FALSE)</f>
        <v>-0.105269</v>
      </c>
      <c r="M788" s="4">
        <f>VLOOKUP(A788, Sheet3!A:G,6, FALSE)</f>
        <v>0.81942400000000004</v>
      </c>
      <c r="N788" s="4">
        <f>VLOOKUP(A788, Sheet3!A:G,7, FALSE)</f>
        <v>3.639383</v>
      </c>
      <c r="O788">
        <v>2002</v>
      </c>
      <c r="P788" s="4">
        <f>VLOOKUP(G788, Sheet2!C:E, 3, FALSE)</f>
        <v>1999</v>
      </c>
      <c r="Q788" s="4">
        <f>O788-P788</f>
        <v>3</v>
      </c>
      <c r="R788" s="4">
        <f>VLOOKUP(A788, Sheet4!A:B, 2, FALSE)</f>
        <v>642</v>
      </c>
    </row>
    <row r="789" spans="1:18">
      <c r="A789">
        <v>1480</v>
      </c>
      <c r="B789" t="s">
        <v>60</v>
      </c>
      <c r="C789" s="1">
        <v>37538</v>
      </c>
      <c r="D789" t="s">
        <v>6</v>
      </c>
      <c r="E789" t="str">
        <f>VLOOKUP(B789, Sheet2!$A$2:$B$734, 2, FALSE)</f>
        <v>WA</v>
      </c>
      <c r="F789" s="4" t="s">
        <v>652</v>
      </c>
      <c r="G789" s="4" t="str">
        <f>B789&amp;E789</f>
        <v>DicksWA</v>
      </c>
      <c r="H789" s="4" t="str">
        <f>VLOOKUP(G789, Sheet2!C:D, 2, FALSE)</f>
        <v>D</v>
      </c>
      <c r="I789" s="4">
        <f>VLOOKUP(A789, Sheet3!A:G,2, FALSE)</f>
        <v>3.576171</v>
      </c>
      <c r="J789" s="4">
        <f>VLOOKUP(A789, Sheet3!A:G,3, FALSE)</f>
        <v>-1.8768119999999999</v>
      </c>
      <c r="K789" s="4">
        <f>VLOOKUP(A789, Sheet3!A:G,4, FALSE)</f>
        <v>2.9850699999999999</v>
      </c>
      <c r="L789" s="4">
        <f>VLOOKUP(A789, Sheet3!A:G,5, FALSE)</f>
        <v>-0.39178299999999999</v>
      </c>
      <c r="M789" s="4">
        <f>VLOOKUP(A789, Sheet3!A:G,6, FALSE)</f>
        <v>1.34768</v>
      </c>
      <c r="N789" s="4">
        <f>VLOOKUP(A789, Sheet3!A:G,7, FALSE)</f>
        <v>3.1996829999999998</v>
      </c>
      <c r="O789">
        <v>2002</v>
      </c>
      <c r="P789" s="4">
        <f>VLOOKUP(G789, Sheet2!C:E, 3, FALSE)</f>
        <v>1977</v>
      </c>
      <c r="Q789" s="4">
        <f>O789-P789</f>
        <v>25</v>
      </c>
      <c r="R789" s="4">
        <f>VLOOKUP(A789, Sheet4!A:B, 2, FALSE)</f>
        <v>781</v>
      </c>
    </row>
    <row r="790" spans="1:18">
      <c r="A790">
        <v>1481</v>
      </c>
      <c r="B790" t="s">
        <v>128</v>
      </c>
      <c r="C790" s="1">
        <v>37538</v>
      </c>
      <c r="D790" t="s">
        <v>6</v>
      </c>
      <c r="E790" t="str">
        <f>VLOOKUP(B790, Sheet2!$A$2:$B$734, 2, FALSE)</f>
        <v>MI</v>
      </c>
      <c r="F790" s="4" t="s">
        <v>652</v>
      </c>
      <c r="G790" s="4" t="str">
        <f>B790&amp;E790</f>
        <v>DingellMI</v>
      </c>
      <c r="H790" s="4" t="str">
        <f>VLOOKUP(G790, Sheet2!C:D, 2, FALSE)</f>
        <v>D</v>
      </c>
      <c r="I790" s="4">
        <f>VLOOKUP(A790, Sheet3!A:G,2, FALSE)</f>
        <v>2.3434050000000002</v>
      </c>
      <c r="J790" s="4">
        <f>VLOOKUP(A790, Sheet3!A:G,3, FALSE)</f>
        <v>-1.1996800000000001</v>
      </c>
      <c r="K790" s="4">
        <f>VLOOKUP(A790, Sheet3!A:G,4, FALSE)</f>
        <v>-0.54635900000000004</v>
      </c>
      <c r="L790" s="4">
        <f>VLOOKUP(A790, Sheet3!A:G,5, FALSE)</f>
        <v>5.299112</v>
      </c>
      <c r="M790" s="4">
        <f>VLOOKUP(A790, Sheet3!A:G,6, FALSE)</f>
        <v>0.882992</v>
      </c>
      <c r="N790" s="4">
        <f>VLOOKUP(A790, Sheet3!A:G,7, FALSE)</f>
        <v>0.79673799999999995</v>
      </c>
      <c r="O790">
        <v>2002</v>
      </c>
      <c r="P790" s="4">
        <f>VLOOKUP(G790, Sheet2!C:E, 3, FALSE)</f>
        <v>1955</v>
      </c>
      <c r="Q790" s="4">
        <f>O790-P790</f>
        <v>47</v>
      </c>
      <c r="R790" s="4">
        <f>VLOOKUP(A790, Sheet4!A:B, 2, FALSE)</f>
        <v>1522</v>
      </c>
    </row>
    <row r="791" spans="1:18">
      <c r="A791">
        <v>1482</v>
      </c>
      <c r="B791" t="s">
        <v>227</v>
      </c>
      <c r="C791" s="1">
        <v>37538</v>
      </c>
      <c r="D791" t="s">
        <v>6</v>
      </c>
      <c r="E791" t="str">
        <f>VLOOKUP(B791, Sheet2!$A$2:$B$734, 2, FALSE)</f>
        <v>TX</v>
      </c>
      <c r="F791" s="4" t="s">
        <v>652</v>
      </c>
      <c r="G791" s="4" t="str">
        <f>B791&amp;E791</f>
        <v>DoggettTX</v>
      </c>
      <c r="H791" s="4" t="str">
        <f>VLOOKUP(G791, Sheet2!C:D, 2, FALSE)</f>
        <v>D</v>
      </c>
      <c r="I791" s="4">
        <f>VLOOKUP(A791, Sheet3!A:G,2, FALSE)</f>
        <v>-0.29004200000000002</v>
      </c>
      <c r="J791" s="4">
        <f>VLOOKUP(A791, Sheet3!A:G,3, FALSE)</f>
        <v>1.114995</v>
      </c>
      <c r="K791" s="4">
        <f>VLOOKUP(A791, Sheet3!A:G,4, FALSE)</f>
        <v>0.64981900000000004</v>
      </c>
      <c r="L791" s="4">
        <f>VLOOKUP(A791, Sheet3!A:G,5, FALSE)</f>
        <v>2.9582000000000002</v>
      </c>
      <c r="M791" s="4">
        <f>VLOOKUP(A791, Sheet3!A:G,6, FALSE)</f>
        <v>0.79629399999999995</v>
      </c>
      <c r="N791" s="4">
        <f>VLOOKUP(A791, Sheet3!A:G,7, FALSE)</f>
        <v>1.7053579999999999</v>
      </c>
      <c r="O791">
        <v>2002</v>
      </c>
      <c r="P791" s="4">
        <f>VLOOKUP(G791, Sheet2!C:E, 3, FALSE)</f>
        <v>1995</v>
      </c>
      <c r="Q791" s="4">
        <f>O791-P791</f>
        <v>7</v>
      </c>
      <c r="R791" s="4">
        <f>VLOOKUP(A791, Sheet4!A:B, 2, FALSE)</f>
        <v>756</v>
      </c>
    </row>
    <row r="792" spans="1:18">
      <c r="A792">
        <v>1483</v>
      </c>
      <c r="B792" t="s">
        <v>715</v>
      </c>
      <c r="C792" s="1">
        <v>37538</v>
      </c>
      <c r="D792" t="s">
        <v>6</v>
      </c>
      <c r="E792" t="str">
        <f>VLOOKUP(B792, Sheet2!$A$2:$B$734, 2, FALSE)</f>
        <v>CA</v>
      </c>
      <c r="F792" s="4" t="s">
        <v>652</v>
      </c>
      <c r="G792" s="4" t="str">
        <f>B792&amp;E792</f>
        <v>DooleyCA</v>
      </c>
      <c r="H792" s="4" t="str">
        <f>VLOOKUP(G792, Sheet2!C:D, 2, FALSE)</f>
        <v>D</v>
      </c>
      <c r="I792" s="4">
        <f>VLOOKUP(A792, Sheet3!A:G,2, FALSE)</f>
        <v>2.275585</v>
      </c>
      <c r="J792" s="4">
        <f>VLOOKUP(A792, Sheet3!A:G,3, FALSE)</f>
        <v>-3.5782229999999999</v>
      </c>
      <c r="K792" s="4">
        <f>VLOOKUP(A792, Sheet3!A:G,4, FALSE)</f>
        <v>0.93457699999999999</v>
      </c>
      <c r="L792" s="4">
        <f>VLOOKUP(A792, Sheet3!A:G,5, FALSE)</f>
        <v>1.574684</v>
      </c>
      <c r="M792" s="4">
        <f>VLOOKUP(A792, Sheet3!A:G,6, FALSE)</f>
        <v>5.2665810000000004</v>
      </c>
      <c r="N792" s="4">
        <f>VLOOKUP(A792, Sheet3!A:G,7, FALSE)</f>
        <v>-2.9136700000000002</v>
      </c>
      <c r="O792">
        <v>2002</v>
      </c>
      <c r="P792" s="4">
        <f>VLOOKUP(G792, Sheet2!C:E, 3, FALSE)</f>
        <v>1991</v>
      </c>
      <c r="Q792" s="4">
        <f>O792-P792</f>
        <v>11</v>
      </c>
      <c r="R792" s="4">
        <f>VLOOKUP(A792, Sheet4!A:B, 2, FALSE)</f>
        <v>109</v>
      </c>
    </row>
    <row r="793" spans="1:18">
      <c r="A793">
        <v>1484</v>
      </c>
      <c r="B793" t="s">
        <v>430</v>
      </c>
      <c r="C793" s="1">
        <v>37538</v>
      </c>
      <c r="D793" t="s">
        <v>6</v>
      </c>
      <c r="E793" t="str">
        <f>VLOOKUP(B793, Sheet2!$A$2:$B$734, 2, FALSE)</f>
        <v>PA</v>
      </c>
      <c r="F793" s="4" t="s">
        <v>652</v>
      </c>
      <c r="G793" s="4" t="str">
        <f>B793&amp;E793</f>
        <v>DoylePA</v>
      </c>
      <c r="H793" s="4" t="str">
        <f>VLOOKUP(G793, Sheet2!C:D, 2, FALSE)</f>
        <v>D</v>
      </c>
      <c r="I793" s="4">
        <f>VLOOKUP(A793, Sheet3!A:G,2, FALSE)</f>
        <v>2.2532359999999998</v>
      </c>
      <c r="J793" s="4">
        <f>VLOOKUP(A793, Sheet3!A:G,3, FALSE)</f>
        <v>-0.461561</v>
      </c>
      <c r="K793" s="4">
        <f>VLOOKUP(A793, Sheet3!A:G,4, FALSE)</f>
        <v>0.45527800000000002</v>
      </c>
      <c r="L793" s="4">
        <f>VLOOKUP(A793, Sheet3!A:G,5, FALSE)</f>
        <v>1.981941</v>
      </c>
      <c r="M793" s="4">
        <f>VLOOKUP(A793, Sheet3!A:G,6, FALSE)</f>
        <v>2.574989</v>
      </c>
      <c r="N793" s="4">
        <f>VLOOKUP(A793, Sheet3!A:G,7, FALSE)</f>
        <v>-0.15520100000000001</v>
      </c>
      <c r="O793">
        <v>2002</v>
      </c>
      <c r="P793" s="4">
        <f>VLOOKUP(G793, Sheet2!C:E, 3, FALSE)</f>
        <v>1995</v>
      </c>
      <c r="Q793" s="4">
        <f>O793-P793</f>
        <v>7</v>
      </c>
      <c r="R793" s="4">
        <f>VLOOKUP(A793, Sheet4!A:B, 2, FALSE)</f>
        <v>983</v>
      </c>
    </row>
    <row r="794" spans="1:18">
      <c r="A794">
        <v>1485</v>
      </c>
      <c r="B794" t="s">
        <v>165</v>
      </c>
      <c r="C794" s="1">
        <v>37538</v>
      </c>
      <c r="D794" t="s">
        <v>6</v>
      </c>
      <c r="E794" t="s">
        <v>22</v>
      </c>
      <c r="F794" s="4" t="s">
        <v>652</v>
      </c>
      <c r="G794" s="4" t="str">
        <f>B794&amp;E794</f>
        <v>EdwardsTX</v>
      </c>
      <c r="H794" s="4" t="str">
        <f>VLOOKUP(G794, Sheet2!C:D, 2, FALSE)</f>
        <v>D</v>
      </c>
      <c r="I794" s="4">
        <f>VLOOKUP(A794, Sheet3!A:G,2, FALSE)</f>
        <v>5.4694469999999997</v>
      </c>
      <c r="J794" s="4">
        <f>VLOOKUP(A794, Sheet3!A:G,3, FALSE)</f>
        <v>-2.53837</v>
      </c>
      <c r="K794" s="4">
        <f>VLOOKUP(A794, Sheet3!A:G,4, FALSE)</f>
        <v>-2.6100999999999999E-2</v>
      </c>
      <c r="L794" s="4">
        <f>VLOOKUP(A794, Sheet3!A:G,5, FALSE)</f>
        <v>2.5783589999999998</v>
      </c>
      <c r="M794" s="4">
        <f>VLOOKUP(A794, Sheet3!A:G,6, FALSE)</f>
        <v>-0.82074199999999997</v>
      </c>
      <c r="N794" s="4">
        <f>VLOOKUP(A794, Sheet3!A:G,7, FALSE)</f>
        <v>0.59260100000000004</v>
      </c>
      <c r="O794">
        <v>2002</v>
      </c>
      <c r="P794" s="4">
        <f>VLOOKUP(G794, Sheet2!C:E, 3, FALSE)</f>
        <v>1991</v>
      </c>
      <c r="Q794" s="4">
        <f>O794-P794</f>
        <v>11</v>
      </c>
      <c r="R794" s="4">
        <f>VLOOKUP(A794, Sheet4!A:B, 2, FALSE)</f>
        <v>588</v>
      </c>
    </row>
    <row r="795" spans="1:18">
      <c r="A795">
        <v>1486</v>
      </c>
      <c r="B795" t="s">
        <v>189</v>
      </c>
      <c r="C795" s="1">
        <v>37538</v>
      </c>
      <c r="D795" t="s">
        <v>6</v>
      </c>
      <c r="E795" t="str">
        <f>VLOOKUP(B795, Sheet2!$A$2:$B$734, 2, FALSE)</f>
        <v>CA</v>
      </c>
      <c r="F795" s="4" t="s">
        <v>652</v>
      </c>
      <c r="G795" s="4" t="str">
        <f>B795&amp;E795</f>
        <v>EshooCA</v>
      </c>
      <c r="H795" s="4" t="str">
        <f>VLOOKUP(G795, Sheet2!C:D, 2, FALSE)</f>
        <v>D</v>
      </c>
      <c r="I795" s="4">
        <f>VLOOKUP(A795, Sheet3!A:G,2, FALSE)</f>
        <v>5.5523889999999998</v>
      </c>
      <c r="J795" s="4">
        <f>VLOOKUP(A795, Sheet3!A:G,3, FALSE)</f>
        <v>0.84208000000000005</v>
      </c>
      <c r="K795" s="4">
        <f>VLOOKUP(A795, Sheet3!A:G,4, FALSE)</f>
        <v>0.195941</v>
      </c>
      <c r="L795" s="4">
        <f>VLOOKUP(A795, Sheet3!A:G,5, FALSE)</f>
        <v>-1.6862170000000001</v>
      </c>
      <c r="M795" s="4">
        <f>VLOOKUP(A795, Sheet3!A:G,6, FALSE)</f>
        <v>1.7280990000000001</v>
      </c>
      <c r="N795" s="4">
        <f>VLOOKUP(A795, Sheet3!A:G,7, FALSE)</f>
        <v>2.1853579999999999</v>
      </c>
      <c r="O795">
        <v>2002</v>
      </c>
      <c r="P795" s="4">
        <f>VLOOKUP(G795, Sheet2!C:E, 3, FALSE)</f>
        <v>1993</v>
      </c>
      <c r="Q795" s="4">
        <f>O795-P795</f>
        <v>9</v>
      </c>
      <c r="R795" s="4">
        <f>VLOOKUP(A795, Sheet4!A:B, 2, FALSE)</f>
        <v>585</v>
      </c>
    </row>
    <row r="796" spans="1:18">
      <c r="A796">
        <v>1487</v>
      </c>
      <c r="B796" t="s">
        <v>515</v>
      </c>
      <c r="C796" s="1">
        <v>37538</v>
      </c>
      <c r="D796" t="s">
        <v>6</v>
      </c>
      <c r="E796" t="str">
        <f>VLOOKUP(B796, Sheet2!$A$2:$B$734, 2, FALSE)</f>
        <v>AL</v>
      </c>
      <c r="F796" s="4" t="s">
        <v>652</v>
      </c>
      <c r="G796" s="4" t="str">
        <f>B796&amp;E796</f>
        <v>EverettAL</v>
      </c>
      <c r="H796" s="4" t="str">
        <f>VLOOKUP(G796, Sheet2!C:D, 2, FALSE)</f>
        <v>R</v>
      </c>
      <c r="I796" s="4">
        <f>VLOOKUP(A796, Sheet3!A:G,2, FALSE)</f>
        <v>4.5608719999999998</v>
      </c>
      <c r="J796" s="4">
        <f>VLOOKUP(A796, Sheet3!A:G,3, FALSE)</f>
        <v>-0.650613</v>
      </c>
      <c r="K796" s="4">
        <f>VLOOKUP(A796, Sheet3!A:G,4, FALSE)</f>
        <v>3.7823660000000001</v>
      </c>
      <c r="L796" s="4">
        <f>VLOOKUP(A796, Sheet3!A:G,5, FALSE)</f>
        <v>0.99935300000000005</v>
      </c>
      <c r="M796" s="4">
        <f>VLOOKUP(A796, Sheet3!A:G,6, FALSE)</f>
        <v>2.5500829999999999</v>
      </c>
      <c r="N796" s="4">
        <f>VLOOKUP(A796, Sheet3!A:G,7, FALSE)</f>
        <v>5.6412129999999996</v>
      </c>
      <c r="O796">
        <v>2002</v>
      </c>
      <c r="P796" s="4">
        <f>VLOOKUP(G796, Sheet2!C:E, 3, FALSE)</f>
        <v>1993</v>
      </c>
      <c r="Q796" s="4">
        <f>O796-P796</f>
        <v>9</v>
      </c>
      <c r="R796" s="4">
        <f>VLOOKUP(A796, Sheet4!A:B, 2, FALSE)</f>
        <v>516</v>
      </c>
    </row>
    <row r="797" spans="1:18">
      <c r="A797">
        <v>1488</v>
      </c>
      <c r="B797" t="s">
        <v>491</v>
      </c>
      <c r="C797" s="1">
        <v>37538</v>
      </c>
      <c r="D797" t="s">
        <v>6</v>
      </c>
      <c r="E797" t="str">
        <f>VLOOKUP(B797, Sheet2!$A$2:$B$734, 2, FALSE)</f>
        <v>American Samoa</v>
      </c>
      <c r="F797" s="4" t="s">
        <v>652</v>
      </c>
      <c r="G797" s="4" t="str">
        <f>B797&amp;E797</f>
        <v>FaleomavaegaAmerican Samoa</v>
      </c>
      <c r="H797" s="4" t="str">
        <f>VLOOKUP(G797, Sheet2!C:D, 2, FALSE)</f>
        <v>D</v>
      </c>
      <c r="I797" s="4">
        <f>VLOOKUP(A797, Sheet3!A:G,2, FALSE)</f>
        <v>3.6671309999999999</v>
      </c>
      <c r="J797" s="4">
        <f>VLOOKUP(A797, Sheet3!A:G,3, FALSE)</f>
        <v>-1.3684700000000001</v>
      </c>
      <c r="K797" s="4">
        <f>VLOOKUP(A797, Sheet3!A:G,4, FALSE)</f>
        <v>1.117329</v>
      </c>
      <c r="L797" s="4">
        <f>VLOOKUP(A797, Sheet3!A:G,5, FALSE)</f>
        <v>3.0574949999999999</v>
      </c>
      <c r="M797" s="4">
        <f>VLOOKUP(A797, Sheet3!A:G,6, FALSE)</f>
        <v>-0.27477699999999999</v>
      </c>
      <c r="N797" s="4">
        <f>VLOOKUP(A797, Sheet3!A:G,7, FALSE)</f>
        <v>-1.279657</v>
      </c>
      <c r="O797">
        <v>2002</v>
      </c>
      <c r="P797" s="4">
        <f>VLOOKUP(G797, Sheet2!C:E, 3, FALSE)</f>
        <v>1989</v>
      </c>
      <c r="Q797" s="4">
        <f>O797-P797</f>
        <v>13</v>
      </c>
      <c r="R797" s="4">
        <f>VLOOKUP(A797, Sheet4!A:B, 2, FALSE)</f>
        <v>845</v>
      </c>
    </row>
    <row r="798" spans="1:18">
      <c r="A798">
        <v>1489</v>
      </c>
      <c r="B798" t="s">
        <v>716</v>
      </c>
      <c r="C798" s="1">
        <v>37538</v>
      </c>
      <c r="D798" t="s">
        <v>6</v>
      </c>
      <c r="E798" t="str">
        <f>VLOOKUP(B798, Sheet2!$A$2:$B$734, 2, FALSE)</f>
        <v>KY</v>
      </c>
      <c r="F798" s="4" t="s">
        <v>652</v>
      </c>
      <c r="G798" s="4" t="str">
        <f>B798&amp;E798</f>
        <v>FletcherKY</v>
      </c>
      <c r="H798" s="4" t="str">
        <f>VLOOKUP(G798, Sheet2!C:D, 2, FALSE)</f>
        <v>R</v>
      </c>
      <c r="I798" s="4">
        <f>VLOOKUP(A798, Sheet3!A:G,2, FALSE)</f>
        <v>2.7704219999999999</v>
      </c>
      <c r="J798" s="4">
        <f>VLOOKUP(A798, Sheet3!A:G,3, FALSE)</f>
        <v>-0.28204600000000002</v>
      </c>
      <c r="K798" s="4">
        <f>VLOOKUP(A798, Sheet3!A:G,4, FALSE)</f>
        <v>0.12386999999999999</v>
      </c>
      <c r="L798" s="4">
        <f>VLOOKUP(A798, Sheet3!A:G,5, FALSE)</f>
        <v>-0.643679</v>
      </c>
      <c r="M798" s="4">
        <f>VLOOKUP(A798, Sheet3!A:G,6, FALSE)</f>
        <v>-0.76777200000000001</v>
      </c>
      <c r="N798" s="4">
        <f>VLOOKUP(A798, Sheet3!A:G,7, FALSE)</f>
        <v>2.8478279999999998</v>
      </c>
      <c r="O798">
        <v>2002</v>
      </c>
      <c r="P798" s="4">
        <f>VLOOKUP(G798, Sheet2!C:E, 3, FALSE)</f>
        <v>1999</v>
      </c>
      <c r="Q798" s="4">
        <f>O798-P798</f>
        <v>3</v>
      </c>
      <c r="R798" s="4">
        <f>VLOOKUP(A798, Sheet4!A:B, 2, FALSE)</f>
        <v>338</v>
      </c>
    </row>
    <row r="799" spans="1:18">
      <c r="A799">
        <v>1490</v>
      </c>
      <c r="B799" t="s">
        <v>327</v>
      </c>
      <c r="C799" s="1">
        <v>37538</v>
      </c>
      <c r="D799" t="s">
        <v>6</v>
      </c>
      <c r="E799" t="str">
        <f>VLOOKUP(B799, Sheet2!$A$2:$B$734, 2, FALSE)</f>
        <v>FL</v>
      </c>
      <c r="F799" s="4" t="s">
        <v>652</v>
      </c>
      <c r="G799" s="4" t="str">
        <f>B799&amp;E799</f>
        <v>FoleyFL</v>
      </c>
      <c r="H799" s="4" t="str">
        <f>VLOOKUP(G799, Sheet2!C:D, 2, FALSE)</f>
        <v>R</v>
      </c>
      <c r="I799" s="4">
        <f>VLOOKUP(A799, Sheet3!A:G,2, FALSE)</f>
        <v>-3.072241</v>
      </c>
      <c r="J799" s="4">
        <f>VLOOKUP(A799, Sheet3!A:G,3, FALSE)</f>
        <v>1.7405569999999999</v>
      </c>
      <c r="K799" s="4">
        <f>VLOOKUP(A799, Sheet3!A:G,4, FALSE)</f>
        <v>-0.28557199999999999</v>
      </c>
      <c r="L799" s="4">
        <f>VLOOKUP(A799, Sheet3!A:G,5, FALSE)</f>
        <v>0.67841799999999997</v>
      </c>
      <c r="M799" s="4">
        <f>VLOOKUP(A799, Sheet3!A:G,6, FALSE)</f>
        <v>1.9878659999999999</v>
      </c>
      <c r="N799" s="4">
        <f>VLOOKUP(A799, Sheet3!A:G,7, FALSE)</f>
        <v>-0.515351</v>
      </c>
      <c r="O799">
        <v>2002</v>
      </c>
      <c r="P799" s="4">
        <f>VLOOKUP(G799, Sheet2!C:E, 3, FALSE)</f>
        <v>1995</v>
      </c>
      <c r="Q799" s="4">
        <f>O799-P799</f>
        <v>7</v>
      </c>
      <c r="R799" s="4">
        <f>VLOOKUP(A799, Sheet4!A:B, 2, FALSE)</f>
        <v>337</v>
      </c>
    </row>
    <row r="800" spans="1:18">
      <c r="A800">
        <v>1491</v>
      </c>
      <c r="B800" t="s">
        <v>406</v>
      </c>
      <c r="C800" s="1">
        <v>37538</v>
      </c>
      <c r="D800" t="s">
        <v>6</v>
      </c>
      <c r="E800" t="str">
        <f>VLOOKUP(B800, Sheet2!$A$2:$B$734, 2, FALSE)</f>
        <v>CA</v>
      </c>
      <c r="F800" s="4" t="s">
        <v>652</v>
      </c>
      <c r="G800" s="4" t="str">
        <f>B800&amp;E800</f>
        <v>GalleglyCA</v>
      </c>
      <c r="H800" s="4" t="str">
        <f>VLOOKUP(G800, Sheet2!C:D, 2, FALSE)</f>
        <v>R</v>
      </c>
      <c r="I800" s="4">
        <f>VLOOKUP(A800, Sheet3!A:G,2, FALSE)</f>
        <v>3.1289609999999999</v>
      </c>
      <c r="J800" s="4">
        <f>VLOOKUP(A800, Sheet3!A:G,3, FALSE)</f>
        <v>-0.44964999999999999</v>
      </c>
      <c r="K800" s="4">
        <f>VLOOKUP(A800, Sheet3!A:G,4, FALSE)</f>
        <v>3.5267520000000001</v>
      </c>
      <c r="L800" s="4">
        <f>VLOOKUP(A800, Sheet3!A:G,5, FALSE)</f>
        <v>-0.92231700000000005</v>
      </c>
      <c r="M800" s="4">
        <f>VLOOKUP(A800, Sheet3!A:G,6, FALSE)</f>
        <v>0.62387000000000004</v>
      </c>
      <c r="N800" s="4">
        <f>VLOOKUP(A800, Sheet3!A:G,7, FALSE)</f>
        <v>4.9202630000000003</v>
      </c>
      <c r="O800">
        <v>2002</v>
      </c>
      <c r="P800" s="4">
        <f>VLOOKUP(G800, Sheet2!C:E, 3, FALSE)</f>
        <v>1987</v>
      </c>
      <c r="Q800" s="4">
        <f>O800-P800</f>
        <v>15</v>
      </c>
      <c r="R800" s="4">
        <f>VLOOKUP(A800, Sheet4!A:B, 2, FALSE)</f>
        <v>643</v>
      </c>
    </row>
    <row r="801" spans="1:18">
      <c r="A801">
        <v>1492</v>
      </c>
      <c r="B801" t="s">
        <v>717</v>
      </c>
      <c r="C801" s="1">
        <v>37538</v>
      </c>
      <c r="D801" t="s">
        <v>6</v>
      </c>
      <c r="E801" t="str">
        <f>VLOOKUP(B801, Sheet2!$A$2:$B$734, 2, FALSE)</f>
        <v>PA</v>
      </c>
      <c r="F801" s="4" t="s">
        <v>652</v>
      </c>
      <c r="G801" s="4" t="str">
        <f>B801&amp;E801</f>
        <v>GekasPA</v>
      </c>
      <c r="H801" s="4" t="str">
        <f>VLOOKUP(G801, Sheet2!C:D, 2, FALSE)</f>
        <v>R</v>
      </c>
      <c r="I801" s="4">
        <f>VLOOKUP(A801, Sheet3!A:G,2, FALSE)</f>
        <v>3.9191980000000002</v>
      </c>
      <c r="J801" s="4">
        <f>VLOOKUP(A801, Sheet3!A:G,3, FALSE)</f>
        <v>1.252651</v>
      </c>
      <c r="K801" s="4">
        <f>VLOOKUP(A801, Sheet3!A:G,4, FALSE)</f>
        <v>2.3546610000000001</v>
      </c>
      <c r="L801" s="4">
        <f>VLOOKUP(A801, Sheet3!A:G,5, FALSE)</f>
        <v>4.7563719999999998</v>
      </c>
      <c r="M801" s="4">
        <f>VLOOKUP(A801, Sheet3!A:G,6, FALSE)</f>
        <v>2.094284</v>
      </c>
      <c r="N801" s="4">
        <f>VLOOKUP(A801, Sheet3!A:G,7, FALSE)</f>
        <v>2.3224649999999998</v>
      </c>
      <c r="O801">
        <v>2002</v>
      </c>
      <c r="P801" s="4">
        <f>VLOOKUP(G801, Sheet2!C:E, 3, FALSE)</f>
        <v>1983</v>
      </c>
      <c r="Q801" s="4">
        <f>O801-P801</f>
        <v>19</v>
      </c>
      <c r="R801" s="4">
        <f>VLOOKUP(A801, Sheet4!A:B, 2, FALSE)</f>
        <v>367</v>
      </c>
    </row>
    <row r="802" spans="1:18">
      <c r="A802">
        <v>1493</v>
      </c>
      <c r="B802" t="s">
        <v>224</v>
      </c>
      <c r="C802" s="1">
        <v>37538</v>
      </c>
      <c r="D802" t="s">
        <v>6</v>
      </c>
      <c r="E802" t="str">
        <f>VLOOKUP(B802, Sheet2!$A$2:$B$734, 2, FALSE)</f>
        <v>VA</v>
      </c>
      <c r="F802" s="4" t="s">
        <v>652</v>
      </c>
      <c r="G802" s="4" t="str">
        <f>B802&amp;E802</f>
        <v>GoodlatteVA</v>
      </c>
      <c r="H802" s="4" t="str">
        <f>VLOOKUP(G802, Sheet2!C:D, 2, FALSE)</f>
        <v>R</v>
      </c>
      <c r="I802" s="4">
        <f>VLOOKUP(A802, Sheet3!A:G,2, FALSE)</f>
        <v>2.5283739999999999</v>
      </c>
      <c r="J802" s="4">
        <f>VLOOKUP(A802, Sheet3!A:G,3, FALSE)</f>
        <v>0.10079100000000001</v>
      </c>
      <c r="K802" s="4">
        <f>VLOOKUP(A802, Sheet3!A:G,4, FALSE)</f>
        <v>2.3231519999999999</v>
      </c>
      <c r="L802" s="4">
        <f>VLOOKUP(A802, Sheet3!A:G,5, FALSE)</f>
        <v>4.8675000000000003E-2</v>
      </c>
      <c r="M802" s="4">
        <f>VLOOKUP(A802, Sheet3!A:G,6, FALSE)</f>
        <v>0.50361199999999995</v>
      </c>
      <c r="N802" s="4">
        <f>VLOOKUP(A802, Sheet3!A:G,7, FALSE)</f>
        <v>4.6554979999999997</v>
      </c>
      <c r="O802">
        <v>2002</v>
      </c>
      <c r="P802" s="4">
        <f>VLOOKUP(G802, Sheet2!C:E, 3, FALSE)</f>
        <v>1993</v>
      </c>
      <c r="Q802" s="4">
        <f>O802-P802</f>
        <v>9</v>
      </c>
      <c r="R802" s="4">
        <f>VLOOKUP(A802, Sheet4!A:B, 2, FALSE)</f>
        <v>676</v>
      </c>
    </row>
    <row r="803" spans="1:18">
      <c r="A803">
        <v>1494</v>
      </c>
      <c r="B803" t="s">
        <v>535</v>
      </c>
      <c r="C803" s="1">
        <v>37538</v>
      </c>
      <c r="D803" t="s">
        <v>6</v>
      </c>
      <c r="E803" t="str">
        <f>VLOOKUP(B803, Sheet2!$A$2:$B$734, 2, FALSE)</f>
        <v>FL</v>
      </c>
      <c r="F803" s="4" t="s">
        <v>652</v>
      </c>
      <c r="G803" s="4" t="str">
        <f>B803&amp;E803</f>
        <v>GossFL</v>
      </c>
      <c r="H803" s="4" t="str">
        <f>VLOOKUP(G803, Sheet2!C:D, 2, FALSE)</f>
        <v>R</v>
      </c>
      <c r="I803" s="4">
        <f>VLOOKUP(A803, Sheet3!A:G,2, FALSE)</f>
        <v>-0.80373899999999998</v>
      </c>
      <c r="J803" s="4">
        <f>VLOOKUP(A803, Sheet3!A:G,3, FALSE)</f>
        <v>-0.54680600000000001</v>
      </c>
      <c r="K803" s="4">
        <f>VLOOKUP(A803, Sheet3!A:G,4, FALSE)</f>
        <v>-7.8872999999999999E-2</v>
      </c>
      <c r="L803" s="4">
        <f>VLOOKUP(A803, Sheet3!A:G,5, FALSE)</f>
        <v>-2.9035000000000002</v>
      </c>
      <c r="M803" s="4">
        <f>VLOOKUP(A803, Sheet3!A:G,6, FALSE)</f>
        <v>-0.81265799999999999</v>
      </c>
      <c r="N803" s="4">
        <f>VLOOKUP(A803, Sheet3!A:G,7, FALSE)</f>
        <v>0.74600200000000005</v>
      </c>
      <c r="O803">
        <v>2002</v>
      </c>
      <c r="P803" s="4">
        <f>VLOOKUP(G803, Sheet2!C:E, 3, FALSE)</f>
        <v>1993</v>
      </c>
      <c r="Q803" s="4">
        <f>O803-P803</f>
        <v>9</v>
      </c>
      <c r="R803" s="4">
        <f>VLOOKUP(A803, Sheet4!A:B, 2, FALSE)</f>
        <v>636</v>
      </c>
    </row>
    <row r="804" spans="1:18">
      <c r="A804">
        <v>1495</v>
      </c>
      <c r="B804" t="s">
        <v>718</v>
      </c>
      <c r="C804" s="1">
        <v>37538</v>
      </c>
      <c r="D804" t="s">
        <v>6</v>
      </c>
      <c r="E804" t="str">
        <f>VLOOKUP(B804, Sheet2!$A$2:$B$734, 2, FALSE)</f>
        <v>PA</v>
      </c>
      <c r="F804" s="4" t="s">
        <v>652</v>
      </c>
      <c r="G804" s="4" t="str">
        <f>B804&amp;E804</f>
        <v>GreenwoodPA</v>
      </c>
      <c r="H804" s="4" t="str">
        <f>VLOOKUP(G804, Sheet2!C:D, 2, FALSE)</f>
        <v>R</v>
      </c>
      <c r="I804" s="4">
        <f>VLOOKUP(A804, Sheet3!A:G,2, FALSE)</f>
        <v>1.142717</v>
      </c>
      <c r="J804" s="4">
        <f>VLOOKUP(A804, Sheet3!A:G,3, FALSE)</f>
        <v>9.6017000000000005E-2</v>
      </c>
      <c r="K804" s="4">
        <f>VLOOKUP(A804, Sheet3!A:G,4, FALSE)</f>
        <v>1.1910510000000001</v>
      </c>
      <c r="L804" s="4">
        <f>VLOOKUP(A804, Sheet3!A:G,5, FALSE)</f>
        <v>0.47967500000000002</v>
      </c>
      <c r="M804" s="4">
        <f>VLOOKUP(A804, Sheet3!A:G,6, FALSE)</f>
        <v>1.154236</v>
      </c>
      <c r="N804" s="4">
        <f>VLOOKUP(A804, Sheet3!A:G,7, FALSE)</f>
        <v>0.40298800000000001</v>
      </c>
      <c r="O804">
        <v>2002</v>
      </c>
      <c r="P804" s="4">
        <f>VLOOKUP(G804, Sheet2!C:E, 3, FALSE)</f>
        <v>1993</v>
      </c>
      <c r="Q804" s="4">
        <f>O804-P804</f>
        <v>9</v>
      </c>
      <c r="R804" s="4">
        <f>VLOOKUP(A804, Sheet4!A:B, 2, FALSE)</f>
        <v>826</v>
      </c>
    </row>
    <row r="805" spans="1:18">
      <c r="A805">
        <v>1496</v>
      </c>
      <c r="B805" s="4" t="s">
        <v>131</v>
      </c>
      <c r="C805" s="1">
        <v>37538</v>
      </c>
      <c r="D805" t="s">
        <v>6</v>
      </c>
      <c r="E805" t="str">
        <f>VLOOKUP(B805, Sheet2!$A$2:$B$734, 2, FALSE)</f>
        <v>CA</v>
      </c>
      <c r="F805" s="4" t="s">
        <v>652</v>
      </c>
      <c r="G805" s="4" t="str">
        <f>B805&amp;E805</f>
        <v>HarmanCA</v>
      </c>
      <c r="H805" s="4" t="str">
        <f>VLOOKUP(G805, Sheet2!C:D, 2, FALSE)</f>
        <v>D</v>
      </c>
      <c r="I805" s="4">
        <f>VLOOKUP(A805, Sheet3!A:G,2, FALSE)</f>
        <v>5.9915320000000003</v>
      </c>
      <c r="J805" s="4">
        <f>VLOOKUP(A805, Sheet3!A:G,3, FALSE)</f>
        <v>-1.2244649999999999</v>
      </c>
      <c r="K805" s="4">
        <f>VLOOKUP(A805, Sheet3!A:G,4, FALSE)</f>
        <v>0.72741</v>
      </c>
      <c r="L805" s="4">
        <f>VLOOKUP(A805, Sheet3!A:G,5, FALSE)</f>
        <v>3.3168479999999998</v>
      </c>
      <c r="M805" s="4">
        <f>VLOOKUP(A805, Sheet3!A:G,6, FALSE)</f>
        <v>2.3535659999999998</v>
      </c>
      <c r="N805" s="4">
        <f>VLOOKUP(A805, Sheet3!A:G,7, FALSE)</f>
        <v>1.013285</v>
      </c>
      <c r="O805">
        <v>2002</v>
      </c>
      <c r="P805" s="4">
        <f>VLOOKUP(G805, Sheet2!C:E, 3, FALSE)</f>
        <v>2001</v>
      </c>
      <c r="Q805" s="4">
        <f>O805-P805</f>
        <v>1</v>
      </c>
      <c r="R805" s="4">
        <f>VLOOKUP(A805, Sheet4!A:B, 2, FALSE)</f>
        <v>1193</v>
      </c>
    </row>
    <row r="806" spans="1:18">
      <c r="A806">
        <v>1497</v>
      </c>
      <c r="B806" t="s">
        <v>468</v>
      </c>
      <c r="C806" s="1">
        <v>37538</v>
      </c>
      <c r="D806" t="s">
        <v>6</v>
      </c>
      <c r="E806" t="str">
        <f>VLOOKUP(B806, Sheet2!$A$2:$B$734, 2, FALSE)</f>
        <v>CA</v>
      </c>
      <c r="F806" s="4" t="s">
        <v>652</v>
      </c>
      <c r="G806" s="4" t="str">
        <f>B806&amp;E806</f>
        <v>HergerCA</v>
      </c>
      <c r="H806" s="4" t="str">
        <f>VLOOKUP(G806, Sheet2!C:D, 2, FALSE)</f>
        <v>R</v>
      </c>
      <c r="I806" s="4">
        <f>VLOOKUP(A806, Sheet3!A:G,2, FALSE)</f>
        <v>0.27416400000000002</v>
      </c>
      <c r="J806" s="4">
        <f>VLOOKUP(A806, Sheet3!A:G,3, FALSE)</f>
        <v>0.49009999999999998</v>
      </c>
      <c r="K806" s="4">
        <f>VLOOKUP(A806, Sheet3!A:G,4, FALSE)</f>
        <v>2.9783170000000001</v>
      </c>
      <c r="L806" s="4">
        <f>VLOOKUP(A806, Sheet3!A:G,5, FALSE)</f>
        <v>0.222749</v>
      </c>
      <c r="M806" s="4">
        <f>VLOOKUP(A806, Sheet3!A:G,6, FALSE)</f>
        <v>1.895505</v>
      </c>
      <c r="N806" s="4">
        <f>VLOOKUP(A806, Sheet3!A:G,7, FALSE)</f>
        <v>1.648935</v>
      </c>
      <c r="O806">
        <v>2002</v>
      </c>
      <c r="P806" s="4">
        <f>VLOOKUP(G806, Sheet2!C:E, 3, FALSE)</f>
        <v>1987</v>
      </c>
      <c r="Q806" s="4">
        <f>O806-P806</f>
        <v>15</v>
      </c>
      <c r="R806" s="4">
        <f>VLOOKUP(A806, Sheet4!A:B, 2, FALSE)</f>
        <v>536</v>
      </c>
    </row>
    <row r="807" spans="1:18">
      <c r="A807" s="4">
        <v>1498</v>
      </c>
      <c r="B807" t="s">
        <v>343</v>
      </c>
      <c r="C807" s="1">
        <v>37538</v>
      </c>
      <c r="D807" t="s">
        <v>6</v>
      </c>
      <c r="E807" t="str">
        <f>VLOOKUP(B807, Sheet2!$A$2:$B$734, 2, FALSE)</f>
        <v>TX</v>
      </c>
      <c r="F807" s="4" t="s">
        <v>652</v>
      </c>
      <c r="G807" s="4" t="str">
        <f>B807&amp;E807</f>
        <v>HinojosaTX</v>
      </c>
      <c r="H807" s="4" t="str">
        <f>VLOOKUP(G807, Sheet2!C:D, 2, FALSE)</f>
        <v>D</v>
      </c>
      <c r="I807" s="4">
        <f>VLOOKUP(A807, Sheet3!A:G,2, FALSE)</f>
        <v>2.2945730000000002</v>
      </c>
      <c r="J807" s="4">
        <f>VLOOKUP(A807, Sheet3!A:G,3, FALSE)</f>
        <v>-1.523639</v>
      </c>
      <c r="K807" s="4">
        <f>VLOOKUP(A807, Sheet3!A:G,4, FALSE)</f>
        <v>2.7381479999999998</v>
      </c>
      <c r="L807" s="4">
        <f>VLOOKUP(A807, Sheet3!A:G,5, FALSE)</f>
        <v>1.8754679999999999</v>
      </c>
      <c r="M807" s="4">
        <f>VLOOKUP(A807, Sheet3!A:G,6, FALSE)</f>
        <v>0.95520499999999997</v>
      </c>
      <c r="N807" s="4">
        <f>VLOOKUP(A807, Sheet3!A:G,7, FALSE)</f>
        <v>1.220426</v>
      </c>
      <c r="O807">
        <v>2002</v>
      </c>
      <c r="P807" s="4">
        <f>VLOOKUP(G807, Sheet2!C:E, 3, FALSE)</f>
        <v>1997</v>
      </c>
      <c r="Q807" s="4">
        <f>O807-P807</f>
        <v>5</v>
      </c>
      <c r="R807" s="4">
        <f>VLOOKUP(A807, Sheet4!A:B, 2, FALSE)</f>
        <v>570</v>
      </c>
    </row>
    <row r="808" spans="1:18">
      <c r="A808" s="4">
        <v>1499</v>
      </c>
      <c r="B808" t="s">
        <v>147</v>
      </c>
      <c r="C808" s="1">
        <v>37538</v>
      </c>
      <c r="D808" t="s">
        <v>6</v>
      </c>
      <c r="E808" t="str">
        <f>VLOOKUP(B808, Sheet2!$A$2:$B$734, 2, FALSE)</f>
        <v>MI</v>
      </c>
      <c r="F808" s="4" t="s">
        <v>652</v>
      </c>
      <c r="G808" s="4" t="str">
        <f>B808&amp;E808</f>
        <v>HoekstraMI</v>
      </c>
      <c r="H808" s="4" t="str">
        <f>VLOOKUP(G808, Sheet2!C:D, 2, FALSE)</f>
        <v>R</v>
      </c>
      <c r="I808" s="4">
        <f>VLOOKUP(A808, Sheet3!A:G,2, FALSE)</f>
        <v>2.5142869999999999</v>
      </c>
      <c r="J808" s="4">
        <f>VLOOKUP(A808, Sheet3!A:G,3, FALSE)</f>
        <v>0.21771199999999999</v>
      </c>
      <c r="K808" s="4">
        <f>VLOOKUP(A808, Sheet3!A:G,4, FALSE)</f>
        <v>-0.25958300000000001</v>
      </c>
      <c r="L808" s="4">
        <f>VLOOKUP(A808, Sheet3!A:G,5, FALSE)</f>
        <v>0.70772999999999997</v>
      </c>
      <c r="M808" s="4">
        <f>VLOOKUP(A808, Sheet3!A:G,6, FALSE)</f>
        <v>2.5661010000000002</v>
      </c>
      <c r="N808" s="4">
        <f>VLOOKUP(A808, Sheet3!A:G,7, FALSE)</f>
        <v>1.8506069999999999</v>
      </c>
      <c r="O808">
        <v>2002</v>
      </c>
      <c r="P808" s="4">
        <f>VLOOKUP(G808, Sheet2!C:E, 3, FALSE)</f>
        <v>1993</v>
      </c>
      <c r="Q808" s="4">
        <f>O808-P808</f>
        <v>9</v>
      </c>
      <c r="R808" s="4">
        <f>VLOOKUP(A808, Sheet4!A:B, 2, FALSE)</f>
        <v>461</v>
      </c>
    </row>
    <row r="809" spans="1:18">
      <c r="A809">
        <v>1500</v>
      </c>
      <c r="B809" t="s">
        <v>437</v>
      </c>
      <c r="C809" s="1">
        <v>37538</v>
      </c>
      <c r="D809" t="s">
        <v>6</v>
      </c>
      <c r="E809" t="str">
        <f>VLOOKUP(B809, Sheet2!$A$2:$B$734, 2, FALSE)</f>
        <v>PA</v>
      </c>
      <c r="F809" s="4" t="s">
        <v>652</v>
      </c>
      <c r="G809" s="4" t="str">
        <f>B809&amp;E809</f>
        <v>HoldenPA</v>
      </c>
      <c r="H809" s="4" t="str">
        <f>VLOOKUP(G809, Sheet2!C:D, 2, FALSE)</f>
        <v>D</v>
      </c>
      <c r="I809" s="4">
        <f>VLOOKUP(A809, Sheet3!A:G,2, FALSE)</f>
        <v>1.0221089999999999</v>
      </c>
      <c r="J809" s="4">
        <f>VLOOKUP(A809, Sheet3!A:G,3, FALSE)</f>
        <v>0.68938500000000003</v>
      </c>
      <c r="K809" s="4">
        <f>VLOOKUP(A809, Sheet3!A:G,4, FALSE)</f>
        <v>0.36383500000000002</v>
      </c>
      <c r="L809" s="4">
        <f>VLOOKUP(A809, Sheet3!A:G,5, FALSE)</f>
        <v>-0.44611000000000001</v>
      </c>
      <c r="M809" s="4">
        <f>VLOOKUP(A809, Sheet3!A:G,6, FALSE)</f>
        <v>0.68751300000000004</v>
      </c>
      <c r="N809" s="4">
        <f>VLOOKUP(A809, Sheet3!A:G,7, FALSE)</f>
        <v>-1.889867</v>
      </c>
      <c r="O809">
        <v>2002</v>
      </c>
      <c r="P809" s="4">
        <f>VLOOKUP(G809, Sheet2!C:E, 3, FALSE)</f>
        <v>1993</v>
      </c>
      <c r="Q809" s="4">
        <f>O809-P809</f>
        <v>9</v>
      </c>
      <c r="R809" s="4">
        <f>VLOOKUP(A809, Sheet4!A:B, 2, FALSE)</f>
        <v>355</v>
      </c>
    </row>
    <row r="810" spans="1:18">
      <c r="A810">
        <v>1501</v>
      </c>
      <c r="B810" t="s">
        <v>230</v>
      </c>
      <c r="C810" s="1">
        <v>37538</v>
      </c>
      <c r="D810" t="s">
        <v>6</v>
      </c>
      <c r="E810" t="str">
        <f>VLOOKUP(B810, Sheet2!$A$2:$B$734, 2, FALSE)</f>
        <v>CA</v>
      </c>
      <c r="F810" s="4" t="s">
        <v>652</v>
      </c>
      <c r="G810" s="4" t="str">
        <f>B810&amp;E810</f>
        <v>HondaCA</v>
      </c>
      <c r="H810" s="4" t="str">
        <f>VLOOKUP(G810, Sheet2!C:D, 2, FALSE)</f>
        <v>D</v>
      </c>
      <c r="I810" s="4">
        <f>VLOOKUP(A810, Sheet3!A:G,2, FALSE)</f>
        <v>2.1074549999999999</v>
      </c>
      <c r="J810" s="4">
        <f>VLOOKUP(A810, Sheet3!A:G,3, FALSE)</f>
        <v>-0.83083399999999996</v>
      </c>
      <c r="K810" s="4">
        <f>VLOOKUP(A810, Sheet3!A:G,4, FALSE)</f>
        <v>2.2361059999999999</v>
      </c>
      <c r="L810" s="4">
        <f>VLOOKUP(A810, Sheet3!A:G,5, FALSE)</f>
        <v>1.4217089999999999</v>
      </c>
      <c r="M810" s="4">
        <f>VLOOKUP(A810, Sheet3!A:G,6, FALSE)</f>
        <v>2.1029460000000002</v>
      </c>
      <c r="N810" s="4">
        <f>VLOOKUP(A810, Sheet3!A:G,7, FALSE)</f>
        <v>3.5419510000000001</v>
      </c>
      <c r="O810">
        <v>2002</v>
      </c>
      <c r="P810" s="4">
        <f>VLOOKUP(G810, Sheet2!C:E, 3, FALSE)</f>
        <v>2001</v>
      </c>
      <c r="Q810" s="4">
        <f>O810-P810</f>
        <v>1</v>
      </c>
      <c r="R810" s="4">
        <f>VLOOKUP(A810, Sheet4!A:B, 2, FALSE)</f>
        <v>459</v>
      </c>
    </row>
    <row r="811" spans="1:18">
      <c r="A811">
        <v>1502</v>
      </c>
      <c r="B811" t="s">
        <v>353</v>
      </c>
      <c r="C811" s="1">
        <v>37538</v>
      </c>
      <c r="D811" t="s">
        <v>6</v>
      </c>
      <c r="E811" s="4" t="str">
        <f>VLOOKUP(B811, Sheet2!$A$2:$B$734, 2, FALSE)</f>
        <v>OR</v>
      </c>
      <c r="F811" s="4" t="s">
        <v>652</v>
      </c>
      <c r="G811" s="4" t="str">
        <f>B811&amp;E811</f>
        <v>HooleyOR</v>
      </c>
      <c r="H811" s="4" t="str">
        <f>VLOOKUP(G811, Sheet2!C:D, 2, FALSE)</f>
        <v>D</v>
      </c>
      <c r="I811" s="4">
        <f>VLOOKUP(A811, Sheet3!A:G,2, FALSE)</f>
        <v>3.9348869999999998</v>
      </c>
      <c r="J811" s="4">
        <f>VLOOKUP(A811, Sheet3!A:G,3, FALSE)</f>
        <v>0.66825500000000004</v>
      </c>
      <c r="K811" s="4">
        <f>VLOOKUP(A811, Sheet3!A:G,4, FALSE)</f>
        <v>-1.921003</v>
      </c>
      <c r="L811" s="4">
        <f>VLOOKUP(A811, Sheet3!A:G,5, FALSE)</f>
        <v>4.6125299999999996</v>
      </c>
      <c r="M811" s="4">
        <f>VLOOKUP(A811, Sheet3!A:G,6, FALSE)</f>
        <v>2.254737</v>
      </c>
      <c r="N811" s="4">
        <f>VLOOKUP(A811, Sheet3!A:G,7, FALSE)</f>
        <v>-1.196944</v>
      </c>
      <c r="O811">
        <v>2002</v>
      </c>
      <c r="P811" s="4">
        <f>VLOOKUP(G811, Sheet2!C:E, 3, FALSE)</f>
        <v>1997</v>
      </c>
      <c r="Q811" s="4">
        <f>O811-P811</f>
        <v>5</v>
      </c>
      <c r="R811" s="4">
        <f>VLOOKUP(A811, Sheet4!A:B, 2, FALSE)</f>
        <v>588</v>
      </c>
    </row>
    <row r="812" spans="1:18">
      <c r="A812">
        <v>1503</v>
      </c>
      <c r="B812" t="s">
        <v>719</v>
      </c>
      <c r="C812" s="1">
        <v>37538</v>
      </c>
      <c r="D812" t="s">
        <v>6</v>
      </c>
      <c r="E812" t="str">
        <f>VLOOKUP(B812, Sheet2!$A$2:$B$734, 2, FALSE)</f>
        <v>CA</v>
      </c>
      <c r="F812" s="4" t="s">
        <v>652</v>
      </c>
      <c r="G812" s="4" t="str">
        <f>B812&amp;E812</f>
        <v>HornCA</v>
      </c>
      <c r="H812" s="4" t="str">
        <f>VLOOKUP(G812, Sheet2!C:D, 2, FALSE)</f>
        <v>R</v>
      </c>
      <c r="I812" s="4">
        <f>VLOOKUP(A812, Sheet3!A:G,2, FALSE)</f>
        <v>-7.6403179999999997</v>
      </c>
      <c r="J812" s="4">
        <f>VLOOKUP(A812, Sheet3!A:G,3, FALSE)</f>
        <v>-0.50399400000000005</v>
      </c>
      <c r="K812" s="4">
        <f>VLOOKUP(A812, Sheet3!A:G,4, FALSE)</f>
        <v>2.5866120000000001</v>
      </c>
      <c r="L812" s="4">
        <f>VLOOKUP(A812, Sheet3!A:G,5, FALSE)</f>
        <v>-8.0707559999999994</v>
      </c>
      <c r="M812" s="4">
        <f>VLOOKUP(A812, Sheet3!A:G,6, FALSE)</f>
        <v>-1.532346</v>
      </c>
      <c r="N812" s="4">
        <f>VLOOKUP(A812, Sheet3!A:G,7, FALSE)</f>
        <v>4.3977519999999997</v>
      </c>
      <c r="O812">
        <v>2002</v>
      </c>
      <c r="P812" s="4">
        <f>VLOOKUP(G812, Sheet2!C:E, 3, FALSE)</f>
        <v>1993</v>
      </c>
      <c r="Q812" s="4">
        <f>O812-P812</f>
        <v>9</v>
      </c>
      <c r="R812" s="4">
        <f>VLOOKUP(A812, Sheet4!A:B, 2, FALSE)</f>
        <v>194</v>
      </c>
    </row>
    <row r="813" spans="1:18">
      <c r="A813">
        <v>1504</v>
      </c>
      <c r="B813" t="s">
        <v>171</v>
      </c>
      <c r="C813" s="1">
        <v>37538</v>
      </c>
      <c r="D813" t="s">
        <v>6</v>
      </c>
      <c r="E813" t="str">
        <f>VLOOKUP(B813, Sheet2!$A$2:$B$734, 2, FALSE)</f>
        <v>MD</v>
      </c>
      <c r="F813" s="4" t="s">
        <v>652</v>
      </c>
      <c r="G813" s="4" t="str">
        <f>B813&amp;E813</f>
        <v>HoyerMD</v>
      </c>
      <c r="H813" s="4" t="str">
        <f>VLOOKUP(G813, Sheet2!C:D, 2, FALSE)</f>
        <v>D</v>
      </c>
      <c r="I813" s="4">
        <f>VLOOKUP(A813, Sheet3!A:G,2, FALSE)</f>
        <v>0.44077100000000002</v>
      </c>
      <c r="J813" s="4">
        <f>VLOOKUP(A813, Sheet3!A:G,3, FALSE)</f>
        <v>-0.45928000000000002</v>
      </c>
      <c r="K813" s="4">
        <f>VLOOKUP(A813, Sheet3!A:G,4, FALSE)</f>
        <v>1.8832450000000001</v>
      </c>
      <c r="L813" s="4">
        <f>VLOOKUP(A813, Sheet3!A:G,5, FALSE)</f>
        <v>0.33683999999999997</v>
      </c>
      <c r="M813" s="4">
        <f>VLOOKUP(A813, Sheet3!A:G,6, FALSE)</f>
        <v>0.51203100000000001</v>
      </c>
      <c r="N813" s="4">
        <f>VLOOKUP(A813, Sheet3!A:G,7, FALSE)</f>
        <v>2.2440869999999999</v>
      </c>
      <c r="O813">
        <v>2002</v>
      </c>
      <c r="P813" s="4">
        <f>VLOOKUP(G813, Sheet2!C:E, 3, FALSE)</f>
        <v>1981</v>
      </c>
      <c r="Q813" s="4">
        <f>O813-P813</f>
        <v>21</v>
      </c>
      <c r="R813" s="4">
        <f>VLOOKUP(A813, Sheet4!A:B, 2, FALSE)</f>
        <v>721</v>
      </c>
    </row>
    <row r="814" spans="1:18">
      <c r="A814">
        <v>1505</v>
      </c>
      <c r="B814" t="s">
        <v>166</v>
      </c>
      <c r="C814" s="1">
        <v>37538</v>
      </c>
      <c r="D814" t="s">
        <v>6</v>
      </c>
      <c r="E814" t="str">
        <f>VLOOKUP(B814, Sheet2!$A$2:$B$734, 2, FALSE)</f>
        <v>WA</v>
      </c>
      <c r="F814" s="4" t="s">
        <v>652</v>
      </c>
      <c r="G814" s="4" t="str">
        <f>B814&amp;E814</f>
        <v>InsleeWA</v>
      </c>
      <c r="H814" s="4" t="str">
        <f>VLOOKUP(G814, Sheet2!C:D, 2, FALSE)</f>
        <v>D</v>
      </c>
      <c r="I814" s="4">
        <f>VLOOKUP(A814, Sheet3!A:G,2, FALSE)</f>
        <v>-0.84902299999999997</v>
      </c>
      <c r="J814" s="4">
        <f>VLOOKUP(A814, Sheet3!A:G,3, FALSE)</f>
        <v>0.72709400000000002</v>
      </c>
      <c r="K814" s="4">
        <f>VLOOKUP(A814, Sheet3!A:G,4, FALSE)</f>
        <v>-2.2798090000000002</v>
      </c>
      <c r="L814" s="4">
        <f>VLOOKUP(A814, Sheet3!A:G,5, FALSE)</f>
        <v>0.15123</v>
      </c>
      <c r="M814" s="4">
        <f>VLOOKUP(A814, Sheet3!A:G,6, FALSE)</f>
        <v>-5.3185999999999997E-2</v>
      </c>
      <c r="N814" s="4">
        <f>VLOOKUP(A814, Sheet3!A:G,7, FALSE)</f>
        <v>0.14599300000000001</v>
      </c>
      <c r="O814">
        <v>2002</v>
      </c>
      <c r="P814" s="4">
        <f>VLOOKUP(G814, Sheet2!C:E, 3, FALSE)</f>
        <v>1998</v>
      </c>
      <c r="Q814" s="4">
        <f>O814-P814</f>
        <v>4</v>
      </c>
      <c r="R814" s="4">
        <f>VLOOKUP(A814, Sheet4!A:B, 2, FALSE)</f>
        <v>698</v>
      </c>
    </row>
    <row r="815" spans="1:18">
      <c r="A815">
        <v>1506</v>
      </c>
      <c r="B815" t="s">
        <v>487</v>
      </c>
      <c r="C815" s="1">
        <v>37538</v>
      </c>
      <c r="D815" t="s">
        <v>6</v>
      </c>
      <c r="E815" t="str">
        <f>VLOOKUP(B815, Sheet2!$A$2:$B$734, 2, FALSE)</f>
        <v>LA</v>
      </c>
      <c r="F815" s="4" t="s">
        <v>652</v>
      </c>
      <c r="G815" s="4" t="str">
        <f>B815&amp;E815</f>
        <v>JeffersonLA</v>
      </c>
      <c r="H815" s="4" t="str">
        <f>VLOOKUP(G815, Sheet2!C:D, 2, FALSE)</f>
        <v>D</v>
      </c>
      <c r="I815" s="4">
        <f>VLOOKUP(A815, Sheet3!A:G,2, FALSE)</f>
        <v>0.548404</v>
      </c>
      <c r="J815" s="4">
        <f>VLOOKUP(A815, Sheet3!A:G,3, FALSE)</f>
        <v>-0.84746200000000005</v>
      </c>
      <c r="K815" s="4">
        <f>VLOOKUP(A815, Sheet3!A:G,4, FALSE)</f>
        <v>1.1861919999999999</v>
      </c>
      <c r="L815" s="4">
        <f>VLOOKUP(A815, Sheet3!A:G,5, FALSE)</f>
        <v>2.1389689999999999</v>
      </c>
      <c r="M815" s="4">
        <f>VLOOKUP(A815, Sheet3!A:G,6, FALSE)</f>
        <v>2.0317799999999999</v>
      </c>
      <c r="N815" s="4">
        <f>VLOOKUP(A815, Sheet3!A:G,7, FALSE)</f>
        <v>1.6597869999999999</v>
      </c>
      <c r="O815">
        <v>2002</v>
      </c>
      <c r="P815" s="4">
        <f>VLOOKUP(G815, Sheet2!C:E, 3, FALSE)</f>
        <v>1991</v>
      </c>
      <c r="Q815" s="4">
        <f>O815-P815</f>
        <v>11</v>
      </c>
      <c r="R815" s="4">
        <f>VLOOKUP(A815, Sheet4!A:B, 2, FALSE)</f>
        <v>673</v>
      </c>
    </row>
    <row r="816" spans="1:18">
      <c r="A816">
        <v>1507</v>
      </c>
      <c r="B816" t="s">
        <v>438</v>
      </c>
      <c r="C816" s="1">
        <v>37538</v>
      </c>
      <c r="D816" t="s">
        <v>6</v>
      </c>
      <c r="E816" t="str">
        <f>VLOOKUP(B816, Sheet2!$A$2:$B$734, 2, FALSE)</f>
        <v>PA</v>
      </c>
      <c r="F816" s="4" t="s">
        <v>652</v>
      </c>
      <c r="G816" s="4" t="str">
        <f>B816&amp;E816</f>
        <v>KanjorskiPA</v>
      </c>
      <c r="H816" s="4" t="str">
        <f>VLOOKUP(G816, Sheet2!C:D, 2, FALSE)</f>
        <v>D</v>
      </c>
      <c r="I816" s="4">
        <f>VLOOKUP(A816, Sheet3!A:G,2, FALSE)</f>
        <v>0.437525</v>
      </c>
      <c r="J816" s="4">
        <f>VLOOKUP(A816, Sheet3!A:G,3, FALSE)</f>
        <v>1.6322220000000001</v>
      </c>
      <c r="K816" s="4">
        <f>VLOOKUP(A816, Sheet3!A:G,4, FALSE)</f>
        <v>2.149502</v>
      </c>
      <c r="L816" s="4">
        <f>VLOOKUP(A816, Sheet3!A:G,5, FALSE)</f>
        <v>1.964289</v>
      </c>
      <c r="M816" s="4">
        <f>VLOOKUP(A816, Sheet3!A:G,6, FALSE)</f>
        <v>4.4151579999999999</v>
      </c>
      <c r="N816" s="4">
        <f>VLOOKUP(A816, Sheet3!A:G,7, FALSE)</f>
        <v>0.68567</v>
      </c>
      <c r="O816">
        <v>2002</v>
      </c>
      <c r="P816" s="4">
        <f>VLOOKUP(G816, Sheet2!C:E, 3, FALSE)</f>
        <v>1985</v>
      </c>
      <c r="Q816" s="4">
        <f>O816-P816</f>
        <v>17</v>
      </c>
      <c r="R816" s="4">
        <f>VLOOKUP(A816, Sheet4!A:B, 2, FALSE)</f>
        <v>556</v>
      </c>
    </row>
    <row r="817" spans="1:18">
      <c r="A817">
        <v>1508</v>
      </c>
      <c r="B817" t="s">
        <v>532</v>
      </c>
      <c r="C817" s="1">
        <v>37538</v>
      </c>
      <c r="D817" t="s">
        <v>6</v>
      </c>
      <c r="E817" t="str">
        <f>VLOOKUP(B817, Sheet2!$A$2:$B$734, 2, FALSE)</f>
        <v>NY</v>
      </c>
      <c r="F817" s="4" t="s">
        <v>652</v>
      </c>
      <c r="G817" s="4" t="str">
        <f>B817&amp;E817</f>
        <v>KellyNY</v>
      </c>
      <c r="H817" s="4" t="str">
        <f>VLOOKUP(G817, Sheet2!C:D, 2, FALSE)</f>
        <v>R</v>
      </c>
      <c r="I817" s="4">
        <f>VLOOKUP(A817, Sheet3!A:G,2, FALSE)</f>
        <v>5.2160339999999996</v>
      </c>
      <c r="J817" s="4">
        <f>VLOOKUP(A817, Sheet3!A:G,3, FALSE)</f>
        <v>1.7561310000000001</v>
      </c>
      <c r="K817" s="4">
        <f>VLOOKUP(A817, Sheet3!A:G,4, FALSE)</f>
        <v>2.4388480000000001</v>
      </c>
      <c r="L817" s="4">
        <f>VLOOKUP(A817, Sheet3!A:G,5, FALSE)</f>
        <v>3.440817</v>
      </c>
      <c r="M817" s="4">
        <f>VLOOKUP(A817, Sheet3!A:G,6, FALSE)</f>
        <v>2.39805</v>
      </c>
      <c r="N817" s="4">
        <f>VLOOKUP(A817, Sheet3!A:G,7, FALSE)</f>
        <v>1.871232</v>
      </c>
      <c r="O817">
        <v>2002</v>
      </c>
      <c r="P817" s="4">
        <f>VLOOKUP(G817, Sheet2!C:E, 3, FALSE)</f>
        <v>1995</v>
      </c>
      <c r="Q817" s="4">
        <f>O817-P817</f>
        <v>7</v>
      </c>
      <c r="R817" s="4">
        <f>VLOOKUP(A817, Sheet4!A:B, 2, FALSE)</f>
        <v>141</v>
      </c>
    </row>
    <row r="818" spans="1:18">
      <c r="A818">
        <v>1509</v>
      </c>
      <c r="B818" t="s">
        <v>170</v>
      </c>
      <c r="C818" s="1">
        <v>37538</v>
      </c>
      <c r="D818" t="s">
        <v>6</v>
      </c>
      <c r="E818" t="str">
        <f>VLOOKUP(B818, Sheet2!$A$2:$B$734, 2, FALSE)</f>
        <v>MI</v>
      </c>
      <c r="F818" s="4" t="s">
        <v>652</v>
      </c>
      <c r="G818" s="4" t="str">
        <f>B818&amp;E818</f>
        <v>KilpatrickMI</v>
      </c>
      <c r="H818" s="4" t="str">
        <f>VLOOKUP(G818, Sheet2!C:D, 2, FALSE)</f>
        <v>D</v>
      </c>
      <c r="I818" s="4">
        <f>VLOOKUP(A818, Sheet3!A:G,2, FALSE)</f>
        <v>2.542656</v>
      </c>
      <c r="J818" s="4">
        <f>VLOOKUP(A818, Sheet3!A:G,3, FALSE)</f>
        <v>-0.36211599999999999</v>
      </c>
      <c r="K818" s="4">
        <f>VLOOKUP(A818, Sheet3!A:G,4, FALSE)</f>
        <v>-3.013512</v>
      </c>
      <c r="L818" s="4">
        <f>VLOOKUP(A818, Sheet3!A:G,5, FALSE)</f>
        <v>-0.35399900000000001</v>
      </c>
      <c r="M818" s="4">
        <f>VLOOKUP(A818, Sheet3!A:G,6, FALSE)</f>
        <v>-0.41533300000000001</v>
      </c>
      <c r="N818" s="4">
        <f>VLOOKUP(A818, Sheet3!A:G,7, FALSE)</f>
        <v>-1.5720350000000001</v>
      </c>
      <c r="O818">
        <v>2002</v>
      </c>
      <c r="P818" s="4">
        <f>VLOOKUP(G818, Sheet2!C:E, 3, FALSE)</f>
        <v>1997</v>
      </c>
      <c r="Q818" s="4">
        <f>O818-P818</f>
        <v>5</v>
      </c>
      <c r="R818" s="4">
        <f>VLOOKUP(A818, Sheet4!A:B, 2, FALSE)</f>
        <v>749</v>
      </c>
    </row>
    <row r="819" spans="1:18">
      <c r="A819">
        <v>1510</v>
      </c>
      <c r="B819" t="s">
        <v>720</v>
      </c>
      <c r="C819" s="1">
        <v>37538</v>
      </c>
      <c r="D819" t="s">
        <v>6</v>
      </c>
      <c r="E819" t="str">
        <f>VLOOKUP(B819, Sheet2!$A$2:$B$734, 2, FALSE)</f>
        <v>WI</v>
      </c>
      <c r="F819" s="4" t="s">
        <v>652</v>
      </c>
      <c r="G819" s="4" t="str">
        <f>B819&amp;E819</f>
        <v>KleczkaWI</v>
      </c>
      <c r="H819" s="4" t="str">
        <f>VLOOKUP(G819, Sheet2!C:D, 2, FALSE)</f>
        <v>D</v>
      </c>
      <c r="I819" s="4">
        <f>VLOOKUP(A819, Sheet3!A:G,2, FALSE)</f>
        <v>1.7960259999999999</v>
      </c>
      <c r="J819" s="4">
        <f>VLOOKUP(A819, Sheet3!A:G,3, FALSE)</f>
        <v>0.70111500000000004</v>
      </c>
      <c r="K819" s="4">
        <f>VLOOKUP(A819, Sheet3!A:G,4, FALSE)</f>
        <v>-1.237312</v>
      </c>
      <c r="L819" s="4">
        <f>VLOOKUP(A819, Sheet3!A:G,5, FALSE)</f>
        <v>6.1444640000000001</v>
      </c>
      <c r="M819" s="4">
        <f>VLOOKUP(A819, Sheet3!A:G,6, FALSE)</f>
        <v>3.1699709999999999</v>
      </c>
      <c r="N819" s="4">
        <f>VLOOKUP(A819, Sheet3!A:G,7, FALSE)</f>
        <v>1.8936999999999999E-2</v>
      </c>
      <c r="O819">
        <v>2002</v>
      </c>
      <c r="P819" s="4">
        <f>VLOOKUP(G819, Sheet2!C:E, 3, FALSE)</f>
        <v>1983</v>
      </c>
      <c r="Q819" s="4">
        <f>O819-P819</f>
        <v>19</v>
      </c>
      <c r="R819" s="4">
        <f>VLOOKUP(A819, Sheet4!A:B, 2, FALSE)</f>
        <v>837</v>
      </c>
    </row>
    <row r="820" spans="1:18">
      <c r="A820">
        <v>1511</v>
      </c>
      <c r="B820" t="s">
        <v>92</v>
      </c>
      <c r="C820" s="1">
        <v>37538</v>
      </c>
      <c r="D820" t="s">
        <v>6</v>
      </c>
      <c r="E820" t="str">
        <f>VLOOKUP(B820, Sheet2!$A$2:$B$734, 2, FALSE)</f>
        <v>OH</v>
      </c>
      <c r="F820" s="4" t="s">
        <v>652</v>
      </c>
      <c r="G820" s="4" t="str">
        <f>B820&amp;E820</f>
        <v>KucinichOH</v>
      </c>
      <c r="H820" s="4" t="str">
        <f>VLOOKUP(G820, Sheet2!C:D, 2, FALSE)</f>
        <v>D</v>
      </c>
      <c r="I820" s="4">
        <f>VLOOKUP(A820, Sheet3!A:G,2, FALSE)</f>
        <v>-0.53698800000000002</v>
      </c>
      <c r="J820" s="4">
        <f>VLOOKUP(A820, Sheet3!A:G,3, FALSE)</f>
        <v>-6.8117999999999998E-2</v>
      </c>
      <c r="K820" s="4">
        <f>VLOOKUP(A820, Sheet3!A:G,4, FALSE)</f>
        <v>1.329253</v>
      </c>
      <c r="L820" s="4">
        <f>VLOOKUP(A820, Sheet3!A:G,5, FALSE)</f>
        <v>-0.85227399999999998</v>
      </c>
      <c r="M820" s="4">
        <f>VLOOKUP(A820, Sheet3!A:G,6, FALSE)</f>
        <v>1.000418</v>
      </c>
      <c r="N820" s="4">
        <f>VLOOKUP(A820, Sheet3!A:G,7, FALSE)</f>
        <v>3.4445749999999999</v>
      </c>
      <c r="O820">
        <v>2002</v>
      </c>
      <c r="P820" s="4">
        <f>VLOOKUP(G820, Sheet2!C:E, 3, FALSE)</f>
        <v>1997</v>
      </c>
      <c r="Q820" s="4">
        <f>O820-P820</f>
        <v>5</v>
      </c>
      <c r="R820" s="4">
        <f>VLOOKUP(A820, Sheet4!A:B, 2, FALSE)</f>
        <v>608</v>
      </c>
    </row>
    <row r="821" spans="1:18">
      <c r="A821">
        <v>1512</v>
      </c>
      <c r="B821" t="s">
        <v>537</v>
      </c>
      <c r="C821" s="1">
        <v>37538</v>
      </c>
      <c r="D821" t="s">
        <v>6</v>
      </c>
      <c r="E821" t="str">
        <f>VLOOKUP(B821, Sheet2!$A$2:$B$734, 2, FALSE)</f>
        <v>IL</v>
      </c>
      <c r="F821" s="4" t="s">
        <v>652</v>
      </c>
      <c r="G821" s="4" t="str">
        <f>B821&amp;E821</f>
        <v>LahoodIL</v>
      </c>
      <c r="H821" s="4" t="str">
        <f>VLOOKUP(G821, Sheet2!C:D, 2, FALSE)</f>
        <v>R</v>
      </c>
      <c r="I821" s="4">
        <f>VLOOKUP(A821, Sheet3!A:G,2, FALSE)</f>
        <v>3.1720670000000002</v>
      </c>
      <c r="J821" s="4">
        <f>VLOOKUP(A821, Sheet3!A:G,3, FALSE)</f>
        <v>-0.928871</v>
      </c>
      <c r="K821" s="4">
        <f>VLOOKUP(A821, Sheet3!A:G,4, FALSE)</f>
        <v>1.9572499999999999</v>
      </c>
      <c r="L821" s="4">
        <f>VLOOKUP(A821, Sheet3!A:G,5, FALSE)</f>
        <v>1.6181939999999999</v>
      </c>
      <c r="M821" s="4">
        <f>VLOOKUP(A821, Sheet3!A:G,6, FALSE)</f>
        <v>3.0040979999999999</v>
      </c>
      <c r="N821" s="4">
        <f>VLOOKUP(A821, Sheet3!A:G,7, FALSE)</f>
        <v>1.617648</v>
      </c>
      <c r="O821">
        <v>2002</v>
      </c>
      <c r="P821" s="4">
        <f>VLOOKUP(G821, Sheet2!C:E, 3, FALSE)</f>
        <v>1995</v>
      </c>
      <c r="Q821" s="4">
        <f>O821-P821</f>
        <v>7</v>
      </c>
      <c r="R821" s="4">
        <f>VLOOKUP(A821, Sheet4!A:B, 2, FALSE)</f>
        <v>699</v>
      </c>
    </row>
    <row r="822" spans="1:18">
      <c r="A822">
        <v>1513</v>
      </c>
      <c r="B822" t="s">
        <v>410</v>
      </c>
      <c r="C822" s="1">
        <v>37538</v>
      </c>
      <c r="D822" t="s">
        <v>6</v>
      </c>
      <c r="E822" t="str">
        <f>VLOOKUP(B822, Sheet2!$A$2:$B$734, 2, FALSE)</f>
        <v>TX</v>
      </c>
      <c r="F822" s="4" t="s">
        <v>652</v>
      </c>
      <c r="G822" s="4" t="str">
        <f>B822&amp;E822</f>
        <v>LampsonTX</v>
      </c>
      <c r="H822" s="4" t="str">
        <f>VLOOKUP(G822, Sheet2!C:D, 2, FALSE)</f>
        <v>D</v>
      </c>
      <c r="I822" s="4">
        <f>VLOOKUP(A822, Sheet3!A:G,2, FALSE)</f>
        <v>3.1015459999999999</v>
      </c>
      <c r="J822" s="4">
        <f>VLOOKUP(A822, Sheet3!A:G,3, FALSE)</f>
        <v>-2.5497869999999998</v>
      </c>
      <c r="K822" s="4">
        <f>VLOOKUP(A822, Sheet3!A:G,4, FALSE)</f>
        <v>1.057501</v>
      </c>
      <c r="L822" s="4">
        <f>VLOOKUP(A822, Sheet3!A:G,5, FALSE)</f>
        <v>0.64332999999999996</v>
      </c>
      <c r="M822" s="4">
        <f>VLOOKUP(A822, Sheet3!A:G,6, FALSE)</f>
        <v>-1.0830139999999999</v>
      </c>
      <c r="N822" s="4">
        <f>VLOOKUP(A822, Sheet3!A:G,7, FALSE)</f>
        <v>-1.0647</v>
      </c>
      <c r="O822">
        <v>2002</v>
      </c>
      <c r="P822" s="4" t="str">
        <f>VLOOKUP(G822, Sheet2!C:E, 3, FALSE)</f>
        <v>1997-2004</v>
      </c>
      <c r="Q822" s="4">
        <v>5</v>
      </c>
      <c r="R822" s="4">
        <f>VLOOKUP(A822, Sheet4!A:B, 2, FALSE)</f>
        <v>432</v>
      </c>
    </row>
    <row r="823" spans="1:18">
      <c r="A823">
        <v>1514</v>
      </c>
      <c r="B823" t="s">
        <v>41</v>
      </c>
      <c r="C823" s="1">
        <v>37538</v>
      </c>
      <c r="D823" t="s">
        <v>6</v>
      </c>
      <c r="E823" t="str">
        <f>VLOOKUP(B823, Sheet2!$A$2:$B$734, 2, FALSE)</f>
        <v>CA</v>
      </c>
      <c r="F823" s="4" t="s">
        <v>652</v>
      </c>
      <c r="G823" s="4" t="str">
        <f>B823&amp;E823</f>
        <v>LantosCA</v>
      </c>
      <c r="H823" s="4" t="str">
        <f>VLOOKUP(G823, Sheet2!C:D, 2, FALSE)</f>
        <v>D</v>
      </c>
      <c r="I823" s="4">
        <f>VLOOKUP(A823, Sheet3!A:G,2, FALSE)</f>
        <v>2.591637</v>
      </c>
      <c r="J823" s="4">
        <f>VLOOKUP(A823, Sheet3!A:G,3, FALSE)</f>
        <v>-4.2916309999999998</v>
      </c>
      <c r="K823" s="4">
        <f>VLOOKUP(A823, Sheet3!A:G,4, FALSE)</f>
        <v>2.5703279999999999</v>
      </c>
      <c r="L823" s="4">
        <f>VLOOKUP(A823, Sheet3!A:G,5, FALSE)</f>
        <v>-4.5407520000000003</v>
      </c>
      <c r="M823" s="4">
        <f>VLOOKUP(A823, Sheet3!A:G,6, FALSE)</f>
        <v>-1.4285829999999999</v>
      </c>
      <c r="N823" s="4">
        <f>VLOOKUP(A823, Sheet3!A:G,7, FALSE)</f>
        <v>9.7865999999999995E-2</v>
      </c>
      <c r="O823">
        <v>2002</v>
      </c>
      <c r="P823" s="4">
        <f>VLOOKUP(G823, Sheet2!C:E, 3, FALSE)</f>
        <v>1993</v>
      </c>
      <c r="Q823" s="4">
        <f>O823-P823</f>
        <v>9</v>
      </c>
      <c r="R823" s="4">
        <f>VLOOKUP(A823, Sheet4!A:B, 2, FALSE)</f>
        <v>157</v>
      </c>
    </row>
    <row r="824" spans="1:18">
      <c r="A824">
        <v>1515</v>
      </c>
      <c r="B824" t="s">
        <v>313</v>
      </c>
      <c r="C824" s="1">
        <v>37538</v>
      </c>
      <c r="D824" t="s">
        <v>6</v>
      </c>
      <c r="E824" t="str">
        <f>VLOOKUP(B824, Sheet2!$A$2:$B$734, 2, FALSE)</f>
        <v>CT</v>
      </c>
      <c r="F824" s="4" t="s">
        <v>652</v>
      </c>
      <c r="G824" s="4" t="str">
        <f>B824&amp;E824</f>
        <v>LarsonCT</v>
      </c>
      <c r="H824" s="4" t="str">
        <f>VLOOKUP(G824, Sheet2!C:D, 2, FALSE)</f>
        <v>D</v>
      </c>
      <c r="I824" s="4">
        <f>VLOOKUP(A824, Sheet3!A:G,2, FALSE)</f>
        <v>1.646712</v>
      </c>
      <c r="J824" s="4">
        <f>VLOOKUP(A824, Sheet3!A:G,3, FALSE)</f>
        <v>0.47611900000000001</v>
      </c>
      <c r="K824" s="4">
        <f>VLOOKUP(A824, Sheet3!A:G,4, FALSE)</f>
        <v>1.62565</v>
      </c>
      <c r="L824" s="4">
        <f>VLOOKUP(A824, Sheet3!A:G,5, FALSE)</f>
        <v>1.0132669999999999</v>
      </c>
      <c r="M824" s="4">
        <f>VLOOKUP(A824, Sheet3!A:G,6, FALSE)</f>
        <v>0.47280800000000001</v>
      </c>
      <c r="N824" s="4">
        <f>VLOOKUP(A824, Sheet3!A:G,7, FALSE)</f>
        <v>2.7021120000000001</v>
      </c>
      <c r="O824">
        <v>2002</v>
      </c>
      <c r="P824" s="4">
        <f>VLOOKUP(G824, Sheet2!C:E, 3, FALSE)</f>
        <v>1999</v>
      </c>
      <c r="Q824" s="4">
        <f>O824-P824</f>
        <v>3</v>
      </c>
      <c r="R824" s="4">
        <f>VLOOKUP(A824, Sheet4!A:B, 2, FALSE)</f>
        <v>1001</v>
      </c>
    </row>
    <row r="825" spans="1:18">
      <c r="A825">
        <v>1516</v>
      </c>
      <c r="B825" s="4" t="s">
        <v>493</v>
      </c>
      <c r="C825" s="1">
        <v>37538</v>
      </c>
      <c r="D825" t="s">
        <v>6</v>
      </c>
      <c r="E825" t="str">
        <f>VLOOKUP(B825, Sheet2!$A$2:$B$734, 2, FALSE)</f>
        <v>IA</v>
      </c>
      <c r="F825" s="4" t="s">
        <v>652</v>
      </c>
      <c r="G825" s="4" t="str">
        <f>B825&amp;E825</f>
        <v>LathamIA</v>
      </c>
      <c r="H825" s="4" t="str">
        <f>VLOOKUP(G825, Sheet2!C:D, 2, FALSE)</f>
        <v>R</v>
      </c>
      <c r="I825" s="4">
        <f>VLOOKUP(A825, Sheet3!A:G,2, FALSE)</f>
        <v>3.8429720000000001</v>
      </c>
      <c r="J825" s="4">
        <f>VLOOKUP(A825, Sheet3!A:G,3, FALSE)</f>
        <v>-1.7926200000000001</v>
      </c>
      <c r="K825" s="4">
        <f>VLOOKUP(A825, Sheet3!A:G,4, FALSE)</f>
        <v>-0.101289</v>
      </c>
      <c r="L825" s="4">
        <f>VLOOKUP(A825, Sheet3!A:G,5, FALSE)</f>
        <v>1.363812</v>
      </c>
      <c r="M825" s="4">
        <f>VLOOKUP(A825, Sheet3!A:G,6, FALSE)</f>
        <v>2.4222269999999999</v>
      </c>
      <c r="N825" s="4">
        <f>VLOOKUP(A825, Sheet3!A:G,7, FALSE)</f>
        <v>-0.75382000000000005</v>
      </c>
      <c r="O825">
        <v>2002</v>
      </c>
      <c r="P825" s="4">
        <f>VLOOKUP(G825, Sheet2!C:E, 3, FALSE)</f>
        <v>1995</v>
      </c>
      <c r="Q825" s="4">
        <f>O825-P825</f>
        <v>7</v>
      </c>
      <c r="R825" s="4">
        <f>VLOOKUP(A825, Sheet4!A:B, 2, FALSE)</f>
        <v>396</v>
      </c>
    </row>
    <row r="826" spans="1:18">
      <c r="A826">
        <v>1517</v>
      </c>
      <c r="B826" t="s">
        <v>35</v>
      </c>
      <c r="C826" s="1">
        <v>37538</v>
      </c>
      <c r="D826" t="s">
        <v>6</v>
      </c>
      <c r="E826" t="str">
        <f>VLOOKUP(B826, Sheet2!$A$2:$B$734, 2, FALSE)</f>
        <v>IA</v>
      </c>
      <c r="F826" s="4" t="s">
        <v>652</v>
      </c>
      <c r="G826" s="4" t="str">
        <f>B826&amp;E826</f>
        <v>LeachIA</v>
      </c>
      <c r="H826" s="4" t="str">
        <f>VLOOKUP(G826, Sheet2!C:D, 2, FALSE)</f>
        <v>R</v>
      </c>
      <c r="I826" s="4">
        <f>VLOOKUP(A826, Sheet3!A:G,2, FALSE)</f>
        <v>4.7536319999999996</v>
      </c>
      <c r="J826" s="4">
        <f>VLOOKUP(A826, Sheet3!A:G,3, FALSE)</f>
        <v>-0.63301099999999999</v>
      </c>
      <c r="K826" s="4">
        <f>VLOOKUP(A826, Sheet3!A:G,4, FALSE)</f>
        <v>3.8745400000000001</v>
      </c>
      <c r="L826" s="4">
        <f>VLOOKUP(A826, Sheet3!A:G,5, FALSE)</f>
        <v>5.248882</v>
      </c>
      <c r="M826" s="4">
        <f>VLOOKUP(A826, Sheet3!A:G,6, FALSE)</f>
        <v>2.3394159999999999</v>
      </c>
      <c r="N826" s="4">
        <f>VLOOKUP(A826, Sheet3!A:G,7, FALSE)</f>
        <v>3.7332640000000001</v>
      </c>
      <c r="O826">
        <v>2002</v>
      </c>
      <c r="P826" s="4">
        <f>VLOOKUP(G826, Sheet2!C:E, 3, FALSE)</f>
        <v>1977</v>
      </c>
      <c r="Q826" s="4">
        <f>O826-P826</f>
        <v>25</v>
      </c>
      <c r="R826" s="4">
        <f>VLOOKUP(A826, Sheet4!A:B, 2, FALSE)</f>
        <v>12165</v>
      </c>
    </row>
    <row r="827" spans="1:18">
      <c r="A827">
        <v>1518</v>
      </c>
      <c r="B827" t="s">
        <v>263</v>
      </c>
      <c r="C827" s="1">
        <v>37538</v>
      </c>
      <c r="D827" t="s">
        <v>6</v>
      </c>
      <c r="E827" t="str">
        <f>VLOOKUP(B827, Sheet2!$A$2:$B$734, 2, FALSE)</f>
        <v>CA</v>
      </c>
      <c r="F827" s="4" t="s">
        <v>652</v>
      </c>
      <c r="G827" s="4" t="str">
        <f>B827&amp;E827</f>
        <v>LofgrenCA</v>
      </c>
      <c r="H827" s="4" t="str">
        <f>VLOOKUP(G827, Sheet2!C:D, 2, FALSE)</f>
        <v>D</v>
      </c>
      <c r="I827" s="4">
        <f>VLOOKUP(A827, Sheet3!A:G,2, FALSE)</f>
        <v>4.1521530000000002</v>
      </c>
      <c r="J827" s="4">
        <f>VLOOKUP(A827, Sheet3!A:G,3, FALSE)</f>
        <v>-1.261441</v>
      </c>
      <c r="K827" s="4">
        <f>VLOOKUP(A827, Sheet3!A:G,4, FALSE)</f>
        <v>-0.54441799999999996</v>
      </c>
      <c r="L827" s="4">
        <f>VLOOKUP(A827, Sheet3!A:G,5, FALSE)</f>
        <v>3.3529469999999999</v>
      </c>
      <c r="M827" s="4">
        <f>VLOOKUP(A827, Sheet3!A:G,6, FALSE)</f>
        <v>2.452553</v>
      </c>
      <c r="N827" s="4">
        <f>VLOOKUP(A827, Sheet3!A:G,7, FALSE)</f>
        <v>0.26525900000000002</v>
      </c>
      <c r="O827">
        <v>2002</v>
      </c>
      <c r="P827" s="4">
        <f>VLOOKUP(G827, Sheet2!C:E, 3, FALSE)</f>
        <v>1995</v>
      </c>
      <c r="Q827" s="4">
        <f>O827-P827</f>
        <v>7</v>
      </c>
      <c r="R827" s="4">
        <f>VLOOKUP(A827, Sheet4!A:B, 2, FALSE)</f>
        <v>478</v>
      </c>
    </row>
    <row r="828" spans="1:18">
      <c r="A828">
        <v>1519</v>
      </c>
      <c r="B828" t="s">
        <v>721</v>
      </c>
      <c r="C828" s="1">
        <v>37538</v>
      </c>
      <c r="D828" t="s">
        <v>6</v>
      </c>
      <c r="E828" t="str">
        <f>VLOOKUP(B828, Sheet2!$A$2:$B$734, 2, FALSE)</f>
        <v>OK</v>
      </c>
      <c r="F828" s="4" t="s">
        <v>652</v>
      </c>
      <c r="G828" s="4" t="str">
        <f>B828&amp;E828</f>
        <v>LucasOK</v>
      </c>
      <c r="H828" s="4" t="str">
        <f>VLOOKUP(G828, Sheet2!C:D, 2, FALSE)</f>
        <v>R</v>
      </c>
      <c r="I828" s="4">
        <f>VLOOKUP(A828, Sheet3!A:G,2, FALSE)</f>
        <v>2.2263869999999999</v>
      </c>
      <c r="J828" s="4">
        <f>VLOOKUP(A828, Sheet3!A:G,3, FALSE)</f>
        <v>-1.804745</v>
      </c>
      <c r="K828" s="4">
        <f>VLOOKUP(A828, Sheet3!A:G,4, FALSE)</f>
        <v>1.7381979999999999</v>
      </c>
      <c r="L828" s="4">
        <f>VLOOKUP(A828, Sheet3!A:G,5, FALSE)</f>
        <v>1.915734</v>
      </c>
      <c r="M828" s="4">
        <f>VLOOKUP(A828, Sheet3!A:G,6, FALSE)</f>
        <v>1.776713</v>
      </c>
      <c r="N828" s="4">
        <f>VLOOKUP(A828, Sheet3!A:G,7, FALSE)</f>
        <v>0.39217000000000002</v>
      </c>
      <c r="O828">
        <v>2002</v>
      </c>
      <c r="P828" s="4">
        <f>VLOOKUP(G828, Sheet2!C:E, 3, FALSE)</f>
        <v>1993</v>
      </c>
      <c r="Q828" s="4">
        <f>O828-P828</f>
        <v>9</v>
      </c>
      <c r="R828" s="4">
        <f>VLOOKUP(A828, Sheet4!A:B, 2, FALSE)</f>
        <v>478</v>
      </c>
    </row>
    <row r="829" spans="1:18">
      <c r="A829">
        <v>1520</v>
      </c>
      <c r="B829" t="s">
        <v>195</v>
      </c>
      <c r="C829" s="1">
        <v>37538</v>
      </c>
      <c r="D829" t="s">
        <v>6</v>
      </c>
      <c r="E829" t="str">
        <f>VLOOKUP(B829, Sheet2!$A$2:$B$734, 2, FALSE)</f>
        <v>UT</v>
      </c>
      <c r="F829" s="4" t="s">
        <v>652</v>
      </c>
      <c r="G829" s="4" t="str">
        <f>B829&amp;E829</f>
        <v>MathesonUT</v>
      </c>
      <c r="H829" s="4" t="str">
        <f>VLOOKUP(G829, Sheet2!C:D, 2, FALSE)</f>
        <v>D</v>
      </c>
      <c r="I829" s="4">
        <f>VLOOKUP(A829, Sheet3!A:G,2, FALSE)</f>
        <v>4.9516140000000002</v>
      </c>
      <c r="J829" s="4">
        <f>VLOOKUP(A829, Sheet3!A:G,3, FALSE)</f>
        <v>0.51544500000000004</v>
      </c>
      <c r="K829" s="4">
        <f>VLOOKUP(A829, Sheet3!A:G,4, FALSE)</f>
        <v>-1.2810710000000001</v>
      </c>
      <c r="L829" s="4">
        <f>VLOOKUP(A829, Sheet3!A:G,5, FALSE)</f>
        <v>2.7725170000000001</v>
      </c>
      <c r="M829" s="4">
        <f>VLOOKUP(A829, Sheet3!A:G,6, FALSE)</f>
        <v>2.5982789999999998</v>
      </c>
      <c r="N829" s="4">
        <f>VLOOKUP(A829, Sheet3!A:G,7, FALSE)</f>
        <v>0.24086199999999999</v>
      </c>
      <c r="O829">
        <v>2002</v>
      </c>
      <c r="P829" s="4">
        <f>VLOOKUP(G829, Sheet2!C:E, 3, FALSE)</f>
        <v>2001</v>
      </c>
      <c r="Q829" s="4">
        <f>O829-P829</f>
        <v>1</v>
      </c>
      <c r="R829" s="4">
        <f>VLOOKUP(A829, Sheet4!A:B, 2, FALSE)</f>
        <v>243</v>
      </c>
    </row>
    <row r="830" spans="1:18">
      <c r="A830">
        <v>1521</v>
      </c>
      <c r="B830" t="s">
        <v>196</v>
      </c>
      <c r="C830" s="1">
        <v>37538</v>
      </c>
      <c r="D830" t="s">
        <v>6</v>
      </c>
      <c r="E830" t="s">
        <v>119</v>
      </c>
      <c r="F830" s="4" t="s">
        <v>652</v>
      </c>
      <c r="G830" s="4" t="str">
        <f>B830&amp;E830</f>
        <v>McCarthyMO</v>
      </c>
      <c r="H830" s="4" t="str">
        <f>VLOOKUP(G830, Sheet2!C:D, 2, FALSE)</f>
        <v>D</v>
      </c>
      <c r="I830" s="4">
        <f>VLOOKUP(A830, Sheet3!A:G,2, FALSE)</f>
        <v>3.5328029999999999</v>
      </c>
      <c r="J830" s="4">
        <f>VLOOKUP(A830, Sheet3!A:G,3, FALSE)</f>
        <v>-0.70330300000000001</v>
      </c>
      <c r="K830" s="4">
        <f>VLOOKUP(A830, Sheet3!A:G,4, FALSE)</f>
        <v>1.750521</v>
      </c>
      <c r="L830" s="4">
        <f>VLOOKUP(A830, Sheet3!A:G,5, FALSE)</f>
        <v>1.1443669999999999</v>
      </c>
      <c r="M830" s="4">
        <f>VLOOKUP(A830, Sheet3!A:G,6, FALSE)</f>
        <v>1.347353</v>
      </c>
      <c r="N830" s="4">
        <f>VLOOKUP(A830, Sheet3!A:G,7, FALSE)</f>
        <v>0.61802699999999999</v>
      </c>
      <c r="O830">
        <v>2002</v>
      </c>
      <c r="P830" s="4">
        <f>VLOOKUP(G830, Sheet2!C:E, 3, FALSE)</f>
        <v>1995</v>
      </c>
      <c r="Q830" s="4">
        <f>O830-P830</f>
        <v>7</v>
      </c>
      <c r="R830" s="4">
        <f>VLOOKUP(A830, Sheet4!A:B, 2, FALSE)</f>
        <v>484</v>
      </c>
    </row>
    <row r="831" spans="1:18">
      <c r="A831">
        <v>1522</v>
      </c>
      <c r="B831" t="s">
        <v>314</v>
      </c>
      <c r="C831" s="1">
        <v>37538</v>
      </c>
      <c r="D831" t="s">
        <v>6</v>
      </c>
      <c r="E831" t="str">
        <f>VLOOKUP(B831, Sheet2!$A$2:$B$734, 2, FALSE)</f>
        <v>MN</v>
      </c>
      <c r="F831" s="4" t="s">
        <v>652</v>
      </c>
      <c r="G831" s="4" t="str">
        <f>B831&amp;E831</f>
        <v>McCollumMN</v>
      </c>
      <c r="H831" s="4" t="str">
        <f>VLOOKUP(G831, Sheet2!C:D, 2, FALSE)</f>
        <v>D</v>
      </c>
      <c r="I831" s="4">
        <f>VLOOKUP(A831, Sheet3!A:G,2, FALSE)</f>
        <v>3.4635389999999999</v>
      </c>
      <c r="J831" s="4">
        <f>VLOOKUP(A831, Sheet3!A:G,3, FALSE)</f>
        <v>0.67282299999999995</v>
      </c>
      <c r="K831" s="4">
        <f>VLOOKUP(A831, Sheet3!A:G,4, FALSE)</f>
        <v>2.3478940000000001</v>
      </c>
      <c r="L831" s="4">
        <f>VLOOKUP(A831, Sheet3!A:G,5, FALSE)</f>
        <v>-2.0727419999999999</v>
      </c>
      <c r="M831" s="4">
        <f>VLOOKUP(A831, Sheet3!A:G,6, FALSE)</f>
        <v>-1.1310500000000001</v>
      </c>
      <c r="N831" s="4">
        <f>VLOOKUP(A831, Sheet3!A:G,7, FALSE)</f>
        <v>2.8540130000000001</v>
      </c>
      <c r="O831">
        <v>2002</v>
      </c>
      <c r="P831" s="4">
        <f>VLOOKUP(G831, Sheet2!C:E, 3, FALSE)</f>
        <v>2001</v>
      </c>
      <c r="Q831" s="4">
        <f>O831-P831</f>
        <v>1</v>
      </c>
      <c r="R831" s="4">
        <f>VLOOKUP(A831, Sheet4!A:B, 2, FALSE)</f>
        <v>635</v>
      </c>
    </row>
    <row r="832" spans="1:18">
      <c r="A832">
        <v>1523</v>
      </c>
      <c r="B832" t="s">
        <v>56</v>
      </c>
      <c r="C832" s="1">
        <v>37538</v>
      </c>
      <c r="D832" t="s">
        <v>6</v>
      </c>
      <c r="E832" t="str">
        <f>VLOOKUP(B832, Sheet2!$A$2:$B$734, 2, FALSE)</f>
        <v>GA</v>
      </c>
      <c r="F832" s="4" t="s">
        <v>652</v>
      </c>
      <c r="G832" s="4" t="str">
        <f>B832&amp;E832</f>
        <v>McKinneyGA</v>
      </c>
      <c r="H832" s="4" t="str">
        <f>VLOOKUP(G832, Sheet2!C:D, 2, FALSE)</f>
        <v>D</v>
      </c>
      <c r="I832" s="4">
        <f>VLOOKUP(A832, Sheet3!A:G,2, FALSE)</f>
        <v>-0.33474799999999999</v>
      </c>
      <c r="J832" s="4">
        <f>VLOOKUP(A832, Sheet3!A:G,3, FALSE)</f>
        <v>1.385524</v>
      </c>
      <c r="K832" s="4">
        <f>VLOOKUP(A832, Sheet3!A:G,4, FALSE)</f>
        <v>-1.1331519999999999</v>
      </c>
      <c r="L832" s="4">
        <f>VLOOKUP(A832, Sheet3!A:G,5, FALSE)</f>
        <v>-0.44771300000000003</v>
      </c>
      <c r="M832" s="4">
        <f>VLOOKUP(A832, Sheet3!A:G,6, FALSE)</f>
        <v>0.40778199999999998</v>
      </c>
      <c r="N832" s="4">
        <f>VLOOKUP(A832, Sheet3!A:G,7, FALSE)</f>
        <v>-8.6910000000000001E-2</v>
      </c>
      <c r="O832">
        <v>2002</v>
      </c>
      <c r="P832" s="4">
        <f>VLOOKUP(G832, Sheet2!C:E, 3, FALSE)</f>
        <v>1993</v>
      </c>
      <c r="Q832" s="4">
        <f>O832-P832</f>
        <v>9</v>
      </c>
      <c r="R832" s="4">
        <f>VLOOKUP(A832, Sheet4!A:B, 2, FALSE)</f>
        <v>735</v>
      </c>
    </row>
    <row r="833" spans="1:18">
      <c r="A833">
        <v>1524</v>
      </c>
      <c r="B833" t="s">
        <v>509</v>
      </c>
      <c r="C833" s="1">
        <v>37538</v>
      </c>
      <c r="D833" t="s">
        <v>6</v>
      </c>
      <c r="E833" t="s">
        <v>184</v>
      </c>
      <c r="F833" s="4" t="s">
        <v>652</v>
      </c>
      <c r="G833" s="4" t="str">
        <f>B833&amp;E833</f>
        <v>MeehanMA</v>
      </c>
      <c r="H833" s="4" t="str">
        <f>VLOOKUP(G833, Sheet2!C:D, 2, FALSE)</f>
        <v>D</v>
      </c>
      <c r="I833" s="4">
        <f>VLOOKUP(A833, Sheet3!A:G,2, FALSE)</f>
        <v>2.4153359999999999</v>
      </c>
      <c r="J833" s="4">
        <f>VLOOKUP(A833, Sheet3!A:G,3, FALSE)</f>
        <v>-1.865353</v>
      </c>
      <c r="K833" s="4">
        <f>VLOOKUP(A833, Sheet3!A:G,4, FALSE)</f>
        <v>2.8360029999999998</v>
      </c>
      <c r="L833" s="4">
        <f>VLOOKUP(A833, Sheet3!A:G,5, FALSE)</f>
        <v>-0.50870400000000005</v>
      </c>
      <c r="M833" s="4">
        <f>VLOOKUP(A833, Sheet3!A:G,6, FALSE)</f>
        <v>0.58222600000000002</v>
      </c>
      <c r="N833" s="4">
        <f>VLOOKUP(A833, Sheet3!A:G,7, FALSE)</f>
        <v>3.3040129999999999</v>
      </c>
      <c r="O833">
        <v>2002</v>
      </c>
      <c r="P833" s="4">
        <f>VLOOKUP(G833, Sheet2!C:E, 3, FALSE)</f>
        <v>1993</v>
      </c>
      <c r="Q833" s="4">
        <f>O833-P833</f>
        <v>9</v>
      </c>
      <c r="R833" s="4">
        <f>VLOOKUP(A833, Sheet4!A:B, 2, FALSE)</f>
        <v>743</v>
      </c>
    </row>
    <row r="834" spans="1:18">
      <c r="A834">
        <v>1525</v>
      </c>
      <c r="B834" t="s">
        <v>751</v>
      </c>
      <c r="C834" s="1">
        <v>37538</v>
      </c>
      <c r="D834" t="s">
        <v>6</v>
      </c>
      <c r="E834" t="s">
        <v>47</v>
      </c>
      <c r="F834" s="4" t="s">
        <v>652</v>
      </c>
      <c r="G834" s="4" t="str">
        <f>B834&amp;E834</f>
        <v>MeekCFL</v>
      </c>
      <c r="H834" s="4" t="str">
        <f>VLOOKUP(G834, Sheet2!C:D, 2, FALSE)</f>
        <v>D</v>
      </c>
      <c r="I834" s="4">
        <f>VLOOKUP(A834, Sheet3!A:G,2, FALSE)</f>
        <v>3.6609590000000001</v>
      </c>
      <c r="J834" s="4">
        <f>VLOOKUP(A834, Sheet3!A:G,3, FALSE)</f>
        <v>-0.74800900000000003</v>
      </c>
      <c r="K834" s="4">
        <f>VLOOKUP(A834, Sheet3!A:G,4, FALSE)</f>
        <v>-1.3883289999999999</v>
      </c>
      <c r="L834" s="4">
        <f>VLOOKUP(A834, Sheet3!A:G,5, FALSE)</f>
        <v>3.4299409999999999</v>
      </c>
      <c r="M834" s="4">
        <f>VLOOKUP(A834, Sheet3!A:G,6, FALSE)</f>
        <v>2.7524229999999998</v>
      </c>
      <c r="N834" s="4">
        <f>VLOOKUP(A834, Sheet3!A:G,7, FALSE)</f>
        <v>-2.440928</v>
      </c>
      <c r="O834">
        <v>2002</v>
      </c>
      <c r="P834" s="4">
        <f>VLOOKUP(G834, Sheet2!C:E, 3, FALSE)</f>
        <v>1993</v>
      </c>
      <c r="Q834" s="4">
        <f>O834-P834</f>
        <v>9</v>
      </c>
      <c r="R834" s="4">
        <f>VLOOKUP(A834, Sheet4!A:B, 2, FALSE)</f>
        <v>721</v>
      </c>
    </row>
    <row r="835" spans="1:18">
      <c r="A835">
        <v>1526</v>
      </c>
      <c r="B835" t="s">
        <v>415</v>
      </c>
      <c r="C835" s="1">
        <v>37538</v>
      </c>
      <c r="D835" t="s">
        <v>6</v>
      </c>
      <c r="E835" t="str">
        <f>VLOOKUP(B835, Sheet2!$A$2:$B$734, 2, FALSE)</f>
        <v>CA</v>
      </c>
      <c r="F835" s="4" t="s">
        <v>652</v>
      </c>
      <c r="G835" s="4" t="str">
        <f>B835&amp;E835</f>
        <v>Millender-McDonaldCA</v>
      </c>
      <c r="H835" s="4" t="str">
        <f>VLOOKUP(G835, Sheet2!C:D, 2, FALSE)</f>
        <v>D</v>
      </c>
      <c r="I835" s="4">
        <f>VLOOKUP(A835, Sheet3!A:G,2, FALSE)</f>
        <v>2.9436740000000001</v>
      </c>
      <c r="J835" s="4">
        <f>VLOOKUP(A835, Sheet3!A:G,3, FALSE)</f>
        <v>-1.184213</v>
      </c>
      <c r="K835" s="4">
        <f>VLOOKUP(A835, Sheet3!A:G,4, FALSE)</f>
        <v>-0.21650800000000001</v>
      </c>
      <c r="L835" s="4">
        <f>VLOOKUP(A835, Sheet3!A:G,5, FALSE)</f>
        <v>0.69506699999999999</v>
      </c>
      <c r="M835" s="4">
        <f>VLOOKUP(A835, Sheet3!A:G,6, FALSE)</f>
        <v>1.6294379999999999</v>
      </c>
      <c r="N835" s="4">
        <f>VLOOKUP(A835, Sheet3!A:G,7, FALSE)</f>
        <v>-1.4195819999999999</v>
      </c>
      <c r="O835">
        <v>2002</v>
      </c>
      <c r="P835" s="4">
        <f>VLOOKUP(G835, Sheet2!C:E, 3, FALSE)</f>
        <v>1996</v>
      </c>
      <c r="Q835" s="4">
        <f>O835-P835</f>
        <v>6</v>
      </c>
      <c r="R835" s="4">
        <f>VLOOKUP(A835, Sheet4!A:B, 2, FALSE)</f>
        <v>684</v>
      </c>
    </row>
    <row r="836" spans="1:18">
      <c r="A836">
        <v>1527</v>
      </c>
      <c r="B836" t="s">
        <v>755</v>
      </c>
      <c r="C836" s="1">
        <v>37538</v>
      </c>
      <c r="D836" t="s">
        <v>6</v>
      </c>
      <c r="E836" t="s">
        <v>47</v>
      </c>
      <c r="F836" s="4" t="s">
        <v>652</v>
      </c>
      <c r="G836" s="4" t="str">
        <f>B836&amp;E836</f>
        <v>MillerDFL</v>
      </c>
      <c r="H836" s="4" t="str">
        <f>VLOOKUP(G836, Sheet2!C:D, 2, FALSE)</f>
        <v>R</v>
      </c>
      <c r="I836" s="4">
        <f>VLOOKUP(A836, Sheet3!A:G,2, FALSE)</f>
        <v>4.8857809999999997</v>
      </c>
      <c r="J836" s="4">
        <f>VLOOKUP(A836, Sheet3!A:G,3, FALSE)</f>
        <v>-0.16390099999999999</v>
      </c>
      <c r="K836" s="4">
        <f>VLOOKUP(A836, Sheet3!A:G,4, FALSE)</f>
        <v>1.2202599999999999</v>
      </c>
      <c r="L836" s="4">
        <f>VLOOKUP(A836, Sheet3!A:G,5, FALSE)</f>
        <v>0.44736100000000001</v>
      </c>
      <c r="M836" s="4">
        <f>VLOOKUP(A836, Sheet3!A:G,6, FALSE)</f>
        <v>-0.58362700000000001</v>
      </c>
      <c r="N836" s="4">
        <f>VLOOKUP(A836, Sheet3!A:G,7, FALSE)</f>
        <v>3.9329260000000001</v>
      </c>
      <c r="O836">
        <v>2002</v>
      </c>
      <c r="P836" s="4">
        <f>VLOOKUP(G836, Sheet2!C:E, 3, FALSE)</f>
        <v>1993</v>
      </c>
      <c r="Q836" s="4">
        <f>O836-P836</f>
        <v>9</v>
      </c>
      <c r="R836" s="4">
        <f>VLOOKUP(A836, Sheet4!A:B, 2, FALSE)</f>
        <v>1102</v>
      </c>
    </row>
    <row r="837" spans="1:18">
      <c r="A837">
        <v>1528</v>
      </c>
      <c r="B837" t="s">
        <v>722</v>
      </c>
      <c r="C837" s="1">
        <v>37538</v>
      </c>
      <c r="D837" t="s">
        <v>6</v>
      </c>
      <c r="E837" t="s">
        <v>8</v>
      </c>
      <c r="F837" s="4" t="s">
        <v>652</v>
      </c>
      <c r="G837" s="4" t="str">
        <f>B837&amp;E837</f>
        <v>MillerGaryCA</v>
      </c>
      <c r="H837" s="4" t="str">
        <f>VLOOKUP(G837, Sheet2!C:D, 2, FALSE)</f>
        <v>R</v>
      </c>
      <c r="I837" s="4">
        <f>VLOOKUP(A837, Sheet3!A:G,2, FALSE)</f>
        <v>-3.8963670000000001</v>
      </c>
      <c r="J837" s="4">
        <f>VLOOKUP(A837, Sheet3!A:G,3, FALSE)</f>
        <v>0.52939800000000004</v>
      </c>
      <c r="K837" s="4">
        <f>VLOOKUP(A837, Sheet3!A:G,4, FALSE)</f>
        <v>-1.06979</v>
      </c>
      <c r="L837" s="4">
        <f>VLOOKUP(A837, Sheet3!A:G,5, FALSE)</f>
        <v>1.5533570000000001</v>
      </c>
      <c r="M837" s="4">
        <f>VLOOKUP(A837, Sheet3!A:G,6, FALSE)</f>
        <v>0.711866</v>
      </c>
      <c r="N837" s="4">
        <f>VLOOKUP(A837, Sheet3!A:G,7, FALSE)</f>
        <v>-0.38773099999999999</v>
      </c>
      <c r="O837">
        <v>2002</v>
      </c>
      <c r="P837" s="4">
        <f>VLOOKUP(G837, Sheet2!C:E, 3, FALSE)</f>
        <v>1999</v>
      </c>
      <c r="Q837" s="4">
        <f>O837-P837</f>
        <v>3</v>
      </c>
      <c r="R837" s="4">
        <f>VLOOKUP(A837, Sheet4!A:B, 2, FALSE)</f>
        <v>762</v>
      </c>
    </row>
    <row r="838" spans="1:18">
      <c r="A838">
        <v>1529</v>
      </c>
      <c r="B838" t="s">
        <v>754</v>
      </c>
      <c r="C838" s="1">
        <v>37538</v>
      </c>
      <c r="D838" t="s">
        <v>6</v>
      </c>
      <c r="E838" t="s">
        <v>47</v>
      </c>
      <c r="F838" s="4" t="s">
        <v>652</v>
      </c>
      <c r="G838" s="4" t="str">
        <f>B838&amp;E838</f>
        <v>MillerJFL</v>
      </c>
      <c r="H838" s="4" t="str">
        <f>VLOOKUP(G838, Sheet2!C:D, 2, FALSE)</f>
        <v>R</v>
      </c>
      <c r="I838" s="4">
        <f>VLOOKUP(A838, Sheet3!A:G,2, FALSE)</f>
        <v>-3.1887569999999998</v>
      </c>
      <c r="J838" s="4">
        <f>VLOOKUP(A838, Sheet3!A:G,3, FALSE)</f>
        <v>-1.2155260000000001</v>
      </c>
      <c r="K838" s="4">
        <f>VLOOKUP(A838, Sheet3!A:G,4, FALSE)</f>
        <v>-3.1016360000000001</v>
      </c>
      <c r="L838" s="4">
        <f>VLOOKUP(A838, Sheet3!A:G,5, FALSE)</f>
        <v>-0.830924</v>
      </c>
      <c r="M838" s="4">
        <f>VLOOKUP(A838, Sheet3!A:G,6, FALSE)</f>
        <v>-0.50008799999999998</v>
      </c>
      <c r="N838" s="4">
        <f>VLOOKUP(A838, Sheet3!A:G,7, FALSE)</f>
        <v>-6.2850770000000002</v>
      </c>
      <c r="O838">
        <v>2002</v>
      </c>
      <c r="P838" s="4">
        <f>VLOOKUP(G838, Sheet2!C:E, 3, FALSE)</f>
        <v>2001</v>
      </c>
      <c r="Q838" s="4">
        <f>O838-P838</f>
        <v>1</v>
      </c>
      <c r="R838" s="4">
        <f>VLOOKUP(A838, Sheet4!A:B, 2, FALSE)</f>
        <v>336</v>
      </c>
    </row>
    <row r="839" spans="1:18">
      <c r="A839">
        <v>1530</v>
      </c>
      <c r="B839" t="s">
        <v>723</v>
      </c>
      <c r="C839" s="1">
        <v>37538</v>
      </c>
      <c r="D839" t="s">
        <v>6</v>
      </c>
      <c r="E839" t="str">
        <f>VLOOKUP(B839, Sheet2!$A$2:$B$734, 2, FALSE)</f>
        <v>MD</v>
      </c>
      <c r="F839" s="4" t="s">
        <v>652</v>
      </c>
      <c r="G839" s="4" t="str">
        <f>B839&amp;E839</f>
        <v>MorellaMD</v>
      </c>
      <c r="H839" s="4" t="str">
        <f>VLOOKUP(G839, Sheet2!C:D, 2, FALSE)</f>
        <v>R</v>
      </c>
      <c r="I839" s="4">
        <f>VLOOKUP(A839, Sheet3!A:G,2, FALSE)</f>
        <v>-2.0961099999999999</v>
      </c>
      <c r="J839" s="4">
        <f>VLOOKUP(A839, Sheet3!A:G,3, FALSE)</f>
        <v>1.0526409999999999</v>
      </c>
      <c r="K839" s="4">
        <f>VLOOKUP(A839, Sheet3!A:G,4, FALSE)</f>
        <v>-0.34863300000000003</v>
      </c>
      <c r="L839" s="4">
        <f>VLOOKUP(A839, Sheet3!A:G,5, FALSE)</f>
        <v>-1.0392619999999999</v>
      </c>
      <c r="M839" s="4">
        <f>VLOOKUP(A839, Sheet3!A:G,6, FALSE)</f>
        <v>0.69706299999999999</v>
      </c>
      <c r="N839" s="4">
        <f>VLOOKUP(A839, Sheet3!A:G,7, FALSE)</f>
        <v>-1.2171529999999999</v>
      </c>
      <c r="O839">
        <v>2002</v>
      </c>
      <c r="P839" s="4">
        <f>VLOOKUP(G839, Sheet2!C:E, 3, FALSE)</f>
        <v>1987</v>
      </c>
      <c r="Q839" s="4">
        <f>O839-P839</f>
        <v>15</v>
      </c>
      <c r="R839" s="4">
        <f>VLOOKUP(A839, Sheet4!A:B, 2, FALSE)</f>
        <v>489</v>
      </c>
    </row>
    <row r="840" spans="1:18">
      <c r="A840">
        <v>1531</v>
      </c>
      <c r="B840" t="s">
        <v>724</v>
      </c>
      <c r="C840" s="1">
        <v>37538</v>
      </c>
      <c r="D840" t="s">
        <v>6</v>
      </c>
      <c r="E840" t="str">
        <f>VLOOKUP(B840, Sheet2!$A$2:$B$734, 2, FALSE)</f>
        <v>IA</v>
      </c>
      <c r="F840" s="4" t="s">
        <v>652</v>
      </c>
      <c r="G840" s="4" t="str">
        <f>B840&amp;E840</f>
        <v>NussleIA</v>
      </c>
      <c r="H840" s="4" t="str">
        <f>VLOOKUP(G840, Sheet2!C:D, 2, FALSE)</f>
        <v>R</v>
      </c>
      <c r="I840" s="4">
        <f>VLOOKUP(A840, Sheet3!A:G,2, FALSE)</f>
        <v>-0.71855000000000002</v>
      </c>
      <c r="J840" s="4">
        <f>VLOOKUP(A840, Sheet3!A:G,3, FALSE)</f>
        <v>0.35824800000000001</v>
      </c>
      <c r="K840" s="4">
        <f>VLOOKUP(A840, Sheet3!A:G,4, FALSE)</f>
        <v>-0.875834</v>
      </c>
      <c r="L840" s="4">
        <f>VLOOKUP(A840, Sheet3!A:G,5, FALSE)</f>
        <v>2.4879129999999998</v>
      </c>
      <c r="M840" s="4">
        <f>VLOOKUP(A840, Sheet3!A:G,6, FALSE)</f>
        <v>2.3305189999999998</v>
      </c>
      <c r="N840" s="4">
        <f>VLOOKUP(A840, Sheet3!A:G,7, FALSE)</f>
        <v>-1.1995420000000001</v>
      </c>
      <c r="O840">
        <v>2002</v>
      </c>
      <c r="P840" s="4">
        <f>VLOOKUP(G840, Sheet2!C:E, 3, FALSE)</f>
        <v>1991</v>
      </c>
      <c r="Q840" s="4">
        <f>O840-P840</f>
        <v>11</v>
      </c>
      <c r="R840" s="4">
        <f>VLOOKUP(A840, Sheet4!A:B, 2, FALSE)</f>
        <v>598</v>
      </c>
    </row>
    <row r="841" spans="1:18">
      <c r="A841">
        <v>1532</v>
      </c>
      <c r="B841" t="s">
        <v>766</v>
      </c>
      <c r="C841" s="1">
        <v>37538</v>
      </c>
      <c r="D841" t="s">
        <v>6</v>
      </c>
      <c r="E841" t="str">
        <f>VLOOKUP(B841, Sheet2!$A$2:$B$734, 2, FALSE)</f>
        <v>NJ</v>
      </c>
      <c r="F841" s="4" t="s">
        <v>652</v>
      </c>
      <c r="G841" s="4" t="str">
        <f>B841&amp;E841</f>
        <v>PayneDNJ</v>
      </c>
      <c r="H841" s="4" t="str">
        <f>VLOOKUP(G841, Sheet2!C:D, 2, FALSE)</f>
        <v>D</v>
      </c>
      <c r="I841" s="4">
        <f>VLOOKUP(A841, Sheet3!A:G,2, FALSE)</f>
        <v>-0.88744400000000001</v>
      </c>
      <c r="J841" s="4">
        <f>VLOOKUP(A841, Sheet3!A:G,3, FALSE)</f>
        <v>0.121001</v>
      </c>
      <c r="K841" s="4">
        <f>VLOOKUP(A841, Sheet3!A:G,4, FALSE)</f>
        <v>-2.6731069999999999</v>
      </c>
      <c r="L841" s="4">
        <f>VLOOKUP(A841, Sheet3!A:G,5, FALSE)</f>
        <v>-1.65679</v>
      </c>
      <c r="M841" s="4">
        <f>VLOOKUP(A841, Sheet3!A:G,6, FALSE)</f>
        <v>0.70086700000000002</v>
      </c>
      <c r="N841" s="4">
        <f>VLOOKUP(A841, Sheet3!A:G,7, FALSE)</f>
        <v>-1.2120200000000001</v>
      </c>
      <c r="O841">
        <v>2002</v>
      </c>
      <c r="P841" s="4">
        <f>VLOOKUP(G841, Sheet2!C:E, 3, FALSE)</f>
        <v>1989</v>
      </c>
      <c r="Q841" s="4">
        <f>O841-P841</f>
        <v>13</v>
      </c>
      <c r="R841" s="4">
        <f>VLOOKUP(A841, Sheet4!A:B, 2, FALSE)</f>
        <v>1301</v>
      </c>
    </row>
    <row r="842" spans="1:18">
      <c r="A842">
        <v>1533</v>
      </c>
      <c r="B842" t="s">
        <v>76</v>
      </c>
      <c r="C842" s="1">
        <v>37538</v>
      </c>
      <c r="D842" t="s">
        <v>6</v>
      </c>
      <c r="E842" s="4" t="str">
        <f>VLOOKUP(B842, Sheet2!$A$2:$B$734, 2, FALSE)</f>
        <v>ND</v>
      </c>
      <c r="F842" s="4" t="s">
        <v>652</v>
      </c>
      <c r="G842" s="4" t="str">
        <f>B842&amp;E842</f>
        <v>PomeroyND</v>
      </c>
      <c r="H842" s="4" t="str">
        <f>VLOOKUP(G842, Sheet2!C:D, 2, FALSE)</f>
        <v>D</v>
      </c>
      <c r="I842" s="4">
        <f>VLOOKUP(A842, Sheet3!A:G,2, FALSE)</f>
        <v>6.3742979999999996</v>
      </c>
      <c r="J842" s="4">
        <f>VLOOKUP(A842, Sheet3!A:G,3, FALSE)</f>
        <v>-2.4668939999999999</v>
      </c>
      <c r="K842" s="4">
        <f>VLOOKUP(A842, Sheet3!A:G,4, FALSE)</f>
        <v>-1.6547419999999999</v>
      </c>
      <c r="L842" s="4">
        <f>VLOOKUP(A842, Sheet3!A:G,5, FALSE)</f>
        <v>6.2266209999999997</v>
      </c>
      <c r="M842" s="4">
        <f>VLOOKUP(A842, Sheet3!A:G,6, FALSE)</f>
        <v>4.3826460000000003</v>
      </c>
      <c r="N842" s="4">
        <f>VLOOKUP(A842, Sheet3!A:G,7, FALSE)</f>
        <v>-1.9433290000000001</v>
      </c>
      <c r="O842">
        <v>2002</v>
      </c>
      <c r="P842" s="4">
        <f>VLOOKUP(G842, Sheet2!C:E, 3, FALSE)</f>
        <v>1993</v>
      </c>
      <c r="Q842" s="4">
        <f>O842-P842</f>
        <v>9</v>
      </c>
      <c r="R842" s="4">
        <f>VLOOKUP(A842, Sheet4!A:B, 2, FALSE)</f>
        <v>526</v>
      </c>
    </row>
    <row r="843" spans="1:18">
      <c r="A843">
        <v>1534</v>
      </c>
      <c r="B843" t="s">
        <v>132</v>
      </c>
      <c r="C843" s="1">
        <v>37538</v>
      </c>
      <c r="D843" t="s">
        <v>6</v>
      </c>
      <c r="E843" t="s">
        <v>11</v>
      </c>
      <c r="F843" s="4" t="s">
        <v>652</v>
      </c>
      <c r="G843" s="4" t="str">
        <f>B843&amp;E843</f>
        <v>PriceNC</v>
      </c>
      <c r="H843" s="4" t="str">
        <f>VLOOKUP(G843, Sheet2!C:D, 2, FALSE)</f>
        <v>D</v>
      </c>
      <c r="I843" s="4">
        <f>VLOOKUP(A843, Sheet3!A:G,2, FALSE)</f>
        <v>4.8646200000000004</v>
      </c>
      <c r="J843" s="4">
        <f>VLOOKUP(A843, Sheet3!A:G,3, FALSE)</f>
        <v>0.62272700000000003</v>
      </c>
      <c r="K843" s="4">
        <f>VLOOKUP(A843, Sheet3!A:G,4, FALSE)</f>
        <v>2.509045</v>
      </c>
      <c r="L843" s="4">
        <f>VLOOKUP(A843, Sheet3!A:G,5, FALSE)</f>
        <v>4.7575750000000001</v>
      </c>
      <c r="M843" s="4">
        <f>VLOOKUP(A843, Sheet3!A:G,6, FALSE)</f>
        <v>2.5457939999999999</v>
      </c>
      <c r="N843" s="4">
        <f>VLOOKUP(A843, Sheet3!A:G,7, FALSE)</f>
        <v>3.2525499999999998</v>
      </c>
      <c r="O843">
        <v>2002</v>
      </c>
      <c r="P843" s="4">
        <f>VLOOKUP(G843, Sheet2!C:E, 3, FALSE)</f>
        <v>1990</v>
      </c>
      <c r="Q843" s="4">
        <f>O843-P843</f>
        <v>12</v>
      </c>
      <c r="R843" s="4">
        <f>VLOOKUP(A843, Sheet4!A:B, 2, FALSE)</f>
        <v>755</v>
      </c>
    </row>
    <row r="844" spans="1:18">
      <c r="A844">
        <v>1535</v>
      </c>
      <c r="B844" t="s">
        <v>503</v>
      </c>
      <c r="C844" s="1">
        <v>37538</v>
      </c>
      <c r="D844" t="s">
        <v>6</v>
      </c>
      <c r="E844" t="str">
        <f>VLOOKUP(B844, Sheet2!$A$2:$B$734, 2, FALSE)</f>
        <v>MN</v>
      </c>
      <c r="F844" s="4" t="s">
        <v>652</v>
      </c>
      <c r="G844" s="4" t="str">
        <f>B844&amp;E844</f>
        <v>RamstadMN</v>
      </c>
      <c r="H844" s="4" t="str">
        <f>VLOOKUP(G844, Sheet2!C:D, 2, FALSE)</f>
        <v>R</v>
      </c>
      <c r="I844" s="4">
        <f>VLOOKUP(A844, Sheet3!A:G,2, FALSE)</f>
        <v>6.3687509999999996</v>
      </c>
      <c r="J844" s="4">
        <f>VLOOKUP(A844, Sheet3!A:G,3, FALSE)</f>
        <v>-2.0420919999999998</v>
      </c>
      <c r="K844" s="4">
        <f>VLOOKUP(A844, Sheet3!A:G,4, FALSE)</f>
        <v>0.89580899999999997</v>
      </c>
      <c r="L844" s="4">
        <f>VLOOKUP(A844, Sheet3!A:G,5, FALSE)</f>
        <v>2.7328809999999999</v>
      </c>
      <c r="M844" s="4">
        <f>VLOOKUP(A844, Sheet3!A:G,6, FALSE)</f>
        <v>4.2233239999999999</v>
      </c>
      <c r="N844" s="4">
        <f>VLOOKUP(A844, Sheet3!A:G,7, FALSE)</f>
        <v>0.81039300000000003</v>
      </c>
      <c r="O844">
        <v>2002</v>
      </c>
      <c r="P844" s="4">
        <f>VLOOKUP(G844, Sheet2!C:E, 3, FALSE)</f>
        <v>1991</v>
      </c>
      <c r="Q844" s="4">
        <f>O844-P844</f>
        <v>11</v>
      </c>
      <c r="R844" s="4">
        <f>VLOOKUP(A844, Sheet4!A:B, 2, FALSE)</f>
        <v>475</v>
      </c>
    </row>
    <row r="845" spans="1:18">
      <c r="A845">
        <v>1536</v>
      </c>
      <c r="B845" t="s">
        <v>375</v>
      </c>
      <c r="C845" s="1">
        <v>37538</v>
      </c>
      <c r="D845" t="s">
        <v>6</v>
      </c>
      <c r="E845" t="str">
        <f>VLOOKUP(B845, Sheet2!$A$2:$B$734, 2, FALSE)</f>
        <v>TX</v>
      </c>
      <c r="F845" s="4" t="s">
        <v>652</v>
      </c>
      <c r="G845" s="4" t="str">
        <f>B845&amp;E845</f>
        <v>ReyesTX</v>
      </c>
      <c r="H845" s="4" t="str">
        <f>VLOOKUP(G845, Sheet2!C:D, 2, FALSE)</f>
        <v>D</v>
      </c>
      <c r="I845" s="4">
        <f>VLOOKUP(A845, Sheet3!A:G,2, FALSE)</f>
        <v>5.7384069999999996</v>
      </c>
      <c r="J845" s="4">
        <f>VLOOKUP(A845, Sheet3!A:G,3, FALSE)</f>
        <v>-3.444499</v>
      </c>
      <c r="K845" s="4">
        <f>VLOOKUP(A845, Sheet3!A:G,4, FALSE)</f>
        <v>-2.4113889999999998</v>
      </c>
      <c r="L845" s="4">
        <f>VLOOKUP(A845, Sheet3!A:G,5, FALSE)</f>
        <v>3.3807830000000001</v>
      </c>
      <c r="M845" s="4">
        <f>VLOOKUP(A845, Sheet3!A:G,6, FALSE)</f>
        <v>2.2034669999999998</v>
      </c>
      <c r="N845" s="4">
        <f>VLOOKUP(A845, Sheet3!A:G,7, FALSE)</f>
        <v>-4.4569429999999999</v>
      </c>
      <c r="O845">
        <v>2002</v>
      </c>
      <c r="P845" s="4">
        <f>VLOOKUP(G845, Sheet2!C:E, 3, FALSE)</f>
        <v>1997</v>
      </c>
      <c r="Q845" s="4">
        <f>O845-P845</f>
        <v>5</v>
      </c>
      <c r="R845" s="4">
        <f>VLOOKUP(A845, Sheet4!A:B, 2, FALSE)</f>
        <v>746</v>
      </c>
    </row>
    <row r="846" spans="1:18">
      <c r="A846">
        <v>1537</v>
      </c>
      <c r="B846" t="s">
        <v>725</v>
      </c>
      <c r="C846" s="1">
        <v>37538</v>
      </c>
      <c r="D846" t="s">
        <v>6</v>
      </c>
      <c r="E846" t="str">
        <f>VLOOKUP(B846, Sheet2!$A$2:$B$734, 2, FALSE)</f>
        <v>IN</v>
      </c>
      <c r="F846" s="4" t="s">
        <v>652</v>
      </c>
      <c r="G846" s="4" t="str">
        <f>B846&amp;E846</f>
        <v>RoemerIN</v>
      </c>
      <c r="H846" s="4" t="str">
        <f>VLOOKUP(G846, Sheet2!C:D, 2, FALSE)</f>
        <v>D</v>
      </c>
      <c r="I846" s="4">
        <f>VLOOKUP(A846, Sheet3!A:G,2, FALSE)</f>
        <v>6.5978909999999997</v>
      </c>
      <c r="J846" s="4">
        <f>VLOOKUP(A846, Sheet3!A:G,3, FALSE)</f>
        <v>-0.65119099999999996</v>
      </c>
      <c r="K846" s="4">
        <f>VLOOKUP(A846, Sheet3!A:G,4, FALSE)</f>
        <v>-2.2049159999999999</v>
      </c>
      <c r="L846" s="4">
        <f>VLOOKUP(A846, Sheet3!A:G,5, FALSE)</f>
        <v>2.369567</v>
      </c>
      <c r="M846" s="4">
        <f>VLOOKUP(A846, Sheet3!A:G,6, FALSE)</f>
        <v>0.863012</v>
      </c>
      <c r="N846" s="4">
        <f>VLOOKUP(A846, Sheet3!A:G,7, FALSE)</f>
        <v>-0.42277999999999999</v>
      </c>
      <c r="O846">
        <v>2002</v>
      </c>
      <c r="P846" s="4">
        <f>VLOOKUP(G846, Sheet2!C:E, 3, FALSE)</f>
        <v>1991</v>
      </c>
      <c r="Q846" s="4">
        <f>O846-P846</f>
        <v>11</v>
      </c>
      <c r="R846" s="4">
        <f>VLOOKUP(A846, Sheet4!A:B, 2, FALSE)</f>
        <v>694</v>
      </c>
    </row>
    <row r="847" spans="1:18">
      <c r="A847">
        <v>1538</v>
      </c>
      <c r="B847" t="s">
        <v>168</v>
      </c>
      <c r="C847" s="1">
        <v>37538</v>
      </c>
      <c r="D847" t="s">
        <v>6</v>
      </c>
      <c r="E847" t="s">
        <v>52</v>
      </c>
      <c r="F847" s="4" t="s">
        <v>652</v>
      </c>
      <c r="G847" s="4" t="str">
        <f>B847&amp;E847</f>
        <v>RogersKY</v>
      </c>
      <c r="H847" s="4" t="str">
        <f>VLOOKUP(G847, Sheet2!C:D, 2, FALSE)</f>
        <v>R</v>
      </c>
      <c r="I847" s="4">
        <f>VLOOKUP(A847, Sheet3!A:G,2, FALSE)</f>
        <v>1.1110199999999999</v>
      </c>
      <c r="J847" s="4">
        <f>VLOOKUP(A847, Sheet3!A:G,3, FALSE)</f>
        <v>-0.99829599999999996</v>
      </c>
      <c r="K847" s="4">
        <f>VLOOKUP(A847, Sheet3!A:G,4, FALSE)</f>
        <v>1.0585819999999999</v>
      </c>
      <c r="L847" s="4">
        <f>VLOOKUP(A847, Sheet3!A:G,5, FALSE)</f>
        <v>-0.77184900000000001</v>
      </c>
      <c r="M847" s="4">
        <f>VLOOKUP(A847, Sheet3!A:G,6, FALSE)</f>
        <v>-0.28739300000000001</v>
      </c>
      <c r="N847" s="4">
        <f>VLOOKUP(A847, Sheet3!A:G,7, FALSE)</f>
        <v>1.4396169999999999</v>
      </c>
      <c r="O847">
        <v>2002</v>
      </c>
      <c r="P847" s="4">
        <f>VLOOKUP(G847, Sheet2!C:E, 3, FALSE)</f>
        <v>1981</v>
      </c>
      <c r="Q847" s="4">
        <f>O847-P847</f>
        <v>21</v>
      </c>
      <c r="R847" s="4">
        <f>VLOOKUP(A847, Sheet4!A:B, 2, FALSE)</f>
        <v>407</v>
      </c>
    </row>
    <row r="848" spans="1:18">
      <c r="A848">
        <v>1539</v>
      </c>
      <c r="B848" t="s">
        <v>168</v>
      </c>
      <c r="C848" s="1">
        <v>37538</v>
      </c>
      <c r="D848" t="s">
        <v>6</v>
      </c>
      <c r="E848" t="s">
        <v>112</v>
      </c>
      <c r="F848" s="4" t="s">
        <v>652</v>
      </c>
      <c r="G848" s="4" t="str">
        <f>B848&amp;E848</f>
        <v>RogersMI</v>
      </c>
      <c r="H848" s="4" t="str">
        <f>VLOOKUP(G848, Sheet2!C:D, 2, FALSE)</f>
        <v>R</v>
      </c>
      <c r="I848" s="4">
        <f>VLOOKUP(A848, Sheet3!A:G,2, FALSE)</f>
        <v>5.2901069999999999</v>
      </c>
      <c r="J848" s="4">
        <f>VLOOKUP(A848, Sheet3!A:G,3, FALSE)</f>
        <v>-1.194132</v>
      </c>
      <c r="K848" s="4">
        <f>VLOOKUP(A848, Sheet3!A:G,4, FALSE)</f>
        <v>3.4182739999999998</v>
      </c>
      <c r="L848" s="4">
        <f>VLOOKUP(A848, Sheet3!A:G,5, FALSE)</f>
        <v>-0.591499</v>
      </c>
      <c r="M848" s="4">
        <f>VLOOKUP(A848, Sheet3!A:G,6, FALSE)</f>
        <v>0.56321699999999997</v>
      </c>
      <c r="N848" s="4">
        <f>VLOOKUP(A848, Sheet3!A:G,7, FALSE)</f>
        <v>3.4520599999999999</v>
      </c>
      <c r="O848">
        <v>2002</v>
      </c>
      <c r="P848" s="4">
        <f>VLOOKUP(G848, Sheet2!C:E, 3, FALSE)</f>
        <v>2001</v>
      </c>
      <c r="Q848" s="4">
        <f>O848-P848</f>
        <v>1</v>
      </c>
      <c r="R848" s="4">
        <f>VLOOKUP(A848, Sheet4!A:B, 2, FALSE)</f>
        <v>680</v>
      </c>
    </row>
    <row r="849" spans="1:18">
      <c r="A849">
        <v>1540</v>
      </c>
      <c r="B849" t="s">
        <v>58</v>
      </c>
      <c r="C849" s="1">
        <v>37538</v>
      </c>
      <c r="D849" t="s">
        <v>6</v>
      </c>
      <c r="E849" t="str">
        <f>VLOOKUP(B849, Sheet2!$A$2:$B$734, 2, FALSE)</f>
        <v>WI</v>
      </c>
      <c r="F849" s="4" t="s">
        <v>652</v>
      </c>
      <c r="G849" s="4" t="str">
        <f>B849&amp;E849</f>
        <v>RyanWI</v>
      </c>
      <c r="H849" s="4" t="str">
        <f>VLOOKUP(G849, Sheet2!C:D, 2, FALSE)</f>
        <v>R</v>
      </c>
      <c r="I849" s="4">
        <f>VLOOKUP(A849, Sheet3!A:G,2, FALSE)</f>
        <v>0.931616</v>
      </c>
      <c r="J849" s="4">
        <f>VLOOKUP(A849, Sheet3!A:G,3, FALSE)</f>
        <v>-0.56056399999999995</v>
      </c>
      <c r="K849" s="4">
        <f>VLOOKUP(A849, Sheet3!A:G,4, FALSE)</f>
        <v>2.369872</v>
      </c>
      <c r="L849" s="4">
        <f>VLOOKUP(A849, Sheet3!A:G,5, FALSE)</f>
        <v>0.57481199999999999</v>
      </c>
      <c r="M849" s="4">
        <f>VLOOKUP(A849, Sheet3!A:G,6, FALSE)</f>
        <v>1.4172290000000001</v>
      </c>
      <c r="N849" s="4">
        <f>VLOOKUP(A849, Sheet3!A:G,7, FALSE)</f>
        <v>3.5815399999999999</v>
      </c>
      <c r="O849">
        <v>2002</v>
      </c>
      <c r="P849" s="4">
        <f>VLOOKUP(G849, Sheet2!C:E, 3, FALSE)</f>
        <v>1999</v>
      </c>
      <c r="Q849" s="4">
        <f>O849-P849</f>
        <v>3</v>
      </c>
      <c r="R849" s="4">
        <f>VLOOKUP(A849, Sheet4!A:B, 2, FALSE)</f>
        <v>1679</v>
      </c>
    </row>
    <row r="850" spans="1:18">
      <c r="A850">
        <v>1541</v>
      </c>
      <c r="B850" t="s">
        <v>202</v>
      </c>
      <c r="C850" s="1">
        <v>37538</v>
      </c>
      <c r="D850" t="s">
        <v>6</v>
      </c>
      <c r="E850" t="s">
        <v>63</v>
      </c>
      <c r="F850" s="4" t="s">
        <v>652</v>
      </c>
      <c r="G850" s="4" t="str">
        <f>B850&amp;E850</f>
        <v>ScottVA</v>
      </c>
      <c r="H850" s="4" t="str">
        <f>VLOOKUP(G850, Sheet2!C:D, 2, FALSE)</f>
        <v>D</v>
      </c>
      <c r="I850" s="4">
        <f>VLOOKUP(A850, Sheet3!A:G,2, FALSE)</f>
        <v>2.6403289999999999</v>
      </c>
      <c r="J850" s="4">
        <f>VLOOKUP(A850, Sheet3!A:G,3, FALSE)</f>
        <v>0.38159799999999999</v>
      </c>
      <c r="K850" s="4">
        <f>VLOOKUP(A850, Sheet3!A:G,4, FALSE)</f>
        <v>1.7846230000000001</v>
      </c>
      <c r="L850" s="4">
        <f>VLOOKUP(A850, Sheet3!A:G,5, FALSE)</f>
        <v>4.6177099999999998</v>
      </c>
      <c r="M850" s="4">
        <f>VLOOKUP(A850, Sheet3!A:G,6, FALSE)</f>
        <v>2.644463</v>
      </c>
      <c r="N850" s="4">
        <f>VLOOKUP(A850, Sheet3!A:G,7, FALSE)</f>
        <v>2.079888</v>
      </c>
      <c r="O850">
        <v>2002</v>
      </c>
      <c r="P850" s="4">
        <f>VLOOKUP(G850, Sheet2!C:E, 3, FALSE)</f>
        <v>1993</v>
      </c>
      <c r="Q850" s="4">
        <f>O850-P850</f>
        <v>9</v>
      </c>
      <c r="R850" s="4">
        <f>VLOOKUP(A850, Sheet4!A:B, 2, FALSE)</f>
        <v>2411</v>
      </c>
    </row>
    <row r="851" spans="1:18">
      <c r="A851">
        <v>1542</v>
      </c>
      <c r="B851" t="s">
        <v>304</v>
      </c>
      <c r="C851" s="1">
        <v>37538</v>
      </c>
      <c r="D851" t="s">
        <v>6</v>
      </c>
      <c r="E851" t="str">
        <f>VLOOKUP(B851, Sheet2!$A$2:$B$734, 2, FALSE)</f>
        <v>NY</v>
      </c>
      <c r="F851" s="4" t="s">
        <v>652</v>
      </c>
      <c r="G851" s="4" t="str">
        <f>B851&amp;E851</f>
        <v>SerranoNY</v>
      </c>
      <c r="H851" s="4" t="str">
        <f>VLOOKUP(G851, Sheet2!C:D, 2, FALSE)</f>
        <v>D</v>
      </c>
      <c r="I851" s="4">
        <f>VLOOKUP(A851, Sheet3!A:G,2, FALSE)</f>
        <v>1.735428</v>
      </c>
      <c r="J851" s="4">
        <f>VLOOKUP(A851, Sheet3!A:G,3, FALSE)</f>
        <v>-1.2612270000000001</v>
      </c>
      <c r="K851" s="4">
        <f>VLOOKUP(A851, Sheet3!A:G,4, FALSE)</f>
        <v>0.22331400000000001</v>
      </c>
      <c r="L851" s="4">
        <f>VLOOKUP(A851, Sheet3!A:G,5, FALSE)</f>
        <v>2.8366910000000001</v>
      </c>
      <c r="M851" s="4">
        <f>VLOOKUP(A851, Sheet3!A:G,6, FALSE)</f>
        <v>1.815442</v>
      </c>
      <c r="N851" s="4">
        <f>VLOOKUP(A851, Sheet3!A:G,7, FALSE)</f>
        <v>-1.4398850000000001</v>
      </c>
      <c r="O851">
        <v>2002</v>
      </c>
      <c r="P851" s="4">
        <f>VLOOKUP(G851, Sheet2!C:E, 3, FALSE)</f>
        <v>1989</v>
      </c>
      <c r="Q851" s="4">
        <f>O851-P851</f>
        <v>13</v>
      </c>
      <c r="R851" s="4">
        <f>VLOOKUP(A851, Sheet4!A:B, 2, FALSE)</f>
        <v>861</v>
      </c>
    </row>
    <row r="852" spans="1:18">
      <c r="A852">
        <v>1543</v>
      </c>
      <c r="B852" t="s">
        <v>201</v>
      </c>
      <c r="C852" s="1">
        <v>37538</v>
      </c>
      <c r="D852" t="s">
        <v>6</v>
      </c>
      <c r="E852" t="s">
        <v>22</v>
      </c>
      <c r="F852" s="4" t="s">
        <v>652</v>
      </c>
      <c r="G852" s="4" t="str">
        <f>B852&amp;E852</f>
        <v>SmithTX</v>
      </c>
      <c r="H852" s="4" t="str">
        <f>VLOOKUP(G852, Sheet2!C:D, 2, FALSE)</f>
        <v>R</v>
      </c>
      <c r="I852" s="4">
        <f>VLOOKUP(A852, Sheet3!A:G,2, FALSE)</f>
        <v>0.93113199999999996</v>
      </c>
      <c r="J852" s="4">
        <f>VLOOKUP(A852, Sheet3!A:G,3, FALSE)</f>
        <v>-0.90943700000000005</v>
      </c>
      <c r="K852" s="4">
        <f>VLOOKUP(A852, Sheet3!A:G,4, FALSE)</f>
        <v>-1.029026</v>
      </c>
      <c r="L852" s="4">
        <f>VLOOKUP(A852, Sheet3!A:G,5, FALSE)</f>
        <v>5.3559780000000003</v>
      </c>
      <c r="M852" s="4">
        <f>VLOOKUP(A852, Sheet3!A:G,6, FALSE)</f>
        <v>0.48841499999999999</v>
      </c>
      <c r="N852" s="4">
        <f>VLOOKUP(A852, Sheet3!A:G,7, FALSE)</f>
        <v>0.49253400000000003</v>
      </c>
      <c r="O852">
        <v>2002</v>
      </c>
      <c r="P852" s="4">
        <f>VLOOKUP(G852, Sheet2!C:E, 3, FALSE)</f>
        <v>1987</v>
      </c>
      <c r="Q852" s="4">
        <f>O852-P852</f>
        <v>15</v>
      </c>
      <c r="R852" s="4">
        <f>VLOOKUP(A852, Sheet4!A:B, 2, FALSE)</f>
        <v>247</v>
      </c>
    </row>
    <row r="853" spans="1:18">
      <c r="A853">
        <v>1544</v>
      </c>
      <c r="B853" t="s">
        <v>201</v>
      </c>
      <c r="C853" s="1">
        <v>37538</v>
      </c>
      <c r="D853" t="s">
        <v>6</v>
      </c>
      <c r="E853" t="s">
        <v>116</v>
      </c>
      <c r="F853" s="4" t="s">
        <v>652</v>
      </c>
      <c r="G853" s="4" t="str">
        <f>B853&amp;E853</f>
        <v>SmithWA</v>
      </c>
      <c r="H853" s="4" t="str">
        <f>VLOOKUP(G853, Sheet2!C:D, 2, FALSE)</f>
        <v>D</v>
      </c>
      <c r="I853" s="4">
        <f>VLOOKUP(A853, Sheet3!A:G,2, FALSE)</f>
        <v>-0.58831599999999995</v>
      </c>
      <c r="J853" s="4">
        <f>VLOOKUP(A853, Sheet3!A:G,3, FALSE)</f>
        <v>0.78161899999999995</v>
      </c>
      <c r="K853" s="4">
        <f>VLOOKUP(A853, Sheet3!A:G,4, FALSE)</f>
        <v>-2.559752</v>
      </c>
      <c r="L853" s="4">
        <f>VLOOKUP(A853, Sheet3!A:G,5, FALSE)</f>
        <v>2.384115</v>
      </c>
      <c r="M853" s="4">
        <f>VLOOKUP(A853, Sheet3!A:G,6, FALSE)</f>
        <v>1.5346550000000001</v>
      </c>
      <c r="N853" s="4">
        <f>VLOOKUP(A853, Sheet3!A:G,7, FALSE)</f>
        <v>-3.8450340000000001</v>
      </c>
      <c r="O853">
        <v>2002</v>
      </c>
      <c r="P853" s="4">
        <f>VLOOKUP(G853, Sheet2!C:E, 3, FALSE)</f>
        <v>1997</v>
      </c>
      <c r="Q853" s="4">
        <f>O853-P853</f>
        <v>5</v>
      </c>
      <c r="R853" s="4">
        <f>VLOOKUP(A853, Sheet4!A:B, 2, FALSE)</f>
        <v>1091</v>
      </c>
    </row>
    <row r="854" spans="1:18">
      <c r="A854">
        <v>1545</v>
      </c>
      <c r="B854" t="s">
        <v>77</v>
      </c>
      <c r="C854" s="1">
        <v>37538</v>
      </c>
      <c r="D854" t="s">
        <v>6</v>
      </c>
      <c r="E854" t="str">
        <f>VLOOKUP(B854, Sheet2!$A$2:$B$734, 2, FALSE)</f>
        <v>CA</v>
      </c>
      <c r="F854" s="4" t="s">
        <v>652</v>
      </c>
      <c r="G854" s="4" t="str">
        <f>B854&amp;E854</f>
        <v>StarkCA</v>
      </c>
      <c r="H854" s="4" t="str">
        <f>VLOOKUP(G854, Sheet2!C:D, 2, FALSE)</f>
        <v>D</v>
      </c>
      <c r="I854" s="4">
        <f>VLOOKUP(A854, Sheet3!A:G,2, FALSE)</f>
        <v>3.0484819999999999</v>
      </c>
      <c r="J854" s="4">
        <f>VLOOKUP(A854, Sheet3!A:G,3, FALSE)</f>
        <v>-1.049866</v>
      </c>
      <c r="K854" s="4">
        <f>VLOOKUP(A854, Sheet3!A:G,4, FALSE)</f>
        <v>1.1162920000000001</v>
      </c>
      <c r="L854" s="4">
        <f>VLOOKUP(A854, Sheet3!A:G,5, FALSE)</f>
        <v>3.5647410000000002</v>
      </c>
      <c r="M854" s="4">
        <f>VLOOKUP(A854, Sheet3!A:G,6, FALSE)</f>
        <v>0.68670900000000001</v>
      </c>
      <c r="N854" s="4">
        <f>VLOOKUP(A854, Sheet3!A:G,7, FALSE)</f>
        <v>1.360387</v>
      </c>
      <c r="O854">
        <v>2002</v>
      </c>
      <c r="P854" s="4">
        <f>VLOOKUP(G854, Sheet2!C:E, 3, FALSE)</f>
        <v>1993</v>
      </c>
      <c r="Q854" s="4">
        <f>O854-P854</f>
        <v>9</v>
      </c>
      <c r="R854" s="4">
        <f>VLOOKUP(A854, Sheet4!A:B, 2, FALSE)</f>
        <v>664</v>
      </c>
    </row>
    <row r="855" spans="1:18">
      <c r="A855">
        <v>1546</v>
      </c>
      <c r="B855" t="s">
        <v>726</v>
      </c>
      <c r="C855" s="1">
        <v>37538</v>
      </c>
      <c r="D855" t="s">
        <v>6</v>
      </c>
      <c r="E855" t="str">
        <f>VLOOKUP(B855, Sheet2!$A$2:$B$734, 2, FALSE)</f>
        <v>NH</v>
      </c>
      <c r="F855" s="4" t="s">
        <v>652</v>
      </c>
      <c r="G855" s="4" t="str">
        <f>B855&amp;E855</f>
        <v>SununuNH</v>
      </c>
      <c r="H855" s="4" t="str">
        <f>VLOOKUP(G855, Sheet2!C:D, 2, FALSE)</f>
        <v>R</v>
      </c>
      <c r="I855" s="4">
        <f>VLOOKUP(A855, Sheet3!A:G,2, FALSE)</f>
        <v>3.5154190000000001</v>
      </c>
      <c r="J855" s="4">
        <f>VLOOKUP(A855, Sheet3!A:G,3, FALSE)</f>
        <v>-0.26235799999999998</v>
      </c>
      <c r="K855" s="4">
        <f>VLOOKUP(A855, Sheet3!A:G,4, FALSE)</f>
        <v>2.1492429999999998</v>
      </c>
      <c r="L855" s="4">
        <f>VLOOKUP(A855, Sheet3!A:G,5, FALSE)</f>
        <v>2.3568250000000002</v>
      </c>
      <c r="M855" s="4">
        <f>VLOOKUP(A855, Sheet3!A:G,6, FALSE)</f>
        <v>4.3163299999999998</v>
      </c>
      <c r="N855" s="4">
        <f>VLOOKUP(A855, Sheet3!A:G,7, FALSE)</f>
        <v>0.70453299999999996</v>
      </c>
      <c r="O855">
        <v>2002</v>
      </c>
      <c r="P855" s="4">
        <f>VLOOKUP(G855, Sheet2!C:E, 3, FALSE)</f>
        <v>1997</v>
      </c>
      <c r="Q855" s="4">
        <f>O855-P855</f>
        <v>5</v>
      </c>
      <c r="R855" s="4">
        <f>VLOOKUP(A855, Sheet4!A:B, 2, FALSE)</f>
        <v>344</v>
      </c>
    </row>
    <row r="856" spans="1:18">
      <c r="A856">
        <v>1547</v>
      </c>
      <c r="B856" t="s">
        <v>185</v>
      </c>
      <c r="C856" s="1">
        <v>37538</v>
      </c>
      <c r="D856" t="s">
        <v>6</v>
      </c>
      <c r="E856" t="str">
        <f>VLOOKUP(B856, Sheet2!$A$2:$B$734, 2, FALSE)</f>
        <v>NE</v>
      </c>
      <c r="F856" s="4" t="s">
        <v>652</v>
      </c>
      <c r="G856" s="4" t="str">
        <f>B856&amp;E856</f>
        <v>TerryNE</v>
      </c>
      <c r="H856" s="4" t="str">
        <f>VLOOKUP(G856, Sheet2!C:D, 2, FALSE)</f>
        <v>R</v>
      </c>
      <c r="I856" s="4">
        <f>VLOOKUP(A856, Sheet3!A:G,2, FALSE)</f>
        <v>5.5284170000000001</v>
      </c>
      <c r="J856" s="4">
        <f>VLOOKUP(A856, Sheet3!A:G,3, FALSE)</f>
        <v>-0.90813600000000005</v>
      </c>
      <c r="K856" s="4">
        <f>VLOOKUP(A856, Sheet3!A:G,4, FALSE)</f>
        <v>1.3824350000000001</v>
      </c>
      <c r="L856" s="4">
        <f>VLOOKUP(A856, Sheet3!A:G,5, FALSE)</f>
        <v>7.645295</v>
      </c>
      <c r="M856" s="4">
        <f>VLOOKUP(A856, Sheet3!A:G,6, FALSE)</f>
        <v>5.1628270000000001</v>
      </c>
      <c r="N856" s="4">
        <f>VLOOKUP(A856, Sheet3!A:G,7, FALSE)</f>
        <v>1.311105</v>
      </c>
      <c r="O856">
        <v>2002</v>
      </c>
      <c r="P856" s="4">
        <f>VLOOKUP(G856, Sheet2!C:E, 3, FALSE)</f>
        <v>1999</v>
      </c>
      <c r="Q856" s="4">
        <f>O856-P856</f>
        <v>3</v>
      </c>
      <c r="R856" s="4">
        <f>VLOOKUP(A856, Sheet4!A:B, 2, FALSE)</f>
        <v>249</v>
      </c>
    </row>
    <row r="857" spans="1:18">
      <c r="A857">
        <v>1548</v>
      </c>
      <c r="B857" t="s">
        <v>309</v>
      </c>
      <c r="C857" s="1">
        <v>37538</v>
      </c>
      <c r="D857" t="s">
        <v>6</v>
      </c>
      <c r="E857" t="str">
        <f>VLOOKUP(B857, Sheet2!$A$2:$B$734, 2, FALSE)</f>
        <v>KS</v>
      </c>
      <c r="F857" s="4" t="s">
        <v>652</v>
      </c>
      <c r="G857" s="4" t="str">
        <f>B857&amp;E857</f>
        <v>TiahrtKS</v>
      </c>
      <c r="H857" s="4" t="str">
        <f>VLOOKUP(G857, Sheet2!C:D, 2, FALSE)</f>
        <v>R</v>
      </c>
      <c r="I857" s="4">
        <f>VLOOKUP(A857, Sheet3!A:G,2, FALSE)</f>
        <v>-0.20166799999999999</v>
      </c>
      <c r="J857" s="4">
        <f>VLOOKUP(A857, Sheet3!A:G,3, FALSE)</f>
        <v>-1.0223070000000001</v>
      </c>
      <c r="K857" s="4">
        <f>VLOOKUP(A857, Sheet3!A:G,4, FALSE)</f>
        <v>0.120791</v>
      </c>
      <c r="L857" s="4">
        <f>VLOOKUP(A857, Sheet3!A:G,5, FALSE)</f>
        <v>-2.169896</v>
      </c>
      <c r="M857" s="4">
        <f>VLOOKUP(A857, Sheet3!A:G,6, FALSE)</f>
        <v>1.537085</v>
      </c>
      <c r="N857" s="4">
        <f>VLOOKUP(A857, Sheet3!A:G,7, FALSE)</f>
        <v>1.0311650000000001</v>
      </c>
      <c r="O857">
        <v>2002</v>
      </c>
      <c r="P857" s="4">
        <f>VLOOKUP(G857, Sheet2!C:E, 3, FALSE)</f>
        <v>1995</v>
      </c>
      <c r="Q857" s="4">
        <f>O857-P857</f>
        <v>7</v>
      </c>
      <c r="R857" s="4">
        <f>VLOOKUP(A857, Sheet4!A:B, 2, FALSE)</f>
        <v>587</v>
      </c>
    </row>
    <row r="858" spans="1:18">
      <c r="A858">
        <v>1549</v>
      </c>
      <c r="B858" t="s">
        <v>123</v>
      </c>
      <c r="C858" s="1">
        <v>37538</v>
      </c>
      <c r="D858" t="s">
        <v>6</v>
      </c>
      <c r="E858" t="str">
        <f>VLOOKUP(B858, Sheet2!$A$2:$B$734, 2, FALSE)</f>
        <v>MA</v>
      </c>
      <c r="F858" s="4" t="s">
        <v>652</v>
      </c>
      <c r="G858" s="4" t="str">
        <f>B858&amp;E858</f>
        <v>TierneyMA</v>
      </c>
      <c r="H858" s="4" t="str">
        <f>VLOOKUP(G858, Sheet2!C:D, 2, FALSE)</f>
        <v>D</v>
      </c>
      <c r="I858" s="4">
        <f>VLOOKUP(A858, Sheet3!A:G,2, FALSE)</f>
        <v>6.2377149999999997</v>
      </c>
      <c r="J858" s="4">
        <f>VLOOKUP(A858, Sheet3!A:G,3, FALSE)</f>
        <v>0.43930399999999997</v>
      </c>
      <c r="K858" s="4">
        <f>VLOOKUP(A858, Sheet3!A:G,4, FALSE)</f>
        <v>-0.57466399999999995</v>
      </c>
      <c r="L858" s="4">
        <f>VLOOKUP(A858, Sheet3!A:G,5, FALSE)</f>
        <v>6.2056969999999998</v>
      </c>
      <c r="M858" s="4">
        <f>VLOOKUP(A858, Sheet3!A:G,6, FALSE)</f>
        <v>1.430976</v>
      </c>
      <c r="N858" s="4">
        <f>VLOOKUP(A858, Sheet3!A:G,7, FALSE)</f>
        <v>0.50668899999999994</v>
      </c>
      <c r="O858">
        <v>2002</v>
      </c>
      <c r="P858" s="4">
        <f>VLOOKUP(G858, Sheet2!C:E, 3, FALSE)</f>
        <v>1997</v>
      </c>
      <c r="Q858" s="4">
        <f>O858-P858</f>
        <v>5</v>
      </c>
      <c r="R858" s="4">
        <f>VLOOKUP(A858, Sheet4!A:B, 2, FALSE)</f>
        <v>844</v>
      </c>
    </row>
    <row r="859" spans="1:18">
      <c r="A859">
        <v>1550</v>
      </c>
      <c r="B859" t="s">
        <v>489</v>
      </c>
      <c r="C859" s="1">
        <v>37538</v>
      </c>
      <c r="D859" t="s">
        <v>6</v>
      </c>
      <c r="E859" t="s">
        <v>22</v>
      </c>
      <c r="F859" s="4" t="s">
        <v>652</v>
      </c>
      <c r="G859" s="4" t="str">
        <f>B859&amp;E859</f>
        <v>TurnerTX</v>
      </c>
      <c r="H859" s="4" t="str">
        <f>VLOOKUP(G859, Sheet2!C:D, 2, FALSE)</f>
        <v>D</v>
      </c>
      <c r="I859" s="4">
        <f>VLOOKUP(A859, Sheet3!A:G,2, FALSE)</f>
        <v>1.3243480000000001</v>
      </c>
      <c r="J859" s="4">
        <f>VLOOKUP(A859, Sheet3!A:G,3, FALSE)</f>
        <v>2.6289500000000001</v>
      </c>
      <c r="K859" s="4">
        <f>VLOOKUP(A859, Sheet3!A:G,4, FALSE)</f>
        <v>1.369456</v>
      </c>
      <c r="L859" s="4">
        <f>VLOOKUP(A859, Sheet3!A:G,5, FALSE)</f>
        <v>-0.70544700000000005</v>
      </c>
      <c r="M859" s="4">
        <f>VLOOKUP(A859, Sheet3!A:G,6, FALSE)</f>
        <v>1.4563680000000001</v>
      </c>
      <c r="N859" s="4">
        <f>VLOOKUP(A859, Sheet3!A:G,7, FALSE)</f>
        <v>2.2711350000000001</v>
      </c>
      <c r="O859">
        <v>2002</v>
      </c>
      <c r="P859" s="4">
        <f>VLOOKUP(G859, Sheet2!C:E, 3, FALSE)</f>
        <v>1997</v>
      </c>
      <c r="Q859" s="4">
        <f>O859-P859</f>
        <v>5</v>
      </c>
      <c r="R859" s="4">
        <f>VLOOKUP(A859, Sheet4!A:B, 2, FALSE)</f>
        <v>810</v>
      </c>
    </row>
    <row r="860" spans="1:18">
      <c r="A860">
        <v>1551</v>
      </c>
      <c r="B860" t="s">
        <v>72</v>
      </c>
      <c r="C860" s="1">
        <v>37538</v>
      </c>
      <c r="D860" t="s">
        <v>6</v>
      </c>
      <c r="E860" t="s">
        <v>57</v>
      </c>
      <c r="F860" s="4" t="s">
        <v>652</v>
      </c>
      <c r="G860" s="4" t="str">
        <f>B860&amp;E860</f>
        <v>UdallNM</v>
      </c>
      <c r="H860" s="4" t="str">
        <f>VLOOKUP(G860, Sheet2!C:D, 2, FALSE)</f>
        <v>D</v>
      </c>
      <c r="I860" s="4">
        <f>VLOOKUP(A860, Sheet3!A:G,2, FALSE)</f>
        <v>0.33409800000000001</v>
      </c>
      <c r="J860" s="4">
        <f>VLOOKUP(A860, Sheet3!A:G,3, FALSE)</f>
        <v>0.980962</v>
      </c>
      <c r="K860" s="4">
        <f>VLOOKUP(A860, Sheet3!A:G,4, FALSE)</f>
        <v>0.336532</v>
      </c>
      <c r="L860" s="4">
        <f>VLOOKUP(A860, Sheet3!A:G,5, FALSE)</f>
        <v>1.042057</v>
      </c>
      <c r="M860" s="4">
        <f>VLOOKUP(A860, Sheet3!A:G,6, FALSE)</f>
        <v>2.527523</v>
      </c>
      <c r="N860" s="4">
        <f>VLOOKUP(A860, Sheet3!A:G,7, FALSE)</f>
        <v>2.3456100000000002</v>
      </c>
      <c r="O860">
        <v>2002</v>
      </c>
      <c r="P860" s="4">
        <f>VLOOKUP(G860, Sheet2!C:E, 3, FALSE)</f>
        <v>1999</v>
      </c>
      <c r="Q860" s="4">
        <f>O860-P860</f>
        <v>3</v>
      </c>
      <c r="R860" s="4">
        <f>VLOOKUP(A860, Sheet4!A:B, 2, FALSE)</f>
        <v>509</v>
      </c>
    </row>
    <row r="861" spans="1:18">
      <c r="A861">
        <v>1552</v>
      </c>
      <c r="B861" t="s">
        <v>129</v>
      </c>
      <c r="C861" s="1">
        <v>37538</v>
      </c>
      <c r="D861" t="s">
        <v>6</v>
      </c>
      <c r="E861" t="str">
        <f>VLOOKUP(B861, Sheet2!$A$2:$B$734, 2, FALSE)</f>
        <v>NY</v>
      </c>
      <c r="F861" s="4" t="s">
        <v>652</v>
      </c>
      <c r="G861" s="4" t="str">
        <f>B861&amp;E861</f>
        <v>VelazquezNY</v>
      </c>
      <c r="H861" s="4" t="str">
        <f>VLOOKUP(G861, Sheet2!C:D, 2, FALSE)</f>
        <v>D</v>
      </c>
      <c r="I861" s="4">
        <f>VLOOKUP(A861, Sheet3!A:G,2, FALSE)</f>
        <v>1.800484</v>
      </c>
      <c r="J861" s="4">
        <f>VLOOKUP(A861, Sheet3!A:G,3, FALSE)</f>
        <v>3.1807660000000002</v>
      </c>
      <c r="K861" s="4">
        <f>VLOOKUP(A861, Sheet3!A:G,4, FALSE)</f>
        <v>-1.7370890000000001</v>
      </c>
      <c r="L861" s="4">
        <f>VLOOKUP(A861, Sheet3!A:G,5, FALSE)</f>
        <v>1.5789299999999999</v>
      </c>
      <c r="M861" s="4">
        <f>VLOOKUP(A861, Sheet3!A:G,6, FALSE)</f>
        <v>0.365728</v>
      </c>
      <c r="N861" s="4">
        <f>VLOOKUP(A861, Sheet3!A:G,7, FALSE)</f>
        <v>-0.60809100000000005</v>
      </c>
      <c r="O861">
        <v>2002</v>
      </c>
      <c r="P861" s="4">
        <f>VLOOKUP(G861, Sheet2!C:E, 3, FALSE)</f>
        <v>1993</v>
      </c>
      <c r="Q861" s="4">
        <f>O861-P861</f>
        <v>9</v>
      </c>
      <c r="R861" s="4">
        <f>VLOOKUP(A861, Sheet4!A:B, 2, FALSE)</f>
        <v>589</v>
      </c>
    </row>
    <row r="862" spans="1:18">
      <c r="A862">
        <v>1553</v>
      </c>
      <c r="B862" t="s">
        <v>251</v>
      </c>
      <c r="C862" s="1">
        <v>37538</v>
      </c>
      <c r="D862" t="s">
        <v>6</v>
      </c>
      <c r="E862" t="str">
        <f>VLOOKUP(B862, Sheet2!$A$2:$B$734, 2, FALSE)</f>
        <v>LA</v>
      </c>
      <c r="F862" s="4" t="s">
        <v>652</v>
      </c>
      <c r="G862" s="4" t="str">
        <f>B862&amp;E862</f>
        <v>VitterLA</v>
      </c>
      <c r="H862" s="4" t="str">
        <f>VLOOKUP(G862, Sheet2!C:D, 2, FALSE)</f>
        <v>R</v>
      </c>
      <c r="I862" s="4">
        <f>VLOOKUP(A862, Sheet3!A:G,2, FALSE)</f>
        <v>2.2176990000000001</v>
      </c>
      <c r="J862" s="4">
        <f>VLOOKUP(A862, Sheet3!A:G,3, FALSE)</f>
        <v>-2.2863289999999998</v>
      </c>
      <c r="K862" s="4">
        <f>VLOOKUP(A862, Sheet3!A:G,4, FALSE)</f>
        <v>-1.540492</v>
      </c>
      <c r="L862" s="4">
        <f>VLOOKUP(A862, Sheet3!A:G,5, FALSE)</f>
        <v>0.21434500000000001</v>
      </c>
      <c r="M862" s="4">
        <f>VLOOKUP(A862, Sheet3!A:G,6, FALSE)</f>
        <v>3.2600539999999998</v>
      </c>
      <c r="N862" s="4">
        <f>VLOOKUP(A862, Sheet3!A:G,7, FALSE)</f>
        <v>0.39172299999999999</v>
      </c>
      <c r="O862">
        <v>2002</v>
      </c>
      <c r="P862" s="4">
        <f>VLOOKUP(G862, Sheet2!C:E, 3, FALSE)</f>
        <v>1999</v>
      </c>
      <c r="Q862" s="4">
        <f>O862-P862</f>
        <v>3</v>
      </c>
      <c r="R862" s="4">
        <f>VLOOKUP(A862, Sheet4!A:B, 2, FALSE)</f>
        <v>235</v>
      </c>
    </row>
    <row r="863" spans="1:18">
      <c r="A863">
        <v>1554</v>
      </c>
      <c r="B863" t="s">
        <v>305</v>
      </c>
      <c r="C863" s="1">
        <v>37538</v>
      </c>
      <c r="D863" t="s">
        <v>6</v>
      </c>
      <c r="E863" t="str">
        <f>VLOOKUP(B863, Sheet2!$A$2:$B$734, 2, FALSE)</f>
        <v>NY</v>
      </c>
      <c r="F863" s="4" t="s">
        <v>652</v>
      </c>
      <c r="G863" s="4" t="str">
        <f>B863&amp;E863</f>
        <v>WalshNY</v>
      </c>
      <c r="H863" s="4" t="str">
        <f>VLOOKUP(G863, Sheet2!C:D, 2, FALSE)</f>
        <v>R</v>
      </c>
      <c r="I863" s="4">
        <f>VLOOKUP(A863, Sheet3!A:G,2, FALSE)</f>
        <v>2.5875650000000001</v>
      </c>
      <c r="J863" s="4">
        <f>VLOOKUP(A863, Sheet3!A:G,3, FALSE)</f>
        <v>-0.71086000000000005</v>
      </c>
      <c r="K863" s="4">
        <f>VLOOKUP(A863, Sheet3!A:G,4, FALSE)</f>
        <v>-1.061914</v>
      </c>
      <c r="L863" s="4">
        <f>VLOOKUP(A863, Sheet3!A:G,5, FALSE)</f>
        <v>1.3797759999999999</v>
      </c>
      <c r="M863" s="4">
        <f>VLOOKUP(A863, Sheet3!A:G,6, FALSE)</f>
        <v>0.72051200000000004</v>
      </c>
      <c r="N863" s="4">
        <f>VLOOKUP(A863, Sheet3!A:G,7, FALSE)</f>
        <v>0.52637199999999995</v>
      </c>
      <c r="O863">
        <v>2002</v>
      </c>
      <c r="P863" s="4">
        <f>VLOOKUP(G863, Sheet2!C:E, 3, FALSE)</f>
        <v>1989</v>
      </c>
      <c r="Q863" s="4">
        <f>O863-P863</f>
        <v>13</v>
      </c>
      <c r="R863" s="4">
        <f>VLOOKUP(A863, Sheet4!A:B, 2, FALSE)</f>
        <v>697</v>
      </c>
    </row>
    <row r="864" spans="1:18">
      <c r="A864">
        <v>1555</v>
      </c>
      <c r="B864" s="4" t="s">
        <v>307</v>
      </c>
      <c r="C864" s="1">
        <v>37538</v>
      </c>
      <c r="D864" t="s">
        <v>6</v>
      </c>
      <c r="E864" t="str">
        <f>VLOOKUP(B864, Sheet2!$A$2:$B$734, 2, FALSE)</f>
        <v>MS</v>
      </c>
      <c r="F864" s="4" t="s">
        <v>652</v>
      </c>
      <c r="G864" s="4" t="str">
        <f>B864&amp;E864</f>
        <v>WickerMS</v>
      </c>
      <c r="H864" s="4" t="str">
        <f>VLOOKUP(G864, Sheet2!C:D, 2, FALSE)</f>
        <v>R</v>
      </c>
      <c r="I864" s="4">
        <f>VLOOKUP(A864, Sheet3!A:G,2, FALSE)</f>
        <v>-1.8473619999999999</v>
      </c>
      <c r="J864" s="4">
        <f>VLOOKUP(A864, Sheet3!A:G,3, FALSE)</f>
        <v>0.85771900000000001</v>
      </c>
      <c r="K864" s="4">
        <f>VLOOKUP(A864, Sheet3!A:G,4, FALSE)</f>
        <v>0.42448000000000002</v>
      </c>
      <c r="L864" s="4">
        <f>VLOOKUP(A864, Sheet3!A:G,5, FALSE)</f>
        <v>3.117642</v>
      </c>
      <c r="M864" s="4">
        <f>VLOOKUP(A864, Sheet3!A:G,6, FALSE)</f>
        <v>6.1745270000000003</v>
      </c>
      <c r="N864" s="4">
        <f>VLOOKUP(A864, Sheet3!A:G,7, FALSE)</f>
        <v>1.8953709999999999</v>
      </c>
      <c r="O864">
        <v>2002</v>
      </c>
      <c r="P864" s="4">
        <f>VLOOKUP(G864, Sheet2!C:E, 3, FALSE)</f>
        <v>1995</v>
      </c>
      <c r="Q864" s="4">
        <f>O864-P864</f>
        <v>7</v>
      </c>
      <c r="R864" s="4">
        <f>VLOOKUP(A864, Sheet4!A:B, 2, FALSE)</f>
        <v>336</v>
      </c>
    </row>
    <row r="865" spans="1:18">
      <c r="A865">
        <v>1556</v>
      </c>
      <c r="B865" t="s">
        <v>401</v>
      </c>
      <c r="C865" s="1">
        <v>37538</v>
      </c>
      <c r="D865" t="s">
        <v>6</v>
      </c>
      <c r="E865" t="str">
        <f>VLOOKUP(B865, Sheet2!$A$2:$B$734, 2, FALSE)</f>
        <v>OR</v>
      </c>
      <c r="F865" s="4" t="s">
        <v>652</v>
      </c>
      <c r="G865" s="4" t="str">
        <f>B865&amp;E865</f>
        <v>WuOR</v>
      </c>
      <c r="H865" s="4" t="str">
        <f>VLOOKUP(G865, Sheet2!C:D, 2, FALSE)</f>
        <v>D</v>
      </c>
      <c r="I865" s="4">
        <f>VLOOKUP(A865, Sheet3!A:G,2, FALSE)</f>
        <v>2.466091</v>
      </c>
      <c r="J865" s="4">
        <f>VLOOKUP(A865, Sheet3!A:G,3, FALSE)</f>
        <v>-0.39649299999999998</v>
      </c>
      <c r="K865" s="4">
        <f>VLOOKUP(A865, Sheet3!A:G,4, FALSE)</f>
        <v>-1.964588</v>
      </c>
      <c r="L865" s="4">
        <f>VLOOKUP(A865, Sheet3!A:G,5, FALSE)</f>
        <v>1.9019600000000001</v>
      </c>
      <c r="M865" s="4">
        <f>VLOOKUP(A865, Sheet3!A:G,6, FALSE)</f>
        <v>0.73943599999999998</v>
      </c>
      <c r="N865" s="4">
        <f>VLOOKUP(A865, Sheet3!A:G,7, FALSE)</f>
        <v>-2.9278599999999999</v>
      </c>
      <c r="O865">
        <v>2002</v>
      </c>
      <c r="P865" s="4">
        <f>VLOOKUP(G865, Sheet2!C:E, 3, FALSE)</f>
        <v>1999</v>
      </c>
      <c r="Q865" s="4">
        <f>O865-P865</f>
        <v>3</v>
      </c>
      <c r="R865" s="4">
        <f>VLOOKUP(A865, Sheet4!A:B, 2, FALSE)</f>
        <v>719</v>
      </c>
    </row>
    <row r="866" spans="1:18">
      <c r="A866">
        <v>1557</v>
      </c>
      <c r="B866" t="s">
        <v>221</v>
      </c>
      <c r="C866" s="1">
        <v>37539</v>
      </c>
      <c r="D866" t="s">
        <v>6</v>
      </c>
      <c r="E866" t="str">
        <f>VLOOKUP(B866, Sheet2!$A$2:$B$734, 2, FALSE)</f>
        <v>MD</v>
      </c>
      <c r="F866" s="4" t="s">
        <v>652</v>
      </c>
      <c r="G866" s="4" t="str">
        <f>B866&amp;E866</f>
        <v>WynnMD</v>
      </c>
      <c r="H866" s="4" t="str">
        <f>VLOOKUP(G866, Sheet2!C:D, 2, FALSE)</f>
        <v>D</v>
      </c>
      <c r="I866" s="4">
        <f>VLOOKUP(A866, Sheet3!A:G,2, FALSE)</f>
        <v>1.661581</v>
      </c>
      <c r="J866" s="4">
        <f>VLOOKUP(A866, Sheet3!A:G,3, FALSE)</f>
        <v>-0.43789299999999998</v>
      </c>
      <c r="K866" s="4">
        <f>VLOOKUP(A866, Sheet3!A:G,4, FALSE)</f>
        <v>-0.87400900000000004</v>
      </c>
      <c r="L866" s="4">
        <f>VLOOKUP(A866, Sheet3!A:G,5, FALSE)</f>
        <v>-0.91140100000000002</v>
      </c>
      <c r="M866" s="4">
        <f>VLOOKUP(A866, Sheet3!A:G,6, FALSE)</f>
        <v>1.973624</v>
      </c>
      <c r="N866" s="4">
        <f>VLOOKUP(A866, Sheet3!A:G,7, FALSE)</f>
        <v>-0.69349799999999995</v>
      </c>
      <c r="O866">
        <v>2002</v>
      </c>
      <c r="P866" s="4">
        <f>VLOOKUP(G866, Sheet2!C:E, 3, FALSE)</f>
        <v>1993</v>
      </c>
      <c r="Q866" s="4">
        <f>O866-P866</f>
        <v>9</v>
      </c>
      <c r="R866" s="4">
        <f>VLOOKUP(A866, Sheet4!A:B, 2, FALSE)</f>
        <v>1040</v>
      </c>
    </row>
    <row r="867" spans="1:18">
      <c r="A867">
        <v>1601</v>
      </c>
      <c r="B867" t="s">
        <v>688</v>
      </c>
      <c r="C867" s="1">
        <v>40099</v>
      </c>
      <c r="D867" t="s">
        <v>6</v>
      </c>
      <c r="E867" t="str">
        <f>VLOOKUP(B867, Sheet2!$A$2:$B$734, 2, FALSE)</f>
        <v>CA</v>
      </c>
      <c r="F867" s="4" t="s">
        <v>659</v>
      </c>
      <c r="G867" s="4" t="str">
        <f>B867&amp;E867</f>
        <v>BermanCA</v>
      </c>
      <c r="H867" s="4" t="str">
        <f>VLOOKUP(G867, Sheet2!C:D, 2, FALSE)</f>
        <v>D</v>
      </c>
      <c r="I867" s="4">
        <f>VLOOKUP(A867, Sheet3!A:G,2, FALSE)</f>
        <v>2.5345740000000001</v>
      </c>
      <c r="J867" s="4">
        <f>VLOOKUP(A867, Sheet3!A:G,3, FALSE)</f>
        <v>-3.218836</v>
      </c>
      <c r="K867" s="4">
        <f>VLOOKUP(A867, Sheet3!A:G,4, FALSE)</f>
        <v>1.28165</v>
      </c>
      <c r="L867" s="4">
        <f>VLOOKUP(A867, Sheet3!A:G,5, FALSE)</f>
        <v>-0.33945399999999998</v>
      </c>
      <c r="M867" s="4">
        <f>VLOOKUP(A867, Sheet3!A:G,6, FALSE)</f>
        <v>-0.185164</v>
      </c>
      <c r="N867" s="4">
        <f>VLOOKUP(A867, Sheet3!A:G,7, FALSE)</f>
        <v>1.094265</v>
      </c>
      <c r="O867">
        <v>2009</v>
      </c>
      <c r="P867" s="4">
        <f>VLOOKUP(G867, Sheet2!C:E, 3, FALSE)</f>
        <v>1983</v>
      </c>
      <c r="Q867" s="4">
        <f>O867-P867</f>
        <v>26</v>
      </c>
      <c r="R867" s="4">
        <f>VLOOKUP(A867, Sheet4!A:B, 2, FALSE)</f>
        <v>242</v>
      </c>
    </row>
    <row r="868" spans="1:18">
      <c r="A868">
        <v>1602</v>
      </c>
      <c r="B868" t="s">
        <v>394</v>
      </c>
      <c r="C868" s="1">
        <v>40099</v>
      </c>
      <c r="D868" t="s">
        <v>6</v>
      </c>
      <c r="E868" t="str">
        <f>VLOOKUP(B868, Sheet2!$A$2:$B$734, 2, FALSE)</f>
        <v>MA</v>
      </c>
      <c r="F868" s="4" t="s">
        <v>659</v>
      </c>
      <c r="G868" s="4" t="str">
        <f>B868&amp;E868</f>
        <v>Frank MA</v>
      </c>
      <c r="H868" s="4" t="str">
        <f>VLOOKUP(G868, Sheet2!C:D, 2, FALSE)</f>
        <v>D</v>
      </c>
      <c r="I868" s="4">
        <f>VLOOKUP(A868, Sheet3!A:G,2, FALSE)</f>
        <v>0.76896200000000003</v>
      </c>
      <c r="J868" s="4">
        <f>VLOOKUP(A868, Sheet3!A:G,3, FALSE)</f>
        <v>-1.366446</v>
      </c>
      <c r="K868" s="4">
        <f>VLOOKUP(A868, Sheet3!A:G,4, FALSE)</f>
        <v>-1.949317</v>
      </c>
      <c r="L868" s="4">
        <f>VLOOKUP(A868, Sheet3!A:G,5, FALSE)</f>
        <v>3.2729620000000001</v>
      </c>
      <c r="M868" s="4">
        <f>VLOOKUP(A868, Sheet3!A:G,6, FALSE)</f>
        <v>-0.42325800000000002</v>
      </c>
      <c r="N868" s="4">
        <f>VLOOKUP(A868, Sheet3!A:G,7, FALSE)</f>
        <v>-1.6531560000000001</v>
      </c>
      <c r="O868">
        <v>2009</v>
      </c>
      <c r="P868" s="4">
        <f>VLOOKUP(G868, Sheet2!C:E, 3, FALSE)</f>
        <v>1981</v>
      </c>
      <c r="Q868" s="4">
        <f>O868-P868</f>
        <v>28</v>
      </c>
      <c r="R868" s="4">
        <f>VLOOKUP(A868, Sheet4!A:B, 2, FALSE)</f>
        <v>963</v>
      </c>
    </row>
    <row r="869" spans="1:18">
      <c r="A869">
        <v>1603</v>
      </c>
      <c r="B869" t="s">
        <v>92</v>
      </c>
      <c r="C869" s="1">
        <v>40099</v>
      </c>
      <c r="D869" t="s">
        <v>6</v>
      </c>
      <c r="E869" t="str">
        <f>VLOOKUP(B869, Sheet2!$A$2:$B$734, 2, FALSE)</f>
        <v>OH</v>
      </c>
      <c r="F869" s="4" t="s">
        <v>659</v>
      </c>
      <c r="G869" s="4" t="str">
        <f>B869&amp;E869</f>
        <v>KucinichOH</v>
      </c>
      <c r="H869" s="4" t="str">
        <f>VLOOKUP(G869, Sheet2!C:D, 2, FALSE)</f>
        <v>D</v>
      </c>
      <c r="I869" s="4">
        <f>VLOOKUP(A869, Sheet3!A:G,2, FALSE)</f>
        <v>4.0678530000000004</v>
      </c>
      <c r="J869" s="4">
        <f>VLOOKUP(A869, Sheet3!A:G,3, FALSE)</f>
        <v>-1.857756</v>
      </c>
      <c r="K869" s="4">
        <f>VLOOKUP(A869, Sheet3!A:G,4, FALSE)</f>
        <v>0.108611</v>
      </c>
      <c r="L869" s="4">
        <f>VLOOKUP(A869, Sheet3!A:G,5, FALSE)</f>
        <v>-2.4871180000000002</v>
      </c>
      <c r="M869" s="4">
        <f>VLOOKUP(A869, Sheet3!A:G,6, FALSE)</f>
        <v>-0.71262300000000001</v>
      </c>
      <c r="N869" s="4">
        <f>VLOOKUP(A869, Sheet3!A:G,7, FALSE)</f>
        <v>-1.6866669999999999</v>
      </c>
      <c r="O869">
        <v>2009</v>
      </c>
      <c r="P869" s="4">
        <f>VLOOKUP(G869, Sheet2!C:E, 3, FALSE)</f>
        <v>1997</v>
      </c>
      <c r="Q869" s="4">
        <f>O869-P869</f>
        <v>12</v>
      </c>
      <c r="R869" s="4">
        <f>VLOOKUP(A869, Sheet4!A:B, 2, FALSE)</f>
        <v>344</v>
      </c>
    </row>
    <row r="870" spans="1:18">
      <c r="A870">
        <v>1604</v>
      </c>
      <c r="B870" t="s">
        <v>563</v>
      </c>
      <c r="C870" s="1">
        <v>40099</v>
      </c>
      <c r="D870" t="s">
        <v>6</v>
      </c>
      <c r="E870" t="str">
        <f>VLOOKUP(B870, Sheet2!$A$2:$B$734, 2, FALSE)</f>
        <v>NY</v>
      </c>
      <c r="F870" s="4" t="s">
        <v>659</v>
      </c>
      <c r="G870" s="4" t="str">
        <f>B870&amp;E870</f>
        <v>McMahonNY</v>
      </c>
      <c r="H870" s="4" t="str">
        <f>VLOOKUP(G870, Sheet2!C:D, 2, FALSE)</f>
        <v>D</v>
      </c>
      <c r="I870" s="4">
        <f>VLOOKUP(A870, Sheet3!A:G,2, FALSE)</f>
        <v>8.4951589999999992</v>
      </c>
      <c r="J870" s="4">
        <f>VLOOKUP(A870, Sheet3!A:G,3, FALSE)</f>
        <v>-1.4701090000000001</v>
      </c>
      <c r="K870" s="4">
        <f>VLOOKUP(A870, Sheet3!A:G,4, FALSE)</f>
        <v>4.8417579999999996</v>
      </c>
      <c r="L870" s="4">
        <f>VLOOKUP(A870, Sheet3!A:G,5, FALSE)</f>
        <v>0.608985</v>
      </c>
      <c r="M870" s="4">
        <f>VLOOKUP(A870, Sheet3!A:G,6, FALSE)</f>
        <v>8.1119999999999994E-3</v>
      </c>
      <c r="N870" s="4">
        <f>VLOOKUP(A870, Sheet3!A:G,7, FALSE)</f>
        <v>6.5278609999999997</v>
      </c>
      <c r="O870">
        <v>2009</v>
      </c>
      <c r="P870" s="4">
        <f>VLOOKUP(G870, Sheet2!C:E, 3, FALSE)</f>
        <v>2009</v>
      </c>
      <c r="Q870" s="4">
        <f>O870-P870</f>
        <v>0</v>
      </c>
      <c r="R870" s="4">
        <f>VLOOKUP(A870, Sheet4!A:B, 2, FALSE)</f>
        <v>481</v>
      </c>
    </row>
    <row r="871" spans="1:18">
      <c r="A871">
        <v>1605</v>
      </c>
      <c r="B871" t="s">
        <v>62</v>
      </c>
      <c r="C871" s="1">
        <v>40099</v>
      </c>
      <c r="D871" t="s">
        <v>6</v>
      </c>
      <c r="E871" t="s">
        <v>260</v>
      </c>
      <c r="F871" s="4" t="s">
        <v>659</v>
      </c>
      <c r="G871" s="4" t="str">
        <f>B871&amp;E871</f>
        <v>MoranKS</v>
      </c>
      <c r="H871" s="4" t="str">
        <f>VLOOKUP(G871, Sheet2!C:D, 2, FALSE)</f>
        <v>R</v>
      </c>
      <c r="I871" s="4">
        <f>VLOOKUP(A871, Sheet3!A:G,2, FALSE)</f>
        <v>2.9137650000000002</v>
      </c>
      <c r="J871" s="4">
        <f>VLOOKUP(A871, Sheet3!A:G,3, FALSE)</f>
        <v>-0.76211700000000004</v>
      </c>
      <c r="K871" s="4">
        <f>VLOOKUP(A871, Sheet3!A:G,4, FALSE)</f>
        <v>2.0411809999999999</v>
      </c>
      <c r="L871" s="4">
        <f>VLOOKUP(A871, Sheet3!A:G,5, FALSE)</f>
        <v>-1.378166</v>
      </c>
      <c r="M871" s="4">
        <f>VLOOKUP(A871, Sheet3!A:G,6, FALSE)</f>
        <v>0.36500700000000003</v>
      </c>
      <c r="N871" s="4">
        <f>VLOOKUP(A871, Sheet3!A:G,7, FALSE)</f>
        <v>2.4673509999999998</v>
      </c>
      <c r="O871">
        <v>2009</v>
      </c>
      <c r="P871" s="4">
        <f>VLOOKUP(G871, Sheet2!C:E, 3, FALSE)</f>
        <v>1997</v>
      </c>
      <c r="Q871" s="4">
        <f>O871-P871</f>
        <v>12</v>
      </c>
      <c r="R871" s="4">
        <f>VLOOKUP(A871, Sheet4!A:B, 2, FALSE)</f>
        <v>390</v>
      </c>
    </row>
    <row r="872" spans="1:18">
      <c r="A872">
        <v>1606</v>
      </c>
      <c r="B872" t="s">
        <v>274</v>
      </c>
      <c r="C872" s="1">
        <v>40099</v>
      </c>
      <c r="D872" t="s">
        <v>6</v>
      </c>
      <c r="E872" t="str">
        <f>VLOOKUP(B872, Sheet2!$A$2:$B$734, 2, FALSE)</f>
        <v>MN</v>
      </c>
      <c r="F872" s="4" t="s">
        <v>659</v>
      </c>
      <c r="G872" s="4" t="str">
        <f>B872&amp;E872</f>
        <v>PaulsenMN</v>
      </c>
      <c r="H872" s="4" t="str">
        <f>VLOOKUP(G872, Sheet2!C:D, 2, FALSE)</f>
        <v>R</v>
      </c>
      <c r="I872" s="4">
        <f>VLOOKUP(A872, Sheet3!A:G,2, FALSE)</f>
        <v>2.251163</v>
      </c>
      <c r="J872" s="4">
        <f>VLOOKUP(A872, Sheet3!A:G,3, FALSE)</f>
        <v>-2.3167360000000001</v>
      </c>
      <c r="K872" s="4">
        <f>VLOOKUP(A872, Sheet3!A:G,4, FALSE)</f>
        <v>1.486327</v>
      </c>
      <c r="L872" s="4">
        <f>VLOOKUP(A872, Sheet3!A:G,5, FALSE)</f>
        <v>-3.7396340000000001</v>
      </c>
      <c r="M872" s="4">
        <f>VLOOKUP(A872, Sheet3!A:G,6, FALSE)</f>
        <v>-1.0894820000000001</v>
      </c>
      <c r="N872" s="4">
        <f>VLOOKUP(A872, Sheet3!A:G,7, FALSE)</f>
        <v>1.9478279999999999</v>
      </c>
      <c r="O872">
        <v>2009</v>
      </c>
      <c r="P872" s="4">
        <f>VLOOKUP(G872, Sheet2!C:E, 3, FALSE)</f>
        <v>2009</v>
      </c>
      <c r="Q872" s="4">
        <f>O872-P872</f>
        <v>0</v>
      </c>
      <c r="R872" s="4">
        <f>VLOOKUP(A872, Sheet4!A:B, 2, FALSE)</f>
        <v>594</v>
      </c>
    </row>
    <row r="873" spans="1:18">
      <c r="A873">
        <v>1607</v>
      </c>
      <c r="B873" s="4" t="s">
        <v>162</v>
      </c>
      <c r="C873" s="1">
        <v>40099</v>
      </c>
      <c r="D873" t="s">
        <v>6</v>
      </c>
      <c r="E873" t="str">
        <f>VLOOKUP(B873, Sheet2!$A$2:$B$734, 2, FALSE)</f>
        <v>MD</v>
      </c>
      <c r="F873" s="4" t="s">
        <v>659</v>
      </c>
      <c r="G873" s="4" t="str">
        <f>B873&amp;E873</f>
        <v>Van HollenMD</v>
      </c>
      <c r="H873" s="4" t="str">
        <f>VLOOKUP(G873, Sheet2!C:D, 2, FALSE)</f>
        <v>D</v>
      </c>
      <c r="I873" s="4">
        <f>VLOOKUP(A873, Sheet3!A:G,2, FALSE)</f>
        <v>-1.8090759999999999</v>
      </c>
      <c r="J873" s="4">
        <f>VLOOKUP(A873, Sheet3!A:G,3, FALSE)</f>
        <v>-1.923287</v>
      </c>
      <c r="K873" s="4">
        <f>VLOOKUP(A873, Sheet3!A:G,4, FALSE)</f>
        <v>4.0815809999999999</v>
      </c>
      <c r="L873" s="4">
        <f>VLOOKUP(A873, Sheet3!A:G,5, FALSE)</f>
        <v>-5.1554320000000002</v>
      </c>
      <c r="M873" s="4">
        <f>VLOOKUP(A873, Sheet3!A:G,6, FALSE)</f>
        <v>-1.969455</v>
      </c>
      <c r="N873" s="4">
        <f>VLOOKUP(A873, Sheet3!A:G,7, FALSE)</f>
        <v>6.0812200000000001</v>
      </c>
      <c r="O873">
        <v>2009</v>
      </c>
      <c r="P873" s="4">
        <f>VLOOKUP(G873, Sheet2!C:E, 3, FALSE)</f>
        <v>2003</v>
      </c>
      <c r="Q873" s="4">
        <f>O873-P873</f>
        <v>6</v>
      </c>
      <c r="R873" s="4">
        <f>VLOOKUP(A873, Sheet4!A:B, 2, FALSE)</f>
        <v>195</v>
      </c>
    </row>
    <row r="874" spans="1:18">
      <c r="A874">
        <v>1608</v>
      </c>
      <c r="B874" t="s">
        <v>727</v>
      </c>
      <c r="C874" s="1">
        <v>40099</v>
      </c>
      <c r="D874" t="s">
        <v>6</v>
      </c>
      <c r="E874" t="str">
        <f>VLOOKUP(B874, Sheet2!$A$2:$B$734, 2, FALSE)</f>
        <v>FL</v>
      </c>
      <c r="F874" s="4" t="s">
        <v>659</v>
      </c>
      <c r="G874" s="4" t="str">
        <f>B874&amp;E874</f>
        <v>Wasserman SchultzFL</v>
      </c>
      <c r="H874" s="4" t="str">
        <f>VLOOKUP(G874, Sheet2!C:D, 2, FALSE)</f>
        <v>D</v>
      </c>
      <c r="I874" s="4">
        <f>VLOOKUP(A874, Sheet3!A:G,2, FALSE)</f>
        <v>-2.1994419999999999</v>
      </c>
      <c r="J874" s="4">
        <f>VLOOKUP(A874, Sheet3!A:G,3, FALSE)</f>
        <v>-0.81139899999999998</v>
      </c>
      <c r="K874" s="4">
        <f>VLOOKUP(A874, Sheet3!A:G,4, FALSE)</f>
        <v>1.2310000000000001</v>
      </c>
      <c r="L874" s="4">
        <f>VLOOKUP(A874, Sheet3!A:G,5, FALSE)</f>
        <v>-6.2237200000000001</v>
      </c>
      <c r="M874" s="4">
        <f>VLOOKUP(A874, Sheet3!A:G,6, FALSE)</f>
        <v>-1.9074199999999999</v>
      </c>
      <c r="N874" s="4">
        <f>VLOOKUP(A874, Sheet3!A:G,7, FALSE)</f>
        <v>1.7135830000000001</v>
      </c>
      <c r="O874">
        <v>2009</v>
      </c>
      <c r="P874" s="4">
        <f>VLOOKUP(G874, Sheet2!C:E, 3, FALSE)</f>
        <v>2005</v>
      </c>
      <c r="Q874" s="4">
        <f>O874-P874</f>
        <v>4</v>
      </c>
      <c r="R874" s="4">
        <f>VLOOKUP(A874, Sheet4!A:B, 2, FALSE)</f>
        <v>208</v>
      </c>
    </row>
    <row r="875" spans="1:18">
      <c r="A875">
        <v>1609</v>
      </c>
      <c r="B875" t="s">
        <v>360</v>
      </c>
      <c r="C875" s="1">
        <v>38989</v>
      </c>
      <c r="D875" t="s">
        <v>6</v>
      </c>
      <c r="E875" t="str">
        <f>VLOOKUP(B875, Sheet2!$A$2:$B$734, 2, FALSE)</f>
        <v>Guam</v>
      </c>
      <c r="F875" s="4" t="s">
        <v>657</v>
      </c>
      <c r="G875" s="4" t="str">
        <f>B875&amp;E875</f>
        <v>BordalloGuam</v>
      </c>
      <c r="H875" s="4" t="str">
        <f>VLOOKUP(G875, Sheet2!C:D, 2, FALSE)</f>
        <v>D</v>
      </c>
      <c r="I875" s="4">
        <f>VLOOKUP(A875, Sheet3!A:G,2, FALSE)</f>
        <v>2.6262400000000001</v>
      </c>
      <c r="J875" s="4">
        <f>VLOOKUP(A875, Sheet3!A:G,3, FALSE)</f>
        <v>-1.288481</v>
      </c>
      <c r="K875" s="4">
        <f>VLOOKUP(A875, Sheet3!A:G,4, FALSE)</f>
        <v>1.681918</v>
      </c>
      <c r="L875" s="4">
        <f>VLOOKUP(A875, Sheet3!A:G,5, FALSE)</f>
        <v>-3.0436320000000001</v>
      </c>
      <c r="M875" s="4">
        <f>VLOOKUP(A875, Sheet3!A:G,6, FALSE)</f>
        <v>-1.521908</v>
      </c>
      <c r="N875" s="4">
        <f>VLOOKUP(A875, Sheet3!A:G,7, FALSE)</f>
        <v>4.1370490000000002</v>
      </c>
      <c r="O875">
        <v>2006</v>
      </c>
      <c r="P875" s="4">
        <f>VLOOKUP(G875, Sheet2!C:E, 3, FALSE)</f>
        <v>2003</v>
      </c>
      <c r="Q875" s="4">
        <f>O875-P875</f>
        <v>3</v>
      </c>
      <c r="R875" s="4">
        <f>VLOOKUP(A875, Sheet4!A:B, 2, FALSE)</f>
        <v>457</v>
      </c>
    </row>
    <row r="876" spans="1:18">
      <c r="A876">
        <v>1610</v>
      </c>
      <c r="B876" t="s">
        <v>92</v>
      </c>
      <c r="C876" s="1">
        <v>38989</v>
      </c>
      <c r="D876" t="s">
        <v>6</v>
      </c>
      <c r="E876" t="str">
        <f>VLOOKUP(B876, Sheet2!$A$2:$B$734, 2, FALSE)</f>
        <v>OH</v>
      </c>
      <c r="F876" s="4" t="s">
        <v>657</v>
      </c>
      <c r="G876" s="4" t="str">
        <f>B876&amp;E876</f>
        <v>KucinichOH</v>
      </c>
      <c r="H876" s="4" t="str">
        <f>VLOOKUP(G876, Sheet2!C:D, 2, FALSE)</f>
        <v>D</v>
      </c>
      <c r="I876" s="4">
        <f>VLOOKUP(A876, Sheet3!A:G,2, FALSE)</f>
        <v>-1.495519</v>
      </c>
      <c r="J876" s="4">
        <f>VLOOKUP(A876, Sheet3!A:G,3, FALSE)</f>
        <v>-1.2661659999999999</v>
      </c>
      <c r="K876" s="4">
        <f>VLOOKUP(A876, Sheet3!A:G,4, FALSE)</f>
        <v>1.406369</v>
      </c>
      <c r="L876" s="4">
        <f>VLOOKUP(A876, Sheet3!A:G,5, FALSE)</f>
        <v>-3.0427430000000002</v>
      </c>
      <c r="M876" s="4">
        <f>VLOOKUP(A876, Sheet3!A:G,6, FALSE)</f>
        <v>-1.17747</v>
      </c>
      <c r="N876" s="4">
        <f>VLOOKUP(A876, Sheet3!A:G,7, FALSE)</f>
        <v>2.7623160000000002</v>
      </c>
      <c r="O876">
        <v>2006</v>
      </c>
      <c r="P876" s="4">
        <f>VLOOKUP(G876, Sheet2!C:E, 3, FALSE)</f>
        <v>1997</v>
      </c>
      <c r="Q876" s="4">
        <f>O876-P876</f>
        <v>9</v>
      </c>
      <c r="R876" s="4">
        <f>VLOOKUP(A876, Sheet4!A:B, 2, FALSE)</f>
        <v>1383</v>
      </c>
    </row>
    <row r="877" spans="1:18">
      <c r="A877">
        <v>1611</v>
      </c>
      <c r="B877" t="s">
        <v>41</v>
      </c>
      <c r="C877" s="1">
        <v>38989</v>
      </c>
      <c r="D877" t="s">
        <v>6</v>
      </c>
      <c r="E877" t="str">
        <f>VLOOKUP(B877, Sheet2!$A$2:$B$734, 2, FALSE)</f>
        <v>CA</v>
      </c>
      <c r="F877" s="4" t="s">
        <v>657</v>
      </c>
      <c r="G877" s="4" t="str">
        <f>B877&amp;E877</f>
        <v>LantosCA</v>
      </c>
      <c r="H877" s="4" t="str">
        <f>VLOOKUP(G877, Sheet2!C:D, 2, FALSE)</f>
        <v>D</v>
      </c>
      <c r="I877" s="4">
        <f>VLOOKUP(A877, Sheet3!A:G,2, FALSE)</f>
        <v>4.7046999999999999</v>
      </c>
      <c r="J877" s="4">
        <f>VLOOKUP(A877, Sheet3!A:G,3, FALSE)</f>
        <v>-0.75617400000000001</v>
      </c>
      <c r="K877" s="4">
        <f>VLOOKUP(A877, Sheet3!A:G,4, FALSE)</f>
        <v>3.91615</v>
      </c>
      <c r="L877" s="4">
        <f>VLOOKUP(A877, Sheet3!A:G,5, FALSE)</f>
        <v>-1.651794</v>
      </c>
      <c r="M877" s="4">
        <f>VLOOKUP(A877, Sheet3!A:G,6, FALSE)</f>
        <v>0.30200100000000002</v>
      </c>
      <c r="N877" s="4">
        <f>VLOOKUP(A877, Sheet3!A:G,7, FALSE)</f>
        <v>4.4453449999999997</v>
      </c>
      <c r="O877">
        <v>2006</v>
      </c>
      <c r="P877" s="4">
        <f>VLOOKUP(G877, Sheet2!C:E, 3, FALSE)</f>
        <v>1993</v>
      </c>
      <c r="Q877" s="4">
        <f>O877-P877</f>
        <v>13</v>
      </c>
      <c r="R877" s="4">
        <f>VLOOKUP(A877, Sheet4!A:B, 2, FALSE)</f>
        <v>472</v>
      </c>
    </row>
    <row r="878" spans="1:18">
      <c r="A878">
        <v>1612</v>
      </c>
      <c r="B878" t="s">
        <v>373</v>
      </c>
      <c r="C878" s="1">
        <v>38989</v>
      </c>
      <c r="D878" t="s">
        <v>6</v>
      </c>
      <c r="E878" t="str">
        <f>VLOOKUP(B878, Sheet2!$A$2:$B$734, 2, FALSE)</f>
        <v>CA</v>
      </c>
      <c r="F878" s="4" t="s">
        <v>657</v>
      </c>
      <c r="G878" s="4" t="str">
        <f>B878&amp;E878</f>
        <v>RoyceCA</v>
      </c>
      <c r="H878" s="4" t="str">
        <f>VLOOKUP(G878, Sheet2!C:D, 2, FALSE)</f>
        <v>R</v>
      </c>
      <c r="I878" s="4">
        <f>VLOOKUP(A878, Sheet3!A:G,2, FALSE)</f>
        <v>1.8819969999999999</v>
      </c>
      <c r="J878" s="4">
        <f>VLOOKUP(A878, Sheet3!A:G,3, FALSE)</f>
        <v>-1.754505</v>
      </c>
      <c r="K878" s="4">
        <f>VLOOKUP(A878, Sheet3!A:G,4, FALSE)</f>
        <v>3.545471</v>
      </c>
      <c r="L878" s="4">
        <f>VLOOKUP(A878, Sheet3!A:G,5, FALSE)</f>
        <v>-1.420118</v>
      </c>
      <c r="M878" s="4">
        <f>VLOOKUP(A878, Sheet3!A:G,6, FALSE)</f>
        <v>0.39436199999999999</v>
      </c>
      <c r="N878" s="4">
        <f>VLOOKUP(A878, Sheet3!A:G,7, FALSE)</f>
        <v>2.1930329999999998</v>
      </c>
      <c r="O878">
        <v>2006</v>
      </c>
      <c r="P878" s="4">
        <f>VLOOKUP(G878, Sheet2!C:E, 3, FALSE)</f>
        <v>1993</v>
      </c>
      <c r="Q878" s="4">
        <f>O878-P878</f>
        <v>13</v>
      </c>
      <c r="R878" s="4">
        <f>VLOOKUP(A878, Sheet4!A:B, 2, FALSE)</f>
        <v>636</v>
      </c>
    </row>
    <row r="879" spans="1:18">
      <c r="A879">
        <v>1613</v>
      </c>
      <c r="B879" t="s">
        <v>401</v>
      </c>
      <c r="C879" s="1">
        <v>38989</v>
      </c>
      <c r="D879" t="s">
        <v>6</v>
      </c>
      <c r="E879" t="str">
        <f>VLOOKUP(B879, Sheet2!$A$2:$B$734, 2, FALSE)</f>
        <v>OR</v>
      </c>
      <c r="F879" s="4" t="s">
        <v>657</v>
      </c>
      <c r="G879" s="4" t="str">
        <f>B879&amp;E879</f>
        <v>WuOR</v>
      </c>
      <c r="H879" s="4" t="str">
        <f>VLOOKUP(G879, Sheet2!C:D, 2, FALSE)</f>
        <v>D</v>
      </c>
      <c r="I879" s="4">
        <f>VLOOKUP(A879, Sheet3!A:G,2, FALSE)</f>
        <v>1.748631</v>
      </c>
      <c r="J879" s="4">
        <f>VLOOKUP(A879, Sheet3!A:G,3, FALSE)</f>
        <v>-2.995587</v>
      </c>
      <c r="K879" s="4">
        <f>VLOOKUP(A879, Sheet3!A:G,4, FALSE)</f>
        <v>2.2109770000000002</v>
      </c>
      <c r="L879" s="4">
        <f>VLOOKUP(A879, Sheet3!A:G,5, FALSE)</f>
        <v>-1.093153</v>
      </c>
      <c r="M879" s="4">
        <f>VLOOKUP(A879, Sheet3!A:G,6, FALSE)</f>
        <v>-0.78233200000000003</v>
      </c>
      <c r="N879" s="4">
        <f>VLOOKUP(A879, Sheet3!A:G,7, FALSE)</f>
        <v>-1.444188</v>
      </c>
      <c r="O879">
        <v>2006</v>
      </c>
      <c r="P879" s="4">
        <f>VLOOKUP(G879, Sheet2!C:E, 3, FALSE)</f>
        <v>1999</v>
      </c>
      <c r="Q879" s="4">
        <f>O879-P879</f>
        <v>7</v>
      </c>
      <c r="R879" s="4">
        <f>VLOOKUP(A879, Sheet4!A:B, 2, FALSE)</f>
        <v>988</v>
      </c>
    </row>
    <row r="880" spans="1:18">
      <c r="A880">
        <v>1763</v>
      </c>
      <c r="B880" t="s">
        <v>489</v>
      </c>
      <c r="C880" s="1">
        <v>40081</v>
      </c>
      <c r="D880" t="s">
        <v>6</v>
      </c>
      <c r="E880" t="s">
        <v>89</v>
      </c>
      <c r="F880" s="4" t="s">
        <v>659</v>
      </c>
      <c r="G880" s="4" t="str">
        <f>B880&amp;E880</f>
        <v>TurnerOH</v>
      </c>
      <c r="H880" s="4" t="str">
        <f>VLOOKUP(G880, Sheet2!C:D, 2, FALSE)</f>
        <v>R</v>
      </c>
      <c r="I880" s="4">
        <f>VLOOKUP(A880, Sheet3!A:G,2, FALSE)</f>
        <v>-1.299466</v>
      </c>
      <c r="J880" s="4">
        <f>VLOOKUP(A880, Sheet3!A:G,3, FALSE)</f>
        <v>1.2648109999999999</v>
      </c>
      <c r="K880" s="4">
        <f>VLOOKUP(A880, Sheet3!A:G,4, FALSE)</f>
        <v>-0.72184899999999996</v>
      </c>
      <c r="L880" s="4">
        <f>VLOOKUP(A880, Sheet3!A:G,5, FALSE)</f>
        <v>-1.0259910000000001</v>
      </c>
      <c r="M880" s="4">
        <f>VLOOKUP(A880, Sheet3!A:G,6, FALSE)</f>
        <v>-0.72741800000000001</v>
      </c>
      <c r="N880" s="4">
        <f>VLOOKUP(A880, Sheet3!A:G,7, FALSE)</f>
        <v>1.705085</v>
      </c>
      <c r="O880">
        <v>2009</v>
      </c>
      <c r="P880" s="4">
        <f>VLOOKUP(G880, Sheet2!C:E, 3, FALSE)</f>
        <v>2003</v>
      </c>
      <c r="Q880" s="4">
        <f>O880-P880</f>
        <v>6</v>
      </c>
      <c r="R880" s="4">
        <f>VLOOKUP(A880, Sheet4!A:B, 2, FALSE)</f>
        <v>3921</v>
      </c>
    </row>
    <row r="881" spans="1:18">
      <c r="A881">
        <v>1764</v>
      </c>
      <c r="B881" t="s">
        <v>356</v>
      </c>
      <c r="C881" s="1">
        <v>40081</v>
      </c>
      <c r="D881" t="s">
        <v>6</v>
      </c>
      <c r="E881" t="str">
        <f>VLOOKUP(B881, Sheet2!$A$2:$B$734, 2, FALSE)</f>
        <v>CA</v>
      </c>
      <c r="F881" s="4" t="s">
        <v>659</v>
      </c>
      <c r="G881" s="4" t="str">
        <f>B881&amp;E881</f>
        <v>McKeonCA</v>
      </c>
      <c r="H881" s="4" t="str">
        <f>VLOOKUP(G881, Sheet2!C:D, 2, FALSE)</f>
        <v>R</v>
      </c>
      <c r="I881" s="4">
        <f>VLOOKUP(A881, Sheet3!A:G,2, FALSE)</f>
        <v>-3.6189179999999999</v>
      </c>
      <c r="J881" s="4">
        <f>VLOOKUP(A881, Sheet3!A:G,3, FALSE)</f>
        <v>2.9821689999999998</v>
      </c>
      <c r="K881" s="4">
        <f>VLOOKUP(A881, Sheet3!A:G,4, FALSE)</f>
        <v>-3.6421230000000002</v>
      </c>
      <c r="L881" s="4">
        <f>VLOOKUP(A881, Sheet3!A:G,5, FALSE)</f>
        <v>-1.9907570000000001</v>
      </c>
      <c r="M881" s="4">
        <f>VLOOKUP(A881, Sheet3!A:G,6, FALSE)</f>
        <v>0.145921</v>
      </c>
      <c r="N881" s="4">
        <f>VLOOKUP(A881, Sheet3!A:G,7, FALSE)</f>
        <v>-1.223671</v>
      </c>
      <c r="O881">
        <v>2009</v>
      </c>
      <c r="P881" s="4">
        <f>VLOOKUP(G881, Sheet2!C:E, 3, FALSE)</f>
        <v>1993</v>
      </c>
      <c r="Q881" s="4">
        <f>O881-P881</f>
        <v>16</v>
      </c>
      <c r="R881" s="4">
        <f>VLOOKUP(A881, Sheet4!A:B, 2, FALSE)</f>
        <v>1086</v>
      </c>
    </row>
    <row r="882" spans="1:18">
      <c r="A882">
        <v>1765</v>
      </c>
      <c r="B882" t="s">
        <v>215</v>
      </c>
      <c r="C882" s="1">
        <v>40081</v>
      </c>
      <c r="D882" t="s">
        <v>6</v>
      </c>
      <c r="E882" t="str">
        <f>VLOOKUP(B882, Sheet2!$A$2:$B$734, 2, FALSE)</f>
        <v>MO</v>
      </c>
      <c r="F882" s="4" t="s">
        <v>659</v>
      </c>
      <c r="G882" s="4" t="str">
        <f>B882&amp;E882</f>
        <v>AkinMO</v>
      </c>
      <c r="H882" s="4" t="str">
        <f>VLOOKUP(G882, Sheet2!C:D, 2, FALSE)</f>
        <v>R</v>
      </c>
      <c r="I882" s="4">
        <f>VLOOKUP(A882, Sheet3!A:G,2, FALSE)</f>
        <v>-1.659319</v>
      </c>
      <c r="J882" s="4">
        <f>VLOOKUP(A882, Sheet3!A:G,3, FALSE)</f>
        <v>1.7141690000000001</v>
      </c>
      <c r="K882" s="4">
        <f>VLOOKUP(A882, Sheet3!A:G,4, FALSE)</f>
        <v>-3.1772490000000002</v>
      </c>
      <c r="L882" s="4">
        <f>VLOOKUP(A882, Sheet3!A:G,5, FALSE)</f>
        <v>2.2275309999999999</v>
      </c>
      <c r="M882" s="4">
        <f>VLOOKUP(A882, Sheet3!A:G,6, FALSE)</f>
        <v>1.0273429999999999</v>
      </c>
      <c r="N882" s="4">
        <f>VLOOKUP(A882, Sheet3!A:G,7, FALSE)</f>
        <v>-2.5321470000000001</v>
      </c>
      <c r="O882">
        <v>2009</v>
      </c>
      <c r="P882" s="4">
        <f>VLOOKUP(G882, Sheet2!C:E, 3, FALSE)</f>
        <v>2001</v>
      </c>
      <c r="Q882" s="4">
        <f>O882-P882</f>
        <v>8</v>
      </c>
      <c r="R882" s="4">
        <f>VLOOKUP(A882, Sheet4!A:B, 2, FALSE)</f>
        <v>970</v>
      </c>
    </row>
    <row r="883" spans="1:18">
      <c r="A883">
        <v>1766</v>
      </c>
      <c r="B883" t="s">
        <v>213</v>
      </c>
      <c r="C883" s="1">
        <v>40081</v>
      </c>
      <c r="D883" t="s">
        <v>6</v>
      </c>
      <c r="E883" t="s">
        <v>387</v>
      </c>
      <c r="F883" s="4" t="s">
        <v>659</v>
      </c>
      <c r="G883" s="4" t="str">
        <f>B883&amp;E883</f>
        <v>BishopUT</v>
      </c>
      <c r="H883" s="4" t="str">
        <f>VLOOKUP(G883, Sheet2!C:D, 2, FALSE)</f>
        <v>R</v>
      </c>
      <c r="I883" s="4">
        <f>VLOOKUP(A883, Sheet3!A:G,2, FALSE)</f>
        <v>-0.59150899999999995</v>
      </c>
      <c r="J883" s="4">
        <f>VLOOKUP(A883, Sheet3!A:G,3, FALSE)</f>
        <v>1.9321269999999999</v>
      </c>
      <c r="K883" s="4">
        <f>VLOOKUP(A883, Sheet3!A:G,4, FALSE)</f>
        <v>-2.0387650000000002</v>
      </c>
      <c r="L883" s="4">
        <f>VLOOKUP(A883, Sheet3!A:G,5, FALSE)</f>
        <v>3.3876550000000001</v>
      </c>
      <c r="M883" s="4">
        <f>VLOOKUP(A883, Sheet3!A:G,6, FALSE)</f>
        <v>1.1013409999999999</v>
      </c>
      <c r="N883" s="4">
        <f>VLOOKUP(A883, Sheet3!A:G,7, FALSE)</f>
        <v>-2.0869270000000002</v>
      </c>
      <c r="O883">
        <v>2009</v>
      </c>
      <c r="P883" s="4">
        <f>VLOOKUP(G883, Sheet2!C:E, 3, FALSE)</f>
        <v>2003</v>
      </c>
      <c r="Q883" s="4">
        <f>O883-P883</f>
        <v>6</v>
      </c>
      <c r="R883" s="4">
        <f>VLOOKUP(A883, Sheet4!A:B, 2, FALSE)</f>
        <v>1658</v>
      </c>
    </row>
    <row r="884" spans="1:18">
      <c r="A884">
        <v>1767</v>
      </c>
      <c r="B884" t="s">
        <v>352</v>
      </c>
      <c r="C884" s="1">
        <v>40081</v>
      </c>
      <c r="D884" t="s">
        <v>6</v>
      </c>
      <c r="E884" t="str">
        <f>VLOOKUP(B884, Sheet2!$A$2:$B$734, 2, FALSE)</f>
        <v>AZ</v>
      </c>
      <c r="F884" s="4" t="s">
        <v>659</v>
      </c>
      <c r="G884" s="4" t="str">
        <f>B884&amp;E884</f>
        <v>FranksAZ</v>
      </c>
      <c r="H884" s="4" t="str">
        <f>VLOOKUP(G884, Sheet2!C:D, 2, FALSE)</f>
        <v>R</v>
      </c>
      <c r="I884" s="4">
        <f>VLOOKUP(A884, Sheet3!A:G,2, FALSE)</f>
        <v>-0.87339100000000003</v>
      </c>
      <c r="J884" s="4">
        <f>VLOOKUP(A884, Sheet3!A:G,3, FALSE)</f>
        <v>-0.605576</v>
      </c>
      <c r="K884" s="4">
        <f>VLOOKUP(A884, Sheet3!A:G,4, FALSE)</f>
        <v>-0.13178000000000001</v>
      </c>
      <c r="L884" s="4">
        <f>VLOOKUP(A884, Sheet3!A:G,5, FALSE)</f>
        <v>-0.62790199999999996</v>
      </c>
      <c r="M884" s="4">
        <f>VLOOKUP(A884, Sheet3!A:G,6, FALSE)</f>
        <v>0.82233100000000003</v>
      </c>
      <c r="N884" s="4">
        <f>VLOOKUP(A884, Sheet3!A:G,7, FALSE)</f>
        <v>0.34444999999999998</v>
      </c>
      <c r="O884">
        <v>2009</v>
      </c>
      <c r="P884" s="4">
        <f>VLOOKUP(G884, Sheet2!C:E, 3, FALSE)</f>
        <v>2003</v>
      </c>
      <c r="Q884" s="4">
        <f>O884-P884</f>
        <v>6</v>
      </c>
      <c r="R884" s="4">
        <f>VLOOKUP(A884, Sheet4!A:B, 2, FALSE)</f>
        <v>1157</v>
      </c>
    </row>
    <row r="885" spans="1:18">
      <c r="A885">
        <v>1768</v>
      </c>
      <c r="B885" t="s">
        <v>688</v>
      </c>
      <c r="C885" s="1">
        <v>39717</v>
      </c>
      <c r="D885" t="s">
        <v>6</v>
      </c>
      <c r="E885" t="str">
        <f>VLOOKUP(B885, Sheet2!$A$2:$B$734, 2, FALSE)</f>
        <v>CA</v>
      </c>
      <c r="F885" s="4" t="s">
        <v>659</v>
      </c>
      <c r="G885" s="4" t="str">
        <f>B885&amp;E885</f>
        <v>BermanCA</v>
      </c>
      <c r="H885" s="4" t="str">
        <f>VLOOKUP(G885, Sheet2!C:D, 2, FALSE)</f>
        <v>D</v>
      </c>
      <c r="I885" s="4">
        <f>VLOOKUP(A885, Sheet3!A:G,2, FALSE)</f>
        <v>1.417929</v>
      </c>
      <c r="J885" s="4">
        <f>VLOOKUP(A885, Sheet3!A:G,3, FALSE)</f>
        <v>-0.70369000000000004</v>
      </c>
      <c r="K885" s="4">
        <f>VLOOKUP(A885, Sheet3!A:G,4, FALSE)</f>
        <v>0.61966900000000003</v>
      </c>
      <c r="L885" s="4">
        <f>VLOOKUP(A885, Sheet3!A:G,5, FALSE)</f>
        <v>3.2486280000000001</v>
      </c>
      <c r="M885" s="4">
        <f>VLOOKUP(A885, Sheet3!A:G,6, FALSE)</f>
        <v>0.78278999999999999</v>
      </c>
      <c r="N885" s="4">
        <f>VLOOKUP(A885, Sheet3!A:G,7, FALSE)</f>
        <v>0.67076499999999994</v>
      </c>
      <c r="O885">
        <v>2008</v>
      </c>
      <c r="P885" s="4">
        <f>VLOOKUP(G885, Sheet2!C:E, 3, FALSE)</f>
        <v>1983</v>
      </c>
      <c r="Q885" s="4">
        <f>O885-P885</f>
        <v>25</v>
      </c>
      <c r="R885" s="4">
        <f>VLOOKUP(A885, Sheet4!A:B, 2, FALSE)</f>
        <v>858</v>
      </c>
    </row>
    <row r="886" spans="1:18">
      <c r="A886">
        <v>1769</v>
      </c>
      <c r="B886" t="s">
        <v>153</v>
      </c>
      <c r="C886" s="1">
        <v>39717</v>
      </c>
      <c r="D886" t="s">
        <v>6</v>
      </c>
      <c r="E886" t="str">
        <f>VLOOKUP(B886, Sheet2!$A$2:$B$734, 2, FALSE)</f>
        <v>FL</v>
      </c>
      <c r="F886" s="4" t="s">
        <v>659</v>
      </c>
      <c r="G886" s="4" t="str">
        <f>B886&amp;E886</f>
        <v>Ros-LehtinenFL</v>
      </c>
      <c r="H886" s="4" t="str">
        <f>VLOOKUP(G886, Sheet2!C:D, 2, FALSE)</f>
        <v>R</v>
      </c>
      <c r="I886" s="4">
        <f>VLOOKUP(A886, Sheet3!A:G,2, FALSE)</f>
        <v>4.7323729999999999</v>
      </c>
      <c r="J886" s="4">
        <f>VLOOKUP(A886, Sheet3!A:G,3, FALSE)</f>
        <v>-1.987822</v>
      </c>
      <c r="K886" s="4">
        <f>VLOOKUP(A886, Sheet3!A:G,4, FALSE)</f>
        <v>2.4812090000000002</v>
      </c>
      <c r="L886" s="4">
        <f>VLOOKUP(A886, Sheet3!A:G,5, FALSE)</f>
        <v>0.82785799999999998</v>
      </c>
      <c r="M886" s="4">
        <f>VLOOKUP(A886, Sheet3!A:G,6, FALSE)</f>
        <v>-0.70687599999999995</v>
      </c>
      <c r="N886" s="4">
        <f>VLOOKUP(A886, Sheet3!A:G,7, FALSE)</f>
        <v>3.4947469999999998</v>
      </c>
      <c r="O886">
        <v>2008</v>
      </c>
      <c r="P886" s="4">
        <f>VLOOKUP(G886, Sheet2!C:E, 3, FALSE)</f>
        <v>1989</v>
      </c>
      <c r="Q886" s="4">
        <f>O886-P886</f>
        <v>19</v>
      </c>
      <c r="R886" s="4">
        <f>VLOOKUP(A886, Sheet4!A:B, 2, FALSE)</f>
        <v>1899</v>
      </c>
    </row>
    <row r="887" spans="1:18">
      <c r="A887">
        <v>1770</v>
      </c>
      <c r="B887" t="s">
        <v>92</v>
      </c>
      <c r="C887" s="1">
        <v>39717</v>
      </c>
      <c r="D887" t="s">
        <v>6</v>
      </c>
      <c r="E887" t="str">
        <f>VLOOKUP(B887, Sheet2!$A$2:$B$734, 2, FALSE)</f>
        <v>OH</v>
      </c>
      <c r="F887" s="4" t="s">
        <v>659</v>
      </c>
      <c r="G887" s="4" t="str">
        <f>B887&amp;E887</f>
        <v>KucinichOH</v>
      </c>
      <c r="H887" s="4" t="str">
        <f>VLOOKUP(G887, Sheet2!C:D, 2, FALSE)</f>
        <v>D</v>
      </c>
      <c r="I887" s="4">
        <f>VLOOKUP(A887, Sheet3!A:G,2, FALSE)</f>
        <v>-0.20391300000000001</v>
      </c>
      <c r="J887" s="4">
        <f>VLOOKUP(A887, Sheet3!A:G,3, FALSE)</f>
        <v>-2.3516050000000002</v>
      </c>
      <c r="K887" s="4">
        <f>VLOOKUP(A887, Sheet3!A:G,4, FALSE)</f>
        <v>0.183781</v>
      </c>
      <c r="L887" s="4">
        <f>VLOOKUP(A887, Sheet3!A:G,5, FALSE)</f>
        <v>-2.5719020000000001</v>
      </c>
      <c r="M887" s="4">
        <f>VLOOKUP(A887, Sheet3!A:G,6, FALSE)</f>
        <v>-2.3815740000000001</v>
      </c>
      <c r="N887" s="4">
        <f>VLOOKUP(A887, Sheet3!A:G,7, FALSE)</f>
        <v>-2.2300439999999999</v>
      </c>
      <c r="O887">
        <v>2008</v>
      </c>
      <c r="P887" s="4">
        <f>VLOOKUP(G887, Sheet2!C:E, 3, FALSE)</f>
        <v>1997</v>
      </c>
      <c r="Q887" s="4">
        <f>O887-P887</f>
        <v>11</v>
      </c>
      <c r="R887" s="4">
        <f>VLOOKUP(A887, Sheet4!A:B, 2, FALSE)</f>
        <v>458</v>
      </c>
    </row>
    <row r="888" spans="1:18">
      <c r="A888">
        <v>1771</v>
      </c>
      <c r="B888" t="s">
        <v>518</v>
      </c>
      <c r="C888" s="1">
        <v>39717</v>
      </c>
      <c r="D888" t="s">
        <v>6</v>
      </c>
      <c r="E888" t="str">
        <f>VLOOKUP(B888, Sheet2!$A$2:$B$734, 2, FALSE)</f>
        <v>NY</v>
      </c>
      <c r="F888" s="4" t="s">
        <v>659</v>
      </c>
      <c r="G888" s="4" t="str">
        <f>B888&amp;E888</f>
        <v>AckermanNY</v>
      </c>
      <c r="H888" s="4" t="str">
        <f>VLOOKUP(G888, Sheet2!C:D, 2, FALSE)</f>
        <v>D</v>
      </c>
      <c r="I888" s="4">
        <f>VLOOKUP(A888, Sheet3!A:G,2, FALSE)</f>
        <v>2.6344639999999999</v>
      </c>
      <c r="J888" s="4">
        <f>VLOOKUP(A888, Sheet3!A:G,3, FALSE)</f>
        <v>-0.17649200000000001</v>
      </c>
      <c r="K888" s="4">
        <f>VLOOKUP(A888, Sheet3!A:G,4, FALSE)</f>
        <v>-0.283026</v>
      </c>
      <c r="L888" s="4">
        <f>VLOOKUP(A888, Sheet3!A:G,5, FALSE)</f>
        <v>2.9931860000000001</v>
      </c>
      <c r="M888" s="4">
        <f>VLOOKUP(A888, Sheet3!A:G,6, FALSE)</f>
        <v>0.62492499999999995</v>
      </c>
      <c r="N888" s="4">
        <f>VLOOKUP(A888, Sheet3!A:G,7, FALSE)</f>
        <v>-1.4501710000000001</v>
      </c>
      <c r="O888">
        <v>2008</v>
      </c>
      <c r="P888" s="4">
        <f>VLOOKUP(G888, Sheet2!C:E, 3, FALSE)</f>
        <v>1993</v>
      </c>
      <c r="Q888" s="4">
        <f>O888-P888</f>
        <v>15</v>
      </c>
      <c r="R888" s="4">
        <f>VLOOKUP(A888, Sheet4!A:B, 2, FALSE)</f>
        <v>590</v>
      </c>
    </row>
    <row r="889" spans="1:18">
      <c r="A889">
        <v>1772</v>
      </c>
      <c r="B889" t="s">
        <v>277</v>
      </c>
      <c r="C889" s="1">
        <v>39717</v>
      </c>
      <c r="D889" t="s">
        <v>6</v>
      </c>
      <c r="E889" t="str">
        <f>VLOOKUP(B889, Sheet2!$A$2:$B$734, 2, FALSE)</f>
        <v>CA</v>
      </c>
      <c r="F889" s="4" t="s">
        <v>659</v>
      </c>
      <c r="G889" s="4" t="str">
        <f>B889&amp;E889</f>
        <v>ShermanCA</v>
      </c>
      <c r="H889" s="4" t="str">
        <f>VLOOKUP(G889, Sheet2!C:D, 2, FALSE)</f>
        <v>D</v>
      </c>
      <c r="I889" s="4">
        <f>VLOOKUP(A889, Sheet3!A:G,2, FALSE)</f>
        <v>-0.717441</v>
      </c>
      <c r="J889" s="4">
        <f>VLOOKUP(A889, Sheet3!A:G,3, FALSE)</f>
        <v>-0.48121700000000001</v>
      </c>
      <c r="K889" s="4">
        <f>VLOOKUP(A889, Sheet3!A:G,4, FALSE)</f>
        <v>-0.40595999999999999</v>
      </c>
      <c r="L889" s="4">
        <f>VLOOKUP(A889, Sheet3!A:G,5, FALSE)</f>
        <v>0.146067</v>
      </c>
      <c r="M889" s="4">
        <f>VLOOKUP(A889, Sheet3!A:G,6, FALSE)</f>
        <v>-1.532824</v>
      </c>
      <c r="N889" s="4">
        <f>VLOOKUP(A889, Sheet3!A:G,7, FALSE)</f>
        <v>-0.109449</v>
      </c>
      <c r="O889">
        <v>2008</v>
      </c>
      <c r="P889" s="4">
        <f>VLOOKUP(G889, Sheet2!C:E, 3, FALSE)</f>
        <v>1997</v>
      </c>
      <c r="Q889" s="4">
        <f>O889-P889</f>
        <v>11</v>
      </c>
      <c r="R889" s="4">
        <f>VLOOKUP(A889, Sheet4!A:B, 2, FALSE)</f>
        <v>511</v>
      </c>
    </row>
    <row r="890" spans="1:18">
      <c r="A890">
        <v>1773</v>
      </c>
      <c r="B890" t="s">
        <v>210</v>
      </c>
      <c r="C890" s="1">
        <v>39717</v>
      </c>
      <c r="D890" t="s">
        <v>6</v>
      </c>
      <c r="E890" t="str">
        <f>VLOOKUP(B890, Sheet2!$A$2:$B$734, 2, FALSE)</f>
        <v>NY</v>
      </c>
      <c r="F890" s="4" t="s">
        <v>659</v>
      </c>
      <c r="G890" s="4" t="str">
        <f>B890&amp;E890</f>
        <v>EngelNY</v>
      </c>
      <c r="H890" s="4" t="str">
        <f>VLOOKUP(G890, Sheet2!C:D, 2, FALSE)</f>
        <v>D</v>
      </c>
      <c r="I890" s="4">
        <f>VLOOKUP(A890, Sheet3!A:G,2, FALSE)</f>
        <v>2.1684969999999999</v>
      </c>
      <c r="J890" s="4">
        <f>VLOOKUP(A890, Sheet3!A:G,3, FALSE)</f>
        <v>-3.3647879999999999</v>
      </c>
      <c r="K890" s="4">
        <f>VLOOKUP(A890, Sheet3!A:G,4, FALSE)</f>
        <v>4.8772330000000004</v>
      </c>
      <c r="L890" s="4">
        <f>VLOOKUP(A890, Sheet3!A:G,5, FALSE)</f>
        <v>-3.3425980000000002</v>
      </c>
      <c r="M890" s="4">
        <f>VLOOKUP(A890, Sheet3!A:G,6, FALSE)</f>
        <v>-0.95313099999999995</v>
      </c>
      <c r="N890" s="4">
        <f>VLOOKUP(A890, Sheet3!A:G,7, FALSE)</f>
        <v>4.8546420000000001</v>
      </c>
      <c r="O890">
        <v>2008</v>
      </c>
      <c r="P890" s="4">
        <f>VLOOKUP(G890, Sheet2!C:E, 3, FALSE)</f>
        <v>1989</v>
      </c>
      <c r="Q890" s="4">
        <f>O890-P890</f>
        <v>19</v>
      </c>
      <c r="R890" s="4">
        <f>VLOOKUP(A890, Sheet4!A:B, 2, FALSE)</f>
        <v>179</v>
      </c>
    </row>
    <row r="891" spans="1:18">
      <c r="A891">
        <v>1774</v>
      </c>
      <c r="B891" t="s">
        <v>336</v>
      </c>
      <c r="C891" s="1">
        <v>39717</v>
      </c>
      <c r="D891" t="s">
        <v>6</v>
      </c>
      <c r="E891" t="s">
        <v>184</v>
      </c>
      <c r="F891" s="4" t="s">
        <v>659</v>
      </c>
      <c r="G891" s="4" t="str">
        <f>B891&amp;E891</f>
        <v>MarkeyMA</v>
      </c>
      <c r="H891" s="4" t="str">
        <f>VLOOKUP(G891, Sheet2!C:D, 2, FALSE)</f>
        <v>D</v>
      </c>
      <c r="I891" s="4">
        <f>VLOOKUP(A891, Sheet3!A:G,2, FALSE)</f>
        <v>-3.2928769999999998</v>
      </c>
      <c r="J891" s="4">
        <f>VLOOKUP(A891, Sheet3!A:G,3, FALSE)</f>
        <v>2.025083</v>
      </c>
      <c r="K891" s="4">
        <f>VLOOKUP(A891, Sheet3!A:G,4, FALSE)</f>
        <v>-0.61874799999999996</v>
      </c>
      <c r="L891" s="4">
        <f>VLOOKUP(A891, Sheet3!A:G,5, FALSE)</f>
        <v>-2.6341809999999999</v>
      </c>
      <c r="M891" s="4">
        <f>VLOOKUP(A891, Sheet3!A:G,6, FALSE)</f>
        <v>-2.2562229999999999</v>
      </c>
      <c r="N891" s="4">
        <f>VLOOKUP(A891, Sheet3!A:G,7, FALSE)</f>
        <v>-2.053366</v>
      </c>
      <c r="O891">
        <v>2008</v>
      </c>
      <c r="P891" s="4">
        <f>VLOOKUP(G891, Sheet2!C:E, 3, FALSE)</f>
        <v>1975</v>
      </c>
      <c r="Q891" s="4">
        <f>O891-P891</f>
        <v>33</v>
      </c>
      <c r="R891" s="4">
        <f>VLOOKUP(A891, Sheet4!A:B, 2, FALSE)</f>
        <v>182</v>
      </c>
    </row>
    <row r="892" spans="1:18">
      <c r="A892">
        <v>1775</v>
      </c>
      <c r="B892" t="s">
        <v>153</v>
      </c>
      <c r="C892" s="1">
        <v>38988</v>
      </c>
      <c r="D892" t="s">
        <v>6</v>
      </c>
      <c r="E892" t="str">
        <f>VLOOKUP(B892, Sheet2!$A$2:$B$734, 2, FALSE)</f>
        <v>FL</v>
      </c>
      <c r="F892" s="4" t="s">
        <v>659</v>
      </c>
      <c r="G892" s="4" t="str">
        <f>B892&amp;E892</f>
        <v>Ros-LehtinenFL</v>
      </c>
      <c r="H892" s="4" t="str">
        <f>VLOOKUP(G892, Sheet2!C:D, 2, FALSE)</f>
        <v>R</v>
      </c>
      <c r="I892" s="4">
        <f>VLOOKUP(A892, Sheet3!A:G,2, FALSE)</f>
        <v>-0.22507199999999999</v>
      </c>
      <c r="J892" s="4">
        <f>VLOOKUP(A892, Sheet3!A:G,3, FALSE)</f>
        <v>-0.844441</v>
      </c>
      <c r="K892" s="4">
        <f>VLOOKUP(A892, Sheet3!A:G,4, FALSE)</f>
        <v>4.573296</v>
      </c>
      <c r="L892" s="4">
        <f>VLOOKUP(A892, Sheet3!A:G,5, FALSE)</f>
        <v>-2.860935</v>
      </c>
      <c r="M892" s="4">
        <f>VLOOKUP(A892, Sheet3!A:G,6, FALSE)</f>
        <v>-2.3729200000000001</v>
      </c>
      <c r="N892" s="4">
        <f>VLOOKUP(A892, Sheet3!A:G,7, FALSE)</f>
        <v>5.8982619999999999</v>
      </c>
      <c r="O892">
        <v>2006</v>
      </c>
      <c r="P892" s="4">
        <f>VLOOKUP(G892, Sheet2!C:E, 3, FALSE)</f>
        <v>1989</v>
      </c>
      <c r="Q892" s="4">
        <f>O892-P892</f>
        <v>17</v>
      </c>
      <c r="R892" s="4">
        <f>VLOOKUP(A892, Sheet4!A:B, 2, FALSE)</f>
        <v>595</v>
      </c>
    </row>
    <row r="893" spans="1:18">
      <c r="A893">
        <v>1776</v>
      </c>
      <c r="B893" t="s">
        <v>79</v>
      </c>
      <c r="C893" s="1">
        <v>38988</v>
      </c>
      <c r="D893" t="s">
        <v>6</v>
      </c>
      <c r="E893" t="str">
        <f>VLOOKUP(B893, Sheet2!$A$2:$B$734, 2, FALSE)</f>
        <v>OR</v>
      </c>
      <c r="F893" s="4" t="s">
        <v>659</v>
      </c>
      <c r="G893" s="4" t="str">
        <f>B893&amp;E893</f>
        <v>BlumenauerOR</v>
      </c>
      <c r="H893" s="4" t="str">
        <f>VLOOKUP(G893, Sheet2!C:D, 2, FALSE)</f>
        <v>D</v>
      </c>
      <c r="I893" s="4">
        <f>VLOOKUP(A893, Sheet3!A:G,2, FALSE)</f>
        <v>-2.3016969999999999</v>
      </c>
      <c r="J893" s="4">
        <f>VLOOKUP(A893, Sheet3!A:G,3, FALSE)</f>
        <v>0.17857700000000001</v>
      </c>
      <c r="K893" s="4">
        <f>VLOOKUP(A893, Sheet3!A:G,4, FALSE)</f>
        <v>0.483734</v>
      </c>
      <c r="L893" s="4">
        <f>VLOOKUP(A893, Sheet3!A:G,5, FALSE)</f>
        <v>-2.4709810000000001</v>
      </c>
      <c r="M893" s="4">
        <f>VLOOKUP(A893, Sheet3!A:G,6, FALSE)</f>
        <v>0.28760799999999997</v>
      </c>
      <c r="N893" s="4">
        <f>VLOOKUP(A893, Sheet3!A:G,7, FALSE)</f>
        <v>-1.1429940000000001</v>
      </c>
      <c r="O893">
        <v>2006</v>
      </c>
      <c r="P893" s="4">
        <f>VLOOKUP(G893, Sheet2!C:E, 3, FALSE)</f>
        <v>1996</v>
      </c>
      <c r="Q893" s="4">
        <f>O893-P893</f>
        <v>10</v>
      </c>
      <c r="R893" s="4">
        <f>VLOOKUP(A893, Sheet4!A:B, 2, FALSE)</f>
        <v>993</v>
      </c>
    </row>
    <row r="894" spans="1:18">
      <c r="A894">
        <v>1777</v>
      </c>
      <c r="B894" t="s">
        <v>173</v>
      </c>
      <c r="C894" s="1">
        <v>38988</v>
      </c>
      <c r="D894" t="s">
        <v>6</v>
      </c>
      <c r="E894" t="str">
        <f>VLOOKUP(B894, Sheet2!$A$2:$B$734, 2, FALSE)</f>
        <v>MO</v>
      </c>
      <c r="F894" s="4" t="s">
        <v>659</v>
      </c>
      <c r="G894" s="4" t="str">
        <f>B894&amp;E894</f>
        <v>BluntMO</v>
      </c>
      <c r="H894" s="4" t="str">
        <f>VLOOKUP(G894, Sheet2!C:D, 2, FALSE)</f>
        <v>R</v>
      </c>
      <c r="I894" s="4">
        <f>VLOOKUP(A894, Sheet3!A:G,2, FALSE)</f>
        <v>-6.7648710000000003</v>
      </c>
      <c r="J894" s="4">
        <f>VLOOKUP(A894, Sheet3!A:G,3, FALSE)</f>
        <v>8.7527999999999995E-2</v>
      </c>
      <c r="K894" s="4">
        <f>VLOOKUP(A894, Sheet3!A:G,4, FALSE)</f>
        <v>1.0348949999999999</v>
      </c>
      <c r="L894" s="4">
        <f>VLOOKUP(A894, Sheet3!A:G,5, FALSE)</f>
        <v>-1.9326760000000001</v>
      </c>
      <c r="M894" s="4">
        <f>VLOOKUP(A894, Sheet3!A:G,6, FALSE)</f>
        <v>0.45986500000000002</v>
      </c>
      <c r="N894" s="4">
        <f>VLOOKUP(A894, Sheet3!A:G,7, FALSE)</f>
        <v>2.4316000000000001E-2</v>
      </c>
      <c r="O894">
        <v>2006</v>
      </c>
      <c r="P894" s="4">
        <f>VLOOKUP(G894, Sheet2!C:E, 3, FALSE)</f>
        <v>1997</v>
      </c>
      <c r="Q894" s="4">
        <f>O894-P894</f>
        <v>9</v>
      </c>
      <c r="R894" s="4">
        <f>VLOOKUP(A894, Sheet4!A:B, 2, FALSE)</f>
        <v>292</v>
      </c>
    </row>
    <row r="895" spans="1:18">
      <c r="A895">
        <v>1778</v>
      </c>
      <c r="B895" t="s">
        <v>41</v>
      </c>
      <c r="C895" s="1">
        <v>38988</v>
      </c>
      <c r="D895" t="s">
        <v>6</v>
      </c>
      <c r="E895" t="str">
        <f>VLOOKUP(B895, Sheet2!$A$2:$B$734, 2, FALSE)</f>
        <v>CA</v>
      </c>
      <c r="F895" s="4" t="s">
        <v>659</v>
      </c>
      <c r="G895" s="4" t="str">
        <f>B895&amp;E895</f>
        <v>LantosCA</v>
      </c>
      <c r="H895" s="4" t="str">
        <f>VLOOKUP(G895, Sheet2!C:D, 2, FALSE)</f>
        <v>D</v>
      </c>
      <c r="I895" s="4">
        <f>VLOOKUP(A895, Sheet3!A:G,2, FALSE)</f>
        <v>-2.255925</v>
      </c>
      <c r="J895" s="4">
        <f>VLOOKUP(A895, Sheet3!A:G,3, FALSE)</f>
        <v>-0.60885500000000004</v>
      </c>
      <c r="K895" s="4">
        <f>VLOOKUP(A895, Sheet3!A:G,4, FALSE)</f>
        <v>1.9854430000000001</v>
      </c>
      <c r="L895" s="4">
        <f>VLOOKUP(A895, Sheet3!A:G,5, FALSE)</f>
        <v>-3.6268720000000001</v>
      </c>
      <c r="M895" s="4">
        <f>VLOOKUP(A895, Sheet3!A:G,6, FALSE)</f>
        <v>-2.1385529999999999</v>
      </c>
      <c r="N895" s="4">
        <f>VLOOKUP(A895, Sheet3!A:G,7, FALSE)</f>
        <v>2.626487</v>
      </c>
      <c r="O895">
        <v>2006</v>
      </c>
      <c r="P895" s="4">
        <f>VLOOKUP(G895, Sheet2!C:E, 3, FALSE)</f>
        <v>1993</v>
      </c>
      <c r="Q895" s="4">
        <f>O895-P895</f>
        <v>13</v>
      </c>
      <c r="R895" s="4">
        <f>VLOOKUP(A895, Sheet4!A:B, 2, FALSE)</f>
        <v>572</v>
      </c>
    </row>
    <row r="896" spans="1:18">
      <c r="A896">
        <v>1779</v>
      </c>
      <c r="B896" t="s">
        <v>92</v>
      </c>
      <c r="C896" s="1">
        <v>38988</v>
      </c>
      <c r="D896" t="s">
        <v>6</v>
      </c>
      <c r="E896" t="str">
        <f>VLOOKUP(B896, Sheet2!$A$2:$B$734, 2, FALSE)</f>
        <v>OH</v>
      </c>
      <c r="F896" s="4" t="s">
        <v>659</v>
      </c>
      <c r="G896" s="4" t="str">
        <f>B896&amp;E896</f>
        <v>KucinichOH</v>
      </c>
      <c r="H896" s="4" t="str">
        <f>VLOOKUP(G896, Sheet2!C:D, 2, FALSE)</f>
        <v>D</v>
      </c>
      <c r="I896" s="4">
        <f>VLOOKUP(A896, Sheet3!A:G,2, FALSE)</f>
        <v>-10.199540000000001</v>
      </c>
      <c r="J896" s="4">
        <f>VLOOKUP(A896, Sheet3!A:G,3, FALSE)</f>
        <v>1.589769</v>
      </c>
      <c r="K896" s="4">
        <f>VLOOKUP(A896, Sheet3!A:G,4, FALSE)</f>
        <v>-0.35930400000000001</v>
      </c>
      <c r="L896" s="4">
        <f>VLOOKUP(A896, Sheet3!A:G,5, FALSE)</f>
        <v>-7.3155330000000003</v>
      </c>
      <c r="M896" s="4">
        <f>VLOOKUP(A896, Sheet3!A:G,6, FALSE)</f>
        <v>-2.8582329999999998</v>
      </c>
      <c r="N896" s="4">
        <f>VLOOKUP(A896, Sheet3!A:G,7, FALSE)</f>
        <v>0.67832400000000004</v>
      </c>
      <c r="O896">
        <v>2006</v>
      </c>
      <c r="P896" s="4">
        <f>VLOOKUP(G896, Sheet2!C:E, 3, FALSE)</f>
        <v>1997</v>
      </c>
      <c r="Q896" s="4">
        <f>O896-P896</f>
        <v>9</v>
      </c>
      <c r="R896" s="4">
        <f>VLOOKUP(A896, Sheet4!A:B, 2, FALSE)</f>
        <v>281</v>
      </c>
    </row>
    <row r="897" spans="1:18">
      <c r="A897">
        <v>1780</v>
      </c>
      <c r="B897" t="s">
        <v>75</v>
      </c>
      <c r="C897" s="1">
        <v>38988</v>
      </c>
      <c r="D897" t="s">
        <v>6</v>
      </c>
      <c r="E897" t="str">
        <f>VLOOKUP(B897, Sheet2!$A$2:$B$734, 2, FALSE)</f>
        <v>NV</v>
      </c>
      <c r="F897" s="4" t="s">
        <v>659</v>
      </c>
      <c r="G897" s="4" t="str">
        <f>B897&amp;E897</f>
        <v>BerkleyNV</v>
      </c>
      <c r="H897" s="4" t="str">
        <f>VLOOKUP(G897, Sheet2!C:D, 2, FALSE)</f>
        <v>D</v>
      </c>
      <c r="I897" s="4">
        <f>VLOOKUP(A897, Sheet3!A:G,2, FALSE)</f>
        <v>-2.8436379999999999</v>
      </c>
      <c r="J897" s="4">
        <f>VLOOKUP(A897, Sheet3!A:G,3, FALSE)</f>
        <v>-1.014397</v>
      </c>
      <c r="K897" s="4">
        <f>VLOOKUP(A897, Sheet3!A:G,4, FALSE)</f>
        <v>2.2781910000000001</v>
      </c>
      <c r="L897" s="4">
        <f>VLOOKUP(A897, Sheet3!A:G,5, FALSE)</f>
        <v>-5.2465549999999999</v>
      </c>
      <c r="M897" s="4">
        <f>VLOOKUP(A897, Sheet3!A:G,6, FALSE)</f>
        <v>-2.3027259999999998</v>
      </c>
      <c r="N897" s="4">
        <f>VLOOKUP(A897, Sheet3!A:G,7, FALSE)</f>
        <v>2.560009</v>
      </c>
      <c r="O897">
        <v>2006</v>
      </c>
      <c r="P897" s="4">
        <f>VLOOKUP(G897, Sheet2!C:E, 3, FALSE)</f>
        <v>1999</v>
      </c>
      <c r="Q897" s="4">
        <f>O897-P897</f>
        <v>7</v>
      </c>
      <c r="R897" s="4">
        <f>VLOOKUP(A897, Sheet4!A:B, 2, FALSE)</f>
        <v>240</v>
      </c>
    </row>
    <row r="898" spans="1:18">
      <c r="A898">
        <v>1781</v>
      </c>
      <c r="B898" t="s">
        <v>191</v>
      </c>
      <c r="C898" s="1">
        <v>38988</v>
      </c>
      <c r="D898" t="s">
        <v>6</v>
      </c>
      <c r="E898" t="s">
        <v>22</v>
      </c>
      <c r="F898" s="4" t="s">
        <v>659</v>
      </c>
      <c r="G898" s="4" t="str">
        <f>B898&amp;E898</f>
        <v>PaulTX</v>
      </c>
      <c r="H898" s="4" t="str">
        <f>VLOOKUP(G898, Sheet2!C:D, 2, FALSE)</f>
        <v>R</v>
      </c>
      <c r="I898" s="4">
        <f>VLOOKUP(A898, Sheet3!A:G,2, FALSE)</f>
        <v>-5.6554909999999996</v>
      </c>
      <c r="J898" s="4">
        <f>VLOOKUP(A898, Sheet3!A:G,3, FALSE)</f>
        <v>1.3983730000000001</v>
      </c>
      <c r="K898" s="4">
        <f>VLOOKUP(A898, Sheet3!A:G,4, FALSE)</f>
        <v>-1.5036309999999999</v>
      </c>
      <c r="L898" s="4">
        <f>VLOOKUP(A898, Sheet3!A:G,5, FALSE)</f>
        <v>3.6561170000000001</v>
      </c>
      <c r="M898" s="4">
        <f>VLOOKUP(A898, Sheet3!A:G,6, FALSE)</f>
        <v>4.8083609999999997</v>
      </c>
      <c r="N898" s="4">
        <f>VLOOKUP(A898, Sheet3!A:G,7, FALSE)</f>
        <v>-2.773056</v>
      </c>
      <c r="O898">
        <v>2006</v>
      </c>
      <c r="P898" s="4">
        <f>VLOOKUP(G898, Sheet2!C:E, 3, FALSE)</f>
        <v>1991</v>
      </c>
      <c r="Q898" s="4">
        <f>O898-P898</f>
        <v>15</v>
      </c>
      <c r="R898" s="4">
        <f>VLOOKUP(A898, Sheet4!A:B, 2, FALSE)</f>
        <v>307</v>
      </c>
    </row>
    <row r="899" spans="1:18">
      <c r="A899">
        <v>1782</v>
      </c>
      <c r="B899" t="s">
        <v>277</v>
      </c>
      <c r="C899" s="1">
        <v>38988</v>
      </c>
      <c r="D899" t="s">
        <v>6</v>
      </c>
      <c r="E899" t="str">
        <f>VLOOKUP(B899, Sheet2!$A$2:$B$734, 2, FALSE)</f>
        <v>CA</v>
      </c>
      <c r="F899" s="4" t="s">
        <v>659</v>
      </c>
      <c r="G899" s="4" t="str">
        <f>B899&amp;E899</f>
        <v>ShermanCA</v>
      </c>
      <c r="H899" s="4" t="str">
        <f>VLOOKUP(G899, Sheet2!C:D, 2, FALSE)</f>
        <v>D</v>
      </c>
      <c r="I899" s="4">
        <f>VLOOKUP(A899, Sheet3!A:G,2, FALSE)</f>
        <v>0.38839099999999999</v>
      </c>
      <c r="J899" s="4">
        <f>VLOOKUP(A899, Sheet3!A:G,3, FALSE)</f>
        <v>0.75788800000000001</v>
      </c>
      <c r="K899" s="4">
        <f>VLOOKUP(A899, Sheet3!A:G,4, FALSE)</f>
        <v>-0.91823900000000003</v>
      </c>
      <c r="L899" s="4">
        <f>VLOOKUP(A899, Sheet3!A:G,5, FALSE)</f>
        <v>0.55116600000000004</v>
      </c>
      <c r="M899" s="4">
        <f>VLOOKUP(A899, Sheet3!A:G,6, FALSE)</f>
        <v>1.96296</v>
      </c>
      <c r="N899" s="4">
        <f>VLOOKUP(A899, Sheet3!A:G,7, FALSE)</f>
        <v>0.75810299999999997</v>
      </c>
      <c r="O899">
        <v>2006</v>
      </c>
      <c r="P899" s="4">
        <f>VLOOKUP(G899, Sheet2!C:E, 3, FALSE)</f>
        <v>1997</v>
      </c>
      <c r="Q899" s="4">
        <f>O899-P899</f>
        <v>9</v>
      </c>
      <c r="R899" s="4">
        <f>VLOOKUP(A899, Sheet4!A:B, 2, FALSE)</f>
        <v>248</v>
      </c>
    </row>
    <row r="900" spans="1:18">
      <c r="A900">
        <v>1783</v>
      </c>
      <c r="B900" t="s">
        <v>20</v>
      </c>
      <c r="C900" s="1">
        <v>38988</v>
      </c>
      <c r="D900" t="s">
        <v>6</v>
      </c>
      <c r="E900" t="str">
        <f>VLOOKUP(B900, Sheet2!$A$2:$B$734, 2, FALSE)</f>
        <v>WA</v>
      </c>
      <c r="F900" s="4" t="s">
        <v>659</v>
      </c>
      <c r="G900" s="4" t="str">
        <f>B900&amp;E900</f>
        <v>McDermottWA</v>
      </c>
      <c r="H900" s="4" t="str">
        <f>VLOOKUP(G900, Sheet2!C:D, 2, FALSE)</f>
        <v>D</v>
      </c>
      <c r="I900" s="4">
        <f>VLOOKUP(A900, Sheet3!A:G,2, FALSE)</f>
        <v>-3.0153219999999998</v>
      </c>
      <c r="J900" s="4">
        <f>VLOOKUP(A900, Sheet3!A:G,3, FALSE)</f>
        <v>1.9785569999999999</v>
      </c>
      <c r="K900" s="4">
        <f>VLOOKUP(A900, Sheet3!A:G,4, FALSE)</f>
        <v>-3.1919200000000001</v>
      </c>
      <c r="L900" s="4">
        <f>VLOOKUP(A900, Sheet3!A:G,5, FALSE)</f>
        <v>-0.67664000000000002</v>
      </c>
      <c r="M900" s="4">
        <f>VLOOKUP(A900, Sheet3!A:G,6, FALSE)</f>
        <v>9.7558000000000006E-2</v>
      </c>
      <c r="N900" s="4">
        <f>VLOOKUP(A900, Sheet3!A:G,7, FALSE)</f>
        <v>-2.9930650000000001</v>
      </c>
      <c r="O900">
        <v>2006</v>
      </c>
      <c r="P900" s="4">
        <f>VLOOKUP(G900, Sheet2!C:E, 3, FALSE)</f>
        <v>1989</v>
      </c>
      <c r="Q900" s="4">
        <f>O900-P900</f>
        <v>17</v>
      </c>
      <c r="R900" s="4">
        <f>VLOOKUP(A900, Sheet4!A:B, 2, FALSE)</f>
        <v>317</v>
      </c>
    </row>
    <row r="901" spans="1:18">
      <c r="A901">
        <v>1784</v>
      </c>
      <c r="B901" t="s">
        <v>534</v>
      </c>
      <c r="C901" s="1">
        <v>38988</v>
      </c>
      <c r="D901" t="s">
        <v>6</v>
      </c>
      <c r="E901" t="str">
        <f>VLOOKUP(B901, Sheet2!$A$2:$B$734, 2, FALSE)</f>
        <v>FL</v>
      </c>
      <c r="F901" s="4" t="s">
        <v>659</v>
      </c>
      <c r="G901" s="4" t="str">
        <f>B901&amp;E901</f>
        <v>ShawFL</v>
      </c>
      <c r="H901" s="4" t="str">
        <f>VLOOKUP(G901, Sheet2!C:D, 2, FALSE)</f>
        <v>R</v>
      </c>
      <c r="I901" s="4">
        <f>VLOOKUP(A901, Sheet3!A:G,2, FALSE)</f>
        <v>9.9885000000000002E-2</v>
      </c>
      <c r="J901" s="4">
        <f>VLOOKUP(A901, Sheet3!A:G,3, FALSE)</f>
        <v>2.2937799999999999</v>
      </c>
      <c r="K901" s="4">
        <f>VLOOKUP(A901, Sheet3!A:G,4, FALSE)</f>
        <v>0.22889200000000001</v>
      </c>
      <c r="L901" s="4">
        <f>VLOOKUP(A901, Sheet3!A:G,5, FALSE)</f>
        <v>-7.5889160000000002</v>
      </c>
      <c r="M901" s="4">
        <f>VLOOKUP(A901, Sheet3!A:G,6, FALSE)</f>
        <v>-2.5713819999999998</v>
      </c>
      <c r="N901" s="4">
        <f>VLOOKUP(A901, Sheet3!A:G,7, FALSE)</f>
        <v>-0.16465399999999999</v>
      </c>
      <c r="O901">
        <v>2006</v>
      </c>
      <c r="P901" s="4">
        <f>VLOOKUP(G901, Sheet2!C:E, 3, FALSE)</f>
        <v>1981</v>
      </c>
      <c r="Q901" s="4">
        <f>O901-P901</f>
        <v>25</v>
      </c>
      <c r="R901" s="4">
        <f>VLOOKUP(A901, Sheet4!A:B, 2, FALSE)</f>
        <v>217</v>
      </c>
    </row>
    <row r="902" spans="1:18">
      <c r="A902">
        <v>1785</v>
      </c>
      <c r="B902" t="s">
        <v>133</v>
      </c>
      <c r="C902" s="1">
        <v>38988</v>
      </c>
      <c r="D902" t="s">
        <v>6</v>
      </c>
      <c r="E902" t="str">
        <f>VLOOKUP(B902, Sheet2!$A$2:$B$734, 2, FALSE)</f>
        <v>NY</v>
      </c>
      <c r="F902" s="4" t="s">
        <v>659</v>
      </c>
      <c r="G902" s="4" t="str">
        <f>B902&amp;E902</f>
        <v>HincheyNY</v>
      </c>
      <c r="H902" s="4" t="str">
        <f>VLOOKUP(G902, Sheet2!C:D, 2, FALSE)</f>
        <v>D</v>
      </c>
      <c r="I902" s="4">
        <f>VLOOKUP(A902, Sheet3!A:G,2, FALSE)</f>
        <v>-3.5877829999999999</v>
      </c>
      <c r="J902" s="4">
        <f>VLOOKUP(A902, Sheet3!A:G,3, FALSE)</f>
        <v>1.612466</v>
      </c>
      <c r="K902" s="4">
        <f>VLOOKUP(A902, Sheet3!A:G,4, FALSE)</f>
        <v>0.61802699999999999</v>
      </c>
      <c r="L902" s="4">
        <f>VLOOKUP(A902, Sheet3!A:G,5, FALSE)</f>
        <v>-1.7077469999999999</v>
      </c>
      <c r="M902" s="4">
        <f>VLOOKUP(A902, Sheet3!A:G,6, FALSE)</f>
        <v>0.60285100000000003</v>
      </c>
      <c r="N902" s="4">
        <f>VLOOKUP(A902, Sheet3!A:G,7, FALSE)</f>
        <v>-0.57064000000000004</v>
      </c>
      <c r="O902">
        <v>2006</v>
      </c>
      <c r="P902" s="4">
        <f>VLOOKUP(G902, Sheet2!C:E, 3, FALSE)</f>
        <v>1993</v>
      </c>
      <c r="Q902" s="4">
        <f>O902-P902</f>
        <v>13</v>
      </c>
      <c r="R902" s="4">
        <f>VLOOKUP(A902, Sheet4!A:B, 2, FALSE)</f>
        <v>293</v>
      </c>
    </row>
    <row r="903" spans="1:18">
      <c r="A903">
        <v>1786</v>
      </c>
      <c r="B903" t="s">
        <v>210</v>
      </c>
      <c r="C903" s="1">
        <v>38988</v>
      </c>
      <c r="D903" t="s">
        <v>6</v>
      </c>
      <c r="E903" t="str">
        <f>VLOOKUP(B903, Sheet2!$A$2:$B$734, 2, FALSE)</f>
        <v>NY</v>
      </c>
      <c r="F903" s="4" t="s">
        <v>659</v>
      </c>
      <c r="G903" s="4" t="str">
        <f>B903&amp;E903</f>
        <v>EngelNY</v>
      </c>
      <c r="H903" s="4" t="str">
        <f>VLOOKUP(G903, Sheet2!C:D, 2, FALSE)</f>
        <v>D</v>
      </c>
      <c r="I903" s="4">
        <f>VLOOKUP(A903, Sheet3!A:G,2, FALSE)</f>
        <v>-8.4411389999999997</v>
      </c>
      <c r="J903" s="4">
        <f>VLOOKUP(A903, Sheet3!A:G,3, FALSE)</f>
        <v>4.9574E-2</v>
      </c>
      <c r="K903" s="4">
        <f>VLOOKUP(A903, Sheet3!A:G,4, FALSE)</f>
        <v>-6.3086089999999997</v>
      </c>
      <c r="L903" s="4">
        <f>VLOOKUP(A903, Sheet3!A:G,5, FALSE)</f>
        <v>-1.987503</v>
      </c>
      <c r="M903" s="4">
        <f>VLOOKUP(A903, Sheet3!A:G,6, FALSE)</f>
        <v>0.66616699999999995</v>
      </c>
      <c r="N903" s="4">
        <f>VLOOKUP(A903, Sheet3!A:G,7, FALSE)</f>
        <v>-6.3910130000000001</v>
      </c>
      <c r="O903">
        <v>2006</v>
      </c>
      <c r="P903" s="4">
        <f>VLOOKUP(G903, Sheet2!C:E, 3, FALSE)</f>
        <v>1989</v>
      </c>
      <c r="Q903" s="4">
        <f>O903-P903</f>
        <v>17</v>
      </c>
      <c r="R903" s="4">
        <f>VLOOKUP(A903, Sheet4!A:B, 2, FALSE)</f>
        <v>276</v>
      </c>
    </row>
    <row r="904" spans="1:18">
      <c r="A904">
        <v>1787</v>
      </c>
      <c r="B904" t="s">
        <v>35</v>
      </c>
      <c r="C904" s="1">
        <v>38988</v>
      </c>
      <c r="D904" t="s">
        <v>6</v>
      </c>
      <c r="E904" t="str">
        <f>VLOOKUP(B904, Sheet2!$A$2:$B$734, 2, FALSE)</f>
        <v>IA</v>
      </c>
      <c r="F904" s="4" t="s">
        <v>659</v>
      </c>
      <c r="G904" s="4" t="str">
        <f>B904&amp;E904</f>
        <v>LeachIA</v>
      </c>
      <c r="H904" s="4" t="str">
        <f>VLOOKUP(G904, Sheet2!C:D, 2, FALSE)</f>
        <v>R</v>
      </c>
      <c r="I904" s="4">
        <f>VLOOKUP(A904, Sheet3!A:G,2, FALSE)</f>
        <v>-0.26336999999999999</v>
      </c>
      <c r="J904" s="4">
        <f>VLOOKUP(A904, Sheet3!A:G,3, FALSE)</f>
        <v>0.43903300000000001</v>
      </c>
      <c r="K904" s="4">
        <f>VLOOKUP(A904, Sheet3!A:G,4, FALSE)</f>
        <v>-2.1754250000000002</v>
      </c>
      <c r="L904" s="4">
        <f>VLOOKUP(A904, Sheet3!A:G,5, FALSE)</f>
        <v>0.807643</v>
      </c>
      <c r="M904" s="4">
        <f>VLOOKUP(A904, Sheet3!A:G,6, FALSE)</f>
        <v>-0.32225199999999998</v>
      </c>
      <c r="N904" s="4">
        <f>VLOOKUP(A904, Sheet3!A:G,7, FALSE)</f>
        <v>-0.49521900000000002</v>
      </c>
      <c r="O904">
        <v>2006</v>
      </c>
      <c r="P904" s="4">
        <f>VLOOKUP(G904, Sheet2!C:E, 3, FALSE)</f>
        <v>1977</v>
      </c>
      <c r="Q904" s="4">
        <f>O904-P904</f>
        <v>29</v>
      </c>
      <c r="R904" s="4">
        <f>VLOOKUP(A904, Sheet4!A:B, 2, FALSE)</f>
        <v>459</v>
      </c>
    </row>
    <row r="905" spans="1:18">
      <c r="A905">
        <v>1788</v>
      </c>
      <c r="B905" t="s">
        <v>518</v>
      </c>
      <c r="C905" s="1">
        <v>38988</v>
      </c>
      <c r="D905" t="s">
        <v>6</v>
      </c>
      <c r="E905" t="str">
        <f>VLOOKUP(B905, Sheet2!$A$2:$B$734, 2, FALSE)</f>
        <v>NY</v>
      </c>
      <c r="F905" s="4" t="s">
        <v>659</v>
      </c>
      <c r="G905" s="4" t="str">
        <f>B905&amp;E905</f>
        <v>AckermanNY</v>
      </c>
      <c r="H905" s="4" t="str">
        <f>VLOOKUP(G905, Sheet2!C:D, 2, FALSE)</f>
        <v>D</v>
      </c>
      <c r="I905" s="4">
        <f>VLOOKUP(A905, Sheet3!A:G,2, FALSE)</f>
        <v>2.455597</v>
      </c>
      <c r="J905" s="4">
        <f>VLOOKUP(A905, Sheet3!A:G,3, FALSE)</f>
        <v>-8.5791999999999993E-2</v>
      </c>
      <c r="K905" s="4">
        <f>VLOOKUP(A905, Sheet3!A:G,4, FALSE)</f>
        <v>0.43082100000000001</v>
      </c>
      <c r="L905" s="4">
        <f>VLOOKUP(A905, Sheet3!A:G,5, FALSE)</f>
        <v>1.5096210000000001</v>
      </c>
      <c r="M905" s="4">
        <f>VLOOKUP(A905, Sheet3!A:G,6, FALSE)</f>
        <v>1.864692</v>
      </c>
      <c r="N905" s="4">
        <f>VLOOKUP(A905, Sheet3!A:G,7, FALSE)</f>
        <v>0.56870100000000001</v>
      </c>
      <c r="O905">
        <v>2006</v>
      </c>
      <c r="P905" s="4">
        <f>VLOOKUP(G905, Sheet2!C:E, 3, FALSE)</f>
        <v>1993</v>
      </c>
      <c r="Q905" s="4">
        <f>O905-P905</f>
        <v>13</v>
      </c>
      <c r="R905" s="4">
        <f>VLOOKUP(A905, Sheet4!A:B, 2, FALSE)</f>
        <v>742</v>
      </c>
    </row>
    <row r="906" spans="1:18">
      <c r="A906">
        <v>1789</v>
      </c>
      <c r="B906" t="s">
        <v>77</v>
      </c>
      <c r="C906" s="1">
        <v>38988</v>
      </c>
      <c r="D906" t="s">
        <v>6</v>
      </c>
      <c r="E906" t="str">
        <f>VLOOKUP(B906, Sheet2!$A$2:$B$734, 2, FALSE)</f>
        <v>CA</v>
      </c>
      <c r="F906" s="4" t="s">
        <v>659</v>
      </c>
      <c r="G906" s="4" t="str">
        <f>B906&amp;E906</f>
        <v>StarkCA</v>
      </c>
      <c r="H906" s="4" t="str">
        <f>VLOOKUP(G906, Sheet2!C:D, 2, FALSE)</f>
        <v>D</v>
      </c>
      <c r="I906" s="4">
        <f>VLOOKUP(A906, Sheet3!A:G,2, FALSE)</f>
        <v>3.9332150000000001</v>
      </c>
      <c r="J906" s="4">
        <f>VLOOKUP(A906, Sheet3!A:G,3, FALSE)</f>
        <v>-1.605896</v>
      </c>
      <c r="K906" s="4">
        <f>VLOOKUP(A906, Sheet3!A:G,4, FALSE)</f>
        <v>0.3755</v>
      </c>
      <c r="L906" s="4">
        <f>VLOOKUP(A906, Sheet3!A:G,5, FALSE)</f>
        <v>-0.65843200000000002</v>
      </c>
      <c r="M906" s="4">
        <f>VLOOKUP(A906, Sheet3!A:G,6, FALSE)</f>
        <v>1.2071229999999999</v>
      </c>
      <c r="N906" s="4">
        <f>VLOOKUP(A906, Sheet3!A:G,7, FALSE)</f>
        <v>2.4354279999999999</v>
      </c>
      <c r="O906">
        <v>2006</v>
      </c>
      <c r="P906" s="4">
        <f>VLOOKUP(G906, Sheet2!C:E, 3, FALSE)</f>
        <v>1993</v>
      </c>
      <c r="Q906" s="4">
        <f>O906-P906</f>
        <v>13</v>
      </c>
      <c r="R906" s="4">
        <f>VLOOKUP(A906, Sheet4!A:B, 2, FALSE)</f>
        <v>252</v>
      </c>
    </row>
    <row r="907" spans="1:18">
      <c r="A907">
        <v>1790</v>
      </c>
      <c r="B907" t="s">
        <v>409</v>
      </c>
      <c r="C907" s="1">
        <v>38988</v>
      </c>
      <c r="D907" t="s">
        <v>6</v>
      </c>
      <c r="E907" t="str">
        <f>VLOOKUP(B907, Sheet2!$A$2:$B$734, 2, FALSE)</f>
        <v>NY</v>
      </c>
      <c r="F907" s="4" t="s">
        <v>659</v>
      </c>
      <c r="G907" s="4" t="str">
        <f>B907&amp;E907</f>
        <v>CrowleyNY</v>
      </c>
      <c r="H907" s="4" t="str">
        <f>VLOOKUP(G907, Sheet2!C:D, 2, FALSE)</f>
        <v>D</v>
      </c>
      <c r="I907" s="4">
        <f>VLOOKUP(A907, Sheet3!A:G,2, FALSE)</f>
        <v>-1.0024949999999999</v>
      </c>
      <c r="J907" s="4">
        <f>VLOOKUP(A907, Sheet3!A:G,3, FALSE)</f>
        <v>-2.981036</v>
      </c>
      <c r="K907" s="4">
        <f>VLOOKUP(A907, Sheet3!A:G,4, FALSE)</f>
        <v>4.0860539999999999</v>
      </c>
      <c r="L907" s="4">
        <f>VLOOKUP(A907, Sheet3!A:G,5, FALSE)</f>
        <v>-3.4325060000000001</v>
      </c>
      <c r="M907" s="4">
        <f>VLOOKUP(A907, Sheet3!A:G,6, FALSE)</f>
        <v>-0.56842199999999998</v>
      </c>
      <c r="N907" s="4">
        <f>VLOOKUP(A907, Sheet3!A:G,7, FALSE)</f>
        <v>3.1492460000000002</v>
      </c>
      <c r="O907">
        <v>2006</v>
      </c>
      <c r="P907" s="4">
        <f>VLOOKUP(G907, Sheet2!C:E, 3, FALSE)</f>
        <v>1999</v>
      </c>
      <c r="Q907" s="4">
        <f>O907-P907</f>
        <v>7</v>
      </c>
      <c r="R907" s="4">
        <f>VLOOKUP(A907, Sheet4!A:B, 2, FALSE)</f>
        <v>222</v>
      </c>
    </row>
    <row r="908" spans="1:18">
      <c r="A908">
        <v>1791</v>
      </c>
      <c r="B908" t="s">
        <v>336</v>
      </c>
      <c r="C908" s="1">
        <v>38988</v>
      </c>
      <c r="D908" t="s">
        <v>6</v>
      </c>
      <c r="E908" t="s">
        <v>184</v>
      </c>
      <c r="F908" s="4" t="s">
        <v>659</v>
      </c>
      <c r="G908" s="4" t="str">
        <f>B908&amp;E908</f>
        <v>MarkeyMA</v>
      </c>
      <c r="H908" s="4" t="str">
        <f>VLOOKUP(G908, Sheet2!C:D, 2, FALSE)</f>
        <v>D</v>
      </c>
      <c r="I908" s="4">
        <f>VLOOKUP(A908, Sheet3!A:G,2, FALSE)</f>
        <v>-3.6061960000000002</v>
      </c>
      <c r="J908" s="4">
        <f>VLOOKUP(A908, Sheet3!A:G,3, FALSE)</f>
        <v>-1.3827160000000001</v>
      </c>
      <c r="K908" s="4">
        <f>VLOOKUP(A908, Sheet3!A:G,4, FALSE)</f>
        <v>-1.783021</v>
      </c>
      <c r="L908" s="4">
        <f>VLOOKUP(A908, Sheet3!A:G,5, FALSE)</f>
        <v>3.2864620000000002</v>
      </c>
      <c r="M908" s="4">
        <f>VLOOKUP(A908, Sheet3!A:G,6, FALSE)</f>
        <v>-1.0729029999999999</v>
      </c>
      <c r="N908" s="4">
        <f>VLOOKUP(A908, Sheet3!A:G,7, FALSE)</f>
        <v>-5.5919059999999998</v>
      </c>
      <c r="O908">
        <v>2006</v>
      </c>
      <c r="P908" s="4">
        <f>VLOOKUP(G908, Sheet2!C:E, 3, FALSE)</f>
        <v>1975</v>
      </c>
      <c r="Q908" s="4">
        <f>O908-P908</f>
        <v>31</v>
      </c>
      <c r="R908" s="4">
        <f>VLOOKUP(A908, Sheet4!A:B, 2, FALSE)</f>
        <v>258</v>
      </c>
    </row>
    <row r="909" spans="1:18">
      <c r="A909">
        <v>1799</v>
      </c>
      <c r="B909" t="s">
        <v>79</v>
      </c>
      <c r="C909" s="1">
        <v>38400</v>
      </c>
      <c r="D909" t="s">
        <v>730</v>
      </c>
      <c r="E909" t="str">
        <f>VLOOKUP(B909, Sheet2!$A$2:$B$734, 2, FALSE)</f>
        <v>OR</v>
      </c>
      <c r="F909" s="4" t="s">
        <v>657</v>
      </c>
      <c r="G909" s="4" t="str">
        <f>B909&amp;E909</f>
        <v>BlumenauerOR</v>
      </c>
      <c r="H909" s="4" t="str">
        <f>VLOOKUP(G909, Sheet2!C:D, 2, FALSE)</f>
        <v>D</v>
      </c>
      <c r="I909" s="4">
        <f>VLOOKUP(A909, Sheet3!A:G,2, FALSE)</f>
        <v>-7.9984460000000004</v>
      </c>
      <c r="J909" s="4">
        <f>VLOOKUP(A909, Sheet3!A:G,3, FALSE)</f>
        <v>1.7210840000000001</v>
      </c>
      <c r="K909" s="4">
        <f>VLOOKUP(A909, Sheet3!A:G,4, FALSE)</f>
        <v>-3.7011280000000002</v>
      </c>
      <c r="L909" s="4">
        <f>VLOOKUP(A909, Sheet3!A:G,5, FALSE)</f>
        <v>0.491012</v>
      </c>
      <c r="M909" s="4">
        <f>VLOOKUP(A909, Sheet3!A:G,6, FALSE)</f>
        <v>1.822227</v>
      </c>
      <c r="N909" s="4">
        <f>VLOOKUP(A909, Sheet3!A:G,7, FALSE)</f>
        <v>-5.049023</v>
      </c>
      <c r="O909">
        <v>2005</v>
      </c>
      <c r="P909" s="4">
        <f>VLOOKUP(G909, Sheet2!C:E, 3, FALSE)</f>
        <v>1996</v>
      </c>
      <c r="Q909" s="4">
        <f>O909-P909</f>
        <v>9</v>
      </c>
      <c r="R909" s="4">
        <f>VLOOKUP(A909, Sheet4!A:B, 2, FALSE)</f>
        <v>537</v>
      </c>
    </row>
    <row r="910" spans="1:18">
      <c r="A910">
        <v>1800</v>
      </c>
      <c r="B910" t="s">
        <v>158</v>
      </c>
      <c r="C910" s="1">
        <v>38400</v>
      </c>
      <c r="D910" t="s">
        <v>730</v>
      </c>
      <c r="E910" t="str">
        <f>VLOOKUP(B910, Sheet2!$A$2:$B$734, 2, FALSE)</f>
        <v>IN</v>
      </c>
      <c r="F910" s="4" t="s">
        <v>659</v>
      </c>
      <c r="G910" s="4" t="str">
        <f>B910&amp;E910</f>
        <v>BurtonIN</v>
      </c>
      <c r="H910" s="4" t="str">
        <f>VLOOKUP(G910, Sheet2!C:D, 2, FALSE)</f>
        <v>R</v>
      </c>
      <c r="I910" s="4">
        <f>VLOOKUP(A910, Sheet3!A:G,2, FALSE)</f>
        <v>-2.7640720000000001</v>
      </c>
      <c r="J910" s="4">
        <f>VLOOKUP(A910, Sheet3!A:G,3, FALSE)</f>
        <v>7.0355000000000001E-2</v>
      </c>
      <c r="K910" s="4">
        <f>VLOOKUP(A910, Sheet3!A:G,4, FALSE)</f>
        <v>-1.544826</v>
      </c>
      <c r="L910" s="4">
        <f>VLOOKUP(A910, Sheet3!A:G,5, FALSE)</f>
        <v>1.591205</v>
      </c>
      <c r="M910" s="4">
        <f>VLOOKUP(A910, Sheet3!A:G,6, FALSE)</f>
        <v>1.745004</v>
      </c>
      <c r="N910" s="4">
        <f>VLOOKUP(A910, Sheet3!A:G,7, FALSE)</f>
        <v>-1.7873829999999999</v>
      </c>
      <c r="O910">
        <v>2005</v>
      </c>
      <c r="P910" s="4">
        <f>VLOOKUP(G910, Sheet2!C:E, 3, FALSE)</f>
        <v>1983</v>
      </c>
      <c r="Q910" s="4">
        <f>O910-P910</f>
        <v>22</v>
      </c>
      <c r="R910" s="4">
        <f>VLOOKUP(A910, Sheet4!A:B, 2, FALSE)</f>
        <v>729</v>
      </c>
    </row>
    <row r="911" spans="1:18">
      <c r="A911">
        <v>1801</v>
      </c>
      <c r="B911" t="s">
        <v>408</v>
      </c>
      <c r="C911" s="1">
        <v>38400</v>
      </c>
      <c r="D911" t="s">
        <v>730</v>
      </c>
      <c r="E911" t="str">
        <f>VLOOKUP(B911, Sheet2!$A$2:$B$734, 2, FALSE)</f>
        <v>OH</v>
      </c>
      <c r="F911" s="4" t="s">
        <v>659</v>
      </c>
      <c r="G911" s="4" t="str">
        <f>B911&amp;E911</f>
        <v>ChabotOH</v>
      </c>
      <c r="H911" s="4" t="str">
        <f>VLOOKUP(G911, Sheet2!C:D, 2, FALSE)</f>
        <v>R</v>
      </c>
      <c r="I911" s="4">
        <f>VLOOKUP(A911, Sheet3!A:G,2, FALSE)</f>
        <v>0.59719999999999995</v>
      </c>
      <c r="J911" s="4">
        <f>VLOOKUP(A911, Sheet3!A:G,3, FALSE)</f>
        <v>-3.0458419999999999</v>
      </c>
      <c r="K911" s="4">
        <f>VLOOKUP(A911, Sheet3!A:G,4, FALSE)</f>
        <v>-2.8181720000000001</v>
      </c>
      <c r="L911" s="4">
        <f>VLOOKUP(A911, Sheet3!A:G,5, FALSE)</f>
        <v>-0.53158700000000003</v>
      </c>
      <c r="M911" s="4">
        <f>VLOOKUP(A911, Sheet3!A:G,6, FALSE)</f>
        <v>1.0574269999999999</v>
      </c>
      <c r="N911" s="4">
        <f>VLOOKUP(A911, Sheet3!A:G,7, FALSE)</f>
        <v>-6.1329320000000003</v>
      </c>
      <c r="O911">
        <v>2005</v>
      </c>
      <c r="P911" s="4" t="str">
        <f>VLOOKUP(G911, Sheet2!C:E, 3, FALSE)</f>
        <v>1995-2008</v>
      </c>
      <c r="Q911" s="4">
        <v>10</v>
      </c>
      <c r="R911" s="4">
        <f>VLOOKUP(A911, Sheet4!A:B, 2, FALSE)</f>
        <v>447</v>
      </c>
    </row>
    <row r="912" spans="1:18">
      <c r="A912">
        <v>1804</v>
      </c>
      <c r="B912" t="s">
        <v>491</v>
      </c>
      <c r="C912" s="1">
        <v>38400</v>
      </c>
      <c r="D912" t="s">
        <v>730</v>
      </c>
      <c r="E912" t="str">
        <f>VLOOKUP(B912, Sheet2!$A$2:$B$734, 2, FALSE)</f>
        <v>American Samoa</v>
      </c>
      <c r="F912" s="4" t="s">
        <v>657</v>
      </c>
      <c r="G912" s="4" t="str">
        <f>B912&amp;E912</f>
        <v>FaleomavaegaAmerican Samoa</v>
      </c>
      <c r="H912" s="4" t="str">
        <f>VLOOKUP(G912, Sheet2!C:D, 2, FALSE)</f>
        <v>D</v>
      </c>
      <c r="I912" s="4">
        <f>VLOOKUP(A912, Sheet3!A:G,2, FALSE)</f>
        <v>1.157932</v>
      </c>
      <c r="J912" s="4">
        <f>VLOOKUP(A912, Sheet3!A:G,3, FALSE)</f>
        <v>-1.009442</v>
      </c>
      <c r="K912" s="4">
        <f>VLOOKUP(A912, Sheet3!A:G,4, FALSE)</f>
        <v>-1.8929720000000001</v>
      </c>
      <c r="L912" s="4">
        <f>VLOOKUP(A912, Sheet3!A:G,5, FALSE)</f>
        <v>2.0169229999999998</v>
      </c>
      <c r="M912" s="4">
        <f>VLOOKUP(A912, Sheet3!A:G,6, FALSE)</f>
        <v>1.3398300000000001</v>
      </c>
      <c r="N912" s="4">
        <f>VLOOKUP(A912, Sheet3!A:G,7, FALSE)</f>
        <v>-2.6558470000000001</v>
      </c>
      <c r="O912">
        <v>2005</v>
      </c>
      <c r="P912" s="4">
        <f>VLOOKUP(G912, Sheet2!C:E, 3, FALSE)</f>
        <v>1989</v>
      </c>
      <c r="Q912" s="4">
        <f>O912-P912</f>
        <v>16</v>
      </c>
      <c r="R912" s="4">
        <f>VLOOKUP(A912, Sheet4!A:B, 2, FALSE)</f>
        <v>1956</v>
      </c>
    </row>
    <row r="913" spans="1:18">
      <c r="A913">
        <v>1805</v>
      </c>
      <c r="B913" t="s">
        <v>35</v>
      </c>
      <c r="C913" s="1">
        <v>38400</v>
      </c>
      <c r="D913" t="s">
        <v>730</v>
      </c>
      <c r="E913" t="str">
        <f>VLOOKUP(B913, Sheet2!$A$2:$B$734, 2, FALSE)</f>
        <v>IA</v>
      </c>
      <c r="F913" s="4" t="s">
        <v>657</v>
      </c>
      <c r="G913" s="4" t="str">
        <f>B913&amp;E913</f>
        <v>LeachIA</v>
      </c>
      <c r="H913" s="4" t="str">
        <f>VLOOKUP(G913, Sheet2!C:D, 2, FALSE)</f>
        <v>R</v>
      </c>
      <c r="I913" s="4">
        <f>VLOOKUP(A913, Sheet3!A:G,2, FALSE)</f>
        <v>-2.4526659999999998</v>
      </c>
      <c r="J913" s="4">
        <f>VLOOKUP(A913, Sheet3!A:G,3, FALSE)</f>
        <v>0.77176400000000001</v>
      </c>
      <c r="K913" s="4">
        <f>VLOOKUP(A913, Sheet3!A:G,4, FALSE)</f>
        <v>2.3250549999999999</v>
      </c>
      <c r="L913" s="4">
        <f>VLOOKUP(A913, Sheet3!A:G,5, FALSE)</f>
        <v>-1.4198299999999999</v>
      </c>
      <c r="M913" s="4">
        <f>VLOOKUP(A913, Sheet3!A:G,6, FALSE)</f>
        <v>0.89358099999999996</v>
      </c>
      <c r="N913" s="4">
        <f>VLOOKUP(A913, Sheet3!A:G,7, FALSE)</f>
        <v>1.265868</v>
      </c>
      <c r="O913">
        <v>2005</v>
      </c>
      <c r="P913" s="4">
        <f>VLOOKUP(G913, Sheet2!C:E, 3, FALSE)</f>
        <v>1977</v>
      </c>
      <c r="Q913" s="4">
        <f>O913-P913</f>
        <v>28</v>
      </c>
      <c r="R913" s="4">
        <f>VLOOKUP(A913, Sheet4!A:B, 2, FALSE)</f>
        <v>2703</v>
      </c>
    </row>
    <row r="914" spans="1:18">
      <c r="A914">
        <v>1806</v>
      </c>
      <c r="B914" t="s">
        <v>373</v>
      </c>
      <c r="C914" s="1">
        <v>38400</v>
      </c>
      <c r="D914" t="s">
        <v>730</v>
      </c>
      <c r="E914" t="str">
        <f>VLOOKUP(B914, Sheet2!$A$2:$B$734, 2, FALSE)</f>
        <v>CA</v>
      </c>
      <c r="F914" s="4" t="s">
        <v>657</v>
      </c>
      <c r="G914" s="4" t="str">
        <f>B914&amp;E914</f>
        <v>RoyceCA</v>
      </c>
      <c r="H914" s="4" t="str">
        <f>VLOOKUP(G914, Sheet2!C:D, 2, FALSE)</f>
        <v>R</v>
      </c>
      <c r="I914" s="4">
        <f>VLOOKUP(A914, Sheet3!A:G,2, FALSE)</f>
        <v>-1.638064</v>
      </c>
      <c r="J914" s="4">
        <f>VLOOKUP(A914, Sheet3!A:G,3, FALSE)</f>
        <v>-1.017855</v>
      </c>
      <c r="K914" s="4">
        <f>VLOOKUP(A914, Sheet3!A:G,4, FALSE)</f>
        <v>0.70057599999999998</v>
      </c>
      <c r="L914" s="4">
        <f>VLOOKUP(A914, Sheet3!A:G,5, FALSE)</f>
        <v>-4.7025180000000004</v>
      </c>
      <c r="M914" s="4">
        <f>VLOOKUP(A914, Sheet3!A:G,6, FALSE)</f>
        <v>-1.9861930000000001</v>
      </c>
      <c r="N914" s="4">
        <f>VLOOKUP(A914, Sheet3!A:G,7, FALSE)</f>
        <v>0.59305600000000003</v>
      </c>
      <c r="O914">
        <v>2005</v>
      </c>
      <c r="P914" s="4">
        <f>VLOOKUP(G914, Sheet2!C:E, 3, FALSE)</f>
        <v>1993</v>
      </c>
      <c r="Q914" s="4">
        <f>O914-P914</f>
        <v>12</v>
      </c>
      <c r="R914" s="4">
        <f>VLOOKUP(A914, Sheet4!A:B, 2, FALSE)</f>
        <v>460</v>
      </c>
    </row>
    <row r="915" spans="1:18">
      <c r="A915">
        <v>1807</v>
      </c>
      <c r="B915" t="s">
        <v>277</v>
      </c>
      <c r="C915" s="1">
        <v>38400</v>
      </c>
      <c r="D915" t="s">
        <v>730</v>
      </c>
      <c r="E915" t="str">
        <f>VLOOKUP(B915, Sheet2!$A$2:$B$734, 2, FALSE)</f>
        <v>CA</v>
      </c>
      <c r="F915" s="4" t="s">
        <v>657</v>
      </c>
      <c r="G915" s="4" t="str">
        <f>B915&amp;E915</f>
        <v>ShermanCA</v>
      </c>
      <c r="H915" s="4" t="str">
        <f>VLOOKUP(G915, Sheet2!C:D, 2, FALSE)</f>
        <v>D</v>
      </c>
      <c r="I915" s="4">
        <f>VLOOKUP(A915, Sheet3!A:G,2, FALSE)</f>
        <v>-1.1900459999999999</v>
      </c>
      <c r="J915" s="4">
        <f>VLOOKUP(A915, Sheet3!A:G,3, FALSE)</f>
        <v>0.89534499999999995</v>
      </c>
      <c r="K915" s="4">
        <f>VLOOKUP(A915, Sheet3!A:G,4, FALSE)</f>
        <v>-1.0108809999999999</v>
      </c>
      <c r="L915" s="4">
        <f>VLOOKUP(A915, Sheet3!A:G,5, FALSE)</f>
        <v>-2.5457320000000001</v>
      </c>
      <c r="M915" s="4">
        <f>VLOOKUP(A915, Sheet3!A:G,6, FALSE)</f>
        <v>-2.121572</v>
      </c>
      <c r="N915" s="4">
        <f>VLOOKUP(A915, Sheet3!A:G,7, FALSE)</f>
        <v>-2.380576</v>
      </c>
      <c r="O915">
        <v>2005</v>
      </c>
      <c r="P915" s="4">
        <f>VLOOKUP(G915, Sheet2!C:E, 3, FALSE)</f>
        <v>1997</v>
      </c>
      <c r="Q915" s="4">
        <f>O915-P915</f>
        <v>8</v>
      </c>
      <c r="R915" s="4">
        <f>VLOOKUP(A915, Sheet4!A:B, 2, FALSE)</f>
        <v>547</v>
      </c>
    </row>
    <row r="916" spans="1:18">
      <c r="A916">
        <v>1861</v>
      </c>
      <c r="B916" t="s">
        <v>360</v>
      </c>
      <c r="C916" s="1">
        <v>38897</v>
      </c>
      <c r="D916" t="s">
        <v>730</v>
      </c>
      <c r="E916" t="str">
        <f>VLOOKUP(B916, Sheet2!$A$2:$B$734, 2, FALSE)</f>
        <v>Guam</v>
      </c>
      <c r="F916" s="4" t="s">
        <v>657</v>
      </c>
      <c r="G916" s="4" t="str">
        <f>B916&amp;E916</f>
        <v>BordalloGuam</v>
      </c>
      <c r="H916" s="4" t="str">
        <f>VLOOKUP(G916, Sheet2!C:D, 2, FALSE)</f>
        <v>D</v>
      </c>
      <c r="I916" s="4">
        <f>VLOOKUP(A916, Sheet3!A:G,2, FALSE)</f>
        <v>-2.6746099999999999</v>
      </c>
      <c r="J916" s="4">
        <f>VLOOKUP(A916, Sheet3!A:G,3, FALSE)</f>
        <v>0.107242</v>
      </c>
      <c r="K916" s="4">
        <f>VLOOKUP(A916, Sheet3!A:G,4, FALSE)</f>
        <v>-1.774456</v>
      </c>
      <c r="L916" s="4">
        <f>VLOOKUP(A916, Sheet3!A:G,5, FALSE)</f>
        <v>-3.2353320000000001</v>
      </c>
      <c r="M916" s="4">
        <f>VLOOKUP(A916, Sheet3!A:G,6, FALSE)</f>
        <v>-0.65148499999999998</v>
      </c>
      <c r="N916" s="4">
        <f>VLOOKUP(A916, Sheet3!A:G,7, FALSE)</f>
        <v>-2.3463720000000001</v>
      </c>
      <c r="O916">
        <v>2006</v>
      </c>
      <c r="P916" s="4">
        <f>VLOOKUP(G916, Sheet2!C:E, 3, FALSE)</f>
        <v>2003</v>
      </c>
      <c r="Q916" s="4">
        <f>O916-P916</f>
        <v>3</v>
      </c>
      <c r="R916" s="4">
        <f>VLOOKUP(A916, Sheet4!A:B, 2, FALSE)</f>
        <v>517</v>
      </c>
    </row>
    <row r="917" spans="1:18">
      <c r="A917">
        <v>1862</v>
      </c>
      <c r="B917" t="s">
        <v>158</v>
      </c>
      <c r="C917" s="1">
        <v>38897</v>
      </c>
      <c r="D917" t="s">
        <v>730</v>
      </c>
      <c r="E917" t="str">
        <f>VLOOKUP(B917, Sheet2!$A$2:$B$734, 2, FALSE)</f>
        <v>IN</v>
      </c>
      <c r="F917" s="4" t="s">
        <v>659</v>
      </c>
      <c r="G917" s="4" t="str">
        <f>B917&amp;E917</f>
        <v>BurtonIN</v>
      </c>
      <c r="H917" s="4" t="str">
        <f>VLOOKUP(G917, Sheet2!C:D, 2, FALSE)</f>
        <v>R</v>
      </c>
      <c r="I917" s="4">
        <f>VLOOKUP(A917, Sheet3!A:G,2, FALSE)</f>
        <v>1.7034050000000001</v>
      </c>
      <c r="J917" s="4">
        <f>VLOOKUP(A917, Sheet3!A:G,3, FALSE)</f>
        <v>-1.5267299999999999</v>
      </c>
      <c r="K917" s="4">
        <f>VLOOKUP(A917, Sheet3!A:G,4, FALSE)</f>
        <v>-4.1190819999999997</v>
      </c>
      <c r="L917" s="4">
        <f>VLOOKUP(A917, Sheet3!A:G,5, FALSE)</f>
        <v>4.4737999999999998</v>
      </c>
      <c r="M917" s="4">
        <f>VLOOKUP(A917, Sheet3!A:G,6, FALSE)</f>
        <v>9.6988000000000005E-2</v>
      </c>
      <c r="N917" s="4">
        <f>VLOOKUP(A917, Sheet3!A:G,7, FALSE)</f>
        <v>-7.4718879999999999</v>
      </c>
      <c r="O917">
        <v>2006</v>
      </c>
      <c r="P917" s="4">
        <f>VLOOKUP(G917, Sheet2!C:E, 3, FALSE)</f>
        <v>1983</v>
      </c>
      <c r="Q917" s="4">
        <f>O917-P917</f>
        <v>23</v>
      </c>
      <c r="R917" s="4">
        <f>VLOOKUP(A917, Sheet4!A:B, 2, FALSE)</f>
        <v>668</v>
      </c>
    </row>
    <row r="918" spans="1:18">
      <c r="A918">
        <v>1863</v>
      </c>
      <c r="B918" t="s">
        <v>491</v>
      </c>
      <c r="C918" s="1">
        <v>38897</v>
      </c>
      <c r="D918" t="s">
        <v>730</v>
      </c>
      <c r="E918" t="str">
        <f>VLOOKUP(B918, Sheet2!$A$2:$B$734, 2, FALSE)</f>
        <v>American Samoa</v>
      </c>
      <c r="F918" s="4" t="s">
        <v>657</v>
      </c>
      <c r="G918" s="4" t="str">
        <f>B918&amp;E918</f>
        <v>FaleomavaegaAmerican Samoa</v>
      </c>
      <c r="H918" s="4" t="str">
        <f>VLOOKUP(G918, Sheet2!C:D, 2, FALSE)</f>
        <v>D</v>
      </c>
      <c r="I918" s="4">
        <f>VLOOKUP(A918, Sheet3!A:G,2, FALSE)</f>
        <v>-0.93759000000000003</v>
      </c>
      <c r="J918" s="4">
        <f>VLOOKUP(A918, Sheet3!A:G,3, FALSE)</f>
        <v>0.46384799999999998</v>
      </c>
      <c r="K918" s="4">
        <f>VLOOKUP(A918, Sheet3!A:G,4, FALSE)</f>
        <v>-1.110806</v>
      </c>
      <c r="L918" s="4">
        <f>VLOOKUP(A918, Sheet3!A:G,5, FALSE)</f>
        <v>3.4030680000000002</v>
      </c>
      <c r="M918" s="4">
        <f>VLOOKUP(A918, Sheet3!A:G,6, FALSE)</f>
        <v>1.6720539999999999</v>
      </c>
      <c r="N918" s="4">
        <f>VLOOKUP(A918, Sheet3!A:G,7, FALSE)</f>
        <v>-2.936515</v>
      </c>
      <c r="O918">
        <v>2006</v>
      </c>
      <c r="P918" s="4">
        <f>VLOOKUP(G918, Sheet2!C:E, 3, FALSE)</f>
        <v>1989</v>
      </c>
      <c r="Q918" s="4">
        <f>O918-P918</f>
        <v>17</v>
      </c>
      <c r="R918" s="4">
        <f>VLOOKUP(A918, Sheet4!A:B, 2, FALSE)</f>
        <v>2621</v>
      </c>
    </row>
    <row r="919" spans="1:18">
      <c r="A919">
        <v>1865</v>
      </c>
      <c r="B919" t="s">
        <v>41</v>
      </c>
      <c r="C919" s="1">
        <v>38897</v>
      </c>
      <c r="D919" t="s">
        <v>730</v>
      </c>
      <c r="E919" t="str">
        <f>VLOOKUP(B919, Sheet2!$A$2:$B$734, 2, FALSE)</f>
        <v>CA</v>
      </c>
      <c r="F919" s="4" t="s">
        <v>657</v>
      </c>
      <c r="G919" s="4" t="str">
        <f>B919&amp;E919</f>
        <v>LantosCA</v>
      </c>
      <c r="H919" s="4" t="str">
        <f>VLOOKUP(G919, Sheet2!C:D, 2, FALSE)</f>
        <v>D</v>
      </c>
      <c r="I919" s="4">
        <f>VLOOKUP(A919, Sheet3!A:G,2, FALSE)</f>
        <v>-0.74531700000000001</v>
      </c>
      <c r="J919" s="4">
        <f>VLOOKUP(A919, Sheet3!A:G,3, FALSE)</f>
        <v>0.51012999999999997</v>
      </c>
      <c r="K919" s="4">
        <f>VLOOKUP(A919, Sheet3!A:G,4, FALSE)</f>
        <v>0.58622300000000005</v>
      </c>
      <c r="L919" s="4">
        <f>VLOOKUP(A919, Sheet3!A:G,5, FALSE)</f>
        <v>-0.50561299999999998</v>
      </c>
      <c r="M919" s="4">
        <f>VLOOKUP(A919, Sheet3!A:G,6, FALSE)</f>
        <v>-0.60611199999999998</v>
      </c>
      <c r="N919" s="4">
        <f>VLOOKUP(A919, Sheet3!A:G,7, FALSE)</f>
        <v>1.0155920000000001</v>
      </c>
      <c r="O919">
        <v>2006</v>
      </c>
      <c r="P919" s="4">
        <f>VLOOKUP(G919, Sheet2!C:E, 3, FALSE)</f>
        <v>1993</v>
      </c>
      <c r="Q919" s="4">
        <f>O919-P919</f>
        <v>13</v>
      </c>
      <c r="R919" s="4">
        <f>VLOOKUP(A919, Sheet4!A:B, 2, FALSE)</f>
        <v>1300</v>
      </c>
    </row>
    <row r="920" spans="1:18">
      <c r="A920">
        <v>1866</v>
      </c>
      <c r="B920" t="s">
        <v>35</v>
      </c>
      <c r="C920" s="1">
        <v>38897</v>
      </c>
      <c r="D920" t="s">
        <v>730</v>
      </c>
      <c r="E920" t="str">
        <f>VLOOKUP(B920, Sheet2!$A$2:$B$734, 2, FALSE)</f>
        <v>IA</v>
      </c>
      <c r="F920" s="4" t="s">
        <v>657</v>
      </c>
      <c r="G920" s="4" t="str">
        <f>B920&amp;E920</f>
        <v>LeachIA</v>
      </c>
      <c r="H920" s="4" t="str">
        <f>VLOOKUP(G920, Sheet2!C:D, 2, FALSE)</f>
        <v>R</v>
      </c>
      <c r="I920" s="4">
        <f>VLOOKUP(A920, Sheet3!A:G,2, FALSE)</f>
        <v>-1.961657</v>
      </c>
      <c r="J920" s="4">
        <f>VLOOKUP(A920, Sheet3!A:G,3, FALSE)</f>
        <v>1.105124</v>
      </c>
      <c r="K920" s="4">
        <f>VLOOKUP(A920, Sheet3!A:G,4, FALSE)</f>
        <v>-6.8807999999999994E-2</v>
      </c>
      <c r="L920" s="4">
        <f>VLOOKUP(A920, Sheet3!A:G,5, FALSE)</f>
        <v>2.1834519999999999</v>
      </c>
      <c r="M920" s="4">
        <f>VLOOKUP(A920, Sheet3!A:G,6, FALSE)</f>
        <v>2.0400239999999998</v>
      </c>
      <c r="N920" s="4">
        <f>VLOOKUP(A920, Sheet3!A:G,7, FALSE)</f>
        <v>-0.106295</v>
      </c>
      <c r="O920">
        <v>2006</v>
      </c>
      <c r="P920" s="4">
        <f>VLOOKUP(G920, Sheet2!C:E, 3, FALSE)</f>
        <v>1977</v>
      </c>
      <c r="Q920" s="4">
        <f>O920-P920</f>
        <v>29</v>
      </c>
      <c r="R920" s="4">
        <f>VLOOKUP(A920, Sheet4!A:B, 2, FALSE)</f>
        <v>2441</v>
      </c>
    </row>
    <row r="921" spans="1:18">
      <c r="A921">
        <v>1867</v>
      </c>
      <c r="B921" t="s">
        <v>277</v>
      </c>
      <c r="C921" s="1">
        <v>38897</v>
      </c>
      <c r="D921" t="s">
        <v>730</v>
      </c>
      <c r="E921" t="str">
        <f>VLOOKUP(B921, Sheet2!$A$2:$B$734, 2, FALSE)</f>
        <v>CA</v>
      </c>
      <c r="F921" s="4" t="s">
        <v>657</v>
      </c>
      <c r="G921" s="4" t="str">
        <f>B921&amp;E921</f>
        <v>ShermanCA</v>
      </c>
      <c r="H921" s="4" t="str">
        <f>VLOOKUP(G921, Sheet2!C:D, 2, FALSE)</f>
        <v>D</v>
      </c>
      <c r="I921" s="4">
        <f>VLOOKUP(A921, Sheet3!A:G,2, FALSE)</f>
        <v>-3.3233820000000001</v>
      </c>
      <c r="J921" s="4">
        <f>VLOOKUP(A921, Sheet3!A:G,3, FALSE)</f>
        <v>4.0630639999999998</v>
      </c>
      <c r="K921" s="4">
        <f>VLOOKUP(A921, Sheet3!A:G,4, FALSE)</f>
        <v>-3.9109349999999998</v>
      </c>
      <c r="L921" s="4">
        <f>VLOOKUP(A921, Sheet3!A:G,5, FALSE)</f>
        <v>7.4586319999999997</v>
      </c>
      <c r="M921" s="4">
        <f>VLOOKUP(A921, Sheet3!A:G,6, FALSE)</f>
        <v>-0.160911</v>
      </c>
      <c r="N921" s="4">
        <f>VLOOKUP(A921, Sheet3!A:G,7, FALSE)</f>
        <v>-5.6168290000000001</v>
      </c>
      <c r="O921">
        <v>2006</v>
      </c>
      <c r="P921" s="4">
        <f>VLOOKUP(G921, Sheet2!C:E, 3, FALSE)</f>
        <v>1997</v>
      </c>
      <c r="Q921" s="4">
        <f>O921-P921</f>
        <v>9</v>
      </c>
      <c r="R921" s="4">
        <f>VLOOKUP(A921, Sheet4!A:B, 2, FALSE)</f>
        <v>973</v>
      </c>
    </row>
    <row r="922" spans="1:18">
      <c r="A922">
        <v>1868</v>
      </c>
      <c r="B922" t="s">
        <v>40</v>
      </c>
      <c r="C922" s="1">
        <v>39036</v>
      </c>
      <c r="D922" t="s">
        <v>730</v>
      </c>
      <c r="E922" t="str">
        <f>VLOOKUP(B922, Sheet2!$A$2:$B$734, 2, FALSE)</f>
        <v>IL</v>
      </c>
      <c r="F922" s="4" t="s">
        <v>657</v>
      </c>
      <c r="G922" s="4" t="str">
        <f>B922&amp;E922</f>
        <v>HydeIL</v>
      </c>
      <c r="H922" s="4" t="str">
        <f>VLOOKUP(G922, Sheet2!C:D, 2, FALSE)</f>
        <v>R</v>
      </c>
      <c r="I922" s="4">
        <f>VLOOKUP(A922, Sheet3!A:G,2, FALSE)</f>
        <v>0.934867</v>
      </c>
      <c r="J922" s="4">
        <f>VLOOKUP(A922, Sheet3!A:G,3, FALSE)</f>
        <v>0.74907000000000001</v>
      </c>
      <c r="K922" s="4">
        <f>VLOOKUP(A922, Sheet3!A:G,4, FALSE)</f>
        <v>0.88791799999999999</v>
      </c>
      <c r="L922" s="4">
        <f>VLOOKUP(A922, Sheet3!A:G,5, FALSE)</f>
        <v>1.1514329999999999</v>
      </c>
      <c r="M922" s="4">
        <f>VLOOKUP(A922, Sheet3!A:G,6, FALSE)</f>
        <v>0.10548299999999999</v>
      </c>
      <c r="N922" s="4">
        <f>VLOOKUP(A922, Sheet3!A:G,7, FALSE)</f>
        <v>1.408369</v>
      </c>
      <c r="O922">
        <v>2006</v>
      </c>
      <c r="P922" s="4">
        <f>VLOOKUP(G922, Sheet2!C:E, 3, FALSE)</f>
        <v>1975</v>
      </c>
      <c r="Q922" s="4">
        <f>O922-P922</f>
        <v>31</v>
      </c>
      <c r="R922" s="4">
        <f>VLOOKUP(A922, Sheet4!A:B, 2, FALSE)</f>
        <v>763</v>
      </c>
    </row>
    <row r="923" spans="1:18">
      <c r="A923">
        <v>1869</v>
      </c>
      <c r="B923" t="s">
        <v>41</v>
      </c>
      <c r="C923" s="1">
        <v>39036</v>
      </c>
      <c r="D923" t="s">
        <v>730</v>
      </c>
      <c r="E923" t="str">
        <f>VLOOKUP(B923, Sheet2!$A$2:$B$734, 2, FALSE)</f>
        <v>CA</v>
      </c>
      <c r="F923" s="4" t="s">
        <v>657</v>
      </c>
      <c r="G923" s="4" t="str">
        <f>B923&amp;E923</f>
        <v>LantosCA</v>
      </c>
      <c r="H923" s="4" t="str">
        <f>VLOOKUP(G923, Sheet2!C:D, 2, FALSE)</f>
        <v>D</v>
      </c>
      <c r="I923" s="4">
        <f>VLOOKUP(A923, Sheet3!A:G,2, FALSE)</f>
        <v>2.4480439999999999</v>
      </c>
      <c r="J923" s="4">
        <f>VLOOKUP(A923, Sheet3!A:G,3, FALSE)</f>
        <v>-0.182112</v>
      </c>
      <c r="K923" s="4">
        <f>VLOOKUP(A923, Sheet3!A:G,4, FALSE)</f>
        <v>2.7364579999999998</v>
      </c>
      <c r="L923" s="4">
        <f>VLOOKUP(A923, Sheet3!A:G,5, FALSE)</f>
        <v>-0.36979899999999999</v>
      </c>
      <c r="M923" s="4">
        <f>VLOOKUP(A923, Sheet3!A:G,6, FALSE)</f>
        <v>1.348082</v>
      </c>
      <c r="N923" s="4">
        <f>VLOOKUP(A923, Sheet3!A:G,7, FALSE)</f>
        <v>1.324492</v>
      </c>
      <c r="O923">
        <v>2006</v>
      </c>
      <c r="P923" s="4">
        <f>VLOOKUP(G923, Sheet2!C:E, 3, FALSE)</f>
        <v>1993</v>
      </c>
      <c r="Q923" s="4">
        <f>O923-P923</f>
        <v>13</v>
      </c>
      <c r="R923" s="4">
        <f>VLOOKUP(A923, Sheet4!A:B, 2, FALSE)</f>
        <v>811</v>
      </c>
    </row>
    <row r="924" spans="1:18">
      <c r="A924">
        <v>1870</v>
      </c>
      <c r="B924" t="s">
        <v>201</v>
      </c>
      <c r="C924" s="1">
        <v>39036</v>
      </c>
      <c r="D924" t="s">
        <v>730</v>
      </c>
      <c r="E924" t="s">
        <v>87</v>
      </c>
      <c r="F924" s="4" t="s">
        <v>657</v>
      </c>
      <c r="G924" s="4" t="str">
        <f>B924&amp;E924</f>
        <v>SmithNJ</v>
      </c>
      <c r="H924" s="4" t="str">
        <f>VLOOKUP(G924, Sheet2!C:D, 2, FALSE)</f>
        <v>R</v>
      </c>
      <c r="I924" s="4">
        <f>VLOOKUP(A924, Sheet3!A:G,2, FALSE)</f>
        <v>-3.1705510000000001</v>
      </c>
      <c r="J924" s="4">
        <f>VLOOKUP(A924, Sheet3!A:G,3, FALSE)</f>
        <v>0.93357100000000004</v>
      </c>
      <c r="K924" s="4">
        <f>VLOOKUP(A924, Sheet3!A:G,4, FALSE)</f>
        <v>-2.001811</v>
      </c>
      <c r="L924" s="4">
        <f>VLOOKUP(A924, Sheet3!A:G,5, FALSE)</f>
        <v>-0.105633</v>
      </c>
      <c r="M924" s="4">
        <f>VLOOKUP(A924, Sheet3!A:G,6, FALSE)</f>
        <v>0.36863499999999999</v>
      </c>
      <c r="N924" s="4">
        <f>VLOOKUP(A924, Sheet3!A:G,7, FALSE)</f>
        <v>-3.7143600000000001</v>
      </c>
      <c r="O924">
        <v>2006</v>
      </c>
      <c r="P924" s="4">
        <f>VLOOKUP(G924, Sheet2!C:E, 3, FALSE)</f>
        <v>1981</v>
      </c>
      <c r="Q924" s="4">
        <f>O924-P924</f>
        <v>25</v>
      </c>
      <c r="R924" s="4">
        <f>VLOOKUP(A924, Sheet4!A:B, 2, FALSE)</f>
        <v>877</v>
      </c>
    </row>
    <row r="925" spans="1:18">
      <c r="A925">
        <v>1871</v>
      </c>
      <c r="B925" t="s">
        <v>277</v>
      </c>
      <c r="C925" s="1">
        <v>39036</v>
      </c>
      <c r="D925" t="s">
        <v>730</v>
      </c>
      <c r="E925" t="str">
        <f>VLOOKUP(B925, Sheet2!$A$2:$B$734, 2, FALSE)</f>
        <v>CA</v>
      </c>
      <c r="F925" s="4" t="s">
        <v>657</v>
      </c>
      <c r="G925" s="4" t="str">
        <f>B925&amp;E925</f>
        <v>ShermanCA</v>
      </c>
      <c r="H925" s="4" t="str">
        <f>VLOOKUP(G925, Sheet2!C:D, 2, FALSE)</f>
        <v>D</v>
      </c>
      <c r="I925" s="4">
        <f>VLOOKUP(A925, Sheet3!A:G,2, FALSE)</f>
        <v>0.74638899999999997</v>
      </c>
      <c r="J925" s="4">
        <f>VLOOKUP(A925, Sheet3!A:G,3, FALSE)</f>
        <v>0.38420500000000002</v>
      </c>
      <c r="K925" s="4">
        <f>VLOOKUP(A925, Sheet3!A:G,4, FALSE)</f>
        <v>-2.6661549999999998</v>
      </c>
      <c r="L925" s="4">
        <f>VLOOKUP(A925, Sheet3!A:G,5, FALSE)</f>
        <v>2.177848</v>
      </c>
      <c r="M925" s="4">
        <f>VLOOKUP(A925, Sheet3!A:G,6, FALSE)</f>
        <v>0.44684600000000002</v>
      </c>
      <c r="N925" s="4">
        <f>VLOOKUP(A925, Sheet3!A:G,7, FALSE)</f>
        <v>-3.2233390000000002</v>
      </c>
      <c r="O925">
        <v>2006</v>
      </c>
      <c r="P925" s="4">
        <f>VLOOKUP(G925, Sheet2!C:E, 3, FALSE)</f>
        <v>1997</v>
      </c>
      <c r="Q925" s="4">
        <f>O925-P925</f>
        <v>9</v>
      </c>
      <c r="R925" s="4">
        <f>VLOOKUP(A925, Sheet4!A:B, 2, FALSE)</f>
        <v>1118</v>
      </c>
    </row>
    <row r="926" spans="1:18">
      <c r="A926">
        <v>1872</v>
      </c>
      <c r="B926" t="s">
        <v>153</v>
      </c>
      <c r="C926" s="1">
        <v>39036</v>
      </c>
      <c r="D926" t="s">
        <v>730</v>
      </c>
      <c r="E926" t="str">
        <f>VLOOKUP(B926, Sheet2!$A$2:$B$734, 2, FALSE)</f>
        <v>FL</v>
      </c>
      <c r="F926" s="4" t="s">
        <v>657</v>
      </c>
      <c r="G926" s="4" t="str">
        <f>B926&amp;E926</f>
        <v>Ros-LehtinenFL</v>
      </c>
      <c r="H926" s="4" t="str">
        <f>VLOOKUP(G926, Sheet2!C:D, 2, FALSE)</f>
        <v>R</v>
      </c>
      <c r="I926" s="4">
        <f>VLOOKUP(A926, Sheet3!A:G,2, FALSE)</f>
        <v>0.79298199999999996</v>
      </c>
      <c r="J926" s="4">
        <f>VLOOKUP(A926, Sheet3!A:G,3, FALSE)</f>
        <v>1.3562890000000001</v>
      </c>
      <c r="K926" s="4">
        <f>VLOOKUP(A926, Sheet3!A:G,4, FALSE)</f>
        <v>1.9012500000000001</v>
      </c>
      <c r="L926" s="4">
        <f>VLOOKUP(A926, Sheet3!A:G,5, FALSE)</f>
        <v>0.544381</v>
      </c>
      <c r="M926" s="4">
        <f>VLOOKUP(A926, Sheet3!A:G,6, FALSE)</f>
        <v>0.75949199999999994</v>
      </c>
      <c r="N926" s="4">
        <f>VLOOKUP(A926, Sheet3!A:G,7, FALSE)</f>
        <v>2.6538680000000001</v>
      </c>
      <c r="O926">
        <v>2006</v>
      </c>
      <c r="P926" s="4">
        <f>VLOOKUP(G926, Sheet2!C:E, 3, FALSE)</f>
        <v>1989</v>
      </c>
      <c r="Q926" s="4">
        <f>O926-P926</f>
        <v>17</v>
      </c>
      <c r="R926" s="4">
        <f>VLOOKUP(A926, Sheet4!A:B, 2, FALSE)</f>
        <v>445</v>
      </c>
    </row>
    <row r="927" spans="1:18">
      <c r="A927">
        <v>1873</v>
      </c>
      <c r="B927" t="s">
        <v>188</v>
      </c>
      <c r="C927" s="1">
        <v>39036</v>
      </c>
      <c r="D927" t="s">
        <v>730</v>
      </c>
      <c r="E927" t="str">
        <f>VLOOKUP(B927, Sheet2!$A$2:$B$734, 2, FALSE)</f>
        <v>CA</v>
      </c>
      <c r="F927" s="4" t="s">
        <v>657</v>
      </c>
      <c r="G927" s="4" t="str">
        <f>B927&amp;E927</f>
        <v>WatsonCA</v>
      </c>
      <c r="H927" s="4" t="str">
        <f>VLOOKUP(G927, Sheet2!C:D, 2, FALSE)</f>
        <v>D</v>
      </c>
      <c r="I927" s="4">
        <f>VLOOKUP(A927, Sheet3!A:G,2, FALSE)</f>
        <v>-1.2157450000000001</v>
      </c>
      <c r="J927" s="4">
        <f>VLOOKUP(A927, Sheet3!A:G,3, FALSE)</f>
        <v>-0.12872</v>
      </c>
      <c r="K927" s="4">
        <f>VLOOKUP(A927, Sheet3!A:G,4, FALSE)</f>
        <v>1.275174</v>
      </c>
      <c r="L927" s="4">
        <f>VLOOKUP(A927, Sheet3!A:G,5, FALSE)</f>
        <v>0.79622400000000004</v>
      </c>
      <c r="M927" s="4">
        <f>VLOOKUP(A927, Sheet3!A:G,6, FALSE)</f>
        <v>-0.85018000000000005</v>
      </c>
      <c r="N927" s="4">
        <f>VLOOKUP(A927, Sheet3!A:G,7, FALSE)</f>
        <v>1.557776</v>
      </c>
      <c r="O927">
        <v>2006</v>
      </c>
      <c r="P927" s="4">
        <f>VLOOKUP(G927, Sheet2!C:E, 3, FALSE)</f>
        <v>2001</v>
      </c>
      <c r="Q927" s="4">
        <f>O927-P927</f>
        <v>5</v>
      </c>
      <c r="R927" s="4">
        <f>VLOOKUP(A927, Sheet4!A:B, 2, FALSE)</f>
        <v>346</v>
      </c>
    </row>
    <row r="928" spans="1:18">
      <c r="A928">
        <v>1874</v>
      </c>
      <c r="B928" t="s">
        <v>518</v>
      </c>
      <c r="C928" s="1">
        <v>39036</v>
      </c>
      <c r="D928" t="s">
        <v>730</v>
      </c>
      <c r="E928" t="str">
        <f>VLOOKUP(B928, Sheet2!$A$2:$B$734, 2, FALSE)</f>
        <v>NY</v>
      </c>
      <c r="F928" s="4" t="s">
        <v>657</v>
      </c>
      <c r="G928" s="4" t="str">
        <f>B928&amp;E928</f>
        <v>AckermanNY</v>
      </c>
      <c r="H928" s="4" t="str">
        <f>VLOOKUP(G928, Sheet2!C:D, 2, FALSE)</f>
        <v>D</v>
      </c>
      <c r="I928" s="4">
        <f>VLOOKUP(A928, Sheet3!A:G,2, FALSE)</f>
        <v>2.6360809999999999</v>
      </c>
      <c r="J928" s="4">
        <f>VLOOKUP(A928, Sheet3!A:G,3, FALSE)</f>
        <v>-0.27171000000000001</v>
      </c>
      <c r="K928" s="4">
        <f>VLOOKUP(A928, Sheet3!A:G,4, FALSE)</f>
        <v>0.54258899999999999</v>
      </c>
      <c r="L928" s="4">
        <f>VLOOKUP(A928, Sheet3!A:G,5, FALSE)</f>
        <v>2.7900000000000001E-2</v>
      </c>
      <c r="M928" s="4">
        <f>VLOOKUP(A928, Sheet3!A:G,6, FALSE)</f>
        <v>0.34195300000000001</v>
      </c>
      <c r="N928" s="4">
        <f>VLOOKUP(A928, Sheet3!A:G,7, FALSE)</f>
        <v>1.0889850000000001</v>
      </c>
      <c r="O928">
        <v>2006</v>
      </c>
      <c r="P928" s="4">
        <f>VLOOKUP(G928, Sheet2!C:E, 3, FALSE)</f>
        <v>1993</v>
      </c>
      <c r="Q928" s="4">
        <f>O928-P928</f>
        <v>13</v>
      </c>
      <c r="R928" s="4">
        <f>VLOOKUP(A928, Sheet4!A:B, 2, FALSE)</f>
        <v>373</v>
      </c>
    </row>
    <row r="929" spans="1:18">
      <c r="A929">
        <v>1875</v>
      </c>
      <c r="B929" t="s">
        <v>392</v>
      </c>
      <c r="C929" s="1">
        <v>39036</v>
      </c>
      <c r="D929" t="s">
        <v>730</v>
      </c>
      <c r="E929" t="str">
        <f>VLOOKUP(B929, Sheet2!$A$2:$B$734, 2, FALSE)</f>
        <v>CA</v>
      </c>
      <c r="F929" s="4" t="s">
        <v>657</v>
      </c>
      <c r="G929" s="4" t="str">
        <f>B929&amp;E929</f>
        <v>RohrabacherCA</v>
      </c>
      <c r="H929" s="4" t="str">
        <f>VLOOKUP(G929, Sheet2!C:D, 2, FALSE)</f>
        <v>R</v>
      </c>
      <c r="I929" s="4">
        <f>VLOOKUP(A929, Sheet3!A:G,2, FALSE)</f>
        <v>-1.439797</v>
      </c>
      <c r="J929" s="4">
        <f>VLOOKUP(A929, Sheet3!A:G,3, FALSE)</f>
        <v>1.403627</v>
      </c>
      <c r="K929" s="4">
        <f>VLOOKUP(A929, Sheet3!A:G,4, FALSE)</f>
        <v>-2.0810789999999999</v>
      </c>
      <c r="L929" s="4">
        <f>VLOOKUP(A929, Sheet3!A:G,5, FALSE)</f>
        <v>3.3850530000000001</v>
      </c>
      <c r="M929" s="4">
        <f>VLOOKUP(A929, Sheet3!A:G,6, FALSE)</f>
        <v>0.83187299999999997</v>
      </c>
      <c r="N929" s="4">
        <f>VLOOKUP(A929, Sheet3!A:G,7, FALSE)</f>
        <v>-2.7221600000000001</v>
      </c>
      <c r="O929">
        <v>2006</v>
      </c>
      <c r="P929" s="4">
        <f>VLOOKUP(G929, Sheet2!C:E, 3, FALSE)</f>
        <v>1989</v>
      </c>
      <c r="Q929" s="4">
        <f>O929-P929</f>
        <v>17</v>
      </c>
      <c r="R929" s="4">
        <f>VLOOKUP(A929, Sheet4!A:B, 2, FALSE)</f>
        <v>1081</v>
      </c>
    </row>
    <row r="930" spans="1:18">
      <c r="A930">
        <v>1876</v>
      </c>
      <c r="B930" t="s">
        <v>373</v>
      </c>
      <c r="C930" s="1">
        <v>39036</v>
      </c>
      <c r="D930" t="s">
        <v>730</v>
      </c>
      <c r="E930" t="str">
        <f>VLOOKUP(B930, Sheet2!$A$2:$B$734, 2, FALSE)</f>
        <v>CA</v>
      </c>
      <c r="F930" s="4" t="s">
        <v>657</v>
      </c>
      <c r="G930" s="4" t="str">
        <f>B930&amp;E930</f>
        <v>RoyceCA</v>
      </c>
      <c r="H930" s="4" t="str">
        <f>VLOOKUP(G930, Sheet2!C:D, 2, FALSE)</f>
        <v>R</v>
      </c>
      <c r="I930" s="4">
        <f>VLOOKUP(A930, Sheet3!A:G,2, FALSE)</f>
        <v>-6.1297069999999998</v>
      </c>
      <c r="J930" s="4">
        <f>VLOOKUP(A930, Sheet3!A:G,3, FALSE)</f>
        <v>0.89993299999999998</v>
      </c>
      <c r="K930" s="4">
        <f>VLOOKUP(A930, Sheet3!A:G,4, FALSE)</f>
        <v>-3.388757</v>
      </c>
      <c r="L930" s="4">
        <f>VLOOKUP(A930, Sheet3!A:G,5, FALSE)</f>
        <v>-4.1110600000000002</v>
      </c>
      <c r="M930" s="4">
        <f>VLOOKUP(A930, Sheet3!A:G,6, FALSE)</f>
        <v>-0.27016899999999999</v>
      </c>
      <c r="N930" s="4">
        <f>VLOOKUP(A930, Sheet3!A:G,7, FALSE)</f>
        <v>-3.3923369999999999</v>
      </c>
      <c r="O930">
        <v>2006</v>
      </c>
      <c r="P930" s="4">
        <f>VLOOKUP(G930, Sheet2!C:E, 3, FALSE)</f>
        <v>1993</v>
      </c>
      <c r="Q930" s="4">
        <f>O930-P930</f>
        <v>13</v>
      </c>
      <c r="R930" s="4">
        <f>VLOOKUP(A930, Sheet4!A:B, 2, FALSE)</f>
        <v>342</v>
      </c>
    </row>
    <row r="931" spans="1:18">
      <c r="A931">
        <v>1878</v>
      </c>
      <c r="B931" t="s">
        <v>409</v>
      </c>
      <c r="C931" s="1">
        <v>39036</v>
      </c>
      <c r="D931" t="s">
        <v>730</v>
      </c>
      <c r="E931" t="str">
        <f>VLOOKUP(B931, Sheet2!$A$2:$B$734, 2, FALSE)</f>
        <v>NY</v>
      </c>
      <c r="F931" s="4" t="s">
        <v>657</v>
      </c>
      <c r="G931" s="4" t="str">
        <f>B931&amp;E931</f>
        <v>CrowleyNY</v>
      </c>
      <c r="H931" s="4" t="str">
        <f>VLOOKUP(G931, Sheet2!C:D, 2, FALSE)</f>
        <v>D</v>
      </c>
      <c r="I931" s="4">
        <f>VLOOKUP(A931, Sheet3!A:G,2, FALSE)</f>
        <v>-5.5229780000000002</v>
      </c>
      <c r="J931" s="4">
        <f>VLOOKUP(A931, Sheet3!A:G,3, FALSE)</f>
        <v>2.3387549999999999</v>
      </c>
      <c r="K931" s="4">
        <f>VLOOKUP(A931, Sheet3!A:G,4, FALSE)</f>
        <v>-3.89364</v>
      </c>
      <c r="L931" s="4">
        <f>VLOOKUP(A931, Sheet3!A:G,5, FALSE)</f>
        <v>2.5451250000000001</v>
      </c>
      <c r="M931" s="4">
        <f>VLOOKUP(A931, Sheet3!A:G,6, FALSE)</f>
        <v>1.427416</v>
      </c>
      <c r="N931" s="4">
        <f>VLOOKUP(A931, Sheet3!A:G,7, FALSE)</f>
        <v>-6.1259110000000003</v>
      </c>
      <c r="O931">
        <v>2006</v>
      </c>
      <c r="P931" s="4">
        <f>VLOOKUP(G931, Sheet2!C:E, 3, FALSE)</f>
        <v>1999</v>
      </c>
      <c r="Q931" s="4">
        <f>O931-P931</f>
        <v>7</v>
      </c>
      <c r="R931" s="4">
        <f>VLOOKUP(A931, Sheet4!A:B, 2, FALSE)</f>
        <v>436</v>
      </c>
    </row>
    <row r="932" spans="1:18">
      <c r="A932">
        <v>1879</v>
      </c>
      <c r="B932" t="s">
        <v>109</v>
      </c>
      <c r="C932" s="1">
        <v>39036</v>
      </c>
      <c r="D932" t="s">
        <v>730</v>
      </c>
      <c r="E932" t="str">
        <f>VLOOKUP(B932, Sheet2!$A$2:$B$734, 2, FALSE)</f>
        <v>NE</v>
      </c>
      <c r="F932" s="4" t="s">
        <v>659</v>
      </c>
      <c r="G932" s="4" t="str">
        <f>B932&amp;E932</f>
        <v>FortenberryNE</v>
      </c>
      <c r="H932" s="4" t="str">
        <f>VLOOKUP(G932, Sheet2!C:D, 2, FALSE)</f>
        <v>R</v>
      </c>
      <c r="I932" s="4">
        <f>VLOOKUP(A932, Sheet3!A:G,2, FALSE)</f>
        <v>-2.3389190000000002</v>
      </c>
      <c r="J932" s="4">
        <f>VLOOKUP(A932, Sheet3!A:G,3, FALSE)</f>
        <v>4.2240760000000002</v>
      </c>
      <c r="K932" s="4">
        <f>VLOOKUP(A932, Sheet3!A:G,4, FALSE)</f>
        <v>2.2621159999999998</v>
      </c>
      <c r="L932" s="4">
        <f>VLOOKUP(A932, Sheet3!A:G,5, FALSE)</f>
        <v>4.8675079999999999</v>
      </c>
      <c r="M932" s="4">
        <f>VLOOKUP(A932, Sheet3!A:G,6, FALSE)</f>
        <v>4.6037509999999999</v>
      </c>
      <c r="N932" s="4">
        <f>VLOOKUP(A932, Sheet3!A:G,7, FALSE)</f>
        <v>1.8106580000000001</v>
      </c>
      <c r="O932">
        <v>2006</v>
      </c>
      <c r="P932" s="4">
        <f>VLOOKUP(G932, Sheet2!C:E, 3, FALSE)</f>
        <v>2005</v>
      </c>
      <c r="Q932" s="4">
        <f>O932-P932</f>
        <v>1</v>
      </c>
      <c r="R932" s="4">
        <f>VLOOKUP(A932, Sheet4!A:B, 2, FALSE)</f>
        <v>206</v>
      </c>
    </row>
    <row r="933" spans="1:18">
      <c r="A933">
        <v>1880</v>
      </c>
      <c r="B933" t="s">
        <v>275</v>
      </c>
      <c r="C933" s="1">
        <v>39036</v>
      </c>
      <c r="D933" t="s">
        <v>730</v>
      </c>
      <c r="E933" t="str">
        <f>VLOOKUP(B933, Sheet2!$A$2:$B$734, 2, FALSE)</f>
        <v>MA</v>
      </c>
      <c r="F933" s="4" t="s">
        <v>657</v>
      </c>
      <c r="G933" s="4" t="str">
        <f>B933&amp;E933</f>
        <v>DelahuntMA</v>
      </c>
      <c r="H933" s="4" t="str">
        <f>VLOOKUP(G933, Sheet2!C:D, 2, FALSE)</f>
        <v>D</v>
      </c>
      <c r="I933" s="4">
        <f>VLOOKUP(A933, Sheet3!A:G,2, FALSE)</f>
        <v>-4.1987889999999997</v>
      </c>
      <c r="J933" s="4">
        <f>VLOOKUP(A933, Sheet3!A:G,3, FALSE)</f>
        <v>-1.566746</v>
      </c>
      <c r="K933" s="4">
        <f>VLOOKUP(A933, Sheet3!A:G,4, FALSE)</f>
        <v>-0.41640199999999999</v>
      </c>
      <c r="L933" s="4">
        <f>VLOOKUP(A933, Sheet3!A:G,5, FALSE)</f>
        <v>0.69093000000000004</v>
      </c>
      <c r="M933" s="4">
        <f>VLOOKUP(A933, Sheet3!A:G,6, FALSE)</f>
        <v>0.10410899999999999</v>
      </c>
      <c r="N933" s="4">
        <f>VLOOKUP(A933, Sheet3!A:G,7, FALSE)</f>
        <v>-3.3390170000000001</v>
      </c>
      <c r="O933">
        <v>2006</v>
      </c>
      <c r="P933" s="4">
        <f>VLOOKUP(G933, Sheet2!C:E, 3, FALSE)</f>
        <v>1997</v>
      </c>
      <c r="Q933" s="4">
        <f>O933-P933</f>
        <v>9</v>
      </c>
      <c r="R933" s="4">
        <f>VLOOKUP(A933, Sheet4!A:B, 2, FALSE)</f>
        <v>557</v>
      </c>
    </row>
    <row r="934" spans="1:18">
      <c r="A934">
        <v>1881</v>
      </c>
      <c r="B934" t="s">
        <v>35</v>
      </c>
      <c r="C934" s="1">
        <v>39036</v>
      </c>
      <c r="D934" t="s">
        <v>730</v>
      </c>
      <c r="E934" t="str">
        <f>VLOOKUP(B934, Sheet2!$A$2:$B$734, 2, FALSE)</f>
        <v>IA</v>
      </c>
      <c r="F934" s="4" t="s">
        <v>657</v>
      </c>
      <c r="G934" s="4" t="str">
        <f>B934&amp;E934</f>
        <v>LeachIA</v>
      </c>
      <c r="H934" s="4" t="str">
        <f>VLOOKUP(G934, Sheet2!C:D, 2, FALSE)</f>
        <v>R</v>
      </c>
      <c r="I934" s="4">
        <f>VLOOKUP(A934, Sheet3!A:G,2, FALSE)</f>
        <v>-1.4889410000000001</v>
      </c>
      <c r="J934" s="4">
        <f>VLOOKUP(A934, Sheet3!A:G,3, FALSE)</f>
        <v>0.42226200000000003</v>
      </c>
      <c r="K934" s="4">
        <f>VLOOKUP(A934, Sheet3!A:G,4, FALSE)</f>
        <v>-1.590465</v>
      </c>
      <c r="L934" s="4">
        <f>VLOOKUP(A934, Sheet3!A:G,5, FALSE)</f>
        <v>4.3027170000000003</v>
      </c>
      <c r="M934" s="4">
        <f>VLOOKUP(A934, Sheet3!A:G,6, FALSE)</f>
        <v>0.91589900000000002</v>
      </c>
      <c r="N934" s="4">
        <f>VLOOKUP(A934, Sheet3!A:G,7, FALSE)</f>
        <v>-3.90801</v>
      </c>
      <c r="O934">
        <v>2006</v>
      </c>
      <c r="P934" s="4">
        <f>VLOOKUP(G934, Sheet2!C:E, 3, FALSE)</f>
        <v>1977</v>
      </c>
      <c r="Q934" s="4">
        <f>O934-P934</f>
        <v>29</v>
      </c>
      <c r="R934" s="4">
        <f>VLOOKUP(A934, Sheet4!A:B, 2, FALSE)</f>
        <v>1532</v>
      </c>
    </row>
    <row r="935" spans="1:18">
      <c r="A935">
        <v>1931</v>
      </c>
      <c r="B935" t="s">
        <v>408</v>
      </c>
      <c r="C935" s="1">
        <v>38470</v>
      </c>
      <c r="D935" t="s">
        <v>730</v>
      </c>
      <c r="E935" t="str">
        <f>VLOOKUP(B935, Sheet2!$A$2:$B$734, 2, FALSE)</f>
        <v>OH</v>
      </c>
      <c r="F935" s="4" t="s">
        <v>659</v>
      </c>
      <c r="G935" s="4" t="str">
        <f>B935&amp;E935</f>
        <v>ChabotOH</v>
      </c>
      <c r="H935" s="4" t="str">
        <f>VLOOKUP(G935, Sheet2!C:D, 2, FALSE)</f>
        <v>R</v>
      </c>
      <c r="I935" s="4">
        <f>VLOOKUP(A935, Sheet3!A:G,2, FALSE)</f>
        <v>0.68698999999999999</v>
      </c>
      <c r="J935" s="4">
        <f>VLOOKUP(A935, Sheet3!A:G,3, FALSE)</f>
        <v>-1.780951</v>
      </c>
      <c r="K935" s="4">
        <f>VLOOKUP(A935, Sheet3!A:G,4, FALSE)</f>
        <v>-6.0824930000000004</v>
      </c>
      <c r="L935" s="4">
        <f>VLOOKUP(A935, Sheet3!A:G,5, FALSE)</f>
        <v>1.0171490000000001</v>
      </c>
      <c r="M935" s="4">
        <f>VLOOKUP(A935, Sheet3!A:G,6, FALSE)</f>
        <v>-1.2065060000000001</v>
      </c>
      <c r="N935" s="4">
        <f>VLOOKUP(A935, Sheet3!A:G,7, FALSE)</f>
        <v>-6.2121550000000001</v>
      </c>
      <c r="O935">
        <v>2005</v>
      </c>
      <c r="P935" s="4" t="str">
        <f>VLOOKUP(G935, Sheet2!C:E, 3, FALSE)</f>
        <v>1995-2008</v>
      </c>
      <c r="Q935" s="4">
        <v>10</v>
      </c>
      <c r="R935" s="4">
        <f>VLOOKUP(A935, Sheet4!A:B, 2, FALSE)</f>
        <v>450</v>
      </c>
    </row>
    <row r="936" spans="1:18">
      <c r="A936">
        <v>1935</v>
      </c>
      <c r="B936" t="s">
        <v>491</v>
      </c>
      <c r="C936" s="1">
        <v>38470</v>
      </c>
      <c r="D936" t="s">
        <v>730</v>
      </c>
      <c r="E936" t="str">
        <f>VLOOKUP(B936, Sheet2!$A$2:$B$734, 2, FALSE)</f>
        <v>American Samoa</v>
      </c>
      <c r="F936" s="4" t="s">
        <v>657</v>
      </c>
      <c r="G936" s="4" t="str">
        <f>B936&amp;E936</f>
        <v>FaleomavaegaAmerican Samoa</v>
      </c>
      <c r="H936" s="4" t="str">
        <f>VLOOKUP(G936, Sheet2!C:D, 2, FALSE)</f>
        <v>D</v>
      </c>
      <c r="I936" s="4">
        <f>VLOOKUP(A936, Sheet3!A:G,2, FALSE)</f>
        <v>-2.1914600000000002</v>
      </c>
      <c r="J936" s="4">
        <f>VLOOKUP(A936, Sheet3!A:G,3, FALSE)</f>
        <v>-0.32125100000000001</v>
      </c>
      <c r="K936" s="4">
        <f>VLOOKUP(A936, Sheet3!A:G,4, FALSE)</f>
        <v>-7.356E-2</v>
      </c>
      <c r="L936" s="4">
        <f>VLOOKUP(A936, Sheet3!A:G,5, FALSE)</f>
        <v>-0.98504499999999995</v>
      </c>
      <c r="M936" s="4">
        <f>VLOOKUP(A936, Sheet3!A:G,6, FALSE)</f>
        <v>-0.61103799999999997</v>
      </c>
      <c r="N936" s="4">
        <f>VLOOKUP(A936, Sheet3!A:G,7, FALSE)</f>
        <v>-0.96248900000000004</v>
      </c>
      <c r="O936">
        <v>2005</v>
      </c>
      <c r="P936" s="4">
        <f>VLOOKUP(G936, Sheet2!C:E, 3, FALSE)</f>
        <v>1989</v>
      </c>
      <c r="Q936" s="4">
        <f>O936-P936</f>
        <v>16</v>
      </c>
      <c r="R936" s="4">
        <f>VLOOKUP(A936, Sheet4!A:B, 2, FALSE)</f>
        <v>600</v>
      </c>
    </row>
    <row r="937" spans="1:18">
      <c r="A937">
        <v>1936</v>
      </c>
      <c r="B937" t="s">
        <v>35</v>
      </c>
      <c r="C937" s="1">
        <v>38470</v>
      </c>
      <c r="D937" t="s">
        <v>730</v>
      </c>
      <c r="E937" t="str">
        <f>VLOOKUP(B937, Sheet2!$A$2:$B$734, 2, FALSE)</f>
        <v>IA</v>
      </c>
      <c r="F937" s="4" t="s">
        <v>657</v>
      </c>
      <c r="G937" s="4" t="str">
        <f>B937&amp;E937</f>
        <v>LeachIA</v>
      </c>
      <c r="H937" s="4" t="str">
        <f>VLOOKUP(G937, Sheet2!C:D, 2, FALSE)</f>
        <v>R</v>
      </c>
      <c r="I937" s="4">
        <f>VLOOKUP(A937, Sheet3!A:G,2, FALSE)</f>
        <v>-6.0831169999999997</v>
      </c>
      <c r="J937" s="4">
        <f>VLOOKUP(A937, Sheet3!A:G,3, FALSE)</f>
        <v>2.5175689999999999</v>
      </c>
      <c r="K937" s="4">
        <f>VLOOKUP(A937, Sheet3!A:G,4, FALSE)</f>
        <v>-0.38345200000000002</v>
      </c>
      <c r="L937" s="4">
        <f>VLOOKUP(A937, Sheet3!A:G,5, FALSE)</f>
        <v>-1.8131740000000001</v>
      </c>
      <c r="M937" s="4">
        <f>VLOOKUP(A937, Sheet3!A:G,6, FALSE)</f>
        <v>7.6933000000000001E-2</v>
      </c>
      <c r="N937" s="4">
        <f>VLOOKUP(A937, Sheet3!A:G,7, FALSE)</f>
        <v>-0.19896800000000001</v>
      </c>
      <c r="O937">
        <v>2005</v>
      </c>
      <c r="P937" s="4">
        <f>VLOOKUP(G937, Sheet2!C:E, 3, FALSE)</f>
        <v>1977</v>
      </c>
      <c r="Q937" s="4">
        <f>O937-P937</f>
        <v>28</v>
      </c>
      <c r="R937" s="4">
        <f>VLOOKUP(A937, Sheet4!A:B, 2, FALSE)</f>
        <v>1998</v>
      </c>
    </row>
    <row r="938" spans="1:18">
      <c r="A938">
        <v>1939</v>
      </c>
      <c r="B938" t="s">
        <v>766</v>
      </c>
      <c r="C938" s="1">
        <v>38470</v>
      </c>
      <c r="D938" t="s">
        <v>730</v>
      </c>
      <c r="E938" t="str">
        <f>VLOOKUP(B938, Sheet2!$A$2:$B$734, 2, FALSE)</f>
        <v>NJ</v>
      </c>
      <c r="F938" s="4" t="s">
        <v>657</v>
      </c>
      <c r="G938" s="4" t="str">
        <f>B938&amp;E938</f>
        <v>PayneDNJ</v>
      </c>
      <c r="H938" s="4" t="str">
        <f>VLOOKUP(G938, Sheet2!C:D, 2, FALSE)</f>
        <v>D</v>
      </c>
      <c r="I938" s="4">
        <f>VLOOKUP(A938, Sheet3!A:G,2, FALSE)</f>
        <v>2.5739079999999999</v>
      </c>
      <c r="J938" s="4">
        <f>VLOOKUP(A938, Sheet3!A:G,3, FALSE)</f>
        <v>0.54553499999999999</v>
      </c>
      <c r="K938" s="4">
        <f>VLOOKUP(A938, Sheet3!A:G,4, FALSE)</f>
        <v>-1.4956609999999999</v>
      </c>
      <c r="L938" s="4">
        <f>VLOOKUP(A938, Sheet3!A:G,5, FALSE)</f>
        <v>4.097092</v>
      </c>
      <c r="M938" s="4">
        <f>VLOOKUP(A938, Sheet3!A:G,6, FALSE)</f>
        <v>0.52148099999999997</v>
      </c>
      <c r="N938" s="4">
        <f>VLOOKUP(A938, Sheet3!A:G,7, FALSE)</f>
        <v>-1.712053</v>
      </c>
      <c r="O938">
        <v>2005</v>
      </c>
      <c r="P938" s="4">
        <f>VLOOKUP(G938, Sheet2!C:E, 3, FALSE)</f>
        <v>1989</v>
      </c>
      <c r="Q938" s="4">
        <f>O938-P938</f>
        <v>16</v>
      </c>
      <c r="R938" s="4">
        <f>VLOOKUP(A938, Sheet4!A:B, 2, FALSE)</f>
        <v>1154</v>
      </c>
    </row>
    <row r="939" spans="1:18">
      <c r="A939">
        <v>1940</v>
      </c>
      <c r="B939" t="s">
        <v>373</v>
      </c>
      <c r="C939" s="1">
        <v>38470</v>
      </c>
      <c r="D939" t="s">
        <v>730</v>
      </c>
      <c r="E939" t="str">
        <f>VLOOKUP(B939, Sheet2!$A$2:$B$734, 2, FALSE)</f>
        <v>CA</v>
      </c>
      <c r="F939" s="4" t="s">
        <v>657</v>
      </c>
      <c r="G939" s="4" t="str">
        <f>B939&amp;E939</f>
        <v>RoyceCA</v>
      </c>
      <c r="H939" s="4" t="str">
        <f>VLOOKUP(G939, Sheet2!C:D, 2, FALSE)</f>
        <v>R</v>
      </c>
      <c r="I939" s="4">
        <f>VLOOKUP(A939, Sheet3!A:G,2, FALSE)</f>
        <v>-1.3506990000000001</v>
      </c>
      <c r="J939" s="4">
        <f>VLOOKUP(A939, Sheet3!A:G,3, FALSE)</f>
        <v>0.227047</v>
      </c>
      <c r="K939" s="4">
        <f>VLOOKUP(A939, Sheet3!A:G,4, FALSE)</f>
        <v>0.20813400000000001</v>
      </c>
      <c r="L939" s="4">
        <f>VLOOKUP(A939, Sheet3!A:G,5, FALSE)</f>
        <v>1.2507079999999999</v>
      </c>
      <c r="M939" s="4">
        <f>VLOOKUP(A939, Sheet3!A:G,6, FALSE)</f>
        <v>1.0192509999999999</v>
      </c>
      <c r="N939" s="4">
        <f>VLOOKUP(A939, Sheet3!A:G,7, FALSE)</f>
        <v>-2.1915110000000002</v>
      </c>
      <c r="O939">
        <v>2005</v>
      </c>
      <c r="P939" s="4">
        <f>VLOOKUP(G939, Sheet2!C:E, 3, FALSE)</f>
        <v>1993</v>
      </c>
      <c r="Q939" s="4">
        <f>O939-P939</f>
        <v>12</v>
      </c>
      <c r="R939" s="4">
        <f>VLOOKUP(A939, Sheet4!A:B, 2, FALSE)</f>
        <v>898</v>
      </c>
    </row>
    <row r="940" spans="1:18">
      <c r="A940">
        <v>1941</v>
      </c>
      <c r="B940" t="s">
        <v>201</v>
      </c>
      <c r="C940" s="1">
        <v>38470</v>
      </c>
      <c r="D940" t="s">
        <v>730</v>
      </c>
      <c r="E940" t="s">
        <v>87</v>
      </c>
      <c r="F940" s="4" t="s">
        <v>657</v>
      </c>
      <c r="G940" s="4" t="str">
        <f>B940&amp;E940</f>
        <v>SmithNJ</v>
      </c>
      <c r="H940" s="4" t="str">
        <f>VLOOKUP(G940, Sheet2!C:D, 2, FALSE)</f>
        <v>R</v>
      </c>
      <c r="I940" s="4">
        <f>VLOOKUP(A940, Sheet3!A:G,2, FALSE)</f>
        <v>0.19481499999999999</v>
      </c>
      <c r="J940" s="4">
        <f>VLOOKUP(A940, Sheet3!A:G,3, FALSE)</f>
        <v>0.29070699999999999</v>
      </c>
      <c r="K940" s="4">
        <f>VLOOKUP(A940, Sheet3!A:G,4, FALSE)</f>
        <v>-1.7156169999999999</v>
      </c>
      <c r="L940" s="4">
        <f>VLOOKUP(A940, Sheet3!A:G,5, FALSE)</f>
        <v>2.4553039999999999</v>
      </c>
      <c r="M940" s="4">
        <f>VLOOKUP(A940, Sheet3!A:G,6, FALSE)</f>
        <v>0.38828800000000002</v>
      </c>
      <c r="N940" s="4">
        <f>VLOOKUP(A940, Sheet3!A:G,7, FALSE)</f>
        <v>-2.056746</v>
      </c>
      <c r="O940">
        <v>2005</v>
      </c>
      <c r="P940" s="4">
        <f>VLOOKUP(G940, Sheet2!C:E, 3, FALSE)</f>
        <v>1981</v>
      </c>
      <c r="Q940" s="4">
        <f>O940-P940</f>
        <v>24</v>
      </c>
      <c r="R940" s="4">
        <f>VLOOKUP(A940, Sheet4!A:B, 2, FALSE)</f>
        <v>2603</v>
      </c>
    </row>
    <row r="941" spans="1:18">
      <c r="A941">
        <v>1942</v>
      </c>
      <c r="B941" t="s">
        <v>500</v>
      </c>
      <c r="C941" s="1">
        <v>38470</v>
      </c>
      <c r="D941" t="s">
        <v>730</v>
      </c>
      <c r="E941" t="str">
        <f>VLOOKUP(B941, Sheet2!$A$2:$B$734, 2, FALSE)</f>
        <v>CO</v>
      </c>
      <c r="F941" s="4" t="s">
        <v>657</v>
      </c>
      <c r="G941" s="4" t="str">
        <f>B941&amp;E941</f>
        <v>TancredoCO</v>
      </c>
      <c r="H941" s="4" t="str">
        <f>VLOOKUP(G941, Sheet2!C:D, 2, FALSE)</f>
        <v>R</v>
      </c>
      <c r="I941" s="4">
        <f>VLOOKUP(A941, Sheet3!A:G,2, FALSE)</f>
        <v>0.24786900000000001</v>
      </c>
      <c r="J941" s="4">
        <f>VLOOKUP(A941, Sheet3!A:G,3, FALSE)</f>
        <v>-0.903922</v>
      </c>
      <c r="K941" s="4">
        <f>VLOOKUP(A941, Sheet3!A:G,4, FALSE)</f>
        <v>-1.201651</v>
      </c>
      <c r="L941" s="4">
        <f>VLOOKUP(A941, Sheet3!A:G,5, FALSE)</f>
        <v>2.4180069999999998</v>
      </c>
      <c r="M941" s="4">
        <f>VLOOKUP(A941, Sheet3!A:G,6, FALSE)</f>
        <v>1.9618199999999999</v>
      </c>
      <c r="N941" s="4">
        <f>VLOOKUP(A941, Sheet3!A:G,7, FALSE)</f>
        <v>-5.1625300000000003</v>
      </c>
      <c r="O941">
        <v>2005</v>
      </c>
      <c r="P941" s="4">
        <f>VLOOKUP(G941, Sheet2!C:E, 3, FALSE)</f>
        <v>1999</v>
      </c>
      <c r="Q941" s="4">
        <f>O941-P941</f>
        <v>6</v>
      </c>
      <c r="R941" s="4">
        <f>VLOOKUP(A941, Sheet4!A:B, 2, FALSE)</f>
        <v>275</v>
      </c>
    </row>
    <row r="942" spans="1:18">
      <c r="A942">
        <v>1943</v>
      </c>
      <c r="B942" t="s">
        <v>188</v>
      </c>
      <c r="C942" s="1">
        <v>38470</v>
      </c>
      <c r="D942" t="s">
        <v>730</v>
      </c>
      <c r="E942" t="str">
        <f>VLOOKUP(B942, Sheet2!$A$2:$B$734, 2, FALSE)</f>
        <v>CA</v>
      </c>
      <c r="F942" s="4" t="s">
        <v>657</v>
      </c>
      <c r="G942" s="4" t="str">
        <f>B942&amp;E942</f>
        <v>WatsonCA</v>
      </c>
      <c r="H942" s="4" t="str">
        <f>VLOOKUP(G942, Sheet2!C:D, 2, FALSE)</f>
        <v>D</v>
      </c>
      <c r="I942" s="4">
        <f>VLOOKUP(A942, Sheet3!A:G,2, FALSE)</f>
        <v>-3.2847330000000001</v>
      </c>
      <c r="J942" s="4">
        <f>VLOOKUP(A942, Sheet3!A:G,3, FALSE)</f>
        <v>3.5212979999999998</v>
      </c>
      <c r="K942" s="4">
        <f>VLOOKUP(A942, Sheet3!A:G,4, FALSE)</f>
        <v>-5.6721529999999998</v>
      </c>
      <c r="L942" s="4">
        <f>VLOOKUP(A942, Sheet3!A:G,5, FALSE)</f>
        <v>0.84010399999999996</v>
      </c>
      <c r="M942" s="4">
        <f>VLOOKUP(A942, Sheet3!A:G,6, FALSE)</f>
        <v>0.37518600000000002</v>
      </c>
      <c r="N942" s="4">
        <f>VLOOKUP(A942, Sheet3!A:G,7, FALSE)</f>
        <v>-7.4442209999999998</v>
      </c>
      <c r="O942">
        <v>2005</v>
      </c>
      <c r="P942" s="4">
        <f>VLOOKUP(G942, Sheet2!C:E, 3, FALSE)</f>
        <v>2001</v>
      </c>
      <c r="Q942" s="4">
        <f>O942-P942</f>
        <v>4</v>
      </c>
      <c r="R942" s="4">
        <f>VLOOKUP(A942, Sheet4!A:B, 2, FALSE)</f>
        <v>451</v>
      </c>
    </row>
    <row r="943" spans="1:18">
      <c r="A943">
        <v>2017</v>
      </c>
      <c r="B943" t="s">
        <v>257</v>
      </c>
      <c r="C943" s="1">
        <v>38778</v>
      </c>
      <c r="D943" t="s">
        <v>738</v>
      </c>
      <c r="E943" t="str">
        <f>VLOOKUP(B943, Sheet2!$A$2:$B$734, 2, FALSE)</f>
        <v>DE</v>
      </c>
      <c r="F943" s="4" t="s">
        <v>657</v>
      </c>
      <c r="G943" s="4" t="str">
        <f>B943&amp;E943</f>
        <v>BidenDE</v>
      </c>
      <c r="H943" s="4" t="str">
        <f>VLOOKUP(G943, Sheet2!C:D, 2, FALSE)</f>
        <v>D</v>
      </c>
      <c r="I943" s="4">
        <f>VLOOKUP(A943, Sheet3!A:G,2, FALSE)</f>
        <v>-3.896182</v>
      </c>
      <c r="J943" s="4">
        <f>VLOOKUP(A943, Sheet3!A:G,3, FALSE)</f>
        <v>2.0727549999999999</v>
      </c>
      <c r="K943" s="4">
        <f>VLOOKUP(A943, Sheet3!A:G,4, FALSE)</f>
        <v>-3.6274860000000002</v>
      </c>
      <c r="L943" s="4">
        <f>VLOOKUP(A943, Sheet3!A:G,5, FALSE)</f>
        <v>4.001633</v>
      </c>
      <c r="M943" s="4">
        <f>VLOOKUP(A943, Sheet3!A:G,6, FALSE)</f>
        <v>0.42896899999999999</v>
      </c>
      <c r="N943" s="4">
        <f>VLOOKUP(A943, Sheet3!A:G,7, FALSE)</f>
        <v>-5.6738109999999997</v>
      </c>
      <c r="O943">
        <v>2006</v>
      </c>
      <c r="P943" s="4">
        <f>VLOOKUP(G943, Sheet2!C:E, 3, FALSE)</f>
        <v>1973</v>
      </c>
      <c r="Q943" s="4">
        <f>O943-P943</f>
        <v>33</v>
      </c>
      <c r="R943" s="4">
        <f>VLOOKUP(A943, Sheet4!A:B, 2, FALSE)</f>
        <v>1492</v>
      </c>
    </row>
    <row r="944" spans="1:18">
      <c r="A944">
        <v>2018</v>
      </c>
      <c r="B944" t="s">
        <v>105</v>
      </c>
      <c r="C944" s="1">
        <v>38778</v>
      </c>
      <c r="D944" t="s">
        <v>738</v>
      </c>
      <c r="E944" t="s">
        <v>47</v>
      </c>
      <c r="F944" s="4" t="s">
        <v>657</v>
      </c>
      <c r="G944" s="4" t="str">
        <f>B944&amp;E944</f>
        <v>NelsonFL</v>
      </c>
      <c r="H944" s="4" t="str">
        <f>VLOOKUP(G944, Sheet2!C:D, 2, FALSE)</f>
        <v>D</v>
      </c>
      <c r="I944" s="4">
        <f>VLOOKUP(A944, Sheet3!A:G,2, FALSE)</f>
        <v>-8.0267470000000003</v>
      </c>
      <c r="J944" s="4">
        <f>VLOOKUP(A944, Sheet3!A:G,3, FALSE)</f>
        <v>3.0703480000000001</v>
      </c>
      <c r="K944" s="4">
        <f>VLOOKUP(A944, Sheet3!A:G,4, FALSE)</f>
        <v>-1.361866</v>
      </c>
      <c r="L944" s="4">
        <f>VLOOKUP(A944, Sheet3!A:G,5, FALSE)</f>
        <v>-2.6458059999999999</v>
      </c>
      <c r="M944" s="4">
        <f>VLOOKUP(A944, Sheet3!A:G,6, FALSE)</f>
        <v>-3.6583860000000001</v>
      </c>
      <c r="N944" s="4">
        <f>VLOOKUP(A944, Sheet3!A:G,7, FALSE)</f>
        <v>-3.4602970000000002</v>
      </c>
      <c r="O944">
        <v>2006</v>
      </c>
      <c r="P944" s="4">
        <f>VLOOKUP(G944, Sheet2!C:E, 3, FALSE)</f>
        <v>1990</v>
      </c>
      <c r="Q944" s="4">
        <f>O944-P944</f>
        <v>16</v>
      </c>
      <c r="R944" s="4">
        <f>VLOOKUP(A944, Sheet4!A:B, 2, FALSE)</f>
        <v>195</v>
      </c>
    </row>
    <row r="945" spans="1:18">
      <c r="A945">
        <v>2021</v>
      </c>
      <c r="B945" t="s">
        <v>303</v>
      </c>
      <c r="C945" s="1">
        <v>38778</v>
      </c>
      <c r="D945" t="s">
        <v>738</v>
      </c>
      <c r="E945" t="str">
        <f>VLOOKUP(B945, Sheet2!$A$2:$B$734, 2, FALSE)</f>
        <v>IN</v>
      </c>
      <c r="F945" s="4" t="s">
        <v>659</v>
      </c>
      <c r="G945" s="4" t="str">
        <f>B945&amp;E945</f>
        <v>LugarIN</v>
      </c>
      <c r="H945" s="4" t="str">
        <f>VLOOKUP(G945, Sheet2!C:D, 2, FALSE)</f>
        <v>D</v>
      </c>
      <c r="I945" s="4">
        <f>VLOOKUP(A945, Sheet3!A:G,2, FALSE)</f>
        <v>-2.128412</v>
      </c>
      <c r="J945" s="4">
        <f>VLOOKUP(A945, Sheet3!A:G,3, FALSE)</f>
        <v>2.159119</v>
      </c>
      <c r="K945" s="4">
        <f>VLOOKUP(A945, Sheet3!A:G,4, FALSE)</f>
        <v>0.13353100000000001</v>
      </c>
      <c r="L945" s="4">
        <f>VLOOKUP(A945, Sheet3!A:G,5, FALSE)</f>
        <v>1.2311879999999999</v>
      </c>
      <c r="M945" s="4">
        <f>VLOOKUP(A945, Sheet3!A:G,6, FALSE)</f>
        <v>0.86017999999999994</v>
      </c>
      <c r="N945" s="4">
        <f>VLOOKUP(A945, Sheet3!A:G,7, FALSE)</f>
        <v>-0.72011700000000001</v>
      </c>
      <c r="O945">
        <v>2006</v>
      </c>
      <c r="P945" s="4">
        <f>VLOOKUP(G945, Sheet2!C:E, 3, FALSE)</f>
        <v>1977</v>
      </c>
      <c r="Q945" s="4">
        <f>O945-P945</f>
        <v>29</v>
      </c>
      <c r="R945" s="4">
        <f>VLOOKUP(A945, Sheet4!A:B, 2, FALSE)</f>
        <v>3953</v>
      </c>
    </row>
    <row r="946" spans="1:18">
      <c r="A946">
        <v>2022</v>
      </c>
      <c r="B946" t="s">
        <v>298</v>
      </c>
      <c r="C946" s="1">
        <v>38778</v>
      </c>
      <c r="D946" t="s">
        <v>738</v>
      </c>
      <c r="E946" t="str">
        <f>VLOOKUP(B946, Sheet2!$A$2:$B$734, 2, FALSE)</f>
        <v>IL</v>
      </c>
      <c r="F946" s="4" t="s">
        <v>657</v>
      </c>
      <c r="G946" s="4" t="str">
        <f>B946&amp;E946</f>
        <v>ObamaIL</v>
      </c>
      <c r="H946" s="4" t="str">
        <f>VLOOKUP(G946, Sheet2!C:D, 2, FALSE)</f>
        <v>D</v>
      </c>
      <c r="I946" s="4">
        <f>VLOOKUP(A946, Sheet3!A:G,2, FALSE)</f>
        <v>1.0689500000000001</v>
      </c>
      <c r="J946" s="4">
        <f>VLOOKUP(A946, Sheet3!A:G,3, FALSE)</f>
        <v>0.94808700000000001</v>
      </c>
      <c r="K946" s="4">
        <f>VLOOKUP(A946, Sheet3!A:G,4, FALSE)</f>
        <v>-5.8646140000000004</v>
      </c>
      <c r="L946" s="4">
        <f>VLOOKUP(A946, Sheet3!A:G,5, FALSE)</f>
        <v>8.1510040000000004</v>
      </c>
      <c r="M946" s="4">
        <f>VLOOKUP(A946, Sheet3!A:G,6, FALSE)</f>
        <v>4.3974399999999996</v>
      </c>
      <c r="N946" s="4">
        <f>VLOOKUP(A946, Sheet3!A:G,7, FALSE)</f>
        <v>-5.8126319999999998</v>
      </c>
      <c r="O946">
        <v>2006</v>
      </c>
      <c r="P946" s="4">
        <f>VLOOKUP(G946, Sheet2!C:E, 3, FALSE)</f>
        <v>2005</v>
      </c>
      <c r="Q946" s="4">
        <f>O946-P946</f>
        <v>1</v>
      </c>
      <c r="R946" s="4">
        <f>VLOOKUP(A946, Sheet4!A:B, 2, FALSE)</f>
        <v>386</v>
      </c>
    </row>
    <row r="947" spans="1:18">
      <c r="A947">
        <v>2023</v>
      </c>
      <c r="B947" t="s">
        <v>573</v>
      </c>
      <c r="C947" s="1">
        <v>38778</v>
      </c>
      <c r="D947" t="s">
        <v>738</v>
      </c>
      <c r="E947" t="str">
        <f>VLOOKUP(B947, Sheet2!$A$2:$B$734, 2, FALSE)</f>
        <v>PA</v>
      </c>
      <c r="F947" s="4" t="s">
        <v>657</v>
      </c>
      <c r="G947" s="4" t="str">
        <f>B947&amp;E947</f>
        <v>SantorumPA</v>
      </c>
      <c r="H947" s="4" t="str">
        <f>VLOOKUP(G947, Sheet2!C:D, 2, FALSE)</f>
        <v>R</v>
      </c>
      <c r="I947" s="4">
        <f>VLOOKUP(A947, Sheet3!A:G,2, FALSE)</f>
        <v>-3.5489190000000002</v>
      </c>
      <c r="J947" s="4">
        <f>VLOOKUP(A947, Sheet3!A:G,3, FALSE)</f>
        <v>-0.20142499999999999</v>
      </c>
      <c r="K947" s="4">
        <f>VLOOKUP(A947, Sheet3!A:G,4, FALSE)</f>
        <v>1.852679</v>
      </c>
      <c r="L947" s="4">
        <f>VLOOKUP(A947, Sheet3!A:G,5, FALSE)</f>
        <v>-2.2532100000000002</v>
      </c>
      <c r="M947" s="4">
        <f>VLOOKUP(A947, Sheet3!A:G,6, FALSE)</f>
        <v>-0.15007000000000001</v>
      </c>
      <c r="N947" s="4">
        <f>VLOOKUP(A947, Sheet3!A:G,7, FALSE)</f>
        <v>0.18915899999999999</v>
      </c>
      <c r="O947">
        <v>2006</v>
      </c>
      <c r="P947" s="4">
        <f>VLOOKUP(G947, Sheet2!C:E, 3, FALSE)</f>
        <v>1991</v>
      </c>
      <c r="Q947" s="4">
        <f>O947-P947</f>
        <v>15</v>
      </c>
      <c r="R947" s="4">
        <f>VLOOKUP(A947, Sheet4!A:B, 2, FALSE)</f>
        <v>1200</v>
      </c>
    </row>
    <row r="948" spans="1:18">
      <c r="A948">
        <v>2025</v>
      </c>
      <c r="B948" t="s">
        <v>259</v>
      </c>
      <c r="C948" s="1">
        <v>35929</v>
      </c>
      <c r="D948" t="s">
        <v>738</v>
      </c>
      <c r="E948" t="str">
        <f>VLOOKUP(B948, Sheet2!$A$2:$B$734, 2, FALSE)</f>
        <v>KS</v>
      </c>
      <c r="F948" s="4" t="s">
        <v>652</v>
      </c>
      <c r="G948" s="4" t="str">
        <f>B948&amp;E948</f>
        <v>BrownbackKS</v>
      </c>
      <c r="H948" s="4" t="str">
        <f>VLOOKUP(G948, Sheet2!C:D, 2, FALSE)</f>
        <v>R</v>
      </c>
      <c r="I948" s="4">
        <f>VLOOKUP(A948, Sheet3!A:G,2, FALSE)</f>
        <v>-1.3575390000000001</v>
      </c>
      <c r="J948" s="4">
        <f>VLOOKUP(A948, Sheet3!A:G,3, FALSE)</f>
        <v>2.1118320000000002</v>
      </c>
      <c r="K948" s="4">
        <f>VLOOKUP(A948, Sheet3!A:G,4, FALSE)</f>
        <v>-1.2393810000000001</v>
      </c>
      <c r="L948" s="4">
        <f>VLOOKUP(A948, Sheet3!A:G,5, FALSE)</f>
        <v>0.58318400000000004</v>
      </c>
      <c r="M948" s="4">
        <f>VLOOKUP(A948, Sheet3!A:G,6, FALSE)</f>
        <v>0.63672899999999999</v>
      </c>
      <c r="N948" s="4">
        <f>VLOOKUP(A948, Sheet3!A:G,7, FALSE)</f>
        <v>-4.9206839999999996</v>
      </c>
      <c r="O948">
        <v>1998</v>
      </c>
      <c r="P948" s="4">
        <f>VLOOKUP(G948, Sheet2!C:E, 3, FALSE)</f>
        <v>1996</v>
      </c>
      <c r="Q948" s="4">
        <f>O948-P948</f>
        <v>2</v>
      </c>
      <c r="R948" s="4">
        <f>VLOOKUP(A948, Sheet4!A:B, 2, FALSE)</f>
        <v>1676</v>
      </c>
    </row>
    <row r="949" spans="1:18">
      <c r="A949">
        <v>2030</v>
      </c>
      <c r="B949" t="s">
        <v>739</v>
      </c>
      <c r="C949" s="1">
        <v>35929</v>
      </c>
      <c r="D949" t="s">
        <v>738</v>
      </c>
      <c r="E949" t="str">
        <f>VLOOKUP(B949, Sheet2!$A$2:$B$734, 2, FALSE)</f>
        <v>VA</v>
      </c>
      <c r="F949" s="4" t="s">
        <v>657</v>
      </c>
      <c r="G949" s="4" t="str">
        <f>B949&amp;E949</f>
        <v>RobbVA</v>
      </c>
      <c r="H949" s="4" t="str">
        <f>VLOOKUP(G949, Sheet2!C:D, 2, FALSE)</f>
        <v>D</v>
      </c>
      <c r="I949" s="4">
        <f>VLOOKUP(A949, Sheet3!A:G,2, FALSE)</f>
        <v>-0.74231999999999998</v>
      </c>
      <c r="J949" s="4">
        <f>VLOOKUP(A949, Sheet3!A:G,3, FALSE)</f>
        <v>2.1706120000000002</v>
      </c>
      <c r="K949" s="4">
        <f>VLOOKUP(A949, Sheet3!A:G,4, FALSE)</f>
        <v>-1.792465</v>
      </c>
      <c r="L949" s="4">
        <f>VLOOKUP(A949, Sheet3!A:G,5, FALSE)</f>
        <v>5.7464550000000001</v>
      </c>
      <c r="M949" s="4">
        <f>VLOOKUP(A949, Sheet3!A:G,6, FALSE)</f>
        <v>2.1288999999999998</v>
      </c>
      <c r="N949" s="4">
        <f>VLOOKUP(A949, Sheet3!A:G,7, FALSE)</f>
        <v>-3.4106909999999999</v>
      </c>
      <c r="O949">
        <v>1998</v>
      </c>
      <c r="P949" s="4">
        <f>VLOOKUP(G949, Sheet2!C:E, 3, FALSE)</f>
        <v>1989</v>
      </c>
      <c r="Q949" s="4">
        <f>O949-P949</f>
        <v>9</v>
      </c>
      <c r="R949" s="4">
        <f>VLOOKUP(A949, Sheet4!A:B, 2, FALSE)</f>
        <v>2022</v>
      </c>
    </row>
    <row r="950" spans="1:18">
      <c r="A950">
        <v>2032</v>
      </c>
      <c r="B950" t="s">
        <v>257</v>
      </c>
      <c r="C950" s="1">
        <v>37922</v>
      </c>
      <c r="D950" t="s">
        <v>738</v>
      </c>
      <c r="E950" t="str">
        <f>VLOOKUP(B950, Sheet2!$A$2:$B$734, 2, FALSE)</f>
        <v>DE</v>
      </c>
      <c r="F950" s="4" t="s">
        <v>657</v>
      </c>
      <c r="G950" s="4" t="str">
        <f>B950&amp;E950</f>
        <v>BidenDE</v>
      </c>
      <c r="H950" s="4" t="str">
        <f>VLOOKUP(G950, Sheet2!C:D, 2, FALSE)</f>
        <v>D</v>
      </c>
      <c r="I950" s="4">
        <f>VLOOKUP(A950, Sheet3!A:G,2, FALSE)</f>
        <v>-0.55754199999999998</v>
      </c>
      <c r="J950" s="4">
        <f>VLOOKUP(A950, Sheet3!A:G,3, FALSE)</f>
        <v>0.81880900000000001</v>
      </c>
      <c r="K950" s="4">
        <f>VLOOKUP(A950, Sheet3!A:G,4, FALSE)</f>
        <v>-1.1497740000000001</v>
      </c>
      <c r="L950" s="4">
        <f>VLOOKUP(A950, Sheet3!A:G,5, FALSE)</f>
        <v>2.4715669999999998</v>
      </c>
      <c r="M950" s="4">
        <f>VLOOKUP(A950, Sheet3!A:G,6, FALSE)</f>
        <v>0.984317</v>
      </c>
      <c r="N950" s="4">
        <f>VLOOKUP(A950, Sheet3!A:G,7, FALSE)</f>
        <v>-2.9385319999999999</v>
      </c>
      <c r="O950">
        <v>2003</v>
      </c>
      <c r="P950" s="4">
        <f>VLOOKUP(G950, Sheet2!C:E, 3, FALSE)</f>
        <v>1973</v>
      </c>
      <c r="Q950" s="4">
        <f>O950-P950</f>
        <v>30</v>
      </c>
      <c r="R950" s="4">
        <f>VLOOKUP(A950, Sheet4!A:B, 2, FALSE)</f>
        <v>3403</v>
      </c>
    </row>
    <row r="951" spans="1:18">
      <c r="A951">
        <v>2033</v>
      </c>
      <c r="B951" t="s">
        <v>259</v>
      </c>
      <c r="C951" s="1">
        <v>37922</v>
      </c>
      <c r="D951" t="s">
        <v>738</v>
      </c>
      <c r="E951" t="str">
        <f>VLOOKUP(B951, Sheet2!$A$2:$B$734, 2, FALSE)</f>
        <v>KS</v>
      </c>
      <c r="F951" s="4" t="s">
        <v>659</v>
      </c>
      <c r="G951" s="4" t="str">
        <f>B951&amp;E951</f>
        <v>BrownbackKS</v>
      </c>
      <c r="H951" s="4" t="str">
        <f>VLOOKUP(G951, Sheet2!C:D, 2, FALSE)</f>
        <v>R</v>
      </c>
      <c r="I951" s="4">
        <f>VLOOKUP(A951, Sheet3!A:G,2, FALSE)</f>
        <v>-2.9398689999999998</v>
      </c>
      <c r="J951" s="4">
        <f>VLOOKUP(A951, Sheet3!A:G,3, FALSE)</f>
        <v>7.2549000000000002E-2</v>
      </c>
      <c r="K951" s="4">
        <f>VLOOKUP(A951, Sheet3!A:G,4, FALSE)</f>
        <v>-1.978307</v>
      </c>
      <c r="L951" s="4">
        <f>VLOOKUP(A951, Sheet3!A:G,5, FALSE)</f>
        <v>-1.378342</v>
      </c>
      <c r="M951" s="4">
        <f>VLOOKUP(A951, Sheet3!A:G,6, FALSE)</f>
        <v>0.71169899999999997</v>
      </c>
      <c r="N951" s="4">
        <f>VLOOKUP(A951, Sheet3!A:G,7, FALSE)</f>
        <v>-5.0882050000000003</v>
      </c>
      <c r="O951">
        <v>2003</v>
      </c>
      <c r="P951" s="4">
        <f>VLOOKUP(G951, Sheet2!C:E, 3, FALSE)</f>
        <v>1996</v>
      </c>
      <c r="Q951" s="4">
        <f>O951-P951</f>
        <v>7</v>
      </c>
      <c r="R951" s="4">
        <f>VLOOKUP(A951, Sheet4!A:B, 2, FALSE)</f>
        <v>320</v>
      </c>
    </row>
    <row r="952" spans="1:18">
      <c r="A952">
        <v>2034</v>
      </c>
      <c r="B952" t="s">
        <v>679</v>
      </c>
      <c r="C952" s="1">
        <v>37922</v>
      </c>
      <c r="D952" t="s">
        <v>738</v>
      </c>
      <c r="E952" t="str">
        <f>VLOOKUP(B952, Sheet2!$A$2:$B$734, 2, FALSE)</f>
        <v>RI</v>
      </c>
      <c r="F952" s="4" t="s">
        <v>659</v>
      </c>
      <c r="G952" s="4" t="str">
        <f>B952&amp;E952</f>
        <v>ChafeeRI</v>
      </c>
      <c r="H952" s="4" t="str">
        <f>VLOOKUP(G952, Sheet2!C:D, 2, FALSE)</f>
        <v>R</v>
      </c>
      <c r="I952" s="4">
        <f>VLOOKUP(A952, Sheet3!A:G,2, FALSE)</f>
        <v>-8.5061820000000008</v>
      </c>
      <c r="J952" s="4">
        <f>VLOOKUP(A952, Sheet3!A:G,3, FALSE)</f>
        <v>3.6044640000000001</v>
      </c>
      <c r="K952" s="4">
        <f>VLOOKUP(A952, Sheet3!A:G,4, FALSE)</f>
        <v>-3.6352069999999999</v>
      </c>
      <c r="L952" s="4">
        <f>VLOOKUP(A952, Sheet3!A:G,5, FALSE)</f>
        <v>-0.62675000000000003</v>
      </c>
      <c r="M952" s="4">
        <f>VLOOKUP(A952, Sheet3!A:G,6, FALSE)</f>
        <v>-1.1224050000000001</v>
      </c>
      <c r="N952" s="4">
        <f>VLOOKUP(A952, Sheet3!A:G,7, FALSE)</f>
        <v>-2.0815709999999998</v>
      </c>
      <c r="O952">
        <v>2003</v>
      </c>
      <c r="P952" s="4">
        <f>VLOOKUP(G952, Sheet2!C:E, 3, FALSE)</f>
        <v>1999</v>
      </c>
      <c r="Q952" s="4">
        <f>O952-P952</f>
        <v>4</v>
      </c>
      <c r="R952" s="4">
        <f>VLOOKUP(A952, Sheet4!A:B, 2, FALSE)</f>
        <v>409</v>
      </c>
    </row>
    <row r="953" spans="1:18">
      <c r="A953">
        <v>2035</v>
      </c>
      <c r="B953" t="s">
        <v>572</v>
      </c>
      <c r="C953" s="1">
        <v>37922</v>
      </c>
      <c r="D953" t="s">
        <v>738</v>
      </c>
      <c r="E953" t="str">
        <f>VLOOKUP(B953, Sheet2!$A$2:$B$734, 2, FALSE)</f>
        <v>MN</v>
      </c>
      <c r="F953" s="4" t="s">
        <v>659</v>
      </c>
      <c r="G953" s="4" t="str">
        <f>B953&amp;E953</f>
        <v>ColemanMN</v>
      </c>
      <c r="H953" s="4" t="str">
        <f>VLOOKUP(G953, Sheet2!C:D, 2, FALSE)</f>
        <v>R</v>
      </c>
      <c r="I953" s="4">
        <f>VLOOKUP(A953, Sheet3!A:G,2, FALSE)</f>
        <v>-5.4471280000000002</v>
      </c>
      <c r="J953" s="4">
        <f>VLOOKUP(A953, Sheet3!A:G,3, FALSE)</f>
        <v>0.52759999999999996</v>
      </c>
      <c r="K953" s="4">
        <f>VLOOKUP(A953, Sheet3!A:G,4, FALSE)</f>
        <v>-2.1214149999999998</v>
      </c>
      <c r="L953" s="4">
        <f>VLOOKUP(A953, Sheet3!A:G,5, FALSE)</f>
        <v>6.8987999999999994E-2</v>
      </c>
      <c r="M953" s="4">
        <f>VLOOKUP(A953, Sheet3!A:G,6, FALSE)</f>
        <v>-1.4371529999999999</v>
      </c>
      <c r="N953" s="4">
        <f>VLOOKUP(A953, Sheet3!A:G,7, FALSE)</f>
        <v>-2.1520809999999999</v>
      </c>
      <c r="O953">
        <v>2003</v>
      </c>
      <c r="P953" s="4">
        <f>VLOOKUP(G953, Sheet2!C:E, 3, FALSE)</f>
        <v>2003</v>
      </c>
      <c r="Q953" s="4">
        <f>O953-P953</f>
        <v>0</v>
      </c>
      <c r="R953" s="4">
        <f>VLOOKUP(A953, Sheet4!A:B, 2, FALSE)</f>
        <v>405</v>
      </c>
    </row>
    <row r="954" spans="1:18">
      <c r="A954">
        <v>2038</v>
      </c>
      <c r="B954" t="s">
        <v>253</v>
      </c>
      <c r="C954" s="1">
        <v>37922</v>
      </c>
      <c r="D954" t="s">
        <v>738</v>
      </c>
      <c r="E954" t="str">
        <f>VLOOKUP(B954, Sheet2!$A$2:$B$734, 2, FALSE)</f>
        <v>WI</v>
      </c>
      <c r="F954" s="4" t="s">
        <v>657</v>
      </c>
      <c r="G954" s="4" t="str">
        <f>B954&amp;E954</f>
        <v>FeingoldWI</v>
      </c>
      <c r="H954" s="4" t="str">
        <f>VLOOKUP(G954, Sheet2!C:D, 2, FALSE)</f>
        <v>D</v>
      </c>
      <c r="I954" s="4">
        <f>VLOOKUP(A954, Sheet3!A:G,2, FALSE)</f>
        <v>-9.8532069999999994</v>
      </c>
      <c r="J954" s="4">
        <f>VLOOKUP(A954, Sheet3!A:G,3, FALSE)</f>
        <v>3.4781399999999998</v>
      </c>
      <c r="K954" s="4">
        <f>VLOOKUP(A954, Sheet3!A:G,4, FALSE)</f>
        <v>1.5483750000000001</v>
      </c>
      <c r="L954" s="4">
        <f>VLOOKUP(A954, Sheet3!A:G,5, FALSE)</f>
        <v>-3.8206289999999998</v>
      </c>
      <c r="M954" s="4">
        <f>VLOOKUP(A954, Sheet3!A:G,6, FALSE)</f>
        <v>-0.40061400000000003</v>
      </c>
      <c r="N954" s="4">
        <f>VLOOKUP(A954, Sheet3!A:G,7, FALSE)</f>
        <v>0.13344600000000001</v>
      </c>
      <c r="O954">
        <v>2003</v>
      </c>
      <c r="P954" s="4">
        <f>VLOOKUP(G954, Sheet2!C:E, 3, FALSE)</f>
        <v>1993</v>
      </c>
      <c r="Q954" s="4">
        <f>O954-P954</f>
        <v>10</v>
      </c>
      <c r="R954" s="4">
        <f>VLOOKUP(A954, Sheet4!A:B, 2, FALSE)</f>
        <v>239</v>
      </c>
    </row>
    <row r="955" spans="1:18">
      <c r="A955">
        <v>2040</v>
      </c>
      <c r="B955" t="s">
        <v>301</v>
      </c>
      <c r="C955" s="1">
        <v>37922</v>
      </c>
      <c r="D955" t="s">
        <v>738</v>
      </c>
      <c r="E955" t="str">
        <f>VLOOKUP(B955, Sheet2!$A$2:$B$734, 2, FALSE)</f>
        <v>NE</v>
      </c>
      <c r="F955" s="4" t="s">
        <v>659</v>
      </c>
      <c r="G955" s="4" t="str">
        <f>B955&amp;E955</f>
        <v>HagelNE</v>
      </c>
      <c r="H955" s="4" t="str">
        <f>VLOOKUP(G955, Sheet2!C:D, 2, FALSE)</f>
        <v>R</v>
      </c>
      <c r="I955" s="4">
        <f>VLOOKUP(A955, Sheet3!A:G,2, FALSE)</f>
        <v>-9.3245070000000005</v>
      </c>
      <c r="J955" s="4">
        <f>VLOOKUP(A955, Sheet3!A:G,3, FALSE)</f>
        <v>4.8031370000000004</v>
      </c>
      <c r="K955" s="4">
        <f>VLOOKUP(A955, Sheet3!A:G,4, FALSE)</f>
        <v>-5.7421519999999999</v>
      </c>
      <c r="L955" s="4">
        <f>VLOOKUP(A955, Sheet3!A:G,5, FALSE)</f>
        <v>-1.4562090000000001</v>
      </c>
      <c r="M955" s="4">
        <f>VLOOKUP(A955, Sheet3!A:G,6, FALSE)</f>
        <v>0.66640999999999995</v>
      </c>
      <c r="N955" s="4">
        <f>VLOOKUP(A955, Sheet3!A:G,7, FALSE)</f>
        <v>-5.8149300000000004</v>
      </c>
      <c r="O955">
        <v>2003</v>
      </c>
      <c r="P955" s="4">
        <f>VLOOKUP(G955, Sheet2!C:E, 3, FALSE)</f>
        <v>1997</v>
      </c>
      <c r="Q955" s="4">
        <f>O955-P955</f>
        <v>6</v>
      </c>
      <c r="R955" s="4">
        <f>VLOOKUP(A955, Sheet4!A:B, 2, FALSE)</f>
        <v>323</v>
      </c>
    </row>
    <row r="956" spans="1:18">
      <c r="A956">
        <v>2042</v>
      </c>
      <c r="B956" t="s">
        <v>303</v>
      </c>
      <c r="C956" s="1">
        <v>37922</v>
      </c>
      <c r="D956" t="s">
        <v>738</v>
      </c>
      <c r="E956" t="str">
        <f>VLOOKUP(B956, Sheet2!$A$2:$B$734, 2, FALSE)</f>
        <v>IN</v>
      </c>
      <c r="F956" s="4" t="s">
        <v>659</v>
      </c>
      <c r="G956" s="4" t="str">
        <f>B956&amp;E956</f>
        <v>LugarIN</v>
      </c>
      <c r="H956" s="4" t="str">
        <f>VLOOKUP(G956, Sheet2!C:D, 2, FALSE)</f>
        <v>D</v>
      </c>
      <c r="I956" s="4">
        <f>VLOOKUP(A956, Sheet3!A:G,2, FALSE)</f>
        <v>-1.3584780000000001</v>
      </c>
      <c r="J956" s="4">
        <f>VLOOKUP(A956, Sheet3!A:G,3, FALSE)</f>
        <v>1.9771559999999999</v>
      </c>
      <c r="K956" s="4">
        <f>VLOOKUP(A956, Sheet3!A:G,4, FALSE)</f>
        <v>0.222938</v>
      </c>
      <c r="L956" s="4">
        <f>VLOOKUP(A956, Sheet3!A:G,5, FALSE)</f>
        <v>0.114812</v>
      </c>
      <c r="M956" s="4">
        <f>VLOOKUP(A956, Sheet3!A:G,6, FALSE)</f>
        <v>-0.11538</v>
      </c>
      <c r="N956" s="4">
        <f>VLOOKUP(A956, Sheet3!A:G,7, FALSE)</f>
        <v>0.41789100000000001</v>
      </c>
      <c r="O956">
        <v>2003</v>
      </c>
      <c r="P956" s="4">
        <f>VLOOKUP(G956, Sheet2!C:E, 3, FALSE)</f>
        <v>1977</v>
      </c>
      <c r="Q956" s="4">
        <f>O956-P956</f>
        <v>26</v>
      </c>
      <c r="R956" s="4">
        <f>VLOOKUP(A956, Sheet4!A:B, 2, FALSE)</f>
        <v>2865</v>
      </c>
    </row>
    <row r="957" spans="1:18">
      <c r="A957">
        <v>2043</v>
      </c>
      <c r="B957" t="s">
        <v>105</v>
      </c>
      <c r="C957" s="1">
        <v>37922</v>
      </c>
      <c r="D957" t="s">
        <v>738</v>
      </c>
      <c r="E957" t="s">
        <v>47</v>
      </c>
      <c r="F957" s="4" t="s">
        <v>657</v>
      </c>
      <c r="G957" s="4" t="str">
        <f>B957&amp;E957</f>
        <v>NelsonFL</v>
      </c>
      <c r="H957" s="4" t="str">
        <f>VLOOKUP(G957, Sheet2!C:D, 2, FALSE)</f>
        <v>D</v>
      </c>
      <c r="I957" s="4">
        <f>VLOOKUP(A957, Sheet3!A:G,2, FALSE)</f>
        <v>-9.1314489999999999</v>
      </c>
      <c r="J957" s="4">
        <f>VLOOKUP(A957, Sheet3!A:G,3, FALSE)</f>
        <v>2.8886029999999998</v>
      </c>
      <c r="K957" s="4">
        <f>VLOOKUP(A957, Sheet3!A:G,4, FALSE)</f>
        <v>-3.137823</v>
      </c>
      <c r="L957" s="4">
        <f>VLOOKUP(A957, Sheet3!A:G,5, FALSE)</f>
        <v>-0.34156500000000001</v>
      </c>
      <c r="M957" s="4">
        <f>VLOOKUP(A957, Sheet3!A:G,6, FALSE)</f>
        <v>-0.48399500000000001</v>
      </c>
      <c r="N957" s="4">
        <f>VLOOKUP(A957, Sheet3!A:G,7, FALSE)</f>
        <v>-5.1295409999999997</v>
      </c>
      <c r="O957">
        <v>2003</v>
      </c>
      <c r="P957" s="4">
        <f>VLOOKUP(G957, Sheet2!C:E, 3, FALSE)</f>
        <v>1990</v>
      </c>
      <c r="Q957" s="4">
        <f>O957-P957</f>
        <v>13</v>
      </c>
      <c r="R957" s="4">
        <f>VLOOKUP(A957, Sheet4!A:B, 2, FALSE)</f>
        <v>423</v>
      </c>
    </row>
    <row r="958" spans="1:18">
      <c r="A958">
        <v>2044</v>
      </c>
      <c r="B958" t="s">
        <v>257</v>
      </c>
      <c r="C958" s="1">
        <v>39638</v>
      </c>
      <c r="D958" t="s">
        <v>738</v>
      </c>
      <c r="E958" t="str">
        <f>VLOOKUP(B958, Sheet2!$A$2:$B$734, 2, FALSE)</f>
        <v>DE</v>
      </c>
      <c r="F958" s="4" t="s">
        <v>657</v>
      </c>
      <c r="G958" s="4" t="str">
        <f>B958&amp;E958</f>
        <v>BidenDE</v>
      </c>
      <c r="H958" s="4" t="str">
        <f>VLOOKUP(G958, Sheet2!C:D, 2, FALSE)</f>
        <v>D</v>
      </c>
      <c r="I958" s="4">
        <f>VLOOKUP(A958, Sheet3!A:G,2, FALSE)</f>
        <v>4.2189999999999997E-3</v>
      </c>
      <c r="J958" s="4">
        <f>VLOOKUP(A958, Sheet3!A:G,3, FALSE)</f>
        <v>0.13741900000000001</v>
      </c>
      <c r="K958" s="4">
        <f>VLOOKUP(A958, Sheet3!A:G,4, FALSE)</f>
        <v>-1.3456570000000001</v>
      </c>
      <c r="L958" s="4">
        <f>VLOOKUP(A958, Sheet3!A:G,5, FALSE)</f>
        <v>3.80158</v>
      </c>
      <c r="M958" s="4">
        <f>VLOOKUP(A958, Sheet3!A:G,6, FALSE)</f>
        <v>1.04853</v>
      </c>
      <c r="N958" s="4">
        <f>VLOOKUP(A958, Sheet3!A:G,7, FALSE)</f>
        <v>-3.3170980000000001</v>
      </c>
      <c r="O958">
        <v>2008</v>
      </c>
      <c r="P958" s="4">
        <f>VLOOKUP(G958, Sheet2!C:E, 3, FALSE)</f>
        <v>1973</v>
      </c>
      <c r="Q958" s="4">
        <f>O958-P958</f>
        <v>35</v>
      </c>
      <c r="R958" s="4">
        <f>VLOOKUP(A958, Sheet4!A:B, 2, FALSE)</f>
        <v>3416</v>
      </c>
    </row>
    <row r="959" spans="1:18">
      <c r="A959">
        <v>2045</v>
      </c>
      <c r="B959" t="s">
        <v>105</v>
      </c>
      <c r="C959" s="1">
        <v>39638</v>
      </c>
      <c r="D959" t="s">
        <v>738</v>
      </c>
      <c r="E959" t="s">
        <v>47</v>
      </c>
      <c r="F959" s="4" t="s">
        <v>657</v>
      </c>
      <c r="G959" s="4" t="str">
        <f>B959&amp;E959</f>
        <v>NelsonFL</v>
      </c>
      <c r="H959" s="4" t="str">
        <f>VLOOKUP(G959, Sheet2!C:D, 2, FALSE)</f>
        <v>D</v>
      </c>
      <c r="I959" s="4">
        <f>VLOOKUP(A959, Sheet3!A:G,2, FALSE)</f>
        <v>-4.4835520000000004</v>
      </c>
      <c r="J959" s="4">
        <f>VLOOKUP(A959, Sheet3!A:G,3, FALSE)</f>
        <v>-0.27857399999999999</v>
      </c>
      <c r="K959" s="4">
        <f>VLOOKUP(A959, Sheet3!A:G,4, FALSE)</f>
        <v>1.7698719999999999</v>
      </c>
      <c r="L959" s="4">
        <f>VLOOKUP(A959, Sheet3!A:G,5, FALSE)</f>
        <v>-2.3988589999999999</v>
      </c>
      <c r="M959" s="4">
        <f>VLOOKUP(A959, Sheet3!A:G,6, FALSE)</f>
        <v>0.46229399999999998</v>
      </c>
      <c r="N959" s="4">
        <f>VLOOKUP(A959, Sheet3!A:G,7, FALSE)</f>
        <v>2.0697179999999999</v>
      </c>
      <c r="O959">
        <v>2008</v>
      </c>
      <c r="P959" s="4">
        <f>VLOOKUP(G959, Sheet2!C:E, 3, FALSE)</f>
        <v>1990</v>
      </c>
      <c r="Q959" s="4">
        <f>O959-P959</f>
        <v>18</v>
      </c>
      <c r="R959" s="4">
        <f>VLOOKUP(A959, Sheet4!A:B, 2, FALSE)</f>
        <v>275</v>
      </c>
    </row>
    <row r="960" spans="1:18">
      <c r="A960">
        <v>2047</v>
      </c>
      <c r="B960" t="s">
        <v>301</v>
      </c>
      <c r="C960" s="1">
        <v>39638</v>
      </c>
      <c r="D960" t="s">
        <v>738</v>
      </c>
      <c r="E960" t="str">
        <f>VLOOKUP(B960, Sheet2!$A$2:$B$734, 2, FALSE)</f>
        <v>NE</v>
      </c>
      <c r="F960" s="4" t="s">
        <v>659</v>
      </c>
      <c r="G960" s="4" t="str">
        <f>B960&amp;E960</f>
        <v>HagelNE</v>
      </c>
      <c r="H960" s="4" t="str">
        <f>VLOOKUP(G960, Sheet2!C:D, 2, FALSE)</f>
        <v>R</v>
      </c>
      <c r="I960" s="4">
        <f>VLOOKUP(A960, Sheet3!A:G,2, FALSE)</f>
        <v>-0.103032</v>
      </c>
      <c r="J960" s="4">
        <f>VLOOKUP(A960, Sheet3!A:G,3, FALSE)</f>
        <v>2.964083</v>
      </c>
      <c r="K960" s="4">
        <f>VLOOKUP(A960, Sheet3!A:G,4, FALSE)</f>
        <v>-1.703573</v>
      </c>
      <c r="L960" s="4">
        <f>VLOOKUP(A960, Sheet3!A:G,5, FALSE)</f>
        <v>3.178229</v>
      </c>
      <c r="M960" s="4">
        <f>VLOOKUP(A960, Sheet3!A:G,6, FALSE)</f>
        <v>2.2772139999999998</v>
      </c>
      <c r="N960" s="4">
        <f>VLOOKUP(A960, Sheet3!A:G,7, FALSE)</f>
        <v>-2.8884020000000001</v>
      </c>
      <c r="O960">
        <v>2008</v>
      </c>
      <c r="P960" s="4">
        <f>VLOOKUP(G960, Sheet2!C:E, 3, FALSE)</f>
        <v>1997</v>
      </c>
      <c r="Q960" s="4">
        <f>O960-P960</f>
        <v>11</v>
      </c>
      <c r="R960" s="4">
        <f>VLOOKUP(A960, Sheet4!A:B, 2, FALSE)</f>
        <v>1388</v>
      </c>
    </row>
    <row r="961" spans="1:18">
      <c r="A961">
        <v>2048</v>
      </c>
      <c r="B961" t="s">
        <v>577</v>
      </c>
      <c r="C961" s="1">
        <v>39638</v>
      </c>
      <c r="D961" t="s">
        <v>738</v>
      </c>
      <c r="E961" t="str">
        <f>VLOOKUP(B961, Sheet2!$A$2:$B$734, 2, FALSE)</f>
        <v>MA</v>
      </c>
      <c r="F961" s="4" t="s">
        <v>657</v>
      </c>
      <c r="G961" s="4" t="str">
        <f>B961&amp;E961</f>
        <v>KerryMA</v>
      </c>
      <c r="H961" s="4" t="str">
        <f>VLOOKUP(G961, Sheet2!C:D, 2, FALSE)</f>
        <v>D</v>
      </c>
      <c r="I961" s="4">
        <f>VLOOKUP(A961, Sheet3!A:G,2, FALSE)</f>
        <v>-0.234935</v>
      </c>
      <c r="J961" s="4">
        <f>VLOOKUP(A961, Sheet3!A:G,3, FALSE)</f>
        <v>0.464777</v>
      </c>
      <c r="K961" s="4">
        <f>VLOOKUP(A961, Sheet3!A:G,4, FALSE)</f>
        <v>-2.6001690000000002</v>
      </c>
      <c r="L961" s="4">
        <f>VLOOKUP(A961, Sheet3!A:G,5, FALSE)</f>
        <v>2.2826110000000002</v>
      </c>
      <c r="M961" s="4">
        <f>VLOOKUP(A961, Sheet3!A:G,6, FALSE)</f>
        <v>1.202189</v>
      </c>
      <c r="N961" s="4">
        <f>VLOOKUP(A961, Sheet3!A:G,7, FALSE)</f>
        <v>-3.962148</v>
      </c>
      <c r="O961">
        <v>2008</v>
      </c>
      <c r="P961" s="4">
        <f>VLOOKUP(G961, Sheet2!C:E, 3, FALSE)</f>
        <v>1985</v>
      </c>
      <c r="Q961" s="4">
        <f>O961-P961</f>
        <v>23</v>
      </c>
      <c r="R961" s="4">
        <f>VLOOKUP(A961, Sheet4!A:B, 2, FALSE)</f>
        <v>1626</v>
      </c>
    </row>
    <row r="962" spans="1:18">
      <c r="A962">
        <v>2049</v>
      </c>
      <c r="B962" t="s">
        <v>303</v>
      </c>
      <c r="C962" s="1">
        <v>39638</v>
      </c>
      <c r="D962" t="s">
        <v>738</v>
      </c>
      <c r="E962" t="str">
        <f>VLOOKUP(B962, Sheet2!$A$2:$B$734, 2, FALSE)</f>
        <v>IN</v>
      </c>
      <c r="F962" s="4" t="s">
        <v>659</v>
      </c>
      <c r="G962" s="4" t="str">
        <f>B962&amp;E962</f>
        <v>LugarIN</v>
      </c>
      <c r="H962" s="4" t="str">
        <f>VLOOKUP(G962, Sheet2!C:D, 2, FALSE)</f>
        <v>D</v>
      </c>
      <c r="I962" s="4">
        <f>VLOOKUP(A962, Sheet3!A:G,2, FALSE)</f>
        <v>1.0874379999999999</v>
      </c>
      <c r="J962" s="4">
        <f>VLOOKUP(A962, Sheet3!A:G,3, FALSE)</f>
        <v>1.899729</v>
      </c>
      <c r="K962" s="4">
        <f>VLOOKUP(A962, Sheet3!A:G,4, FALSE)</f>
        <v>0.97817699999999996</v>
      </c>
      <c r="L962" s="4">
        <f>VLOOKUP(A962, Sheet3!A:G,5, FALSE)</f>
        <v>3.98359</v>
      </c>
      <c r="M962" s="4">
        <f>VLOOKUP(A962, Sheet3!A:G,6, FALSE)</f>
        <v>1.5978129999999999</v>
      </c>
      <c r="N962" s="4">
        <f>VLOOKUP(A962, Sheet3!A:G,7, FALSE)</f>
        <v>0.978742</v>
      </c>
      <c r="O962">
        <v>2008</v>
      </c>
      <c r="P962" s="4">
        <f>VLOOKUP(G962, Sheet2!C:E, 3, FALSE)</f>
        <v>1977</v>
      </c>
      <c r="Q962" s="4">
        <f>O962-P962</f>
        <v>31</v>
      </c>
      <c r="R962" s="4">
        <f>VLOOKUP(A962, Sheet4!A:B, 2, FALSE)</f>
        <v>2397</v>
      </c>
    </row>
    <row r="963" spans="1:18">
      <c r="A963">
        <v>2050</v>
      </c>
      <c r="B963" t="s">
        <v>257</v>
      </c>
      <c r="C963" s="1">
        <v>39170</v>
      </c>
      <c r="D963" t="s">
        <v>738</v>
      </c>
      <c r="E963" t="str">
        <f>VLOOKUP(B963, Sheet2!$A$2:$B$734, 2, FALSE)</f>
        <v>DE</v>
      </c>
      <c r="F963" s="4" t="s">
        <v>657</v>
      </c>
      <c r="G963" s="4" t="str">
        <f>B963&amp;E963</f>
        <v>BidenDE</v>
      </c>
      <c r="H963" s="4" t="str">
        <f>VLOOKUP(G963, Sheet2!C:D, 2, FALSE)</f>
        <v>D</v>
      </c>
      <c r="I963" s="4">
        <f>VLOOKUP(A963, Sheet3!A:G,2, FALSE)</f>
        <v>0.89817599999999997</v>
      </c>
      <c r="J963" s="4">
        <f>VLOOKUP(A963, Sheet3!A:G,3, FALSE)</f>
        <v>0.68630800000000003</v>
      </c>
      <c r="K963" s="4">
        <f>VLOOKUP(A963, Sheet3!A:G,4, FALSE)</f>
        <v>-2.080333</v>
      </c>
      <c r="L963" s="4">
        <f>VLOOKUP(A963, Sheet3!A:G,5, FALSE)</f>
        <v>4.8391840000000004</v>
      </c>
      <c r="M963" s="4">
        <f>VLOOKUP(A963, Sheet3!A:G,6, FALSE)</f>
        <v>1.1498630000000001</v>
      </c>
      <c r="N963" s="4">
        <f>VLOOKUP(A963, Sheet3!A:G,7, FALSE)</f>
        <v>-4.5232429999999999</v>
      </c>
      <c r="O963">
        <v>2007</v>
      </c>
      <c r="P963" s="4">
        <f>VLOOKUP(G963, Sheet2!C:E, 3, FALSE)</f>
        <v>1973</v>
      </c>
      <c r="Q963" s="4">
        <f>O963-P963</f>
        <v>34</v>
      </c>
      <c r="R963" s="4">
        <f>VLOOKUP(A963, Sheet4!A:B, 2, FALSE)</f>
        <v>2236</v>
      </c>
    </row>
    <row r="964" spans="1:18">
      <c r="A964">
        <v>2052</v>
      </c>
      <c r="B964" t="s">
        <v>68</v>
      </c>
      <c r="C964" s="1">
        <v>39170</v>
      </c>
      <c r="D964" t="s">
        <v>738</v>
      </c>
      <c r="E964" t="str">
        <f>VLOOKUP(B964, Sheet2!$A$2:$B$734, 2, FALSE)</f>
        <v>MD</v>
      </c>
      <c r="F964" s="4" t="s">
        <v>657</v>
      </c>
      <c r="G964" s="4" t="str">
        <f>B964&amp;E964</f>
        <v>CardinMD</v>
      </c>
      <c r="H964" s="4" t="str">
        <f>VLOOKUP(G964, Sheet2!C:D, 2, FALSE)</f>
        <v>D</v>
      </c>
      <c r="I964" s="4">
        <f>VLOOKUP(A964, Sheet3!A:G,2, FALSE)</f>
        <v>-4.934024</v>
      </c>
      <c r="J964" s="4">
        <f>VLOOKUP(A964, Sheet3!A:G,3, FALSE)</f>
        <v>3.8835850000000001</v>
      </c>
      <c r="K964" s="4">
        <f>VLOOKUP(A964, Sheet3!A:G,4, FALSE)</f>
        <v>-0.71286700000000003</v>
      </c>
      <c r="L964" s="4">
        <f>VLOOKUP(A964, Sheet3!A:G,5, FALSE)</f>
        <v>-0.46085799999999999</v>
      </c>
      <c r="M964" s="4">
        <f>VLOOKUP(A964, Sheet3!A:G,6, FALSE)</f>
        <v>0.86494700000000002</v>
      </c>
      <c r="N964" s="4">
        <f>VLOOKUP(A964, Sheet3!A:G,7, FALSE)</f>
        <v>-3.2868230000000001</v>
      </c>
      <c r="O964">
        <v>2007</v>
      </c>
      <c r="P964" s="4">
        <f>VLOOKUP(G964, Sheet2!C:E, 3, FALSE)</f>
        <v>1987</v>
      </c>
      <c r="Q964" s="4">
        <f>O964-P964</f>
        <v>20</v>
      </c>
      <c r="R964" s="4">
        <f>VLOOKUP(A964, Sheet4!A:B, 2, FALSE)</f>
        <v>387</v>
      </c>
    </row>
    <row r="965" spans="1:18">
      <c r="A965">
        <v>2053</v>
      </c>
      <c r="B965" t="s">
        <v>103</v>
      </c>
      <c r="C965" s="1">
        <v>39170</v>
      </c>
      <c r="D965" t="s">
        <v>738</v>
      </c>
      <c r="E965" t="str">
        <f>VLOOKUP(B965, Sheet2!$A$2:$B$734, 2, FALSE)</f>
        <v>PA</v>
      </c>
      <c r="F965" s="4" t="s">
        <v>659</v>
      </c>
      <c r="G965" s="4" t="str">
        <f>B965&amp;E965</f>
        <v>CaseyPA</v>
      </c>
      <c r="H965" s="4" t="str">
        <f>VLOOKUP(G965, Sheet2!C:D, 2, FALSE)</f>
        <v>D</v>
      </c>
      <c r="I965" s="4">
        <f>VLOOKUP(A965, Sheet3!A:G,2, FALSE)</f>
        <v>-4.0158469999999999</v>
      </c>
      <c r="J965" s="4">
        <f>VLOOKUP(A965, Sheet3!A:G,3, FALSE)</f>
        <v>2.2879999999999998</v>
      </c>
      <c r="K965" s="4">
        <f>VLOOKUP(A965, Sheet3!A:G,4, FALSE)</f>
        <v>-0.92605800000000005</v>
      </c>
      <c r="L965" s="4">
        <f>VLOOKUP(A965, Sheet3!A:G,5, FALSE)</f>
        <v>3.5109180000000002</v>
      </c>
      <c r="M965" s="4">
        <f>VLOOKUP(A965, Sheet3!A:G,6, FALSE)</f>
        <v>2.1930290000000001</v>
      </c>
      <c r="N965" s="4">
        <f>VLOOKUP(A965, Sheet3!A:G,7, FALSE)</f>
        <v>-4.6509549999999997</v>
      </c>
      <c r="O965">
        <v>2007</v>
      </c>
      <c r="P965" s="4">
        <f>VLOOKUP(G965, Sheet2!C:E, 3, FALSE)</f>
        <v>2007</v>
      </c>
      <c r="Q965" s="4">
        <f>O965-P965</f>
        <v>0</v>
      </c>
      <c r="R965" s="4">
        <f>VLOOKUP(A965, Sheet4!A:B, 2, FALSE)</f>
        <v>465</v>
      </c>
    </row>
    <row r="966" spans="1:18">
      <c r="A966">
        <v>2054</v>
      </c>
      <c r="B966" t="s">
        <v>572</v>
      </c>
      <c r="C966" s="1">
        <v>39170</v>
      </c>
      <c r="D966" t="s">
        <v>738</v>
      </c>
      <c r="E966" t="str">
        <f>VLOOKUP(B966, Sheet2!$A$2:$B$734, 2, FALSE)</f>
        <v>MN</v>
      </c>
      <c r="F966" s="4" t="s">
        <v>659</v>
      </c>
      <c r="G966" s="4" t="str">
        <f>B966&amp;E966</f>
        <v>ColemanMN</v>
      </c>
      <c r="H966" s="4" t="str">
        <f>VLOOKUP(G966, Sheet2!C:D, 2, FALSE)</f>
        <v>R</v>
      </c>
      <c r="I966" s="4">
        <f>VLOOKUP(A966, Sheet3!A:G,2, FALSE)</f>
        <v>6.9540000000000005E-2</v>
      </c>
      <c r="J966" s="4">
        <f>VLOOKUP(A966, Sheet3!A:G,3, FALSE)</f>
        <v>-1.617116</v>
      </c>
      <c r="K966" s="4">
        <f>VLOOKUP(A966, Sheet3!A:G,4, FALSE)</f>
        <v>-0.23128099999999999</v>
      </c>
      <c r="L966" s="4">
        <f>VLOOKUP(A966, Sheet3!A:G,5, FALSE)</f>
        <v>2.5308229999999998</v>
      </c>
      <c r="M966" s="4">
        <f>VLOOKUP(A966, Sheet3!A:G,6, FALSE)</f>
        <v>0.51663000000000003</v>
      </c>
      <c r="N966" s="4">
        <f>VLOOKUP(A966, Sheet3!A:G,7, FALSE)</f>
        <v>-3.206369</v>
      </c>
      <c r="O966">
        <v>2007</v>
      </c>
      <c r="P966" s="4">
        <f>VLOOKUP(G966, Sheet2!C:E, 3, FALSE)</f>
        <v>2003</v>
      </c>
      <c r="Q966" s="4">
        <f>O966-P966</f>
        <v>4</v>
      </c>
      <c r="R966" s="4">
        <f>VLOOKUP(A966, Sheet4!A:B, 2, FALSE)</f>
        <v>664</v>
      </c>
    </row>
    <row r="967" spans="1:18">
      <c r="A967">
        <v>2055</v>
      </c>
      <c r="B967" t="s">
        <v>253</v>
      </c>
      <c r="C967" s="1">
        <v>39170</v>
      </c>
      <c r="D967" t="s">
        <v>738</v>
      </c>
      <c r="E967" t="str">
        <f>VLOOKUP(B967, Sheet2!$A$2:$B$734, 2, FALSE)</f>
        <v>WI</v>
      </c>
      <c r="F967" s="4" t="s">
        <v>657</v>
      </c>
      <c r="G967" s="4" t="str">
        <f>B967&amp;E967</f>
        <v>FeingoldWI</v>
      </c>
      <c r="H967" s="4" t="str">
        <f>VLOOKUP(G967, Sheet2!C:D, 2, FALSE)</f>
        <v>D</v>
      </c>
      <c r="I967" s="4">
        <f>VLOOKUP(A967, Sheet3!A:G,2, FALSE)</f>
        <v>-6.3017139999999996</v>
      </c>
      <c r="J967" s="4">
        <f>VLOOKUP(A967, Sheet3!A:G,3, FALSE)</f>
        <v>3.4454370000000001</v>
      </c>
      <c r="K967" s="4">
        <f>VLOOKUP(A967, Sheet3!A:G,4, FALSE)</f>
        <v>-1.1060080000000001</v>
      </c>
      <c r="L967" s="4">
        <f>VLOOKUP(A967, Sheet3!A:G,5, FALSE)</f>
        <v>-2.0682640000000001</v>
      </c>
      <c r="M967" s="4">
        <f>VLOOKUP(A967, Sheet3!A:G,6, FALSE)</f>
        <v>0.30596299999999998</v>
      </c>
      <c r="N967" s="4">
        <f>VLOOKUP(A967, Sheet3!A:G,7, FALSE)</f>
        <v>-3.563164</v>
      </c>
      <c r="O967">
        <v>2007</v>
      </c>
      <c r="P967" s="4">
        <f>VLOOKUP(G967, Sheet2!C:E, 3, FALSE)</f>
        <v>1993</v>
      </c>
      <c r="Q967" s="4">
        <f>O967-P967</f>
        <v>14</v>
      </c>
      <c r="R967" s="4">
        <f>VLOOKUP(A967, Sheet4!A:B, 2, FALSE)</f>
        <v>422</v>
      </c>
    </row>
    <row r="968" spans="1:18">
      <c r="A968">
        <v>2056</v>
      </c>
      <c r="B968" t="s">
        <v>301</v>
      </c>
      <c r="C968" s="1">
        <v>39170</v>
      </c>
      <c r="D968" t="s">
        <v>738</v>
      </c>
      <c r="E968" t="str">
        <f>VLOOKUP(B968, Sheet2!$A$2:$B$734, 2, FALSE)</f>
        <v>NE</v>
      </c>
      <c r="F968" s="4" t="s">
        <v>659</v>
      </c>
      <c r="G968" s="4" t="str">
        <f>B968&amp;E968</f>
        <v>HagelNE</v>
      </c>
      <c r="H968" s="4" t="str">
        <f>VLOOKUP(G968, Sheet2!C:D, 2, FALSE)</f>
        <v>R</v>
      </c>
      <c r="I968" s="4">
        <f>VLOOKUP(A968, Sheet3!A:G,2, FALSE)</f>
        <v>-2.010256</v>
      </c>
      <c r="J968" s="4">
        <f>VLOOKUP(A968, Sheet3!A:G,3, FALSE)</f>
        <v>2.8152249999999999</v>
      </c>
      <c r="K968" s="4">
        <f>VLOOKUP(A968, Sheet3!A:G,4, FALSE)</f>
        <v>-1.1036170000000001</v>
      </c>
      <c r="L968" s="4">
        <f>VLOOKUP(A968, Sheet3!A:G,5, FALSE)</f>
        <v>0.335482</v>
      </c>
      <c r="M968" s="4">
        <f>VLOOKUP(A968, Sheet3!A:G,6, FALSE)</f>
        <v>-0.160911</v>
      </c>
      <c r="N968" s="4">
        <f>VLOOKUP(A968, Sheet3!A:G,7, FALSE)</f>
        <v>-1.4563839999999999</v>
      </c>
      <c r="O968">
        <v>2007</v>
      </c>
      <c r="P968" s="4">
        <f>VLOOKUP(G968, Sheet2!C:E, 3, FALSE)</f>
        <v>1997</v>
      </c>
      <c r="Q968" s="4">
        <f>O968-P968</f>
        <v>10</v>
      </c>
      <c r="R968" s="4">
        <f>VLOOKUP(A968, Sheet4!A:B, 2, FALSE)</f>
        <v>777</v>
      </c>
    </row>
    <row r="969" spans="1:18">
      <c r="A969">
        <v>2057</v>
      </c>
      <c r="B969" t="s">
        <v>303</v>
      </c>
      <c r="C969" s="1">
        <v>39170</v>
      </c>
      <c r="D969" t="s">
        <v>738</v>
      </c>
      <c r="E969" t="str">
        <f>VLOOKUP(B969, Sheet2!$A$2:$B$734, 2, FALSE)</f>
        <v>IN</v>
      </c>
      <c r="F969" s="4" t="s">
        <v>659</v>
      </c>
      <c r="G969" s="4" t="str">
        <f>B969&amp;E969</f>
        <v>LugarIN</v>
      </c>
      <c r="H969" s="4" t="str">
        <f>VLOOKUP(G969, Sheet2!C:D, 2, FALSE)</f>
        <v>D</v>
      </c>
      <c r="I969" s="4">
        <f>VLOOKUP(A969, Sheet3!A:G,2, FALSE)</f>
        <v>0.269152</v>
      </c>
      <c r="J969" s="4">
        <f>VLOOKUP(A969, Sheet3!A:G,3, FALSE)</f>
        <v>1.0632980000000001</v>
      </c>
      <c r="K969" s="4">
        <f>VLOOKUP(A969, Sheet3!A:G,4, FALSE)</f>
        <v>2.0048819999999998</v>
      </c>
      <c r="L969" s="4">
        <f>VLOOKUP(A969, Sheet3!A:G,5, FALSE)</f>
        <v>0.95047700000000002</v>
      </c>
      <c r="M969" s="4">
        <f>VLOOKUP(A969, Sheet3!A:G,6, FALSE)</f>
        <v>-0.117323</v>
      </c>
      <c r="N969" s="4">
        <f>VLOOKUP(A969, Sheet3!A:G,7, FALSE)</f>
        <v>2.0422829999999998</v>
      </c>
      <c r="O969">
        <v>2007</v>
      </c>
      <c r="P969" s="4">
        <f>VLOOKUP(G969, Sheet2!C:E, 3, FALSE)</f>
        <v>1977</v>
      </c>
      <c r="Q969" s="4">
        <f>O969-P969</f>
        <v>30</v>
      </c>
      <c r="R969" s="4">
        <f>VLOOKUP(A969, Sheet4!A:B, 2, FALSE)</f>
        <v>1239</v>
      </c>
    </row>
    <row r="970" spans="1:18">
      <c r="A970">
        <v>2058</v>
      </c>
      <c r="B970" t="s">
        <v>298</v>
      </c>
      <c r="C970" s="1">
        <v>39170</v>
      </c>
      <c r="D970" t="s">
        <v>738</v>
      </c>
      <c r="E970" t="str">
        <f>VLOOKUP(B970, Sheet2!$A$2:$B$734, 2, FALSE)</f>
        <v>IL</v>
      </c>
      <c r="F970" s="4" t="s">
        <v>657</v>
      </c>
      <c r="G970" s="4" t="str">
        <f>B970&amp;E970</f>
        <v>ObamaIL</v>
      </c>
      <c r="H970" s="4" t="str">
        <f>VLOOKUP(G970, Sheet2!C:D, 2, FALSE)</f>
        <v>D</v>
      </c>
      <c r="I970" s="4">
        <f>VLOOKUP(A970, Sheet3!A:G,2, FALSE)</f>
        <v>-0.66093199999999996</v>
      </c>
      <c r="J970" s="4">
        <f>VLOOKUP(A970, Sheet3!A:G,3, FALSE)</f>
        <v>-1.3334010000000001</v>
      </c>
      <c r="K970" s="4">
        <f>VLOOKUP(A970, Sheet3!A:G,4, FALSE)</f>
        <v>1.0126759999999999</v>
      </c>
      <c r="L970" s="4">
        <f>VLOOKUP(A970, Sheet3!A:G,5, FALSE)</f>
        <v>1.0462419999999999</v>
      </c>
      <c r="M970" s="4">
        <f>VLOOKUP(A970, Sheet3!A:G,6, FALSE)</f>
        <v>1.2816069999999999</v>
      </c>
      <c r="N970" s="4">
        <f>VLOOKUP(A970, Sheet3!A:G,7, FALSE)</f>
        <v>-4.133057</v>
      </c>
      <c r="O970">
        <v>2007</v>
      </c>
      <c r="P970" s="4">
        <f>VLOOKUP(G970, Sheet2!C:E, 3, FALSE)</f>
        <v>2005</v>
      </c>
      <c r="Q970" s="4">
        <f>O970-P970</f>
        <v>2</v>
      </c>
      <c r="R970" s="4">
        <f>VLOOKUP(A970, Sheet4!A:B, 2, FALSE)</f>
        <v>603</v>
      </c>
    </row>
    <row r="971" spans="1:18">
      <c r="A971">
        <v>2059</v>
      </c>
      <c r="B971" t="s">
        <v>104</v>
      </c>
      <c r="C971" s="1">
        <v>39170</v>
      </c>
      <c r="D971" t="s">
        <v>738</v>
      </c>
      <c r="E971" t="str">
        <f>VLOOKUP(B971, Sheet2!$A$2:$B$734, 2, FALSE)</f>
        <v>OH</v>
      </c>
      <c r="F971" s="4" t="s">
        <v>657</v>
      </c>
      <c r="G971" s="4" t="str">
        <f>B971&amp;E971</f>
        <v>VoinovichOH</v>
      </c>
      <c r="H971" s="4" t="str">
        <f>VLOOKUP(G971, Sheet2!C:D, 2, FALSE)</f>
        <v>R</v>
      </c>
      <c r="I971" s="4">
        <f>VLOOKUP(A971, Sheet3!A:G,2, FALSE)</f>
        <v>-1.34005</v>
      </c>
      <c r="J971" s="4">
        <f>VLOOKUP(A971, Sheet3!A:G,3, FALSE)</f>
        <v>-1.1075219999999999</v>
      </c>
      <c r="K971" s="4">
        <f>VLOOKUP(A971, Sheet3!A:G,4, FALSE)</f>
        <v>-2.9564349999999999</v>
      </c>
      <c r="L971" s="4">
        <f>VLOOKUP(A971, Sheet3!A:G,5, FALSE)</f>
        <v>2.928849</v>
      </c>
      <c r="M971" s="4">
        <f>VLOOKUP(A971, Sheet3!A:G,6, FALSE)</f>
        <v>0.61311300000000002</v>
      </c>
      <c r="N971" s="4">
        <f>VLOOKUP(A971, Sheet3!A:G,7, FALSE)</f>
        <v>-5.6775950000000002</v>
      </c>
      <c r="O971">
        <v>2007</v>
      </c>
      <c r="P971" s="4">
        <f>VLOOKUP(G971, Sheet2!C:E, 3, FALSE)</f>
        <v>1999</v>
      </c>
      <c r="Q971" s="4">
        <f>O971-P971</f>
        <v>8</v>
      </c>
      <c r="R971" s="4">
        <f>VLOOKUP(A971, Sheet4!A:B, 2, FALSE)</f>
        <v>756</v>
      </c>
    </row>
    <row r="972" spans="1:18">
      <c r="A972">
        <v>2060</v>
      </c>
      <c r="B972" t="s">
        <v>100</v>
      </c>
      <c r="C972" s="1">
        <v>39170</v>
      </c>
      <c r="D972" t="s">
        <v>738</v>
      </c>
      <c r="E972" t="str">
        <f>VLOOKUP(B972, Sheet2!$A$2:$B$734, 2, FALSE)</f>
        <v>VA</v>
      </c>
      <c r="F972" s="4" t="s">
        <v>657</v>
      </c>
      <c r="G972" s="4" t="str">
        <f>B972&amp;E972</f>
        <v>WebbVA</v>
      </c>
      <c r="H972" s="4" t="str">
        <f>VLOOKUP(G972, Sheet2!C:D, 2, FALSE)</f>
        <v>D</v>
      </c>
      <c r="I972" s="4">
        <f>VLOOKUP(A972, Sheet3!A:G,2, FALSE)</f>
        <v>2.409411</v>
      </c>
      <c r="J972" s="4">
        <f>VLOOKUP(A972, Sheet3!A:G,3, FALSE)</f>
        <v>-2.266699</v>
      </c>
      <c r="K972" s="4">
        <f>VLOOKUP(A972, Sheet3!A:G,4, FALSE)</f>
        <v>0.90759599999999996</v>
      </c>
      <c r="L972" s="4">
        <f>VLOOKUP(A972, Sheet3!A:G,5, FALSE)</f>
        <v>3.2856320000000001</v>
      </c>
      <c r="M972" s="4">
        <f>VLOOKUP(A972, Sheet3!A:G,6, FALSE)</f>
        <v>2.0663040000000001</v>
      </c>
      <c r="N972" s="4">
        <f>VLOOKUP(A972, Sheet3!A:G,7, FALSE)</f>
        <v>-3.0736940000000001</v>
      </c>
      <c r="O972">
        <v>2007</v>
      </c>
      <c r="P972" s="4">
        <f>VLOOKUP(G972, Sheet2!C:E, 3, FALSE)</f>
        <v>2007</v>
      </c>
      <c r="Q972" s="4">
        <f>O972-P972</f>
        <v>0</v>
      </c>
      <c r="R972" s="4">
        <f>VLOOKUP(A972, Sheet4!A:B, 2, FALSE)</f>
        <v>920</v>
      </c>
    </row>
    <row r="973" spans="1:18">
      <c r="A973">
        <v>2062</v>
      </c>
      <c r="B973" t="s">
        <v>103</v>
      </c>
      <c r="C973" s="1">
        <v>39877</v>
      </c>
      <c r="D973" t="s">
        <v>738</v>
      </c>
      <c r="E973" t="str">
        <f>VLOOKUP(B973, Sheet2!$A$2:$B$734, 2, FALSE)</f>
        <v>PA</v>
      </c>
      <c r="F973" s="4" t="s">
        <v>659</v>
      </c>
      <c r="G973" s="4" t="str">
        <f>B973&amp;E973</f>
        <v>CaseyPA</v>
      </c>
      <c r="H973" s="4" t="str">
        <f>VLOOKUP(G973, Sheet2!C:D, 2, FALSE)</f>
        <v>D</v>
      </c>
      <c r="I973" s="4">
        <f>VLOOKUP(A973, Sheet3!A:G,2, FALSE)</f>
        <v>-4.344843</v>
      </c>
      <c r="J973" s="4">
        <f>VLOOKUP(A973, Sheet3!A:G,3, FALSE)</f>
        <v>6.3204060000000002</v>
      </c>
      <c r="K973" s="4">
        <f>VLOOKUP(A973, Sheet3!A:G,4, FALSE)</f>
        <v>-2.2600419999999999</v>
      </c>
      <c r="L973" s="4">
        <f>VLOOKUP(A973, Sheet3!A:G,5, FALSE)</f>
        <v>6.7137460000000004</v>
      </c>
      <c r="M973" s="4">
        <f>VLOOKUP(A973, Sheet3!A:G,6, FALSE)</f>
        <v>1.8773089999999999</v>
      </c>
      <c r="N973" s="4">
        <f>VLOOKUP(A973, Sheet3!A:G,7, FALSE)</f>
        <v>-7.3845460000000003</v>
      </c>
      <c r="O973">
        <v>2009</v>
      </c>
      <c r="P973" s="4">
        <f>VLOOKUP(G973, Sheet2!C:E, 3, FALSE)</f>
        <v>2007</v>
      </c>
      <c r="Q973" s="4">
        <f>O973-P973</f>
        <v>2</v>
      </c>
      <c r="R973" s="4">
        <f>VLOOKUP(A973, Sheet4!A:B, 2, FALSE)</f>
        <v>482</v>
      </c>
    </row>
    <row r="974" spans="1:18">
      <c r="A974">
        <v>2063</v>
      </c>
      <c r="B974" t="s">
        <v>253</v>
      </c>
      <c r="C974" s="1">
        <v>39877</v>
      </c>
      <c r="D974" t="s">
        <v>738</v>
      </c>
      <c r="E974" t="str">
        <f>VLOOKUP(B974, Sheet2!$A$2:$B$734, 2, FALSE)</f>
        <v>WI</v>
      </c>
      <c r="F974" s="4" t="s">
        <v>657</v>
      </c>
      <c r="G974" s="4" t="str">
        <f>B974&amp;E974</f>
        <v>FeingoldWI</v>
      </c>
      <c r="H974" s="4" t="str">
        <f>VLOOKUP(G974, Sheet2!C:D, 2, FALSE)</f>
        <v>D</v>
      </c>
      <c r="I974" s="4">
        <f>VLOOKUP(A974, Sheet3!A:G,2, FALSE)</f>
        <v>-6.2260520000000001</v>
      </c>
      <c r="J974" s="4">
        <f>VLOOKUP(A974, Sheet3!A:G,3, FALSE)</f>
        <v>2.8341609999999999</v>
      </c>
      <c r="K974" s="4">
        <f>VLOOKUP(A974, Sheet3!A:G,4, FALSE)</f>
        <v>-8.4129999999999996E-2</v>
      </c>
      <c r="L974" s="4">
        <f>VLOOKUP(A974, Sheet3!A:G,5, FALSE)</f>
        <v>3.9335179999999998</v>
      </c>
      <c r="M974" s="4">
        <f>VLOOKUP(A974, Sheet3!A:G,6, FALSE)</f>
        <v>1.611728</v>
      </c>
      <c r="N974" s="4">
        <f>VLOOKUP(A974, Sheet3!A:G,7, FALSE)</f>
        <v>-3.3462350000000001</v>
      </c>
      <c r="O974">
        <v>2009</v>
      </c>
      <c r="P974" s="4">
        <f>VLOOKUP(G974, Sheet2!C:E, 3, FALSE)</f>
        <v>1993</v>
      </c>
      <c r="Q974" s="4">
        <f>O974-P974</f>
        <v>16</v>
      </c>
      <c r="R974" s="4">
        <f>VLOOKUP(A974, Sheet4!A:B, 2, FALSE)</f>
        <v>394</v>
      </c>
    </row>
    <row r="975" spans="1:18">
      <c r="A975">
        <v>2064</v>
      </c>
      <c r="B975" t="s">
        <v>663</v>
      </c>
      <c r="C975" s="1">
        <v>39877</v>
      </c>
      <c r="D975" t="s">
        <v>738</v>
      </c>
      <c r="E975" t="str">
        <f>VLOOKUP(B975, Sheet2!$A$2:$B$734, 2, FALSE)</f>
        <v>DE</v>
      </c>
      <c r="F975" s="4" t="s">
        <v>659</v>
      </c>
      <c r="G975" s="4" t="str">
        <f>B975&amp;E975</f>
        <v>KaufmanDE</v>
      </c>
      <c r="H975" s="4" t="str">
        <f>VLOOKUP(G975, Sheet2!C:D, 2, FALSE)</f>
        <v>D</v>
      </c>
      <c r="I975" s="4">
        <f>VLOOKUP(A975, Sheet3!A:G,2, FALSE)</f>
        <v>-11.31082</v>
      </c>
      <c r="J975" s="4">
        <f>VLOOKUP(A975, Sheet3!A:G,3, FALSE)</f>
        <v>2.8421050000000001</v>
      </c>
      <c r="K975" s="4">
        <f>VLOOKUP(A975, Sheet3!A:G,4, FALSE)</f>
        <v>-1.918906</v>
      </c>
      <c r="L975" s="4">
        <f>VLOOKUP(A975, Sheet3!A:G,5, FALSE)</f>
        <v>1.87107</v>
      </c>
      <c r="M975" s="4">
        <f>VLOOKUP(A975, Sheet3!A:G,6, FALSE)</f>
        <v>0.96862599999999999</v>
      </c>
      <c r="N975" s="4">
        <f>VLOOKUP(A975, Sheet3!A:G,7, FALSE)</f>
        <v>-4.8148780000000002</v>
      </c>
      <c r="O975">
        <v>2009</v>
      </c>
      <c r="P975" s="4">
        <f>VLOOKUP(G975, Sheet2!C:E, 3, FALSE)</f>
        <v>2009</v>
      </c>
      <c r="Q975" s="4">
        <f>O975-P975</f>
        <v>0</v>
      </c>
      <c r="R975" s="4">
        <f>VLOOKUP(A975, Sheet4!A:B, 2, FALSE)</f>
        <v>404</v>
      </c>
    </row>
    <row r="976" spans="1:18">
      <c r="A976">
        <v>2065</v>
      </c>
      <c r="B976" t="s">
        <v>577</v>
      </c>
      <c r="C976" s="1">
        <v>39877</v>
      </c>
      <c r="D976" t="s">
        <v>738</v>
      </c>
      <c r="E976" t="str">
        <f>VLOOKUP(B976, Sheet2!$A$2:$B$734, 2, FALSE)</f>
        <v>MA</v>
      </c>
      <c r="F976" s="4" t="s">
        <v>657</v>
      </c>
      <c r="G976" s="4" t="str">
        <f>B976&amp;E976</f>
        <v>KerryMA</v>
      </c>
      <c r="H976" s="4" t="str">
        <f>VLOOKUP(G976, Sheet2!C:D, 2, FALSE)</f>
        <v>D</v>
      </c>
      <c r="I976" s="4">
        <f>VLOOKUP(A976, Sheet3!A:G,2, FALSE)</f>
        <v>-3.0815459999999999</v>
      </c>
      <c r="J976" s="4">
        <f>VLOOKUP(A976, Sheet3!A:G,3, FALSE)</f>
        <v>2.440493</v>
      </c>
      <c r="K976" s="4">
        <f>VLOOKUP(A976, Sheet3!A:G,4, FALSE)</f>
        <v>-0.34826200000000002</v>
      </c>
      <c r="L976" s="4">
        <f>VLOOKUP(A976, Sheet3!A:G,5, FALSE)</f>
        <v>2.5867740000000001</v>
      </c>
      <c r="M976" s="4">
        <f>VLOOKUP(A976, Sheet3!A:G,6, FALSE)</f>
        <v>1.8424499999999999</v>
      </c>
      <c r="N976" s="4">
        <f>VLOOKUP(A976, Sheet3!A:G,7, FALSE)</f>
        <v>-3.186042</v>
      </c>
      <c r="O976">
        <v>2009</v>
      </c>
      <c r="P976" s="4">
        <f>VLOOKUP(G976, Sheet2!C:E, 3, FALSE)</f>
        <v>1985</v>
      </c>
      <c r="Q976" s="4">
        <f>O976-P976</f>
        <v>24</v>
      </c>
      <c r="R976" s="4">
        <f>VLOOKUP(A976, Sheet4!A:B, 2, FALSE)</f>
        <v>2592</v>
      </c>
    </row>
    <row r="977" spans="1:18">
      <c r="A977">
        <v>2066</v>
      </c>
      <c r="B977" t="s">
        <v>303</v>
      </c>
      <c r="C977" s="1">
        <v>39877</v>
      </c>
      <c r="D977" t="s">
        <v>738</v>
      </c>
      <c r="E977" t="str">
        <f>VLOOKUP(B977, Sheet2!$A$2:$B$734, 2, FALSE)</f>
        <v>IN</v>
      </c>
      <c r="F977" s="4" t="s">
        <v>659</v>
      </c>
      <c r="G977" s="4" t="str">
        <f>B977&amp;E977</f>
        <v>LugarIN</v>
      </c>
      <c r="H977" s="4" t="str">
        <f>VLOOKUP(G977, Sheet2!C:D, 2, FALSE)</f>
        <v>D</v>
      </c>
      <c r="I977" s="4">
        <f>VLOOKUP(A977, Sheet3!A:G,2, FALSE)</f>
        <v>-1.151969</v>
      </c>
      <c r="J977" s="4">
        <f>VLOOKUP(A977, Sheet3!A:G,3, FALSE)</f>
        <v>0.54497899999999999</v>
      </c>
      <c r="K977" s="4">
        <f>VLOOKUP(A977, Sheet3!A:G,4, FALSE)</f>
        <v>2.1672380000000002</v>
      </c>
      <c r="L977" s="4">
        <f>VLOOKUP(A977, Sheet3!A:G,5, FALSE)</f>
        <v>2.3947620000000001</v>
      </c>
      <c r="M977" s="4">
        <f>VLOOKUP(A977, Sheet3!A:G,6, FALSE)</f>
        <v>0.24555399999999999</v>
      </c>
      <c r="N977" s="4">
        <f>VLOOKUP(A977, Sheet3!A:G,7, FALSE)</f>
        <v>0.72931900000000005</v>
      </c>
      <c r="O977">
        <v>2009</v>
      </c>
      <c r="P977" s="4">
        <f>VLOOKUP(G977, Sheet2!C:E, 3, FALSE)</f>
        <v>1977</v>
      </c>
      <c r="Q977" s="4">
        <f>O977-P977</f>
        <v>32</v>
      </c>
      <c r="R977" s="4">
        <f>VLOOKUP(A977, Sheet4!A:B, 2, FALSE)</f>
        <v>1046</v>
      </c>
    </row>
    <row r="978" spans="1:18">
      <c r="A978">
        <v>2067</v>
      </c>
      <c r="B978" t="s">
        <v>289</v>
      </c>
      <c r="C978" s="1">
        <v>39877</v>
      </c>
      <c r="D978" t="s">
        <v>738</v>
      </c>
      <c r="E978" t="str">
        <f>VLOOKUP(B978, Sheet2!$A$2:$B$734, 2, FALSE)</f>
        <v>NJ</v>
      </c>
      <c r="F978" s="4" t="s">
        <v>657</v>
      </c>
      <c r="G978" s="4" t="str">
        <f>B978&amp;E978</f>
        <v>MenendezNJ</v>
      </c>
      <c r="H978" s="4" t="str">
        <f>VLOOKUP(G978, Sheet2!C:D, 2, FALSE)</f>
        <v>D</v>
      </c>
      <c r="I978" s="4">
        <f>VLOOKUP(A978, Sheet3!A:G,2, FALSE)</f>
        <v>-7.8941780000000001</v>
      </c>
      <c r="J978" s="4">
        <f>VLOOKUP(A978, Sheet3!A:G,3, FALSE)</f>
        <v>4.9139299999999997</v>
      </c>
      <c r="K978" s="4">
        <f>VLOOKUP(A978, Sheet3!A:G,4, FALSE)</f>
        <v>-2.4171000000000002E-2</v>
      </c>
      <c r="L978" s="4">
        <f>VLOOKUP(A978, Sheet3!A:G,5, FALSE)</f>
        <v>1.9130469999999999</v>
      </c>
      <c r="M978" s="4">
        <f>VLOOKUP(A978, Sheet3!A:G,6, FALSE)</f>
        <v>1.946942</v>
      </c>
      <c r="N978" s="4">
        <f>VLOOKUP(A978, Sheet3!A:G,7, FALSE)</f>
        <v>-1.00237</v>
      </c>
      <c r="O978">
        <v>2009</v>
      </c>
      <c r="P978" s="4">
        <f>VLOOKUP(G978, Sheet2!C:E, 3, FALSE)</f>
        <v>1993</v>
      </c>
      <c r="Q978" s="4">
        <f>O978-P978</f>
        <v>16</v>
      </c>
      <c r="R978" s="4">
        <f>VLOOKUP(A978, Sheet4!A:B, 2, FALSE)</f>
        <v>279</v>
      </c>
    </row>
    <row r="979" spans="1:18">
      <c r="A979">
        <v>2071</v>
      </c>
      <c r="B979" t="s">
        <v>103</v>
      </c>
      <c r="C979" s="1">
        <v>40674</v>
      </c>
      <c r="D979" t="s">
        <v>738</v>
      </c>
      <c r="E979" t="str">
        <f>VLOOKUP(B979, Sheet2!$A$2:$B$734, 2, FALSE)</f>
        <v>PA</v>
      </c>
      <c r="F979" s="4" t="s">
        <v>659</v>
      </c>
      <c r="G979" s="4" t="str">
        <f>B979&amp;E979</f>
        <v>CaseyPA</v>
      </c>
      <c r="H979" s="4" t="str">
        <f>VLOOKUP(G979, Sheet2!C:D, 2, FALSE)</f>
        <v>D</v>
      </c>
      <c r="I979" s="4">
        <f>VLOOKUP(A979, Sheet3!A:G,2, FALSE)</f>
        <v>-1.135913</v>
      </c>
      <c r="J979" s="4">
        <f>VLOOKUP(A979, Sheet3!A:G,3, FALSE)</f>
        <v>1.595089</v>
      </c>
      <c r="K979" s="4">
        <f>VLOOKUP(A979, Sheet3!A:G,4, FALSE)</f>
        <v>-0.47955199999999998</v>
      </c>
      <c r="L979" s="4">
        <f>VLOOKUP(A979, Sheet3!A:G,5, FALSE)</f>
        <v>-0.70896499999999996</v>
      </c>
      <c r="M979" s="4">
        <f>VLOOKUP(A979, Sheet3!A:G,6, FALSE)</f>
        <v>0.36386800000000002</v>
      </c>
      <c r="N979" s="4">
        <f>VLOOKUP(A979, Sheet3!A:G,7, FALSE)</f>
        <v>-1.356193</v>
      </c>
      <c r="O979">
        <v>2011</v>
      </c>
      <c r="P979" s="4">
        <f>VLOOKUP(G979, Sheet2!C:E, 3, FALSE)</f>
        <v>2007</v>
      </c>
      <c r="Q979" s="4">
        <f>O979-P979</f>
        <v>4</v>
      </c>
      <c r="R979" s="4">
        <f>VLOOKUP(A979, Sheet4!A:B, 2, FALSE)</f>
        <v>3688</v>
      </c>
    </row>
    <row r="980" spans="1:18">
      <c r="A980">
        <v>2075</v>
      </c>
      <c r="B980" t="s">
        <v>736</v>
      </c>
      <c r="C980" s="1">
        <v>40674</v>
      </c>
      <c r="D980" t="s">
        <v>738</v>
      </c>
      <c r="E980" t="str">
        <f>VLOOKUP(B980, Sheet2!$A$2:$B$734, 2, FALSE)</f>
        <v>ID</v>
      </c>
      <c r="F980" s="4" t="s">
        <v>659</v>
      </c>
      <c r="G980" s="4" t="str">
        <f>B980&amp;E980</f>
        <v>RischID</v>
      </c>
      <c r="H980" s="4" t="str">
        <f>VLOOKUP(G980, Sheet2!C:D, 2, FALSE)</f>
        <v>D</v>
      </c>
      <c r="I980" s="4">
        <f>VLOOKUP(A980, Sheet3!A:G,2, FALSE)</f>
        <v>-2.0055540000000001</v>
      </c>
      <c r="J980" s="4">
        <f>VLOOKUP(A980, Sheet3!A:G,3, FALSE)</f>
        <v>2.1355620000000002</v>
      </c>
      <c r="K980" s="4">
        <f>VLOOKUP(A980, Sheet3!A:G,4, FALSE)</f>
        <v>-5.7174899999999997</v>
      </c>
      <c r="L980" s="4">
        <f>VLOOKUP(A980, Sheet3!A:G,5, FALSE)</f>
        <v>4.7946669999999996</v>
      </c>
      <c r="M980" s="4">
        <f>VLOOKUP(A980, Sheet3!A:G,6, FALSE)</f>
        <v>2.335521</v>
      </c>
      <c r="N980" s="4">
        <f>VLOOKUP(A980, Sheet3!A:G,7, FALSE)</f>
        <v>-5.2113889999999996</v>
      </c>
      <c r="O980">
        <v>2011</v>
      </c>
      <c r="P980" s="4">
        <f>VLOOKUP(G980, Sheet2!C:E, 3, FALSE)</f>
        <v>2009</v>
      </c>
      <c r="Q980" s="4">
        <f>O980-P980</f>
        <v>2</v>
      </c>
      <c r="R980" s="4">
        <f>VLOOKUP(A980, Sheet4!A:B, 2, FALSE)</f>
        <v>641</v>
      </c>
    </row>
    <row r="981" spans="1:18">
      <c r="A981">
        <v>2076</v>
      </c>
      <c r="B981" t="s">
        <v>595</v>
      </c>
      <c r="C981" s="1">
        <v>40674</v>
      </c>
      <c r="D981" t="s">
        <v>738</v>
      </c>
      <c r="E981" t="str">
        <f>VLOOKUP(B981, Sheet2!$A$2:$B$734, 2, FALSE)</f>
        <v>NH</v>
      </c>
      <c r="F981" s="4" t="s">
        <v>657</v>
      </c>
      <c r="G981" s="4" t="str">
        <f>B981&amp;E981</f>
        <v>ShaheenNH</v>
      </c>
      <c r="H981" s="4" t="str">
        <f>VLOOKUP(G981, Sheet2!C:D, 2, FALSE)</f>
        <v>D</v>
      </c>
      <c r="I981" s="4">
        <f>VLOOKUP(A981, Sheet3!A:G,2, FALSE)</f>
        <v>-8.8385280000000002</v>
      </c>
      <c r="J981" s="4">
        <f>VLOOKUP(A981, Sheet3!A:G,3, FALSE)</f>
        <v>1.719052</v>
      </c>
      <c r="K981" s="4">
        <f>VLOOKUP(A981, Sheet3!A:G,4, FALSE)</f>
        <v>-6.2969850000000003</v>
      </c>
      <c r="L981" s="4">
        <f>VLOOKUP(A981, Sheet3!A:G,5, FALSE)</f>
        <v>0.45144699999999999</v>
      </c>
      <c r="M981" s="4">
        <f>VLOOKUP(A981, Sheet3!A:G,6, FALSE)</f>
        <v>1.27942</v>
      </c>
      <c r="N981" s="4">
        <f>VLOOKUP(A981, Sheet3!A:G,7, FALSE)</f>
        <v>-6.566446</v>
      </c>
      <c r="O981">
        <v>2011</v>
      </c>
      <c r="P981" s="4">
        <f>VLOOKUP(G981, Sheet2!C:E, 3, FALSE)</f>
        <v>2009</v>
      </c>
      <c r="Q981" s="4">
        <f>O981-P981</f>
        <v>2</v>
      </c>
      <c r="R981" s="4">
        <f>VLOOKUP(A981, Sheet4!A:B, 2, FALSE)</f>
        <v>245</v>
      </c>
    </row>
    <row r="982" spans="1:18">
      <c r="A982">
        <v>2077</v>
      </c>
      <c r="B982" t="s">
        <v>72</v>
      </c>
      <c r="C982" s="1">
        <v>40674</v>
      </c>
      <c r="D982" t="s">
        <v>738</v>
      </c>
      <c r="E982" t="s">
        <v>57</v>
      </c>
      <c r="F982" s="4" t="s">
        <v>657</v>
      </c>
      <c r="G982" s="4" t="str">
        <f>B982&amp;E982</f>
        <v>UdallNM</v>
      </c>
      <c r="H982" s="4" t="str">
        <f>VLOOKUP(G982, Sheet2!C:D, 2, FALSE)</f>
        <v>D</v>
      </c>
      <c r="I982" s="4">
        <f>VLOOKUP(A982, Sheet3!A:G,2, FALSE)</f>
        <v>-13.323027</v>
      </c>
      <c r="J982" s="4">
        <f>VLOOKUP(A982, Sheet3!A:G,3, FALSE)</f>
        <v>5.0215329999999998</v>
      </c>
      <c r="K982" s="4">
        <f>VLOOKUP(A982, Sheet3!A:G,4, FALSE)</f>
        <v>-2.9431310000000002</v>
      </c>
      <c r="L982" s="4">
        <f>VLOOKUP(A982, Sheet3!A:G,5, FALSE)</f>
        <v>-0.129857</v>
      </c>
      <c r="M982" s="4">
        <f>VLOOKUP(A982, Sheet3!A:G,6, FALSE)</f>
        <v>2.2713999999999999</v>
      </c>
      <c r="N982" s="4">
        <f>VLOOKUP(A982, Sheet3!A:G,7, FALSE)</f>
        <v>-3.0372810000000001</v>
      </c>
      <c r="O982">
        <v>2011</v>
      </c>
      <c r="P982" s="4">
        <f>VLOOKUP(G982, Sheet2!C:E, 3, FALSE)</f>
        <v>1999</v>
      </c>
      <c r="Q982" s="4">
        <f>O982-P982</f>
        <v>12</v>
      </c>
      <c r="R982" s="4">
        <f>VLOOKUP(A982, Sheet4!A:B, 2, FALSE)</f>
        <v>246</v>
      </c>
    </row>
    <row r="983" spans="1:18">
      <c r="A983">
        <v>2078</v>
      </c>
      <c r="B983" t="s">
        <v>368</v>
      </c>
      <c r="C983" s="1">
        <v>40351</v>
      </c>
      <c r="D983" t="s">
        <v>738</v>
      </c>
      <c r="E983" t="str">
        <f>VLOOKUP(B983, Sheet2!$A$2:$B$734, 2, FALSE)</f>
        <v>CA</v>
      </c>
      <c r="F983" s="4" t="s">
        <v>657</v>
      </c>
      <c r="G983" s="4" t="str">
        <f>B983&amp;E983</f>
        <v>BoxerCA</v>
      </c>
      <c r="H983" s="4" t="str">
        <f>VLOOKUP(G983, Sheet2!C:D, 2, FALSE)</f>
        <v>D</v>
      </c>
      <c r="I983" s="4">
        <f>VLOOKUP(A983, Sheet3!A:G,2, FALSE)</f>
        <v>2.6964769999999998</v>
      </c>
      <c r="J983" s="4">
        <f>VLOOKUP(A983, Sheet3!A:G,3, FALSE)</f>
        <v>0.12375800000000001</v>
      </c>
      <c r="K983" s="4">
        <f>VLOOKUP(A983, Sheet3!A:G,4, FALSE)</f>
        <v>-2.1490040000000001</v>
      </c>
      <c r="L983" s="4">
        <f>VLOOKUP(A983, Sheet3!A:G,5, FALSE)</f>
        <v>3.481033</v>
      </c>
      <c r="M983" s="4">
        <f>VLOOKUP(A983, Sheet3!A:G,6, FALSE)</f>
        <v>2.9701000000000002E-2</v>
      </c>
      <c r="N983" s="4">
        <f>VLOOKUP(A983, Sheet3!A:G,7, FALSE)</f>
        <v>-1.667996</v>
      </c>
      <c r="O983">
        <v>2010</v>
      </c>
      <c r="P983" s="4">
        <f>VLOOKUP(G983, Sheet2!C:E, 3, FALSE)</f>
        <v>1993</v>
      </c>
      <c r="Q983" s="4">
        <f>O983-P983</f>
        <v>17</v>
      </c>
      <c r="R983" s="4">
        <f>VLOOKUP(A983, Sheet4!A:B, 2, FALSE)</f>
        <v>873</v>
      </c>
    </row>
    <row r="984" spans="1:18">
      <c r="A984">
        <v>2080</v>
      </c>
      <c r="B984" t="s">
        <v>68</v>
      </c>
      <c r="C984" s="1">
        <v>40351</v>
      </c>
      <c r="D984" t="s">
        <v>738</v>
      </c>
      <c r="E984" t="str">
        <f>VLOOKUP(B984, Sheet2!$A$2:$B$734, 2, FALSE)</f>
        <v>MD</v>
      </c>
      <c r="F984" s="4" t="s">
        <v>657</v>
      </c>
      <c r="G984" s="4" t="str">
        <f>B984&amp;E984</f>
        <v>CardinMD</v>
      </c>
      <c r="H984" s="4" t="str">
        <f>VLOOKUP(G984, Sheet2!C:D, 2, FALSE)</f>
        <v>D</v>
      </c>
      <c r="I984" s="4">
        <f>VLOOKUP(A984, Sheet3!A:G,2, FALSE)</f>
        <v>-0.27855999999999997</v>
      </c>
      <c r="J984" s="4">
        <f>VLOOKUP(A984, Sheet3!A:G,3, FALSE)</f>
        <v>1.8521319999999999</v>
      </c>
      <c r="K984" s="4">
        <f>VLOOKUP(A984, Sheet3!A:G,4, FALSE)</f>
        <v>-0.30280600000000002</v>
      </c>
      <c r="L984" s="4">
        <f>VLOOKUP(A984, Sheet3!A:G,5, FALSE)</f>
        <v>3.2100680000000001</v>
      </c>
      <c r="M984" s="4">
        <f>VLOOKUP(A984, Sheet3!A:G,6, FALSE)</f>
        <v>3.5533049999999999</v>
      </c>
      <c r="N984" s="4">
        <f>VLOOKUP(A984, Sheet3!A:G,7, FALSE)</f>
        <v>-0.59886899999999998</v>
      </c>
      <c r="O984">
        <v>2010</v>
      </c>
      <c r="P984" s="4">
        <f>VLOOKUP(G984, Sheet2!C:E, 3, FALSE)</f>
        <v>1987</v>
      </c>
      <c r="Q984" s="4">
        <f>O984-P984</f>
        <v>23</v>
      </c>
      <c r="R984" s="4">
        <f>VLOOKUP(A984, Sheet4!A:B, 2, FALSE)</f>
        <v>591</v>
      </c>
    </row>
    <row r="985" spans="1:18">
      <c r="A985">
        <v>2081</v>
      </c>
      <c r="B985" t="s">
        <v>103</v>
      </c>
      <c r="C985" s="1">
        <v>40351</v>
      </c>
      <c r="D985" t="s">
        <v>738</v>
      </c>
      <c r="E985" t="str">
        <f>VLOOKUP(B985, Sheet2!$A$2:$B$734, 2, FALSE)</f>
        <v>PA</v>
      </c>
      <c r="F985" s="4" t="s">
        <v>659</v>
      </c>
      <c r="G985" s="4" t="str">
        <f>B985&amp;E985</f>
        <v>CaseyPA</v>
      </c>
      <c r="H985" s="4" t="str">
        <f>VLOOKUP(G985, Sheet2!C:D, 2, FALSE)</f>
        <v>D</v>
      </c>
      <c r="I985" s="4">
        <f>VLOOKUP(A985, Sheet3!A:G,2, FALSE)</f>
        <v>-0.31640499999999999</v>
      </c>
      <c r="J985" s="4">
        <f>VLOOKUP(A985, Sheet3!A:G,3, FALSE)</f>
        <v>2.5509629999999999</v>
      </c>
      <c r="K985" s="4">
        <f>VLOOKUP(A985, Sheet3!A:G,4, FALSE)</f>
        <v>-1.902763</v>
      </c>
      <c r="L985" s="4">
        <f>VLOOKUP(A985, Sheet3!A:G,5, FALSE)</f>
        <v>3.3277939999999999</v>
      </c>
      <c r="M985" s="4">
        <f>VLOOKUP(A985, Sheet3!A:G,6, FALSE)</f>
        <v>-0.373446</v>
      </c>
      <c r="N985" s="4">
        <f>VLOOKUP(A985, Sheet3!A:G,7, FALSE)</f>
        <v>-4.9447660000000004</v>
      </c>
      <c r="O985">
        <v>2010</v>
      </c>
      <c r="P985" s="4">
        <f>VLOOKUP(G985, Sheet2!C:E, 3, FALSE)</f>
        <v>2007</v>
      </c>
      <c r="Q985" s="4">
        <f>O985-P985</f>
        <v>3</v>
      </c>
      <c r="R985" s="4">
        <f>VLOOKUP(A985, Sheet4!A:B, 2, FALSE)</f>
        <v>655</v>
      </c>
    </row>
    <row r="986" spans="1:18">
      <c r="A986">
        <v>2082</v>
      </c>
      <c r="B986" t="s">
        <v>253</v>
      </c>
      <c r="C986" s="1">
        <v>40351</v>
      </c>
      <c r="D986" t="s">
        <v>738</v>
      </c>
      <c r="E986" t="str">
        <f>VLOOKUP(B986, Sheet2!$A$2:$B$734, 2, FALSE)</f>
        <v>WI</v>
      </c>
      <c r="F986" s="4" t="s">
        <v>657</v>
      </c>
      <c r="G986" s="4" t="str">
        <f>B986&amp;E986</f>
        <v>FeingoldWI</v>
      </c>
      <c r="H986" s="4" t="str">
        <f>VLOOKUP(G986, Sheet2!C:D, 2, FALSE)</f>
        <v>D</v>
      </c>
      <c r="I986" s="4">
        <f>VLOOKUP(A986, Sheet3!A:G,2, FALSE)</f>
        <v>0.86688699999999996</v>
      </c>
      <c r="J986" s="4">
        <f>VLOOKUP(A986, Sheet3!A:G,3, FALSE)</f>
        <v>0.89759500000000003</v>
      </c>
      <c r="K986" s="4">
        <f>VLOOKUP(A986, Sheet3!A:G,4, FALSE)</f>
        <v>3.9546519999999998</v>
      </c>
      <c r="L986" s="4">
        <f>VLOOKUP(A986, Sheet3!A:G,5, FALSE)</f>
        <v>1.2091909999999999</v>
      </c>
      <c r="M986" s="4">
        <f>VLOOKUP(A986, Sheet3!A:G,6, FALSE)</f>
        <v>-9.1120000000000003E-3</v>
      </c>
      <c r="N986" s="4">
        <f>VLOOKUP(A986, Sheet3!A:G,7, FALSE)</f>
        <v>2.0986910000000001</v>
      </c>
      <c r="O986">
        <v>2010</v>
      </c>
      <c r="P986" s="4">
        <f>VLOOKUP(G986, Sheet2!C:E, 3, FALSE)</f>
        <v>1993</v>
      </c>
      <c r="Q986" s="4">
        <f>O986-P986</f>
        <v>17</v>
      </c>
      <c r="R986" s="4">
        <f>VLOOKUP(A986, Sheet4!A:B, 2, FALSE)</f>
        <v>573</v>
      </c>
    </row>
    <row r="987" spans="1:18">
      <c r="A987">
        <v>2083</v>
      </c>
      <c r="B987" t="s">
        <v>288</v>
      </c>
      <c r="C987" s="1">
        <v>40351</v>
      </c>
      <c r="D987" t="s">
        <v>738</v>
      </c>
      <c r="E987" t="str">
        <f>VLOOKUP(B987, Sheet2!$A$2:$B$734, 2, FALSE)</f>
        <v>GA</v>
      </c>
      <c r="F987" s="4" t="s">
        <v>659</v>
      </c>
      <c r="G987" s="4" t="str">
        <f>B987&amp;E987</f>
        <v>IsaksonGA</v>
      </c>
      <c r="H987" s="4" t="str">
        <f>VLOOKUP(G987, Sheet2!C:D, 2, FALSE)</f>
        <v>D</v>
      </c>
      <c r="I987" s="4">
        <f>VLOOKUP(A987, Sheet3!A:G,2, FALSE)</f>
        <v>-4.1837169999999997</v>
      </c>
      <c r="J987" s="4">
        <f>VLOOKUP(A987, Sheet3!A:G,3, FALSE)</f>
        <v>1.8636109999999999</v>
      </c>
      <c r="K987" s="4">
        <f>VLOOKUP(A987, Sheet3!A:G,4, FALSE)</f>
        <v>-3.4666939999999999</v>
      </c>
      <c r="L987" s="4">
        <f>VLOOKUP(A987, Sheet3!A:G,5, FALSE)</f>
        <v>-1.9873240000000001</v>
      </c>
      <c r="M987" s="4">
        <f>VLOOKUP(A987, Sheet3!A:G,6, FALSE)</f>
        <v>0.119951</v>
      </c>
      <c r="N987" s="4">
        <f>VLOOKUP(A987, Sheet3!A:G,7, FALSE)</f>
        <v>-5.2771980000000003</v>
      </c>
      <c r="O987">
        <v>2010</v>
      </c>
      <c r="P987" s="4">
        <f>VLOOKUP(G987, Sheet2!C:E, 3, FALSE)</f>
        <v>1999</v>
      </c>
      <c r="Q987" s="4">
        <f>O987-P987</f>
        <v>11</v>
      </c>
      <c r="R987" s="4">
        <f>VLOOKUP(A987, Sheet4!A:B, 2, FALSE)</f>
        <v>344</v>
      </c>
    </row>
    <row r="988" spans="1:18">
      <c r="A988">
        <v>2084</v>
      </c>
      <c r="B988" t="s">
        <v>663</v>
      </c>
      <c r="C988" s="1">
        <v>40351</v>
      </c>
      <c r="D988" t="s">
        <v>738</v>
      </c>
      <c r="E988" t="str">
        <f>VLOOKUP(B988, Sheet2!$A$2:$B$734, 2, FALSE)</f>
        <v>DE</v>
      </c>
      <c r="F988" s="4" t="s">
        <v>659</v>
      </c>
      <c r="G988" s="4" t="str">
        <f>B988&amp;E988</f>
        <v>KaufmanDE</v>
      </c>
      <c r="H988" s="4" t="str">
        <f>VLOOKUP(G988, Sheet2!C:D, 2, FALSE)</f>
        <v>D</v>
      </c>
      <c r="I988" s="4">
        <f>VLOOKUP(A988, Sheet3!A:G,2, FALSE)</f>
        <v>-3.3540459999999999</v>
      </c>
      <c r="J988" s="4">
        <f>VLOOKUP(A988, Sheet3!A:G,3, FALSE)</f>
        <v>1.11087</v>
      </c>
      <c r="K988" s="4">
        <f>VLOOKUP(A988, Sheet3!A:G,4, FALSE)</f>
        <v>-2.582103</v>
      </c>
      <c r="L988" s="4">
        <f>VLOOKUP(A988, Sheet3!A:G,5, FALSE)</f>
        <v>1.4510700000000001</v>
      </c>
      <c r="M988" s="4">
        <f>VLOOKUP(A988, Sheet3!A:G,6, FALSE)</f>
        <v>2.2645970000000002</v>
      </c>
      <c r="N988" s="4">
        <f>VLOOKUP(A988, Sheet3!A:G,7, FALSE)</f>
        <v>-5.5937530000000004</v>
      </c>
      <c r="O988">
        <v>2010</v>
      </c>
      <c r="P988" s="4">
        <f>VLOOKUP(G988, Sheet2!C:E, 3, FALSE)</f>
        <v>2009</v>
      </c>
      <c r="Q988" s="4">
        <f>O988-P988</f>
        <v>1</v>
      </c>
      <c r="R988" s="4">
        <f>VLOOKUP(A988, Sheet4!A:B, 2, FALSE)</f>
        <v>552</v>
      </c>
    </row>
    <row r="989" spans="1:18">
      <c r="A989" s="4">
        <v>2085</v>
      </c>
      <c r="B989" s="4" t="s">
        <v>577</v>
      </c>
      <c r="C989" s="1">
        <v>40351</v>
      </c>
      <c r="D989" t="s">
        <v>738</v>
      </c>
      <c r="E989" t="str">
        <f>VLOOKUP(B989, Sheet2!$A$2:$B$734, 2, FALSE)</f>
        <v>MA</v>
      </c>
      <c r="F989" s="4" t="s">
        <v>657</v>
      </c>
      <c r="G989" s="4" t="str">
        <f>B989&amp;E989</f>
        <v>KerryMA</v>
      </c>
      <c r="H989" s="4" t="str">
        <f>VLOOKUP(G989, Sheet2!C:D, 2, FALSE)</f>
        <v>D</v>
      </c>
      <c r="I989" s="4">
        <f>VLOOKUP(A989, Sheet3!A:G,2, FALSE)</f>
        <v>-0.97903200000000001</v>
      </c>
      <c r="J989" s="4">
        <f>VLOOKUP(A989, Sheet3!A:G,3, FALSE)</f>
        <v>1.7870360000000001</v>
      </c>
      <c r="K989" s="4">
        <f>VLOOKUP(A989, Sheet3!A:G,4, FALSE)</f>
        <v>-0.26651000000000002</v>
      </c>
      <c r="L989" s="4">
        <f>VLOOKUP(A989, Sheet3!A:G,5, FALSE)</f>
        <v>-0.54189799999999999</v>
      </c>
      <c r="M989" s="4">
        <f>VLOOKUP(A989, Sheet3!A:G,6, FALSE)</f>
        <v>2.8410999999999999E-2</v>
      </c>
      <c r="N989" s="4">
        <f>VLOOKUP(A989, Sheet3!A:G,7, FALSE)</f>
        <v>-1.4145049999999999</v>
      </c>
      <c r="O989">
        <v>2010</v>
      </c>
      <c r="P989" s="4">
        <f>VLOOKUP(G989, Sheet2!C:E, 3, FALSE)</f>
        <v>1985</v>
      </c>
      <c r="Q989" s="4">
        <f>O989-P989</f>
        <v>25</v>
      </c>
      <c r="R989" s="4">
        <f>VLOOKUP(A989, Sheet4!A:B, 2, FALSE)</f>
        <v>2732</v>
      </c>
    </row>
    <row r="990" spans="1:18">
      <c r="A990" s="4">
        <v>2087</v>
      </c>
      <c r="B990" s="4" t="s">
        <v>303</v>
      </c>
      <c r="C990" s="1">
        <v>40351</v>
      </c>
      <c r="D990" t="s">
        <v>738</v>
      </c>
      <c r="E990" t="str">
        <f>VLOOKUP(B990, Sheet2!$A$2:$B$734, 2, FALSE)</f>
        <v>IN</v>
      </c>
      <c r="F990" s="4" t="s">
        <v>659</v>
      </c>
      <c r="G990" s="4" t="str">
        <f>B990&amp;E990</f>
        <v>LugarIN</v>
      </c>
      <c r="H990" s="4" t="str">
        <f>VLOOKUP(G990, Sheet2!C:D, 2, FALSE)</f>
        <v>D</v>
      </c>
      <c r="I990" s="4">
        <f>VLOOKUP(A990, Sheet3!A:G,2, FALSE)</f>
        <v>0.12697900000000001</v>
      </c>
      <c r="J990" s="4">
        <f>VLOOKUP(A990, Sheet3!A:G,3, FALSE)</f>
        <v>0.21444199999999999</v>
      </c>
      <c r="K990" s="4">
        <f>VLOOKUP(A990, Sheet3!A:G,4, FALSE)</f>
        <v>3.4608059999999998</v>
      </c>
      <c r="L990" s="4">
        <f>VLOOKUP(A990, Sheet3!A:G,5, FALSE)</f>
        <v>2.0778000000000001E-2</v>
      </c>
      <c r="M990" s="4">
        <f>VLOOKUP(A990, Sheet3!A:G,6, FALSE)</f>
        <v>0.48177999999999999</v>
      </c>
      <c r="N990" s="4">
        <f>VLOOKUP(A990, Sheet3!A:G,7, FALSE)</f>
        <v>2.6477539999999999</v>
      </c>
      <c r="O990">
        <v>2010</v>
      </c>
      <c r="P990" s="4">
        <f>VLOOKUP(G990, Sheet2!C:E, 3, FALSE)</f>
        <v>1977</v>
      </c>
      <c r="Q990" s="4">
        <f>O990-P990</f>
        <v>33</v>
      </c>
      <c r="R990" s="4">
        <f>VLOOKUP(A990, Sheet4!A:B, 2, FALSE)</f>
        <v>1203</v>
      </c>
    </row>
    <row r="991" spans="1:18">
      <c r="A991" s="4">
        <v>2088</v>
      </c>
      <c r="B991" s="4" t="s">
        <v>289</v>
      </c>
      <c r="C991" s="1">
        <v>40351</v>
      </c>
      <c r="D991" t="s">
        <v>738</v>
      </c>
      <c r="E991" t="str">
        <f>VLOOKUP(B991, Sheet2!$A$2:$B$734, 2, FALSE)</f>
        <v>NJ</v>
      </c>
      <c r="F991" s="4" t="s">
        <v>657</v>
      </c>
      <c r="G991" s="4" t="str">
        <f>B991&amp;E991</f>
        <v>MenendezNJ</v>
      </c>
      <c r="H991" s="4" t="str">
        <f>VLOOKUP(G991, Sheet2!C:D, 2, FALSE)</f>
        <v>D</v>
      </c>
      <c r="I991" s="4">
        <f>VLOOKUP(A991, Sheet3!A:G,2, FALSE)</f>
        <v>1.1632910000000001</v>
      </c>
      <c r="J991" s="4">
        <f>VLOOKUP(A991, Sheet3!A:G,3, FALSE)</f>
        <v>0.36720900000000001</v>
      </c>
      <c r="K991" s="4">
        <f>VLOOKUP(A991, Sheet3!A:G,4, FALSE)</f>
        <v>1.1194900000000001</v>
      </c>
      <c r="L991" s="4">
        <f>VLOOKUP(A991, Sheet3!A:G,5, FALSE)</f>
        <v>3.5959140000000001</v>
      </c>
      <c r="M991" s="4">
        <f>VLOOKUP(A991, Sheet3!A:G,6, FALSE)</f>
        <v>3.5423809999999998</v>
      </c>
      <c r="N991" s="4">
        <f>VLOOKUP(A991, Sheet3!A:G,7, FALSE)</f>
        <v>-0.84613799999999995</v>
      </c>
      <c r="O991">
        <v>2010</v>
      </c>
      <c r="P991" s="4">
        <f>VLOOKUP(G991, Sheet2!C:E, 3, FALSE)</f>
        <v>1993</v>
      </c>
      <c r="Q991" s="4">
        <f>O991-P991</f>
        <v>17</v>
      </c>
      <c r="R991" s="4">
        <f>VLOOKUP(A991, Sheet4!A:B, 2, FALSE)</f>
        <v>474</v>
      </c>
    </row>
    <row r="992" spans="1:18">
      <c r="A992" s="4">
        <v>2089</v>
      </c>
      <c r="B992" s="4" t="s">
        <v>736</v>
      </c>
      <c r="C992" s="1">
        <v>40351</v>
      </c>
      <c r="D992" t="s">
        <v>738</v>
      </c>
      <c r="E992" t="str">
        <f>VLOOKUP(B992, Sheet2!$A$2:$B$734, 2, FALSE)</f>
        <v>ID</v>
      </c>
      <c r="F992" s="4" t="s">
        <v>659</v>
      </c>
      <c r="G992" s="4" t="str">
        <f>B992&amp;E992</f>
        <v>RischID</v>
      </c>
      <c r="H992" s="4" t="str">
        <f>VLOOKUP(G992, Sheet2!C:D, 2, FALSE)</f>
        <v>D</v>
      </c>
      <c r="I992" s="4">
        <f>VLOOKUP(A992, Sheet3!A:G,2, FALSE)</f>
        <v>-4.6309060000000004</v>
      </c>
      <c r="J992" s="4">
        <f>VLOOKUP(A992, Sheet3!A:G,3, FALSE)</f>
        <v>2.2907150000000001</v>
      </c>
      <c r="K992" s="4">
        <f>VLOOKUP(A992, Sheet3!A:G,4, FALSE)</f>
        <v>-6.362101</v>
      </c>
      <c r="L992" s="4">
        <f>VLOOKUP(A992, Sheet3!A:G,5, FALSE)</f>
        <v>2.707465</v>
      </c>
      <c r="M992" s="4">
        <f>VLOOKUP(A992, Sheet3!A:G,6, FALSE)</f>
        <v>-0.40393200000000001</v>
      </c>
      <c r="N992" s="4">
        <f>VLOOKUP(A992, Sheet3!A:G,7, FALSE)</f>
        <v>-6.7081949999999999</v>
      </c>
      <c r="O992">
        <v>2010</v>
      </c>
      <c r="P992" s="4">
        <f>VLOOKUP(G992, Sheet2!C:E, 3, FALSE)</f>
        <v>2009</v>
      </c>
      <c r="Q992" s="4">
        <f>O992-P992</f>
        <v>1</v>
      </c>
      <c r="R992" s="4">
        <f>VLOOKUP(A992, Sheet4!A:B, 2, FALSE)</f>
        <v>354</v>
      </c>
    </row>
    <row r="993" spans="1:18">
      <c r="A993" s="4">
        <v>2090</v>
      </c>
      <c r="B993" s="4" t="s">
        <v>595</v>
      </c>
      <c r="C993" s="1">
        <v>40351</v>
      </c>
      <c r="D993" t="s">
        <v>738</v>
      </c>
      <c r="E993" t="str">
        <f>VLOOKUP(B993, Sheet2!$A$2:$B$734, 2, FALSE)</f>
        <v>NH</v>
      </c>
      <c r="F993" s="4" t="s">
        <v>657</v>
      </c>
      <c r="G993" s="4" t="str">
        <f>B993&amp;E993</f>
        <v>ShaheenNH</v>
      </c>
      <c r="H993" s="4" t="str">
        <f>VLOOKUP(G993, Sheet2!C:D, 2, FALSE)</f>
        <v>D</v>
      </c>
      <c r="I993" s="4">
        <f>VLOOKUP(A993, Sheet3!A:G,2, FALSE)</f>
        <v>-4.5253680000000003</v>
      </c>
      <c r="J993" s="4">
        <f>VLOOKUP(A993, Sheet3!A:G,3, FALSE)</f>
        <v>3.6070980000000001</v>
      </c>
      <c r="K993" s="4">
        <f>VLOOKUP(A993, Sheet3!A:G,4, FALSE)</f>
        <v>-5.4390260000000001</v>
      </c>
      <c r="L993" s="4">
        <f>VLOOKUP(A993, Sheet3!A:G,5, FALSE)</f>
        <v>3.2041940000000002</v>
      </c>
      <c r="M993" s="4">
        <f>VLOOKUP(A993, Sheet3!A:G,6, FALSE)</f>
        <v>2.7009110000000001</v>
      </c>
      <c r="N993" s="4">
        <f>VLOOKUP(A993, Sheet3!A:G,7, FALSE)</f>
        <v>-2.5082049999999998</v>
      </c>
      <c r="O993">
        <v>2010</v>
      </c>
      <c r="P993" s="4">
        <f>VLOOKUP(G993, Sheet2!C:E, 3, FALSE)</f>
        <v>2009</v>
      </c>
      <c r="Q993" s="4">
        <f>O993-P993</f>
        <v>1</v>
      </c>
      <c r="R993" s="4">
        <f>VLOOKUP(A993, Sheet4!A:B, 2, FALSE)</f>
        <v>311</v>
      </c>
    </row>
    <row r="994" spans="1:18">
      <c r="A994" s="4">
        <v>2091</v>
      </c>
      <c r="B994" s="4" t="s">
        <v>100</v>
      </c>
      <c r="C994" s="1">
        <v>40351</v>
      </c>
      <c r="D994" t="s">
        <v>738</v>
      </c>
      <c r="E994" t="str">
        <f>VLOOKUP(B994, Sheet2!$A$2:$B$734, 2, FALSE)</f>
        <v>VA</v>
      </c>
      <c r="F994" s="4" t="s">
        <v>657</v>
      </c>
      <c r="G994" s="4" t="str">
        <f>B994&amp;E994</f>
        <v>WebbVA</v>
      </c>
      <c r="H994" s="4" t="str">
        <f>VLOOKUP(G994, Sheet2!C:D, 2, FALSE)</f>
        <v>D</v>
      </c>
      <c r="I994" s="4">
        <f>VLOOKUP(A994, Sheet3!A:G,2, FALSE)</f>
        <v>-2.8061989999999999</v>
      </c>
      <c r="J994" s="4">
        <f>VLOOKUP(A994, Sheet3!A:G,3, FALSE)</f>
        <v>0.61530799999999997</v>
      </c>
      <c r="K994" s="4">
        <f>VLOOKUP(A994, Sheet3!A:G,4, FALSE)</f>
        <v>-0.30785600000000002</v>
      </c>
      <c r="L994" s="4">
        <f>VLOOKUP(A994, Sheet3!A:G,5, FALSE)</f>
        <v>0.50825799999999999</v>
      </c>
      <c r="M994" s="4">
        <f>VLOOKUP(A994, Sheet3!A:G,6, FALSE)</f>
        <v>-0.54141399999999995</v>
      </c>
      <c r="N994" s="4">
        <f>VLOOKUP(A994, Sheet3!A:G,7, FALSE)</f>
        <v>-2.668558</v>
      </c>
      <c r="O994">
        <v>2010</v>
      </c>
      <c r="P994" s="4">
        <f>VLOOKUP(G994, Sheet2!C:E, 3, FALSE)</f>
        <v>2007</v>
      </c>
      <c r="Q994" s="4">
        <f>O994-P994</f>
        <v>3</v>
      </c>
      <c r="R994" s="4">
        <f>VLOOKUP(A994, Sheet4!A:B, 2, FALSE)</f>
        <v>277</v>
      </c>
    </row>
    <row r="995" spans="1:18">
      <c r="A995" s="4">
        <v>2092</v>
      </c>
      <c r="B995" s="4" t="s">
        <v>307</v>
      </c>
      <c r="C995" s="1">
        <v>40351</v>
      </c>
      <c r="D995" t="s">
        <v>738</v>
      </c>
      <c r="E995" t="str">
        <f>VLOOKUP(B995, Sheet2!$A$2:$B$734, 2, FALSE)</f>
        <v>MS</v>
      </c>
      <c r="F995" s="4" t="s">
        <v>657</v>
      </c>
      <c r="G995" s="4" t="str">
        <f>B995&amp;E995</f>
        <v>WickerMS</v>
      </c>
      <c r="H995" s="4" t="str">
        <f>VLOOKUP(G995, Sheet2!C:D, 2, FALSE)</f>
        <v>R</v>
      </c>
      <c r="I995" s="4">
        <f>VLOOKUP(A995, Sheet3!A:G,2, FALSE)</f>
        <v>-7.5808479999999996</v>
      </c>
      <c r="J995" s="4">
        <f>VLOOKUP(A995, Sheet3!A:G,3, FALSE)</f>
        <v>2.785145</v>
      </c>
      <c r="K995" s="4">
        <f>VLOOKUP(A995, Sheet3!A:G,4, FALSE)</f>
        <v>-2.7811460000000001</v>
      </c>
      <c r="L995" s="4">
        <f>VLOOKUP(A995, Sheet3!A:G,5, FALSE)</f>
        <v>-3.6174400000000002</v>
      </c>
      <c r="M995" s="4">
        <f>VLOOKUP(A995, Sheet3!A:G,6, FALSE)</f>
        <v>-0.37822099999999997</v>
      </c>
      <c r="N995" s="4">
        <f>VLOOKUP(A995, Sheet3!A:G,7, FALSE)</f>
        <v>-2.6606339999999999</v>
      </c>
      <c r="O995">
        <v>2010</v>
      </c>
      <c r="P995" s="4">
        <f>VLOOKUP(G995, Sheet2!C:E, 3, FALSE)</f>
        <v>1995</v>
      </c>
      <c r="Q995" s="4">
        <f>O995-P995</f>
        <v>15</v>
      </c>
      <c r="R995" s="4">
        <f>VLOOKUP(A995, Sheet4!A:B, 2, FALSE)</f>
        <v>275</v>
      </c>
    </row>
    <row r="996" spans="1:18">
      <c r="A996" s="4">
        <v>2094</v>
      </c>
      <c r="B996" s="4" t="s">
        <v>579</v>
      </c>
      <c r="C996" s="1">
        <v>40996</v>
      </c>
      <c r="D996" t="s">
        <v>738</v>
      </c>
      <c r="E996" t="str">
        <f>VLOOKUP(B996, Sheet2!$A$2:$B$734, 2, FALSE)</f>
        <v>TN</v>
      </c>
      <c r="F996" s="4" t="s">
        <v>659</v>
      </c>
      <c r="G996" s="4" t="str">
        <f>B996&amp;E996</f>
        <v>CorkerTN</v>
      </c>
      <c r="H996" s="4" t="str">
        <f>VLOOKUP(G996, Sheet2!C:D, 2, FALSE)</f>
        <v>D</v>
      </c>
      <c r="I996" s="4">
        <f>VLOOKUP(A996, Sheet3!A:G,2, FALSE)</f>
        <v>-2.6553789999999999</v>
      </c>
      <c r="J996" s="4">
        <f>VLOOKUP(A996, Sheet3!A:G,3, FALSE)</f>
        <v>1.277677</v>
      </c>
      <c r="K996" s="4">
        <f>VLOOKUP(A996, Sheet3!A:G,4, FALSE)</f>
        <v>-4.6695219999999997</v>
      </c>
      <c r="L996" s="4">
        <f>VLOOKUP(A996, Sheet3!A:G,5, FALSE)</f>
        <v>6.6939760000000001</v>
      </c>
      <c r="M996" s="4">
        <f>VLOOKUP(A996, Sheet3!A:G,6, FALSE)</f>
        <v>5.0746630000000001</v>
      </c>
      <c r="N996" s="4">
        <f>VLOOKUP(A996, Sheet3!A:G,7, FALSE)</f>
        <v>-6.5032110000000003</v>
      </c>
      <c r="O996">
        <v>2012</v>
      </c>
      <c r="P996" s="4">
        <f>VLOOKUP(G996, Sheet2!C:E, 3, FALSE)</f>
        <v>2007</v>
      </c>
      <c r="Q996" s="4">
        <f>O996-P996</f>
        <v>5</v>
      </c>
      <c r="R996" s="4">
        <f>VLOOKUP(A996, Sheet4!A:B, 2, FALSE)</f>
        <v>478</v>
      </c>
    </row>
    <row r="997" spans="1:18">
      <c r="A997" s="4">
        <v>2095</v>
      </c>
      <c r="B997" s="4" t="s">
        <v>577</v>
      </c>
      <c r="C997" s="1">
        <v>40996</v>
      </c>
      <c r="D997" t="s">
        <v>738</v>
      </c>
      <c r="E997" t="str">
        <f>VLOOKUP(B997, Sheet2!$A$2:$B$734, 2, FALSE)</f>
        <v>MA</v>
      </c>
      <c r="F997" s="4" t="s">
        <v>657</v>
      </c>
      <c r="G997" s="4" t="str">
        <f>B997&amp;E997</f>
        <v>KerryMA</v>
      </c>
      <c r="H997" s="4" t="str">
        <f>VLOOKUP(G997, Sheet2!C:D, 2, FALSE)</f>
        <v>D</v>
      </c>
      <c r="I997" s="4">
        <f>VLOOKUP(A997, Sheet3!A:G,2, FALSE)</f>
        <v>-2.145292</v>
      </c>
      <c r="J997" s="4">
        <f>VLOOKUP(A997, Sheet3!A:G,3, FALSE)</f>
        <v>0.74417800000000001</v>
      </c>
      <c r="K997" s="4">
        <f>VLOOKUP(A997, Sheet3!A:G,4, FALSE)</f>
        <v>-2.0280529999999999</v>
      </c>
      <c r="L997" s="4">
        <f>VLOOKUP(A997, Sheet3!A:G,5, FALSE)</f>
        <v>2.5003989999999998</v>
      </c>
      <c r="M997" s="4">
        <f>VLOOKUP(A997, Sheet3!A:G,6, FALSE)</f>
        <v>0.95908400000000005</v>
      </c>
      <c r="N997" s="4">
        <f>VLOOKUP(A997, Sheet3!A:G,7, FALSE)</f>
        <v>-2.6253169999999999</v>
      </c>
      <c r="O997">
        <v>2012</v>
      </c>
      <c r="P997" s="4">
        <f>VLOOKUP(G997, Sheet2!C:E, 3, FALSE)</f>
        <v>1985</v>
      </c>
      <c r="Q997" s="4">
        <f>O997-P997</f>
        <v>27</v>
      </c>
      <c r="R997" s="4">
        <f>VLOOKUP(A997, Sheet4!A:B, 2, FALSE)</f>
        <v>1648</v>
      </c>
    </row>
    <row r="998" spans="1:18">
      <c r="A998" s="4">
        <v>2096</v>
      </c>
      <c r="B998" s="4" t="s">
        <v>303</v>
      </c>
      <c r="C998" s="1">
        <v>40996</v>
      </c>
      <c r="D998" t="s">
        <v>738</v>
      </c>
      <c r="E998" t="str">
        <f>VLOOKUP(B998, Sheet2!$A$2:$B$734, 2, FALSE)</f>
        <v>IN</v>
      </c>
      <c r="F998" s="4" t="s">
        <v>659</v>
      </c>
      <c r="G998" s="4" t="str">
        <f>B998&amp;E998</f>
        <v>LugarIN</v>
      </c>
      <c r="H998" s="4" t="str">
        <f>VLOOKUP(G998, Sheet2!C:D, 2, FALSE)</f>
        <v>D</v>
      </c>
      <c r="I998" s="4">
        <f>VLOOKUP(A998, Sheet3!A:G,2, FALSE)</f>
        <v>-0.87192599999999998</v>
      </c>
      <c r="J998" s="4">
        <f>VLOOKUP(A998, Sheet3!A:G,3, FALSE)</f>
        <v>0.434612</v>
      </c>
      <c r="K998" s="4">
        <f>VLOOKUP(A998, Sheet3!A:G,4, FALSE)</f>
        <v>1.3751469999999999</v>
      </c>
      <c r="L998" s="4">
        <f>VLOOKUP(A998, Sheet3!A:G,5, FALSE)</f>
        <v>0.35206500000000002</v>
      </c>
      <c r="M998" s="4">
        <f>VLOOKUP(A998, Sheet3!A:G,6, FALSE)</f>
        <v>0.50086399999999998</v>
      </c>
      <c r="N998" s="4">
        <f>VLOOKUP(A998, Sheet3!A:G,7, FALSE)</f>
        <v>0.65187700000000004</v>
      </c>
      <c r="O998">
        <v>2012</v>
      </c>
      <c r="P998" s="4">
        <f>VLOOKUP(G998, Sheet2!C:E, 3, FALSE)</f>
        <v>1977</v>
      </c>
      <c r="Q998" s="4">
        <f>O998-P998</f>
        <v>35</v>
      </c>
      <c r="R998" s="4">
        <f>VLOOKUP(A998, Sheet4!A:B, 2, FALSE)</f>
        <v>1182</v>
      </c>
    </row>
    <row r="999" spans="1:18">
      <c r="A999" s="4">
        <v>2097</v>
      </c>
      <c r="B999" s="4" t="s">
        <v>289</v>
      </c>
      <c r="C999" s="1">
        <v>40996</v>
      </c>
      <c r="D999" t="s">
        <v>738</v>
      </c>
      <c r="E999" t="str">
        <f>VLOOKUP(B999, Sheet2!$A$2:$B$734, 2, FALSE)</f>
        <v>NJ</v>
      </c>
      <c r="F999" s="4" t="s">
        <v>657</v>
      </c>
      <c r="G999" s="4" t="str">
        <f>B999&amp;E999</f>
        <v>MenendezNJ</v>
      </c>
      <c r="H999" s="4" t="str">
        <f>VLOOKUP(G999, Sheet2!C:D, 2, FALSE)</f>
        <v>D</v>
      </c>
      <c r="I999" s="4">
        <f>VLOOKUP(A999, Sheet3!A:G,2, FALSE)</f>
        <v>-3.0992160000000002</v>
      </c>
      <c r="J999" s="4">
        <f>VLOOKUP(A999, Sheet3!A:G,3, FALSE)</f>
        <v>2.379591</v>
      </c>
      <c r="K999" s="4">
        <f>VLOOKUP(A999, Sheet3!A:G,4, FALSE)</f>
        <v>-4.2738740000000002</v>
      </c>
      <c r="L999" s="4">
        <f>VLOOKUP(A999, Sheet3!A:G,5, FALSE)</f>
        <v>8.1912819999999993</v>
      </c>
      <c r="M999" s="4">
        <f>VLOOKUP(A999, Sheet3!A:G,6, FALSE)</f>
        <v>3.2224560000000002</v>
      </c>
      <c r="N999" s="4">
        <f>VLOOKUP(A999, Sheet3!A:G,7, FALSE)</f>
        <v>-6.7428800000000004</v>
      </c>
      <c r="O999">
        <v>2012</v>
      </c>
      <c r="P999" s="4">
        <f>VLOOKUP(G999, Sheet2!C:E, 3, FALSE)</f>
        <v>1993</v>
      </c>
      <c r="Q999" s="4">
        <f>O999-P999</f>
        <v>19</v>
      </c>
      <c r="R999" s="4">
        <f>VLOOKUP(A999, Sheet4!A:B, 2, FALSE)</f>
        <v>367</v>
      </c>
    </row>
    <row r="1000" spans="1:18">
      <c r="A1000" s="4">
        <v>2099</v>
      </c>
      <c r="B1000" s="4" t="s">
        <v>736</v>
      </c>
      <c r="C1000" s="1">
        <v>40996</v>
      </c>
      <c r="D1000" t="s">
        <v>738</v>
      </c>
      <c r="E1000" t="str">
        <f>VLOOKUP(B1000, Sheet2!$A$2:$B$734, 2, FALSE)</f>
        <v>ID</v>
      </c>
      <c r="F1000" s="4" t="s">
        <v>659</v>
      </c>
      <c r="G1000" s="4" t="str">
        <f>B1000&amp;E1000</f>
        <v>RischID</v>
      </c>
      <c r="H1000" s="4" t="str">
        <f>VLOOKUP(G1000, Sheet2!C:D, 2, FALSE)</f>
        <v>D</v>
      </c>
      <c r="I1000" s="4">
        <f>VLOOKUP(A1000, Sheet3!A:G,2, FALSE)</f>
        <v>-7.6703729999999997</v>
      </c>
      <c r="J1000" s="4">
        <f>VLOOKUP(A1000, Sheet3!A:G,3, FALSE)</f>
        <v>3.836878</v>
      </c>
      <c r="K1000" s="4">
        <f>VLOOKUP(A1000, Sheet3!A:G,4, FALSE)</f>
        <v>-2.6354350000000002</v>
      </c>
      <c r="L1000" s="4">
        <f>VLOOKUP(A1000, Sheet3!A:G,5, FALSE)</f>
        <v>1.9701409999999999</v>
      </c>
      <c r="M1000" s="4">
        <f>VLOOKUP(A1000, Sheet3!A:G,6, FALSE)</f>
        <v>3.7540200000000001</v>
      </c>
      <c r="N1000" s="4">
        <f>VLOOKUP(A1000, Sheet3!A:G,7, FALSE)</f>
        <v>-4.9117240000000004</v>
      </c>
      <c r="O1000">
        <v>2012</v>
      </c>
      <c r="P1000" s="4">
        <f>VLOOKUP(G1000, Sheet2!C:E, 3, FALSE)</f>
        <v>2009</v>
      </c>
      <c r="Q1000" s="4">
        <f>O1000-P1000</f>
        <v>3</v>
      </c>
      <c r="R1000" s="4">
        <f>VLOOKUP(A1000, Sheet4!A:B, 2, FALSE)</f>
        <v>386</v>
      </c>
    </row>
    <row r="1001" spans="1:18">
      <c r="A1001" s="4">
        <v>2101</v>
      </c>
      <c r="B1001" s="4" t="s">
        <v>595</v>
      </c>
      <c r="C1001" s="1">
        <v>40996</v>
      </c>
      <c r="D1001" t="s">
        <v>738</v>
      </c>
      <c r="E1001" t="str">
        <f>VLOOKUP(B1001, Sheet2!$A$2:$B$734, 2, FALSE)</f>
        <v>NH</v>
      </c>
      <c r="F1001" s="4" t="s">
        <v>657</v>
      </c>
      <c r="G1001" s="4" t="str">
        <f>B1001&amp;E1001</f>
        <v>ShaheenNH</v>
      </c>
      <c r="H1001" s="4" t="str">
        <f>VLOOKUP(G1001, Sheet2!C:D, 2, FALSE)</f>
        <v>D</v>
      </c>
      <c r="I1001" s="4">
        <f>VLOOKUP(A1001, Sheet3!A:G,2, FALSE)</f>
        <v>-10.034205999999999</v>
      </c>
      <c r="J1001" s="4">
        <f>VLOOKUP(A1001, Sheet3!A:G,3, FALSE)</f>
        <v>3.257749</v>
      </c>
      <c r="K1001" s="4">
        <f>VLOOKUP(A1001, Sheet3!A:G,4, FALSE)</f>
        <v>-4.458107</v>
      </c>
      <c r="L1001" s="4">
        <f>VLOOKUP(A1001, Sheet3!A:G,5, FALSE)</f>
        <v>0.37005399999999999</v>
      </c>
      <c r="M1001" s="4">
        <f>VLOOKUP(A1001, Sheet3!A:G,6, FALSE)</f>
        <v>0.95253299999999996</v>
      </c>
      <c r="N1001" s="4">
        <f>VLOOKUP(A1001, Sheet3!A:G,7, FALSE)</f>
        <v>-5.9046200000000004</v>
      </c>
      <c r="O1001">
        <v>2012</v>
      </c>
      <c r="P1001" s="4">
        <f>VLOOKUP(G1001, Sheet2!C:E, 3, FALSE)</f>
        <v>2009</v>
      </c>
      <c r="Q1001" s="4">
        <f>O1001-P1001</f>
        <v>3</v>
      </c>
      <c r="R1001" s="4">
        <f>VLOOKUP(A1001, Sheet4!A:B, 2, FALSE)</f>
        <v>384</v>
      </c>
    </row>
    <row r="1002" spans="1:18">
      <c r="A1002" s="4">
        <v>2102</v>
      </c>
      <c r="B1002" s="4" t="s">
        <v>259</v>
      </c>
      <c r="C1002" s="1">
        <v>35936</v>
      </c>
      <c r="D1002" t="s">
        <v>738</v>
      </c>
      <c r="E1002" t="str">
        <f>VLOOKUP(B1002, Sheet2!$A$2:$B$734, 2, FALSE)</f>
        <v>KS</v>
      </c>
      <c r="F1002" s="4" t="s">
        <v>659</v>
      </c>
      <c r="G1002" s="4" t="str">
        <f>B1002&amp;E1002</f>
        <v>BrownbackKS</v>
      </c>
      <c r="H1002" s="4" t="str">
        <f>VLOOKUP(G1002, Sheet2!C:D, 2, FALSE)</f>
        <v>R</v>
      </c>
      <c r="I1002" s="4">
        <f>VLOOKUP(A1002, Sheet3!A:G,2, FALSE)</f>
        <v>1.3552709999999999</v>
      </c>
      <c r="J1002" s="4">
        <f>VLOOKUP(A1002, Sheet3!A:G,3, FALSE)</f>
        <v>1.5201039999999999</v>
      </c>
      <c r="K1002" s="4">
        <f>VLOOKUP(A1002, Sheet3!A:G,4, FALSE)</f>
        <v>-2.171805</v>
      </c>
      <c r="L1002" s="4">
        <f>VLOOKUP(A1002, Sheet3!A:G,5, FALSE)</f>
        <v>3.4779420000000001</v>
      </c>
      <c r="M1002" s="4">
        <f>VLOOKUP(A1002, Sheet3!A:G,6, FALSE)</f>
        <v>-0.57554300000000003</v>
      </c>
      <c r="N1002" s="4">
        <f>VLOOKUP(A1002, Sheet3!A:G,7, FALSE)</f>
        <v>-7.7309469999999996</v>
      </c>
      <c r="O1002">
        <v>1998</v>
      </c>
      <c r="P1002" s="4">
        <f>VLOOKUP(G1002, Sheet2!C:E, 3, FALSE)</f>
        <v>1996</v>
      </c>
      <c r="Q1002" s="4">
        <f>O1002-P1002</f>
        <v>2</v>
      </c>
      <c r="R1002" s="4">
        <f>VLOOKUP(A1002, Sheet4!A:B, 2, FALSE)</f>
        <v>1436</v>
      </c>
    </row>
    <row r="1003" spans="1:18">
      <c r="A1003" s="4">
        <v>2103</v>
      </c>
      <c r="B1003" s="4" t="s">
        <v>678</v>
      </c>
      <c r="C1003" s="1">
        <v>35936</v>
      </c>
      <c r="D1003" t="s">
        <v>738</v>
      </c>
      <c r="E1003" t="str">
        <f>VLOOKUP(B1003, Sheet2!$A$2:$B$734, 2, FALSE)</f>
        <v>MT</v>
      </c>
      <c r="F1003" s="4" t="s">
        <v>659</v>
      </c>
      <c r="G1003" s="4" t="str">
        <f>B1003&amp;E1003</f>
        <v>BurnsMT</v>
      </c>
      <c r="H1003" s="4" t="str">
        <f>VLOOKUP(G1003, Sheet2!C:D, 2, FALSE)</f>
        <v>R</v>
      </c>
      <c r="I1003" s="4">
        <f>VLOOKUP(A1003, Sheet3!A:G,2, FALSE)</f>
        <v>1.1994819999999999</v>
      </c>
      <c r="J1003" s="4">
        <f>VLOOKUP(A1003, Sheet3!A:G,3, FALSE)</f>
        <v>0.91845299999999996</v>
      </c>
      <c r="K1003" s="4">
        <f>VLOOKUP(A1003, Sheet3!A:G,4, FALSE)</f>
        <v>-3.1707040000000002</v>
      </c>
      <c r="L1003" s="4">
        <f>VLOOKUP(A1003, Sheet3!A:G,5, FALSE)</f>
        <v>1.2570250000000001</v>
      </c>
      <c r="M1003" s="4">
        <f>VLOOKUP(A1003, Sheet3!A:G,6, FALSE)</f>
        <v>0.99871799999999999</v>
      </c>
      <c r="N1003" s="4">
        <f>VLOOKUP(A1003, Sheet3!A:G,7, FALSE)</f>
        <v>-4.706194</v>
      </c>
      <c r="O1003">
        <v>1998</v>
      </c>
      <c r="P1003" s="4">
        <f>VLOOKUP(G1003, Sheet2!C:E, 3, FALSE)</f>
        <v>1989</v>
      </c>
      <c r="Q1003" s="4">
        <f>O1003-P1003</f>
        <v>9</v>
      </c>
      <c r="R1003" s="4">
        <f>VLOOKUP(A1003, Sheet4!A:B, 2, FALSE)</f>
        <v>842</v>
      </c>
    </row>
    <row r="1004" spans="1:18">
      <c r="A1004" s="4">
        <v>2104</v>
      </c>
      <c r="B1004" s="4" t="s">
        <v>740</v>
      </c>
      <c r="C1004" s="1">
        <v>35936</v>
      </c>
      <c r="D1004" t="s">
        <v>738</v>
      </c>
      <c r="E1004" t="s">
        <v>193</v>
      </c>
      <c r="F1004" s="4" t="s">
        <v>659</v>
      </c>
      <c r="G1004" s="4" t="str">
        <f>B1004&amp;E1004</f>
        <v>CampbellCO</v>
      </c>
      <c r="H1004" s="4" t="str">
        <f>VLOOKUP(G1004, Sheet2!C:D, 2, FALSE)</f>
        <v>R</v>
      </c>
      <c r="I1004" s="4">
        <f>VLOOKUP(A1004, Sheet3!A:G,2, FALSE)</f>
        <v>2.6712259999999999</v>
      </c>
      <c r="J1004" s="4">
        <f>VLOOKUP(A1004, Sheet3!A:G,3, FALSE)</f>
        <v>-0.12153700000000001</v>
      </c>
      <c r="K1004" s="4">
        <f>VLOOKUP(A1004, Sheet3!A:G,4, FALSE)</f>
        <v>-5.2408060000000001</v>
      </c>
      <c r="L1004" s="4">
        <f>VLOOKUP(A1004, Sheet3!A:G,5, FALSE)</f>
        <v>5.139011</v>
      </c>
      <c r="M1004" s="4">
        <f>VLOOKUP(A1004, Sheet3!A:G,6, FALSE)</f>
        <v>1.900112</v>
      </c>
      <c r="N1004" s="4">
        <f>VLOOKUP(A1004, Sheet3!A:G,7, FALSE)</f>
        <v>-3.8931480000000001</v>
      </c>
      <c r="O1004">
        <v>1998</v>
      </c>
      <c r="P1004" s="4">
        <f>VLOOKUP(G1004, Sheet2!C:E, 3, FALSE)</f>
        <v>1987</v>
      </c>
      <c r="Q1004" s="4">
        <f>O1004-P1004</f>
        <v>11</v>
      </c>
      <c r="R1004" s="4">
        <f>VLOOKUP(A1004, Sheet4!A:B, 2, FALSE)</f>
        <v>237</v>
      </c>
    </row>
    <row r="1005" spans="1:18">
      <c r="A1005" s="4">
        <v>2105</v>
      </c>
      <c r="B1005" s="4" t="s">
        <v>285</v>
      </c>
      <c r="C1005" s="1">
        <v>35936</v>
      </c>
      <c r="D1005" t="s">
        <v>738</v>
      </c>
      <c r="E1005" t="str">
        <f>VLOOKUP(B1005, Sheet2!$A$2:$B$734, 2, FALSE)</f>
        <v>NM</v>
      </c>
      <c r="F1005" s="4" t="s">
        <v>659</v>
      </c>
      <c r="G1005" s="4" t="str">
        <f>B1005&amp;E1005</f>
        <v>DomeniciNM</v>
      </c>
      <c r="H1005" s="4" t="str">
        <f>VLOOKUP(G1005, Sheet2!C:D, 2, FALSE)</f>
        <v>R</v>
      </c>
      <c r="I1005" s="4">
        <f>VLOOKUP(A1005, Sheet3!A:G,2, FALSE)</f>
        <v>3.9391080000000001</v>
      </c>
      <c r="J1005" s="4">
        <f>VLOOKUP(A1005, Sheet3!A:G,3, FALSE)</f>
        <v>0.318546</v>
      </c>
      <c r="K1005" s="4">
        <f>VLOOKUP(A1005, Sheet3!A:G,4, FALSE)</f>
        <v>-5.9192229999999997</v>
      </c>
      <c r="L1005" s="4">
        <f>VLOOKUP(A1005, Sheet3!A:G,5, FALSE)</f>
        <v>7.3213970000000002</v>
      </c>
      <c r="M1005" s="4">
        <f>VLOOKUP(A1005, Sheet3!A:G,6, FALSE)</f>
        <v>0.68921399999999999</v>
      </c>
      <c r="N1005" s="4">
        <f>VLOOKUP(A1005, Sheet3!A:G,7, FALSE)</f>
        <v>-7.0160640000000001</v>
      </c>
      <c r="O1005">
        <v>1998</v>
      </c>
      <c r="P1005" s="4">
        <f>VLOOKUP(G1005, Sheet2!C:E, 3, FALSE)</f>
        <v>1973</v>
      </c>
      <c r="Q1005" s="4">
        <f>O1005-P1005</f>
        <v>25</v>
      </c>
      <c r="R1005" s="4">
        <f>VLOOKUP(A1005, Sheet4!A:B, 2, FALSE)</f>
        <v>1216</v>
      </c>
    </row>
    <row r="1006" spans="1:18">
      <c r="A1006">
        <v>2106</v>
      </c>
      <c r="B1006" t="s">
        <v>301</v>
      </c>
      <c r="C1006" s="1">
        <v>35936</v>
      </c>
      <c r="D1006" t="s">
        <v>738</v>
      </c>
      <c r="E1006" t="str">
        <f>VLOOKUP(B1006, Sheet2!$A$2:$B$734, 2, FALSE)</f>
        <v>NE</v>
      </c>
      <c r="F1006" s="4" t="s">
        <v>659</v>
      </c>
      <c r="G1006" s="4" t="str">
        <f>B1006&amp;E1006</f>
        <v>HagelNE</v>
      </c>
      <c r="H1006" s="4" t="str">
        <f>VLOOKUP(G1006, Sheet2!C:D, 2, FALSE)</f>
        <v>R</v>
      </c>
      <c r="I1006" s="4">
        <f>VLOOKUP(A1006, Sheet3!A:G,2, FALSE)</f>
        <v>-2.3983660000000002</v>
      </c>
      <c r="J1006" s="4">
        <f>VLOOKUP(A1006, Sheet3!A:G,3, FALSE)</f>
        <v>3.679529</v>
      </c>
      <c r="K1006" s="4">
        <f>VLOOKUP(A1006, Sheet3!A:G,4, FALSE)</f>
        <v>-3.979139</v>
      </c>
      <c r="L1006" s="4">
        <f>VLOOKUP(A1006, Sheet3!A:G,5, FALSE)</f>
        <v>2.406825</v>
      </c>
      <c r="M1006" s="4">
        <f>VLOOKUP(A1006, Sheet3!A:G,6, FALSE)</f>
        <v>2.3269510000000002</v>
      </c>
      <c r="N1006" s="4">
        <f>VLOOKUP(A1006, Sheet3!A:G,7, FALSE)</f>
        <v>-4.8268449999999996</v>
      </c>
      <c r="O1006">
        <v>1998</v>
      </c>
      <c r="P1006" s="4">
        <f>VLOOKUP(G1006, Sheet2!C:E, 3, FALSE)</f>
        <v>1997</v>
      </c>
      <c r="Q1006" s="4">
        <f>O1006-P1006</f>
        <v>1</v>
      </c>
      <c r="R1006" s="4">
        <f>VLOOKUP(A1006, Sheet4!A:B, 2, FALSE)</f>
        <v>748</v>
      </c>
    </row>
    <row r="1007" spans="1:18">
      <c r="A1007">
        <v>2107</v>
      </c>
      <c r="B1007" t="s">
        <v>55</v>
      </c>
      <c r="C1007" s="1">
        <v>35936</v>
      </c>
      <c r="D1007" t="s">
        <v>738</v>
      </c>
      <c r="E1007" t="s">
        <v>223</v>
      </c>
      <c r="F1007" s="4" t="s">
        <v>659</v>
      </c>
      <c r="G1007" s="4" t="str">
        <f>B1007&amp;E1007</f>
        <v>JohnsonSD</v>
      </c>
      <c r="H1007" s="4" t="str">
        <f>VLOOKUP(G1007, Sheet2!C:D, 2, FALSE)</f>
        <v>D</v>
      </c>
      <c r="I1007" s="4">
        <f>VLOOKUP(A1007, Sheet3!A:G,2, FALSE)</f>
        <v>4.2404999999999998E-2</v>
      </c>
      <c r="J1007" s="4">
        <f>VLOOKUP(A1007, Sheet3!A:G,3, FALSE)</f>
        <v>-1.9694769999999999</v>
      </c>
      <c r="K1007" s="4">
        <f>VLOOKUP(A1007, Sheet3!A:G,4, FALSE)</f>
        <v>1.0189520000000001</v>
      </c>
      <c r="L1007" s="4">
        <f>VLOOKUP(A1007, Sheet3!A:G,5, FALSE)</f>
        <v>-2.404277</v>
      </c>
      <c r="M1007" s="4">
        <f>VLOOKUP(A1007, Sheet3!A:G,6, FALSE)</f>
        <v>0.39298</v>
      </c>
      <c r="N1007" s="4">
        <f>VLOOKUP(A1007, Sheet3!A:G,7, FALSE)</f>
        <v>-1.159659</v>
      </c>
      <c r="O1007">
        <v>1998</v>
      </c>
      <c r="P1007" s="4">
        <f>VLOOKUP(G1007, Sheet2!C:E, 3, FALSE)</f>
        <v>1987</v>
      </c>
      <c r="Q1007" s="4">
        <f>O1007-P1007</f>
        <v>11</v>
      </c>
      <c r="R1007" s="4">
        <f>VLOOKUP(A1007, Sheet4!A:B, 2, FALSE)</f>
        <v>216</v>
      </c>
    </row>
    <row r="1008" spans="1:18">
      <c r="A1008">
        <v>2109</v>
      </c>
      <c r="B1008" t="s">
        <v>757</v>
      </c>
      <c r="C1008" s="1">
        <v>35936</v>
      </c>
      <c r="D1008" t="s">
        <v>738</v>
      </c>
      <c r="E1008" t="str">
        <f>VLOOKUP(B1008, Sheet2!$A$2:$B$734, 2, FALSE)</f>
        <v>AK</v>
      </c>
      <c r="F1008" s="4" t="s">
        <v>659</v>
      </c>
      <c r="G1008" s="4" t="str">
        <f>B1008&amp;E1008</f>
        <v>MurkowskiFAK</v>
      </c>
      <c r="H1008" s="4" t="str">
        <f>VLOOKUP(G1008, Sheet2!C:D, 2, FALSE)</f>
        <v>R</v>
      </c>
      <c r="I1008" s="4">
        <f>VLOOKUP(A1008, Sheet3!A:G,2, FALSE)</f>
        <v>0.65010800000000002</v>
      </c>
      <c r="J1008" s="4">
        <f>VLOOKUP(A1008, Sheet3!A:G,3, FALSE)</f>
        <v>0.81888799999999995</v>
      </c>
      <c r="K1008" s="4">
        <f>VLOOKUP(A1008, Sheet3!A:G,4, FALSE)</f>
        <v>-1.553029</v>
      </c>
      <c r="L1008" s="4">
        <f>VLOOKUP(A1008, Sheet3!A:G,5, FALSE)</f>
        <v>0.23869899999999999</v>
      </c>
      <c r="M1008" s="4">
        <f>VLOOKUP(A1008, Sheet3!A:G,6, FALSE)</f>
        <v>1.081931</v>
      </c>
      <c r="N1008" s="4">
        <f>VLOOKUP(A1008, Sheet3!A:G,7, FALSE)</f>
        <v>-1.320417</v>
      </c>
      <c r="O1008">
        <v>1998</v>
      </c>
      <c r="P1008" s="4">
        <f>VLOOKUP(G1008, Sheet2!C:E, 3, FALSE)</f>
        <v>1981</v>
      </c>
      <c r="Q1008" s="4">
        <f>O1008-P1008</f>
        <v>17</v>
      </c>
      <c r="R1008" s="4">
        <f>VLOOKUP(A1008, Sheet4!A:B, 2, FALSE)</f>
        <v>3797</v>
      </c>
    </row>
    <row r="1009" spans="1:18">
      <c r="A1009">
        <v>2113</v>
      </c>
      <c r="B1009" t="s">
        <v>739</v>
      </c>
      <c r="C1009" s="1">
        <v>35936</v>
      </c>
      <c r="D1009" t="s">
        <v>738</v>
      </c>
      <c r="E1009" t="str">
        <f>VLOOKUP(B1009, Sheet2!$A$2:$B$734, 2, FALSE)</f>
        <v>VA</v>
      </c>
      <c r="F1009" s="4" t="s">
        <v>659</v>
      </c>
      <c r="G1009" s="4" t="str">
        <f>B1009&amp;E1009</f>
        <v>RobbVA</v>
      </c>
      <c r="H1009" s="4" t="str">
        <f>VLOOKUP(G1009, Sheet2!C:D, 2, FALSE)</f>
        <v>D</v>
      </c>
      <c r="I1009" s="4">
        <f>VLOOKUP(A1009, Sheet3!A:G,2, FALSE)</f>
        <v>5.2268000000000002E-2</v>
      </c>
      <c r="J1009" s="4">
        <f>VLOOKUP(A1009, Sheet3!A:G,3, FALSE)</f>
        <v>1.9544060000000001</v>
      </c>
      <c r="K1009" s="4">
        <f>VLOOKUP(A1009, Sheet3!A:G,4, FALSE)</f>
        <v>-2.6410390000000001</v>
      </c>
      <c r="L1009" s="4">
        <f>VLOOKUP(A1009, Sheet3!A:G,5, FALSE)</f>
        <v>7.1507829999999997</v>
      </c>
      <c r="M1009" s="4">
        <f>VLOOKUP(A1009, Sheet3!A:G,6, FALSE)</f>
        <v>1.402426</v>
      </c>
      <c r="N1009" s="4">
        <f>VLOOKUP(A1009, Sheet3!A:G,7, FALSE)</f>
        <v>-5.2802129999999998</v>
      </c>
      <c r="O1009">
        <v>1998</v>
      </c>
      <c r="P1009" s="4">
        <f>VLOOKUP(G1009, Sheet2!C:E, 3, FALSE)</f>
        <v>1989</v>
      </c>
      <c r="Q1009" s="4">
        <f>O1009-P1009</f>
        <v>9</v>
      </c>
      <c r="R1009" s="4">
        <f>VLOOKUP(A1009, Sheet4!A:B, 2, FALSE)</f>
        <v>2367</v>
      </c>
    </row>
    <row r="1010" spans="1:18">
      <c r="A1010">
        <v>2116</v>
      </c>
      <c r="B1010" t="s">
        <v>68</v>
      </c>
      <c r="C1010" s="1">
        <v>41115</v>
      </c>
      <c r="D1010" t="s">
        <v>738</v>
      </c>
      <c r="E1010" t="str">
        <f>VLOOKUP(B1010, Sheet2!$A$2:$B$734, 2, FALSE)</f>
        <v>MD</v>
      </c>
      <c r="F1010" s="4" t="s">
        <v>657</v>
      </c>
      <c r="G1010" s="4" t="str">
        <f>B1010&amp;E1010</f>
        <v>CardinMD</v>
      </c>
      <c r="H1010" s="4" t="str">
        <f>VLOOKUP(G1010, Sheet2!C:D, 2, FALSE)</f>
        <v>D</v>
      </c>
      <c r="I1010" s="4">
        <f>VLOOKUP(A1010, Sheet3!A:G,2, FALSE)</f>
        <v>-3.5457390000000002</v>
      </c>
      <c r="J1010" s="4">
        <f>VLOOKUP(A1010, Sheet3!A:G,3, FALSE)</f>
        <v>1.227271</v>
      </c>
      <c r="K1010" s="4">
        <f>VLOOKUP(A1010, Sheet3!A:G,4, FALSE)</f>
        <v>-2.7955649999999999</v>
      </c>
      <c r="L1010" s="4">
        <f>VLOOKUP(A1010, Sheet3!A:G,5, FALSE)</f>
        <v>2.4161139999999999</v>
      </c>
      <c r="M1010" s="4">
        <f>VLOOKUP(A1010, Sheet3!A:G,6, FALSE)</f>
        <v>2.1801699999999999</v>
      </c>
      <c r="N1010" s="4">
        <f>VLOOKUP(A1010, Sheet3!A:G,7, FALSE)</f>
        <v>-3.8805649999999998</v>
      </c>
      <c r="O1010">
        <v>2012</v>
      </c>
      <c r="P1010" s="4">
        <f>VLOOKUP(G1010, Sheet2!C:E, 3, FALSE)</f>
        <v>1987</v>
      </c>
      <c r="Q1010" s="4">
        <f>O1010-P1010</f>
        <v>25</v>
      </c>
      <c r="R1010" s="4">
        <f>VLOOKUP(A1010, Sheet4!A:B, 2, FALSE)</f>
        <v>601</v>
      </c>
    </row>
    <row r="1011" spans="1:18">
      <c r="A1011">
        <v>2117</v>
      </c>
      <c r="B1011" t="s">
        <v>103</v>
      </c>
      <c r="C1011" s="1">
        <v>41115</v>
      </c>
      <c r="D1011" t="s">
        <v>738</v>
      </c>
      <c r="E1011" t="str">
        <f>VLOOKUP(B1011, Sheet2!$A$2:$B$734, 2, FALSE)</f>
        <v>PA</v>
      </c>
      <c r="F1011" s="4" t="s">
        <v>659</v>
      </c>
      <c r="G1011" s="4" t="str">
        <f>B1011&amp;E1011</f>
        <v>CaseyPA</v>
      </c>
      <c r="H1011" s="4" t="str">
        <f>VLOOKUP(G1011, Sheet2!C:D, 2, FALSE)</f>
        <v>D</v>
      </c>
      <c r="I1011" s="4">
        <f>VLOOKUP(A1011, Sheet3!A:G,2, FALSE)</f>
        <v>-2.2087979999999998</v>
      </c>
      <c r="J1011" s="4">
        <f>VLOOKUP(A1011, Sheet3!A:G,3, FALSE)</f>
        <v>0.88091299999999995</v>
      </c>
      <c r="K1011" s="4">
        <f>VLOOKUP(A1011, Sheet3!A:G,4, FALSE)</f>
        <v>0.79916200000000004</v>
      </c>
      <c r="L1011" s="4">
        <f>VLOOKUP(A1011, Sheet3!A:G,5, FALSE)</f>
        <v>-2.4892539999999999</v>
      </c>
      <c r="M1011" s="4">
        <f>VLOOKUP(A1011, Sheet3!A:G,6, FALSE)</f>
        <v>-2.4157999999999999E-2</v>
      </c>
      <c r="N1011" s="4">
        <f>VLOOKUP(A1011, Sheet3!A:G,7, FALSE)</f>
        <v>1.8327E-2</v>
      </c>
      <c r="O1011">
        <v>2012</v>
      </c>
      <c r="P1011" s="4">
        <f>VLOOKUP(G1011, Sheet2!C:E, 3, FALSE)</f>
        <v>2007</v>
      </c>
      <c r="Q1011" s="4">
        <f>O1011-P1011</f>
        <v>5</v>
      </c>
      <c r="R1011" s="4">
        <f>VLOOKUP(A1011, Sheet4!A:B, 2, FALSE)</f>
        <v>1909</v>
      </c>
    </row>
    <row r="1012" spans="1:18">
      <c r="A1012">
        <v>2119</v>
      </c>
      <c r="B1012" t="s">
        <v>7</v>
      </c>
      <c r="C1012" s="1">
        <v>41115</v>
      </c>
      <c r="D1012" t="s">
        <v>738</v>
      </c>
      <c r="E1012" t="s">
        <v>387</v>
      </c>
      <c r="F1012" s="4" t="s">
        <v>659</v>
      </c>
      <c r="G1012" s="4" t="str">
        <f>B1012&amp;E1012</f>
        <v>LeeUT</v>
      </c>
      <c r="H1012" s="4" t="str">
        <f>VLOOKUP(G1012, Sheet2!C:D, 2, FALSE)</f>
        <v>R</v>
      </c>
      <c r="I1012" s="4">
        <f>VLOOKUP(A1012, Sheet3!A:G,2, FALSE)</f>
        <v>-7.2525000000000004</v>
      </c>
      <c r="J1012" s="4">
        <f>VLOOKUP(A1012, Sheet3!A:G,3, FALSE)</f>
        <v>3.13225</v>
      </c>
      <c r="K1012" s="4">
        <f>VLOOKUP(A1012, Sheet3!A:G,4, FALSE)</f>
        <v>-1.7359199999999999</v>
      </c>
      <c r="L1012" s="4">
        <f>VLOOKUP(A1012, Sheet3!A:G,5, FALSE)</f>
        <v>-0.64597099999999996</v>
      </c>
      <c r="M1012" s="4">
        <f>VLOOKUP(A1012, Sheet3!A:G,6, FALSE)</f>
        <v>-0.60061699999999996</v>
      </c>
      <c r="N1012" s="4">
        <f>VLOOKUP(A1012, Sheet3!A:G,7, FALSE)</f>
        <v>-3.0445579999999999</v>
      </c>
      <c r="O1012">
        <v>2012</v>
      </c>
      <c r="P1012" s="4">
        <f>VLOOKUP(G1012, Sheet2!C:E, 3, FALSE)</f>
        <v>2011</v>
      </c>
      <c r="Q1012" s="4">
        <f>O1012-P1012</f>
        <v>1</v>
      </c>
      <c r="R1012" s="4">
        <f>VLOOKUP(A1012, Sheet4!A:B, 2, FALSE)</f>
        <v>299</v>
      </c>
    </row>
    <row r="1013" spans="1:18">
      <c r="A1013">
        <v>2121</v>
      </c>
      <c r="B1013" t="s">
        <v>289</v>
      </c>
      <c r="C1013" s="1">
        <v>41115</v>
      </c>
      <c r="D1013" t="s">
        <v>738</v>
      </c>
      <c r="E1013" t="str">
        <f>VLOOKUP(B1013, Sheet2!$A$2:$B$734, 2, FALSE)</f>
        <v>NJ</v>
      </c>
      <c r="F1013" s="4" t="s">
        <v>657</v>
      </c>
      <c r="G1013" s="4" t="str">
        <f>B1013&amp;E1013</f>
        <v>MenendezNJ</v>
      </c>
      <c r="H1013" s="4" t="str">
        <f>VLOOKUP(G1013, Sheet2!C:D, 2, FALSE)</f>
        <v>D</v>
      </c>
      <c r="I1013" s="4">
        <f>VLOOKUP(A1013, Sheet3!A:G,2, FALSE)</f>
        <v>-3.2721100000000001</v>
      </c>
      <c r="J1013" s="4">
        <f>VLOOKUP(A1013, Sheet3!A:G,3, FALSE)</f>
        <v>3.9095040000000001</v>
      </c>
      <c r="K1013" s="4">
        <f>VLOOKUP(A1013, Sheet3!A:G,4, FALSE)</f>
        <v>-1.3508359999999999</v>
      </c>
      <c r="L1013" s="4">
        <f>VLOOKUP(A1013, Sheet3!A:G,5, FALSE)</f>
        <v>4.574732</v>
      </c>
      <c r="M1013" s="4">
        <f>VLOOKUP(A1013, Sheet3!A:G,6, FALSE)</f>
        <v>0.90344100000000005</v>
      </c>
      <c r="N1013" s="4">
        <f>VLOOKUP(A1013, Sheet3!A:G,7, FALSE)</f>
        <v>-5.5415270000000003</v>
      </c>
      <c r="O1013">
        <v>2012</v>
      </c>
      <c r="P1013" s="4">
        <f>VLOOKUP(G1013, Sheet2!C:E, 3, FALSE)</f>
        <v>1993</v>
      </c>
      <c r="Q1013" s="4">
        <f>O1013-P1013</f>
        <v>19</v>
      </c>
      <c r="R1013" s="4">
        <f>VLOOKUP(A1013, Sheet4!A:B, 2, FALSE)</f>
        <v>255</v>
      </c>
    </row>
    <row r="1014" spans="1:18">
      <c r="A1014" s="4">
        <v>2123</v>
      </c>
      <c r="B1014" t="s">
        <v>736</v>
      </c>
      <c r="C1014" s="1">
        <v>41115</v>
      </c>
      <c r="D1014" t="s">
        <v>738</v>
      </c>
      <c r="E1014" t="str">
        <f>VLOOKUP(B1014, Sheet2!$A$2:$B$734, 2, FALSE)</f>
        <v>ID</v>
      </c>
      <c r="F1014" s="4" t="s">
        <v>659</v>
      </c>
      <c r="G1014" s="4" t="str">
        <f>B1014&amp;E1014</f>
        <v>RischID</v>
      </c>
      <c r="H1014" s="4" t="str">
        <f>VLOOKUP(G1014, Sheet2!C:D, 2, FALSE)</f>
        <v>D</v>
      </c>
      <c r="I1014" s="4">
        <f>VLOOKUP(A1014, Sheet3!A:G,2, FALSE)</f>
        <v>-12.347994</v>
      </c>
      <c r="J1014" s="4">
        <f>VLOOKUP(A1014, Sheet3!A:G,3, FALSE)</f>
        <v>1.9174450000000001</v>
      </c>
      <c r="K1014" s="4">
        <f>VLOOKUP(A1014, Sheet3!A:G,4, FALSE)</f>
        <v>-4.4599589999999996</v>
      </c>
      <c r="L1014" s="4">
        <f>VLOOKUP(A1014, Sheet3!A:G,5, FALSE)</f>
        <v>-5.3974640000000003</v>
      </c>
      <c r="M1014" s="4">
        <f>VLOOKUP(A1014, Sheet3!A:G,6, FALSE)</f>
        <v>-0.663045</v>
      </c>
      <c r="N1014" s="4">
        <f>VLOOKUP(A1014, Sheet3!A:G,7, FALSE)</f>
        <v>-7.1122649999999998</v>
      </c>
      <c r="O1014">
        <v>2012</v>
      </c>
      <c r="P1014" s="4">
        <f>VLOOKUP(G1014, Sheet2!C:E, 3, FALSE)</f>
        <v>2009</v>
      </c>
      <c r="Q1014" s="4">
        <f>O1014-P1014</f>
        <v>3</v>
      </c>
      <c r="R1014" s="4">
        <f>VLOOKUP(A1014, Sheet4!A:B, 2, FALSE)</f>
        <v>222</v>
      </c>
    </row>
    <row r="1015" spans="1:18">
      <c r="A1015">
        <v>2124</v>
      </c>
      <c r="B1015" t="s">
        <v>72</v>
      </c>
      <c r="C1015" s="1">
        <v>41115</v>
      </c>
      <c r="D1015" t="s">
        <v>738</v>
      </c>
      <c r="E1015" t="s">
        <v>57</v>
      </c>
      <c r="F1015" s="4" t="s">
        <v>657</v>
      </c>
      <c r="G1015" s="4" t="str">
        <f>B1015&amp;E1015</f>
        <v>UdallNM</v>
      </c>
      <c r="H1015" s="4" t="str">
        <f>VLOOKUP(G1015, Sheet2!C:D, 2, FALSE)</f>
        <v>D</v>
      </c>
      <c r="I1015" s="4">
        <f>VLOOKUP(A1015, Sheet3!A:G,2, FALSE)</f>
        <v>-6.2458669999999996</v>
      </c>
      <c r="J1015" s="4">
        <f>VLOOKUP(A1015, Sheet3!A:G,3, FALSE)</f>
        <v>2.3216739999999998</v>
      </c>
      <c r="K1015" s="4">
        <f>VLOOKUP(A1015, Sheet3!A:G,4, FALSE)</f>
        <v>-2.2347440000000001</v>
      </c>
      <c r="L1015" s="4">
        <f>VLOOKUP(A1015, Sheet3!A:G,5, FALSE)</f>
        <v>-3.6560820000000001</v>
      </c>
      <c r="M1015" s="4">
        <f>VLOOKUP(A1015, Sheet3!A:G,6, FALSE)</f>
        <v>1.3249519999999999</v>
      </c>
      <c r="N1015" s="4">
        <f>VLOOKUP(A1015, Sheet3!A:G,7, FALSE)</f>
        <v>-0.91985499999999998</v>
      </c>
      <c r="O1015">
        <v>2012</v>
      </c>
      <c r="P1015" s="4">
        <f>VLOOKUP(G1015, Sheet2!C:E, 3, FALSE)</f>
        <v>1999</v>
      </c>
      <c r="Q1015" s="4">
        <f>O1015-P1015</f>
        <v>13</v>
      </c>
      <c r="R1015" s="4">
        <f>VLOOKUP(A1015, Sheet4!A:B, 2, FALSE)</f>
        <v>142</v>
      </c>
    </row>
    <row r="1016" spans="1:18">
      <c r="A1016">
        <v>2129</v>
      </c>
      <c r="B1016" t="s">
        <v>577</v>
      </c>
      <c r="C1016" s="1">
        <v>37683</v>
      </c>
      <c r="D1016" t="s">
        <v>738</v>
      </c>
      <c r="E1016" t="str">
        <f>VLOOKUP(B1016, Sheet2!$A$2:$B$734, 2, FALSE)</f>
        <v>MA</v>
      </c>
      <c r="F1016" s="4" t="s">
        <v>657</v>
      </c>
      <c r="G1016" s="4" t="str">
        <f>B1016&amp;E1016</f>
        <v>KerryMA</v>
      </c>
      <c r="H1016" s="4" t="str">
        <f>VLOOKUP(G1016, Sheet2!C:D, 2, FALSE)</f>
        <v>D</v>
      </c>
      <c r="I1016" s="4">
        <f>VLOOKUP(A1016, Sheet3!A:G,2, FALSE)</f>
        <v>-0.58187299999999997</v>
      </c>
      <c r="J1016" s="4">
        <f>VLOOKUP(A1016, Sheet3!A:G,3, FALSE)</f>
        <v>1.950445</v>
      </c>
      <c r="K1016" s="4">
        <f>VLOOKUP(A1016, Sheet3!A:G,4, FALSE)</f>
        <v>-2.0573049999999999</v>
      </c>
      <c r="L1016" s="4">
        <f>VLOOKUP(A1016, Sheet3!A:G,5, FALSE)</f>
        <v>2.9466920000000001</v>
      </c>
      <c r="M1016" s="4">
        <f>VLOOKUP(A1016, Sheet3!A:G,6, FALSE)</f>
        <v>2.009287</v>
      </c>
      <c r="N1016" s="4">
        <f>VLOOKUP(A1016, Sheet3!A:G,7, FALSE)</f>
        <v>-3.1441720000000002</v>
      </c>
      <c r="O1016">
        <v>2003</v>
      </c>
      <c r="P1016" s="4">
        <f>VLOOKUP(G1016, Sheet2!C:E, 3, FALSE)</f>
        <v>1985</v>
      </c>
      <c r="Q1016" s="4">
        <f>O1016-P1016</f>
        <v>18</v>
      </c>
      <c r="R1016" s="4">
        <f>VLOOKUP(A1016, Sheet4!A:B, 2, FALSE)</f>
        <v>2400</v>
      </c>
    </row>
    <row r="1017" spans="1:18">
      <c r="A1017">
        <v>2130</v>
      </c>
      <c r="B1017" t="s">
        <v>303</v>
      </c>
      <c r="C1017" s="1">
        <v>37683</v>
      </c>
      <c r="D1017" t="s">
        <v>738</v>
      </c>
      <c r="E1017" t="str">
        <f>VLOOKUP(B1017, Sheet2!$A$2:$B$734, 2, FALSE)</f>
        <v>IN</v>
      </c>
      <c r="F1017" s="4" t="s">
        <v>659</v>
      </c>
      <c r="G1017" s="4" t="str">
        <f>B1017&amp;E1017</f>
        <v>LugarIN</v>
      </c>
      <c r="H1017" s="4" t="str">
        <f>VLOOKUP(G1017, Sheet2!C:D, 2, FALSE)</f>
        <v>D</v>
      </c>
      <c r="I1017" s="4">
        <f>VLOOKUP(A1017, Sheet3!A:G,2, FALSE)</f>
        <v>-0.51483199999999996</v>
      </c>
      <c r="J1017" s="4">
        <f>VLOOKUP(A1017, Sheet3!A:G,3, FALSE)</f>
        <v>1.733846</v>
      </c>
      <c r="K1017" s="4">
        <f>VLOOKUP(A1017, Sheet3!A:G,4, FALSE)</f>
        <v>1.636887</v>
      </c>
      <c r="L1017" s="4">
        <f>VLOOKUP(A1017, Sheet3!A:G,5, FALSE)</f>
        <v>0.36555900000000002</v>
      </c>
      <c r="M1017" s="4">
        <f>VLOOKUP(A1017, Sheet3!A:G,6, FALSE)</f>
        <v>0.62605599999999995</v>
      </c>
      <c r="N1017" s="4">
        <f>VLOOKUP(A1017, Sheet3!A:G,7, FALSE)</f>
        <v>1.7217169999999999</v>
      </c>
      <c r="O1017">
        <v>2003</v>
      </c>
      <c r="P1017" s="4">
        <f>VLOOKUP(G1017, Sheet2!C:E, 3, FALSE)</f>
        <v>1977</v>
      </c>
      <c r="Q1017" s="4">
        <f>O1017-P1017</f>
        <v>26</v>
      </c>
      <c r="R1017" s="4">
        <f>VLOOKUP(A1017, Sheet4!A:B, 2, FALSE)</f>
        <v>1638</v>
      </c>
    </row>
    <row r="1018" spans="1:18">
      <c r="A1018">
        <v>2131</v>
      </c>
      <c r="B1018" s="4" t="s">
        <v>289</v>
      </c>
      <c r="C1018" s="1">
        <v>39875</v>
      </c>
      <c r="D1018" t="s">
        <v>738</v>
      </c>
      <c r="E1018" t="str">
        <f>VLOOKUP(B1018, Sheet2!$A$2:$B$734, 2, FALSE)</f>
        <v>NJ</v>
      </c>
      <c r="F1018" s="4" t="s">
        <v>657</v>
      </c>
      <c r="G1018" s="4" t="str">
        <f>B1018&amp;E1018</f>
        <v>MenendezNJ</v>
      </c>
      <c r="H1018" s="4" t="str">
        <f>VLOOKUP(G1018, Sheet2!C:D, 2, FALSE)</f>
        <v>D</v>
      </c>
      <c r="I1018" s="4">
        <f>VLOOKUP(A1018, Sheet3!A:G,2, FALSE)</f>
        <v>-4.5244960000000001</v>
      </c>
      <c r="J1018" s="4">
        <f>VLOOKUP(A1018, Sheet3!A:G,3, FALSE)</f>
        <v>1.109229</v>
      </c>
      <c r="K1018" s="4">
        <f>VLOOKUP(A1018, Sheet3!A:G,4, FALSE)</f>
        <v>-0.99237900000000001</v>
      </c>
      <c r="L1018" s="4">
        <f>VLOOKUP(A1018, Sheet3!A:G,5, FALSE)</f>
        <v>-1.9962059999999999</v>
      </c>
      <c r="M1018" s="4">
        <f>VLOOKUP(A1018, Sheet3!A:G,6, FALSE)</f>
        <v>-1.4718530000000001</v>
      </c>
      <c r="N1018" s="4">
        <f>VLOOKUP(A1018, Sheet3!A:G,7, FALSE)</f>
        <v>-3.355305</v>
      </c>
      <c r="O1018">
        <v>2009</v>
      </c>
      <c r="P1018" s="4">
        <f>VLOOKUP(G1018, Sheet2!C:E, 3, FALSE)</f>
        <v>1993</v>
      </c>
      <c r="Q1018" s="4">
        <f>O1018-P1018</f>
        <v>16</v>
      </c>
      <c r="R1018" s="4">
        <f>VLOOKUP(A1018, Sheet4!A:B, 2, FALSE)</f>
        <v>539</v>
      </c>
    </row>
    <row r="1019" spans="1:18">
      <c r="A1019">
        <v>2143</v>
      </c>
      <c r="B1019" t="s">
        <v>259</v>
      </c>
      <c r="C1019" s="1">
        <v>36431</v>
      </c>
      <c r="D1019" t="s">
        <v>738</v>
      </c>
      <c r="E1019" t="str">
        <f>VLOOKUP(B1019, Sheet2!$A$2:$B$734, 2, FALSE)</f>
        <v>KS</v>
      </c>
      <c r="F1019" s="4" t="s">
        <v>659</v>
      </c>
      <c r="G1019" s="4" t="str">
        <f>B1019&amp;E1019</f>
        <v>BrownbackKS</v>
      </c>
      <c r="H1019" s="4" t="str">
        <f>VLOOKUP(G1019, Sheet2!C:D, 2, FALSE)</f>
        <v>R</v>
      </c>
      <c r="I1019" s="4">
        <f>VLOOKUP(A1019, Sheet3!A:G,2, FALSE)</f>
        <v>-0.398897</v>
      </c>
      <c r="J1019" s="4">
        <f>VLOOKUP(A1019, Sheet3!A:G,3, FALSE)</f>
        <v>1.2891680000000001</v>
      </c>
      <c r="K1019" s="4">
        <f>VLOOKUP(A1019, Sheet3!A:G,4, FALSE)</f>
        <v>-3.9995240000000001</v>
      </c>
      <c r="L1019" s="4">
        <f>VLOOKUP(A1019, Sheet3!A:G,5, FALSE)</f>
        <v>1.981868</v>
      </c>
      <c r="M1019" s="4">
        <f>VLOOKUP(A1019, Sheet3!A:G,6, FALSE)</f>
        <v>0.47878100000000001</v>
      </c>
      <c r="N1019" s="4">
        <f>VLOOKUP(A1019, Sheet3!A:G,7, FALSE)</f>
        <v>-5.075844</v>
      </c>
      <c r="O1019">
        <v>1999</v>
      </c>
      <c r="P1019" s="4">
        <f>VLOOKUP(G1019, Sheet2!C:E, 3, FALSE)</f>
        <v>1996</v>
      </c>
      <c r="Q1019" s="4">
        <f>O1019-P1019</f>
        <v>3</v>
      </c>
      <c r="R1019" s="4">
        <f>VLOOKUP(A1019, Sheet4!A:B, 2, FALSE)</f>
        <v>458</v>
      </c>
    </row>
    <row r="1020" spans="1:18">
      <c r="A1020">
        <v>2145</v>
      </c>
      <c r="B1020" t="s">
        <v>661</v>
      </c>
      <c r="C1020" s="1">
        <v>36431</v>
      </c>
      <c r="D1020" t="s">
        <v>738</v>
      </c>
      <c r="E1020" t="str">
        <f>VLOOKUP(B1020, Sheet2!$A$2:$B$734, 2, FALSE)</f>
        <v>NC</v>
      </c>
      <c r="F1020" s="4" t="s">
        <v>659</v>
      </c>
      <c r="G1020" s="4" t="str">
        <f>B1020&amp;E1020</f>
        <v>HelmsNC</v>
      </c>
      <c r="H1020" s="4" t="str">
        <f>VLOOKUP(G1020, Sheet2!C:D, 2, FALSE)</f>
        <v>R</v>
      </c>
      <c r="I1020" s="4">
        <f>VLOOKUP(A1020, Sheet3!A:G,2, FALSE)</f>
        <v>-3.8140239999999999</v>
      </c>
      <c r="J1020" s="4">
        <f>VLOOKUP(A1020, Sheet3!A:G,3, FALSE)</f>
        <v>1.0197890000000001</v>
      </c>
      <c r="K1020" s="4">
        <f>VLOOKUP(A1020, Sheet3!A:G,4, FALSE)</f>
        <v>-0.90642900000000004</v>
      </c>
      <c r="L1020" s="4">
        <f>VLOOKUP(A1020, Sheet3!A:G,5, FALSE)</f>
        <v>-0.37914199999999998</v>
      </c>
      <c r="M1020" s="4">
        <f>VLOOKUP(A1020, Sheet3!A:G,6, FALSE)</f>
        <v>-0.43013600000000002</v>
      </c>
      <c r="N1020" s="4">
        <f>VLOOKUP(A1020, Sheet3!A:G,7, FALSE)</f>
        <v>-1.323887</v>
      </c>
      <c r="O1020">
        <v>1999</v>
      </c>
      <c r="P1020" s="4">
        <f>VLOOKUP(G1020, Sheet2!C:E, 3, FALSE)</f>
        <v>1973</v>
      </c>
      <c r="Q1020" s="4">
        <f>O1020-P1020</f>
        <v>26</v>
      </c>
      <c r="R1020" s="4">
        <f>VLOOKUP(A1020, Sheet4!A:B, 2, FALSE)</f>
        <v>1839</v>
      </c>
    </row>
    <row r="1021" spans="1:18">
      <c r="A1021">
        <v>2146</v>
      </c>
      <c r="B1021" t="s">
        <v>577</v>
      </c>
      <c r="C1021" s="1">
        <v>36431</v>
      </c>
      <c r="D1021" t="s">
        <v>738</v>
      </c>
      <c r="E1021" t="str">
        <f>VLOOKUP(B1021, Sheet2!$A$2:$B$734, 2, FALSE)</f>
        <v>MA</v>
      </c>
      <c r="F1021" s="4" t="s">
        <v>659</v>
      </c>
      <c r="G1021" s="4" t="str">
        <f>B1021&amp;E1021</f>
        <v>KerryMA</v>
      </c>
      <c r="H1021" s="4" t="str">
        <f>VLOOKUP(G1021, Sheet2!C:D, 2, FALSE)</f>
        <v>D</v>
      </c>
      <c r="I1021" s="4">
        <f>VLOOKUP(A1021, Sheet3!A:G,2, FALSE)</f>
        <v>2.1053289999999998</v>
      </c>
      <c r="J1021" s="4">
        <f>VLOOKUP(A1021, Sheet3!A:G,3, FALSE)</f>
        <v>1.3677710000000001</v>
      </c>
      <c r="K1021" s="4">
        <f>VLOOKUP(A1021, Sheet3!A:G,4, FALSE)</f>
        <v>-3.8409490000000002</v>
      </c>
      <c r="L1021" s="4">
        <f>VLOOKUP(A1021, Sheet3!A:G,5, FALSE)</f>
        <v>6.5377400000000003</v>
      </c>
      <c r="M1021" s="4">
        <f>VLOOKUP(A1021, Sheet3!A:G,6, FALSE)</f>
        <v>1.6957450000000001</v>
      </c>
      <c r="N1021" s="4">
        <f>VLOOKUP(A1021, Sheet3!A:G,7, FALSE)</f>
        <v>-4.9922620000000002</v>
      </c>
      <c r="O1021">
        <v>1999</v>
      </c>
      <c r="P1021" s="4">
        <f>VLOOKUP(G1021, Sheet2!C:E, 3, FALSE)</f>
        <v>1985</v>
      </c>
      <c r="Q1021" s="4">
        <f>O1021-P1021</f>
        <v>14</v>
      </c>
      <c r="R1021" s="4">
        <f>VLOOKUP(A1021, Sheet4!A:B, 2, FALSE)</f>
        <v>1549</v>
      </c>
    </row>
    <row r="1022" spans="1:18">
      <c r="A1022">
        <v>2147</v>
      </c>
      <c r="B1022" t="s">
        <v>671</v>
      </c>
      <c r="C1022" s="1">
        <v>36431</v>
      </c>
      <c r="D1022" t="s">
        <v>738</v>
      </c>
      <c r="E1022" t="str">
        <f>VLOOKUP(B1022, Sheet2!$A$2:$B$734, 2, FALSE)</f>
        <v>MN</v>
      </c>
      <c r="F1022" s="4" t="s">
        <v>659</v>
      </c>
      <c r="G1022" s="4" t="str">
        <f>B1022&amp;E1022</f>
        <v>WellstoneMN</v>
      </c>
      <c r="H1022" s="4" t="str">
        <f>VLOOKUP(G1022, Sheet2!C:D, 2, FALSE)</f>
        <v>D</v>
      </c>
      <c r="I1022" s="4">
        <f>VLOOKUP(A1022, Sheet3!A:G,2, FALSE)</f>
        <v>-0.73799800000000004</v>
      </c>
      <c r="J1022" s="4">
        <f>VLOOKUP(A1022, Sheet3!A:G,3, FALSE)</f>
        <v>-0.32415300000000002</v>
      </c>
      <c r="K1022" s="4">
        <f>VLOOKUP(A1022, Sheet3!A:G,4, FALSE)</f>
        <v>-2.6381139999999998</v>
      </c>
      <c r="L1022" s="4">
        <f>VLOOKUP(A1022, Sheet3!A:G,5, FALSE)</f>
        <v>4.0466939999999996</v>
      </c>
      <c r="M1022" s="4">
        <f>VLOOKUP(A1022, Sheet3!A:G,6, FALSE)</f>
        <v>3.8768579999999999</v>
      </c>
      <c r="N1022" s="4">
        <f>VLOOKUP(A1022, Sheet3!A:G,7, FALSE)</f>
        <v>-7.7699020000000001</v>
      </c>
      <c r="O1022">
        <v>1999</v>
      </c>
      <c r="P1022" s="4">
        <f>VLOOKUP(G1022, Sheet2!C:E, 3, FALSE)</f>
        <v>1991</v>
      </c>
      <c r="Q1022" s="4">
        <f>O1022-P1022</f>
        <v>8</v>
      </c>
      <c r="R1022" s="4">
        <f>VLOOKUP(A1022, Sheet4!A:B, 2, FALSE)</f>
        <v>357</v>
      </c>
    </row>
    <row r="1023" spans="1:18">
      <c r="A1023">
        <v>2161</v>
      </c>
      <c r="B1023" t="s">
        <v>259</v>
      </c>
      <c r="C1023" s="1">
        <v>36607</v>
      </c>
      <c r="D1023" t="s">
        <v>738</v>
      </c>
      <c r="E1023" t="str">
        <f>VLOOKUP(B1023, Sheet2!$A$2:$B$734, 2, FALSE)</f>
        <v>KS</v>
      </c>
      <c r="F1023" s="4" t="s">
        <v>659</v>
      </c>
      <c r="G1023" s="4" t="str">
        <f>B1023&amp;E1023</f>
        <v>BrownbackKS</v>
      </c>
      <c r="H1023" s="4" t="str">
        <f>VLOOKUP(G1023, Sheet2!C:D, 2, FALSE)</f>
        <v>R</v>
      </c>
      <c r="I1023" s="4">
        <f>VLOOKUP(A1023, Sheet3!A:G,2, FALSE)</f>
        <v>-3.506437</v>
      </c>
      <c r="J1023" s="4">
        <f>VLOOKUP(A1023, Sheet3!A:G,3, FALSE)</f>
        <v>1.9937959999999999</v>
      </c>
      <c r="K1023" s="4">
        <f>VLOOKUP(A1023, Sheet3!A:G,4, FALSE)</f>
        <v>-2.9291010000000002</v>
      </c>
      <c r="L1023" s="4">
        <f>VLOOKUP(A1023, Sheet3!A:G,5, FALSE)</f>
        <v>1.224399</v>
      </c>
      <c r="M1023" s="4">
        <f>VLOOKUP(A1023, Sheet3!A:G,6, FALSE)</f>
        <v>0.30151499999999998</v>
      </c>
      <c r="N1023" s="4">
        <f>VLOOKUP(A1023, Sheet3!A:G,7, FALSE)</f>
        <v>-5.0758279999999996</v>
      </c>
      <c r="O1023">
        <v>2000</v>
      </c>
      <c r="P1023" s="4">
        <f>VLOOKUP(G1023, Sheet2!C:E, 3, FALSE)</f>
        <v>1996</v>
      </c>
      <c r="Q1023" s="4">
        <f>O1023-P1023</f>
        <v>4</v>
      </c>
      <c r="R1023" s="4">
        <f>VLOOKUP(A1023, Sheet4!A:B, 2, FALSE)</f>
        <v>2776</v>
      </c>
    </row>
    <row r="1024" spans="1:18">
      <c r="A1024">
        <v>2162</v>
      </c>
      <c r="B1024" t="s">
        <v>257</v>
      </c>
      <c r="C1024" s="1">
        <v>36607</v>
      </c>
      <c r="D1024" t="s">
        <v>738</v>
      </c>
      <c r="E1024" t="str">
        <f>VLOOKUP(B1024, Sheet2!$A$2:$B$734, 2, FALSE)</f>
        <v>DE</v>
      </c>
      <c r="F1024" s="4" t="s">
        <v>659</v>
      </c>
      <c r="G1024" s="4" t="str">
        <f>B1024&amp;E1024</f>
        <v>BidenDE</v>
      </c>
      <c r="H1024" s="4" t="str">
        <f>VLOOKUP(G1024, Sheet2!C:D, 2, FALSE)</f>
        <v>D</v>
      </c>
      <c r="I1024" s="4">
        <f>VLOOKUP(A1024, Sheet3!A:G,2, FALSE)</f>
        <v>-7.744122</v>
      </c>
      <c r="J1024" s="4">
        <f>VLOOKUP(A1024, Sheet3!A:G,3, FALSE)</f>
        <v>3.5536910000000002</v>
      </c>
      <c r="K1024" s="4">
        <f>VLOOKUP(A1024, Sheet3!A:G,4, FALSE)</f>
        <v>-7.5422900000000004</v>
      </c>
      <c r="L1024" s="4">
        <f>VLOOKUP(A1024, Sheet3!A:G,5, FALSE)</f>
        <v>6.6127370000000001</v>
      </c>
      <c r="M1024" s="4">
        <f>VLOOKUP(A1024, Sheet3!A:G,6, FALSE)</f>
        <v>2.2462420000000001</v>
      </c>
      <c r="N1024" s="4">
        <f>VLOOKUP(A1024, Sheet3!A:G,7, FALSE)</f>
        <v>-9.6413430000000009</v>
      </c>
      <c r="O1024">
        <v>2000</v>
      </c>
      <c r="P1024" s="4">
        <f>VLOOKUP(G1024, Sheet2!C:E, 3, FALSE)</f>
        <v>1973</v>
      </c>
      <c r="Q1024" s="4">
        <f>O1024-P1024</f>
        <v>27</v>
      </c>
      <c r="R1024" s="4">
        <f>VLOOKUP(A1024, Sheet4!A:B, 2, FALSE)</f>
        <v>2268</v>
      </c>
    </row>
    <row r="1025" spans="1:18">
      <c r="A1025">
        <v>2164</v>
      </c>
      <c r="B1025" t="s">
        <v>671</v>
      </c>
      <c r="C1025" s="1">
        <v>36607</v>
      </c>
      <c r="D1025" t="s">
        <v>738</v>
      </c>
      <c r="E1025" t="str">
        <f>VLOOKUP(B1025, Sheet2!$A$2:$B$734, 2, FALSE)</f>
        <v>MN</v>
      </c>
      <c r="F1025" s="4" t="s">
        <v>659</v>
      </c>
      <c r="G1025" s="4" t="str">
        <f>B1025&amp;E1025</f>
        <v>WellstoneMN</v>
      </c>
      <c r="H1025" s="4" t="str">
        <f>VLOOKUP(G1025, Sheet2!C:D, 2, FALSE)</f>
        <v>D</v>
      </c>
      <c r="I1025" s="4">
        <f>VLOOKUP(A1025, Sheet3!A:G,2, FALSE)</f>
        <v>-0.78826799999999997</v>
      </c>
      <c r="J1025" s="4">
        <f>VLOOKUP(A1025, Sheet3!A:G,3, FALSE)</f>
        <v>-1.377348</v>
      </c>
      <c r="K1025" s="4">
        <f>VLOOKUP(A1025, Sheet3!A:G,4, FALSE)</f>
        <v>0.33886699999999997</v>
      </c>
      <c r="L1025" s="4">
        <f>VLOOKUP(A1025, Sheet3!A:G,5, FALSE)</f>
        <v>1.0638730000000001</v>
      </c>
      <c r="M1025" s="4">
        <f>VLOOKUP(A1025, Sheet3!A:G,6, FALSE)</f>
        <v>0.44603399999999999</v>
      </c>
      <c r="N1025" s="4">
        <f>VLOOKUP(A1025, Sheet3!A:G,7, FALSE)</f>
        <v>-1.88114</v>
      </c>
      <c r="O1025">
        <v>2000</v>
      </c>
      <c r="P1025" s="4">
        <f>VLOOKUP(G1025, Sheet2!C:E, 3, FALSE)</f>
        <v>1991</v>
      </c>
      <c r="Q1025" s="4">
        <f>O1025-P1025</f>
        <v>9</v>
      </c>
      <c r="R1025" s="4">
        <f>VLOOKUP(A1025, Sheet4!A:B, 2, FALSE)</f>
        <v>2243</v>
      </c>
    </row>
    <row r="1026" spans="1:18">
      <c r="A1026">
        <v>2168</v>
      </c>
      <c r="B1026" t="s">
        <v>259</v>
      </c>
      <c r="C1026" s="1">
        <v>36705</v>
      </c>
      <c r="D1026" t="s">
        <v>738</v>
      </c>
      <c r="E1026" t="str">
        <f>VLOOKUP(B1026, Sheet2!$A$2:$B$734, 2, FALSE)</f>
        <v>KS</v>
      </c>
      <c r="F1026" s="4" t="s">
        <v>659</v>
      </c>
      <c r="G1026" s="4" t="str">
        <f>B1026&amp;E1026</f>
        <v>BrownbackKS</v>
      </c>
      <c r="H1026" s="4" t="str">
        <f>VLOOKUP(G1026, Sheet2!C:D, 2, FALSE)</f>
        <v>R</v>
      </c>
      <c r="I1026" s="4">
        <f>VLOOKUP(A1026, Sheet3!A:G,2, FALSE)</f>
        <v>-1.5411060000000001</v>
      </c>
      <c r="J1026" s="4">
        <f>VLOOKUP(A1026, Sheet3!A:G,3, FALSE)</f>
        <v>0.87445700000000004</v>
      </c>
      <c r="K1026" s="4">
        <f>VLOOKUP(A1026, Sheet3!A:G,4, FALSE)</f>
        <v>-1.540157</v>
      </c>
      <c r="L1026" s="4">
        <f>VLOOKUP(A1026, Sheet3!A:G,5, FALSE)</f>
        <v>0.89079399999999997</v>
      </c>
      <c r="M1026" s="4">
        <f>VLOOKUP(A1026, Sheet3!A:G,6, FALSE)</f>
        <v>-0.53187200000000001</v>
      </c>
      <c r="N1026" s="4">
        <f>VLOOKUP(A1026, Sheet3!A:G,7, FALSE)</f>
        <v>-2.6618629999999999</v>
      </c>
      <c r="O1026">
        <v>2000</v>
      </c>
      <c r="P1026" s="4">
        <f>VLOOKUP(G1026, Sheet2!C:E, 3, FALSE)</f>
        <v>1996</v>
      </c>
      <c r="Q1026" s="4">
        <f>O1026-P1026</f>
        <v>4</v>
      </c>
      <c r="R1026" s="4">
        <f>VLOOKUP(A1026, Sheet4!A:B, 2, FALSE)</f>
        <v>2549</v>
      </c>
    </row>
    <row r="1027" spans="1:18">
      <c r="A1027">
        <v>2170</v>
      </c>
      <c r="B1027" t="s">
        <v>259</v>
      </c>
      <c r="C1027" s="1">
        <v>36228</v>
      </c>
      <c r="D1027" t="s">
        <v>738</v>
      </c>
      <c r="E1027" t="str">
        <f>VLOOKUP(B1027, Sheet2!$A$2:$B$734, 2, FALSE)</f>
        <v>KS</v>
      </c>
      <c r="F1027" s="4" t="s">
        <v>659</v>
      </c>
      <c r="G1027" s="4" t="str">
        <f>B1027&amp;E1027</f>
        <v>BrownbackKS</v>
      </c>
      <c r="H1027" s="4" t="str">
        <f>VLOOKUP(G1027, Sheet2!C:D, 2, FALSE)</f>
        <v>R</v>
      </c>
      <c r="I1027" s="4">
        <f>VLOOKUP(A1027, Sheet3!A:G,2, FALSE)</f>
        <v>1.0183819999999999</v>
      </c>
      <c r="J1027" s="4">
        <f>VLOOKUP(A1027, Sheet3!A:G,3, FALSE)</f>
        <v>1.7375149999999999</v>
      </c>
      <c r="K1027" s="4">
        <f>VLOOKUP(A1027, Sheet3!A:G,4, FALSE)</f>
        <v>-3.8903059999999998</v>
      </c>
      <c r="L1027" s="4">
        <f>VLOOKUP(A1027, Sheet3!A:G,5, FALSE)</f>
        <v>3.0715059999999998</v>
      </c>
      <c r="M1027" s="4">
        <f>VLOOKUP(A1027, Sheet3!A:G,6, FALSE)</f>
        <v>0.63770099999999996</v>
      </c>
      <c r="N1027" s="4">
        <f>VLOOKUP(A1027, Sheet3!A:G,7, FALSE)</f>
        <v>-5.4107459999999996</v>
      </c>
      <c r="O1027">
        <v>1999</v>
      </c>
      <c r="P1027" s="4">
        <f>VLOOKUP(G1027, Sheet2!C:E, 3, FALSE)</f>
        <v>1996</v>
      </c>
      <c r="Q1027" s="4">
        <f>O1027-P1027</f>
        <v>3</v>
      </c>
      <c r="R1027" s="4">
        <f>VLOOKUP(A1027, Sheet4!A:B, 2, FALSE)</f>
        <v>2620</v>
      </c>
    </row>
    <row r="1028" spans="1:18">
      <c r="A1028">
        <v>2171</v>
      </c>
      <c r="B1028" t="s">
        <v>655</v>
      </c>
      <c r="C1028" s="1">
        <v>36228</v>
      </c>
      <c r="D1028" t="s">
        <v>738</v>
      </c>
      <c r="E1028" t="str">
        <f>VLOOKUP(B1028, Sheet2!$A$2:$B$734, 2, FALSE)</f>
        <v>MO</v>
      </c>
      <c r="F1028" s="4" t="s">
        <v>659</v>
      </c>
      <c r="G1028" s="4" t="str">
        <f>B1028&amp;E1028</f>
        <v>AshcroftMO</v>
      </c>
      <c r="H1028" s="4" t="str">
        <f>VLOOKUP(G1028, Sheet2!C:D, 2, FALSE)</f>
        <v>R</v>
      </c>
      <c r="I1028" s="4">
        <f>VLOOKUP(A1028, Sheet3!A:G,2, FALSE)</f>
        <v>1.741099</v>
      </c>
      <c r="J1028" s="4">
        <f>VLOOKUP(A1028, Sheet3!A:G,3, FALSE)</f>
        <v>-0.13192699999999999</v>
      </c>
      <c r="K1028" s="4">
        <f>VLOOKUP(A1028, Sheet3!A:G,4, FALSE)</f>
        <v>3.1496580000000001</v>
      </c>
      <c r="L1028" s="4">
        <f>VLOOKUP(A1028, Sheet3!A:G,5, FALSE)</f>
        <v>2.699589</v>
      </c>
      <c r="M1028" s="4">
        <f>VLOOKUP(A1028, Sheet3!A:G,6, FALSE)</f>
        <v>0.64935399999999999</v>
      </c>
      <c r="N1028" s="4">
        <f>VLOOKUP(A1028, Sheet3!A:G,7, FALSE)</f>
        <v>1.591426</v>
      </c>
      <c r="O1028">
        <v>1999</v>
      </c>
      <c r="P1028" s="4">
        <f>VLOOKUP(G1028, Sheet2!C:E, 3, FALSE)</f>
        <v>1995</v>
      </c>
      <c r="Q1028" s="4">
        <f>O1028-P1028</f>
        <v>4</v>
      </c>
      <c r="R1028" s="4">
        <f>VLOOKUP(A1028, Sheet4!A:B, 2, FALSE)</f>
        <v>733</v>
      </c>
    </row>
    <row r="1029" spans="1:18">
      <c r="A1029">
        <v>2173</v>
      </c>
      <c r="B1029" t="s">
        <v>259</v>
      </c>
      <c r="C1029" s="1">
        <v>36951</v>
      </c>
      <c r="D1029" t="s">
        <v>738</v>
      </c>
      <c r="E1029" t="str">
        <f>VLOOKUP(B1029, Sheet2!$A$2:$B$734, 2, FALSE)</f>
        <v>KS</v>
      </c>
      <c r="F1029" s="4" t="s">
        <v>659</v>
      </c>
      <c r="G1029" s="4" t="str">
        <f>B1029&amp;E1029</f>
        <v>BrownbackKS</v>
      </c>
      <c r="H1029" s="4" t="str">
        <f>VLOOKUP(G1029, Sheet2!C:D, 2, FALSE)</f>
        <v>R</v>
      </c>
      <c r="I1029" s="4">
        <f>VLOOKUP(A1029, Sheet3!A:G,2, FALSE)</f>
        <v>-2.9998800000000001</v>
      </c>
      <c r="J1029" s="4">
        <f>VLOOKUP(A1029, Sheet3!A:G,3, FALSE)</f>
        <v>2.912782</v>
      </c>
      <c r="K1029" s="4">
        <f>VLOOKUP(A1029, Sheet3!A:G,4, FALSE)</f>
        <v>-2.761304</v>
      </c>
      <c r="L1029" s="4">
        <f>VLOOKUP(A1029, Sheet3!A:G,5, FALSE)</f>
        <v>-1.65211</v>
      </c>
      <c r="M1029" s="4">
        <f>VLOOKUP(A1029, Sheet3!A:G,6, FALSE)</f>
        <v>-0.33883099999999999</v>
      </c>
      <c r="N1029" s="4">
        <f>VLOOKUP(A1029, Sheet3!A:G,7, FALSE)</f>
        <v>-5.4718720000000003</v>
      </c>
      <c r="O1029">
        <v>2001</v>
      </c>
      <c r="P1029" s="4">
        <f>VLOOKUP(G1029, Sheet2!C:E, 3, FALSE)</f>
        <v>1996</v>
      </c>
      <c r="Q1029" s="4">
        <f>O1029-P1029</f>
        <v>5</v>
      </c>
      <c r="R1029" s="4">
        <f>VLOOKUP(A1029, Sheet4!A:B, 2, FALSE)</f>
        <v>2183</v>
      </c>
    </row>
    <row r="1030" spans="1:18">
      <c r="A1030">
        <v>2174</v>
      </c>
      <c r="B1030" t="s">
        <v>671</v>
      </c>
      <c r="C1030" s="1">
        <v>36951</v>
      </c>
      <c r="D1030" t="s">
        <v>738</v>
      </c>
      <c r="E1030" t="str">
        <f>VLOOKUP(B1030, Sheet2!$A$2:$B$734, 2, FALSE)</f>
        <v>MN</v>
      </c>
      <c r="F1030" s="4" t="s">
        <v>659</v>
      </c>
      <c r="G1030" s="4" t="str">
        <f>B1030&amp;E1030</f>
        <v>WellstoneMN</v>
      </c>
      <c r="H1030" s="4" t="str">
        <f>VLOOKUP(G1030, Sheet2!C:D, 2, FALSE)</f>
        <v>D</v>
      </c>
      <c r="I1030" s="4">
        <f>VLOOKUP(A1030, Sheet3!A:G,2, FALSE)</f>
        <v>2.2687979999999999</v>
      </c>
      <c r="J1030" s="4">
        <f>VLOOKUP(A1030, Sheet3!A:G,3, FALSE)</f>
        <v>0.57100300000000004</v>
      </c>
      <c r="K1030" s="4">
        <f>VLOOKUP(A1030, Sheet3!A:G,4, FALSE)</f>
        <v>-2.1823869999999999</v>
      </c>
      <c r="L1030" s="4">
        <f>VLOOKUP(A1030, Sheet3!A:G,5, FALSE)</f>
        <v>3.6705420000000002</v>
      </c>
      <c r="M1030" s="4">
        <f>VLOOKUP(A1030, Sheet3!A:G,6, FALSE)</f>
        <v>1.6025799999999999</v>
      </c>
      <c r="N1030" s="4">
        <f>VLOOKUP(A1030, Sheet3!A:G,7, FALSE)</f>
        <v>-5.3554409999999999</v>
      </c>
      <c r="O1030">
        <v>2001</v>
      </c>
      <c r="P1030" s="4">
        <f>VLOOKUP(G1030, Sheet2!C:E, 3, FALSE)</f>
        <v>1991</v>
      </c>
      <c r="Q1030" s="4">
        <f>O1030-P1030</f>
        <v>10</v>
      </c>
      <c r="R1030" s="4">
        <f>VLOOKUP(A1030, Sheet4!A:B, 2, FALSE)</f>
        <v>1886</v>
      </c>
    </row>
    <row r="1031" spans="1:18">
      <c r="A1031">
        <v>2175</v>
      </c>
      <c r="B1031" t="s">
        <v>664</v>
      </c>
      <c r="C1031" s="1">
        <v>36951</v>
      </c>
      <c r="D1031" t="s">
        <v>738</v>
      </c>
      <c r="E1031" t="str">
        <f>VLOOKUP(B1031, Sheet2!$A$2:$B$734, 2, FALSE)</f>
        <v>NE</v>
      </c>
      <c r="F1031" s="4" t="s">
        <v>659</v>
      </c>
      <c r="G1031" s="4" t="str">
        <f>B1031&amp;E1031</f>
        <v>KerreyNE</v>
      </c>
      <c r="H1031" s="4" t="str">
        <f>VLOOKUP(G1031, Sheet2!C:D, 2, FALSE)</f>
        <v>D</v>
      </c>
      <c r="I1031" s="4">
        <f>VLOOKUP(A1031, Sheet3!A:G,2, FALSE)</f>
        <v>0.66387499999999999</v>
      </c>
      <c r="J1031" s="4">
        <f>VLOOKUP(A1031, Sheet3!A:G,3, FALSE)</f>
        <v>2.4251000000000002E-2</v>
      </c>
      <c r="K1031" s="4">
        <f>VLOOKUP(A1031, Sheet3!A:G,4, FALSE)</f>
        <v>-9.8058000000000006E-2</v>
      </c>
      <c r="L1031" s="4">
        <f>VLOOKUP(A1031, Sheet3!A:G,5, FALSE)</f>
        <v>0.63534900000000005</v>
      </c>
      <c r="M1031" s="4">
        <f>VLOOKUP(A1031, Sheet3!A:G,6, FALSE)</f>
        <v>0.203097</v>
      </c>
      <c r="N1031" s="4">
        <f>VLOOKUP(A1031, Sheet3!A:G,7, FALSE)</f>
        <v>-0.469939</v>
      </c>
      <c r="O1031">
        <v>2001</v>
      </c>
      <c r="P1031" s="4">
        <f>VLOOKUP(G1031, Sheet2!C:E, 3, FALSE)</f>
        <v>1989</v>
      </c>
      <c r="Q1031" s="4">
        <f>O1031-P1031</f>
        <v>12</v>
      </c>
      <c r="R1031" s="4">
        <f>VLOOKUP(A1031, Sheet4!A:B, 2, FALSE)</f>
        <v>4006</v>
      </c>
    </row>
    <row r="1032" spans="1:18">
      <c r="A1032">
        <v>2182</v>
      </c>
      <c r="B1032" t="s">
        <v>257</v>
      </c>
      <c r="C1032" s="1">
        <v>37468</v>
      </c>
      <c r="D1032" t="s">
        <v>738</v>
      </c>
      <c r="E1032" t="str">
        <f>VLOOKUP(B1032, Sheet2!$A$2:$B$734, 2, FALSE)</f>
        <v>DE</v>
      </c>
      <c r="F1032" s="4" t="s">
        <v>659</v>
      </c>
      <c r="G1032" s="4" t="str">
        <f>B1032&amp;E1032</f>
        <v>BidenDE</v>
      </c>
      <c r="H1032" s="4" t="str">
        <f>VLOOKUP(G1032, Sheet2!C:D, 2, FALSE)</f>
        <v>D</v>
      </c>
      <c r="I1032" s="4">
        <f>VLOOKUP(A1032, Sheet3!A:G,2, FALSE)</f>
        <v>-1.417754</v>
      </c>
      <c r="J1032" s="4">
        <f>VLOOKUP(A1032, Sheet3!A:G,3, FALSE)</f>
        <v>1.701648</v>
      </c>
      <c r="K1032" s="4">
        <f>VLOOKUP(A1032, Sheet3!A:G,4, FALSE)</f>
        <v>-3.0754130000000002</v>
      </c>
      <c r="L1032" s="4">
        <f>VLOOKUP(A1032, Sheet3!A:G,5, FALSE)</f>
        <v>4.8176269999999999</v>
      </c>
      <c r="M1032" s="4">
        <f>VLOOKUP(A1032, Sheet3!A:G,6, FALSE)</f>
        <v>1.388193</v>
      </c>
      <c r="N1032" s="4">
        <f>VLOOKUP(A1032, Sheet3!A:G,7, FALSE)</f>
        <v>-5.7195229999999997</v>
      </c>
      <c r="O1032">
        <v>2002</v>
      </c>
      <c r="P1032" s="4">
        <f>VLOOKUP(G1032, Sheet2!C:E, 3, FALSE)</f>
        <v>1973</v>
      </c>
      <c r="Q1032" s="4">
        <f>O1032-P1032</f>
        <v>29</v>
      </c>
      <c r="R1032" s="4">
        <f>VLOOKUP(A1032, Sheet4!A:B, 2, FALSE)</f>
        <v>21329</v>
      </c>
    </row>
    <row r="1033" spans="1:18">
      <c r="A1033">
        <v>2183</v>
      </c>
      <c r="B1033" t="s">
        <v>368</v>
      </c>
      <c r="C1033" s="1">
        <v>37468</v>
      </c>
      <c r="D1033" t="s">
        <v>738</v>
      </c>
      <c r="E1033" t="str">
        <f>VLOOKUP(B1033, Sheet2!$A$2:$B$734, 2, FALSE)</f>
        <v>CA</v>
      </c>
      <c r="F1033" s="4" t="s">
        <v>659</v>
      </c>
      <c r="G1033" s="4" t="str">
        <f>B1033&amp;E1033</f>
        <v>BoxerCA</v>
      </c>
      <c r="H1033" s="4" t="str">
        <f>VLOOKUP(G1033, Sheet2!C:D, 2, FALSE)</f>
        <v>D</v>
      </c>
      <c r="I1033" s="4">
        <f>VLOOKUP(A1033, Sheet3!A:G,2, FALSE)</f>
        <v>-1.7052499999999999</v>
      </c>
      <c r="J1033" s="4">
        <f>VLOOKUP(A1033, Sheet3!A:G,3, FALSE)</f>
        <v>-0.70359700000000003</v>
      </c>
      <c r="K1033" s="4">
        <f>VLOOKUP(A1033, Sheet3!A:G,4, FALSE)</f>
        <v>-7.6322390000000002</v>
      </c>
      <c r="L1033" s="4">
        <f>VLOOKUP(A1033, Sheet3!A:G,5, FALSE)</f>
        <v>3.639351</v>
      </c>
      <c r="M1033" s="4">
        <f>VLOOKUP(A1033, Sheet3!A:G,6, FALSE)</f>
        <v>3.351518</v>
      </c>
      <c r="N1033" s="4">
        <f>VLOOKUP(A1033, Sheet3!A:G,7, FALSE)</f>
        <v>-12.443569999999999</v>
      </c>
      <c r="O1033">
        <v>2002</v>
      </c>
      <c r="P1033" s="4">
        <f>VLOOKUP(G1033, Sheet2!C:E, 3, FALSE)</f>
        <v>1993</v>
      </c>
      <c r="Q1033" s="4">
        <f>O1033-P1033</f>
        <v>9</v>
      </c>
      <c r="R1033" s="4">
        <f>VLOOKUP(A1033, Sheet4!A:B, 2, FALSE)</f>
        <v>519</v>
      </c>
    </row>
    <row r="1034" spans="1:18">
      <c r="A1034">
        <v>2184</v>
      </c>
      <c r="B1034" t="s">
        <v>259</v>
      </c>
      <c r="C1034" s="1">
        <v>37468</v>
      </c>
      <c r="D1034" t="s">
        <v>738</v>
      </c>
      <c r="E1034" t="str">
        <f>VLOOKUP(B1034, Sheet2!$A$2:$B$734, 2, FALSE)</f>
        <v>KS</v>
      </c>
      <c r="F1034" s="4" t="s">
        <v>659</v>
      </c>
      <c r="G1034" s="4" t="str">
        <f>B1034&amp;E1034</f>
        <v>BrownbackKS</v>
      </c>
      <c r="H1034" s="4" t="str">
        <f>VLOOKUP(G1034, Sheet2!C:D, 2, FALSE)</f>
        <v>R</v>
      </c>
      <c r="I1034" s="4">
        <f>VLOOKUP(A1034, Sheet3!A:G,2, FALSE)</f>
        <v>-2.7256879999999999</v>
      </c>
      <c r="J1034" s="4">
        <f>VLOOKUP(A1034, Sheet3!A:G,3, FALSE)</f>
        <v>2.7417509999999998</v>
      </c>
      <c r="K1034" s="4">
        <f>VLOOKUP(A1034, Sheet3!A:G,4, FALSE)</f>
        <v>-2.514113</v>
      </c>
      <c r="L1034" s="4">
        <f>VLOOKUP(A1034, Sheet3!A:G,5, FALSE)</f>
        <v>0.146789</v>
      </c>
      <c r="M1034" s="4">
        <f>VLOOKUP(A1034, Sheet3!A:G,6, FALSE)</f>
        <v>-0.29055199999999998</v>
      </c>
      <c r="N1034" s="4">
        <f>VLOOKUP(A1034, Sheet3!A:G,7, FALSE)</f>
        <v>-2.982189</v>
      </c>
      <c r="O1034">
        <v>2002</v>
      </c>
      <c r="P1034" s="4">
        <f>VLOOKUP(G1034, Sheet2!C:E, 3, FALSE)</f>
        <v>1996</v>
      </c>
      <c r="Q1034" s="4">
        <f>O1034-P1034</f>
        <v>6</v>
      </c>
      <c r="R1034" s="4">
        <f>VLOOKUP(A1034, Sheet4!A:B, 2, FALSE)</f>
        <v>561</v>
      </c>
    </row>
    <row r="1035" spans="1:18">
      <c r="A1035">
        <v>2186</v>
      </c>
      <c r="B1035" t="s">
        <v>679</v>
      </c>
      <c r="C1035" s="1">
        <v>37468</v>
      </c>
      <c r="D1035" t="s">
        <v>738</v>
      </c>
      <c r="E1035" t="str">
        <f>VLOOKUP(B1035, Sheet2!$A$2:$B$734, 2, FALSE)</f>
        <v>RI</v>
      </c>
      <c r="F1035" s="4" t="s">
        <v>659</v>
      </c>
      <c r="G1035" s="4" t="str">
        <f>B1035&amp;E1035</f>
        <v>ChafeeRI</v>
      </c>
      <c r="H1035" s="4" t="str">
        <f>VLOOKUP(G1035, Sheet2!C:D, 2, FALSE)</f>
        <v>R</v>
      </c>
      <c r="I1035" s="4">
        <f>VLOOKUP(A1035, Sheet3!A:G,2, FALSE)</f>
        <v>-1.9099219999999999</v>
      </c>
      <c r="J1035" s="4">
        <f>VLOOKUP(A1035, Sheet3!A:G,3, FALSE)</f>
        <v>0.63205500000000003</v>
      </c>
      <c r="K1035" s="4">
        <f>VLOOKUP(A1035, Sheet3!A:G,4, FALSE)</f>
        <v>-2.5235249999999998</v>
      </c>
      <c r="L1035" s="4">
        <f>VLOOKUP(A1035, Sheet3!A:G,5, FALSE)</f>
        <v>1.3939010000000001</v>
      </c>
      <c r="M1035" s="4">
        <f>VLOOKUP(A1035, Sheet3!A:G,6, FALSE)</f>
        <v>1.0625199999999999</v>
      </c>
      <c r="N1035" s="4">
        <f>VLOOKUP(A1035, Sheet3!A:G,7, FALSE)</f>
        <v>-2.954491</v>
      </c>
      <c r="O1035">
        <v>2002</v>
      </c>
      <c r="P1035" s="4">
        <f>VLOOKUP(G1035, Sheet2!C:E, 3, FALSE)</f>
        <v>1999</v>
      </c>
      <c r="Q1035" s="4">
        <f>O1035-P1035</f>
        <v>3</v>
      </c>
      <c r="R1035" s="4">
        <f>VLOOKUP(A1035, Sheet4!A:B, 2, FALSE)</f>
        <v>1118</v>
      </c>
    </row>
    <row r="1036" spans="1:18">
      <c r="A1036">
        <v>2188</v>
      </c>
      <c r="B1036" t="s">
        <v>286</v>
      </c>
      <c r="C1036" s="1">
        <v>37468</v>
      </c>
      <c r="D1036" t="s">
        <v>738</v>
      </c>
      <c r="E1036" t="str">
        <f>VLOOKUP(B1036, Sheet2!$A$2:$B$734, 2, FALSE)</f>
        <v>CT</v>
      </c>
      <c r="F1036" s="4" t="s">
        <v>659</v>
      </c>
      <c r="G1036" s="4" t="str">
        <f>B1036&amp;E1036</f>
        <v>DoddCT</v>
      </c>
      <c r="H1036" s="4" t="str">
        <f>VLOOKUP(G1036, Sheet2!C:D, 2, FALSE)</f>
        <v>D</v>
      </c>
      <c r="I1036" s="4">
        <f>VLOOKUP(A1036, Sheet3!A:G,2, FALSE)</f>
        <v>-0.46263100000000001</v>
      </c>
      <c r="J1036" s="4">
        <f>VLOOKUP(A1036, Sheet3!A:G,3, FALSE)</f>
        <v>-0.48321700000000001</v>
      </c>
      <c r="K1036" s="4">
        <f>VLOOKUP(A1036, Sheet3!A:G,4, FALSE)</f>
        <v>-2.5932360000000001</v>
      </c>
      <c r="L1036" s="4">
        <f>VLOOKUP(A1036, Sheet3!A:G,5, FALSE)</f>
        <v>2.717292</v>
      </c>
      <c r="M1036" s="4">
        <f>VLOOKUP(A1036, Sheet3!A:G,6, FALSE)</f>
        <v>1.949522</v>
      </c>
      <c r="N1036" s="4">
        <f>VLOOKUP(A1036, Sheet3!A:G,7, FALSE)</f>
        <v>-5.2927489999999997</v>
      </c>
      <c r="O1036">
        <v>2002</v>
      </c>
      <c r="P1036" s="4">
        <f>VLOOKUP(G1036, Sheet2!C:E, 3, FALSE)</f>
        <v>1975</v>
      </c>
      <c r="Q1036" s="4">
        <f>O1036-P1036</f>
        <v>27</v>
      </c>
      <c r="R1036" s="4">
        <f>VLOOKUP(A1036, Sheet4!A:B, 2, FALSE)</f>
        <v>997</v>
      </c>
    </row>
    <row r="1037" spans="1:18">
      <c r="A1037">
        <v>2191</v>
      </c>
      <c r="B1037" t="s">
        <v>253</v>
      </c>
      <c r="C1037" s="1">
        <v>37468</v>
      </c>
      <c r="D1037" t="s">
        <v>738</v>
      </c>
      <c r="E1037" t="str">
        <f>VLOOKUP(B1037, Sheet2!$A$2:$B$734, 2, FALSE)</f>
        <v>WI</v>
      </c>
      <c r="F1037" s="4" t="s">
        <v>659</v>
      </c>
      <c r="G1037" s="4" t="str">
        <f>B1037&amp;E1037</f>
        <v>FeingoldWI</v>
      </c>
      <c r="H1037" s="4" t="str">
        <f>VLOOKUP(G1037, Sheet2!C:D, 2, FALSE)</f>
        <v>D</v>
      </c>
      <c r="I1037" s="4">
        <f>VLOOKUP(A1037, Sheet3!A:G,2, FALSE)</f>
        <v>-2.1926220000000001</v>
      </c>
      <c r="J1037" s="4">
        <f>VLOOKUP(A1037, Sheet3!A:G,3, FALSE)</f>
        <v>0.304595</v>
      </c>
      <c r="K1037" s="4">
        <f>VLOOKUP(A1037, Sheet3!A:G,4, FALSE)</f>
        <v>-0.80210800000000004</v>
      </c>
      <c r="L1037" s="4">
        <f>VLOOKUP(A1037, Sheet3!A:G,5, FALSE)</f>
        <v>3.3834270000000002</v>
      </c>
      <c r="M1037" s="4">
        <f>VLOOKUP(A1037, Sheet3!A:G,6, FALSE)</f>
        <v>1.6724559999999999</v>
      </c>
      <c r="N1037" s="4">
        <f>VLOOKUP(A1037, Sheet3!A:G,7, FALSE)</f>
        <v>-2.8083279999999999</v>
      </c>
      <c r="O1037">
        <v>2002</v>
      </c>
      <c r="P1037" s="4">
        <f>VLOOKUP(G1037, Sheet2!C:E, 3, FALSE)</f>
        <v>1993</v>
      </c>
      <c r="Q1037" s="4">
        <f>O1037-P1037</f>
        <v>9</v>
      </c>
      <c r="R1037" s="4">
        <f>VLOOKUP(A1037, Sheet4!A:B, 2, FALSE)</f>
        <v>1874</v>
      </c>
    </row>
    <row r="1038" spans="1:18">
      <c r="A1038">
        <v>2194</v>
      </c>
      <c r="B1038" t="s">
        <v>301</v>
      </c>
      <c r="C1038" s="1">
        <v>37468</v>
      </c>
      <c r="D1038" t="s">
        <v>738</v>
      </c>
      <c r="E1038" t="str">
        <f>VLOOKUP(B1038, Sheet2!$A$2:$B$734, 2, FALSE)</f>
        <v>NE</v>
      </c>
      <c r="F1038" s="4" t="s">
        <v>659</v>
      </c>
      <c r="G1038" s="4" t="str">
        <f>B1038&amp;E1038</f>
        <v>HagelNE</v>
      </c>
      <c r="H1038" s="4" t="str">
        <f>VLOOKUP(G1038, Sheet2!C:D, 2, FALSE)</f>
        <v>R</v>
      </c>
      <c r="I1038" s="4">
        <f>VLOOKUP(A1038, Sheet3!A:G,2, FALSE)</f>
        <v>-9.1625200000000007</v>
      </c>
      <c r="J1038" s="4">
        <f>VLOOKUP(A1038, Sheet3!A:G,3, FALSE)</f>
        <v>6.552276</v>
      </c>
      <c r="K1038" s="4">
        <f>VLOOKUP(A1038, Sheet3!A:G,4, FALSE)</f>
        <v>-3.7875200000000002</v>
      </c>
      <c r="L1038" s="4">
        <f>VLOOKUP(A1038, Sheet3!A:G,5, FALSE)</f>
        <v>-0.14601500000000001</v>
      </c>
      <c r="M1038" s="4">
        <f>VLOOKUP(A1038, Sheet3!A:G,6, FALSE)</f>
        <v>-0.20725499999999999</v>
      </c>
      <c r="N1038" s="4">
        <f>VLOOKUP(A1038, Sheet3!A:G,7, FALSE)</f>
        <v>-6.1739930000000003</v>
      </c>
      <c r="O1038">
        <v>2002</v>
      </c>
      <c r="P1038" s="4">
        <f>VLOOKUP(G1038, Sheet2!C:E, 3, FALSE)</f>
        <v>1997</v>
      </c>
      <c r="Q1038" s="4">
        <f>O1038-P1038</f>
        <v>5</v>
      </c>
      <c r="R1038" s="4">
        <f>VLOOKUP(A1038, Sheet4!A:B, 2, FALSE)</f>
        <v>1245</v>
      </c>
    </row>
    <row r="1039" spans="1:18">
      <c r="A1039">
        <v>2198</v>
      </c>
      <c r="B1039" t="s">
        <v>577</v>
      </c>
      <c r="C1039" s="1">
        <v>37468</v>
      </c>
      <c r="D1039" t="s">
        <v>738</v>
      </c>
      <c r="E1039" t="str">
        <f>VLOOKUP(B1039, Sheet2!$A$2:$B$734, 2, FALSE)</f>
        <v>MA</v>
      </c>
      <c r="F1039" s="4" t="s">
        <v>659</v>
      </c>
      <c r="G1039" s="4" t="str">
        <f>B1039&amp;E1039</f>
        <v>KerryMA</v>
      </c>
      <c r="H1039" s="4" t="str">
        <f>VLOOKUP(G1039, Sheet2!C:D, 2, FALSE)</f>
        <v>D</v>
      </c>
      <c r="I1039" s="4">
        <f>VLOOKUP(A1039, Sheet3!A:G,2, FALSE)</f>
        <v>5.2076570000000002</v>
      </c>
      <c r="J1039" s="4">
        <f>VLOOKUP(A1039, Sheet3!A:G,3, FALSE)</f>
        <v>-0.96274700000000002</v>
      </c>
      <c r="K1039" s="4">
        <f>VLOOKUP(A1039, Sheet3!A:G,4, FALSE)</f>
        <v>-1.7389300000000001</v>
      </c>
      <c r="L1039" s="4">
        <f>VLOOKUP(A1039, Sheet3!A:G,5, FALSE)</f>
        <v>8.1992499999999993</v>
      </c>
      <c r="M1039" s="4">
        <f>VLOOKUP(A1039, Sheet3!A:G,6, FALSE)</f>
        <v>2.6240730000000001</v>
      </c>
      <c r="N1039" s="4">
        <f>VLOOKUP(A1039, Sheet3!A:G,7, FALSE)</f>
        <v>-4.2745649999999999</v>
      </c>
      <c r="O1039">
        <v>2002</v>
      </c>
      <c r="P1039" s="4">
        <f>VLOOKUP(G1039, Sheet2!C:E, 3, FALSE)</f>
        <v>1985</v>
      </c>
      <c r="Q1039" s="4">
        <f>O1039-P1039</f>
        <v>17</v>
      </c>
      <c r="R1039" s="4">
        <f>VLOOKUP(A1039, Sheet4!A:B, 2, FALSE)</f>
        <v>963</v>
      </c>
    </row>
    <row r="1040" spans="1:18">
      <c r="A1040">
        <v>2199</v>
      </c>
      <c r="B1040" t="s">
        <v>303</v>
      </c>
      <c r="C1040" s="1">
        <v>37468</v>
      </c>
      <c r="D1040" t="s">
        <v>738</v>
      </c>
      <c r="E1040" t="str">
        <f>VLOOKUP(B1040, Sheet2!$A$2:$B$734, 2, FALSE)</f>
        <v>IN</v>
      </c>
      <c r="F1040" s="4" t="s">
        <v>659</v>
      </c>
      <c r="G1040" s="4" t="str">
        <f>B1040&amp;E1040</f>
        <v>LugarIN</v>
      </c>
      <c r="H1040" s="4" t="str">
        <f>VLOOKUP(G1040, Sheet2!C:D, 2, FALSE)</f>
        <v>D</v>
      </c>
      <c r="I1040" s="4">
        <f>VLOOKUP(A1040, Sheet3!A:G,2, FALSE)</f>
        <v>-1.521882</v>
      </c>
      <c r="J1040" s="4">
        <f>VLOOKUP(A1040, Sheet3!A:G,3, FALSE)</f>
        <v>1.825577</v>
      </c>
      <c r="K1040" s="4">
        <f>VLOOKUP(A1040, Sheet3!A:G,4, FALSE)</f>
        <v>-0.564612</v>
      </c>
      <c r="L1040" s="4">
        <f>VLOOKUP(A1040, Sheet3!A:G,5, FALSE)</f>
        <v>1.812206</v>
      </c>
      <c r="M1040" s="4">
        <f>VLOOKUP(A1040, Sheet3!A:G,6, FALSE)</f>
        <v>0.83640499999999995</v>
      </c>
      <c r="N1040" s="4">
        <f>VLOOKUP(A1040, Sheet3!A:G,7, FALSE)</f>
        <v>-1.006103</v>
      </c>
      <c r="O1040">
        <v>2002</v>
      </c>
      <c r="P1040" s="4">
        <f>VLOOKUP(G1040, Sheet2!C:E, 3, FALSE)</f>
        <v>1977</v>
      </c>
      <c r="Q1040" s="4">
        <f>O1040-P1040</f>
        <v>25</v>
      </c>
      <c r="R1040" s="4">
        <f>VLOOKUP(A1040, Sheet4!A:B, 2, FALSE)</f>
        <v>5037</v>
      </c>
    </row>
    <row r="1041" spans="1:18">
      <c r="A1041">
        <v>2202</v>
      </c>
      <c r="B1041" t="s">
        <v>105</v>
      </c>
      <c r="C1041" s="1">
        <v>37468</v>
      </c>
      <c r="D1041" t="s">
        <v>738</v>
      </c>
      <c r="E1041" t="s">
        <v>47</v>
      </c>
      <c r="F1041" s="4" t="s">
        <v>659</v>
      </c>
      <c r="G1041" s="4" t="str">
        <f>B1041&amp;E1041</f>
        <v>NelsonFL</v>
      </c>
      <c r="H1041" s="4" t="str">
        <f>VLOOKUP(G1041, Sheet2!C:D, 2, FALSE)</f>
        <v>D</v>
      </c>
      <c r="I1041" s="4">
        <f>VLOOKUP(A1041, Sheet3!A:G,2, FALSE)</f>
        <v>-6.7561210000000003</v>
      </c>
      <c r="J1041" s="4">
        <f>VLOOKUP(A1041, Sheet3!A:G,3, FALSE)</f>
        <v>4.8876059999999999</v>
      </c>
      <c r="K1041" s="4">
        <f>VLOOKUP(A1041, Sheet3!A:G,4, FALSE)</f>
        <v>0.453098</v>
      </c>
      <c r="L1041" s="4">
        <f>VLOOKUP(A1041, Sheet3!A:G,5, FALSE)</f>
        <v>-1.954089</v>
      </c>
      <c r="M1041" s="4">
        <f>VLOOKUP(A1041, Sheet3!A:G,6, FALSE)</f>
        <v>-0.28933700000000001</v>
      </c>
      <c r="N1041" s="4">
        <f>VLOOKUP(A1041, Sheet3!A:G,7, FALSE)</f>
        <v>-2.2782269999999998</v>
      </c>
      <c r="O1041">
        <v>2002</v>
      </c>
      <c r="P1041" s="4">
        <f>VLOOKUP(G1041, Sheet2!C:E, 3, FALSE)</f>
        <v>1990</v>
      </c>
      <c r="Q1041" s="4">
        <f>O1041-P1041</f>
        <v>12</v>
      </c>
      <c r="R1041" s="4">
        <f>VLOOKUP(A1041, Sheet4!A:B, 2, FALSE)</f>
        <v>1134</v>
      </c>
    </row>
    <row r="1042" spans="1:18">
      <c r="A1042">
        <v>2204</v>
      </c>
      <c r="B1042" s="4" t="s">
        <v>333</v>
      </c>
      <c r="C1042" s="1">
        <v>37468</v>
      </c>
      <c r="D1042" t="s">
        <v>738</v>
      </c>
      <c r="E1042" t="str">
        <f>VLOOKUP(B1042, Sheet2!$A$2:$B$734, 2, FALSE)</f>
        <v>WV</v>
      </c>
      <c r="F1042" s="4" t="s">
        <v>659</v>
      </c>
      <c r="G1042" s="4" t="str">
        <f>B1042&amp;E1042</f>
        <v>RockefellerWV</v>
      </c>
      <c r="H1042" s="4" t="str">
        <f>VLOOKUP(G1042, Sheet2!C:D, 2, FALSE)</f>
        <v>D</v>
      </c>
      <c r="I1042" s="4">
        <f>VLOOKUP(A1042, Sheet3!A:G,2, FALSE)</f>
        <v>3.546716</v>
      </c>
      <c r="J1042" s="4">
        <f>VLOOKUP(A1042, Sheet3!A:G,3, FALSE)</f>
        <v>3.443117</v>
      </c>
      <c r="K1042" s="4">
        <f>VLOOKUP(A1042, Sheet3!A:G,4, FALSE)</f>
        <v>-2.5817749999999999</v>
      </c>
      <c r="L1042" s="4">
        <f>VLOOKUP(A1042, Sheet3!A:G,5, FALSE)</f>
        <v>8.2334910000000008</v>
      </c>
      <c r="M1042" s="4">
        <f>VLOOKUP(A1042, Sheet3!A:G,6, FALSE)</f>
        <v>1.470761</v>
      </c>
      <c r="N1042" s="4">
        <f>VLOOKUP(A1042, Sheet3!A:G,7, FALSE)</f>
        <v>-3.4608989999999999</v>
      </c>
      <c r="O1042">
        <v>2002</v>
      </c>
      <c r="P1042" s="4">
        <f>VLOOKUP(G1042, Sheet2!C:E, 3, FALSE)</f>
        <v>1985</v>
      </c>
      <c r="Q1042" s="4">
        <f>O1042-P1042</f>
        <v>17</v>
      </c>
      <c r="R1042" s="4">
        <f>VLOOKUP(A1042, Sheet4!A:B, 2, FALSE)</f>
        <v>1552</v>
      </c>
    </row>
    <row r="1043" spans="1:18">
      <c r="A1043">
        <v>2205</v>
      </c>
      <c r="B1043" t="s">
        <v>784</v>
      </c>
      <c r="C1043" s="1">
        <v>37468</v>
      </c>
      <c r="D1043" t="s">
        <v>738</v>
      </c>
      <c r="E1043" t="str">
        <f>VLOOKUP(B1043, Sheet2!$A$2:$B$734, 2, FALSE)</f>
        <v>MD</v>
      </c>
      <c r="F1043" s="4" t="s">
        <v>659</v>
      </c>
      <c r="G1043" s="4" t="str">
        <f>B1043&amp;E1043</f>
        <v>SarbanesPMD</v>
      </c>
      <c r="H1043" s="4" t="str">
        <f>VLOOKUP(G1043, Sheet2!C:D, 2, FALSE)</f>
        <v>D</v>
      </c>
      <c r="I1043" s="4">
        <f>VLOOKUP(A1043, Sheet3!A:G,2, FALSE)</f>
        <v>4.5532529999999998</v>
      </c>
      <c r="J1043" s="4">
        <f>VLOOKUP(A1043, Sheet3!A:G,3, FALSE)</f>
        <v>0.95431299999999997</v>
      </c>
      <c r="K1043" s="4">
        <f>VLOOKUP(A1043, Sheet3!A:G,4, FALSE)</f>
        <v>-2.0882139999999998</v>
      </c>
      <c r="L1043" s="4">
        <f>VLOOKUP(A1043, Sheet3!A:G,5, FALSE)</f>
        <v>3.148018</v>
      </c>
      <c r="M1043" s="4">
        <f>VLOOKUP(A1043, Sheet3!A:G,6, FALSE)</f>
        <v>3.0968529999999999</v>
      </c>
      <c r="N1043" s="4">
        <f>VLOOKUP(A1043, Sheet3!A:G,7, FALSE)</f>
        <v>-4.0901110000000003</v>
      </c>
      <c r="O1043">
        <v>2002</v>
      </c>
      <c r="P1043" s="4">
        <f>VLOOKUP(G1043, Sheet2!C:E, 3, FALSE)</f>
        <v>1971</v>
      </c>
      <c r="Q1043" s="4">
        <f>O1043-P1043</f>
        <v>31</v>
      </c>
      <c r="R1043" s="4">
        <f>VLOOKUP(A1043, Sheet4!A:B, 2, FALSE)</f>
        <v>926</v>
      </c>
    </row>
    <row r="1044" spans="1:18">
      <c r="A1044">
        <v>2208</v>
      </c>
      <c r="B1044" t="s">
        <v>671</v>
      </c>
      <c r="C1044" s="1">
        <v>37468</v>
      </c>
      <c r="D1044" t="s">
        <v>738</v>
      </c>
      <c r="E1044" t="str">
        <f>VLOOKUP(B1044, Sheet2!$A$2:$B$734, 2, FALSE)</f>
        <v>MN</v>
      </c>
      <c r="F1044" s="4" t="s">
        <v>659</v>
      </c>
      <c r="G1044" s="4" t="str">
        <f>B1044&amp;E1044</f>
        <v>WellstoneMN</v>
      </c>
      <c r="H1044" s="4" t="str">
        <f>VLOOKUP(G1044, Sheet2!C:D, 2, FALSE)</f>
        <v>D</v>
      </c>
      <c r="I1044" s="4">
        <f>VLOOKUP(A1044, Sheet3!A:G,2, FALSE)</f>
        <v>10.545177000000001</v>
      </c>
      <c r="J1044" s="4">
        <f>VLOOKUP(A1044, Sheet3!A:G,3, FALSE)</f>
        <v>-3.4634239999999998</v>
      </c>
      <c r="K1044" s="4">
        <f>VLOOKUP(A1044, Sheet3!A:G,4, FALSE)</f>
        <v>-5.396299</v>
      </c>
      <c r="L1044" s="4">
        <f>VLOOKUP(A1044, Sheet3!A:G,5, FALSE)</f>
        <v>10.005604999999999</v>
      </c>
      <c r="M1044" s="4">
        <f>VLOOKUP(A1044, Sheet3!A:G,6, FALSE)</f>
        <v>4.5039509999999998</v>
      </c>
      <c r="N1044" s="4">
        <f>VLOOKUP(A1044, Sheet3!A:G,7, FALSE)</f>
        <v>-6.3211729999999999</v>
      </c>
      <c r="O1044">
        <v>2002</v>
      </c>
      <c r="P1044" s="4">
        <f>VLOOKUP(G1044, Sheet2!C:E, 3, FALSE)</f>
        <v>1991</v>
      </c>
      <c r="Q1044" s="4">
        <f>O1044-P1044</f>
        <v>11</v>
      </c>
      <c r="R1044" s="4">
        <f>VLOOKUP(A1044, Sheet4!A:B, 2, FALSE)</f>
        <v>218</v>
      </c>
    </row>
    <row r="1045" spans="1:18">
      <c r="A1045">
        <v>2316</v>
      </c>
      <c r="B1045" t="s">
        <v>579</v>
      </c>
      <c r="C1045" s="1">
        <v>41340</v>
      </c>
      <c r="D1045" t="s">
        <v>738</v>
      </c>
      <c r="E1045" t="str">
        <f>VLOOKUP(B1045, Sheet2!$A$2:$B$734, 2, FALSE)</f>
        <v>TN</v>
      </c>
      <c r="F1045" s="4" t="s">
        <v>657</v>
      </c>
      <c r="G1045" s="4" t="str">
        <f>B1045&amp;E1045</f>
        <v>CorkerTN</v>
      </c>
      <c r="H1045" s="4" t="str">
        <f>VLOOKUP(G1045, Sheet2!C:D, 2, FALSE)</f>
        <v>D</v>
      </c>
      <c r="I1045" s="4">
        <f>VLOOKUP(A1045, Sheet3!A:G,2, FALSE)</f>
        <v>-0.69487399999999999</v>
      </c>
      <c r="J1045" s="4">
        <f>VLOOKUP(A1045, Sheet3!A:G,3, FALSE)</f>
        <v>2.4565540000000001</v>
      </c>
      <c r="K1045" s="4">
        <f>VLOOKUP(A1045, Sheet3!A:G,4, FALSE)</f>
        <v>-3.8470330000000001</v>
      </c>
      <c r="L1045" s="4">
        <f>VLOOKUP(A1045, Sheet3!A:G,5, FALSE)</f>
        <v>1.320946</v>
      </c>
      <c r="M1045" s="4">
        <f>VLOOKUP(A1045, Sheet3!A:G,6, FALSE)</f>
        <v>1.5311699999999999</v>
      </c>
      <c r="N1045" s="4">
        <f>VLOOKUP(A1045, Sheet3!A:G,7, FALSE)</f>
        <v>-4.6796139999999999</v>
      </c>
      <c r="O1045">
        <v>2013</v>
      </c>
      <c r="P1045" s="4">
        <f>VLOOKUP(G1045, Sheet2!C:E, 3, FALSE)</f>
        <v>2007</v>
      </c>
      <c r="Q1045" s="4">
        <f>O1045-P1045</f>
        <v>6</v>
      </c>
      <c r="R1045" s="4">
        <f>VLOOKUP(A1045, Sheet4!A:B, 2, FALSE)</f>
        <v>1537</v>
      </c>
    </row>
    <row r="1046" spans="1:18">
      <c r="A1046">
        <v>2338</v>
      </c>
      <c r="B1046" t="s">
        <v>385</v>
      </c>
      <c r="C1046" s="1">
        <v>37656</v>
      </c>
      <c r="D1046" t="s">
        <v>738</v>
      </c>
      <c r="E1046" t="s">
        <v>141</v>
      </c>
      <c r="F1046" s="4" t="s">
        <v>657</v>
      </c>
      <c r="G1046" s="4" t="str">
        <f>B1046&amp;E1046</f>
        <v>AlexanderTN</v>
      </c>
      <c r="H1046" s="4" t="str">
        <f>VLOOKUP(G1046, Sheet2!C:D, 2, FALSE)</f>
        <v>R</v>
      </c>
      <c r="I1046" s="4">
        <f>VLOOKUP(A1046, Sheet3!A:G,2, FALSE)</f>
        <v>-2.3758430000000001</v>
      </c>
      <c r="J1046" s="4">
        <f>VLOOKUP(A1046, Sheet3!A:G,3, FALSE)</f>
        <v>3.0139819999999999</v>
      </c>
      <c r="K1046" s="4">
        <f>VLOOKUP(A1046, Sheet3!A:G,4, FALSE)</f>
        <v>-1.852195</v>
      </c>
      <c r="L1046" s="4">
        <f>VLOOKUP(A1046, Sheet3!A:G,5, FALSE)</f>
        <v>3.9760529999999998</v>
      </c>
      <c r="M1046" s="4">
        <f>VLOOKUP(A1046, Sheet3!A:G,6, FALSE)</f>
        <v>5.0339910000000003</v>
      </c>
      <c r="N1046" s="4">
        <f>VLOOKUP(A1046, Sheet3!A:G,7, FALSE)</f>
        <v>-4.8660040000000002</v>
      </c>
      <c r="O1046">
        <v>2003</v>
      </c>
      <c r="P1046" s="4">
        <f>VLOOKUP(G1046, Sheet2!C:E, 3, FALSE)</f>
        <v>2003</v>
      </c>
      <c r="Q1046" s="4">
        <f>O1046-P1046</f>
        <v>0</v>
      </c>
      <c r="R1046" s="4">
        <f>VLOOKUP(A1046, Sheet4!A:B, 2, FALSE)</f>
        <v>295</v>
      </c>
    </row>
    <row r="1047" spans="1:18">
      <c r="A1047">
        <v>2339</v>
      </c>
      <c r="B1047" t="s">
        <v>74</v>
      </c>
      <c r="C1047" s="1">
        <v>37656</v>
      </c>
      <c r="D1047" t="s">
        <v>738</v>
      </c>
      <c r="E1047" t="s">
        <v>63</v>
      </c>
      <c r="F1047" s="4" t="s">
        <v>657</v>
      </c>
      <c r="G1047" s="4" t="str">
        <f>B1047&amp;E1047</f>
        <v>AllenVA</v>
      </c>
      <c r="H1047" s="4" t="str">
        <f>VLOOKUP(G1047, Sheet2!C:D, 2, FALSE)</f>
        <v>R</v>
      </c>
      <c r="I1047" s="4">
        <f>VLOOKUP(A1047, Sheet3!A:G,2, FALSE)</f>
        <v>2.0974E-2</v>
      </c>
      <c r="J1047" s="4">
        <f>VLOOKUP(A1047, Sheet3!A:G,3, FALSE)</f>
        <v>2.9306589999999999</v>
      </c>
      <c r="K1047" s="4">
        <f>VLOOKUP(A1047, Sheet3!A:G,4, FALSE)</f>
        <v>1.83185</v>
      </c>
      <c r="L1047" s="4">
        <f>VLOOKUP(A1047, Sheet3!A:G,5, FALSE)</f>
        <v>-0.115714</v>
      </c>
      <c r="M1047" s="4">
        <f>VLOOKUP(A1047, Sheet3!A:G,6, FALSE)</f>
        <v>-0.75758499999999995</v>
      </c>
      <c r="N1047" s="4">
        <f>VLOOKUP(A1047, Sheet3!A:G,7, FALSE)</f>
        <v>2.3132640000000002</v>
      </c>
      <c r="O1047">
        <v>2003</v>
      </c>
      <c r="P1047" s="4">
        <f>VLOOKUP(G1047, Sheet2!C:E, 3, FALSE)</f>
        <v>2001</v>
      </c>
      <c r="Q1047" s="4">
        <f>O1047-P1047</f>
        <v>2</v>
      </c>
      <c r="R1047" s="4">
        <f>VLOOKUP(A1047, Sheet4!A:B, 2, FALSE)</f>
        <v>522</v>
      </c>
    </row>
    <row r="1048" spans="1:18">
      <c r="A1048">
        <v>2345</v>
      </c>
      <c r="B1048" t="s">
        <v>679</v>
      </c>
      <c r="C1048" s="1">
        <v>37656</v>
      </c>
      <c r="D1048" t="s">
        <v>738</v>
      </c>
      <c r="E1048" t="str">
        <f>VLOOKUP(B1048, Sheet2!$A$2:$B$734, 2, FALSE)</f>
        <v>RI</v>
      </c>
      <c r="F1048" s="4" t="s">
        <v>657</v>
      </c>
      <c r="G1048" s="4" t="str">
        <f>B1048&amp;E1048</f>
        <v>ChafeeRI</v>
      </c>
      <c r="H1048" s="4" t="str">
        <f>VLOOKUP(G1048, Sheet2!C:D, 2, FALSE)</f>
        <v>R</v>
      </c>
      <c r="I1048" s="4">
        <f>VLOOKUP(A1048, Sheet3!A:G,2, FALSE)</f>
        <v>-6.5490550000000001</v>
      </c>
      <c r="J1048" s="4">
        <f>VLOOKUP(A1048, Sheet3!A:G,3, FALSE)</f>
        <v>3.7149040000000002</v>
      </c>
      <c r="K1048" s="4">
        <f>VLOOKUP(A1048, Sheet3!A:G,4, FALSE)</f>
        <v>-5.5523600000000002</v>
      </c>
      <c r="L1048" s="4">
        <f>VLOOKUP(A1048, Sheet3!A:G,5, FALSE)</f>
        <v>-5.7156500000000001</v>
      </c>
      <c r="M1048" s="4">
        <f>VLOOKUP(A1048, Sheet3!A:G,6, FALSE)</f>
        <v>-0.257637</v>
      </c>
      <c r="N1048" s="4">
        <f>VLOOKUP(A1048, Sheet3!A:G,7, FALSE)</f>
        <v>-2.878457</v>
      </c>
      <c r="O1048">
        <v>2003</v>
      </c>
      <c r="P1048" s="4">
        <f>VLOOKUP(G1048, Sheet2!C:E, 3, FALSE)</f>
        <v>1999</v>
      </c>
      <c r="Q1048" s="4">
        <f>O1048-P1048</f>
        <v>4</v>
      </c>
      <c r="R1048" s="4">
        <f>VLOOKUP(A1048, Sheet4!A:B, 2, FALSE)</f>
        <v>278</v>
      </c>
    </row>
    <row r="1049" spans="1:18">
      <c r="A1049">
        <v>2349</v>
      </c>
      <c r="B1049" t="s">
        <v>570</v>
      </c>
      <c r="C1049" s="1">
        <v>37656</v>
      </c>
      <c r="D1049" t="s">
        <v>738</v>
      </c>
      <c r="E1049" t="s">
        <v>346</v>
      </c>
      <c r="F1049" s="4" t="s">
        <v>652</v>
      </c>
      <c r="G1049" s="4" t="str">
        <f>B1049&amp;E1049</f>
        <v>GreggNH</v>
      </c>
      <c r="H1049" s="4" t="str">
        <f>VLOOKUP(G1049, Sheet2!C:D, 2, FALSE)</f>
        <v>R</v>
      </c>
      <c r="I1049" s="4">
        <f>VLOOKUP(A1049, Sheet3!A:G,2, FALSE)</f>
        <v>1.669732</v>
      </c>
      <c r="J1049" s="4">
        <f>VLOOKUP(A1049, Sheet3!A:G,3, FALSE)</f>
        <v>-2.3164530000000001</v>
      </c>
      <c r="K1049" s="4">
        <f>VLOOKUP(A1049, Sheet3!A:G,4, FALSE)</f>
        <v>-3.8675929999999998</v>
      </c>
      <c r="L1049" s="4">
        <f>VLOOKUP(A1049, Sheet3!A:G,5, FALSE)</f>
        <v>1.642676</v>
      </c>
      <c r="M1049" s="4">
        <f>VLOOKUP(A1049, Sheet3!A:G,6, FALSE)</f>
        <v>1.8111520000000001</v>
      </c>
      <c r="N1049" s="4">
        <f>VLOOKUP(A1049, Sheet3!A:G,7, FALSE)</f>
        <v>-4.7638179999999997</v>
      </c>
      <c r="O1049">
        <v>2003</v>
      </c>
      <c r="P1049" s="4">
        <f>VLOOKUP(G1049, Sheet2!C:E, 3, FALSE)</f>
        <v>1993</v>
      </c>
      <c r="Q1049" s="4">
        <f>O1049-P1049</f>
        <v>10</v>
      </c>
      <c r="R1049" s="4">
        <f>VLOOKUP(A1049, Sheet4!A:B, 2, FALSE)</f>
        <v>1970</v>
      </c>
    </row>
    <row r="1050" spans="1:18">
      <c r="A1050">
        <v>2361</v>
      </c>
      <c r="B1050" s="4" t="s">
        <v>679</v>
      </c>
      <c r="C1050" s="1">
        <v>38183</v>
      </c>
      <c r="D1050" t="s">
        <v>738</v>
      </c>
      <c r="E1050" t="str">
        <f>VLOOKUP(B1050, Sheet2!$A$2:$B$734, 2, FALSE)</f>
        <v>RI</v>
      </c>
      <c r="F1050" s="4" t="s">
        <v>657</v>
      </c>
      <c r="G1050" s="4" t="str">
        <f>B1050&amp;E1050</f>
        <v>ChafeeRI</v>
      </c>
      <c r="H1050" s="4" t="str">
        <f>VLOOKUP(G1050, Sheet2!C:D, 2, FALSE)</f>
        <v>R</v>
      </c>
      <c r="I1050" s="4">
        <f>VLOOKUP(A1050, Sheet3!A:G,2, FALSE)</f>
        <v>-9.6572770000000006</v>
      </c>
      <c r="J1050" s="4">
        <f>VLOOKUP(A1050, Sheet3!A:G,3, FALSE)</f>
        <v>1.382711</v>
      </c>
      <c r="K1050" s="4">
        <f>VLOOKUP(A1050, Sheet3!A:G,4, FALSE)</f>
        <v>-1.458331</v>
      </c>
      <c r="L1050" s="4">
        <f>VLOOKUP(A1050, Sheet3!A:G,5, FALSE)</f>
        <v>-3.7857699999999999</v>
      </c>
      <c r="M1050" s="4">
        <f>VLOOKUP(A1050, Sheet3!A:G,6, FALSE)</f>
        <v>-1.4762169999999999</v>
      </c>
      <c r="N1050" s="4">
        <f>VLOOKUP(A1050, Sheet3!A:G,7, FALSE)</f>
        <v>-2.8166380000000002</v>
      </c>
      <c r="O1050">
        <v>2004</v>
      </c>
      <c r="P1050" s="4">
        <f>VLOOKUP(G1050, Sheet2!C:E, 3, FALSE)</f>
        <v>1999</v>
      </c>
      <c r="Q1050" s="4">
        <f>O1050-P1050</f>
        <v>5</v>
      </c>
      <c r="R1050" s="4">
        <f>VLOOKUP(A1050, Sheet4!A:B, 2, FALSE)</f>
        <v>357</v>
      </c>
    </row>
    <row r="1051" spans="1:18">
      <c r="A1051">
        <v>2363</v>
      </c>
      <c r="B1051" t="s">
        <v>259</v>
      </c>
      <c r="C1051" s="1">
        <v>38183</v>
      </c>
      <c r="D1051" t="s">
        <v>738</v>
      </c>
      <c r="E1051" t="str">
        <f>VLOOKUP(B1051, Sheet2!$A$2:$B$734, 2, FALSE)</f>
        <v>KS</v>
      </c>
      <c r="F1051" s="4" t="s">
        <v>657</v>
      </c>
      <c r="G1051" s="4" t="str">
        <f>B1051&amp;E1051</f>
        <v>BrownbackKS</v>
      </c>
      <c r="H1051" s="4" t="str">
        <f>VLOOKUP(G1051, Sheet2!C:D, 2, FALSE)</f>
        <v>R</v>
      </c>
      <c r="I1051" s="4">
        <f>VLOOKUP(A1051, Sheet3!A:G,2, FALSE)</f>
        <v>-3.7251940000000001</v>
      </c>
      <c r="J1051" s="4">
        <f>VLOOKUP(A1051, Sheet3!A:G,3, FALSE)</f>
        <v>0.53529000000000004</v>
      </c>
      <c r="K1051" s="4">
        <f>VLOOKUP(A1051, Sheet3!A:G,4, FALSE)</f>
        <v>-2.186302</v>
      </c>
      <c r="L1051" s="4">
        <f>VLOOKUP(A1051, Sheet3!A:G,5, FALSE)</f>
        <v>-1.921564</v>
      </c>
      <c r="M1051" s="4">
        <f>VLOOKUP(A1051, Sheet3!A:G,6, FALSE)</f>
        <v>-0.97505399999999998</v>
      </c>
      <c r="N1051" s="4">
        <f>VLOOKUP(A1051, Sheet3!A:G,7, FALSE)</f>
        <v>-4.606122</v>
      </c>
      <c r="O1051">
        <v>2004</v>
      </c>
      <c r="P1051" s="4">
        <f>VLOOKUP(G1051, Sheet2!C:E, 3, FALSE)</f>
        <v>1996</v>
      </c>
      <c r="Q1051" s="4">
        <f>O1051-P1051</f>
        <v>8</v>
      </c>
      <c r="R1051" s="4">
        <f>VLOOKUP(A1051, Sheet4!A:B, 2, FALSE)</f>
        <v>1097</v>
      </c>
    </row>
    <row r="1052" spans="1:18">
      <c r="A1052">
        <v>2369</v>
      </c>
      <c r="B1052" t="s">
        <v>679</v>
      </c>
      <c r="C1052" s="1">
        <v>38918</v>
      </c>
      <c r="D1052" t="s">
        <v>738</v>
      </c>
      <c r="E1052" t="str">
        <f>VLOOKUP(B1052, Sheet2!$A$2:$B$734, 2, FALSE)</f>
        <v>RI</v>
      </c>
      <c r="F1052" s="4" t="s">
        <v>657</v>
      </c>
      <c r="G1052" s="4" t="str">
        <f>B1052&amp;E1052</f>
        <v>ChafeeRI</v>
      </c>
      <c r="H1052" s="4" t="str">
        <f>VLOOKUP(G1052, Sheet2!C:D, 2, FALSE)</f>
        <v>R</v>
      </c>
      <c r="I1052" s="4">
        <f>VLOOKUP(A1052, Sheet3!A:G,2, FALSE)</f>
        <v>-4.2006560000000004</v>
      </c>
      <c r="J1052" s="4">
        <f>VLOOKUP(A1052, Sheet3!A:G,3, FALSE)</f>
        <v>6.5859999999999998E-3</v>
      </c>
      <c r="K1052" s="4">
        <f>VLOOKUP(A1052, Sheet3!A:G,4, FALSE)</f>
        <v>-4.3599449999999997</v>
      </c>
      <c r="L1052" s="4">
        <f>VLOOKUP(A1052, Sheet3!A:G,5, FALSE)</f>
        <v>-0.37710500000000002</v>
      </c>
      <c r="M1052" s="4">
        <f>VLOOKUP(A1052, Sheet3!A:G,6, FALSE)</f>
        <v>2.5191870000000001</v>
      </c>
      <c r="N1052" s="4">
        <f>VLOOKUP(A1052, Sheet3!A:G,7, FALSE)</f>
        <v>-5.4664929999999998</v>
      </c>
      <c r="O1052">
        <v>2006</v>
      </c>
      <c r="P1052" s="4">
        <f>VLOOKUP(G1052, Sheet2!C:E, 3, FALSE)</f>
        <v>1999</v>
      </c>
      <c r="Q1052" s="4">
        <f>O1052-P1052</f>
        <v>7</v>
      </c>
      <c r="R1052" s="4">
        <f>VLOOKUP(A1052, Sheet4!A:B, 2, FALSE)</f>
        <v>264</v>
      </c>
    </row>
    <row r="1053" spans="1:18">
      <c r="A1053">
        <v>2370</v>
      </c>
      <c r="B1053" t="s">
        <v>74</v>
      </c>
      <c r="C1053" s="1">
        <v>38918</v>
      </c>
      <c r="D1053" t="s">
        <v>738</v>
      </c>
      <c r="E1053" t="s">
        <v>63</v>
      </c>
      <c r="F1053" s="4" t="s">
        <v>657</v>
      </c>
      <c r="G1053" s="4" t="str">
        <f>B1053&amp;E1053</f>
        <v>AllenVA</v>
      </c>
      <c r="H1053" s="4" t="str">
        <f>VLOOKUP(G1053, Sheet2!C:D, 2, FALSE)</f>
        <v>R</v>
      </c>
      <c r="I1053" s="4">
        <f>VLOOKUP(A1053, Sheet3!A:G,2, FALSE)</f>
        <v>-0.58966399999999997</v>
      </c>
      <c r="J1053" s="4">
        <f>VLOOKUP(A1053, Sheet3!A:G,3, FALSE)</f>
        <v>2.825523</v>
      </c>
      <c r="K1053" s="4">
        <f>VLOOKUP(A1053, Sheet3!A:G,4, FALSE)</f>
        <v>-2.0928620000000002</v>
      </c>
      <c r="L1053" s="4">
        <f>VLOOKUP(A1053, Sheet3!A:G,5, FALSE)</f>
        <v>4.6005529999999997</v>
      </c>
      <c r="M1053" s="4">
        <f>VLOOKUP(A1053, Sheet3!A:G,6, FALSE)</f>
        <v>0.43293100000000001</v>
      </c>
      <c r="N1053" s="4">
        <f>VLOOKUP(A1053, Sheet3!A:G,7, FALSE)</f>
        <v>-1.987414</v>
      </c>
      <c r="O1053">
        <v>2006</v>
      </c>
      <c r="P1053" s="4">
        <f>VLOOKUP(G1053, Sheet2!C:E, 3, FALSE)</f>
        <v>2001</v>
      </c>
      <c r="Q1053" s="4">
        <f>O1053-P1053</f>
        <v>5</v>
      </c>
      <c r="R1053" s="4">
        <f>VLOOKUP(A1053, Sheet4!A:B, 2, FALSE)</f>
        <v>695</v>
      </c>
    </row>
    <row r="1054" spans="1:18">
      <c r="A1054">
        <v>2375</v>
      </c>
      <c r="B1054" t="s">
        <v>385</v>
      </c>
      <c r="C1054" s="1">
        <v>38918</v>
      </c>
      <c r="D1054" t="s">
        <v>738</v>
      </c>
      <c r="E1054" t="s">
        <v>141</v>
      </c>
      <c r="F1054" s="4" t="s">
        <v>657</v>
      </c>
      <c r="G1054" s="4" t="str">
        <f>B1054&amp;E1054</f>
        <v>AlexanderTN</v>
      </c>
      <c r="H1054" s="4" t="str">
        <f>VLOOKUP(G1054, Sheet2!C:D, 2, FALSE)</f>
        <v>R</v>
      </c>
      <c r="I1054" s="4">
        <f>VLOOKUP(A1054, Sheet3!A:G,2, FALSE)</f>
        <v>0.688419</v>
      </c>
      <c r="J1054" s="4">
        <f>VLOOKUP(A1054, Sheet3!A:G,3, FALSE)</f>
        <v>-0.44131599999999999</v>
      </c>
      <c r="K1054" s="4">
        <f>VLOOKUP(A1054, Sheet3!A:G,4, FALSE)</f>
        <v>-4.11517</v>
      </c>
      <c r="L1054" s="4">
        <f>VLOOKUP(A1054, Sheet3!A:G,5, FALSE)</f>
        <v>6.4016400000000004</v>
      </c>
      <c r="M1054" s="4">
        <f>VLOOKUP(A1054, Sheet3!A:G,6, FALSE)</f>
        <v>4.2267999999999999</v>
      </c>
      <c r="N1054" s="4">
        <f>VLOOKUP(A1054, Sheet3!A:G,7, FALSE)</f>
        <v>-6.9844879999999998</v>
      </c>
      <c r="O1054">
        <v>2006</v>
      </c>
      <c r="P1054" s="4">
        <f>VLOOKUP(G1054, Sheet2!C:E, 3, FALSE)</f>
        <v>2003</v>
      </c>
      <c r="Q1054" s="4">
        <f>O1054-P1054</f>
        <v>3</v>
      </c>
      <c r="R1054" s="4">
        <f>VLOOKUP(A1054, Sheet4!A:B, 2, FALSE)</f>
        <v>355</v>
      </c>
    </row>
    <row r="1055" spans="1:18">
      <c r="A1055">
        <v>2385</v>
      </c>
      <c r="B1055" t="s">
        <v>103</v>
      </c>
      <c r="C1055" s="1">
        <v>39975</v>
      </c>
      <c r="D1055" t="s">
        <v>738</v>
      </c>
      <c r="E1055" t="str">
        <f>VLOOKUP(B1055, Sheet2!$A$2:$B$734, 2, FALSE)</f>
        <v>PA</v>
      </c>
      <c r="F1055" s="4" t="s">
        <v>657</v>
      </c>
      <c r="G1055" s="4" t="str">
        <f>B1055&amp;E1055</f>
        <v>CaseyPA</v>
      </c>
      <c r="H1055" s="4" t="str">
        <f>VLOOKUP(G1055, Sheet2!C:D, 2, FALSE)</f>
        <v>D</v>
      </c>
      <c r="I1055" s="4">
        <f>VLOOKUP(A1055, Sheet3!A:G,2, FALSE)</f>
        <v>-7.2033389999999997</v>
      </c>
      <c r="J1055" s="4">
        <f>VLOOKUP(A1055, Sheet3!A:G,3, FALSE)</f>
        <v>3.823391</v>
      </c>
      <c r="K1055" s="4">
        <f>VLOOKUP(A1055, Sheet3!A:G,4, FALSE)</f>
        <v>-1.8696200000000001</v>
      </c>
      <c r="L1055" s="4">
        <f>VLOOKUP(A1055, Sheet3!A:G,5, FALSE)</f>
        <v>3.1160580000000002</v>
      </c>
      <c r="M1055" s="4">
        <f>VLOOKUP(A1055, Sheet3!A:G,6, FALSE)</f>
        <v>3.344322</v>
      </c>
      <c r="N1055" s="4">
        <f>VLOOKUP(A1055, Sheet3!A:G,7, FALSE)</f>
        <v>-2.8866909999999999</v>
      </c>
      <c r="O1055">
        <v>2009</v>
      </c>
      <c r="P1055" s="4">
        <f>VLOOKUP(G1055, Sheet2!C:E, 3, FALSE)</f>
        <v>2007</v>
      </c>
      <c r="Q1055" s="4">
        <f>O1055-P1055</f>
        <v>2</v>
      </c>
      <c r="R1055" s="4">
        <f>VLOOKUP(A1055, Sheet4!A:B, 2, FALSE)</f>
        <v>421</v>
      </c>
    </row>
    <row r="1056" spans="1:18">
      <c r="A1056">
        <v>2391</v>
      </c>
      <c r="B1056" t="s">
        <v>130</v>
      </c>
      <c r="C1056" s="1">
        <v>36608</v>
      </c>
      <c r="D1056" t="s">
        <v>730</v>
      </c>
      <c r="E1056" t="str">
        <f>VLOOKUP(B1056, Sheet2!$A$2:$B$734, 2, FALSE)</f>
        <v>MI</v>
      </c>
      <c r="F1056" s="4" t="s">
        <v>652</v>
      </c>
      <c r="G1056" s="4" t="str">
        <f>B1056&amp;E1056</f>
        <v>ConyersMI</v>
      </c>
      <c r="H1056" s="4" t="str">
        <f>VLOOKUP(G1056, Sheet2!C:D, 2, FALSE)</f>
        <v>D</v>
      </c>
      <c r="I1056" s="4">
        <f>VLOOKUP(A1056, Sheet3!A:G,2, FALSE)</f>
        <v>-3.1173350000000002</v>
      </c>
      <c r="J1056" s="4">
        <f>VLOOKUP(A1056, Sheet3!A:G,3, FALSE)</f>
        <v>-0.56871700000000003</v>
      </c>
      <c r="K1056" s="4">
        <f>VLOOKUP(A1056, Sheet3!A:G,4, FALSE)</f>
        <v>-3.8126880000000001</v>
      </c>
      <c r="L1056" s="4">
        <f>VLOOKUP(A1056, Sheet3!A:G,5, FALSE)</f>
        <v>0.81344899999999998</v>
      </c>
      <c r="M1056" s="4">
        <f>VLOOKUP(A1056, Sheet3!A:G,6, FALSE)</f>
        <v>0.36597099999999999</v>
      </c>
      <c r="N1056" s="4">
        <f>VLOOKUP(A1056, Sheet3!A:G,7, FALSE)</f>
        <v>-5.8154709999999996</v>
      </c>
      <c r="O1056">
        <v>2000</v>
      </c>
      <c r="P1056" s="4">
        <f>VLOOKUP(G1056, Sheet2!C:E, 3, FALSE)</f>
        <v>1965</v>
      </c>
      <c r="Q1056" s="4">
        <f>O1056-P1056</f>
        <v>35</v>
      </c>
      <c r="R1056" s="4">
        <f>VLOOKUP(A1056, Sheet4!A:B, 2, FALSE)</f>
        <v>2116</v>
      </c>
    </row>
    <row r="1057" spans="1:18">
      <c r="A1057">
        <v>2392</v>
      </c>
      <c r="B1057" t="s">
        <v>257</v>
      </c>
      <c r="C1057" s="1">
        <v>37686</v>
      </c>
      <c r="D1057" t="s">
        <v>738</v>
      </c>
      <c r="E1057" t="str">
        <f>VLOOKUP(B1057, Sheet2!$A$2:$B$734, 2, FALSE)</f>
        <v>DE</v>
      </c>
      <c r="F1057" s="4" t="s">
        <v>657</v>
      </c>
      <c r="G1057" s="4" t="str">
        <f>B1057&amp;E1057</f>
        <v>BidenDE</v>
      </c>
      <c r="H1057" s="4" t="str">
        <f>VLOOKUP(G1057, Sheet2!C:D, 2, FALSE)</f>
        <v>D</v>
      </c>
      <c r="I1057" s="4">
        <f>VLOOKUP(A1057, Sheet3!A:G,2, FALSE)</f>
        <v>2.7270639999999999</v>
      </c>
      <c r="J1057" s="4">
        <f>VLOOKUP(A1057, Sheet3!A:G,3, FALSE)</f>
        <v>-0.57174800000000003</v>
      </c>
      <c r="K1057" s="4">
        <f>VLOOKUP(A1057, Sheet3!A:G,4, FALSE)</f>
        <v>-4.0949450000000001</v>
      </c>
      <c r="L1057" s="4">
        <f>VLOOKUP(A1057, Sheet3!A:G,5, FALSE)</f>
        <v>8.9692419999999995</v>
      </c>
      <c r="M1057" s="4">
        <f>VLOOKUP(A1057, Sheet3!A:G,6, FALSE)</f>
        <v>2.2280470000000001</v>
      </c>
      <c r="N1057" s="4">
        <f>VLOOKUP(A1057, Sheet3!A:G,7, FALSE)</f>
        <v>-6.9488690000000002</v>
      </c>
      <c r="O1057">
        <v>2003</v>
      </c>
      <c r="P1057" s="4">
        <f>VLOOKUP(G1057, Sheet2!C:E, 3, FALSE)</f>
        <v>1973</v>
      </c>
      <c r="Q1057" s="4">
        <f>O1057-P1057</f>
        <v>30</v>
      </c>
      <c r="R1057" s="4">
        <f>VLOOKUP(A1057, Sheet4!A:B, 2, FALSE)</f>
        <v>4384</v>
      </c>
    </row>
    <row r="1058" spans="1:18">
      <c r="A1058" s="4">
        <v>2393</v>
      </c>
      <c r="B1058" t="s">
        <v>259</v>
      </c>
      <c r="C1058" s="1">
        <v>37686</v>
      </c>
      <c r="D1058" t="s">
        <v>738</v>
      </c>
      <c r="E1058" t="str">
        <f>VLOOKUP(B1058, Sheet2!$A$2:$B$734, 2, FALSE)</f>
        <v>KS</v>
      </c>
      <c r="F1058" s="4" t="s">
        <v>657</v>
      </c>
      <c r="G1058" s="4" t="str">
        <f>B1058&amp;E1058</f>
        <v>BrownbackKS</v>
      </c>
      <c r="H1058" s="4" t="str">
        <f>VLOOKUP(G1058, Sheet2!C:D, 2, FALSE)</f>
        <v>R</v>
      </c>
      <c r="I1058" s="4">
        <f>VLOOKUP(A1058, Sheet3!A:G,2, FALSE)</f>
        <v>-1.399937</v>
      </c>
      <c r="J1058" s="4">
        <f>VLOOKUP(A1058, Sheet3!A:G,3, FALSE)</f>
        <v>-0.36391499999999999</v>
      </c>
      <c r="K1058" s="4">
        <f>VLOOKUP(A1058, Sheet3!A:G,4, FALSE)</f>
        <v>-2.2514590000000001</v>
      </c>
      <c r="L1058" s="4">
        <f>VLOOKUP(A1058, Sheet3!A:G,5, FALSE)</f>
        <v>-1.2967420000000001</v>
      </c>
      <c r="M1058" s="4">
        <f>VLOOKUP(A1058, Sheet3!A:G,6, FALSE)</f>
        <v>-1.727967</v>
      </c>
      <c r="N1058" s="4">
        <f>VLOOKUP(A1058, Sheet3!A:G,7, FALSE)</f>
        <v>-1.8545229999999999</v>
      </c>
      <c r="O1058">
        <v>2003</v>
      </c>
      <c r="P1058" s="4">
        <f>VLOOKUP(G1058, Sheet2!C:E, 3, FALSE)</f>
        <v>1996</v>
      </c>
      <c r="Q1058" s="4">
        <f>O1058-P1058</f>
        <v>7</v>
      </c>
      <c r="R1058" s="4">
        <f>VLOOKUP(A1058, Sheet4!A:B, 2, FALSE)</f>
        <v>1534</v>
      </c>
    </row>
    <row r="1059" spans="1:18">
      <c r="A1059">
        <v>2397</v>
      </c>
      <c r="B1059" t="s">
        <v>303</v>
      </c>
      <c r="C1059" s="1">
        <v>37686</v>
      </c>
      <c r="D1059" t="s">
        <v>738</v>
      </c>
      <c r="E1059" t="str">
        <f>VLOOKUP(B1059, Sheet2!$A$2:$B$734, 2, FALSE)</f>
        <v>IN</v>
      </c>
      <c r="F1059" s="4" t="s">
        <v>657</v>
      </c>
      <c r="G1059" s="4" t="str">
        <f>B1059&amp;E1059</f>
        <v>LugarIN</v>
      </c>
      <c r="H1059" s="4" t="str">
        <f>VLOOKUP(G1059, Sheet2!C:D, 2, FALSE)</f>
        <v>D</v>
      </c>
      <c r="I1059" s="4">
        <f>VLOOKUP(A1059, Sheet3!A:G,2, FALSE)</f>
        <v>-1.1615390000000001</v>
      </c>
      <c r="J1059" s="4">
        <f>VLOOKUP(A1059, Sheet3!A:G,3, FALSE)</f>
        <v>1.9431259999999999</v>
      </c>
      <c r="K1059" s="4">
        <f>VLOOKUP(A1059, Sheet3!A:G,4, FALSE)</f>
        <v>-0.73073200000000005</v>
      </c>
      <c r="L1059" s="4">
        <f>VLOOKUP(A1059, Sheet3!A:G,5, FALSE)</f>
        <v>1.8761049999999999</v>
      </c>
      <c r="M1059" s="4">
        <f>VLOOKUP(A1059, Sheet3!A:G,6, FALSE)</f>
        <v>0.88767499999999999</v>
      </c>
      <c r="N1059" s="4">
        <f>VLOOKUP(A1059, Sheet3!A:G,7, FALSE)</f>
        <v>-0.11015800000000001</v>
      </c>
      <c r="O1059">
        <v>2003</v>
      </c>
      <c r="P1059" s="4">
        <f>VLOOKUP(G1059, Sheet2!C:E, 3, FALSE)</f>
        <v>1977</v>
      </c>
      <c r="Q1059" s="4">
        <f>O1059-P1059</f>
        <v>26</v>
      </c>
      <c r="R1059" s="4">
        <f>VLOOKUP(A1059, Sheet4!A:B, 2, FALSE)</f>
        <v>2362</v>
      </c>
    </row>
    <row r="1060" spans="1:18">
      <c r="A1060">
        <v>2398</v>
      </c>
      <c r="B1060" t="s">
        <v>286</v>
      </c>
      <c r="C1060" s="1">
        <v>37686</v>
      </c>
      <c r="D1060" t="s">
        <v>738</v>
      </c>
      <c r="E1060" t="str">
        <f>VLOOKUP(B1060, Sheet2!$A$2:$B$734, 2, FALSE)</f>
        <v>CT</v>
      </c>
      <c r="F1060" s="4" t="s">
        <v>657</v>
      </c>
      <c r="G1060" s="4" t="str">
        <f>B1060&amp;E1060</f>
        <v>DoddCT</v>
      </c>
      <c r="H1060" s="4" t="str">
        <f>VLOOKUP(G1060, Sheet2!C:D, 2, FALSE)</f>
        <v>D</v>
      </c>
      <c r="I1060" s="4">
        <f>VLOOKUP(A1060, Sheet3!A:G,2, FALSE)</f>
        <v>-1.354759</v>
      </c>
      <c r="J1060" s="4">
        <f>VLOOKUP(A1060, Sheet3!A:G,3, FALSE)</f>
        <v>1.2428220000000001</v>
      </c>
      <c r="K1060" s="4">
        <f>VLOOKUP(A1060, Sheet3!A:G,4, FALSE)</f>
        <v>-3.201282</v>
      </c>
      <c r="L1060" s="4">
        <f>VLOOKUP(A1060, Sheet3!A:G,5, FALSE)</f>
        <v>4.3185539999999998</v>
      </c>
      <c r="M1060" s="4">
        <f>VLOOKUP(A1060, Sheet3!A:G,6, FALSE)</f>
        <v>2.202169</v>
      </c>
      <c r="N1060" s="4">
        <f>VLOOKUP(A1060, Sheet3!A:G,7, FALSE)</f>
        <v>-5.8332769999999998</v>
      </c>
      <c r="O1060">
        <v>2003</v>
      </c>
      <c r="P1060" s="4">
        <f>VLOOKUP(G1060, Sheet2!C:E, 3, FALSE)</f>
        <v>1975</v>
      </c>
      <c r="Q1060" s="4">
        <f>O1060-P1060</f>
        <v>28</v>
      </c>
      <c r="R1060" s="4">
        <f>VLOOKUP(A1060, Sheet4!A:B, 2, FALSE)</f>
        <v>985</v>
      </c>
    </row>
    <row r="1061" spans="1:18">
      <c r="A1061">
        <v>2399</v>
      </c>
      <c r="B1061" t="s">
        <v>105</v>
      </c>
      <c r="C1061" s="1">
        <v>37686</v>
      </c>
      <c r="D1061" t="s">
        <v>738</v>
      </c>
      <c r="E1061" t="s">
        <v>47</v>
      </c>
      <c r="F1061" s="4" t="s">
        <v>657</v>
      </c>
      <c r="G1061" s="4" t="str">
        <f>B1061&amp;E1061</f>
        <v>NelsonFL</v>
      </c>
      <c r="H1061" s="4" t="str">
        <f>VLOOKUP(G1061, Sheet2!C:D, 2, FALSE)</f>
        <v>D</v>
      </c>
      <c r="I1061" s="4">
        <f>VLOOKUP(A1061, Sheet3!A:G,2, FALSE)</f>
        <v>-9.1818779999999993</v>
      </c>
      <c r="J1061" s="4">
        <f>VLOOKUP(A1061, Sheet3!A:G,3, FALSE)</f>
        <v>3.8437969999999999</v>
      </c>
      <c r="K1061" s="4">
        <f>VLOOKUP(A1061, Sheet3!A:G,4, FALSE)</f>
        <v>0.65706299999999995</v>
      </c>
      <c r="L1061" s="4">
        <f>VLOOKUP(A1061, Sheet3!A:G,5, FALSE)</f>
        <v>-2.1088249999999999</v>
      </c>
      <c r="M1061" s="4">
        <f>VLOOKUP(A1061, Sheet3!A:G,6, FALSE)</f>
        <v>7.4913999999999994E-2</v>
      </c>
      <c r="N1061" s="4">
        <f>VLOOKUP(A1061, Sheet3!A:G,7, FALSE)</f>
        <v>0.32418599999999997</v>
      </c>
      <c r="O1061">
        <v>2003</v>
      </c>
      <c r="P1061" s="4">
        <f>VLOOKUP(G1061, Sheet2!C:E, 3, FALSE)</f>
        <v>1990</v>
      </c>
      <c r="Q1061" s="4">
        <f>O1061-P1061</f>
        <v>13</v>
      </c>
      <c r="R1061" s="4">
        <f>VLOOKUP(A1061, Sheet4!A:B, 2, FALSE)</f>
        <v>266</v>
      </c>
    </row>
    <row r="1062" spans="1:18">
      <c r="A1062">
        <v>2400</v>
      </c>
      <c r="B1062" t="s">
        <v>253</v>
      </c>
      <c r="C1062" s="1">
        <v>37686</v>
      </c>
      <c r="D1062" t="s">
        <v>738</v>
      </c>
      <c r="E1062" t="str">
        <f>VLOOKUP(B1062, Sheet2!$A$2:$B$734, 2, FALSE)</f>
        <v>WI</v>
      </c>
      <c r="F1062" s="4" t="s">
        <v>657</v>
      </c>
      <c r="G1062" s="4" t="str">
        <f>B1062&amp;E1062</f>
        <v>FeingoldWI</v>
      </c>
      <c r="H1062" s="4" t="str">
        <f>VLOOKUP(G1062, Sheet2!C:D, 2, FALSE)</f>
        <v>D</v>
      </c>
      <c r="I1062" s="4">
        <f>VLOOKUP(A1062, Sheet3!A:G,2, FALSE)</f>
        <v>-1.4456450000000001</v>
      </c>
      <c r="J1062" s="4">
        <f>VLOOKUP(A1062, Sheet3!A:G,3, FALSE)</f>
        <v>-2.399607</v>
      </c>
      <c r="K1062" s="4">
        <f>VLOOKUP(A1062, Sheet3!A:G,4, FALSE)</f>
        <v>-2.679373</v>
      </c>
      <c r="L1062" s="4">
        <f>VLOOKUP(A1062, Sheet3!A:G,5, FALSE)</f>
        <v>0.90780300000000003</v>
      </c>
      <c r="M1062" s="4">
        <f>VLOOKUP(A1062, Sheet3!A:G,6, FALSE)</f>
        <v>1.535703</v>
      </c>
      <c r="N1062" s="4">
        <f>VLOOKUP(A1062, Sheet3!A:G,7, FALSE)</f>
        <v>-2.649667</v>
      </c>
      <c r="O1062">
        <v>2003</v>
      </c>
      <c r="P1062" s="4">
        <f>VLOOKUP(G1062, Sheet2!C:E, 3, FALSE)</f>
        <v>1993</v>
      </c>
      <c r="Q1062" s="4">
        <f>O1062-P1062</f>
        <v>10</v>
      </c>
      <c r="R1062" s="4">
        <f>VLOOKUP(A1062, Sheet4!A:B, 2, FALSE)</f>
        <v>464</v>
      </c>
    </row>
    <row r="1063" spans="1:18">
      <c r="A1063">
        <v>2500</v>
      </c>
      <c r="B1063" t="s">
        <v>5</v>
      </c>
      <c r="C1063" s="1">
        <v>41389</v>
      </c>
      <c r="D1063" t="s">
        <v>6</v>
      </c>
      <c r="E1063" t="str">
        <f>VLOOKUP(B1063, Sheet2!$A$2:$B$734, 2, FALSE)</f>
        <v>CA</v>
      </c>
      <c r="F1063" s="4" t="s">
        <v>652</v>
      </c>
      <c r="G1063" s="4" t="str">
        <f>B1063&amp;E1063</f>
        <v>WatersCA</v>
      </c>
      <c r="H1063" s="4" t="str">
        <f>VLOOKUP(G1063, Sheet2!C:D, 2, FALSE)</f>
        <v>D</v>
      </c>
      <c r="I1063" s="4">
        <f>VLOOKUP(A1063, Sheet3!A:G,2, FALSE)</f>
        <v>-0.45252300000000001</v>
      </c>
      <c r="J1063" s="4">
        <f>VLOOKUP(A1063, Sheet3!A:G,3, FALSE)</f>
        <v>1.7913220000000001</v>
      </c>
      <c r="K1063" s="4">
        <f>VLOOKUP(A1063, Sheet3!A:G,4, FALSE)</f>
        <v>0.59100299999999995</v>
      </c>
      <c r="L1063" s="4">
        <f>VLOOKUP(A1063, Sheet3!A:G,5, FALSE)</f>
        <v>-0.43147600000000003</v>
      </c>
      <c r="M1063" s="4">
        <f>VLOOKUP(A1063, Sheet3!A:G,6, FALSE)</f>
        <v>0.14818300000000001</v>
      </c>
      <c r="N1063" s="4">
        <f>VLOOKUP(A1063, Sheet3!A:G,7, FALSE)</f>
        <v>-0.49801699999999999</v>
      </c>
      <c r="O1063">
        <v>2013</v>
      </c>
      <c r="P1063" s="4">
        <f>VLOOKUP(G1063, Sheet2!C:E, 3, FALSE)</f>
        <v>1991</v>
      </c>
      <c r="Q1063" s="4">
        <f>O1063-P1063</f>
        <v>22</v>
      </c>
      <c r="R1063" s="4">
        <f>VLOOKUP(A1063, Sheet4!A:B, 2, FALSE)</f>
        <v>1036</v>
      </c>
    </row>
    <row r="1064" spans="1:18">
      <c r="A1064">
        <v>2501</v>
      </c>
      <c r="B1064" t="s">
        <v>82</v>
      </c>
      <c r="C1064" s="1">
        <v>41389</v>
      </c>
      <c r="D1064" t="s">
        <v>6</v>
      </c>
      <c r="E1064" t="str">
        <f>VLOOKUP(B1064, Sheet2!$A$2:$B$734, 2, FALSE)</f>
        <v>TX</v>
      </c>
      <c r="F1064" s="4" t="s">
        <v>652</v>
      </c>
      <c r="G1064" s="4" t="str">
        <f>B1064&amp;E1064</f>
        <v>Jackson-LeeTX</v>
      </c>
      <c r="H1064" s="4" t="str">
        <f>VLOOKUP(G1064, Sheet2!C:D, 2, FALSE)</f>
        <v>D</v>
      </c>
      <c r="I1064" s="4">
        <f>VLOOKUP(A1064, Sheet3!A:G,2, FALSE)</f>
        <v>-1.1744749999999999</v>
      </c>
      <c r="J1064" s="4">
        <f>VLOOKUP(A1064, Sheet3!A:G,3, FALSE)</f>
        <v>0.96431999999999995</v>
      </c>
      <c r="K1064" s="4">
        <f>VLOOKUP(A1064, Sheet3!A:G,4, FALSE)</f>
        <v>-0.57406199999999996</v>
      </c>
      <c r="L1064" s="4">
        <f>VLOOKUP(A1064, Sheet3!A:G,5, FALSE)</f>
        <v>0.60413399999999995</v>
      </c>
      <c r="M1064" s="4">
        <f>VLOOKUP(A1064, Sheet3!A:G,6, FALSE)</f>
        <v>0.73038000000000003</v>
      </c>
      <c r="N1064" s="4">
        <f>VLOOKUP(A1064, Sheet3!A:G,7, FALSE)</f>
        <v>-0.59836599999999995</v>
      </c>
      <c r="O1064">
        <v>2013</v>
      </c>
      <c r="P1064" s="4">
        <f>VLOOKUP(G1064, Sheet2!C:E, 3, FALSE)</f>
        <v>1995</v>
      </c>
      <c r="Q1064" s="4">
        <f>O1064-P1064</f>
        <v>18</v>
      </c>
      <c r="R1064" s="4">
        <f>VLOOKUP(A1064, Sheet4!A:B, 2, FALSE)</f>
        <v>2186</v>
      </c>
    </row>
    <row r="1065" spans="1:18">
      <c r="A1065">
        <v>2502</v>
      </c>
      <c r="B1065" t="s">
        <v>7</v>
      </c>
      <c r="C1065" s="1">
        <v>41389</v>
      </c>
      <c r="D1065" t="s">
        <v>6</v>
      </c>
      <c r="E1065" t="s">
        <v>8</v>
      </c>
      <c r="F1065" s="4" t="s">
        <v>652</v>
      </c>
      <c r="G1065" s="4" t="str">
        <f>B1065&amp;E1065</f>
        <v>LeeCA</v>
      </c>
      <c r="H1065" s="4" t="str">
        <f>VLOOKUP(G1065, Sheet2!C:D, 2, FALSE)</f>
        <v>D</v>
      </c>
      <c r="I1065" s="4">
        <f>VLOOKUP(A1065, Sheet3!A:G,2, FALSE)</f>
        <v>1.8254440000000001</v>
      </c>
      <c r="J1065" s="4">
        <f>VLOOKUP(A1065, Sheet3!A:G,3, FALSE)</f>
        <v>0.71771499999999999</v>
      </c>
      <c r="K1065" s="4">
        <f>VLOOKUP(A1065, Sheet3!A:G,4, FALSE)</f>
        <v>-0.30252899999999999</v>
      </c>
      <c r="L1065" s="4">
        <f>VLOOKUP(A1065, Sheet3!A:G,5, FALSE)</f>
        <v>-0.45338899999999999</v>
      </c>
      <c r="M1065" s="4">
        <f>VLOOKUP(A1065, Sheet3!A:G,6, FALSE)</f>
        <v>0.37648399999999999</v>
      </c>
      <c r="N1065" s="4">
        <f>VLOOKUP(A1065, Sheet3!A:G,7, FALSE)</f>
        <v>-0.53779200000000005</v>
      </c>
      <c r="O1065">
        <v>2013</v>
      </c>
      <c r="P1065" s="4">
        <f>VLOOKUP(G1065, Sheet2!C:E, 3, FALSE)</f>
        <v>1998</v>
      </c>
      <c r="Q1065" s="4">
        <f>O1065-P1065</f>
        <v>15</v>
      </c>
      <c r="R1065" s="4">
        <f>VLOOKUP(A1065, Sheet4!A:B, 2, FALSE)</f>
        <v>3001</v>
      </c>
    </row>
    <row r="1066" spans="1:18">
      <c r="A1066">
        <v>2503</v>
      </c>
      <c r="B1066" t="s">
        <v>9</v>
      </c>
      <c r="C1066" s="1">
        <v>38812</v>
      </c>
      <c r="D1066" t="s">
        <v>6</v>
      </c>
      <c r="E1066" t="str">
        <f>VLOOKUP(B1066, Sheet2!$A$2:$B$734, 2, FALSE)</f>
        <v>CT</v>
      </c>
      <c r="F1066" s="4" t="s">
        <v>652</v>
      </c>
      <c r="G1066" s="4" t="str">
        <f>B1066&amp;E1066</f>
        <v>ShaysCT</v>
      </c>
      <c r="H1066" s="4" t="str">
        <f>VLOOKUP(G1066, Sheet2!C:D, 2, FALSE)</f>
        <v>R</v>
      </c>
      <c r="I1066" s="4">
        <f>VLOOKUP(A1066, Sheet3!A:G,2, FALSE)</f>
        <v>1.872492</v>
      </c>
      <c r="J1066" s="4">
        <f>VLOOKUP(A1066, Sheet3!A:G,3, FALSE)</f>
        <v>-1.497838</v>
      </c>
      <c r="K1066" s="4">
        <f>VLOOKUP(A1066, Sheet3!A:G,4, FALSE)</f>
        <v>-5.9542469999999996</v>
      </c>
      <c r="L1066" s="4">
        <f>VLOOKUP(A1066, Sheet3!A:G,5, FALSE)</f>
        <v>1.205924</v>
      </c>
      <c r="M1066" s="4">
        <f>VLOOKUP(A1066, Sheet3!A:G,6, FALSE)</f>
        <v>-0.79389299999999996</v>
      </c>
      <c r="N1066" s="4">
        <f>VLOOKUP(A1066, Sheet3!A:G,7, FALSE)</f>
        <v>-5.0727330000000004</v>
      </c>
      <c r="O1066">
        <v>2006</v>
      </c>
      <c r="P1066" s="4">
        <f>VLOOKUP(G1066, Sheet2!C:E, 3, FALSE)</f>
        <v>1987</v>
      </c>
      <c r="Q1066" s="4">
        <f>O1066-P1066</f>
        <v>19</v>
      </c>
      <c r="R1066" s="4">
        <f>VLOOKUP(A1066, Sheet4!A:B, 2, FALSE)</f>
        <v>790</v>
      </c>
    </row>
    <row r="1067" spans="1:18">
      <c r="A1067">
        <v>2504</v>
      </c>
      <c r="B1067" t="s">
        <v>10</v>
      </c>
      <c r="C1067" s="1">
        <v>41429</v>
      </c>
      <c r="D1067" t="s">
        <v>6</v>
      </c>
      <c r="E1067" t="s">
        <v>11</v>
      </c>
      <c r="F1067" s="4" t="s">
        <v>652</v>
      </c>
      <c r="G1067" s="4" t="str">
        <f>B1067&amp;E1067</f>
        <v>JonesNC</v>
      </c>
      <c r="H1067" s="4" t="str">
        <f>VLOOKUP(G1067, Sheet2!C:D, 2, FALSE)</f>
        <v>R</v>
      </c>
      <c r="I1067" s="4">
        <f>VLOOKUP(A1067, Sheet3!A:G,2, FALSE)</f>
        <v>-7.0334719999999997</v>
      </c>
      <c r="J1067" s="4">
        <f>VLOOKUP(A1067, Sheet3!A:G,3, FALSE)</f>
        <v>-1.368028</v>
      </c>
      <c r="K1067" s="4">
        <f>VLOOKUP(A1067, Sheet3!A:G,4, FALSE)</f>
        <v>-7.2443999999999995E-2</v>
      </c>
      <c r="L1067" s="4">
        <f>VLOOKUP(A1067, Sheet3!A:G,5, FALSE)</f>
        <v>-4.6743170000000003</v>
      </c>
      <c r="M1067" s="4">
        <f>VLOOKUP(A1067, Sheet3!A:G,6, FALSE)</f>
        <v>-1.776489</v>
      </c>
      <c r="N1067" s="4">
        <f>VLOOKUP(A1067, Sheet3!A:G,7, FALSE)</f>
        <v>-1.4480930000000001</v>
      </c>
      <c r="O1067">
        <v>2013</v>
      </c>
      <c r="P1067" s="4">
        <f>VLOOKUP(G1067, Sheet2!C:E, 3, FALSE)</f>
        <v>1995</v>
      </c>
      <c r="Q1067" s="4">
        <f>O1067-P1067</f>
        <v>18</v>
      </c>
      <c r="R1067" s="4">
        <f>VLOOKUP(A1067, Sheet4!A:B, 2, FALSE)</f>
        <v>677</v>
      </c>
    </row>
    <row r="1068" spans="1:18">
      <c r="A1068">
        <v>2505</v>
      </c>
      <c r="B1068" t="s">
        <v>12</v>
      </c>
      <c r="C1068" s="1">
        <v>41528</v>
      </c>
      <c r="D1068" t="s">
        <v>6</v>
      </c>
      <c r="E1068" t="s">
        <v>13</v>
      </c>
      <c r="F1068" s="4" t="s">
        <v>652</v>
      </c>
      <c r="G1068" s="4" t="str">
        <f>B1068&amp;E1068</f>
        <v>WilsonSC</v>
      </c>
      <c r="H1068" s="4" t="str">
        <f>VLOOKUP(G1068, Sheet2!C:D, 2, FALSE)</f>
        <v>R</v>
      </c>
      <c r="I1068" s="4">
        <f>VLOOKUP(A1068, Sheet3!A:G,2, FALSE)</f>
        <v>-2.825034</v>
      </c>
      <c r="J1068" s="4">
        <f>VLOOKUP(A1068, Sheet3!A:G,3, FALSE)</f>
        <v>3.805167</v>
      </c>
      <c r="K1068" s="4">
        <f>VLOOKUP(A1068, Sheet3!A:G,4, FALSE)</f>
        <v>-0.68598300000000001</v>
      </c>
      <c r="L1068" s="4">
        <f>VLOOKUP(A1068, Sheet3!A:G,5, FALSE)</f>
        <v>-7.0624399999999996</v>
      </c>
      <c r="M1068" s="4">
        <f>VLOOKUP(A1068, Sheet3!A:G,6, FALSE)</f>
        <v>-1.758302</v>
      </c>
      <c r="N1068" s="4">
        <f>VLOOKUP(A1068, Sheet3!A:G,7, FALSE)</f>
        <v>3.174029</v>
      </c>
      <c r="O1068">
        <v>2013</v>
      </c>
      <c r="P1068" s="4">
        <f>VLOOKUP(G1068, Sheet2!C:E, 3, FALSE)</f>
        <v>2001</v>
      </c>
      <c r="Q1068" s="4">
        <f>O1068-P1068</f>
        <v>12</v>
      </c>
      <c r="R1068" s="4">
        <f>VLOOKUP(A1068, Sheet4!A:B, 2, FALSE)</f>
        <v>127</v>
      </c>
    </row>
    <row r="1069" spans="1:18">
      <c r="A1069">
        <v>2506</v>
      </c>
      <c r="B1069" t="s">
        <v>12</v>
      </c>
      <c r="C1069" s="1">
        <v>38812</v>
      </c>
      <c r="D1069" t="s">
        <v>6</v>
      </c>
      <c r="E1069" t="s">
        <v>13</v>
      </c>
      <c r="F1069" s="4" t="s">
        <v>652</v>
      </c>
      <c r="G1069" s="4" t="str">
        <f>B1069&amp;E1069</f>
        <v>WilsonSC</v>
      </c>
      <c r="H1069" s="4" t="str">
        <f>VLOOKUP(G1069, Sheet2!C:D, 2, FALSE)</f>
        <v>R</v>
      </c>
      <c r="I1069" s="4">
        <f>VLOOKUP(A1069, Sheet3!A:G,2, FALSE)</f>
        <v>6.3392390000000001</v>
      </c>
      <c r="J1069" s="4">
        <f>VLOOKUP(A1069, Sheet3!A:G,3, FALSE)</f>
        <v>0.75988800000000001</v>
      </c>
      <c r="K1069" s="4">
        <f>VLOOKUP(A1069, Sheet3!A:G,4, FALSE)</f>
        <v>1.5672459999999999</v>
      </c>
      <c r="L1069" s="4">
        <f>VLOOKUP(A1069, Sheet3!A:G,5, FALSE)</f>
        <v>2.4816039999999999</v>
      </c>
      <c r="M1069" s="4">
        <f>VLOOKUP(A1069, Sheet3!A:G,6, FALSE)</f>
        <v>3.3583210000000001</v>
      </c>
      <c r="N1069" s="4">
        <f>VLOOKUP(A1069, Sheet3!A:G,7, FALSE)</f>
        <v>5.4377219999999999</v>
      </c>
      <c r="O1069">
        <v>2006</v>
      </c>
      <c r="P1069" s="4">
        <f>VLOOKUP(G1069, Sheet2!C:E, 3, FALSE)</f>
        <v>2001</v>
      </c>
      <c r="Q1069" s="4">
        <f>O1069-P1069</f>
        <v>5</v>
      </c>
      <c r="R1069" s="4">
        <f>VLOOKUP(A1069, Sheet4!A:B, 2, FALSE)</f>
        <v>150</v>
      </c>
    </row>
    <row r="1070" spans="1:18">
      <c r="A1070">
        <v>2507</v>
      </c>
      <c r="B1070" t="s">
        <v>21</v>
      </c>
      <c r="C1070" s="1">
        <v>38813</v>
      </c>
      <c r="D1070" t="s">
        <v>6</v>
      </c>
      <c r="E1070" t="s">
        <v>8</v>
      </c>
      <c r="F1070" s="4" t="s">
        <v>652</v>
      </c>
      <c r="G1070" s="4" t="str">
        <f>B1070&amp;E1070</f>
        <v>WoolseyCA</v>
      </c>
      <c r="H1070" s="4" t="str">
        <f>VLOOKUP(G1070, Sheet2!C:D, 2, FALSE)</f>
        <v>D</v>
      </c>
      <c r="I1070" s="4">
        <f>VLOOKUP(A1070, Sheet3!A:G,2, FALSE)</f>
        <v>-2.1005760000000002</v>
      </c>
      <c r="J1070" s="4">
        <f>VLOOKUP(A1070, Sheet3!A:G,3, FALSE)</f>
        <v>-0.103405</v>
      </c>
      <c r="K1070" s="4">
        <f>VLOOKUP(A1070, Sheet3!A:G,4, FALSE)</f>
        <v>-0.47233000000000003</v>
      </c>
      <c r="L1070" s="4">
        <f>VLOOKUP(A1070, Sheet3!A:G,5, FALSE)</f>
        <v>-2.4348000000000002E-2</v>
      </c>
      <c r="M1070" s="4">
        <f>VLOOKUP(A1070, Sheet3!A:G,6, FALSE)</f>
        <v>0.58683300000000005</v>
      </c>
      <c r="N1070" s="4">
        <f>VLOOKUP(A1070, Sheet3!A:G,7, FALSE)</f>
        <v>1.055955</v>
      </c>
      <c r="O1070">
        <v>2006</v>
      </c>
      <c r="P1070" s="4">
        <f>VLOOKUP(G1070, Sheet2!C:E, 3, FALSE)</f>
        <v>1993</v>
      </c>
      <c r="Q1070" s="4">
        <f>O1070-P1070</f>
        <v>13</v>
      </c>
      <c r="R1070" s="4">
        <f>VLOOKUP(A1070, Sheet4!A:B, 2, FALSE)</f>
        <v>661</v>
      </c>
    </row>
    <row r="1071" spans="1:18">
      <c r="A1071">
        <v>2508</v>
      </c>
      <c r="B1071" t="s">
        <v>14</v>
      </c>
      <c r="C1071" s="1">
        <v>38814</v>
      </c>
      <c r="D1071" t="s">
        <v>15</v>
      </c>
      <c r="E1071" t="str">
        <f>VLOOKUP(B1071, Sheet2!$A$2:$B$734, 2, FALSE)</f>
        <v>NJ</v>
      </c>
      <c r="F1071" s="4" t="s">
        <v>652</v>
      </c>
      <c r="G1071" s="4" t="str">
        <f>B1071&amp;E1071</f>
        <v>LautenbergNJ</v>
      </c>
      <c r="H1071" s="4" t="str">
        <f>VLOOKUP(G1071, Sheet2!C:D, 2, FALSE)</f>
        <v>D</v>
      </c>
      <c r="I1071" s="4">
        <f>VLOOKUP(A1071, Sheet3!A:G,2, FALSE)</f>
        <v>-0.65972900000000001</v>
      </c>
      <c r="J1071" s="4">
        <f>VLOOKUP(A1071, Sheet3!A:G,3, FALSE)</f>
        <v>-0.51272499999999999</v>
      </c>
      <c r="K1071" s="4">
        <f>VLOOKUP(A1071, Sheet3!A:G,4, FALSE)</f>
        <v>-1.2809029999999999</v>
      </c>
      <c r="L1071" s="4">
        <f>VLOOKUP(A1071, Sheet3!A:G,5, FALSE)</f>
        <v>-0.96449799999999997</v>
      </c>
      <c r="M1071" s="4">
        <f>VLOOKUP(A1071, Sheet3!A:G,6, FALSE)</f>
        <v>-0.33599899999999999</v>
      </c>
      <c r="N1071" s="4">
        <f>VLOOKUP(A1071, Sheet3!A:G,7, FALSE)</f>
        <v>-0.68052699999999999</v>
      </c>
      <c r="O1071">
        <v>2006</v>
      </c>
      <c r="P1071" s="4" t="str">
        <f>VLOOKUP(G1071, Sheet2!C:E, 3, FALSE)</f>
        <v>1982-2000</v>
      </c>
      <c r="Q1071" s="4">
        <v>21</v>
      </c>
      <c r="R1071" s="4">
        <f>VLOOKUP(A1071, Sheet4!A:B, 2, FALSE)</f>
        <v>1739</v>
      </c>
    </row>
    <row r="1072" spans="1:18">
      <c r="A1072">
        <v>2509</v>
      </c>
      <c r="B1072" t="s">
        <v>16</v>
      </c>
      <c r="C1072" s="1">
        <v>38814</v>
      </c>
      <c r="D1072" t="s">
        <v>15</v>
      </c>
      <c r="E1072" t="s">
        <v>47</v>
      </c>
      <c r="F1072" s="4" t="s">
        <v>652</v>
      </c>
      <c r="G1072" s="4" t="str">
        <f>B1072&amp;E1072</f>
        <v>MartinezFL</v>
      </c>
      <c r="H1072" s="4" t="str">
        <f>VLOOKUP(G1072, Sheet2!C:D, 2, FALSE)</f>
        <v>R</v>
      </c>
      <c r="I1072" s="4">
        <f>VLOOKUP(A1072, Sheet3!A:G,2, FALSE)</f>
        <v>0.37976300000000002</v>
      </c>
      <c r="J1072" s="4">
        <f>VLOOKUP(A1072, Sheet3!A:G,3, FALSE)</f>
        <v>-1.387918</v>
      </c>
      <c r="K1072" s="4">
        <f>VLOOKUP(A1072, Sheet3!A:G,4, FALSE)</f>
        <v>0.37309799999999999</v>
      </c>
      <c r="L1072" s="4">
        <f>VLOOKUP(A1072, Sheet3!A:G,5, FALSE)</f>
        <v>0.84547399999999995</v>
      </c>
      <c r="M1072" s="4">
        <f>VLOOKUP(A1072, Sheet3!A:G,6, FALSE)</f>
        <v>2.5543640000000001</v>
      </c>
      <c r="N1072" s="4">
        <f>VLOOKUP(A1072, Sheet3!A:G,7, FALSE)</f>
        <v>-1.950366</v>
      </c>
      <c r="O1072">
        <v>2006</v>
      </c>
      <c r="P1072" s="4">
        <f>VLOOKUP(G1072, Sheet2!C:E, 3, FALSE)</f>
        <v>2005</v>
      </c>
      <c r="Q1072" s="4">
        <f>O1072-P1072</f>
        <v>1</v>
      </c>
      <c r="R1072" s="4">
        <f>VLOOKUP(A1072, Sheet4!A:B, 2, FALSE)</f>
        <v>211</v>
      </c>
    </row>
    <row r="1073" spans="1:18">
      <c r="A1073">
        <v>2510</v>
      </c>
      <c r="B1073" t="s">
        <v>17</v>
      </c>
      <c r="C1073" s="1">
        <v>38814</v>
      </c>
      <c r="D1073" t="s">
        <v>15</v>
      </c>
      <c r="E1073" t="str">
        <f>VLOOKUP(B1073, Sheet2!$A$2:$B$734, 2, FALSE)</f>
        <v>OR</v>
      </c>
      <c r="F1073" s="4" t="s">
        <v>652</v>
      </c>
      <c r="G1073" s="4" t="str">
        <f>B1073&amp;E1073</f>
        <v>WydenOR</v>
      </c>
      <c r="H1073" s="4" t="str">
        <f>VLOOKUP(G1073, Sheet2!C:D, 2, FALSE)</f>
        <v>D</v>
      </c>
      <c r="I1073" s="4">
        <f>VLOOKUP(A1073, Sheet3!A:G,2, FALSE)</f>
        <v>3.0354480000000001</v>
      </c>
      <c r="J1073" s="4">
        <f>VLOOKUP(A1073, Sheet3!A:G,3, FALSE)</f>
        <v>-1.4090279999999999</v>
      </c>
      <c r="K1073" s="4">
        <f>VLOOKUP(A1073, Sheet3!A:G,4, FALSE)</f>
        <v>1.8691930000000001</v>
      </c>
      <c r="L1073" s="4">
        <f>VLOOKUP(A1073, Sheet3!A:G,5, FALSE)</f>
        <v>2.3410150000000001</v>
      </c>
      <c r="M1073" s="4">
        <f>VLOOKUP(A1073, Sheet3!A:G,6, FALSE)</f>
        <v>1.271261</v>
      </c>
      <c r="N1073" s="4">
        <f>VLOOKUP(A1073, Sheet3!A:G,7, FALSE)</f>
        <v>2.0090650000000001</v>
      </c>
      <c r="O1073">
        <v>2006</v>
      </c>
      <c r="P1073" s="4">
        <f>VLOOKUP(G1073, Sheet2!C:E, 3, FALSE)</f>
        <v>1981</v>
      </c>
      <c r="Q1073" s="4">
        <f>O1073-P1073</f>
        <v>25</v>
      </c>
      <c r="R1073" s="4">
        <f>VLOOKUP(A1073, Sheet4!A:B, 2, FALSE)</f>
        <v>1145</v>
      </c>
    </row>
    <row r="1074" spans="1:18">
      <c r="A1074">
        <v>2511</v>
      </c>
      <c r="B1074" t="s">
        <v>18</v>
      </c>
      <c r="C1074" s="1">
        <v>38814</v>
      </c>
      <c r="D1074" t="s">
        <v>15</v>
      </c>
      <c r="E1074" t="str">
        <f>VLOOKUP(B1074, Sheet2!$A$2:$B$734, 2, FALSE)</f>
        <v>WV</v>
      </c>
      <c r="F1074" s="4" t="s">
        <v>652</v>
      </c>
      <c r="G1074" s="4" t="str">
        <f>B1074&amp;E1074</f>
        <v>ByrdWV</v>
      </c>
      <c r="H1074" s="4" t="str">
        <f>VLOOKUP(G1074, Sheet2!C:D, 2, FALSE)</f>
        <v>D</v>
      </c>
      <c r="I1074" s="4">
        <f>VLOOKUP(A1074, Sheet3!A:G,2, FALSE)</f>
        <v>-0.56297200000000003</v>
      </c>
      <c r="J1074" s="4">
        <f>VLOOKUP(A1074, Sheet3!A:G,3, FALSE)</f>
        <v>-3.6964030000000001</v>
      </c>
      <c r="K1074" s="4">
        <f>VLOOKUP(A1074, Sheet3!A:G,4, FALSE)</f>
        <v>-4.9848140000000001</v>
      </c>
      <c r="L1074" s="4">
        <f>VLOOKUP(A1074, Sheet3!A:G,5, FALSE)</f>
        <v>-1.8364419999999999</v>
      </c>
      <c r="M1074" s="4">
        <f>VLOOKUP(A1074, Sheet3!A:G,6, FALSE)</f>
        <v>-0.82049899999999998</v>
      </c>
      <c r="N1074" s="4">
        <f>VLOOKUP(A1074, Sheet3!A:G,7, FALSE)</f>
        <v>-3.4075319999999998</v>
      </c>
      <c r="O1074">
        <v>2006</v>
      </c>
      <c r="P1074" s="4">
        <f>VLOOKUP(G1074, Sheet2!C:E, 3, FALSE)</f>
        <v>1959</v>
      </c>
      <c r="Q1074" s="4">
        <f>O1074-P1074</f>
        <v>47</v>
      </c>
      <c r="R1074" s="4">
        <f>VLOOKUP(A1074, Sheet4!A:B, 2, FALSE)</f>
        <v>104</v>
      </c>
    </row>
    <row r="1075" spans="1:18">
      <c r="A1075">
        <v>2512</v>
      </c>
      <c r="B1075" s="4" t="s">
        <v>19</v>
      </c>
      <c r="C1075" s="1">
        <v>39553</v>
      </c>
      <c r="D1075" t="s">
        <v>6</v>
      </c>
      <c r="E1075" t="str">
        <f>VLOOKUP(B1075, Sheet2!$A$2:$B$734, 2, FALSE)</f>
        <v>NJ</v>
      </c>
      <c r="F1075" s="4" t="s">
        <v>652</v>
      </c>
      <c r="G1075" s="4" t="str">
        <f>B1075&amp;E1075</f>
        <v>SiresNJ</v>
      </c>
      <c r="H1075" s="4" t="str">
        <f>VLOOKUP(G1075, Sheet2!C:D, 2, FALSE)</f>
        <v>D</v>
      </c>
      <c r="I1075" s="4">
        <f>VLOOKUP(A1075, Sheet3!A:G,2, FALSE)</f>
        <v>2.587513</v>
      </c>
      <c r="J1075" s="4">
        <f>VLOOKUP(A1075, Sheet3!A:G,3, FALSE)</f>
        <v>2.2682999999999998E-2</v>
      </c>
      <c r="K1075" s="4">
        <f>VLOOKUP(A1075, Sheet3!A:G,4, FALSE)</f>
        <v>0.79172100000000001</v>
      </c>
      <c r="L1075" s="4">
        <f>VLOOKUP(A1075, Sheet3!A:G,5, FALSE)</f>
        <v>-1.773245</v>
      </c>
      <c r="M1075" s="4">
        <f>VLOOKUP(A1075, Sheet3!A:G,6, FALSE)</f>
        <v>-2.427432</v>
      </c>
      <c r="N1075" s="4">
        <f>VLOOKUP(A1075, Sheet3!A:G,7, FALSE)</f>
        <v>1.197662</v>
      </c>
      <c r="O1075">
        <v>2008</v>
      </c>
      <c r="P1075" s="4">
        <f>VLOOKUP(G1075, Sheet2!C:E, 3, FALSE)</f>
        <v>2006</v>
      </c>
      <c r="Q1075" s="4">
        <f>O1075-P1075</f>
        <v>2</v>
      </c>
      <c r="R1075" s="4">
        <f>VLOOKUP(A1075, Sheet4!A:B, 2, FALSE)</f>
        <v>187</v>
      </c>
    </row>
    <row r="1076" spans="1:18">
      <c r="A1076">
        <v>2513</v>
      </c>
      <c r="B1076" t="s">
        <v>20</v>
      </c>
      <c r="C1076" s="1">
        <v>39189</v>
      </c>
      <c r="D1076" t="s">
        <v>6</v>
      </c>
      <c r="E1076" t="str">
        <f>VLOOKUP(B1076, Sheet2!$A$2:$B$734, 2, FALSE)</f>
        <v>WA</v>
      </c>
      <c r="F1076" s="4" t="s">
        <v>652</v>
      </c>
      <c r="G1076" s="4" t="str">
        <f>B1076&amp;E1076</f>
        <v>McDermottWA</v>
      </c>
      <c r="H1076" s="4" t="str">
        <f>VLOOKUP(G1076, Sheet2!C:D, 2, FALSE)</f>
        <v>D</v>
      </c>
      <c r="I1076" s="4">
        <f>VLOOKUP(A1076, Sheet3!A:G,2, FALSE)</f>
        <v>3.5011489999999998</v>
      </c>
      <c r="J1076" s="4">
        <f>VLOOKUP(A1076, Sheet3!A:G,3, FALSE)</f>
        <v>-1.35869</v>
      </c>
      <c r="K1076" s="4">
        <f>VLOOKUP(A1076, Sheet3!A:G,4, FALSE)</f>
        <v>2.070262</v>
      </c>
      <c r="L1076" s="4">
        <f>VLOOKUP(A1076, Sheet3!A:G,5, FALSE)</f>
        <v>-0.204511</v>
      </c>
      <c r="M1076" s="4">
        <f>VLOOKUP(A1076, Sheet3!A:G,6, FALSE)</f>
        <v>-0.41112799999999999</v>
      </c>
      <c r="N1076" s="4">
        <f>VLOOKUP(A1076, Sheet3!A:G,7, FALSE)</f>
        <v>2.252732</v>
      </c>
      <c r="O1076">
        <v>2007</v>
      </c>
      <c r="P1076" s="4">
        <f>VLOOKUP(G1076, Sheet2!C:E, 3, FALSE)</f>
        <v>1989</v>
      </c>
      <c r="Q1076" s="4">
        <f>O1076-P1076</f>
        <v>18</v>
      </c>
      <c r="R1076" s="4">
        <f>VLOOKUP(A1076, Sheet4!A:B, 2, FALSE)</f>
        <v>990</v>
      </c>
    </row>
    <row r="1077" spans="1:18">
      <c r="A1077">
        <v>2514</v>
      </c>
      <c r="B1077" t="s">
        <v>21</v>
      </c>
      <c r="C1077" s="1">
        <v>39189</v>
      </c>
      <c r="D1077" t="s">
        <v>6</v>
      </c>
      <c r="E1077" t="s">
        <v>8</v>
      </c>
      <c r="F1077" s="4" t="s">
        <v>652</v>
      </c>
      <c r="G1077" s="4" t="str">
        <f>B1077&amp;E1077</f>
        <v>WoolseyCA</v>
      </c>
      <c r="H1077" s="4" t="str">
        <f>VLOOKUP(G1077, Sheet2!C:D, 2, FALSE)</f>
        <v>D</v>
      </c>
      <c r="I1077" s="4">
        <f>VLOOKUP(A1077, Sheet3!A:G,2, FALSE)</f>
        <v>-1.5904609999999999</v>
      </c>
      <c r="J1077" s="4">
        <f>VLOOKUP(A1077, Sheet3!A:G,3, FALSE)</f>
        <v>-0.10272100000000001</v>
      </c>
      <c r="K1077" s="4">
        <f>VLOOKUP(A1077, Sheet3!A:G,4, FALSE)</f>
        <v>-0.710642</v>
      </c>
      <c r="L1077" s="4">
        <f>VLOOKUP(A1077, Sheet3!A:G,5, FALSE)</f>
        <v>-1.2919609999999999</v>
      </c>
      <c r="M1077" s="4">
        <f>VLOOKUP(A1077, Sheet3!A:G,6, FALSE)</f>
        <v>-1.415799</v>
      </c>
      <c r="N1077" s="4">
        <f>VLOOKUP(A1077, Sheet3!A:G,7, FALSE)</f>
        <v>0.21393699999999999</v>
      </c>
      <c r="O1077">
        <v>2007</v>
      </c>
      <c r="P1077" s="4">
        <f>VLOOKUP(G1077, Sheet2!C:E, 3, FALSE)</f>
        <v>1993</v>
      </c>
      <c r="Q1077" s="4">
        <f>O1077-P1077</f>
        <v>14</v>
      </c>
      <c r="R1077" s="4">
        <f>VLOOKUP(A1077, Sheet4!A:B, 2, FALSE)</f>
        <v>631</v>
      </c>
    </row>
    <row r="1078" spans="1:18">
      <c r="A1078">
        <v>2515</v>
      </c>
      <c r="B1078" t="s">
        <v>82</v>
      </c>
      <c r="C1078" s="1">
        <v>39189</v>
      </c>
      <c r="D1078" t="s">
        <v>6</v>
      </c>
      <c r="E1078" t="s">
        <v>22</v>
      </c>
      <c r="F1078" s="4" t="s">
        <v>652</v>
      </c>
      <c r="G1078" s="4" t="str">
        <f>B1078&amp;E1078</f>
        <v>Jackson-LeeTX</v>
      </c>
      <c r="H1078" s="4" t="str">
        <f>VLOOKUP(G1078, Sheet2!C:D, 2, FALSE)</f>
        <v>D</v>
      </c>
      <c r="I1078" s="4">
        <f>VLOOKUP(A1078, Sheet3!A:G,2, FALSE)</f>
        <v>3.7809740000000001</v>
      </c>
      <c r="J1078" s="4">
        <f>VLOOKUP(A1078, Sheet3!A:G,3, FALSE)</f>
        <v>-1.039015</v>
      </c>
      <c r="K1078" s="4">
        <f>VLOOKUP(A1078, Sheet3!A:G,4, FALSE)</f>
        <v>3.0497700000000001</v>
      </c>
      <c r="L1078" s="4">
        <f>VLOOKUP(A1078, Sheet3!A:G,5, FALSE)</f>
        <v>-1.1358269999999999</v>
      </c>
      <c r="M1078" s="4">
        <f>VLOOKUP(A1078, Sheet3!A:G,6, FALSE)</f>
        <v>-1.0208200000000001</v>
      </c>
      <c r="N1078" s="4">
        <f>VLOOKUP(A1078, Sheet3!A:G,7, FALSE)</f>
        <v>3.602055</v>
      </c>
      <c r="O1078">
        <v>2007</v>
      </c>
      <c r="P1078" s="4">
        <f>VLOOKUP(G1078, Sheet2!C:E, 3, FALSE)</f>
        <v>1995</v>
      </c>
      <c r="Q1078" s="4">
        <f>O1078-P1078</f>
        <v>12</v>
      </c>
      <c r="R1078" s="4">
        <f>VLOOKUP(A1078, Sheet4!A:B, 2, FALSE)</f>
        <v>2522</v>
      </c>
    </row>
    <row r="1079" spans="1:18">
      <c r="A1079">
        <v>2516</v>
      </c>
      <c r="B1079" t="s">
        <v>23</v>
      </c>
      <c r="C1079" s="1">
        <v>39190</v>
      </c>
      <c r="D1079" t="s">
        <v>6</v>
      </c>
      <c r="E1079" t="str">
        <f>VLOOKUP(B1079, Sheet2!$A$2:$B$734, 2, FALSE)</f>
        <v>IL</v>
      </c>
      <c r="F1079" s="4" t="s">
        <v>652</v>
      </c>
      <c r="G1079" s="4" t="str">
        <f>B1079&amp;E1079</f>
        <v>EmanuelIL</v>
      </c>
      <c r="H1079" s="4" t="str">
        <f>VLOOKUP(G1079, Sheet2!C:D, 2, FALSE)</f>
        <v>D</v>
      </c>
      <c r="I1079" s="4">
        <f>VLOOKUP(A1079, Sheet3!A:G,2, FALSE)</f>
        <v>-1.28657</v>
      </c>
      <c r="J1079" s="4">
        <f>VLOOKUP(A1079, Sheet3!A:G,3, FALSE)</f>
        <v>1.705255</v>
      </c>
      <c r="K1079" s="4">
        <f>VLOOKUP(A1079, Sheet3!A:G,4, FALSE)</f>
        <v>4.0249129999999997</v>
      </c>
      <c r="L1079" s="4">
        <f>VLOOKUP(A1079, Sheet3!A:G,5, FALSE)</f>
        <v>-4.1096019999999998</v>
      </c>
      <c r="M1079" s="4">
        <f>VLOOKUP(A1079, Sheet3!A:G,6, FALSE)</f>
        <v>-4.1821929999999998</v>
      </c>
      <c r="N1079" s="4">
        <f>VLOOKUP(A1079, Sheet3!A:G,7, FALSE)</f>
        <v>4.6769379999999998</v>
      </c>
      <c r="O1079">
        <v>2007</v>
      </c>
      <c r="P1079" s="4">
        <f>VLOOKUP(G1079, Sheet2!C:E, 3, FALSE)</f>
        <v>2003</v>
      </c>
      <c r="Q1079" s="4">
        <f>O1079-P1079</f>
        <v>4</v>
      </c>
      <c r="R1079" s="4">
        <f>VLOOKUP(A1079, Sheet4!A:B, 2, FALSE)</f>
        <v>175</v>
      </c>
    </row>
    <row r="1080" spans="1:18">
      <c r="A1080">
        <v>2517</v>
      </c>
      <c r="B1080" t="s">
        <v>766</v>
      </c>
      <c r="C1080" s="1">
        <v>39190</v>
      </c>
      <c r="D1080" t="s">
        <v>6</v>
      </c>
      <c r="E1080" t="str">
        <f>VLOOKUP(B1080, Sheet2!$A$2:$B$734, 2, FALSE)</f>
        <v>NJ</v>
      </c>
      <c r="F1080" s="4" t="s">
        <v>652</v>
      </c>
      <c r="G1080" s="4" t="str">
        <f>B1080&amp;E1080</f>
        <v>PayneDNJ</v>
      </c>
      <c r="H1080" s="4" t="str">
        <f>VLOOKUP(G1080, Sheet2!C:D, 2, FALSE)</f>
        <v>D</v>
      </c>
      <c r="I1080" s="4">
        <f>VLOOKUP(A1080, Sheet3!A:G,2, FALSE)</f>
        <v>-1.7350969999999999</v>
      </c>
      <c r="J1080" s="4">
        <f>VLOOKUP(A1080, Sheet3!A:G,3, FALSE)</f>
        <v>-0.99101899999999998</v>
      </c>
      <c r="K1080" s="4">
        <f>VLOOKUP(A1080, Sheet3!A:G,4, FALSE)</f>
        <v>0.60447300000000004</v>
      </c>
      <c r="L1080" s="4">
        <f>VLOOKUP(A1080, Sheet3!A:G,5, FALSE)</f>
        <v>-1.854643</v>
      </c>
      <c r="M1080" s="4">
        <f>VLOOKUP(A1080, Sheet3!A:G,6, FALSE)</f>
        <v>1.235355</v>
      </c>
      <c r="N1080" s="4">
        <f>VLOOKUP(A1080, Sheet3!A:G,7, FALSE)</f>
        <v>0.98604000000000003</v>
      </c>
      <c r="O1080">
        <v>2007</v>
      </c>
      <c r="P1080" s="4">
        <f>VLOOKUP(G1080, Sheet2!C:E, 3, FALSE)</f>
        <v>1989</v>
      </c>
      <c r="Q1080" s="4">
        <f>O1080-P1080</f>
        <v>18</v>
      </c>
      <c r="R1080" s="4">
        <f>VLOOKUP(A1080, Sheet4!A:B, 2, FALSE)</f>
        <v>198</v>
      </c>
    </row>
    <row r="1081" spans="1:18">
      <c r="A1081">
        <v>2518</v>
      </c>
      <c r="B1081" t="s">
        <v>24</v>
      </c>
      <c r="C1081" s="1">
        <v>39190</v>
      </c>
      <c r="D1081" t="s">
        <v>6</v>
      </c>
      <c r="E1081" t="str">
        <f>VLOOKUP(B1081, Sheet2!$A$2:$B$734, 2, FALSE)</f>
        <v>NY</v>
      </c>
      <c r="F1081" s="4" t="s">
        <v>652</v>
      </c>
      <c r="G1081" s="4" t="str">
        <f>B1081&amp;E1081</f>
        <v>NadlerNY</v>
      </c>
      <c r="H1081" s="4" t="str">
        <f>VLOOKUP(G1081, Sheet2!C:D, 2, FALSE)</f>
        <v>D</v>
      </c>
      <c r="I1081" s="4">
        <f>VLOOKUP(A1081, Sheet3!A:G,2, FALSE)</f>
        <v>4.6650150000000004</v>
      </c>
      <c r="J1081" s="4">
        <f>VLOOKUP(A1081, Sheet3!A:G,3, FALSE)</f>
        <v>-0.10133300000000001</v>
      </c>
      <c r="K1081" s="4">
        <f>VLOOKUP(A1081, Sheet3!A:G,4, FALSE)</f>
        <v>8.4218820000000001</v>
      </c>
      <c r="L1081" s="4">
        <f>VLOOKUP(A1081, Sheet3!A:G,5, FALSE)</f>
        <v>-4.3096860000000001</v>
      </c>
      <c r="M1081" s="4">
        <f>VLOOKUP(A1081, Sheet3!A:G,6, FALSE)</f>
        <v>-1.548271</v>
      </c>
      <c r="N1081" s="4">
        <f>VLOOKUP(A1081, Sheet3!A:G,7, FALSE)</f>
        <v>9.0700179999999992</v>
      </c>
      <c r="O1081">
        <v>2007</v>
      </c>
      <c r="P1081" s="4">
        <f>VLOOKUP(G1081, Sheet2!C:E, 3, FALSE)</f>
        <v>1992</v>
      </c>
      <c r="Q1081" s="4">
        <f>O1081-P1081</f>
        <v>15</v>
      </c>
      <c r="R1081" s="4">
        <f>VLOOKUP(A1081, Sheet4!A:B, 2, FALSE)</f>
        <v>211</v>
      </c>
    </row>
    <row r="1082" spans="1:18">
      <c r="A1082">
        <v>2519</v>
      </c>
      <c r="B1082" t="s">
        <v>19</v>
      </c>
      <c r="C1082" s="1">
        <v>41017</v>
      </c>
      <c r="D1082" t="s">
        <v>6</v>
      </c>
      <c r="E1082" t="str">
        <f>VLOOKUP(B1082, Sheet2!$A$2:$B$734, 2, FALSE)</f>
        <v>NJ</v>
      </c>
      <c r="F1082" s="4" t="s">
        <v>652</v>
      </c>
      <c r="G1082" s="4" t="str">
        <f>B1082&amp;E1082</f>
        <v>SiresNJ</v>
      </c>
      <c r="H1082" s="4" t="str">
        <f>VLOOKUP(G1082, Sheet2!C:D, 2, FALSE)</f>
        <v>D</v>
      </c>
      <c r="I1082" s="4">
        <f>VLOOKUP(A1082, Sheet3!A:G,2, FALSE)</f>
        <v>5.6117920000000003</v>
      </c>
      <c r="J1082" s="4">
        <f>VLOOKUP(A1082, Sheet3!A:G,3, FALSE)</f>
        <v>-2.5108109999999999</v>
      </c>
      <c r="K1082" s="4">
        <f>VLOOKUP(A1082, Sheet3!A:G,4, FALSE)</f>
        <v>7.8070709999999996</v>
      </c>
      <c r="L1082" s="4">
        <f>VLOOKUP(A1082, Sheet3!A:G,5, FALSE)</f>
        <v>-3.8475199999999998</v>
      </c>
      <c r="M1082" s="4">
        <f>VLOOKUP(A1082, Sheet3!A:G,6, FALSE)</f>
        <v>-2.2562229999999999</v>
      </c>
      <c r="N1082" s="4">
        <f>VLOOKUP(A1082, Sheet3!A:G,7, FALSE)</f>
        <v>7.8330010000000003</v>
      </c>
      <c r="O1082">
        <v>2012</v>
      </c>
      <c r="P1082" s="4">
        <f>VLOOKUP(G1082, Sheet2!C:E, 3, FALSE)</f>
        <v>2006</v>
      </c>
      <c r="Q1082" s="4">
        <f>O1082-P1082</f>
        <v>6</v>
      </c>
      <c r="R1082" s="4">
        <f>VLOOKUP(A1082, Sheet4!A:B, 2, FALSE)</f>
        <v>181</v>
      </c>
    </row>
    <row r="1083" spans="1:18">
      <c r="A1083">
        <v>2520</v>
      </c>
      <c r="B1083" t="s">
        <v>25</v>
      </c>
      <c r="C1083" s="1">
        <v>39191</v>
      </c>
      <c r="D1083" t="s">
        <v>6</v>
      </c>
      <c r="E1083" t="str">
        <f>VLOOKUP(B1083, Sheet2!$A$2:$B$734, 2, FALSE)</f>
        <v>NJ</v>
      </c>
      <c r="F1083" s="4" t="s">
        <v>652</v>
      </c>
      <c r="G1083" s="4" t="str">
        <f>B1083&amp;E1083</f>
        <v>PalloneNJ</v>
      </c>
      <c r="H1083" s="4" t="str">
        <f>VLOOKUP(G1083, Sheet2!C:D, 2, FALSE)</f>
        <v>D</v>
      </c>
      <c r="I1083" s="4">
        <f>VLOOKUP(A1083, Sheet3!A:G,2, FALSE)</f>
        <v>-0.87154500000000001</v>
      </c>
      <c r="J1083" s="4">
        <f>VLOOKUP(A1083, Sheet3!A:G,3, FALSE)</f>
        <v>0.45020199999999999</v>
      </c>
      <c r="K1083" s="4">
        <f>VLOOKUP(A1083, Sheet3!A:G,4, FALSE)</f>
        <v>2.0211329999999998</v>
      </c>
      <c r="L1083" s="4">
        <f>VLOOKUP(A1083, Sheet3!A:G,5, FALSE)</f>
        <v>-1.909198</v>
      </c>
      <c r="M1083" s="4">
        <f>VLOOKUP(A1083, Sheet3!A:G,6, FALSE)</f>
        <v>1.3275490000000001</v>
      </c>
      <c r="N1083" s="4">
        <f>VLOOKUP(A1083, Sheet3!A:G,7, FALSE)</f>
        <v>2.5582850000000001</v>
      </c>
      <c r="O1083">
        <v>2007</v>
      </c>
      <c r="P1083" s="4">
        <f>VLOOKUP(G1083, Sheet2!C:E, 3, FALSE)</f>
        <v>1987</v>
      </c>
      <c r="Q1083" s="4">
        <f>O1083-P1083</f>
        <v>20</v>
      </c>
      <c r="R1083" s="4">
        <f>VLOOKUP(A1083, Sheet4!A:B, 2, FALSE)</f>
        <v>172</v>
      </c>
    </row>
    <row r="1084" spans="1:18">
      <c r="A1084">
        <v>2521</v>
      </c>
      <c r="B1084" t="s">
        <v>26</v>
      </c>
      <c r="C1084" s="1">
        <v>39191</v>
      </c>
      <c r="D1084" t="s">
        <v>6</v>
      </c>
      <c r="E1084" t="str">
        <f>VLOOKUP(B1084, Sheet2!$A$2:$B$734, 2, FALSE)</f>
        <v>MO</v>
      </c>
      <c r="F1084" s="4" t="s">
        <v>652</v>
      </c>
      <c r="G1084" s="4" t="str">
        <f>B1084&amp;E1084</f>
        <v>CleaverMO</v>
      </c>
      <c r="H1084" s="4" t="str">
        <f>VLOOKUP(G1084, Sheet2!C:D, 2, FALSE)</f>
        <v>D</v>
      </c>
      <c r="I1084" s="4">
        <f>VLOOKUP(A1084, Sheet3!A:G,2, FALSE)</f>
        <v>-2.8584239999999999</v>
      </c>
      <c r="J1084" s="4">
        <f>VLOOKUP(A1084, Sheet3!A:G,3, FALSE)</f>
        <v>-0.445822</v>
      </c>
      <c r="K1084" s="4">
        <f>VLOOKUP(A1084, Sheet3!A:G,4, FALSE)</f>
        <v>1.6674420000000001</v>
      </c>
      <c r="L1084" s="4">
        <f>VLOOKUP(A1084, Sheet3!A:G,5, FALSE)</f>
        <v>-1.2189179999999999</v>
      </c>
      <c r="M1084" s="4">
        <f>VLOOKUP(A1084, Sheet3!A:G,6, FALSE)</f>
        <v>-0.972943</v>
      </c>
      <c r="N1084" s="4">
        <f>VLOOKUP(A1084, Sheet3!A:G,7, FALSE)</f>
        <v>5.3312520000000001</v>
      </c>
      <c r="O1084">
        <v>2007</v>
      </c>
      <c r="P1084" s="4">
        <f>VLOOKUP(G1084, Sheet2!C:E, 3, FALSE)</f>
        <v>2005</v>
      </c>
      <c r="Q1084" s="4">
        <f>O1084-P1084</f>
        <v>2</v>
      </c>
      <c r="R1084" s="4">
        <f>VLOOKUP(A1084, Sheet4!A:B, 2, FALSE)</f>
        <v>109</v>
      </c>
    </row>
    <row r="1085" spans="1:18">
      <c r="A1085">
        <v>2522</v>
      </c>
      <c r="B1085" t="s">
        <v>23</v>
      </c>
      <c r="C1085" s="1">
        <v>39192</v>
      </c>
      <c r="D1085" t="s">
        <v>6</v>
      </c>
      <c r="E1085" t="str">
        <f>VLOOKUP(B1085, Sheet2!$A$2:$B$734, 2, FALSE)</f>
        <v>IL</v>
      </c>
      <c r="F1085" s="4" t="s">
        <v>652</v>
      </c>
      <c r="G1085" s="4" t="str">
        <f>B1085&amp;E1085</f>
        <v>EmanuelIL</v>
      </c>
      <c r="H1085" s="4" t="str">
        <f>VLOOKUP(G1085, Sheet2!C:D, 2, FALSE)</f>
        <v>D</v>
      </c>
      <c r="I1085" s="4">
        <f>VLOOKUP(A1085, Sheet3!A:G,2, FALSE)</f>
        <v>1.4136120000000001</v>
      </c>
      <c r="J1085" s="4">
        <f>VLOOKUP(A1085, Sheet3!A:G,3, FALSE)</f>
        <v>1.7933539999999999</v>
      </c>
      <c r="K1085" s="4">
        <f>VLOOKUP(A1085, Sheet3!A:G,4, FALSE)</f>
        <v>2.9198919999999999</v>
      </c>
      <c r="L1085" s="4">
        <f>VLOOKUP(A1085, Sheet3!A:G,5, FALSE)</f>
        <v>-3.362463</v>
      </c>
      <c r="M1085" s="4">
        <f>VLOOKUP(A1085, Sheet3!A:G,6, FALSE)</f>
        <v>-2.2175690000000001</v>
      </c>
      <c r="N1085" s="4">
        <f>VLOOKUP(A1085, Sheet3!A:G,7, FALSE)</f>
        <v>4.7447090000000003</v>
      </c>
      <c r="O1085">
        <v>2007</v>
      </c>
      <c r="P1085" s="4">
        <f>VLOOKUP(G1085, Sheet2!C:E, 3, FALSE)</f>
        <v>2003</v>
      </c>
      <c r="Q1085" s="4">
        <f>O1085-P1085</f>
        <v>4</v>
      </c>
      <c r="R1085" s="4">
        <f>VLOOKUP(A1085, Sheet4!A:B, 2, FALSE)</f>
        <v>168</v>
      </c>
    </row>
    <row r="1086" spans="1:18">
      <c r="A1086">
        <v>2523</v>
      </c>
      <c r="B1086" t="s">
        <v>27</v>
      </c>
      <c r="C1086" s="1">
        <v>39192</v>
      </c>
      <c r="D1086" t="s">
        <v>6</v>
      </c>
      <c r="E1086" t="str">
        <f>VLOOKUP(B1086, Sheet2!$A$2:$B$734, 2, FALSE)</f>
        <v>TX</v>
      </c>
      <c r="F1086" s="4" t="s">
        <v>652</v>
      </c>
      <c r="G1086" s="4" t="str">
        <f>B1086&amp;E1086</f>
        <v>PoeTX</v>
      </c>
      <c r="H1086" s="4" t="str">
        <f>VLOOKUP(G1086, Sheet2!C:D, 2, FALSE)</f>
        <v>R</v>
      </c>
      <c r="I1086" s="4">
        <f>VLOOKUP(A1086, Sheet3!A:G,2, FALSE)</f>
        <v>1.1491629999999999</v>
      </c>
      <c r="J1086" s="4">
        <f>VLOOKUP(A1086, Sheet3!A:G,3, FALSE)</f>
        <v>0.58948299999999998</v>
      </c>
      <c r="K1086" s="4">
        <f>VLOOKUP(A1086, Sheet3!A:G,4, FALSE)</f>
        <v>0.193438</v>
      </c>
      <c r="L1086" s="4">
        <f>VLOOKUP(A1086, Sheet3!A:G,5, FALSE)</f>
        <v>-1.331221</v>
      </c>
      <c r="M1086" s="4">
        <f>VLOOKUP(A1086, Sheet3!A:G,6, FALSE)</f>
        <v>-0.171182</v>
      </c>
      <c r="N1086" s="4">
        <f>VLOOKUP(A1086, Sheet3!A:G,7, FALSE)</f>
        <v>2.4334099999999999</v>
      </c>
      <c r="O1086">
        <v>2007</v>
      </c>
      <c r="P1086" s="4">
        <f>VLOOKUP(G1086, Sheet2!C:E, 3, FALSE)</f>
        <v>2005</v>
      </c>
      <c r="Q1086" s="4">
        <f>O1086-P1086</f>
        <v>2</v>
      </c>
      <c r="R1086" s="4">
        <f>VLOOKUP(A1086, Sheet4!A:B, 2, FALSE)</f>
        <v>195</v>
      </c>
    </row>
    <row r="1087" spans="1:18">
      <c r="A1087">
        <v>2524</v>
      </c>
      <c r="B1087" t="s">
        <v>28</v>
      </c>
      <c r="C1087" s="1">
        <v>38831</v>
      </c>
      <c r="D1087" t="s">
        <v>15</v>
      </c>
      <c r="E1087" t="str">
        <f>VLOOKUP(B1087, Sheet2!$A$2:$B$734, 2, FALSE)</f>
        <v>OK</v>
      </c>
      <c r="F1087" s="4" t="s">
        <v>652</v>
      </c>
      <c r="G1087" s="4" t="str">
        <f>B1087&amp;E1087</f>
        <v>InhofeOK</v>
      </c>
      <c r="H1087" s="4" t="str">
        <f>VLOOKUP(G1087, Sheet2!C:D, 2, FALSE)</f>
        <v>R</v>
      </c>
      <c r="I1087" s="4">
        <f>VLOOKUP(A1087, Sheet3!A:G,2, FALSE)</f>
        <v>0.156055</v>
      </c>
      <c r="J1087" s="4">
        <f>VLOOKUP(A1087, Sheet3!A:G,3, FALSE)</f>
        <v>-0.37517299999999998</v>
      </c>
      <c r="K1087" s="4">
        <f>VLOOKUP(A1087, Sheet3!A:G,4, FALSE)</f>
        <v>-1.9063410000000001</v>
      </c>
      <c r="L1087" s="4">
        <f>VLOOKUP(A1087, Sheet3!A:G,5, FALSE)</f>
        <v>-1.148744</v>
      </c>
      <c r="M1087" s="4">
        <f>VLOOKUP(A1087, Sheet3!A:G,6, FALSE)</f>
        <v>0.51914400000000005</v>
      </c>
      <c r="N1087" s="4">
        <f>VLOOKUP(A1087, Sheet3!A:G,7, FALSE)</f>
        <v>-0.64121700000000004</v>
      </c>
      <c r="O1087">
        <v>2006</v>
      </c>
      <c r="P1087" s="4">
        <f>VLOOKUP(G1087, Sheet2!C:E, 3, FALSE)</f>
        <v>1994</v>
      </c>
      <c r="Q1087" s="4">
        <f>O1087-P1087</f>
        <v>12</v>
      </c>
      <c r="R1087" s="4">
        <f>VLOOKUP(A1087, Sheet4!A:B, 2, FALSE)</f>
        <v>2062</v>
      </c>
    </row>
    <row r="1088" spans="1:18">
      <c r="A1088">
        <v>2525</v>
      </c>
      <c r="B1088" t="s">
        <v>29</v>
      </c>
      <c r="C1088" s="1">
        <v>38831</v>
      </c>
      <c r="D1088" t="s">
        <v>15</v>
      </c>
      <c r="E1088" t="str">
        <f>VLOOKUP(B1088, Sheet2!$A$2:$B$734, 2, FALSE)</f>
        <v>KY</v>
      </c>
      <c r="F1088" s="4" t="s">
        <v>652</v>
      </c>
      <c r="G1088" s="4" t="str">
        <f>B1088&amp;E1088</f>
        <v>McConnellKY</v>
      </c>
      <c r="H1088" s="4" t="str">
        <f>VLOOKUP(G1088, Sheet2!C:D, 2, FALSE)</f>
        <v>R</v>
      </c>
      <c r="I1088" s="4">
        <f>VLOOKUP(A1088, Sheet3!A:G,2, FALSE)</f>
        <v>-0.66850500000000002</v>
      </c>
      <c r="J1088" s="4">
        <f>VLOOKUP(A1088, Sheet3!A:G,3, FALSE)</f>
        <v>-1.134231</v>
      </c>
      <c r="K1088" s="4">
        <f>VLOOKUP(A1088, Sheet3!A:G,4, FALSE)</f>
        <v>2.4630010000000002</v>
      </c>
      <c r="L1088" s="4">
        <f>VLOOKUP(A1088, Sheet3!A:G,5, FALSE)</f>
        <v>-4.5531139999999999</v>
      </c>
      <c r="M1088" s="4">
        <f>VLOOKUP(A1088, Sheet3!A:G,6, FALSE)</f>
        <v>-0.71544600000000003</v>
      </c>
      <c r="N1088" s="4">
        <f>VLOOKUP(A1088, Sheet3!A:G,7, FALSE)</f>
        <v>4.1275079999999997</v>
      </c>
      <c r="O1088">
        <v>2006</v>
      </c>
      <c r="P1088" s="4">
        <f>VLOOKUP(G1088, Sheet2!C:E, 3, FALSE)</f>
        <v>1985</v>
      </c>
      <c r="Q1088" s="4">
        <f>O1088-P1088</f>
        <v>21</v>
      </c>
      <c r="R1088" s="4">
        <f>VLOOKUP(A1088, Sheet4!A:B, 2, FALSE)</f>
        <v>605</v>
      </c>
    </row>
    <row r="1089" spans="1:18">
      <c r="A1089">
        <v>2526</v>
      </c>
      <c r="B1089" t="s">
        <v>30</v>
      </c>
      <c r="C1089" s="1">
        <v>39196</v>
      </c>
      <c r="D1089" t="s">
        <v>6</v>
      </c>
      <c r="E1089" t="str">
        <f>VLOOKUP(B1089, Sheet2!$A$2:$B$734, 2, FALSE)</f>
        <v>NC</v>
      </c>
      <c r="F1089" s="4" t="s">
        <v>652</v>
      </c>
      <c r="G1089" s="4" t="str">
        <f>B1089&amp;E1089</f>
        <v>ButterfieldNC</v>
      </c>
      <c r="H1089" s="4" t="str">
        <f>VLOOKUP(G1089, Sheet2!C:D, 2, FALSE)</f>
        <v>D</v>
      </c>
      <c r="I1089" s="4">
        <f>VLOOKUP(A1089, Sheet3!A:G,2, FALSE)</f>
        <v>1.1212629999999999</v>
      </c>
      <c r="J1089" s="4">
        <f>VLOOKUP(A1089, Sheet3!A:G,3, FALSE)</f>
        <v>0.91146300000000002</v>
      </c>
      <c r="K1089" s="4">
        <f>VLOOKUP(A1089, Sheet3!A:G,4, FALSE)</f>
        <v>3.1959849999999999</v>
      </c>
      <c r="L1089" s="4">
        <f>VLOOKUP(A1089, Sheet3!A:G,5, FALSE)</f>
        <v>-4.3955890000000002</v>
      </c>
      <c r="M1089" s="4">
        <f>VLOOKUP(A1089, Sheet3!A:G,6, FALSE)</f>
        <v>-1.0560999999999999E-2</v>
      </c>
      <c r="N1089" s="4">
        <f>VLOOKUP(A1089, Sheet3!A:G,7, FALSE)</f>
        <v>6.2243380000000004</v>
      </c>
      <c r="O1089">
        <v>2007</v>
      </c>
      <c r="P1089" s="4">
        <f>VLOOKUP(G1089, Sheet2!C:E, 3, FALSE)</f>
        <v>2004</v>
      </c>
      <c r="Q1089" s="4">
        <f>O1089-P1089</f>
        <v>3</v>
      </c>
      <c r="R1089" s="4">
        <f>VLOOKUP(A1089, Sheet4!A:B, 2, FALSE)</f>
        <v>173</v>
      </c>
    </row>
    <row r="1090" spans="1:18">
      <c r="A1090">
        <v>2527</v>
      </c>
      <c r="B1090" t="s">
        <v>31</v>
      </c>
      <c r="C1090" s="1">
        <v>39196</v>
      </c>
      <c r="D1090" t="s">
        <v>6</v>
      </c>
      <c r="E1090" t="str">
        <f>VLOOKUP(B1090, Sheet2!$A$2:$B$734, 2, FALSE)</f>
        <v>IN</v>
      </c>
      <c r="F1090" s="4" t="s">
        <v>652</v>
      </c>
      <c r="G1090" s="4" t="str">
        <f>B1090&amp;E1090</f>
        <v>PenceIN</v>
      </c>
      <c r="H1090" s="4" t="str">
        <f>VLOOKUP(G1090, Sheet2!C:D, 2, FALSE)</f>
        <v>R</v>
      </c>
      <c r="I1090" s="4">
        <f>VLOOKUP(A1090, Sheet3!A:G,2, FALSE)</f>
        <v>1.695635</v>
      </c>
      <c r="J1090" s="4">
        <f>VLOOKUP(A1090, Sheet3!A:G,3, FALSE)</f>
        <v>0.94714699999999996</v>
      </c>
      <c r="K1090" s="4">
        <f>VLOOKUP(A1090, Sheet3!A:G,4, FALSE)</f>
        <v>0.39943099999999998</v>
      </c>
      <c r="L1090" s="4">
        <f>VLOOKUP(A1090, Sheet3!A:G,5, FALSE)</f>
        <v>3.2669510000000002</v>
      </c>
      <c r="M1090" s="4">
        <f>VLOOKUP(A1090, Sheet3!A:G,6, FALSE)</f>
        <v>1.315577</v>
      </c>
      <c r="N1090" s="4">
        <f>VLOOKUP(A1090, Sheet3!A:G,7, FALSE)</f>
        <v>2.2027869999999998</v>
      </c>
      <c r="O1090">
        <v>2007</v>
      </c>
      <c r="P1090" s="4">
        <f>VLOOKUP(G1090, Sheet2!C:E, 3, FALSE)</f>
        <v>2001</v>
      </c>
      <c r="Q1090" s="4">
        <f>O1090-P1090</f>
        <v>6</v>
      </c>
      <c r="R1090" s="4">
        <f>VLOOKUP(A1090, Sheet4!A:B, 2, FALSE)</f>
        <v>191</v>
      </c>
    </row>
    <row r="1091" spans="1:18">
      <c r="A1091">
        <v>2528</v>
      </c>
      <c r="B1091" t="s">
        <v>32</v>
      </c>
      <c r="C1091" s="1">
        <v>39196</v>
      </c>
      <c r="D1091" t="s">
        <v>6</v>
      </c>
      <c r="E1091" t="str">
        <f>VLOOKUP(B1091, Sheet2!$A$2:$B$734, 2, FALSE)</f>
        <v>CA</v>
      </c>
      <c r="F1091" s="4" t="s">
        <v>652</v>
      </c>
      <c r="G1091" s="4" t="str">
        <f>B1091&amp;E1091</f>
        <v>McNerneyCA</v>
      </c>
      <c r="H1091" s="4" t="str">
        <f>VLOOKUP(G1091, Sheet2!C:D, 2, FALSE)</f>
        <v>D</v>
      </c>
      <c r="I1091" s="4">
        <f>VLOOKUP(A1091, Sheet3!A:G,2, FALSE)</f>
        <v>8.2631999999999997E-2</v>
      </c>
      <c r="J1091" s="4">
        <f>VLOOKUP(A1091, Sheet3!A:G,3, FALSE)</f>
        <v>0.19176599999999999</v>
      </c>
      <c r="K1091" s="4">
        <f>VLOOKUP(A1091, Sheet3!A:G,4, FALSE)</f>
        <v>2.9224809999999999</v>
      </c>
      <c r="L1091" s="4">
        <f>VLOOKUP(A1091, Sheet3!A:G,5, FALSE)</f>
        <v>-2.5703</v>
      </c>
      <c r="M1091" s="4">
        <f>VLOOKUP(A1091, Sheet3!A:G,6, FALSE)</f>
        <v>-2.6876769999999999</v>
      </c>
      <c r="N1091" s="4">
        <f>VLOOKUP(A1091, Sheet3!A:G,7, FALSE)</f>
        <v>4.4468579999999998</v>
      </c>
      <c r="O1091">
        <v>2007</v>
      </c>
      <c r="P1091" s="4">
        <f>VLOOKUP(G1091, Sheet2!C:E, 3, FALSE)</f>
        <v>2007</v>
      </c>
      <c r="Q1091" s="4">
        <f>O1091-P1091</f>
        <v>0</v>
      </c>
      <c r="R1091" s="4">
        <f>VLOOKUP(A1091, Sheet4!A:B, 2, FALSE)</f>
        <v>152</v>
      </c>
    </row>
    <row r="1092" spans="1:18">
      <c r="A1092">
        <v>2529</v>
      </c>
      <c r="B1092" t="s">
        <v>33</v>
      </c>
      <c r="C1092" s="1">
        <v>39196</v>
      </c>
      <c r="D1092" t="s">
        <v>6</v>
      </c>
      <c r="E1092" t="str">
        <f>VLOOKUP(B1092, Sheet2!$A$2:$B$734, 2, FALSE)</f>
        <v>TX</v>
      </c>
      <c r="F1092" s="4" t="s">
        <v>652</v>
      </c>
      <c r="G1092" s="4" t="str">
        <f>B1092&amp;E1092</f>
        <v>NeugebauerTX</v>
      </c>
      <c r="H1092" s="4" t="str">
        <f>VLOOKUP(G1092, Sheet2!C:D, 2, FALSE)</f>
        <v>R</v>
      </c>
      <c r="I1092" s="4">
        <f>VLOOKUP(A1092, Sheet3!A:G,2, FALSE)</f>
        <v>1.7907569999999999</v>
      </c>
      <c r="J1092" s="4">
        <f>VLOOKUP(A1092, Sheet3!A:G,3, FALSE)</f>
        <v>0.41539999999999999</v>
      </c>
      <c r="K1092" s="4">
        <f>VLOOKUP(A1092, Sheet3!A:G,4, FALSE)</f>
        <v>0.87672000000000005</v>
      </c>
      <c r="L1092" s="4">
        <f>VLOOKUP(A1092, Sheet3!A:G,5, FALSE)</f>
        <v>3.4536989999999999</v>
      </c>
      <c r="M1092" s="4">
        <f>VLOOKUP(A1092, Sheet3!A:G,6, FALSE)</f>
        <v>-1.648549</v>
      </c>
      <c r="N1092" s="4">
        <f>VLOOKUP(A1092, Sheet3!A:G,7, FALSE)</f>
        <v>3.0448759999999999</v>
      </c>
      <c r="O1092">
        <v>2007</v>
      </c>
      <c r="P1092" s="4">
        <f>VLOOKUP(G1092, Sheet2!C:E, 3, FALSE)</f>
        <v>2003</v>
      </c>
      <c r="Q1092" s="4">
        <f>O1092-P1092</f>
        <v>4</v>
      </c>
      <c r="R1092" s="4">
        <f>VLOOKUP(A1092, Sheet4!A:B, 2, FALSE)</f>
        <v>138</v>
      </c>
    </row>
    <row r="1093" spans="1:18">
      <c r="A1093">
        <v>2530</v>
      </c>
      <c r="B1093" t="s">
        <v>21</v>
      </c>
      <c r="C1093" s="1">
        <v>39196</v>
      </c>
      <c r="D1093" t="s">
        <v>6</v>
      </c>
      <c r="E1093" t="str">
        <f>VLOOKUP(B1093, Sheet2!$A$2:$B$734, 2, FALSE)</f>
        <v>CA</v>
      </c>
      <c r="F1093" s="4" t="s">
        <v>652</v>
      </c>
      <c r="G1093" s="4" t="str">
        <f>B1093&amp;E1093</f>
        <v>WoolseyCA</v>
      </c>
      <c r="H1093" s="4" t="str">
        <f>VLOOKUP(G1093, Sheet2!C:D, 2, FALSE)</f>
        <v>D</v>
      </c>
      <c r="I1093" s="4">
        <f>VLOOKUP(A1093, Sheet3!A:G,2, FALSE)</f>
        <v>-1.135459</v>
      </c>
      <c r="J1093" s="4">
        <f>VLOOKUP(A1093, Sheet3!A:G,3, FALSE)</f>
        <v>-2.4368840000000001</v>
      </c>
      <c r="K1093" s="4">
        <f>VLOOKUP(A1093, Sheet3!A:G,4, FALSE)</f>
        <v>-3.1452089999999999</v>
      </c>
      <c r="L1093" s="4">
        <f>VLOOKUP(A1093, Sheet3!A:G,5, FALSE)</f>
        <v>-7.1073779999999998</v>
      </c>
      <c r="M1093" s="4">
        <f>VLOOKUP(A1093, Sheet3!A:G,6, FALSE)</f>
        <v>-3.5882670000000001</v>
      </c>
      <c r="N1093" s="4">
        <f>VLOOKUP(A1093, Sheet3!A:G,7, FALSE)</f>
        <v>-3.0078520000000002</v>
      </c>
      <c r="O1093">
        <v>2007</v>
      </c>
      <c r="P1093" s="4">
        <f>VLOOKUP(G1093, Sheet2!C:E, 3, FALSE)</f>
        <v>1993</v>
      </c>
      <c r="Q1093" s="4">
        <f>O1093-P1093</f>
        <v>14</v>
      </c>
      <c r="R1093" s="4">
        <f>VLOOKUP(A1093, Sheet4!A:B, 2, FALSE)</f>
        <v>210</v>
      </c>
    </row>
    <row r="1094" spans="1:18">
      <c r="A1094">
        <v>2531</v>
      </c>
      <c r="B1094" t="s">
        <v>31</v>
      </c>
      <c r="C1094" s="1">
        <v>39196</v>
      </c>
      <c r="D1094" t="s">
        <v>6</v>
      </c>
      <c r="E1094" t="str">
        <f>VLOOKUP(B1094, Sheet2!$A$2:$B$734, 2, FALSE)</f>
        <v>IN</v>
      </c>
      <c r="F1094" s="4" t="s">
        <v>652</v>
      </c>
      <c r="G1094" s="4" t="str">
        <f>B1094&amp;E1094</f>
        <v>PenceIN</v>
      </c>
      <c r="H1094" s="4" t="str">
        <f>VLOOKUP(G1094, Sheet2!C:D, 2, FALSE)</f>
        <v>R</v>
      </c>
      <c r="I1094" s="4">
        <f>VLOOKUP(A1094, Sheet3!A:G,2, FALSE)</f>
        <v>4.4378659999999996</v>
      </c>
      <c r="J1094" s="4">
        <f>VLOOKUP(A1094, Sheet3!A:G,3, FALSE)</f>
        <v>-1.1789369999999999</v>
      </c>
      <c r="K1094" s="4">
        <f>VLOOKUP(A1094, Sheet3!A:G,4, FALSE)</f>
        <v>1.3008390000000001</v>
      </c>
      <c r="L1094" s="4">
        <f>VLOOKUP(A1094, Sheet3!A:G,5, FALSE)</f>
        <v>0.73684799999999995</v>
      </c>
      <c r="M1094" s="4">
        <f>VLOOKUP(A1094, Sheet3!A:G,6, FALSE)</f>
        <v>-0.152416</v>
      </c>
      <c r="N1094" s="4">
        <f>VLOOKUP(A1094, Sheet3!A:G,7, FALSE)</f>
        <v>0.15282200000000001</v>
      </c>
      <c r="O1094">
        <v>2007</v>
      </c>
      <c r="P1094" s="4">
        <f>VLOOKUP(G1094, Sheet2!C:E, 3, FALSE)</f>
        <v>2001</v>
      </c>
      <c r="Q1094" s="4">
        <f>O1094-P1094</f>
        <v>6</v>
      </c>
      <c r="R1094" s="4">
        <f>VLOOKUP(A1094, Sheet4!A:B, 2, FALSE)</f>
        <v>7115</v>
      </c>
    </row>
    <row r="1095" spans="1:18">
      <c r="A1095">
        <v>2532</v>
      </c>
      <c r="B1095" t="s">
        <v>34</v>
      </c>
      <c r="C1095" s="1">
        <v>39196</v>
      </c>
      <c r="D1095" t="s">
        <v>6</v>
      </c>
      <c r="E1095" t="str">
        <f>VLOOKUP(B1095, Sheet2!$A$2:$B$734, 2, FALSE)</f>
        <v>GA</v>
      </c>
      <c r="F1095" s="4" t="s">
        <v>652</v>
      </c>
      <c r="G1095" s="4" t="str">
        <f>B1095&amp;E1095</f>
        <v>GingreyGA</v>
      </c>
      <c r="H1095" s="4" t="str">
        <f>VLOOKUP(G1095, Sheet2!C:D, 2, FALSE)</f>
        <v>R</v>
      </c>
      <c r="I1095" s="4">
        <f>VLOOKUP(A1095, Sheet3!A:G,2, FALSE)</f>
        <v>-6.574446</v>
      </c>
      <c r="J1095" s="4">
        <f>VLOOKUP(A1095, Sheet3!A:G,3, FALSE)</f>
        <v>0.66839499999999996</v>
      </c>
      <c r="K1095" s="4">
        <f>VLOOKUP(A1095, Sheet3!A:G,4, FALSE)</f>
        <v>0.101281</v>
      </c>
      <c r="L1095" s="4">
        <f>VLOOKUP(A1095, Sheet3!A:G,5, FALSE)</f>
        <v>-4.0734149999999998</v>
      </c>
      <c r="M1095" s="4">
        <f>VLOOKUP(A1095, Sheet3!A:G,6, FALSE)</f>
        <v>-0.17780799999999999</v>
      </c>
      <c r="N1095" s="4">
        <f>VLOOKUP(A1095, Sheet3!A:G,7, FALSE)</f>
        <v>-3.2197689999999999</v>
      </c>
      <c r="O1095">
        <v>2007</v>
      </c>
      <c r="P1095" s="4">
        <f>VLOOKUP(G1095, Sheet2!C:E, 3, FALSE)</f>
        <v>2003</v>
      </c>
      <c r="Q1095" s="4">
        <f>O1095-P1095</f>
        <v>4</v>
      </c>
      <c r="R1095" s="4">
        <f>VLOOKUP(A1095, Sheet4!A:B, 2, FALSE)</f>
        <v>175</v>
      </c>
    </row>
    <row r="1096" spans="1:18">
      <c r="A1096" s="4">
        <v>2533</v>
      </c>
      <c r="B1096" t="s">
        <v>35</v>
      </c>
      <c r="C1096" s="1">
        <v>38832</v>
      </c>
      <c r="D1096" t="s">
        <v>6</v>
      </c>
      <c r="E1096" t="str">
        <f>VLOOKUP(B1096, Sheet2!$A$2:$B$734, 2, FALSE)</f>
        <v>IA</v>
      </c>
      <c r="F1096" s="4" t="s">
        <v>652</v>
      </c>
      <c r="G1096" s="4" t="str">
        <f>B1096&amp;E1096</f>
        <v>LeachIA</v>
      </c>
      <c r="H1096" s="4" t="str">
        <f>VLOOKUP(G1096, Sheet2!C:D, 2, FALSE)</f>
        <v>R</v>
      </c>
      <c r="I1096" s="4">
        <f>VLOOKUP(A1096, Sheet3!A:G,2, FALSE)</f>
        <v>5.7567690000000002</v>
      </c>
      <c r="J1096" s="4">
        <f>VLOOKUP(A1096, Sheet3!A:G,3, FALSE)</f>
        <v>-0.99211400000000005</v>
      </c>
      <c r="K1096" s="4">
        <f>VLOOKUP(A1096, Sheet3!A:G,4, FALSE)</f>
        <v>5.3284390000000004</v>
      </c>
      <c r="L1096" s="4">
        <f>VLOOKUP(A1096, Sheet3!A:G,5, FALSE)</f>
        <v>3.7657310000000002</v>
      </c>
      <c r="M1096" s="4">
        <f>VLOOKUP(A1096, Sheet3!A:G,6, FALSE)</f>
        <v>2.1159650000000001</v>
      </c>
      <c r="N1096" s="4">
        <f>VLOOKUP(A1096, Sheet3!A:G,7, FALSE)</f>
        <v>4.5234719999999999</v>
      </c>
      <c r="O1096">
        <v>2006</v>
      </c>
      <c r="P1096" s="4">
        <f>VLOOKUP(G1096, Sheet2!C:E, 3, FALSE)</f>
        <v>1977</v>
      </c>
      <c r="Q1096" s="4">
        <f>O1096-P1096</f>
        <v>29</v>
      </c>
      <c r="R1096" s="4">
        <f>VLOOKUP(A1096, Sheet4!A:B, 2, FALSE)</f>
        <v>1105</v>
      </c>
    </row>
    <row r="1097" spans="1:18">
      <c r="A1097">
        <v>2534</v>
      </c>
      <c r="B1097" t="s">
        <v>21</v>
      </c>
      <c r="C1097" s="1">
        <v>38832</v>
      </c>
      <c r="D1097" t="s">
        <v>6</v>
      </c>
      <c r="E1097" t="str">
        <f>VLOOKUP(B1097, Sheet2!$A$2:$B$734, 2, FALSE)</f>
        <v>CA</v>
      </c>
      <c r="F1097" s="4" t="s">
        <v>652</v>
      </c>
      <c r="G1097" s="4" t="str">
        <f>B1097&amp;E1097</f>
        <v>WoolseyCA</v>
      </c>
      <c r="H1097" s="4" t="str">
        <f>VLOOKUP(G1097, Sheet2!C:D, 2, FALSE)</f>
        <v>D</v>
      </c>
      <c r="I1097" s="4">
        <f>VLOOKUP(A1097, Sheet3!A:G,2, FALSE)</f>
        <v>-2.4332609999999999</v>
      </c>
      <c r="J1097" s="4">
        <f>VLOOKUP(A1097, Sheet3!A:G,3, FALSE)</f>
        <v>-0.37806699999999999</v>
      </c>
      <c r="K1097" s="4">
        <f>VLOOKUP(A1097, Sheet3!A:G,4, FALSE)</f>
        <v>3.0449480000000002</v>
      </c>
      <c r="L1097" s="4">
        <f>VLOOKUP(A1097, Sheet3!A:G,5, FALSE)</f>
        <v>-0.83385200000000004</v>
      </c>
      <c r="M1097" s="4">
        <f>VLOOKUP(A1097, Sheet3!A:G,6, FALSE)</f>
        <v>-1.2428969999999999</v>
      </c>
      <c r="N1097" s="4">
        <f>VLOOKUP(A1097, Sheet3!A:G,7, FALSE)</f>
        <v>4.202337</v>
      </c>
      <c r="O1097">
        <v>2006</v>
      </c>
      <c r="P1097" s="4">
        <f>VLOOKUP(G1097, Sheet2!C:E, 3, FALSE)</f>
        <v>1993</v>
      </c>
      <c r="Q1097" s="4">
        <f>O1097-P1097</f>
        <v>13</v>
      </c>
      <c r="R1097" s="4">
        <f>VLOOKUP(A1097, Sheet4!A:B, 2, FALSE)</f>
        <v>651</v>
      </c>
    </row>
    <row r="1098" spans="1:18">
      <c r="A1098">
        <v>2535</v>
      </c>
      <c r="B1098" t="s">
        <v>36</v>
      </c>
      <c r="C1098" s="1">
        <v>38832</v>
      </c>
      <c r="D1098" t="s">
        <v>6</v>
      </c>
      <c r="E1098" t="str">
        <f>VLOOKUP(B1098, Sheet2!$A$2:$B$734, 2, FALSE)</f>
        <v>CA</v>
      </c>
      <c r="F1098" s="4" t="s">
        <v>652</v>
      </c>
      <c r="G1098" s="4" t="str">
        <f>B1098&amp;E1098</f>
        <v>SchiffCA</v>
      </c>
      <c r="H1098" s="4" t="str">
        <f>VLOOKUP(G1098, Sheet2!C:D, 2, FALSE)</f>
        <v>D</v>
      </c>
      <c r="I1098" s="4">
        <f>VLOOKUP(A1098, Sheet3!A:G,2, FALSE)</f>
        <v>4.2564260000000003</v>
      </c>
      <c r="J1098" s="4">
        <f>VLOOKUP(A1098, Sheet3!A:G,3, FALSE)</f>
        <v>-0.25636199999999998</v>
      </c>
      <c r="K1098" s="4">
        <f>VLOOKUP(A1098, Sheet3!A:G,4, FALSE)</f>
        <v>1.238599</v>
      </c>
      <c r="L1098" s="4">
        <f>VLOOKUP(A1098, Sheet3!A:G,5, FALSE)</f>
        <v>1.864649</v>
      </c>
      <c r="M1098" s="4">
        <f>VLOOKUP(A1098, Sheet3!A:G,6, FALSE)</f>
        <v>-0.29038399999999998</v>
      </c>
      <c r="N1098" s="4">
        <f>VLOOKUP(A1098, Sheet3!A:G,7, FALSE)</f>
        <v>1.983015</v>
      </c>
      <c r="O1098">
        <v>2006</v>
      </c>
      <c r="P1098" s="4">
        <f>VLOOKUP(G1098, Sheet2!C:E, 3, FALSE)</f>
        <v>2001</v>
      </c>
      <c r="Q1098" s="4">
        <f>O1098-P1098</f>
        <v>5</v>
      </c>
      <c r="R1098" s="4">
        <f>VLOOKUP(A1098, Sheet4!A:B, 2, FALSE)</f>
        <v>2158</v>
      </c>
    </row>
    <row r="1099" spans="1:18">
      <c r="A1099">
        <v>2536</v>
      </c>
      <c r="B1099" t="s">
        <v>37</v>
      </c>
      <c r="C1099" s="1">
        <v>39197</v>
      </c>
      <c r="D1099" t="s">
        <v>6</v>
      </c>
      <c r="E1099" t="s">
        <v>13</v>
      </c>
      <c r="F1099" s="4" t="s">
        <v>652</v>
      </c>
      <c r="G1099" s="4" t="str">
        <f>B1099&amp;E1099</f>
        <v>BarrettSC</v>
      </c>
      <c r="H1099" s="4" t="str">
        <f>VLOOKUP(G1099, Sheet2!C:D, 2, FALSE)</f>
        <v>R</v>
      </c>
      <c r="I1099" s="4">
        <f>VLOOKUP(A1099, Sheet3!A:G,2, FALSE)</f>
        <v>-2.9368479999999999</v>
      </c>
      <c r="J1099" s="4">
        <f>VLOOKUP(A1099, Sheet3!A:G,3, FALSE)</f>
        <v>2.025083</v>
      </c>
      <c r="K1099" s="4">
        <f>VLOOKUP(A1099, Sheet3!A:G,4, FALSE)</f>
        <v>-1.010289</v>
      </c>
      <c r="L1099" s="4">
        <f>VLOOKUP(A1099, Sheet3!A:G,5, FALSE)</f>
        <v>2.0390429999999999</v>
      </c>
      <c r="M1099" s="4">
        <f>VLOOKUP(A1099, Sheet3!A:G,6, FALSE)</f>
        <v>-0.56155299999999997</v>
      </c>
      <c r="N1099" s="4">
        <f>VLOOKUP(A1099, Sheet3!A:G,7, FALSE)</f>
        <v>-3.4195660000000001</v>
      </c>
      <c r="O1099">
        <v>2007</v>
      </c>
      <c r="P1099" s="4">
        <f>VLOOKUP(G1099, Sheet2!C:E, 3, FALSE)</f>
        <v>2003</v>
      </c>
      <c r="Q1099" s="4">
        <f>O1099-P1099</f>
        <v>4</v>
      </c>
      <c r="R1099" s="4">
        <f>VLOOKUP(A1099, Sheet4!A:B, 2, FALSE)</f>
        <v>182</v>
      </c>
    </row>
    <row r="1100" spans="1:18">
      <c r="A1100">
        <v>2537</v>
      </c>
      <c r="B1100" t="s">
        <v>38</v>
      </c>
      <c r="C1100" s="1">
        <v>39197</v>
      </c>
      <c r="D1100" t="s">
        <v>6</v>
      </c>
      <c r="E1100" t="str">
        <f>VLOOKUP(B1100, Sheet2!$A$2:$B$734, 2, FALSE)</f>
        <v>OR</v>
      </c>
      <c r="F1100" s="4" t="s">
        <v>652</v>
      </c>
      <c r="G1100" s="4" t="str">
        <f>B1100&amp;E1100</f>
        <v>DeFazioOR</v>
      </c>
      <c r="H1100" s="4" t="str">
        <f>VLOOKUP(G1100, Sheet2!C:D, 2, FALSE)</f>
        <v>D</v>
      </c>
      <c r="I1100" s="4">
        <f>VLOOKUP(A1100, Sheet3!A:G,2, FALSE)</f>
        <v>-3.2710490000000001</v>
      </c>
      <c r="J1100" s="4">
        <f>VLOOKUP(A1100, Sheet3!A:G,3, FALSE)</f>
        <v>0.60142300000000004</v>
      </c>
      <c r="K1100" s="4">
        <f>VLOOKUP(A1100, Sheet3!A:G,4, FALSE)</f>
        <v>-1.7806219999999999</v>
      </c>
      <c r="L1100" s="4">
        <f>VLOOKUP(A1100, Sheet3!A:G,5, FALSE)</f>
        <v>1.9014720000000001</v>
      </c>
      <c r="M1100" s="4">
        <f>VLOOKUP(A1100, Sheet3!A:G,6, FALSE)</f>
        <v>-2.8008980000000001</v>
      </c>
      <c r="N1100" s="4">
        <f>VLOOKUP(A1100, Sheet3!A:G,7, FALSE)</f>
        <v>0.43448100000000001</v>
      </c>
      <c r="O1100">
        <v>2007</v>
      </c>
      <c r="P1100" s="4">
        <f>VLOOKUP(G1100, Sheet2!C:E, 3, FALSE)</f>
        <v>1987</v>
      </c>
      <c r="Q1100" s="4">
        <f>O1100-P1100</f>
        <v>20</v>
      </c>
      <c r="R1100" s="4">
        <f>VLOOKUP(A1100, Sheet4!A:B, 2, FALSE)</f>
        <v>164</v>
      </c>
    </row>
    <row r="1101" spans="1:18">
      <c r="A1101">
        <v>2538</v>
      </c>
      <c r="B1101" t="s">
        <v>39</v>
      </c>
      <c r="C1101" s="1">
        <v>39197</v>
      </c>
      <c r="D1101" t="s">
        <v>6</v>
      </c>
      <c r="E1101" t="str">
        <f>VLOOKUP(B1101, Sheet2!$A$2:$B$734, 2, FALSE)</f>
        <v>MD</v>
      </c>
      <c r="F1101" s="4" t="s">
        <v>652</v>
      </c>
      <c r="G1101" s="4" t="str">
        <f>B1101&amp;E1101</f>
        <v>CummingsMD</v>
      </c>
      <c r="H1101" s="4" t="str">
        <f>VLOOKUP(G1101, Sheet2!C:D, 2, FALSE)</f>
        <v>D</v>
      </c>
      <c r="I1101" s="4">
        <f>VLOOKUP(A1101, Sheet3!A:G,2, FALSE)</f>
        <v>3.979155</v>
      </c>
      <c r="J1101" s="4">
        <f>VLOOKUP(A1101, Sheet3!A:G,3, FALSE)</f>
        <v>-0.62206700000000004</v>
      </c>
      <c r="K1101" s="4">
        <f>VLOOKUP(A1101, Sheet3!A:G,4, FALSE)</f>
        <v>3.229139</v>
      </c>
      <c r="L1101" s="4">
        <f>VLOOKUP(A1101, Sheet3!A:G,5, FALSE)</f>
        <v>-0.19801099999999999</v>
      </c>
      <c r="M1101" s="4">
        <f>VLOOKUP(A1101, Sheet3!A:G,6, FALSE)</f>
        <v>-0.185172</v>
      </c>
      <c r="N1101" s="4">
        <f>VLOOKUP(A1101, Sheet3!A:G,7, FALSE)</f>
        <v>3.1045020000000001</v>
      </c>
      <c r="O1101">
        <v>2007</v>
      </c>
      <c r="P1101" s="4">
        <f>VLOOKUP(G1101, Sheet2!C:E, 3, FALSE)</f>
        <v>1996</v>
      </c>
      <c r="Q1101" s="4">
        <f>O1101-P1101</f>
        <v>11</v>
      </c>
      <c r="R1101" s="4">
        <f>VLOOKUP(A1101, Sheet4!A:B, 2, FALSE)</f>
        <v>618</v>
      </c>
    </row>
    <row r="1102" spans="1:18">
      <c r="A1102">
        <v>2539</v>
      </c>
      <c r="B1102" s="4" t="s">
        <v>40</v>
      </c>
      <c r="C1102" s="1">
        <v>38674</v>
      </c>
      <c r="D1102" t="s">
        <v>6</v>
      </c>
      <c r="E1102" t="str">
        <f>VLOOKUP(B1102, Sheet2!$A$2:$B$734, 2, FALSE)</f>
        <v>IL</v>
      </c>
      <c r="F1102" s="4" t="s">
        <v>652</v>
      </c>
      <c r="G1102" s="4" t="str">
        <f>B1102&amp;E1102</f>
        <v>HydeIL</v>
      </c>
      <c r="H1102" s="4" t="str">
        <f>VLOOKUP(G1102, Sheet2!C:D, 2, FALSE)</f>
        <v>R</v>
      </c>
      <c r="I1102" s="4">
        <f>VLOOKUP(A1102, Sheet3!A:G,2, FALSE)</f>
        <v>0.74830700000000006</v>
      </c>
      <c r="J1102" s="4">
        <f>VLOOKUP(A1102, Sheet3!A:G,3, FALSE)</f>
        <v>-1.794414</v>
      </c>
      <c r="K1102" s="4">
        <f>VLOOKUP(A1102, Sheet3!A:G,4, FALSE)</f>
        <v>2.0497109999999998</v>
      </c>
      <c r="L1102" s="4">
        <f>VLOOKUP(A1102, Sheet3!A:G,5, FALSE)</f>
        <v>0.98941699999999999</v>
      </c>
      <c r="M1102" s="4">
        <f>VLOOKUP(A1102, Sheet3!A:G,6, FALSE)</f>
        <v>4.3616000000000002E-2</v>
      </c>
      <c r="N1102" s="4">
        <f>VLOOKUP(A1102, Sheet3!A:G,7, FALSE)</f>
        <v>0.84945099999999996</v>
      </c>
      <c r="O1102">
        <v>2005</v>
      </c>
      <c r="P1102" s="4">
        <f>VLOOKUP(G1102, Sheet2!C:E, 3, FALSE)</f>
        <v>1975</v>
      </c>
      <c r="Q1102" s="4">
        <f>O1102-P1102</f>
        <v>30</v>
      </c>
      <c r="R1102" s="4">
        <f>VLOOKUP(A1102, Sheet4!A:B, 2, FALSE)</f>
        <v>507</v>
      </c>
    </row>
    <row r="1103" spans="1:18">
      <c r="A1103">
        <v>2540</v>
      </c>
      <c r="B1103" t="s">
        <v>41</v>
      </c>
      <c r="C1103" s="1">
        <v>38674</v>
      </c>
      <c r="D1103" t="s">
        <v>6</v>
      </c>
      <c r="E1103" t="str">
        <f>VLOOKUP(B1103, Sheet2!$A$2:$B$734, 2, FALSE)</f>
        <v>CA</v>
      </c>
      <c r="F1103" s="4" t="s">
        <v>652</v>
      </c>
      <c r="G1103" s="4" t="str">
        <f>B1103&amp;E1103</f>
        <v>LantosCA</v>
      </c>
      <c r="H1103" s="4" t="str">
        <f>VLOOKUP(G1103, Sheet2!C:D, 2, FALSE)</f>
        <v>D</v>
      </c>
      <c r="I1103" s="4">
        <f>VLOOKUP(A1103, Sheet3!A:G,2, FALSE)</f>
        <v>0.98993900000000001</v>
      </c>
      <c r="J1103" s="4">
        <f>VLOOKUP(A1103, Sheet3!A:G,3, FALSE)</f>
        <v>-1.8220400000000001</v>
      </c>
      <c r="K1103" s="4">
        <f>VLOOKUP(A1103, Sheet3!A:G,4, FALSE)</f>
        <v>3.8267530000000001</v>
      </c>
      <c r="L1103" s="4">
        <f>VLOOKUP(A1103, Sheet3!A:G,5, FALSE)</f>
        <v>-2.3558050000000001</v>
      </c>
      <c r="M1103" s="4">
        <f>VLOOKUP(A1103, Sheet3!A:G,6, FALSE)</f>
        <v>-2.7668520000000001</v>
      </c>
      <c r="N1103" s="4">
        <f>VLOOKUP(A1103, Sheet3!A:G,7, FALSE)</f>
        <v>1.795499</v>
      </c>
      <c r="O1103">
        <v>2005</v>
      </c>
      <c r="P1103" s="4">
        <f>VLOOKUP(G1103, Sheet2!C:E, 3, FALSE)</f>
        <v>1993</v>
      </c>
      <c r="Q1103" s="4">
        <f>O1103-P1103</f>
        <v>12</v>
      </c>
      <c r="R1103" s="4">
        <f>VLOOKUP(A1103, Sheet4!A:B, 2, FALSE)</f>
        <v>233</v>
      </c>
    </row>
    <row r="1104" spans="1:18">
      <c r="A1104">
        <v>2541</v>
      </c>
      <c r="B1104" t="s">
        <v>42</v>
      </c>
      <c r="C1104" s="1">
        <v>38674</v>
      </c>
      <c r="D1104" t="s">
        <v>6</v>
      </c>
      <c r="E1104" t="s">
        <v>8</v>
      </c>
      <c r="F1104" s="4" t="s">
        <v>652</v>
      </c>
      <c r="G1104" s="4" t="str">
        <f>B1104&amp;E1104</f>
        <v>HunterCA</v>
      </c>
      <c r="H1104" s="4" t="str">
        <f>VLOOKUP(G1104, Sheet2!C:D, 2, FALSE)</f>
        <v>R</v>
      </c>
      <c r="I1104" s="4">
        <f>VLOOKUP(A1104, Sheet3!A:G,2, FALSE)</f>
        <v>0.32870100000000002</v>
      </c>
      <c r="J1104" s="4">
        <f>VLOOKUP(A1104, Sheet3!A:G,3, FALSE)</f>
        <v>1.064014</v>
      </c>
      <c r="K1104" s="4">
        <f>VLOOKUP(A1104, Sheet3!A:G,4, FALSE)</f>
        <v>0.56452599999999997</v>
      </c>
      <c r="L1104" s="4">
        <f>VLOOKUP(A1104, Sheet3!A:G,5, FALSE)</f>
        <v>0.85622900000000002</v>
      </c>
      <c r="M1104" s="4">
        <f>VLOOKUP(A1104, Sheet3!A:G,6, FALSE)</f>
        <v>-0.98799700000000001</v>
      </c>
      <c r="N1104" s="4">
        <f>VLOOKUP(A1104, Sheet3!A:G,7, FALSE)</f>
        <v>-0.80294399999999999</v>
      </c>
      <c r="O1104">
        <v>2005</v>
      </c>
      <c r="P1104" s="4">
        <f>VLOOKUP(G1104, Sheet2!C:E, 3, FALSE)</f>
        <v>1981</v>
      </c>
      <c r="Q1104" s="4">
        <f>O1104-P1104</f>
        <v>24</v>
      </c>
      <c r="R1104" s="4">
        <f>VLOOKUP(A1104, Sheet4!A:B, 2, FALSE)</f>
        <v>322</v>
      </c>
    </row>
    <row r="1105" spans="1:18">
      <c r="A1105">
        <v>2542</v>
      </c>
      <c r="B1105" t="s">
        <v>43</v>
      </c>
      <c r="C1105" s="1">
        <v>38674</v>
      </c>
      <c r="D1105" t="s">
        <v>6</v>
      </c>
      <c r="E1105" t="s">
        <v>44</v>
      </c>
      <c r="F1105" s="4" t="s">
        <v>652</v>
      </c>
      <c r="G1105" s="4" t="str">
        <f>B1105&amp;E1105</f>
        <v>WeldonPA</v>
      </c>
      <c r="H1105" s="4" t="str">
        <f>VLOOKUP(G1105, Sheet2!C:D, 2, FALSE)</f>
        <v>R</v>
      </c>
      <c r="I1105" s="4">
        <f>VLOOKUP(A1105, Sheet3!A:G,2, FALSE)</f>
        <v>-0.263125</v>
      </c>
      <c r="J1105" s="4">
        <f>VLOOKUP(A1105, Sheet3!A:G,3, FALSE)</f>
        <v>-2.743573</v>
      </c>
      <c r="K1105" s="4">
        <f>VLOOKUP(A1105, Sheet3!A:G,4, FALSE)</f>
        <v>-3.5915149999999998</v>
      </c>
      <c r="L1105" s="4">
        <f>VLOOKUP(A1105, Sheet3!A:G,5, FALSE)</f>
        <v>-2.2567819999999998</v>
      </c>
      <c r="M1105" s="4">
        <f>VLOOKUP(A1105, Sheet3!A:G,6, FALSE)</f>
        <v>-1.9434929999999999</v>
      </c>
      <c r="N1105" s="4">
        <f>VLOOKUP(A1105, Sheet3!A:G,7, FALSE)</f>
        <v>-8.9021950000000007</v>
      </c>
      <c r="O1105">
        <v>2005</v>
      </c>
      <c r="P1105" s="4">
        <f>VLOOKUP(G1105, Sheet2!C:E, 3, FALSE)</f>
        <v>1987</v>
      </c>
      <c r="Q1105" s="4">
        <f>O1105-P1105</f>
        <v>18</v>
      </c>
      <c r="R1105" s="4">
        <f>VLOOKUP(A1105, Sheet4!A:B, 2, FALSE)</f>
        <v>644</v>
      </c>
    </row>
    <row r="1106" spans="1:18">
      <c r="A1106">
        <v>2543</v>
      </c>
      <c r="B1106" t="s">
        <v>45</v>
      </c>
      <c r="C1106" s="1">
        <v>38674</v>
      </c>
      <c r="D1106" t="s">
        <v>6</v>
      </c>
      <c r="E1106" t="s">
        <v>44</v>
      </c>
      <c r="F1106" s="4" t="s">
        <v>652</v>
      </c>
      <c r="G1106" s="4" t="str">
        <f>B1106&amp;E1106</f>
        <v>MurthaPA</v>
      </c>
      <c r="H1106" s="4" t="str">
        <f>VLOOKUP(G1106, Sheet2!C:D, 2, FALSE)</f>
        <v>D</v>
      </c>
      <c r="I1106" s="4">
        <f>VLOOKUP(A1106, Sheet3!A:G,2, FALSE)</f>
        <v>-0.50316000000000005</v>
      </c>
      <c r="J1106" s="4">
        <f>VLOOKUP(A1106, Sheet3!A:G,3, FALSE)</f>
        <v>-1.03576</v>
      </c>
      <c r="K1106" s="4">
        <f>VLOOKUP(A1106, Sheet3!A:G,4, FALSE)</f>
        <v>-3.3366560000000001</v>
      </c>
      <c r="L1106" s="4">
        <f>VLOOKUP(A1106, Sheet3!A:G,5, FALSE)</f>
        <v>0.72329600000000005</v>
      </c>
      <c r="M1106" s="4">
        <f>VLOOKUP(A1106, Sheet3!A:G,6, FALSE)</f>
        <v>-5.8780000000000004E-3</v>
      </c>
      <c r="N1106" s="4">
        <f>VLOOKUP(A1106, Sheet3!A:G,7, FALSE)</f>
        <v>-2.5818810000000001</v>
      </c>
      <c r="O1106">
        <v>2005</v>
      </c>
      <c r="P1106" s="4">
        <f>VLOOKUP(G1106, Sheet2!C:E, 3, FALSE)</f>
        <v>1973</v>
      </c>
      <c r="Q1106" s="4">
        <f>O1106-P1106</f>
        <v>32</v>
      </c>
      <c r="R1106" s="4">
        <f>VLOOKUP(A1106, Sheet4!A:B, 2, FALSE)</f>
        <v>3045</v>
      </c>
    </row>
    <row r="1107" spans="1:18">
      <c r="A1107">
        <v>2544</v>
      </c>
      <c r="B1107" t="s">
        <v>46</v>
      </c>
      <c r="C1107" s="1">
        <v>38674</v>
      </c>
      <c r="D1107" t="s">
        <v>6</v>
      </c>
      <c r="E1107" t="s">
        <v>47</v>
      </c>
      <c r="F1107" s="4" t="s">
        <v>652</v>
      </c>
      <c r="G1107" s="4" t="str">
        <f>B1107&amp;E1107</f>
        <v>YoungFL</v>
      </c>
      <c r="H1107" s="4" t="str">
        <f>VLOOKUP(G1107, Sheet2!C:D, 2, FALSE)</f>
        <v>R</v>
      </c>
      <c r="I1107" s="4">
        <f>VLOOKUP(A1107, Sheet3!A:G,2, FALSE)</f>
        <v>-5.5299120000000004</v>
      </c>
      <c r="J1107" s="4">
        <f>VLOOKUP(A1107, Sheet3!A:G,3, FALSE)</f>
        <v>2.8279070000000002</v>
      </c>
      <c r="K1107" s="4">
        <f>VLOOKUP(A1107, Sheet3!A:G,4, FALSE)</f>
        <v>-3.2771919999999999</v>
      </c>
      <c r="L1107" s="4">
        <f>VLOOKUP(A1107, Sheet3!A:G,5, FALSE)</f>
        <v>-1.1585319999999999</v>
      </c>
      <c r="M1107" s="4">
        <f>VLOOKUP(A1107, Sheet3!A:G,6, FALSE)</f>
        <v>-1.6715199999999999</v>
      </c>
      <c r="N1107" s="4">
        <f>VLOOKUP(A1107, Sheet3!A:G,7, FALSE)</f>
        <v>-3.6827999999999999</v>
      </c>
      <c r="O1107">
        <v>2005</v>
      </c>
      <c r="P1107" s="4">
        <f>VLOOKUP(G1107, Sheet2!C:E, 3, FALSE)</f>
        <v>1971</v>
      </c>
      <c r="Q1107" s="4">
        <f>O1107-P1107</f>
        <v>34</v>
      </c>
      <c r="R1107" s="4">
        <f>VLOOKUP(A1107, Sheet4!A:B, 2, FALSE)</f>
        <v>843</v>
      </c>
    </row>
    <row r="1108" spans="1:18">
      <c r="A1108">
        <v>2545</v>
      </c>
      <c r="B1108" t="s">
        <v>48</v>
      </c>
      <c r="C1108" s="1">
        <v>38674</v>
      </c>
      <c r="D1108" t="s">
        <v>6</v>
      </c>
      <c r="E1108" t="str">
        <f>VLOOKUP(B1108, Sheet2!$A$2:$B$734, 2, FALSE)</f>
        <v>CO</v>
      </c>
      <c r="F1108" s="4" t="s">
        <v>652</v>
      </c>
      <c r="G1108" s="4" t="str">
        <f>B1108&amp;E1108</f>
        <v>HefleyCO</v>
      </c>
      <c r="H1108" s="4" t="str">
        <f>VLOOKUP(G1108, Sheet2!C:D, 2, FALSE)</f>
        <v>R</v>
      </c>
      <c r="I1108" s="4">
        <f>VLOOKUP(A1108, Sheet3!A:G,2, FALSE)</f>
        <v>-5.2472099999999999</v>
      </c>
      <c r="J1108" s="4">
        <f>VLOOKUP(A1108, Sheet3!A:G,3, FALSE)</f>
        <v>1.41797</v>
      </c>
      <c r="K1108" s="4">
        <f>VLOOKUP(A1108, Sheet3!A:G,4, FALSE)</f>
        <v>-4.9901960000000001</v>
      </c>
      <c r="L1108" s="4">
        <f>VLOOKUP(A1108, Sheet3!A:G,5, FALSE)</f>
        <v>-2.4972699999999999</v>
      </c>
      <c r="M1108" s="4">
        <f>VLOOKUP(A1108, Sheet3!A:G,6, FALSE)</f>
        <v>-2.3443779999999999</v>
      </c>
      <c r="N1108" s="4">
        <f>VLOOKUP(A1108, Sheet3!A:G,7, FALSE)</f>
        <v>-3.1001150000000002</v>
      </c>
      <c r="O1108">
        <v>2005</v>
      </c>
      <c r="P1108" s="4">
        <f>VLOOKUP(G1108, Sheet2!C:E, 3, FALSE)</f>
        <v>1987</v>
      </c>
      <c r="Q1108" s="4">
        <f>O1108-P1108</f>
        <v>18</v>
      </c>
      <c r="R1108" s="4">
        <f>VLOOKUP(A1108, Sheet4!A:B, 2, FALSE)</f>
        <v>348</v>
      </c>
    </row>
    <row r="1109" spans="1:18">
      <c r="A1109">
        <v>2546</v>
      </c>
      <c r="B1109" t="s">
        <v>49</v>
      </c>
      <c r="C1109" s="1">
        <v>38674</v>
      </c>
      <c r="D1109" t="s">
        <v>6</v>
      </c>
      <c r="E1109" t="str">
        <f>VLOOKUP(B1109, Sheet2!$A$2:$B$734, 2, FALSE)</f>
        <v>CT</v>
      </c>
      <c r="F1109" s="4" t="s">
        <v>652</v>
      </c>
      <c r="G1109" s="4" t="str">
        <f>B1109&amp;E1109</f>
        <v>SimmonsCT</v>
      </c>
      <c r="H1109" s="4" t="str">
        <f>VLOOKUP(G1109, Sheet2!C:D, 2, FALSE)</f>
        <v>R</v>
      </c>
      <c r="I1109" s="4">
        <f>VLOOKUP(A1109, Sheet3!A:G,2, FALSE)</f>
        <v>0.84409100000000004</v>
      </c>
      <c r="J1109" s="4">
        <f>VLOOKUP(A1109, Sheet3!A:G,3, FALSE)</f>
        <v>-0.146451</v>
      </c>
      <c r="K1109" s="4">
        <f>VLOOKUP(A1109, Sheet3!A:G,4, FALSE)</f>
        <v>0.96677100000000005</v>
      </c>
      <c r="L1109" s="4">
        <f>VLOOKUP(A1109, Sheet3!A:G,5, FALSE)</f>
        <v>-4.2821119999999997</v>
      </c>
      <c r="M1109" s="4">
        <f>VLOOKUP(A1109, Sheet3!A:G,6, FALSE)</f>
        <v>-3.0729549999999999</v>
      </c>
      <c r="N1109" s="4">
        <f>VLOOKUP(A1109, Sheet3!A:G,7, FALSE)</f>
        <v>-0.426257</v>
      </c>
      <c r="O1109">
        <v>2005</v>
      </c>
      <c r="P1109" s="4">
        <f>VLOOKUP(G1109, Sheet2!C:E, 3, FALSE)</f>
        <v>2001</v>
      </c>
      <c r="Q1109" s="4">
        <f>O1109-P1109</f>
        <v>4</v>
      </c>
      <c r="R1109" s="4">
        <f>VLOOKUP(A1109, Sheet4!A:B, 2, FALSE)</f>
        <v>185</v>
      </c>
    </row>
    <row r="1110" spans="1:18">
      <c r="A1110">
        <v>2547</v>
      </c>
      <c r="B1110" t="s">
        <v>50</v>
      </c>
      <c r="C1110" s="1">
        <v>38674</v>
      </c>
      <c r="D1110" t="s">
        <v>6</v>
      </c>
      <c r="E1110" t="str">
        <f>VLOOKUP(B1110, Sheet2!$A$2:$B$734, 2, FALSE)</f>
        <v>IN</v>
      </c>
      <c r="F1110" s="4" t="s">
        <v>652</v>
      </c>
      <c r="G1110" s="4" t="str">
        <f>B1110&amp;E1110</f>
        <v>BuyerIN</v>
      </c>
      <c r="H1110" s="4" t="str">
        <f>VLOOKUP(G1110, Sheet2!C:D, 2, FALSE)</f>
        <v>R</v>
      </c>
      <c r="I1110" s="4">
        <f>VLOOKUP(A1110, Sheet3!A:G,2, FALSE)</f>
        <v>-3.2372809999999999</v>
      </c>
      <c r="J1110" s="4">
        <f>VLOOKUP(A1110, Sheet3!A:G,3, FALSE)</f>
        <v>1.9305380000000001</v>
      </c>
      <c r="K1110" s="4">
        <f>VLOOKUP(A1110, Sheet3!A:G,4, FALSE)</f>
        <v>-1.646808</v>
      </c>
      <c r="L1110" s="4">
        <f>VLOOKUP(A1110, Sheet3!A:G,5, FALSE)</f>
        <v>-0.77501500000000001</v>
      </c>
      <c r="M1110" s="4">
        <f>VLOOKUP(A1110, Sheet3!A:G,6, FALSE)</f>
        <v>0.124324</v>
      </c>
      <c r="N1110" s="4">
        <f>VLOOKUP(A1110, Sheet3!A:G,7, FALSE)</f>
        <v>-4.6433619999999998</v>
      </c>
      <c r="O1110">
        <v>2005</v>
      </c>
      <c r="P1110" s="4">
        <f>VLOOKUP(G1110, Sheet2!C:E, 3, FALSE)</f>
        <v>1993</v>
      </c>
      <c r="Q1110" s="4">
        <f>O1110-P1110</f>
        <v>12</v>
      </c>
      <c r="R1110" s="4">
        <f>VLOOKUP(A1110, Sheet4!A:B, 2, FALSE)</f>
        <v>539</v>
      </c>
    </row>
    <row r="1111" spans="1:18">
      <c r="A1111">
        <v>2548</v>
      </c>
      <c r="B1111" t="s">
        <v>51</v>
      </c>
      <c r="C1111" s="1">
        <v>38674</v>
      </c>
      <c r="D1111" t="s">
        <v>6</v>
      </c>
      <c r="E1111" t="s">
        <v>52</v>
      </c>
      <c r="F1111" s="4" t="s">
        <v>652</v>
      </c>
      <c r="G1111" s="4" t="str">
        <f>B1111&amp;E1111</f>
        <v>DavisKY</v>
      </c>
      <c r="H1111" s="4" t="str">
        <f>VLOOKUP(G1111, Sheet2!C:D, 2, FALSE)</f>
        <v>R</v>
      </c>
      <c r="I1111" s="4">
        <f>VLOOKUP(A1111, Sheet3!A:G,2, FALSE)</f>
        <v>-0.76878100000000005</v>
      </c>
      <c r="J1111" s="4">
        <f>VLOOKUP(A1111, Sheet3!A:G,3, FALSE)</f>
        <v>-0.94682100000000002</v>
      </c>
      <c r="K1111" s="4">
        <f>VLOOKUP(A1111, Sheet3!A:G,4, FALSE)</f>
        <v>0.68835900000000005</v>
      </c>
      <c r="L1111" s="4">
        <f>VLOOKUP(A1111, Sheet3!A:G,5, FALSE)</f>
        <v>1.380808</v>
      </c>
      <c r="M1111" s="4">
        <f>VLOOKUP(A1111, Sheet3!A:G,6, FALSE)</f>
        <v>-1.5525519999999999</v>
      </c>
      <c r="N1111" s="4">
        <f>VLOOKUP(A1111, Sheet3!A:G,7, FALSE)</f>
        <v>-1.300298</v>
      </c>
      <c r="O1111">
        <v>2005</v>
      </c>
      <c r="P1111" s="4">
        <f>VLOOKUP(G1111, Sheet2!C:E, 3, FALSE)</f>
        <v>2005</v>
      </c>
      <c r="Q1111" s="4">
        <f>O1111-P1111</f>
        <v>0</v>
      </c>
      <c r="R1111" s="4">
        <f>VLOOKUP(A1111, Sheet4!A:B, 2, FALSE)</f>
        <v>227</v>
      </c>
    </row>
    <row r="1112" spans="1:18">
      <c r="A1112">
        <v>2549</v>
      </c>
      <c r="B1112" t="s">
        <v>53</v>
      </c>
      <c r="C1112" s="1">
        <v>38674</v>
      </c>
      <c r="D1112" t="s">
        <v>6</v>
      </c>
      <c r="E1112" t="s">
        <v>54</v>
      </c>
      <c r="F1112" s="4" t="s">
        <v>652</v>
      </c>
      <c r="G1112" s="4" t="str">
        <f>B1112&amp;E1112</f>
        <v>HayworthAZ</v>
      </c>
      <c r="H1112" s="4" t="str">
        <f>VLOOKUP(G1112, Sheet2!C:D, 2, FALSE)</f>
        <v>R</v>
      </c>
      <c r="I1112" s="4">
        <f>VLOOKUP(A1112, Sheet3!A:G,2, FALSE)</f>
        <v>-6.7449669999999999</v>
      </c>
      <c r="J1112" s="4">
        <f>VLOOKUP(A1112, Sheet3!A:G,3, FALSE)</f>
        <v>-1.3875770000000001</v>
      </c>
      <c r="K1112" s="4">
        <f>VLOOKUP(A1112, Sheet3!A:G,4, FALSE)</f>
        <v>-1.741088</v>
      </c>
      <c r="L1112" s="4">
        <f>VLOOKUP(A1112, Sheet3!A:G,5, FALSE)</f>
        <v>-3.125499</v>
      </c>
      <c r="M1112" s="4">
        <f>VLOOKUP(A1112, Sheet3!A:G,6, FALSE)</f>
        <v>-1.0640810000000001</v>
      </c>
      <c r="N1112" s="4">
        <f>VLOOKUP(A1112, Sheet3!A:G,7, FALSE)</f>
        <v>-1.805E-3</v>
      </c>
      <c r="O1112">
        <v>2005</v>
      </c>
      <c r="P1112" s="4">
        <f>VLOOKUP(G1112, Sheet2!C:E, 3, FALSE)</f>
        <v>1995</v>
      </c>
      <c r="Q1112" s="4">
        <f>O1112-P1112</f>
        <v>10</v>
      </c>
      <c r="R1112" s="4">
        <f>VLOOKUP(A1112, Sheet4!A:B, 2, FALSE)</f>
        <v>159</v>
      </c>
    </row>
    <row r="1113" spans="1:18">
      <c r="A1113">
        <v>2550</v>
      </c>
      <c r="B1113" t="s">
        <v>641</v>
      </c>
      <c r="C1113" s="1">
        <v>38674</v>
      </c>
      <c r="D1113" t="s">
        <v>6</v>
      </c>
      <c r="E1113" t="s">
        <v>22</v>
      </c>
      <c r="F1113" s="4" t="s">
        <v>652</v>
      </c>
      <c r="G1113" s="4" t="str">
        <f>B1113&amp;E1113</f>
        <v>JohnsonSTX</v>
      </c>
      <c r="H1113" s="4" t="str">
        <f>VLOOKUP(G1113, Sheet2!C:D, 2, FALSE)</f>
        <v>R</v>
      </c>
      <c r="I1113" s="4">
        <f>VLOOKUP(A1113, Sheet3!A:G,2, FALSE)</f>
        <v>-3.2105769999999998</v>
      </c>
      <c r="J1113" s="4">
        <f>VLOOKUP(A1113, Sheet3!A:G,3, FALSE)</f>
        <v>1.422712</v>
      </c>
      <c r="K1113" s="4">
        <f>VLOOKUP(A1113, Sheet3!A:G,4, FALSE)</f>
        <v>-3.0846480000000001</v>
      </c>
      <c r="L1113" s="4">
        <f>VLOOKUP(A1113, Sheet3!A:G,5, FALSE)</f>
        <v>1.53376</v>
      </c>
      <c r="M1113" s="4">
        <f>VLOOKUP(A1113, Sheet3!A:G,6, FALSE)</f>
        <v>-0.136407</v>
      </c>
      <c r="N1113" s="4">
        <f>VLOOKUP(A1113, Sheet3!A:G,7, FALSE)</f>
        <v>-4.921608</v>
      </c>
      <c r="O1113">
        <v>2005</v>
      </c>
      <c r="P1113" s="4">
        <f>VLOOKUP(G1113, Sheet2!C:E, 3, FALSE)</f>
        <v>1991</v>
      </c>
      <c r="Q1113" s="4">
        <f>O1113-P1113</f>
        <v>14</v>
      </c>
      <c r="R1113" s="4">
        <f>VLOOKUP(A1113, Sheet4!A:B, 2, FALSE)</f>
        <v>991</v>
      </c>
    </row>
    <row r="1114" spans="1:18">
      <c r="A1114">
        <v>2551</v>
      </c>
      <c r="B1114" t="s">
        <v>82</v>
      </c>
      <c r="C1114" s="1">
        <v>38674</v>
      </c>
      <c r="D1114" t="s">
        <v>6</v>
      </c>
      <c r="E1114" t="s">
        <v>22</v>
      </c>
      <c r="F1114" s="4" t="s">
        <v>652</v>
      </c>
      <c r="G1114" s="4" t="str">
        <f>B1114&amp;E1114</f>
        <v>Jackson-LeeTX</v>
      </c>
      <c r="H1114" s="4" t="str">
        <f>VLOOKUP(G1114, Sheet2!C:D, 2, FALSE)</f>
        <v>D</v>
      </c>
      <c r="I1114" s="4">
        <f>VLOOKUP(A1114, Sheet3!A:G,2, FALSE)</f>
        <v>-0.808006</v>
      </c>
      <c r="J1114" s="4">
        <f>VLOOKUP(A1114, Sheet3!A:G,3, FALSE)</f>
        <v>-0.76035600000000003</v>
      </c>
      <c r="K1114" s="4">
        <f>VLOOKUP(A1114, Sheet3!A:G,4, FALSE)</f>
        <v>4.5303100000000001</v>
      </c>
      <c r="L1114" s="4">
        <f>VLOOKUP(A1114, Sheet3!A:G,5, FALSE)</f>
        <v>-1.1271469999999999</v>
      </c>
      <c r="M1114" s="4">
        <f>VLOOKUP(A1114, Sheet3!A:G,6, FALSE)</f>
        <v>2.3584160000000001</v>
      </c>
      <c r="N1114" s="4">
        <f>VLOOKUP(A1114, Sheet3!A:G,7, FALSE)</f>
        <v>2.5653239999999999</v>
      </c>
      <c r="O1114">
        <v>2005</v>
      </c>
      <c r="P1114" s="4">
        <f>VLOOKUP(G1114, Sheet2!C:E, 3, FALSE)</f>
        <v>1995</v>
      </c>
      <c r="Q1114" s="4">
        <f>O1114-P1114</f>
        <v>10</v>
      </c>
      <c r="R1114" s="4">
        <f>VLOOKUP(A1114, Sheet4!A:B, 2, FALSE)</f>
        <v>582</v>
      </c>
    </row>
    <row r="1115" spans="1:18">
      <c r="A1115">
        <v>2552</v>
      </c>
      <c r="B1115" t="s">
        <v>56</v>
      </c>
      <c r="C1115" s="1">
        <v>38674</v>
      </c>
      <c r="D1115" t="s">
        <v>6</v>
      </c>
      <c r="E1115" t="str">
        <f>VLOOKUP(B1115, Sheet2!$A$2:$B$734, 2, FALSE)</f>
        <v>GA</v>
      </c>
      <c r="F1115" s="4" t="s">
        <v>652</v>
      </c>
      <c r="G1115" s="4" t="str">
        <f>B1115&amp;E1115</f>
        <v>McKinneyGA</v>
      </c>
      <c r="H1115" s="4" t="str">
        <f>VLOOKUP(G1115, Sheet2!C:D, 2, FALSE)</f>
        <v>D</v>
      </c>
      <c r="I1115" s="4">
        <f>VLOOKUP(A1115, Sheet3!A:G,2, FALSE)</f>
        <v>0.56870500000000002</v>
      </c>
      <c r="J1115" s="4">
        <f>VLOOKUP(A1115, Sheet3!A:G,3, FALSE)</f>
        <v>-0.46827800000000003</v>
      </c>
      <c r="K1115" s="4">
        <f>VLOOKUP(A1115, Sheet3!A:G,4, FALSE)</f>
        <v>1.2111730000000001</v>
      </c>
      <c r="L1115" s="4">
        <f>VLOOKUP(A1115, Sheet3!A:G,5, FALSE)</f>
        <v>0.91454100000000005</v>
      </c>
      <c r="M1115" s="4">
        <f>VLOOKUP(A1115, Sheet3!A:G,6, FALSE)</f>
        <v>1.2947090000000001</v>
      </c>
      <c r="N1115" s="4">
        <f>VLOOKUP(A1115, Sheet3!A:G,7, FALSE)</f>
        <v>1.6676139999999999</v>
      </c>
      <c r="O1115">
        <v>2005</v>
      </c>
      <c r="P1115" s="4">
        <f>VLOOKUP(G1115, Sheet2!C:E, 3, FALSE)</f>
        <v>1993</v>
      </c>
      <c r="Q1115" s="4">
        <f>O1115-P1115</f>
        <v>12</v>
      </c>
      <c r="R1115" s="4">
        <f>VLOOKUP(A1115, Sheet4!A:B, 2, FALSE)</f>
        <v>1356</v>
      </c>
    </row>
    <row r="1116" spans="1:18">
      <c r="A1116">
        <v>2553</v>
      </c>
      <c r="B1116" t="s">
        <v>9</v>
      </c>
      <c r="C1116" s="1">
        <v>38674</v>
      </c>
      <c r="D1116" t="s">
        <v>6</v>
      </c>
      <c r="E1116" t="str">
        <f>VLOOKUP(B1116, Sheet2!$A$2:$B$734, 2, FALSE)</f>
        <v>CT</v>
      </c>
      <c r="F1116" s="4" t="s">
        <v>652</v>
      </c>
      <c r="G1116" s="4" t="str">
        <f>B1116&amp;E1116</f>
        <v>ShaysCT</v>
      </c>
      <c r="H1116" s="4" t="str">
        <f>VLOOKUP(G1116, Sheet2!C:D, 2, FALSE)</f>
        <v>R</v>
      </c>
      <c r="I1116" s="4">
        <f>VLOOKUP(A1116, Sheet3!A:G,2, FALSE)</f>
        <v>2.298851</v>
      </c>
      <c r="J1116" s="4">
        <f>VLOOKUP(A1116, Sheet3!A:G,3, FALSE)</f>
        <v>1.7809550000000001</v>
      </c>
      <c r="K1116" s="4">
        <f>VLOOKUP(A1116, Sheet3!A:G,4, FALSE)</f>
        <v>0.67879599999999995</v>
      </c>
      <c r="L1116" s="4">
        <f>VLOOKUP(A1116, Sheet3!A:G,5, FALSE)</f>
        <v>0.50414700000000001</v>
      </c>
      <c r="M1116" s="4">
        <f>VLOOKUP(A1116, Sheet3!A:G,6, FALSE)</f>
        <v>-0.71609999999999996</v>
      </c>
      <c r="N1116" s="4">
        <f>VLOOKUP(A1116, Sheet3!A:G,7, FALSE)</f>
        <v>1.3389979999999999</v>
      </c>
      <c r="O1116">
        <v>2005</v>
      </c>
      <c r="P1116" s="4">
        <f>VLOOKUP(G1116, Sheet2!C:E, 3, FALSE)</f>
        <v>1987</v>
      </c>
      <c r="Q1116" s="4">
        <f>O1116-P1116</f>
        <v>18</v>
      </c>
      <c r="R1116" s="4">
        <f>VLOOKUP(A1116, Sheet4!A:B, 2, FALSE)</f>
        <v>598</v>
      </c>
    </row>
    <row r="1117" spans="1:18">
      <c r="A1117">
        <v>2554</v>
      </c>
      <c r="B1117" t="s">
        <v>35</v>
      </c>
      <c r="C1117" s="1">
        <v>38674</v>
      </c>
      <c r="D1117" t="s">
        <v>6</v>
      </c>
      <c r="E1117" t="str">
        <f>VLOOKUP(B1117, Sheet2!$A$2:$B$734, 2, FALSE)</f>
        <v>IA</v>
      </c>
      <c r="F1117" s="4" t="s">
        <v>652</v>
      </c>
      <c r="G1117" s="4" t="str">
        <f>B1117&amp;E1117</f>
        <v>LeachIA</v>
      </c>
      <c r="H1117" s="4" t="str">
        <f>VLOOKUP(G1117, Sheet2!C:D, 2, FALSE)</f>
        <v>R</v>
      </c>
      <c r="I1117" s="4">
        <f>VLOOKUP(A1117, Sheet3!A:G,2, FALSE)</f>
        <v>5.33969</v>
      </c>
      <c r="J1117" s="4">
        <f>VLOOKUP(A1117, Sheet3!A:G,3, FALSE)</f>
        <v>0.21999199999999999</v>
      </c>
      <c r="K1117" s="4">
        <f>VLOOKUP(A1117, Sheet3!A:G,4, FALSE)</f>
        <v>2.6984560000000002</v>
      </c>
      <c r="L1117" s="4">
        <f>VLOOKUP(A1117, Sheet3!A:G,5, FALSE)</f>
        <v>8.7340820000000008</v>
      </c>
      <c r="M1117" s="4">
        <f>VLOOKUP(A1117, Sheet3!A:G,6, FALSE)</f>
        <v>2.6206879999999999</v>
      </c>
      <c r="N1117" s="4">
        <f>VLOOKUP(A1117, Sheet3!A:G,7, FALSE)</f>
        <v>2.8055310000000002</v>
      </c>
      <c r="O1117">
        <v>2005</v>
      </c>
      <c r="P1117" s="4">
        <f>VLOOKUP(G1117, Sheet2!C:E, 3, FALSE)</f>
        <v>1977</v>
      </c>
      <c r="Q1117" s="4">
        <f>O1117-P1117</f>
        <v>28</v>
      </c>
      <c r="R1117" s="4">
        <f>VLOOKUP(A1117, Sheet4!A:B, 2, FALSE)</f>
        <v>1278</v>
      </c>
    </row>
    <row r="1118" spans="1:18">
      <c r="A1118">
        <v>2555</v>
      </c>
      <c r="B1118" t="s">
        <v>12</v>
      </c>
      <c r="C1118" s="1">
        <v>38674</v>
      </c>
      <c r="D1118" t="s">
        <v>6</v>
      </c>
      <c r="E1118" t="s">
        <v>57</v>
      </c>
      <c r="F1118" s="4" t="s">
        <v>652</v>
      </c>
      <c r="G1118" s="4" t="str">
        <f>B1118&amp;E1118</f>
        <v>WilsonNM</v>
      </c>
      <c r="H1118" s="4" t="str">
        <f>VLOOKUP(G1118, Sheet2!C:D, 2, FALSE)</f>
        <v>R</v>
      </c>
      <c r="I1118" s="4">
        <f>VLOOKUP(A1118, Sheet3!A:G,2, FALSE)</f>
        <v>1.9817450000000001</v>
      </c>
      <c r="J1118" s="4">
        <f>VLOOKUP(A1118, Sheet3!A:G,3, FALSE)</f>
        <v>-0.328235</v>
      </c>
      <c r="K1118" s="4">
        <f>VLOOKUP(A1118, Sheet3!A:G,4, FALSE)</f>
        <v>2.6242839999999998</v>
      </c>
      <c r="L1118" s="4">
        <f>VLOOKUP(A1118, Sheet3!A:G,5, FALSE)</f>
        <v>-1.0802179999999999</v>
      </c>
      <c r="M1118" s="4">
        <f>VLOOKUP(A1118, Sheet3!A:G,6, FALSE)</f>
        <v>-0.19819000000000001</v>
      </c>
      <c r="N1118" s="4">
        <f>VLOOKUP(A1118, Sheet3!A:G,7, FALSE)</f>
        <v>-0.85345700000000002</v>
      </c>
      <c r="O1118">
        <v>2005</v>
      </c>
      <c r="P1118" s="4">
        <f>VLOOKUP(G1118, Sheet2!C:E, 3, FALSE)</f>
        <v>1998</v>
      </c>
      <c r="Q1118" s="4">
        <f>O1118-P1118</f>
        <v>7</v>
      </c>
      <c r="R1118" s="4">
        <f>VLOOKUP(A1118, Sheet4!A:B, 2, FALSE)</f>
        <v>315</v>
      </c>
    </row>
    <row r="1119" spans="1:18">
      <c r="A1119">
        <v>2556</v>
      </c>
      <c r="B1119" t="s">
        <v>58</v>
      </c>
      <c r="C1119" s="1">
        <v>38674</v>
      </c>
      <c r="D1119" t="s">
        <v>6</v>
      </c>
      <c r="E1119" t="s">
        <v>59</v>
      </c>
      <c r="F1119" s="4" t="s">
        <v>652</v>
      </c>
      <c r="G1119" s="4" t="str">
        <f>B1119&amp;E1119</f>
        <v>RyanWI</v>
      </c>
      <c r="H1119" s="4" t="str">
        <f>VLOOKUP(G1119, Sheet2!C:D, 2, FALSE)</f>
        <v>R</v>
      </c>
      <c r="I1119" s="4">
        <f>VLOOKUP(A1119, Sheet3!A:G,2, FALSE)</f>
        <v>-5.4644170000000001</v>
      </c>
      <c r="J1119" s="4">
        <f>VLOOKUP(A1119, Sheet3!A:G,3, FALSE)</f>
        <v>1.651764</v>
      </c>
      <c r="K1119" s="4">
        <f>VLOOKUP(A1119, Sheet3!A:G,4, FALSE)</f>
        <v>-3.5436869999999998</v>
      </c>
      <c r="L1119" s="4">
        <f>VLOOKUP(A1119, Sheet3!A:G,5, FALSE)</f>
        <v>3.5507680000000001</v>
      </c>
      <c r="M1119" s="4">
        <f>VLOOKUP(A1119, Sheet3!A:G,6, FALSE)</f>
        <v>0.64636300000000002</v>
      </c>
      <c r="N1119" s="4">
        <f>VLOOKUP(A1119, Sheet3!A:G,7, FALSE)</f>
        <v>-5.5533599999999996</v>
      </c>
      <c r="O1119">
        <v>2005</v>
      </c>
      <c r="P1119" s="4">
        <f>VLOOKUP(G1119, Sheet2!C:E, 3, FALSE)</f>
        <v>1999</v>
      </c>
      <c r="Q1119" s="4">
        <f>O1119-P1119</f>
        <v>6</v>
      </c>
      <c r="R1119" s="4">
        <f>VLOOKUP(A1119, Sheet4!A:B, 2, FALSE)</f>
        <v>248</v>
      </c>
    </row>
    <row r="1120" spans="1:18">
      <c r="A1120">
        <v>2557</v>
      </c>
      <c r="B1120" t="s">
        <v>60</v>
      </c>
      <c r="C1120" s="1">
        <v>38674</v>
      </c>
      <c r="D1120" t="s">
        <v>6</v>
      </c>
      <c r="E1120" t="str">
        <f>VLOOKUP(B1120, Sheet2!$A$2:$B$734, 2, FALSE)</f>
        <v>WA</v>
      </c>
      <c r="F1120" s="4" t="s">
        <v>652</v>
      </c>
      <c r="G1120" s="4" t="str">
        <f>B1120&amp;E1120</f>
        <v>DicksWA</v>
      </c>
      <c r="H1120" s="4" t="str">
        <f>VLOOKUP(G1120, Sheet2!C:D, 2, FALSE)</f>
        <v>D</v>
      </c>
      <c r="I1120" s="4">
        <f>VLOOKUP(A1120, Sheet3!A:G,2, FALSE)</f>
        <v>-5.0189999999999999E-2</v>
      </c>
      <c r="J1120" s="4">
        <f>VLOOKUP(A1120, Sheet3!A:G,3, FALSE)</f>
        <v>0.131026</v>
      </c>
      <c r="K1120" s="4">
        <f>VLOOKUP(A1120, Sheet3!A:G,4, FALSE)</f>
        <v>3.363988</v>
      </c>
      <c r="L1120" s="4">
        <f>VLOOKUP(A1120, Sheet3!A:G,5, FALSE)</f>
        <v>0.32335799999999998</v>
      </c>
      <c r="M1120" s="4">
        <f>VLOOKUP(A1120, Sheet3!A:G,6, FALSE)</f>
        <v>0.20697599999999999</v>
      </c>
      <c r="N1120" s="4">
        <f>VLOOKUP(A1120, Sheet3!A:G,7, FALSE)</f>
        <v>3.2891789999999999</v>
      </c>
      <c r="O1120">
        <v>2005</v>
      </c>
      <c r="P1120" s="4">
        <f>VLOOKUP(G1120, Sheet2!C:E, 3, FALSE)</f>
        <v>1977</v>
      </c>
      <c r="Q1120" s="4">
        <f>O1120-P1120</f>
        <v>28</v>
      </c>
      <c r="R1120" s="4">
        <f>VLOOKUP(A1120, Sheet4!A:B, 2, FALSE)</f>
        <v>507</v>
      </c>
    </row>
    <row r="1121" spans="1:18">
      <c r="A1121">
        <v>2558</v>
      </c>
      <c r="B1121" t="s">
        <v>61</v>
      </c>
      <c r="C1121" s="1">
        <v>38674</v>
      </c>
      <c r="D1121" t="s">
        <v>6</v>
      </c>
      <c r="E1121" t="str">
        <f>VLOOKUP(B1121, Sheet2!$A$2:$B$734, 2, FALSE)</f>
        <v>FL</v>
      </c>
      <c r="F1121" s="4" t="s">
        <v>652</v>
      </c>
      <c r="G1121" s="4" t="str">
        <f>B1121&amp;E1121</f>
        <v>StearnsFL</v>
      </c>
      <c r="H1121" s="4" t="str">
        <f>VLOOKUP(G1121, Sheet2!C:D, 2, FALSE)</f>
        <v>R</v>
      </c>
      <c r="I1121" s="4">
        <f>VLOOKUP(A1121, Sheet3!A:G,2, FALSE)</f>
        <v>-0.85384800000000005</v>
      </c>
      <c r="J1121" s="4">
        <f>VLOOKUP(A1121, Sheet3!A:G,3, FALSE)</f>
        <v>0.83338100000000004</v>
      </c>
      <c r="K1121" s="4">
        <f>VLOOKUP(A1121, Sheet3!A:G,4, FALSE)</f>
        <v>-1.327113</v>
      </c>
      <c r="L1121" s="4">
        <f>VLOOKUP(A1121, Sheet3!A:G,5, FALSE)</f>
        <v>-3.810727</v>
      </c>
      <c r="M1121" s="4">
        <f>VLOOKUP(A1121, Sheet3!A:G,6, FALSE)</f>
        <v>-1.930391</v>
      </c>
      <c r="N1121" s="4">
        <f>VLOOKUP(A1121, Sheet3!A:G,7, FALSE)</f>
        <v>-0.332955</v>
      </c>
      <c r="O1121">
        <v>2005</v>
      </c>
      <c r="P1121" s="4">
        <f>VLOOKUP(G1121, Sheet2!C:E, 3, FALSE)</f>
        <v>1989</v>
      </c>
      <c r="Q1121" s="4">
        <f>O1121-P1121</f>
        <v>16</v>
      </c>
      <c r="R1121" s="4">
        <f>VLOOKUP(A1121, Sheet4!A:B, 2, FALSE)</f>
        <v>851</v>
      </c>
    </row>
    <row r="1122" spans="1:18">
      <c r="A1122">
        <v>2559</v>
      </c>
      <c r="B1122" t="s">
        <v>62</v>
      </c>
      <c r="C1122" s="1">
        <v>38674</v>
      </c>
      <c r="D1122" t="s">
        <v>6</v>
      </c>
      <c r="E1122" t="s">
        <v>63</v>
      </c>
      <c r="F1122" s="4" t="s">
        <v>652</v>
      </c>
      <c r="G1122" s="4" t="str">
        <f>B1122&amp;E1122</f>
        <v>MoranVA</v>
      </c>
      <c r="H1122" s="4" t="str">
        <f>VLOOKUP(G1122, Sheet2!C:D, 2, FALSE)</f>
        <v>D</v>
      </c>
      <c r="I1122" s="4">
        <f>VLOOKUP(A1122, Sheet3!A:G,2, FALSE)</f>
        <v>-1.748035</v>
      </c>
      <c r="J1122" s="4">
        <f>VLOOKUP(A1122, Sheet3!A:G,3, FALSE)</f>
        <v>-0.13191</v>
      </c>
      <c r="K1122" s="4">
        <f>VLOOKUP(A1122, Sheet3!A:G,4, FALSE)</f>
        <v>0.84624299999999997</v>
      </c>
      <c r="L1122" s="4">
        <f>VLOOKUP(A1122, Sheet3!A:G,5, FALSE)</f>
        <v>-1.4359470000000001</v>
      </c>
      <c r="M1122" s="4">
        <f>VLOOKUP(A1122, Sheet3!A:G,6, FALSE)</f>
        <v>-1.379894</v>
      </c>
      <c r="N1122" s="4">
        <f>VLOOKUP(A1122, Sheet3!A:G,7, FALSE)</f>
        <v>0.86226100000000006</v>
      </c>
      <c r="O1122">
        <v>2005</v>
      </c>
      <c r="P1122" s="4">
        <f>VLOOKUP(G1122, Sheet2!C:E, 3, FALSE)</f>
        <v>1991</v>
      </c>
      <c r="Q1122" s="4">
        <f>O1122-P1122</f>
        <v>14</v>
      </c>
      <c r="R1122" s="4">
        <f>VLOOKUP(A1122, Sheet4!A:B, 2, FALSE)</f>
        <v>737</v>
      </c>
    </row>
    <row r="1123" spans="1:18">
      <c r="A1123">
        <v>2560</v>
      </c>
      <c r="B1123" s="4" t="s">
        <v>762</v>
      </c>
      <c r="C1123" s="1">
        <v>38674</v>
      </c>
      <c r="D1123" t="s">
        <v>6</v>
      </c>
      <c r="E1123" t="str">
        <f>VLOOKUP(B1123, Sheet2!$A$2:$B$734, 2, FALSE)</f>
        <v>NY</v>
      </c>
      <c r="F1123" s="4" t="s">
        <v>652</v>
      </c>
      <c r="G1123" s="4" t="str">
        <f>B1123&amp;E1123</f>
        <v>OwensMNY</v>
      </c>
      <c r="H1123" s="4" t="str">
        <f>VLOOKUP(G1123, Sheet2!C:D, 2, FALSE)</f>
        <v>D</v>
      </c>
      <c r="I1123" s="4">
        <f>VLOOKUP(A1123, Sheet3!A:G,2, FALSE)</f>
        <v>7.6602259999999998</v>
      </c>
      <c r="J1123" s="4">
        <f>VLOOKUP(A1123, Sheet3!A:G,3, FALSE)</f>
        <v>-1.0568789999999999</v>
      </c>
      <c r="K1123" s="4">
        <f>VLOOKUP(A1123, Sheet3!A:G,4, FALSE)</f>
        <v>8.6326590000000003</v>
      </c>
      <c r="L1123" s="4">
        <f>VLOOKUP(A1123, Sheet3!A:G,5, FALSE)</f>
        <v>3.632037</v>
      </c>
      <c r="M1123" s="4">
        <f>VLOOKUP(A1123, Sheet3!A:G,6, FALSE)</f>
        <v>2.9666589999999999</v>
      </c>
      <c r="N1123" s="4">
        <f>VLOOKUP(A1123, Sheet3!A:G,7, FALSE)</f>
        <v>5.9878369999999999</v>
      </c>
      <c r="O1123">
        <v>2005</v>
      </c>
      <c r="P1123" s="4">
        <f>VLOOKUP(G1123, Sheet2!C:E, 3, FALSE)</f>
        <v>1983</v>
      </c>
      <c r="Q1123" s="4">
        <f>O1123-P1123</f>
        <v>22</v>
      </c>
      <c r="R1123" s="4">
        <f>VLOOKUP(A1123, Sheet4!A:B, 2, FALSE)</f>
        <v>288</v>
      </c>
    </row>
    <row r="1124" spans="1:18">
      <c r="A1124">
        <v>2561</v>
      </c>
      <c r="B1124" t="s">
        <v>64</v>
      </c>
      <c r="C1124" s="1">
        <v>38674</v>
      </c>
      <c r="D1124" t="s">
        <v>6</v>
      </c>
      <c r="E1124" t="str">
        <f>VLOOKUP(B1124, Sheet2!$A$2:$B$734, 2, FALSE)</f>
        <v>IL</v>
      </c>
      <c r="F1124" s="4" t="s">
        <v>652</v>
      </c>
      <c r="G1124" s="4" t="str">
        <f>B1124&amp;E1124</f>
        <v>SchakowskyIL</v>
      </c>
      <c r="H1124" s="4" t="str">
        <f>VLOOKUP(G1124, Sheet2!C:D, 2, FALSE)</f>
        <v>D</v>
      </c>
      <c r="I1124" s="4">
        <f>VLOOKUP(A1124, Sheet3!A:G,2, FALSE)</f>
        <v>-1.1395459999999999</v>
      </c>
      <c r="J1124" s="4">
        <f>VLOOKUP(A1124, Sheet3!A:G,3, FALSE)</f>
        <v>0.89044100000000004</v>
      </c>
      <c r="K1124" s="4">
        <f>VLOOKUP(A1124, Sheet3!A:G,4, FALSE)</f>
        <v>-1.7824880000000001</v>
      </c>
      <c r="L1124" s="4">
        <f>VLOOKUP(A1124, Sheet3!A:G,5, FALSE)</f>
        <v>4.4832229999999997</v>
      </c>
      <c r="M1124" s="4">
        <f>VLOOKUP(A1124, Sheet3!A:G,6, FALSE)</f>
        <v>0.18587300000000001</v>
      </c>
      <c r="N1124" s="4">
        <f>VLOOKUP(A1124, Sheet3!A:G,7, FALSE)</f>
        <v>-0.64888999999999997</v>
      </c>
      <c r="O1124">
        <v>2005</v>
      </c>
      <c r="P1124" s="4">
        <f>VLOOKUP(G1124, Sheet2!C:E, 3, FALSE)</f>
        <v>1999</v>
      </c>
      <c r="Q1124" s="4">
        <f>O1124-P1124</f>
        <v>6</v>
      </c>
      <c r="R1124" s="4">
        <f>VLOOKUP(A1124, Sheet4!A:B, 2, FALSE)</f>
        <v>477</v>
      </c>
    </row>
    <row r="1125" spans="1:18">
      <c r="A1125">
        <v>2562</v>
      </c>
      <c r="B1125" t="s">
        <v>162</v>
      </c>
      <c r="C1125" s="1">
        <v>38674</v>
      </c>
      <c r="D1125" t="s">
        <v>6</v>
      </c>
      <c r="E1125" t="str">
        <f>VLOOKUP(B1125, Sheet2!$A$2:$B$734, 2, FALSE)</f>
        <v>MD</v>
      </c>
      <c r="F1125" s="4" t="s">
        <v>652</v>
      </c>
      <c r="G1125" s="4" t="str">
        <f>B1125&amp;E1125</f>
        <v>Van HollenMD</v>
      </c>
      <c r="H1125" s="4" t="str">
        <f>VLOOKUP(G1125, Sheet2!C:D, 2, FALSE)</f>
        <v>D</v>
      </c>
      <c r="I1125" s="4">
        <f>VLOOKUP(A1125, Sheet3!A:G,2, FALSE)</f>
        <v>-0.37615300000000002</v>
      </c>
      <c r="J1125" s="4">
        <f>VLOOKUP(A1125, Sheet3!A:G,3, FALSE)</f>
        <v>0.753772</v>
      </c>
      <c r="K1125" s="4">
        <f>VLOOKUP(A1125, Sheet3!A:G,4, FALSE)</f>
        <v>6.1035300000000001</v>
      </c>
      <c r="L1125" s="4">
        <f>VLOOKUP(A1125, Sheet3!A:G,5, FALSE)</f>
        <v>-1.050484</v>
      </c>
      <c r="M1125" s="4">
        <f>VLOOKUP(A1125, Sheet3!A:G,6, FALSE)</f>
        <v>0.79516299999999995</v>
      </c>
      <c r="N1125" s="4">
        <f>VLOOKUP(A1125, Sheet3!A:G,7, FALSE)</f>
        <v>6.2331009999999996</v>
      </c>
      <c r="O1125">
        <v>2005</v>
      </c>
      <c r="P1125" s="4">
        <f>VLOOKUP(G1125, Sheet2!C:E, 3, FALSE)</f>
        <v>2003</v>
      </c>
      <c r="Q1125" s="4">
        <f>O1125-P1125</f>
        <v>2</v>
      </c>
      <c r="R1125" s="4">
        <f>VLOOKUP(A1125, Sheet4!A:B, 2, FALSE)</f>
        <v>971</v>
      </c>
    </row>
    <row r="1126" spans="1:18">
      <c r="A1126">
        <v>2563</v>
      </c>
      <c r="B1126" t="s">
        <v>415</v>
      </c>
      <c r="C1126" s="1">
        <v>38674</v>
      </c>
      <c r="D1126" t="s">
        <v>6</v>
      </c>
      <c r="E1126" t="str">
        <f>VLOOKUP(B1126, Sheet2!$A$2:$B$734, 2, FALSE)</f>
        <v>CA</v>
      </c>
      <c r="F1126" s="4" t="s">
        <v>652</v>
      </c>
      <c r="G1126" s="4" t="str">
        <f>B1126&amp;E1126</f>
        <v>Millender-McDonaldCA</v>
      </c>
      <c r="H1126" s="4" t="str">
        <f>VLOOKUP(G1126, Sheet2!C:D, 2, FALSE)</f>
        <v>D</v>
      </c>
      <c r="I1126" s="4">
        <f>VLOOKUP(A1126, Sheet3!A:G,2, FALSE)</f>
        <v>2.3562889999999999</v>
      </c>
      <c r="J1126" s="4">
        <f>VLOOKUP(A1126, Sheet3!A:G,3, FALSE)</f>
        <v>-2.3140610000000001</v>
      </c>
      <c r="K1126" s="4">
        <f>VLOOKUP(A1126, Sheet3!A:G,4, FALSE)</f>
        <v>0.48767100000000002</v>
      </c>
      <c r="L1126" s="4">
        <f>VLOOKUP(A1126, Sheet3!A:G,5, FALSE)</f>
        <v>3.528753</v>
      </c>
      <c r="M1126" s="4">
        <f>VLOOKUP(A1126, Sheet3!A:G,6, FALSE)</f>
        <v>2.8330479999999998</v>
      </c>
      <c r="N1126" s="4">
        <f>VLOOKUP(A1126, Sheet3!A:G,7, FALSE)</f>
        <v>-0.58824699999999996</v>
      </c>
      <c r="O1126">
        <v>2005</v>
      </c>
      <c r="P1126" s="4">
        <f>VLOOKUP(G1126, Sheet2!C:E, 3, FALSE)</f>
        <v>1996</v>
      </c>
      <c r="Q1126" s="4">
        <f>O1126-P1126</f>
        <v>9</v>
      </c>
      <c r="R1126" s="4">
        <f>VLOOKUP(A1126, Sheet4!A:B, 2, FALSE)</f>
        <v>340</v>
      </c>
    </row>
    <row r="1127" spans="1:18">
      <c r="A1127">
        <v>2564</v>
      </c>
      <c r="B1127" t="s">
        <v>65</v>
      </c>
      <c r="C1127" s="1">
        <v>38674</v>
      </c>
      <c r="D1127" t="s">
        <v>6</v>
      </c>
      <c r="E1127" t="str">
        <f>VLOOKUP(B1127, Sheet2!$A$2:$B$734, 2, FALSE)</f>
        <v>NY</v>
      </c>
      <c r="F1127" s="4" t="s">
        <v>652</v>
      </c>
      <c r="G1127" s="4" t="str">
        <f>B1127&amp;E1127</f>
        <v>RangelNY</v>
      </c>
      <c r="H1127" s="4" t="str">
        <f>VLOOKUP(G1127, Sheet2!C:D, 2, FALSE)</f>
        <v>D</v>
      </c>
      <c r="I1127" s="4">
        <f>VLOOKUP(A1127, Sheet3!A:G,2, FALSE)</f>
        <v>0.22801399999999999</v>
      </c>
      <c r="J1127" s="4">
        <f>VLOOKUP(A1127, Sheet3!A:G,3, FALSE)</f>
        <v>-0.56271499999999997</v>
      </c>
      <c r="K1127" s="4">
        <f>VLOOKUP(A1127, Sheet3!A:G,4, FALSE)</f>
        <v>1.9161109999999999</v>
      </c>
      <c r="L1127" s="4">
        <f>VLOOKUP(A1127, Sheet3!A:G,5, FALSE)</f>
        <v>-0.63927999999999996</v>
      </c>
      <c r="M1127" s="4">
        <f>VLOOKUP(A1127, Sheet3!A:G,6, FALSE)</f>
        <v>-9.3464000000000005E-2</v>
      </c>
      <c r="N1127" s="4">
        <f>VLOOKUP(A1127, Sheet3!A:G,7, FALSE)</f>
        <v>3.9531900000000002</v>
      </c>
      <c r="O1127">
        <v>2005</v>
      </c>
      <c r="P1127" s="4">
        <f>VLOOKUP(G1127, Sheet2!C:E, 3, FALSE)</f>
        <v>1971</v>
      </c>
      <c r="Q1127" s="4">
        <f>O1127-P1127</f>
        <v>34</v>
      </c>
      <c r="R1127" s="4">
        <f>VLOOKUP(A1127, Sheet4!A:B, 2, FALSE)</f>
        <v>814</v>
      </c>
    </row>
    <row r="1128" spans="1:18">
      <c r="A1128">
        <v>2565</v>
      </c>
      <c r="B1128" t="s">
        <v>66</v>
      </c>
      <c r="C1128" s="1">
        <v>38674</v>
      </c>
      <c r="D1128" t="s">
        <v>6</v>
      </c>
      <c r="E1128" t="str">
        <f>VLOOKUP(B1128, Sheet2!$A$2:$B$734, 2, FALSE)</f>
        <v>RI</v>
      </c>
      <c r="F1128" s="4" t="s">
        <v>652</v>
      </c>
      <c r="G1128" s="4" t="str">
        <f>B1128&amp;E1128</f>
        <v>LangevinRI</v>
      </c>
      <c r="H1128" s="4" t="str">
        <f>VLOOKUP(G1128, Sheet2!C:D, 2, FALSE)</f>
        <v>D</v>
      </c>
      <c r="I1128" s="4">
        <f>VLOOKUP(A1128, Sheet3!A:G,2, FALSE)</f>
        <v>2.8546260000000001</v>
      </c>
      <c r="J1128" s="4">
        <f>VLOOKUP(A1128, Sheet3!A:G,3, FALSE)</f>
        <v>0.29933500000000002</v>
      </c>
      <c r="K1128" s="4">
        <f>VLOOKUP(A1128, Sheet3!A:G,4, FALSE)</f>
        <v>2.6505130000000001</v>
      </c>
      <c r="L1128" s="4">
        <f>VLOOKUP(A1128, Sheet3!A:G,5, FALSE)</f>
        <v>2.613556</v>
      </c>
      <c r="M1128" s="4">
        <f>VLOOKUP(A1128, Sheet3!A:G,6, FALSE)</f>
        <v>2.1094140000000001</v>
      </c>
      <c r="N1128" s="4">
        <f>VLOOKUP(A1128, Sheet3!A:G,7, FALSE)</f>
        <v>2.5361959999999999</v>
      </c>
      <c r="O1128">
        <v>2005</v>
      </c>
      <c r="P1128" s="4">
        <f>VLOOKUP(G1128, Sheet2!C:E, 3, FALSE)</f>
        <v>2001</v>
      </c>
      <c r="Q1128" s="4">
        <f>O1128-P1128</f>
        <v>4</v>
      </c>
      <c r="R1128" s="4">
        <f>VLOOKUP(A1128, Sheet4!A:B, 2, FALSE)</f>
        <v>344</v>
      </c>
    </row>
    <row r="1129" spans="1:18">
      <c r="A1129">
        <v>2566</v>
      </c>
      <c r="B1129" t="s">
        <v>38</v>
      </c>
      <c r="C1129" s="1">
        <v>38674</v>
      </c>
      <c r="D1129" t="s">
        <v>6</v>
      </c>
      <c r="E1129" t="str">
        <f>VLOOKUP(B1129, Sheet2!$A$2:$B$734, 2, FALSE)</f>
        <v>OR</v>
      </c>
      <c r="F1129" s="4" t="s">
        <v>652</v>
      </c>
      <c r="G1129" s="4" t="str">
        <f>B1129&amp;E1129</f>
        <v>DeFazioOR</v>
      </c>
      <c r="H1129" s="4" t="str">
        <f>VLOOKUP(G1129, Sheet2!C:D, 2, FALSE)</f>
        <v>D</v>
      </c>
      <c r="I1129" s="4">
        <f>VLOOKUP(A1129, Sheet3!A:G,2, FALSE)</f>
        <v>6.2800760000000002</v>
      </c>
      <c r="J1129" s="4">
        <f>VLOOKUP(A1129, Sheet3!A:G,3, FALSE)</f>
        <v>-1.320843</v>
      </c>
      <c r="K1129" s="4">
        <f>VLOOKUP(A1129, Sheet3!A:G,4, FALSE)</f>
        <v>4.7200160000000002</v>
      </c>
      <c r="L1129" s="4">
        <f>VLOOKUP(A1129, Sheet3!A:G,5, FALSE)</f>
        <v>2.451355</v>
      </c>
      <c r="M1129" s="4">
        <f>VLOOKUP(A1129, Sheet3!A:G,6, FALSE)</f>
        <v>0.32262600000000002</v>
      </c>
      <c r="N1129" s="4">
        <f>VLOOKUP(A1129, Sheet3!A:G,7, FALSE)</f>
        <v>4.0617210000000004</v>
      </c>
      <c r="O1129">
        <v>2005</v>
      </c>
      <c r="P1129" s="4">
        <f>VLOOKUP(G1129, Sheet2!C:E, 3, FALSE)</f>
        <v>1987</v>
      </c>
      <c r="Q1129" s="4">
        <f>O1129-P1129</f>
        <v>18</v>
      </c>
      <c r="R1129" s="4">
        <f>VLOOKUP(A1129, Sheet4!A:B, 2, FALSE)</f>
        <v>988</v>
      </c>
    </row>
    <row r="1130" spans="1:18">
      <c r="A1130">
        <v>2567</v>
      </c>
      <c r="B1130" t="s">
        <v>67</v>
      </c>
      <c r="C1130" s="1">
        <v>38674</v>
      </c>
      <c r="D1130" t="s">
        <v>6</v>
      </c>
      <c r="E1130" t="str">
        <f>VLOOKUP(B1130, Sheet2!$A$2:$B$734, 2, FALSE)</f>
        <v>CA</v>
      </c>
      <c r="F1130" s="4" t="s">
        <v>652</v>
      </c>
      <c r="G1130" s="4" t="str">
        <f>B1130&amp;E1130</f>
        <v>CappsCA</v>
      </c>
      <c r="H1130" s="4" t="str">
        <f>VLOOKUP(G1130, Sheet2!C:D, 2, FALSE)</f>
        <v>D</v>
      </c>
      <c r="I1130" s="4">
        <f>VLOOKUP(A1130, Sheet3!A:G,2, FALSE)</f>
        <v>2.1312600000000002</v>
      </c>
      <c r="J1130" s="4">
        <f>VLOOKUP(A1130, Sheet3!A:G,3, FALSE)</f>
        <v>-1.847178</v>
      </c>
      <c r="K1130" s="4">
        <f>VLOOKUP(A1130, Sheet3!A:G,4, FALSE)</f>
        <v>1.0484819999999999</v>
      </c>
      <c r="L1130" s="4">
        <f>VLOOKUP(A1130, Sheet3!A:G,5, FALSE)</f>
        <v>0.29484900000000003</v>
      </c>
      <c r="M1130" s="4">
        <f>VLOOKUP(A1130, Sheet3!A:G,6, FALSE)</f>
        <v>0.78828500000000001</v>
      </c>
      <c r="N1130" s="4">
        <f>VLOOKUP(A1130, Sheet3!A:G,7, FALSE)</f>
        <v>8.6466000000000001E-2</v>
      </c>
      <c r="O1130">
        <v>2005</v>
      </c>
      <c r="P1130" s="4">
        <f>VLOOKUP(G1130, Sheet2!C:E, 3, FALSE)</f>
        <v>1998</v>
      </c>
      <c r="Q1130" s="4">
        <f>O1130-P1130</f>
        <v>7</v>
      </c>
      <c r="R1130" s="4">
        <f>VLOOKUP(A1130, Sheet4!A:B, 2, FALSE)</f>
        <v>701</v>
      </c>
    </row>
    <row r="1131" spans="1:18">
      <c r="A1131">
        <v>2568</v>
      </c>
      <c r="B1131" t="s">
        <v>68</v>
      </c>
      <c r="C1131" s="1">
        <v>38674</v>
      </c>
      <c r="D1131" t="s">
        <v>6</v>
      </c>
      <c r="E1131" t="str">
        <f>VLOOKUP(B1131, Sheet2!$A$2:$B$734, 2, FALSE)</f>
        <v>MD</v>
      </c>
      <c r="F1131" s="4" t="s">
        <v>652</v>
      </c>
      <c r="G1131" s="4" t="str">
        <f>B1131&amp;E1131</f>
        <v>CardinMD</v>
      </c>
      <c r="H1131" s="4" t="str">
        <f>VLOOKUP(G1131, Sheet2!C:D, 2, FALSE)</f>
        <v>D</v>
      </c>
      <c r="I1131" s="4">
        <f>VLOOKUP(A1131, Sheet3!A:G,2, FALSE)</f>
        <v>-0.58860400000000002</v>
      </c>
      <c r="J1131" s="4">
        <f>VLOOKUP(A1131, Sheet3!A:G,3, FALSE)</f>
        <v>-0.50314599999999998</v>
      </c>
      <c r="K1131" s="4">
        <f>VLOOKUP(A1131, Sheet3!A:G,4, FALSE)</f>
        <v>3.6156389999999998</v>
      </c>
      <c r="L1131" s="4">
        <f>VLOOKUP(A1131, Sheet3!A:G,5, FALSE)</f>
        <v>-3.6830370000000001</v>
      </c>
      <c r="M1131" s="4">
        <f>VLOOKUP(A1131, Sheet3!A:G,6, FALSE)</f>
        <v>3.7469999999999999E-3</v>
      </c>
      <c r="N1131" s="4">
        <f>VLOOKUP(A1131, Sheet3!A:G,7, FALSE)</f>
        <v>2.1226970000000001</v>
      </c>
      <c r="O1131">
        <v>2005</v>
      </c>
      <c r="P1131" s="4">
        <f>VLOOKUP(G1131, Sheet2!C:E, 3, FALSE)</f>
        <v>1987</v>
      </c>
      <c r="Q1131" s="4">
        <f>O1131-P1131</f>
        <v>18</v>
      </c>
      <c r="R1131" s="4">
        <f>VLOOKUP(A1131, Sheet4!A:B, 2, FALSE)</f>
        <v>246</v>
      </c>
    </row>
    <row r="1132" spans="1:18">
      <c r="A1132">
        <v>2569</v>
      </c>
      <c r="B1132" t="s">
        <v>69</v>
      </c>
      <c r="C1132" s="1">
        <v>38674</v>
      </c>
      <c r="D1132" t="s">
        <v>6</v>
      </c>
      <c r="E1132" t="str">
        <f>VLOOKUP(B1132, Sheet2!$A$2:$B$734, 2, FALSE)</f>
        <v>NY</v>
      </c>
      <c r="F1132" s="4" t="s">
        <v>652</v>
      </c>
      <c r="G1132" s="4" t="str">
        <f>B1132&amp;E1132</f>
        <v>LoweyNY</v>
      </c>
      <c r="H1132" s="4" t="str">
        <f>VLOOKUP(G1132, Sheet2!C:D, 2, FALSE)</f>
        <v>D</v>
      </c>
      <c r="I1132" s="4">
        <f>VLOOKUP(A1132, Sheet3!A:G,2, FALSE)</f>
        <v>-7.4825000000000003E-2</v>
      </c>
      <c r="J1132" s="4">
        <f>VLOOKUP(A1132, Sheet3!A:G,3, FALSE)</f>
        <v>0.251946</v>
      </c>
      <c r="K1132" s="4">
        <f>VLOOKUP(A1132, Sheet3!A:G,4, FALSE)</f>
        <v>2.8808959999999999</v>
      </c>
      <c r="L1132" s="4">
        <f>VLOOKUP(A1132, Sheet3!A:G,5, FALSE)</f>
        <v>0.38405699999999998</v>
      </c>
      <c r="M1132" s="4">
        <f>VLOOKUP(A1132, Sheet3!A:G,6, FALSE)</f>
        <v>1.3835850000000001</v>
      </c>
      <c r="N1132" s="4">
        <f>VLOOKUP(A1132, Sheet3!A:G,7, FALSE)</f>
        <v>1.7004760000000001</v>
      </c>
      <c r="O1132">
        <v>2005</v>
      </c>
      <c r="P1132" s="4">
        <f>VLOOKUP(G1132, Sheet2!C:E, 3, FALSE)</f>
        <v>1989</v>
      </c>
      <c r="Q1132" s="4">
        <f>O1132-P1132</f>
        <v>16</v>
      </c>
      <c r="R1132" s="4">
        <f>VLOOKUP(A1132, Sheet4!A:B, 2, FALSE)</f>
        <v>385</v>
      </c>
    </row>
    <row r="1133" spans="1:18">
      <c r="A1133">
        <v>2570</v>
      </c>
      <c r="B1133" t="s">
        <v>51</v>
      </c>
      <c r="C1133" s="1">
        <v>38674</v>
      </c>
      <c r="D1133" t="s">
        <v>6</v>
      </c>
      <c r="E1133" t="s">
        <v>8</v>
      </c>
      <c r="F1133" s="4" t="s">
        <v>652</v>
      </c>
      <c r="G1133" s="4" t="str">
        <f>B1133&amp;E1133</f>
        <v>DavisCA</v>
      </c>
      <c r="H1133" s="4" t="str">
        <f>VLOOKUP(G1133, Sheet2!C:D, 2, FALSE)</f>
        <v>D</v>
      </c>
      <c r="I1133" s="4">
        <f>VLOOKUP(A1133, Sheet3!A:G,2, FALSE)</f>
        <v>-0.49491600000000002</v>
      </c>
      <c r="J1133" s="4">
        <f>VLOOKUP(A1133, Sheet3!A:G,3, FALSE)</f>
        <v>-1.042438</v>
      </c>
      <c r="K1133" s="4">
        <f>VLOOKUP(A1133, Sheet3!A:G,4, FALSE)</f>
        <v>-2.5857800000000002</v>
      </c>
      <c r="L1133" s="4">
        <f>VLOOKUP(A1133, Sheet3!A:G,5, FALSE)</f>
        <v>1.4410149999999999</v>
      </c>
      <c r="M1133" s="4">
        <f>VLOOKUP(A1133, Sheet3!A:G,6, FALSE)</f>
        <v>0.674821</v>
      </c>
      <c r="N1133" s="4">
        <f>VLOOKUP(A1133, Sheet3!A:G,7, FALSE)</f>
        <v>-4.9712449999999997</v>
      </c>
      <c r="O1133">
        <v>2005</v>
      </c>
      <c r="P1133" s="4">
        <f>VLOOKUP(G1133, Sheet2!C:E, 3, FALSE)</f>
        <v>2001</v>
      </c>
      <c r="Q1133" s="4">
        <f>O1133-P1133</f>
        <v>4</v>
      </c>
      <c r="R1133" s="4">
        <f>VLOOKUP(A1133, Sheet4!A:B, 2, FALSE)</f>
        <v>369</v>
      </c>
    </row>
    <row r="1134" spans="1:18">
      <c r="A1134">
        <v>2571</v>
      </c>
      <c r="B1134" s="4" t="s">
        <v>70</v>
      </c>
      <c r="C1134" s="1">
        <v>38674</v>
      </c>
      <c r="D1134" t="s">
        <v>6</v>
      </c>
      <c r="E1134" t="s">
        <v>44</v>
      </c>
      <c r="F1134" s="4" t="s">
        <v>652</v>
      </c>
      <c r="G1134" s="4" t="str">
        <f>B1134&amp;E1134</f>
        <v>SchwartzPA</v>
      </c>
      <c r="H1134" s="4" t="str">
        <f>VLOOKUP(G1134, Sheet2!C:D, 2, FALSE)</f>
        <v>D</v>
      </c>
      <c r="I1134" s="4">
        <f>VLOOKUP(A1134, Sheet3!A:G,2, FALSE)</f>
        <v>-2.8821379999999999</v>
      </c>
      <c r="J1134" s="4">
        <f>VLOOKUP(A1134, Sheet3!A:G,3, FALSE)</f>
        <v>2.6475119999999999</v>
      </c>
      <c r="K1134" s="4">
        <f>VLOOKUP(A1134, Sheet3!A:G,4, FALSE)</f>
        <v>-1.3092839999999999</v>
      </c>
      <c r="L1134" s="4">
        <f>VLOOKUP(A1134, Sheet3!A:G,5, FALSE)</f>
        <v>-2.0838809999999999</v>
      </c>
      <c r="M1134" s="4">
        <f>VLOOKUP(A1134, Sheet3!A:G,6, FALSE)</f>
        <v>-0.69782</v>
      </c>
      <c r="N1134" s="4">
        <f>VLOOKUP(A1134, Sheet3!A:G,7, FALSE)</f>
        <v>0.341866</v>
      </c>
      <c r="O1134">
        <v>2005</v>
      </c>
      <c r="P1134" s="4">
        <f>VLOOKUP(G1134, Sheet2!C:E, 3, FALSE)</f>
        <v>2005</v>
      </c>
      <c r="Q1134" s="4">
        <f>O1134-P1134</f>
        <v>0</v>
      </c>
      <c r="R1134" s="4">
        <f>VLOOKUP(A1134, Sheet4!A:B, 2, FALSE)</f>
        <v>289</v>
      </c>
    </row>
    <row r="1135" spans="1:18">
      <c r="A1135">
        <v>2572</v>
      </c>
      <c r="B1135" t="s">
        <v>71</v>
      </c>
      <c r="C1135" s="1">
        <v>38674</v>
      </c>
      <c r="D1135" t="s">
        <v>6</v>
      </c>
      <c r="E1135" t="str">
        <f>VLOOKUP(B1135, Sheet2!$A$2:$B$734, 2, FALSE)</f>
        <v>NJ</v>
      </c>
      <c r="F1135" s="4" t="s">
        <v>652</v>
      </c>
      <c r="G1135" s="4" t="str">
        <f>B1135&amp;E1135</f>
        <v>HoltNJ</v>
      </c>
      <c r="H1135" s="4" t="str">
        <f>VLOOKUP(G1135, Sheet2!C:D, 2, FALSE)</f>
        <v>D</v>
      </c>
      <c r="I1135" s="4">
        <f>VLOOKUP(A1135, Sheet3!A:G,2, FALSE)</f>
        <v>1.440733</v>
      </c>
      <c r="J1135" s="4">
        <f>VLOOKUP(A1135, Sheet3!A:G,3, FALSE)</f>
        <v>0.57421800000000001</v>
      </c>
      <c r="K1135" s="4">
        <f>VLOOKUP(A1135, Sheet3!A:G,4, FALSE)</f>
        <v>2.8099219999999998</v>
      </c>
      <c r="L1135" s="4">
        <f>VLOOKUP(A1135, Sheet3!A:G,5, FALSE)</f>
        <v>2.075863</v>
      </c>
      <c r="M1135" s="4">
        <f>VLOOKUP(A1135, Sheet3!A:G,6, FALSE)</f>
        <v>0.78383700000000001</v>
      </c>
      <c r="N1135" s="4">
        <f>VLOOKUP(A1135, Sheet3!A:G,7, FALSE)</f>
        <v>2.4476680000000002</v>
      </c>
      <c r="O1135">
        <v>2005</v>
      </c>
      <c r="P1135" s="4">
        <f>VLOOKUP(G1135, Sheet2!C:E, 3, FALSE)</f>
        <v>1999</v>
      </c>
      <c r="Q1135" s="4">
        <f>O1135-P1135</f>
        <v>6</v>
      </c>
      <c r="R1135" s="4">
        <f>VLOOKUP(A1135, Sheet4!A:B, 2, FALSE)</f>
        <v>518</v>
      </c>
    </row>
    <row r="1136" spans="1:18">
      <c r="A1136">
        <v>2573</v>
      </c>
      <c r="B1136" t="s">
        <v>20</v>
      </c>
      <c r="C1136" s="1">
        <v>38674</v>
      </c>
      <c r="D1136" t="s">
        <v>6</v>
      </c>
      <c r="E1136" t="str">
        <f>VLOOKUP(B1136, Sheet2!$A$2:$B$734, 2, FALSE)</f>
        <v>WA</v>
      </c>
      <c r="F1136" s="4" t="s">
        <v>652</v>
      </c>
      <c r="G1136" s="4" t="str">
        <f>B1136&amp;E1136</f>
        <v>McDermottWA</v>
      </c>
      <c r="H1136" s="4" t="str">
        <f>VLOOKUP(G1136, Sheet2!C:D, 2, FALSE)</f>
        <v>D</v>
      </c>
      <c r="I1136" s="4">
        <f>VLOOKUP(A1136, Sheet3!A:G,2, FALSE)</f>
        <v>0.92551300000000003</v>
      </c>
      <c r="J1136" s="4">
        <f>VLOOKUP(A1136, Sheet3!A:G,3, FALSE)</f>
        <v>-1.8343449999999999</v>
      </c>
      <c r="K1136" s="4">
        <f>VLOOKUP(A1136, Sheet3!A:G,4, FALSE)</f>
        <v>3.962672</v>
      </c>
      <c r="L1136" s="4">
        <f>VLOOKUP(A1136, Sheet3!A:G,5, FALSE)</f>
        <v>2.8872409999999999</v>
      </c>
      <c r="M1136" s="4">
        <f>VLOOKUP(A1136, Sheet3!A:G,6, FALSE)</f>
        <v>1.0150539999999999</v>
      </c>
      <c r="N1136" s="4">
        <f>VLOOKUP(A1136, Sheet3!A:G,7, FALSE)</f>
        <v>3.9793569999999998</v>
      </c>
      <c r="O1136">
        <v>2005</v>
      </c>
      <c r="P1136" s="4">
        <f>VLOOKUP(G1136, Sheet2!C:E, 3, FALSE)</f>
        <v>1989</v>
      </c>
      <c r="Q1136" s="4">
        <f>O1136-P1136</f>
        <v>16</v>
      </c>
      <c r="R1136" s="4">
        <f>VLOOKUP(A1136, Sheet4!A:B, 2, FALSE)</f>
        <v>463</v>
      </c>
    </row>
    <row r="1137" spans="1:18">
      <c r="A1137">
        <v>2574</v>
      </c>
      <c r="B1137" t="s">
        <v>72</v>
      </c>
      <c r="C1137" s="1">
        <v>38674</v>
      </c>
      <c r="D1137" t="s">
        <v>6</v>
      </c>
      <c r="E1137" t="s">
        <v>57</v>
      </c>
      <c r="F1137" s="4" t="s">
        <v>652</v>
      </c>
      <c r="G1137" s="4" t="str">
        <f>B1137&amp;E1137</f>
        <v>UdallNM</v>
      </c>
      <c r="H1137" s="4" t="str">
        <f>VLOOKUP(G1137, Sheet2!C:D, 2, FALSE)</f>
        <v>D</v>
      </c>
      <c r="I1137" s="4">
        <f>VLOOKUP(A1137, Sheet3!A:G,2, FALSE)</f>
        <v>3.738442</v>
      </c>
      <c r="J1137" s="4">
        <f>VLOOKUP(A1137, Sheet3!A:G,3, FALSE)</f>
        <v>-0.89527000000000001</v>
      </c>
      <c r="K1137" s="4">
        <f>VLOOKUP(A1137, Sheet3!A:G,4, FALSE)</f>
        <v>6.6159439999999998</v>
      </c>
      <c r="L1137" s="4">
        <f>VLOOKUP(A1137, Sheet3!A:G,5, FALSE)</f>
        <v>-0.54037599999999997</v>
      </c>
      <c r="M1137" s="4">
        <f>VLOOKUP(A1137, Sheet3!A:G,6, FALSE)</f>
        <v>0.95738400000000001</v>
      </c>
      <c r="N1137" s="4">
        <f>VLOOKUP(A1137, Sheet3!A:G,7, FALSE)</f>
        <v>5.3561379999999996</v>
      </c>
      <c r="O1137">
        <v>2005</v>
      </c>
      <c r="P1137" s="4">
        <f>VLOOKUP(G1137, Sheet2!C:E, 3, FALSE)</f>
        <v>1999</v>
      </c>
      <c r="Q1137" s="4">
        <f>O1137-P1137</f>
        <v>6</v>
      </c>
      <c r="R1137" s="4">
        <f>VLOOKUP(A1137, Sheet4!A:B, 2, FALSE)</f>
        <v>464</v>
      </c>
    </row>
    <row r="1138" spans="1:18">
      <c r="A1138">
        <v>2575</v>
      </c>
      <c r="B1138" t="s">
        <v>542</v>
      </c>
      <c r="C1138" s="1">
        <v>38674</v>
      </c>
      <c r="D1138" t="s">
        <v>6</v>
      </c>
      <c r="E1138" t="s">
        <v>22</v>
      </c>
      <c r="F1138" s="4" t="s">
        <v>652</v>
      </c>
      <c r="G1138" s="4" t="str">
        <f>B1138&amp;E1138</f>
        <v>JohnsonEBTX</v>
      </c>
      <c r="H1138" s="4" t="str">
        <f>VLOOKUP(G1138, Sheet2!C:D, 2, FALSE)</f>
        <v>R</v>
      </c>
      <c r="I1138" s="4">
        <f>VLOOKUP(A1138, Sheet3!A:G,2, FALSE)</f>
        <v>3.5279630000000002</v>
      </c>
      <c r="J1138" s="4">
        <f>VLOOKUP(A1138, Sheet3!A:G,3, FALSE)</f>
        <v>-1.3996230000000001</v>
      </c>
      <c r="K1138" s="4">
        <f>VLOOKUP(A1138, Sheet3!A:G,4, FALSE)</f>
        <v>-0.20530699999999999</v>
      </c>
      <c r="L1138" s="4">
        <f>VLOOKUP(A1138, Sheet3!A:G,5, FALSE)</f>
        <v>3.437122</v>
      </c>
      <c r="M1138" s="4">
        <f>VLOOKUP(A1138, Sheet3!A:G,6, FALSE)</f>
        <v>3.1205609999999999</v>
      </c>
      <c r="N1138" s="4">
        <f>VLOOKUP(A1138, Sheet3!A:G,7, FALSE)</f>
        <v>0.74928799999999995</v>
      </c>
      <c r="O1138">
        <v>2005</v>
      </c>
      <c r="P1138" s="4">
        <f>VLOOKUP(G1138, Sheet2!C:E, 3, FALSE)</f>
        <v>1993</v>
      </c>
      <c r="Q1138" s="4">
        <f>O1138-P1138</f>
        <v>12</v>
      </c>
      <c r="R1138" s="4">
        <f>VLOOKUP(A1138, Sheet4!A:B, 2, FALSE)</f>
        <v>285</v>
      </c>
    </row>
    <row r="1139" spans="1:18">
      <c r="A1139">
        <v>2576</v>
      </c>
      <c r="B1139" t="s">
        <v>21</v>
      </c>
      <c r="C1139" s="1">
        <v>38674</v>
      </c>
      <c r="D1139" t="s">
        <v>6</v>
      </c>
      <c r="E1139" t="str">
        <f>VLOOKUP(B1139, Sheet2!$A$2:$B$734, 2, FALSE)</f>
        <v>CA</v>
      </c>
      <c r="F1139" s="4" t="s">
        <v>652</v>
      </c>
      <c r="G1139" s="4" t="str">
        <f>B1139&amp;E1139</f>
        <v>WoolseyCA</v>
      </c>
      <c r="H1139" s="4" t="str">
        <f>VLOOKUP(G1139, Sheet2!C:D, 2, FALSE)</f>
        <v>D</v>
      </c>
      <c r="I1139" s="4">
        <f>VLOOKUP(A1139, Sheet3!A:G,2, FALSE)</f>
        <v>-5.3756000000000004</v>
      </c>
      <c r="J1139" s="4">
        <f>VLOOKUP(A1139, Sheet3!A:G,3, FALSE)</f>
        <v>-0.16825000000000001</v>
      </c>
      <c r="K1139" s="4">
        <f>VLOOKUP(A1139, Sheet3!A:G,4, FALSE)</f>
        <v>1.308616</v>
      </c>
      <c r="L1139" s="4">
        <f>VLOOKUP(A1139, Sheet3!A:G,5, FALSE)</f>
        <v>-3.514294</v>
      </c>
      <c r="M1139" s="4">
        <f>VLOOKUP(A1139, Sheet3!A:G,6, FALSE)</f>
        <v>-1.175853</v>
      </c>
      <c r="N1139" s="4">
        <f>VLOOKUP(A1139, Sheet3!A:G,7, FALSE)</f>
        <v>4.222448</v>
      </c>
      <c r="O1139">
        <v>2005</v>
      </c>
      <c r="P1139" s="4">
        <f>VLOOKUP(G1139, Sheet2!C:E, 3, FALSE)</f>
        <v>1993</v>
      </c>
      <c r="Q1139" s="4">
        <f>O1139-P1139</f>
        <v>12</v>
      </c>
      <c r="R1139" s="4">
        <f>VLOOKUP(A1139, Sheet4!A:B, 2, FALSE)</f>
        <v>267</v>
      </c>
    </row>
    <row r="1140" spans="1:18">
      <c r="A1140">
        <v>2577</v>
      </c>
      <c r="B1140" t="s">
        <v>73</v>
      </c>
      <c r="C1140" s="1">
        <v>38674</v>
      </c>
      <c r="D1140" t="s">
        <v>6</v>
      </c>
      <c r="E1140" t="str">
        <f>VLOOKUP(B1140, Sheet2!$A$2:$B$734, 2, FALSE)</f>
        <v>NJ</v>
      </c>
      <c r="F1140" s="4" t="s">
        <v>652</v>
      </c>
      <c r="G1140" s="4" t="str">
        <f>B1140&amp;E1140</f>
        <v>FrelinghuysenNJ</v>
      </c>
      <c r="H1140" s="4" t="str">
        <f>VLOOKUP(G1140, Sheet2!C:D, 2, FALSE)</f>
        <v>R</v>
      </c>
      <c r="I1140" s="4">
        <f>VLOOKUP(A1140, Sheet3!A:G,2, FALSE)</f>
        <v>-5.7772709999999998</v>
      </c>
      <c r="J1140" s="4">
        <f>VLOOKUP(A1140, Sheet3!A:G,3, FALSE)</f>
        <v>1.0293300000000001</v>
      </c>
      <c r="K1140" s="4">
        <f>VLOOKUP(A1140, Sheet3!A:G,4, FALSE)</f>
        <v>1.2943359999999999</v>
      </c>
      <c r="L1140" s="4">
        <f>VLOOKUP(A1140, Sheet3!A:G,5, FALSE)</f>
        <v>-3.1822590000000002</v>
      </c>
      <c r="M1140" s="4">
        <f>VLOOKUP(A1140, Sheet3!A:G,6, FALSE)</f>
        <v>-2.7556099999999999</v>
      </c>
      <c r="N1140" s="4">
        <f>VLOOKUP(A1140, Sheet3!A:G,7, FALSE)</f>
        <v>2.1131250000000001</v>
      </c>
      <c r="O1140">
        <v>2005</v>
      </c>
      <c r="P1140" s="4">
        <f>VLOOKUP(G1140, Sheet2!C:E, 3, FALSE)</f>
        <v>1995</v>
      </c>
      <c r="Q1140" s="4">
        <f>O1140-P1140</f>
        <v>10</v>
      </c>
      <c r="R1140" s="4">
        <f>VLOOKUP(A1140, Sheet4!A:B, 2, FALSE)</f>
        <v>473</v>
      </c>
    </row>
    <row r="1141" spans="1:18">
      <c r="A1141">
        <v>2578</v>
      </c>
      <c r="B1141" t="s">
        <v>74</v>
      </c>
      <c r="C1141" s="1">
        <v>38674</v>
      </c>
      <c r="D1141" t="s">
        <v>6</v>
      </c>
      <c r="E1141" t="str">
        <f>VLOOKUP(B1141, Sheet2!$A$2:$B$734, 2, FALSE)</f>
        <v>VA</v>
      </c>
      <c r="F1141" s="4" t="s">
        <v>652</v>
      </c>
      <c r="G1141" s="4" t="str">
        <f>B1141&amp;E1141</f>
        <v>AllenVA</v>
      </c>
      <c r="H1141" s="4" t="str">
        <f>VLOOKUP(G1141, Sheet2!C:D, 2, FALSE)</f>
        <v>R</v>
      </c>
      <c r="I1141" s="4">
        <f>VLOOKUP(A1141, Sheet3!A:G,2, FALSE)</f>
        <v>2.5270440000000001</v>
      </c>
      <c r="J1141" s="4">
        <f>VLOOKUP(A1141, Sheet3!A:G,3, FALSE)</f>
        <v>-0.290024</v>
      </c>
      <c r="K1141" s="4">
        <f>VLOOKUP(A1141, Sheet3!A:G,4, FALSE)</f>
        <v>0.29055300000000001</v>
      </c>
      <c r="L1141" s="4">
        <f>VLOOKUP(A1141, Sheet3!A:G,5, FALSE)</f>
        <v>4.5123620000000004</v>
      </c>
      <c r="M1141" s="4">
        <f>VLOOKUP(A1141, Sheet3!A:G,6, FALSE)</f>
        <v>3.0307050000000002</v>
      </c>
      <c r="N1141" s="4">
        <f>VLOOKUP(A1141, Sheet3!A:G,7, FALSE)</f>
        <v>0.96067400000000003</v>
      </c>
      <c r="O1141">
        <v>2005</v>
      </c>
      <c r="P1141" s="4">
        <f>VLOOKUP(G1141, Sheet2!C:E, 3, FALSE)</f>
        <v>2001</v>
      </c>
      <c r="Q1141" s="4">
        <f>O1141-P1141</f>
        <v>4</v>
      </c>
      <c r="R1141" s="4">
        <f>VLOOKUP(A1141, Sheet4!A:B, 2, FALSE)</f>
        <v>742</v>
      </c>
    </row>
    <row r="1142" spans="1:18">
      <c r="A1142">
        <v>2579</v>
      </c>
      <c r="B1142" t="s">
        <v>75</v>
      </c>
      <c r="C1142" s="1">
        <v>38674</v>
      </c>
      <c r="D1142" t="s">
        <v>6</v>
      </c>
      <c r="E1142" t="str">
        <f>VLOOKUP(B1142, Sheet2!$A$2:$B$734, 2, FALSE)</f>
        <v>NV</v>
      </c>
      <c r="F1142" s="4" t="s">
        <v>652</v>
      </c>
      <c r="G1142" s="4" t="str">
        <f>B1142&amp;E1142</f>
        <v>BerkleyNV</v>
      </c>
      <c r="H1142" s="4" t="str">
        <f>VLOOKUP(G1142, Sheet2!C:D, 2, FALSE)</f>
        <v>D</v>
      </c>
      <c r="I1142" s="4">
        <f>VLOOKUP(A1142, Sheet3!A:G,2, FALSE)</f>
        <v>-3.137591</v>
      </c>
      <c r="J1142" s="4">
        <f>VLOOKUP(A1142, Sheet3!A:G,3, FALSE)</f>
        <v>1.2623230000000001</v>
      </c>
      <c r="K1142" s="4">
        <f>VLOOKUP(A1142, Sheet3!A:G,4, FALSE)</f>
        <v>-2.2766679999999999</v>
      </c>
      <c r="L1142" s="4">
        <f>VLOOKUP(A1142, Sheet3!A:G,5, FALSE)</f>
        <v>-0.16033900000000001</v>
      </c>
      <c r="M1142" s="4">
        <f>VLOOKUP(A1142, Sheet3!A:G,6, FALSE)</f>
        <v>0.42128700000000002</v>
      </c>
      <c r="N1142" s="4">
        <f>VLOOKUP(A1142, Sheet3!A:G,7, FALSE)</f>
        <v>-1.1548430000000001</v>
      </c>
      <c r="O1142">
        <v>2005</v>
      </c>
      <c r="P1142" s="4">
        <f>VLOOKUP(G1142, Sheet2!C:E, 3, FALSE)</f>
        <v>1999</v>
      </c>
      <c r="Q1142" s="4">
        <f>O1142-P1142</f>
        <v>6</v>
      </c>
      <c r="R1142" s="4">
        <f>VLOOKUP(A1142, Sheet4!A:B, 2, FALSE)</f>
        <v>290</v>
      </c>
    </row>
    <row r="1143" spans="1:18">
      <c r="A1143">
        <v>2580</v>
      </c>
      <c r="B1143" t="s">
        <v>7</v>
      </c>
      <c r="C1143" s="1">
        <v>38674</v>
      </c>
      <c r="D1143" t="s">
        <v>6</v>
      </c>
      <c r="E1143" t="s">
        <v>8</v>
      </c>
      <c r="F1143" s="4" t="s">
        <v>652</v>
      </c>
      <c r="G1143" s="4" t="str">
        <f>B1143&amp;E1143</f>
        <v>LeeCA</v>
      </c>
      <c r="H1143" s="4" t="str">
        <f>VLOOKUP(G1143, Sheet2!C:D, 2, FALSE)</f>
        <v>D</v>
      </c>
      <c r="I1143" s="4">
        <f>VLOOKUP(A1143, Sheet3!A:G,2, FALSE)</f>
        <v>5.6970809999999998</v>
      </c>
      <c r="J1143" s="4">
        <f>VLOOKUP(A1143, Sheet3!A:G,3, FALSE)</f>
        <v>-1.9233530000000001</v>
      </c>
      <c r="K1143" s="4">
        <f>VLOOKUP(A1143, Sheet3!A:G,4, FALSE)</f>
        <v>0.67594299999999996</v>
      </c>
      <c r="L1143" s="4">
        <f>VLOOKUP(A1143, Sheet3!A:G,5, FALSE)</f>
        <v>9.8244279999999993</v>
      </c>
      <c r="M1143" s="4">
        <f>VLOOKUP(A1143, Sheet3!A:G,6, FALSE)</f>
        <v>2.7956089999999998</v>
      </c>
      <c r="N1143" s="4">
        <f>VLOOKUP(A1143, Sheet3!A:G,7, FALSE)</f>
        <v>0.19336999999999999</v>
      </c>
      <c r="O1143">
        <v>2005</v>
      </c>
      <c r="P1143" s="4">
        <f>VLOOKUP(G1143, Sheet2!C:E, 3, FALSE)</f>
        <v>1998</v>
      </c>
      <c r="Q1143" s="4">
        <f>O1143-P1143</f>
        <v>7</v>
      </c>
      <c r="R1143" s="4">
        <f>VLOOKUP(A1143, Sheet4!A:B, 2, FALSE)</f>
        <v>239</v>
      </c>
    </row>
    <row r="1144" spans="1:18">
      <c r="A1144">
        <v>2581</v>
      </c>
      <c r="B1144" t="s">
        <v>76</v>
      </c>
      <c r="C1144" s="1">
        <v>38674</v>
      </c>
      <c r="D1144" t="s">
        <v>6</v>
      </c>
      <c r="E1144" t="str">
        <f>VLOOKUP(B1144, Sheet2!$A$2:$B$734, 2, FALSE)</f>
        <v>ND</v>
      </c>
      <c r="F1144" s="4" t="s">
        <v>652</v>
      </c>
      <c r="G1144" s="4" t="str">
        <f>B1144&amp;E1144</f>
        <v>PomeroyND</v>
      </c>
      <c r="H1144" s="4" t="str">
        <f>VLOOKUP(G1144, Sheet2!C:D, 2, FALSE)</f>
        <v>D</v>
      </c>
      <c r="I1144" s="4">
        <f>VLOOKUP(A1144, Sheet3!A:G,2, FALSE)</f>
        <v>2.1889669999999999</v>
      </c>
      <c r="J1144" s="4">
        <f>VLOOKUP(A1144, Sheet3!A:G,3, FALSE)</f>
        <v>5.6184999999999999E-2</v>
      </c>
      <c r="K1144" s="4">
        <f>VLOOKUP(A1144, Sheet3!A:G,4, FALSE)</f>
        <v>8.6976040000000001</v>
      </c>
      <c r="L1144" s="4">
        <f>VLOOKUP(A1144, Sheet3!A:G,5, FALSE)</f>
        <v>0.22928599999999999</v>
      </c>
      <c r="M1144" s="4">
        <f>VLOOKUP(A1144, Sheet3!A:G,6, FALSE)</f>
        <v>1.621102</v>
      </c>
      <c r="N1144" s="4">
        <f>VLOOKUP(A1144, Sheet3!A:G,7, FALSE)</f>
        <v>5.0710600000000001</v>
      </c>
      <c r="O1144">
        <v>2005</v>
      </c>
      <c r="P1144" s="4">
        <f>VLOOKUP(G1144, Sheet2!C:E, 3, FALSE)</f>
        <v>1993</v>
      </c>
      <c r="Q1144" s="4">
        <f>O1144-P1144</f>
        <v>12</v>
      </c>
      <c r="R1144" s="4">
        <f>VLOOKUP(A1144, Sheet4!A:B, 2, FALSE)</f>
        <v>170</v>
      </c>
    </row>
    <row r="1145" spans="1:18">
      <c r="A1145">
        <v>2582</v>
      </c>
      <c r="B1145" t="s">
        <v>749</v>
      </c>
      <c r="C1145" s="1">
        <v>38674</v>
      </c>
      <c r="D1145" t="s">
        <v>6</v>
      </c>
      <c r="E1145" t="s">
        <v>8</v>
      </c>
      <c r="F1145" s="4" t="s">
        <v>652</v>
      </c>
      <c r="G1145" s="4" t="str">
        <f>B1145&amp;E1145</f>
        <v>MatsuiDCA</v>
      </c>
      <c r="H1145" s="4" t="str">
        <f>VLOOKUP(G1145, Sheet2!C:D, 2, FALSE)</f>
        <v>D</v>
      </c>
      <c r="I1145" s="4">
        <f>VLOOKUP(A1145, Sheet3!A:G,2, FALSE)</f>
        <v>-0.65464699999999998</v>
      </c>
      <c r="J1145" s="4">
        <f>VLOOKUP(A1145, Sheet3!A:G,3, FALSE)</f>
        <v>-0.78334700000000002</v>
      </c>
      <c r="K1145" s="4">
        <f>VLOOKUP(A1145, Sheet3!A:G,4, FALSE)</f>
        <v>3.3789799999999999</v>
      </c>
      <c r="L1145" s="4">
        <f>VLOOKUP(A1145, Sheet3!A:G,5, FALSE)</f>
        <v>0.94149899999999997</v>
      </c>
      <c r="M1145" s="4">
        <f>VLOOKUP(A1145, Sheet3!A:G,6, FALSE)</f>
        <v>-0.84864700000000004</v>
      </c>
      <c r="N1145" s="4">
        <f>VLOOKUP(A1145, Sheet3!A:G,7, FALSE)</f>
        <v>2.2255569999999998</v>
      </c>
      <c r="O1145">
        <v>2005</v>
      </c>
      <c r="P1145" s="4">
        <f>VLOOKUP(G1145, Sheet2!C:E, 3, FALSE)</f>
        <v>2005</v>
      </c>
      <c r="Q1145" s="4">
        <f>O1145-P1145</f>
        <v>0</v>
      </c>
      <c r="R1145" s="4">
        <f>VLOOKUP(A1145, Sheet4!A:B, 2, FALSE)</f>
        <v>333</v>
      </c>
    </row>
    <row r="1146" spans="1:18">
      <c r="A1146">
        <v>2583</v>
      </c>
      <c r="B1146" t="s">
        <v>77</v>
      </c>
      <c r="C1146" s="1">
        <v>38674</v>
      </c>
      <c r="D1146" t="s">
        <v>6</v>
      </c>
      <c r="E1146" t="str">
        <f>VLOOKUP(B1146, Sheet2!$A$2:$B$734, 2, FALSE)</f>
        <v>CA</v>
      </c>
      <c r="F1146" s="4" t="s">
        <v>652</v>
      </c>
      <c r="G1146" s="4" t="str">
        <f>B1146&amp;E1146</f>
        <v>StarkCA</v>
      </c>
      <c r="H1146" s="4" t="str">
        <f>VLOOKUP(G1146, Sheet2!C:D, 2, FALSE)</f>
        <v>D</v>
      </c>
      <c r="I1146" s="4">
        <f>VLOOKUP(A1146, Sheet3!A:G,2, FALSE)</f>
        <v>4.4439830000000002</v>
      </c>
      <c r="J1146" s="4">
        <f>VLOOKUP(A1146, Sheet3!A:G,3, FALSE)</f>
        <v>-0.93365399999999998</v>
      </c>
      <c r="K1146" s="4">
        <f>VLOOKUP(A1146, Sheet3!A:G,4, FALSE)</f>
        <v>3.280627</v>
      </c>
      <c r="L1146" s="4">
        <f>VLOOKUP(A1146, Sheet3!A:G,5, FALSE)</f>
        <v>-1.0030859999999999</v>
      </c>
      <c r="M1146" s="4">
        <f>VLOOKUP(A1146, Sheet3!A:G,6, FALSE)</f>
        <v>2.5543640000000001</v>
      </c>
      <c r="N1146" s="4">
        <f>VLOOKUP(A1146, Sheet3!A:G,7, FALSE)</f>
        <v>5.3517380000000001</v>
      </c>
      <c r="O1146">
        <v>2005</v>
      </c>
      <c r="P1146" s="4">
        <f>VLOOKUP(G1146, Sheet2!C:E, 3, FALSE)</f>
        <v>1993</v>
      </c>
      <c r="Q1146" s="4">
        <f>O1146-P1146</f>
        <v>12</v>
      </c>
      <c r="R1146" s="4">
        <f>VLOOKUP(A1146, Sheet4!A:B, 2, FALSE)</f>
        <v>211</v>
      </c>
    </row>
    <row r="1147" spans="1:18">
      <c r="A1147">
        <v>2584</v>
      </c>
      <c r="B1147" t="s">
        <v>78</v>
      </c>
      <c r="C1147" s="1">
        <v>38674</v>
      </c>
      <c r="D1147" t="s">
        <v>6</v>
      </c>
      <c r="E1147" t="s">
        <v>59</v>
      </c>
      <c r="F1147" s="4" t="s">
        <v>652</v>
      </c>
      <c r="G1147" s="4" t="str">
        <f>B1147&amp;E1147</f>
        <v>MooreWI</v>
      </c>
      <c r="H1147" s="4" t="str">
        <f>VLOOKUP(G1147, Sheet2!C:D, 2, FALSE)</f>
        <v>D</v>
      </c>
      <c r="I1147" s="4">
        <f>VLOOKUP(A1147, Sheet3!A:G,2, FALSE)</f>
        <v>-1.6441170000000001</v>
      </c>
      <c r="J1147" s="4">
        <f>VLOOKUP(A1147, Sheet3!A:G,3, FALSE)</f>
        <v>-1.2513570000000001</v>
      </c>
      <c r="K1147" s="4">
        <f>VLOOKUP(A1147, Sheet3!A:G,4, FALSE)</f>
        <v>-0.180863</v>
      </c>
      <c r="L1147" s="4">
        <f>VLOOKUP(A1147, Sheet3!A:G,5, FALSE)</f>
        <v>-2.334114</v>
      </c>
      <c r="M1147" s="4">
        <f>VLOOKUP(A1147, Sheet3!A:G,6, FALSE)</f>
        <v>-0.38888600000000001</v>
      </c>
      <c r="N1147" s="4">
        <f>VLOOKUP(A1147, Sheet3!A:G,7, FALSE)</f>
        <v>2.9244330000000001</v>
      </c>
      <c r="O1147">
        <v>2005</v>
      </c>
      <c r="P1147" s="4">
        <f>VLOOKUP(G1147, Sheet2!C:E, 3, FALSE)</f>
        <v>2005</v>
      </c>
      <c r="Q1147" s="4">
        <f>O1147-P1147</f>
        <v>0</v>
      </c>
      <c r="R1147" s="4">
        <f>VLOOKUP(A1147, Sheet4!A:B, 2, FALSE)</f>
        <v>152</v>
      </c>
    </row>
    <row r="1148" spans="1:18">
      <c r="A1148">
        <v>2585</v>
      </c>
      <c r="B1148" t="s">
        <v>79</v>
      </c>
      <c r="C1148" s="1">
        <v>38674</v>
      </c>
      <c r="D1148" t="s">
        <v>6</v>
      </c>
      <c r="E1148" t="str">
        <f>VLOOKUP(B1148, Sheet2!$A$2:$B$734, 2, FALSE)</f>
        <v>OR</v>
      </c>
      <c r="F1148" s="4" t="s">
        <v>652</v>
      </c>
      <c r="G1148" s="4" t="str">
        <f>B1148&amp;E1148</f>
        <v>BlumenauerOR</v>
      </c>
      <c r="H1148" s="4" t="str">
        <f>VLOOKUP(G1148, Sheet2!C:D, 2, FALSE)</f>
        <v>D</v>
      </c>
      <c r="I1148" s="4">
        <f>VLOOKUP(A1148, Sheet3!A:G,2, FALSE)</f>
        <v>0.73169099999999998</v>
      </c>
      <c r="J1148" s="4">
        <f>VLOOKUP(A1148, Sheet3!A:G,3, FALSE)</f>
        <v>2.5111000000000001E-2</v>
      </c>
      <c r="K1148" s="4">
        <f>VLOOKUP(A1148, Sheet3!A:G,4, FALSE)</f>
        <v>3.1908989999999999</v>
      </c>
      <c r="L1148" s="4">
        <f>VLOOKUP(A1148, Sheet3!A:G,5, FALSE)</f>
        <v>1.2617940000000001</v>
      </c>
      <c r="M1148" s="4">
        <f>VLOOKUP(A1148, Sheet3!A:G,6, FALSE)</f>
        <v>1.037137</v>
      </c>
      <c r="N1148" s="4">
        <f>VLOOKUP(A1148, Sheet3!A:G,7, FALSE)</f>
        <v>2.2604000000000002</v>
      </c>
      <c r="O1148">
        <v>2005</v>
      </c>
      <c r="P1148" s="4">
        <f>VLOOKUP(G1148, Sheet2!C:E, 3, FALSE)</f>
        <v>1996</v>
      </c>
      <c r="Q1148" s="4">
        <f>O1148-P1148</f>
        <v>9</v>
      </c>
      <c r="R1148" s="4">
        <f>VLOOKUP(A1148, Sheet4!A:B, 2, FALSE)</f>
        <v>751</v>
      </c>
    </row>
    <row r="1149" spans="1:18">
      <c r="A1149">
        <v>2586</v>
      </c>
      <c r="B1149" t="s">
        <v>80</v>
      </c>
      <c r="C1149" s="1">
        <v>38674</v>
      </c>
      <c r="D1149" t="s">
        <v>6</v>
      </c>
      <c r="E1149" t="str">
        <f>VLOOKUP(B1149, Sheet2!$A$2:$B$734, 2, FALSE)</f>
        <v>NC</v>
      </c>
      <c r="F1149" s="4" t="s">
        <v>652</v>
      </c>
      <c r="G1149" s="4" t="str">
        <f>B1149&amp;E1149</f>
        <v>EtheridgeNC</v>
      </c>
      <c r="H1149" s="4" t="str">
        <f>VLOOKUP(G1149, Sheet2!C:D, 2, FALSE)</f>
        <v>D</v>
      </c>
      <c r="I1149" s="4">
        <f>VLOOKUP(A1149, Sheet3!A:G,2, FALSE)</f>
        <v>-2.6366580000000002</v>
      </c>
      <c r="J1149" s="4">
        <f>VLOOKUP(A1149, Sheet3!A:G,3, FALSE)</f>
        <v>-1.6286069999999999</v>
      </c>
      <c r="K1149" s="4">
        <f>VLOOKUP(A1149, Sheet3!A:G,4, FALSE)</f>
        <v>4.1121860000000003</v>
      </c>
      <c r="L1149" s="4">
        <f>VLOOKUP(A1149, Sheet3!A:G,5, FALSE)</f>
        <v>-4.1911810000000003</v>
      </c>
      <c r="M1149" s="4">
        <f>VLOOKUP(A1149, Sheet3!A:G,6, FALSE)</f>
        <v>-1.770751</v>
      </c>
      <c r="N1149" s="4">
        <f>VLOOKUP(A1149, Sheet3!A:G,7, FALSE)</f>
        <v>5.040565</v>
      </c>
      <c r="O1149">
        <v>2005</v>
      </c>
      <c r="P1149" s="4">
        <f>VLOOKUP(G1149, Sheet2!C:E, 3, FALSE)</f>
        <v>1997</v>
      </c>
      <c r="Q1149" s="4">
        <f>O1149-P1149</f>
        <v>8</v>
      </c>
      <c r="R1149" s="4">
        <f>VLOOKUP(A1149, Sheet4!A:B, 2, FALSE)</f>
        <v>367</v>
      </c>
    </row>
    <row r="1150" spans="1:18">
      <c r="A1150">
        <v>2587</v>
      </c>
      <c r="B1150" t="s">
        <v>81</v>
      </c>
      <c r="C1150" s="1">
        <v>38674</v>
      </c>
      <c r="D1150" t="s">
        <v>6</v>
      </c>
      <c r="E1150" t="str">
        <f>VLOOKUP(B1150, Sheet2!$A$2:$B$734, 2, FALSE)</f>
        <v>WI</v>
      </c>
      <c r="F1150" s="4" t="s">
        <v>652</v>
      </c>
      <c r="G1150" s="4" t="str">
        <f>B1150&amp;E1150</f>
        <v>KindWI</v>
      </c>
      <c r="H1150" s="4" t="str">
        <f>VLOOKUP(G1150, Sheet2!C:D, 2, FALSE)</f>
        <v>D</v>
      </c>
      <c r="I1150" s="4">
        <f>VLOOKUP(A1150, Sheet3!A:G,2, FALSE)</f>
        <v>1.824284</v>
      </c>
      <c r="J1150" s="4">
        <f>VLOOKUP(A1150, Sheet3!A:G,3, FALSE)</f>
        <v>-2.7776100000000001</v>
      </c>
      <c r="K1150" s="4">
        <f>VLOOKUP(A1150, Sheet3!A:G,4, FALSE)</f>
        <v>0.82707399999999998</v>
      </c>
      <c r="L1150" s="4">
        <f>VLOOKUP(A1150, Sheet3!A:G,5, FALSE)</f>
        <v>5.3961990000000002</v>
      </c>
      <c r="M1150" s="4">
        <f>VLOOKUP(A1150, Sheet3!A:G,6, FALSE)</f>
        <v>1.6910540000000001</v>
      </c>
      <c r="N1150" s="4">
        <f>VLOOKUP(A1150, Sheet3!A:G,7, FALSE)</f>
        <v>-2.2322519999999999</v>
      </c>
      <c r="O1150">
        <v>2005</v>
      </c>
      <c r="P1150" s="4">
        <f>VLOOKUP(G1150, Sheet2!C:E, 3, FALSE)</f>
        <v>1997</v>
      </c>
      <c r="Q1150" s="4">
        <f>O1150-P1150</f>
        <v>8</v>
      </c>
      <c r="R1150" s="4">
        <f>VLOOKUP(A1150, Sheet4!A:B, 2, FALSE)</f>
        <v>368</v>
      </c>
    </row>
    <row r="1151" spans="1:18">
      <c r="A1151">
        <v>2588</v>
      </c>
      <c r="B1151" t="s">
        <v>36</v>
      </c>
      <c r="C1151" s="1">
        <v>38674</v>
      </c>
      <c r="D1151" t="s">
        <v>6</v>
      </c>
      <c r="E1151" t="str">
        <f>VLOOKUP(B1151, Sheet2!$A$2:$B$734, 2, FALSE)</f>
        <v>CA</v>
      </c>
      <c r="F1151" s="4" t="s">
        <v>652</v>
      </c>
      <c r="G1151" s="4" t="str">
        <f>B1151&amp;E1151</f>
        <v>SchiffCA</v>
      </c>
      <c r="H1151" s="4" t="str">
        <f>VLOOKUP(G1151, Sheet2!C:D, 2, FALSE)</f>
        <v>D</v>
      </c>
      <c r="I1151" s="4">
        <f>VLOOKUP(A1151, Sheet3!A:G,2, FALSE)</f>
        <v>-0.61434699999999998</v>
      </c>
      <c r="J1151" s="4">
        <f>VLOOKUP(A1151, Sheet3!A:G,3, FALSE)</f>
        <v>-0.199017</v>
      </c>
      <c r="K1151" s="4">
        <f>VLOOKUP(A1151, Sheet3!A:G,4, FALSE)</f>
        <v>3.4078140000000001</v>
      </c>
      <c r="L1151" s="4">
        <f>VLOOKUP(A1151, Sheet3!A:G,5, FALSE)</f>
        <v>1.2298910000000001</v>
      </c>
      <c r="M1151" s="4">
        <f>VLOOKUP(A1151, Sheet3!A:G,6, FALSE)</f>
        <v>4.4759999999999999E-3</v>
      </c>
      <c r="N1151" s="4">
        <f>VLOOKUP(A1151, Sheet3!A:G,7, FALSE)</f>
        <v>4.2353769999999997</v>
      </c>
      <c r="O1151">
        <v>2005</v>
      </c>
      <c r="P1151" s="4">
        <f>VLOOKUP(G1151, Sheet2!C:E, 3, FALSE)</f>
        <v>2001</v>
      </c>
      <c r="Q1151" s="4">
        <f>O1151-P1151</f>
        <v>4</v>
      </c>
      <c r="R1151" s="4">
        <f>VLOOKUP(A1151, Sheet4!A:B, 2, FALSE)</f>
        <v>550</v>
      </c>
    </row>
    <row r="1152" spans="1:18">
      <c r="A1152">
        <v>2589</v>
      </c>
      <c r="B1152" t="s">
        <v>82</v>
      </c>
      <c r="C1152" s="1">
        <v>39197</v>
      </c>
      <c r="D1152" t="s">
        <v>6</v>
      </c>
      <c r="E1152" t="s">
        <v>22</v>
      </c>
      <c r="F1152" s="4" t="s">
        <v>652</v>
      </c>
      <c r="G1152" s="4" t="str">
        <f>B1152&amp;E1152</f>
        <v>Jackson-LeeTX</v>
      </c>
      <c r="H1152" s="4" t="str">
        <f>VLOOKUP(G1152, Sheet2!C:D, 2, FALSE)</f>
        <v>D</v>
      </c>
      <c r="I1152" s="4">
        <f>VLOOKUP(A1152, Sheet3!A:G,2, FALSE)</f>
        <v>1.4222330000000001</v>
      </c>
      <c r="J1152" s="4">
        <f>VLOOKUP(A1152, Sheet3!A:G,3, FALSE)</f>
        <v>2.1516220000000001</v>
      </c>
      <c r="K1152" s="4">
        <f>VLOOKUP(A1152, Sheet3!A:G,4, FALSE)</f>
        <v>0.92639899999999997</v>
      </c>
      <c r="L1152" s="4">
        <f>VLOOKUP(A1152, Sheet3!A:G,5, FALSE)</f>
        <v>-3.673962</v>
      </c>
      <c r="M1152" s="4">
        <f>VLOOKUP(A1152, Sheet3!A:G,6, FALSE)</f>
        <v>-1.29312</v>
      </c>
      <c r="N1152" s="4">
        <f>VLOOKUP(A1152, Sheet3!A:G,7, FALSE)</f>
        <v>0.46667700000000001</v>
      </c>
      <c r="O1152">
        <v>2007</v>
      </c>
      <c r="P1152" s="4">
        <f>VLOOKUP(G1152, Sheet2!C:E, 3, FALSE)</f>
        <v>1995</v>
      </c>
      <c r="Q1152" s="4">
        <f>O1152-P1152</f>
        <v>12</v>
      </c>
      <c r="R1152" s="4">
        <f>VLOOKUP(A1152, Sheet4!A:B, 2, FALSE)</f>
        <v>192</v>
      </c>
    </row>
    <row r="1153" spans="1:18">
      <c r="A1153">
        <v>2590</v>
      </c>
      <c r="B1153" t="s">
        <v>21</v>
      </c>
      <c r="C1153" s="1">
        <v>38833</v>
      </c>
      <c r="D1153" t="s">
        <v>6</v>
      </c>
      <c r="E1153" t="s">
        <v>8</v>
      </c>
      <c r="F1153" s="4" t="s">
        <v>652</v>
      </c>
      <c r="G1153" s="4" t="str">
        <f>B1153&amp;E1153</f>
        <v>WoolseyCA</v>
      </c>
      <c r="H1153" s="4" t="str">
        <f>VLOOKUP(G1153, Sheet2!C:D, 2, FALSE)</f>
        <v>D</v>
      </c>
      <c r="I1153" s="4">
        <f>VLOOKUP(A1153, Sheet3!A:G,2, FALSE)</f>
        <v>3.3821560000000002</v>
      </c>
      <c r="J1153" s="4">
        <f>VLOOKUP(A1153, Sheet3!A:G,3, FALSE)</f>
        <v>-1.3883220000000001</v>
      </c>
      <c r="K1153" s="4">
        <f>VLOOKUP(A1153, Sheet3!A:G,4, FALSE)</f>
        <v>1.633089</v>
      </c>
      <c r="L1153" s="4">
        <f>VLOOKUP(A1153, Sheet3!A:G,5, FALSE)</f>
        <v>-1.1607479999999999</v>
      </c>
      <c r="M1153" s="4">
        <f>VLOOKUP(A1153, Sheet3!A:G,6, FALSE)</f>
        <v>-0.29531800000000002</v>
      </c>
      <c r="N1153" s="4">
        <f>VLOOKUP(A1153, Sheet3!A:G,7, FALSE)</f>
        <v>1.9540679999999999</v>
      </c>
      <c r="O1153">
        <v>2006</v>
      </c>
      <c r="P1153" s="4">
        <f>VLOOKUP(G1153, Sheet2!C:E, 3, FALSE)</f>
        <v>1993</v>
      </c>
      <c r="Q1153" s="4">
        <f>O1153-P1153</f>
        <v>13</v>
      </c>
      <c r="R1153" s="4">
        <f>VLOOKUP(A1153, Sheet4!A:B, 2, FALSE)</f>
        <v>731</v>
      </c>
    </row>
    <row r="1154" spans="1:18">
      <c r="A1154">
        <v>2591</v>
      </c>
      <c r="B1154" t="s">
        <v>83</v>
      </c>
      <c r="C1154" s="1">
        <v>38834</v>
      </c>
      <c r="D1154" t="s">
        <v>6</v>
      </c>
      <c r="E1154" t="s">
        <v>84</v>
      </c>
      <c r="F1154" s="4" t="s">
        <v>652</v>
      </c>
      <c r="G1154" s="4" t="str">
        <f>B1154&amp;E1154</f>
        <v>DelauroCT</v>
      </c>
      <c r="H1154" s="4" t="str">
        <f>VLOOKUP(G1154, Sheet2!C:D, 2, FALSE)</f>
        <v>D</v>
      </c>
      <c r="I1154" s="4">
        <f>VLOOKUP(A1154, Sheet3!A:G,2, FALSE)</f>
        <v>-0.33769300000000002</v>
      </c>
      <c r="J1154" s="4">
        <f>VLOOKUP(A1154, Sheet3!A:G,3, FALSE)</f>
        <v>1.05819</v>
      </c>
      <c r="K1154" s="4">
        <f>VLOOKUP(A1154, Sheet3!A:G,4, FALSE)</f>
        <v>1.0230669999999999</v>
      </c>
      <c r="L1154" s="4">
        <f>VLOOKUP(A1154, Sheet3!A:G,5, FALSE)</f>
        <v>-0.417603</v>
      </c>
      <c r="M1154" s="4">
        <f>VLOOKUP(A1154, Sheet3!A:G,6, FALSE)</f>
        <v>-0.310197</v>
      </c>
      <c r="N1154" s="4">
        <f>VLOOKUP(A1154, Sheet3!A:G,7, FALSE)</f>
        <v>1.7952950000000001</v>
      </c>
      <c r="O1154">
        <v>2006</v>
      </c>
      <c r="P1154" s="4">
        <f>VLOOKUP(G1154, Sheet2!C:E, 3, FALSE)</f>
        <v>1991</v>
      </c>
      <c r="Q1154" s="4">
        <f>O1154-P1154</f>
        <v>15</v>
      </c>
      <c r="R1154" s="4">
        <f>VLOOKUP(A1154, Sheet4!A:B, 2, FALSE)</f>
        <v>808</v>
      </c>
    </row>
    <row r="1155" spans="1:18">
      <c r="A1155">
        <v>2592</v>
      </c>
      <c r="B1155" t="s">
        <v>21</v>
      </c>
      <c r="C1155" s="1">
        <v>38834</v>
      </c>
      <c r="D1155" t="s">
        <v>6</v>
      </c>
      <c r="E1155" t="s">
        <v>8</v>
      </c>
      <c r="F1155" s="4" t="s">
        <v>652</v>
      </c>
      <c r="G1155" s="4" t="str">
        <f>B1155&amp;E1155</f>
        <v>WoolseyCA</v>
      </c>
      <c r="H1155" s="4" t="str">
        <f>VLOOKUP(G1155, Sheet2!C:D, 2, FALSE)</f>
        <v>D</v>
      </c>
      <c r="I1155" s="4">
        <f>VLOOKUP(A1155, Sheet3!A:G,2, FALSE)</f>
        <v>-2.9518520000000001</v>
      </c>
      <c r="J1155" s="4">
        <f>VLOOKUP(A1155, Sheet3!A:G,3, FALSE)</f>
        <v>-0.360508</v>
      </c>
      <c r="K1155" s="4">
        <f>VLOOKUP(A1155, Sheet3!A:G,4, FALSE)</f>
        <v>0.31878899999999999</v>
      </c>
      <c r="L1155" s="4">
        <f>VLOOKUP(A1155, Sheet3!A:G,5, FALSE)</f>
        <v>-2.548467</v>
      </c>
      <c r="M1155" s="4">
        <f>VLOOKUP(A1155, Sheet3!A:G,6, FALSE)</f>
        <v>-2.2072989999999999</v>
      </c>
      <c r="N1155" s="4">
        <f>VLOOKUP(A1155, Sheet3!A:G,7, FALSE)</f>
        <v>3.4845250000000001</v>
      </c>
      <c r="O1155">
        <v>2006</v>
      </c>
      <c r="P1155" s="4">
        <f>VLOOKUP(G1155, Sheet2!C:E, 3, FALSE)</f>
        <v>1993</v>
      </c>
      <c r="Q1155" s="4">
        <f>O1155-P1155</f>
        <v>13</v>
      </c>
      <c r="R1155" s="4">
        <f>VLOOKUP(A1155, Sheet4!A:B, 2, FALSE)</f>
        <v>334</v>
      </c>
    </row>
    <row r="1156" spans="1:18">
      <c r="A1156">
        <v>2593</v>
      </c>
      <c r="B1156" t="s">
        <v>27</v>
      </c>
      <c r="C1156" s="1">
        <v>40148</v>
      </c>
      <c r="D1156" t="s">
        <v>6</v>
      </c>
      <c r="E1156" t="s">
        <v>22</v>
      </c>
      <c r="F1156" s="4" t="s">
        <v>652</v>
      </c>
      <c r="G1156" s="4" t="str">
        <f>B1156&amp;E1156</f>
        <v>PoeTX</v>
      </c>
      <c r="H1156" s="4" t="str">
        <f>VLOOKUP(G1156, Sheet2!C:D, 2, FALSE)</f>
        <v>R</v>
      </c>
      <c r="I1156" s="4">
        <f>VLOOKUP(A1156, Sheet3!A:G,2, FALSE)</f>
        <v>-8.0620039999999999</v>
      </c>
      <c r="J1156" s="4">
        <f>VLOOKUP(A1156, Sheet3!A:G,3, FALSE)</f>
        <v>-0.700743</v>
      </c>
      <c r="K1156" s="4">
        <f>VLOOKUP(A1156, Sheet3!A:G,4, FALSE)</f>
        <v>2.7977949999999998</v>
      </c>
      <c r="L1156" s="4">
        <f>VLOOKUP(A1156, Sheet3!A:G,5, FALSE)</f>
        <v>-5.4198839999999997</v>
      </c>
      <c r="M1156" s="4">
        <f>VLOOKUP(A1156, Sheet3!A:G,6, FALSE)</f>
        <v>-2.3718729999999999</v>
      </c>
      <c r="N1156" s="4">
        <f>VLOOKUP(A1156, Sheet3!A:G,7, FALSE)</f>
        <v>3.252456</v>
      </c>
      <c r="O1156">
        <v>2009</v>
      </c>
      <c r="P1156" s="4">
        <f>VLOOKUP(G1156, Sheet2!C:E, 3, FALSE)</f>
        <v>2005</v>
      </c>
      <c r="Q1156" s="4">
        <f>O1156-P1156</f>
        <v>4</v>
      </c>
      <c r="R1156" s="4">
        <f>VLOOKUP(A1156, Sheet4!A:B, 2, FALSE)</f>
        <v>182</v>
      </c>
    </row>
    <row r="1157" spans="1:18">
      <c r="A1157">
        <v>2594</v>
      </c>
      <c r="B1157" t="s">
        <v>21</v>
      </c>
      <c r="C1157" s="1">
        <v>39056</v>
      </c>
      <c r="D1157" t="s">
        <v>6</v>
      </c>
      <c r="E1157" t="s">
        <v>8</v>
      </c>
      <c r="F1157" s="4" t="s">
        <v>652</v>
      </c>
      <c r="G1157" s="4" t="str">
        <f>B1157&amp;E1157</f>
        <v>WoolseyCA</v>
      </c>
      <c r="H1157" s="4" t="str">
        <f>VLOOKUP(G1157, Sheet2!C:D, 2, FALSE)</f>
        <v>D</v>
      </c>
      <c r="I1157" s="4">
        <f>VLOOKUP(A1157, Sheet3!A:G,2, FALSE)</f>
        <v>1.790249</v>
      </c>
      <c r="J1157" s="4">
        <f>VLOOKUP(A1157, Sheet3!A:G,3, FALSE)</f>
        <v>0.45927299999999999</v>
      </c>
      <c r="K1157" s="4">
        <f>VLOOKUP(A1157, Sheet3!A:G,4, FALSE)</f>
        <v>1.879553</v>
      </c>
      <c r="L1157" s="4">
        <f>VLOOKUP(A1157, Sheet3!A:G,5, FALSE)</f>
        <v>0.83318700000000001</v>
      </c>
      <c r="M1157" s="4">
        <f>VLOOKUP(A1157, Sheet3!A:G,6, FALSE)</f>
        <v>-0.75070700000000001</v>
      </c>
      <c r="N1157" s="4">
        <f>VLOOKUP(A1157, Sheet3!A:G,7, FALSE)</f>
        <v>2.1253860000000002</v>
      </c>
      <c r="O1157">
        <v>2006</v>
      </c>
      <c r="P1157" s="4">
        <f>VLOOKUP(G1157, Sheet2!C:E, 3, FALSE)</f>
        <v>1993</v>
      </c>
      <c r="Q1157" s="4">
        <f>O1157-P1157</f>
        <v>13</v>
      </c>
      <c r="R1157" s="4">
        <f>VLOOKUP(A1157, Sheet4!A:B, 2, FALSE)</f>
        <v>577</v>
      </c>
    </row>
    <row r="1158" spans="1:18">
      <c r="A1158">
        <v>2595</v>
      </c>
      <c r="B1158" t="s">
        <v>85</v>
      </c>
      <c r="C1158" s="1">
        <v>39056</v>
      </c>
      <c r="D1158" t="s">
        <v>6</v>
      </c>
      <c r="E1158" t="str">
        <f>VLOOKUP(B1158, Sheet2!$A$2:$B$734, 2, FALSE)</f>
        <v>CA</v>
      </c>
      <c r="F1158" s="4" t="s">
        <v>652</v>
      </c>
      <c r="G1158" s="4" t="str">
        <f>B1158&amp;E1158</f>
        <v>SolisCA</v>
      </c>
      <c r="H1158" s="4" t="str">
        <f>VLOOKUP(G1158, Sheet2!C:D, 2, FALSE)</f>
        <v>D</v>
      </c>
      <c r="I1158" s="4">
        <f>VLOOKUP(A1158, Sheet3!A:G,2, FALSE)</f>
        <v>1.979846</v>
      </c>
      <c r="J1158" s="4">
        <f>VLOOKUP(A1158, Sheet3!A:G,3, FALSE)</f>
        <v>-1.230548</v>
      </c>
      <c r="K1158" s="4">
        <f>VLOOKUP(A1158, Sheet3!A:G,4, FALSE)</f>
        <v>1.888363</v>
      </c>
      <c r="L1158" s="4">
        <f>VLOOKUP(A1158, Sheet3!A:G,5, FALSE)</f>
        <v>5.5216640000000003</v>
      </c>
      <c r="M1158" s="4">
        <f>VLOOKUP(A1158, Sheet3!A:G,6, FALSE)</f>
        <v>3.2468840000000001</v>
      </c>
      <c r="N1158" s="4">
        <f>VLOOKUP(A1158, Sheet3!A:G,7, FALSE)</f>
        <v>-0.79664400000000002</v>
      </c>
      <c r="O1158">
        <v>2006</v>
      </c>
      <c r="P1158" s="4">
        <f>VLOOKUP(G1158, Sheet2!C:E, 3, FALSE)</f>
        <v>2001</v>
      </c>
      <c r="Q1158" s="4">
        <f>O1158-P1158</f>
        <v>5</v>
      </c>
      <c r="R1158" s="4">
        <f>VLOOKUP(A1158, Sheet4!A:B, 2, FALSE)</f>
        <v>172</v>
      </c>
    </row>
    <row r="1159" spans="1:18">
      <c r="A1159">
        <v>2596</v>
      </c>
      <c r="B1159" t="s">
        <v>42</v>
      </c>
      <c r="C1159" s="1">
        <v>39056</v>
      </c>
      <c r="D1159" t="s">
        <v>6</v>
      </c>
      <c r="E1159" t="s">
        <v>8</v>
      </c>
      <c r="F1159" s="4" t="s">
        <v>652</v>
      </c>
      <c r="G1159" s="4" t="str">
        <f>B1159&amp;E1159</f>
        <v>HunterCA</v>
      </c>
      <c r="H1159" s="4" t="str">
        <f>VLOOKUP(G1159, Sheet2!C:D, 2, FALSE)</f>
        <v>R</v>
      </c>
      <c r="I1159" s="4">
        <f>VLOOKUP(A1159, Sheet3!A:G,2, FALSE)</f>
        <v>-8.1044289999999997</v>
      </c>
      <c r="J1159" s="4">
        <f>VLOOKUP(A1159, Sheet3!A:G,3, FALSE)</f>
        <v>4.0541239999999998</v>
      </c>
      <c r="K1159" s="4">
        <f>VLOOKUP(A1159, Sheet3!A:G,4, FALSE)</f>
        <v>-1.0680609999999999</v>
      </c>
      <c r="L1159" s="4">
        <f>VLOOKUP(A1159, Sheet3!A:G,5, FALSE)</f>
        <v>6.6140590000000001</v>
      </c>
      <c r="M1159" s="4">
        <f>VLOOKUP(A1159, Sheet3!A:G,6, FALSE)</f>
        <v>1.086689</v>
      </c>
      <c r="N1159" s="4">
        <f>VLOOKUP(A1159, Sheet3!A:G,7, FALSE)</f>
        <v>-1.8960980000000001</v>
      </c>
      <c r="O1159">
        <v>2006</v>
      </c>
      <c r="P1159" s="4">
        <f>VLOOKUP(G1159, Sheet2!C:E, 3, FALSE)</f>
        <v>1981</v>
      </c>
      <c r="Q1159" s="4">
        <f>O1159-P1159</f>
        <v>25</v>
      </c>
      <c r="R1159" s="4">
        <f>VLOOKUP(A1159, Sheet4!A:B, 2, FALSE)</f>
        <v>39</v>
      </c>
    </row>
    <row r="1160" spans="1:18">
      <c r="A1160">
        <v>2597</v>
      </c>
      <c r="B1160" t="s">
        <v>86</v>
      </c>
      <c r="C1160" s="1">
        <v>39421</v>
      </c>
      <c r="D1160" t="s">
        <v>6</v>
      </c>
      <c r="E1160" t="str">
        <f>VLOOKUP(B1160, Sheet2!$A$2:$B$734, 2, FALSE)</f>
        <v>GA</v>
      </c>
      <c r="F1160" s="4" t="s">
        <v>652</v>
      </c>
      <c r="G1160" s="4" t="str">
        <f>B1160&amp;E1160</f>
        <v>KingstonGA</v>
      </c>
      <c r="H1160" s="4" t="str">
        <f>VLOOKUP(G1160, Sheet2!C:D, 2, FALSE)</f>
        <v>R</v>
      </c>
      <c r="I1160" s="4">
        <f>VLOOKUP(A1160, Sheet3!A:G,2, FALSE)</f>
        <v>-1.309464</v>
      </c>
      <c r="J1160" s="4">
        <f>VLOOKUP(A1160, Sheet3!A:G,3, FALSE)</f>
        <v>-0.26924799999999999</v>
      </c>
      <c r="K1160" s="4">
        <f>VLOOKUP(A1160, Sheet3!A:G,4, FALSE)</f>
        <v>-3.2372429999999999</v>
      </c>
      <c r="L1160" s="4">
        <f>VLOOKUP(A1160, Sheet3!A:G,5, FALSE)</f>
        <v>-3.6945350000000001</v>
      </c>
      <c r="M1160" s="4">
        <f>VLOOKUP(A1160, Sheet3!A:G,6, FALSE)</f>
        <v>-2.0990120000000001</v>
      </c>
      <c r="N1160" s="4">
        <f>VLOOKUP(A1160, Sheet3!A:G,7, FALSE)</f>
        <v>-2.3866740000000002</v>
      </c>
      <c r="O1160">
        <v>2007</v>
      </c>
      <c r="P1160" s="4">
        <f>VLOOKUP(G1160, Sheet2!C:E, 3, FALSE)</f>
        <v>1993</v>
      </c>
      <c r="Q1160" s="4">
        <f>O1160-P1160</f>
        <v>14</v>
      </c>
      <c r="R1160" s="4">
        <f>VLOOKUP(A1160, Sheet4!A:B, 2, FALSE)</f>
        <v>207</v>
      </c>
    </row>
    <row r="1161" spans="1:18">
      <c r="A1161">
        <v>2598</v>
      </c>
      <c r="B1161" t="s">
        <v>25</v>
      </c>
      <c r="C1161" s="1">
        <v>39421</v>
      </c>
      <c r="D1161" t="s">
        <v>6</v>
      </c>
      <c r="E1161" t="str">
        <f>VLOOKUP(B1161, Sheet2!$A$2:$B$734, 2, FALSE)</f>
        <v>NJ</v>
      </c>
      <c r="F1161" s="4" t="s">
        <v>652</v>
      </c>
      <c r="G1161" s="4" t="str">
        <f>B1161&amp;E1161</f>
        <v>PalloneNJ</v>
      </c>
      <c r="H1161" s="4" t="str">
        <f>VLOOKUP(G1161, Sheet2!C:D, 2, FALSE)</f>
        <v>D</v>
      </c>
      <c r="I1161" s="4">
        <f>VLOOKUP(A1161, Sheet3!A:G,2, FALSE)</f>
        <v>0.39336900000000002</v>
      </c>
      <c r="J1161" s="4">
        <f>VLOOKUP(A1161, Sheet3!A:G,3, FALSE)</f>
        <v>0.48429699999999998</v>
      </c>
      <c r="K1161" s="4">
        <f>VLOOKUP(A1161, Sheet3!A:G,4, FALSE)</f>
        <v>0.84258500000000003</v>
      </c>
      <c r="L1161" s="4">
        <f>VLOOKUP(A1161, Sheet3!A:G,5, FALSE)</f>
        <v>-1.4706619999999999</v>
      </c>
      <c r="M1161" s="4">
        <f>VLOOKUP(A1161, Sheet3!A:G,6, FALSE)</f>
        <v>-8.2698999999999995E-2</v>
      </c>
      <c r="N1161" s="4">
        <f>VLOOKUP(A1161, Sheet3!A:G,7, FALSE)</f>
        <v>2.109988</v>
      </c>
      <c r="O1161">
        <v>2007</v>
      </c>
      <c r="P1161" s="4">
        <f>VLOOKUP(G1161, Sheet2!C:E, 3, FALSE)</f>
        <v>1987</v>
      </c>
      <c r="Q1161" s="4">
        <f>O1161-P1161</f>
        <v>20</v>
      </c>
      <c r="R1161" s="4">
        <f>VLOOKUP(A1161, Sheet4!A:B, 2, FALSE)</f>
        <v>176</v>
      </c>
    </row>
    <row r="1162" spans="1:18">
      <c r="A1162">
        <v>2599</v>
      </c>
      <c r="B1162" t="s">
        <v>766</v>
      </c>
      <c r="C1162" s="1">
        <v>39421</v>
      </c>
      <c r="D1162" t="s">
        <v>6</v>
      </c>
      <c r="E1162" t="str">
        <f>VLOOKUP(B1162, Sheet2!$A$2:$B$734, 2, FALSE)</f>
        <v>NJ</v>
      </c>
      <c r="F1162" s="4" t="s">
        <v>652</v>
      </c>
      <c r="G1162" s="4" t="str">
        <f>B1162&amp;E1162</f>
        <v>PayneDNJ</v>
      </c>
      <c r="H1162" s="4" t="str">
        <f>VLOOKUP(G1162, Sheet2!C:D, 2, FALSE)</f>
        <v>D</v>
      </c>
      <c r="I1162" s="4">
        <f>VLOOKUP(A1162, Sheet3!A:G,2, FALSE)</f>
        <v>7.8410529999999996</v>
      </c>
      <c r="J1162" s="4">
        <f>VLOOKUP(A1162, Sheet3!A:G,3, FALSE)</f>
        <v>1.2473080000000001</v>
      </c>
      <c r="K1162" s="4">
        <f>VLOOKUP(A1162, Sheet3!A:G,4, FALSE)</f>
        <v>2.242785</v>
      </c>
      <c r="L1162" s="4">
        <f>VLOOKUP(A1162, Sheet3!A:G,5, FALSE)</f>
        <v>1.5554779999999999</v>
      </c>
      <c r="M1162" s="4">
        <f>VLOOKUP(A1162, Sheet3!A:G,6, FALSE)</f>
        <v>2.1158809999999999</v>
      </c>
      <c r="N1162" s="4">
        <f>VLOOKUP(A1162, Sheet3!A:G,7, FALSE)</f>
        <v>2.4542259999999998</v>
      </c>
      <c r="O1162">
        <v>2007</v>
      </c>
      <c r="P1162" s="4">
        <f>VLOOKUP(G1162, Sheet2!C:E, 3, FALSE)</f>
        <v>1989</v>
      </c>
      <c r="Q1162" s="4">
        <f>O1162-P1162</f>
        <v>18</v>
      </c>
      <c r="R1162" s="4">
        <f>VLOOKUP(A1162, Sheet4!A:B, 2, FALSE)</f>
        <v>196</v>
      </c>
    </row>
    <row r="1163" spans="1:18">
      <c r="A1163">
        <v>2600</v>
      </c>
      <c r="B1163" t="s">
        <v>25</v>
      </c>
      <c r="C1163" s="1">
        <v>39057</v>
      </c>
      <c r="D1163" t="s">
        <v>6</v>
      </c>
      <c r="E1163" t="s">
        <v>87</v>
      </c>
      <c r="F1163" s="4" t="s">
        <v>652</v>
      </c>
      <c r="G1163" s="4" t="str">
        <f>B1163&amp;E1163</f>
        <v>PalloneNJ</v>
      </c>
      <c r="H1163" s="4" t="str">
        <f>VLOOKUP(G1163, Sheet2!C:D, 2, FALSE)</f>
        <v>D</v>
      </c>
      <c r="I1163" s="4">
        <f>VLOOKUP(A1163, Sheet3!A:G,2, FALSE)</f>
        <v>1.362679</v>
      </c>
      <c r="J1163" s="4">
        <f>VLOOKUP(A1163, Sheet3!A:G,3, FALSE)</f>
        <v>-0.63542600000000005</v>
      </c>
      <c r="K1163" s="4">
        <f>VLOOKUP(A1163, Sheet3!A:G,4, FALSE)</f>
        <v>0.45955099999999999</v>
      </c>
      <c r="L1163" s="4">
        <f>VLOOKUP(A1163, Sheet3!A:G,5, FALSE)</f>
        <v>-0.47334100000000001</v>
      </c>
      <c r="M1163" s="4">
        <f>VLOOKUP(A1163, Sheet3!A:G,6, FALSE)</f>
        <v>0.17341599999999999</v>
      </c>
      <c r="N1163" s="4">
        <f>VLOOKUP(A1163, Sheet3!A:G,7, FALSE)</f>
        <v>0.29469499999999998</v>
      </c>
      <c r="O1163">
        <v>2006</v>
      </c>
      <c r="P1163" s="4">
        <f>VLOOKUP(G1163, Sheet2!C:E, 3, FALSE)</f>
        <v>1987</v>
      </c>
      <c r="Q1163" s="4">
        <f>O1163-P1163</f>
        <v>19</v>
      </c>
      <c r="R1163" s="4">
        <f>VLOOKUP(A1163, Sheet4!A:B, 2, FALSE)</f>
        <v>699</v>
      </c>
    </row>
    <row r="1164" spans="1:18">
      <c r="A1164">
        <v>2601</v>
      </c>
      <c r="B1164" t="s">
        <v>88</v>
      </c>
      <c r="C1164" s="1">
        <v>39057</v>
      </c>
      <c r="D1164" t="s">
        <v>6</v>
      </c>
      <c r="E1164" t="s">
        <v>89</v>
      </c>
      <c r="F1164" s="4" t="s">
        <v>652</v>
      </c>
      <c r="G1164" s="4" t="str">
        <f>B1164&amp;E1164</f>
        <v>KapturOH</v>
      </c>
      <c r="H1164" s="4" t="str">
        <f>VLOOKUP(G1164, Sheet2!C:D, 2, FALSE)</f>
        <v>D</v>
      </c>
      <c r="I1164" s="4">
        <f>VLOOKUP(A1164, Sheet3!A:G,2, FALSE)</f>
        <v>2.3313570000000001</v>
      </c>
      <c r="J1164" s="4">
        <f>VLOOKUP(A1164, Sheet3!A:G,3, FALSE)</f>
        <v>-1.6119460000000001</v>
      </c>
      <c r="K1164" s="4">
        <f>VLOOKUP(A1164, Sheet3!A:G,4, FALSE)</f>
        <v>4.2781079999999996</v>
      </c>
      <c r="L1164" s="4">
        <f>VLOOKUP(A1164, Sheet3!A:G,5, FALSE)</f>
        <v>3.0419740000000002</v>
      </c>
      <c r="M1164" s="4">
        <f>VLOOKUP(A1164, Sheet3!A:G,6, FALSE)</f>
        <v>0.93038299999999996</v>
      </c>
      <c r="N1164" s="4">
        <f>VLOOKUP(A1164, Sheet3!A:G,7, FALSE)</f>
        <v>4.3267069999999999</v>
      </c>
      <c r="O1164">
        <v>2006</v>
      </c>
      <c r="P1164" s="4">
        <f>VLOOKUP(G1164, Sheet2!C:E, 3, FALSE)</f>
        <v>1983</v>
      </c>
      <c r="Q1164" s="4">
        <f>O1164-P1164</f>
        <v>23</v>
      </c>
      <c r="R1164" s="4">
        <f>VLOOKUP(A1164, Sheet4!A:B, 2, FALSE)</f>
        <v>686</v>
      </c>
    </row>
    <row r="1165" spans="1:18">
      <c r="A1165">
        <v>2602</v>
      </c>
      <c r="B1165" t="s">
        <v>90</v>
      </c>
      <c r="C1165" s="1">
        <v>39058</v>
      </c>
      <c r="D1165" t="s">
        <v>6</v>
      </c>
      <c r="E1165" t="str">
        <f>VLOOKUP(B1165, Sheet2!$A$2:$B$734, 2, FALSE)</f>
        <v>TN</v>
      </c>
      <c r="F1165" s="4" t="s">
        <v>652</v>
      </c>
      <c r="G1165" s="4" t="str">
        <f>B1165&amp;E1165</f>
        <v>CooperTN</v>
      </c>
      <c r="H1165" s="4" t="str">
        <f>VLOOKUP(G1165, Sheet2!C:D, 2, FALSE)</f>
        <v>D</v>
      </c>
      <c r="I1165" s="4">
        <f>VLOOKUP(A1165, Sheet3!A:G,2, FALSE)</f>
        <v>-12.941564</v>
      </c>
      <c r="J1165" s="4">
        <f>VLOOKUP(A1165, Sheet3!A:G,3, FALSE)</f>
        <v>2.6092119999999999</v>
      </c>
      <c r="K1165" s="4">
        <f>VLOOKUP(A1165, Sheet3!A:G,4, FALSE)</f>
        <v>-2.6007349999999998</v>
      </c>
      <c r="L1165" s="4">
        <f>VLOOKUP(A1165, Sheet3!A:G,5, FALSE)</f>
        <v>-0.66481299999999999</v>
      </c>
      <c r="M1165" s="4">
        <f>VLOOKUP(A1165, Sheet3!A:G,6, FALSE)</f>
        <v>2.212691</v>
      </c>
      <c r="N1165" s="4">
        <f>VLOOKUP(A1165, Sheet3!A:G,7, FALSE)</f>
        <v>-3.7598660000000002</v>
      </c>
      <c r="O1165">
        <v>2006</v>
      </c>
      <c r="P1165" s="4">
        <f>VLOOKUP(G1165, Sheet2!C:E, 3, FALSE)</f>
        <v>1992</v>
      </c>
      <c r="Q1165" s="4">
        <f>O1165-P1165</f>
        <v>14</v>
      </c>
      <c r="R1165" s="4">
        <f>VLOOKUP(A1165, Sheet4!A:B, 2, FALSE)</f>
        <v>145</v>
      </c>
    </row>
    <row r="1166" spans="1:18">
      <c r="A1166">
        <v>2603</v>
      </c>
      <c r="B1166" t="s">
        <v>91</v>
      </c>
      <c r="C1166" s="1">
        <v>39058</v>
      </c>
      <c r="D1166" t="s">
        <v>6</v>
      </c>
      <c r="E1166" t="str">
        <f>VLOOKUP(B1166, Sheet2!$A$2:$B$734, 2, FALSE)</f>
        <v>NC</v>
      </c>
      <c r="F1166" s="4" t="s">
        <v>652</v>
      </c>
      <c r="G1166" s="4" t="str">
        <f>B1166&amp;E1166</f>
        <v>McHenryNC</v>
      </c>
      <c r="H1166" s="4" t="str">
        <f>VLOOKUP(G1166, Sheet2!C:D, 2, FALSE)</f>
        <v>R</v>
      </c>
      <c r="I1166" s="4">
        <f>VLOOKUP(A1166, Sheet3!A:G,2, FALSE)</f>
        <v>-5.3867760000000002</v>
      </c>
      <c r="J1166" s="4">
        <f>VLOOKUP(A1166, Sheet3!A:G,3, FALSE)</f>
        <v>-1.7332540000000001</v>
      </c>
      <c r="K1166" s="4">
        <f>VLOOKUP(A1166, Sheet3!A:G,4, FALSE)</f>
        <v>1.111253</v>
      </c>
      <c r="L1166" s="4">
        <f>VLOOKUP(A1166, Sheet3!A:G,5, FALSE)</f>
        <v>-2.493179</v>
      </c>
      <c r="M1166" s="4">
        <f>VLOOKUP(A1166, Sheet3!A:G,6, FALSE)</f>
        <v>-3.483784</v>
      </c>
      <c r="N1166" s="4">
        <f>VLOOKUP(A1166, Sheet3!A:G,7, FALSE)</f>
        <v>3.622646</v>
      </c>
      <c r="O1166">
        <v>2006</v>
      </c>
      <c r="P1166" s="4">
        <f>VLOOKUP(G1166, Sheet2!C:E, 3, FALSE)</f>
        <v>2005</v>
      </c>
      <c r="Q1166" s="4">
        <f>O1166-P1166</f>
        <v>1</v>
      </c>
      <c r="R1166" s="4">
        <f>VLOOKUP(A1166, Sheet4!A:B, 2, FALSE)</f>
        <v>146</v>
      </c>
    </row>
    <row r="1167" spans="1:18">
      <c r="A1167">
        <v>2604</v>
      </c>
      <c r="B1167" t="s">
        <v>25</v>
      </c>
      <c r="C1167" s="1">
        <v>39058</v>
      </c>
      <c r="D1167" t="s">
        <v>6</v>
      </c>
      <c r="E1167" t="str">
        <f>VLOOKUP(B1167, Sheet2!$A$2:$B$734, 2, FALSE)</f>
        <v>NJ</v>
      </c>
      <c r="F1167" s="4" t="s">
        <v>652</v>
      </c>
      <c r="G1167" s="4" t="str">
        <f>B1167&amp;E1167</f>
        <v>PalloneNJ</v>
      </c>
      <c r="H1167" s="4" t="str">
        <f>VLOOKUP(G1167, Sheet2!C:D, 2, FALSE)</f>
        <v>D</v>
      </c>
      <c r="I1167" s="4">
        <f>VLOOKUP(A1167, Sheet3!A:G,2, FALSE)</f>
        <v>-1.7797149999999999</v>
      </c>
      <c r="J1167" s="4">
        <f>VLOOKUP(A1167, Sheet3!A:G,3, FALSE)</f>
        <v>0.99540799999999996</v>
      </c>
      <c r="K1167" s="4">
        <f>VLOOKUP(A1167, Sheet3!A:G,4, FALSE)</f>
        <v>-0.54797499999999999</v>
      </c>
      <c r="L1167" s="4">
        <f>VLOOKUP(A1167, Sheet3!A:G,5, FALSE)</f>
        <v>-6.7444629999999997</v>
      </c>
      <c r="M1167" s="4">
        <f>VLOOKUP(A1167, Sheet3!A:G,6, FALSE)</f>
        <v>-1.730229</v>
      </c>
      <c r="N1167" s="4">
        <f>VLOOKUP(A1167, Sheet3!A:G,7, FALSE)</f>
        <v>-0.81223900000000004</v>
      </c>
      <c r="O1167">
        <v>2006</v>
      </c>
      <c r="P1167" s="4">
        <f>VLOOKUP(G1167, Sheet2!C:E, 3, FALSE)</f>
        <v>1987</v>
      </c>
      <c r="Q1167" s="4">
        <f>O1167-P1167</f>
        <v>19</v>
      </c>
      <c r="R1167" s="4">
        <f>VLOOKUP(A1167, Sheet4!A:B, 2, FALSE)</f>
        <v>193</v>
      </c>
    </row>
    <row r="1168" spans="1:18">
      <c r="A1168">
        <v>2605</v>
      </c>
      <c r="B1168" t="s">
        <v>92</v>
      </c>
      <c r="C1168" s="1">
        <v>39058</v>
      </c>
      <c r="D1168" t="s">
        <v>6</v>
      </c>
      <c r="E1168" t="str">
        <f>VLOOKUP(B1168, Sheet2!$A$2:$B$734, 2, FALSE)</f>
        <v>OH</v>
      </c>
      <c r="F1168" s="4" t="s">
        <v>652</v>
      </c>
      <c r="G1168" s="4" t="str">
        <f>B1168&amp;E1168</f>
        <v>KucinichOH</v>
      </c>
      <c r="H1168" s="4" t="str">
        <f>VLOOKUP(G1168, Sheet2!C:D, 2, FALSE)</f>
        <v>D</v>
      </c>
      <c r="I1168" s="4">
        <f>VLOOKUP(A1168, Sheet3!A:G,2, FALSE)</f>
        <v>-4.7965090000000004</v>
      </c>
      <c r="J1168" s="4">
        <f>VLOOKUP(A1168, Sheet3!A:G,3, FALSE)</f>
        <v>1.469535</v>
      </c>
      <c r="K1168" s="4">
        <f>VLOOKUP(A1168, Sheet3!A:G,4, FALSE)</f>
        <v>-1.627264</v>
      </c>
      <c r="L1168" s="4">
        <f>VLOOKUP(A1168, Sheet3!A:G,5, FALSE)</f>
        <v>-3.5058050000000001</v>
      </c>
      <c r="M1168" s="4">
        <f>VLOOKUP(A1168, Sheet3!A:G,6, FALSE)</f>
        <v>-0.47032299999999999</v>
      </c>
      <c r="N1168" s="4">
        <f>VLOOKUP(A1168, Sheet3!A:G,7, FALSE)</f>
        <v>1.8458619999999999</v>
      </c>
      <c r="O1168">
        <v>2006</v>
      </c>
      <c r="P1168" s="4">
        <f>VLOOKUP(G1168, Sheet2!C:E, 3, FALSE)</f>
        <v>1997</v>
      </c>
      <c r="Q1168" s="4">
        <f>O1168-P1168</f>
        <v>9</v>
      </c>
      <c r="R1168" s="4">
        <f>VLOOKUP(A1168, Sheet4!A:B, 2, FALSE)</f>
        <v>189</v>
      </c>
    </row>
    <row r="1169" spans="1:18">
      <c r="A1169">
        <v>2606</v>
      </c>
      <c r="B1169" t="s">
        <v>10</v>
      </c>
      <c r="C1169" s="1">
        <v>40519</v>
      </c>
      <c r="D1169" t="s">
        <v>6</v>
      </c>
      <c r="E1169" t="s">
        <v>11</v>
      </c>
      <c r="F1169" s="4" t="s">
        <v>652</v>
      </c>
      <c r="G1169" s="4" t="str">
        <f>B1169&amp;E1169</f>
        <v>JonesNC</v>
      </c>
      <c r="H1169" s="4" t="str">
        <f>VLOOKUP(G1169, Sheet2!C:D, 2, FALSE)</f>
        <v>R</v>
      </c>
      <c r="I1169" s="4">
        <f>VLOOKUP(A1169, Sheet3!A:G,2, FALSE)</f>
        <v>-2.8403589999999999</v>
      </c>
      <c r="J1169" s="4">
        <f>VLOOKUP(A1169, Sheet3!A:G,3, FALSE)</f>
        <v>-1.765646</v>
      </c>
      <c r="K1169" s="4">
        <f>VLOOKUP(A1169, Sheet3!A:G,4, FALSE)</f>
        <v>-4.6697550000000003</v>
      </c>
      <c r="L1169" s="4">
        <f>VLOOKUP(A1169, Sheet3!A:G,5, FALSE)</f>
        <v>-3.4927280000000001</v>
      </c>
      <c r="M1169" s="4">
        <f>VLOOKUP(A1169, Sheet3!A:G,6, FALSE)</f>
        <v>-2.5576340000000002</v>
      </c>
      <c r="N1169" s="4">
        <f>VLOOKUP(A1169, Sheet3!A:G,7, FALSE)</f>
        <v>-4.2223769999999998</v>
      </c>
      <c r="O1169">
        <v>2010</v>
      </c>
      <c r="P1169" s="4">
        <f>VLOOKUP(G1169, Sheet2!C:E, 3, FALSE)</f>
        <v>1995</v>
      </c>
      <c r="Q1169" s="4">
        <f>O1169-P1169</f>
        <v>15</v>
      </c>
      <c r="R1169" s="4">
        <f>VLOOKUP(A1169, Sheet4!A:B, 2, FALSE)</f>
        <v>632</v>
      </c>
    </row>
    <row r="1170" spans="1:18">
      <c r="A1170">
        <v>2607</v>
      </c>
      <c r="B1170" t="s">
        <v>79</v>
      </c>
      <c r="C1170" s="1">
        <v>39427</v>
      </c>
      <c r="D1170" t="s">
        <v>6</v>
      </c>
      <c r="E1170" t="str">
        <f>VLOOKUP(B1170, Sheet2!$A$2:$B$734, 2, FALSE)</f>
        <v>OR</v>
      </c>
      <c r="F1170" s="4" t="s">
        <v>652</v>
      </c>
      <c r="G1170" s="4" t="str">
        <f>B1170&amp;E1170</f>
        <v>BlumenauerOR</v>
      </c>
      <c r="H1170" s="4" t="str">
        <f>VLOOKUP(G1170, Sheet2!C:D, 2, FALSE)</f>
        <v>D</v>
      </c>
      <c r="I1170" s="4">
        <f>VLOOKUP(A1170, Sheet3!A:G,2, FALSE)</f>
        <v>3.8169819999999999</v>
      </c>
      <c r="J1170" s="4">
        <f>VLOOKUP(A1170, Sheet3!A:G,3, FALSE)</f>
        <v>0.42798599999999998</v>
      </c>
      <c r="K1170" s="4">
        <f>VLOOKUP(A1170, Sheet3!A:G,4, FALSE)</f>
        <v>1.2860769999999999</v>
      </c>
      <c r="L1170" s="4">
        <f>VLOOKUP(A1170, Sheet3!A:G,5, FALSE)</f>
        <v>0.66415000000000002</v>
      </c>
      <c r="M1170" s="4">
        <f>VLOOKUP(A1170, Sheet3!A:G,6, FALSE)</f>
        <v>-0.84670400000000001</v>
      </c>
      <c r="N1170" s="4">
        <f>VLOOKUP(A1170, Sheet3!A:G,7, FALSE)</f>
        <v>2.8270249999999999</v>
      </c>
      <c r="O1170">
        <v>2007</v>
      </c>
      <c r="P1170" s="4">
        <f>VLOOKUP(G1170, Sheet2!C:E, 3, FALSE)</f>
        <v>1996</v>
      </c>
      <c r="Q1170" s="4">
        <f>O1170-P1170</f>
        <v>11</v>
      </c>
      <c r="R1170" s="4">
        <f>VLOOKUP(A1170, Sheet4!A:B, 2, FALSE)</f>
        <v>1060</v>
      </c>
    </row>
    <row r="1171" spans="1:18">
      <c r="A1171">
        <v>2608</v>
      </c>
      <c r="B1171" s="4" t="s">
        <v>93</v>
      </c>
      <c r="C1171" s="1">
        <v>40891</v>
      </c>
      <c r="D1171" t="s">
        <v>6</v>
      </c>
      <c r="E1171" t="str">
        <f>VLOOKUP(B1171, Sheet2!$A$2:$B$734, 2, FALSE)</f>
        <v>CA</v>
      </c>
      <c r="F1171" s="4" t="s">
        <v>652</v>
      </c>
      <c r="G1171" s="4" t="str">
        <f>B1171&amp;E1171</f>
        <v>PelosiCA</v>
      </c>
      <c r="H1171" s="4" t="str">
        <f>VLOOKUP(G1171, Sheet2!C:D, 2, FALSE)</f>
        <v>D</v>
      </c>
      <c r="I1171" s="4">
        <f>VLOOKUP(A1171, Sheet3!A:G,2, FALSE)</f>
        <v>-6.92889</v>
      </c>
      <c r="J1171" s="4">
        <f>VLOOKUP(A1171, Sheet3!A:G,3, FALSE)</f>
        <v>2.616965</v>
      </c>
      <c r="K1171" s="4">
        <f>VLOOKUP(A1171, Sheet3!A:G,4, FALSE)</f>
        <v>1.6028770000000001</v>
      </c>
      <c r="L1171" s="4">
        <f>VLOOKUP(A1171, Sheet3!A:G,5, FALSE)</f>
        <v>-4.4442409999999999</v>
      </c>
      <c r="M1171" s="4">
        <f>VLOOKUP(A1171, Sheet3!A:G,6, FALSE)</f>
        <v>-1.598813</v>
      </c>
      <c r="N1171" s="4">
        <f>VLOOKUP(A1171, Sheet3!A:G,7, FALSE)</f>
        <v>2.5435490000000001</v>
      </c>
      <c r="O1171">
        <v>2011</v>
      </c>
      <c r="P1171" s="4">
        <f>VLOOKUP(G1171, Sheet2!C:E, 3, FALSE)</f>
        <v>1987</v>
      </c>
      <c r="Q1171" s="4">
        <f>O1171-P1171</f>
        <v>24</v>
      </c>
      <c r="R1171" s="4">
        <f>VLOOKUP(A1171, Sheet4!A:B, 2, FALSE)</f>
        <v>455</v>
      </c>
    </row>
    <row r="1172" spans="1:18">
      <c r="A1172">
        <v>2609</v>
      </c>
      <c r="B1172" t="s">
        <v>9</v>
      </c>
      <c r="C1172" s="1">
        <v>39539</v>
      </c>
      <c r="D1172" t="s">
        <v>6</v>
      </c>
      <c r="E1172" t="s">
        <v>84</v>
      </c>
      <c r="F1172" s="4" t="s">
        <v>652</v>
      </c>
      <c r="G1172" s="4" t="str">
        <f>B1172&amp;E1172</f>
        <v>ShaysCT</v>
      </c>
      <c r="H1172" s="4" t="str">
        <f>VLOOKUP(G1172, Sheet2!C:D, 2, FALSE)</f>
        <v>R</v>
      </c>
      <c r="I1172" s="4">
        <f>VLOOKUP(A1172, Sheet3!A:G,2, FALSE)</f>
        <v>-0.97255000000000003</v>
      </c>
      <c r="J1172" s="4">
        <f>VLOOKUP(A1172, Sheet3!A:G,3, FALSE)</f>
        <v>0.67265799999999998</v>
      </c>
      <c r="K1172" s="4">
        <f>VLOOKUP(A1172, Sheet3!A:G,4, FALSE)</f>
        <v>-6.2333080000000001</v>
      </c>
      <c r="L1172" s="4">
        <f>VLOOKUP(A1172, Sheet3!A:G,5, FALSE)</f>
        <v>1.5966480000000001</v>
      </c>
      <c r="M1172" s="4">
        <f>VLOOKUP(A1172, Sheet3!A:G,6, FALSE)</f>
        <v>0.59920700000000005</v>
      </c>
      <c r="N1172" s="4">
        <f>VLOOKUP(A1172, Sheet3!A:G,7, FALSE)</f>
        <v>-5.852538</v>
      </c>
      <c r="O1172">
        <v>2008</v>
      </c>
      <c r="P1172" s="4">
        <f>VLOOKUP(G1172, Sheet2!C:E, 3, FALSE)</f>
        <v>1987</v>
      </c>
      <c r="Q1172" s="4">
        <f>O1172-P1172</f>
        <v>21</v>
      </c>
      <c r="R1172" s="4">
        <f>VLOOKUP(A1172, Sheet4!A:B, 2, FALSE)</f>
        <v>5454</v>
      </c>
    </row>
    <row r="1173" spans="1:18">
      <c r="A1173">
        <v>2610</v>
      </c>
      <c r="B1173" t="s">
        <v>94</v>
      </c>
      <c r="C1173" s="1">
        <v>39129</v>
      </c>
      <c r="D1173" t="s">
        <v>15</v>
      </c>
      <c r="E1173" t="str">
        <f>VLOOKUP(B1173, Sheet2!$A$2:$B$734, 2, FALSE)</f>
        <v>IL</v>
      </c>
      <c r="F1173" s="4" t="s">
        <v>652</v>
      </c>
      <c r="G1173" s="4" t="str">
        <f>B1173&amp;E1173</f>
        <v>DurbinIL</v>
      </c>
      <c r="H1173" s="4" t="str">
        <f>VLOOKUP(G1173, Sheet2!C:D, 2, FALSE)</f>
        <v>D</v>
      </c>
      <c r="I1173" s="4">
        <f>VLOOKUP(A1173, Sheet3!A:G,2, FALSE)</f>
        <v>-6.4076009999999997</v>
      </c>
      <c r="J1173" s="4">
        <f>VLOOKUP(A1173, Sheet3!A:G,3, FALSE)</f>
        <v>1.2166539999999999</v>
      </c>
      <c r="K1173" s="4">
        <f>VLOOKUP(A1173, Sheet3!A:G,4, FALSE)</f>
        <v>1.370506</v>
      </c>
      <c r="L1173" s="4">
        <f>VLOOKUP(A1173, Sheet3!A:G,5, FALSE)</f>
        <v>-4.999555</v>
      </c>
      <c r="M1173" s="4">
        <f>VLOOKUP(A1173, Sheet3!A:G,6, FALSE)</f>
        <v>0.432446</v>
      </c>
      <c r="N1173" s="4">
        <f>VLOOKUP(A1173, Sheet3!A:G,7, FALSE)</f>
        <v>-9.4367000000000006E-2</v>
      </c>
      <c r="O1173">
        <v>2007</v>
      </c>
      <c r="P1173" s="4">
        <f>VLOOKUP(G1173, Sheet2!C:E, 3, FALSE)</f>
        <v>1983</v>
      </c>
      <c r="Q1173" s="4">
        <f>O1173-P1173</f>
        <v>24</v>
      </c>
      <c r="R1173" s="4">
        <f>VLOOKUP(A1173, Sheet4!A:B, 2, FALSE)</f>
        <v>811</v>
      </c>
    </row>
    <row r="1174" spans="1:18">
      <c r="A1174">
        <v>2611</v>
      </c>
      <c r="B1174" t="s">
        <v>95</v>
      </c>
      <c r="C1174" s="1">
        <v>39129</v>
      </c>
      <c r="D1174" t="s">
        <v>15</v>
      </c>
      <c r="E1174" t="s">
        <v>96</v>
      </c>
      <c r="F1174" s="4" t="s">
        <v>652</v>
      </c>
      <c r="G1174" s="4" t="str">
        <f>B1174&amp;E1174</f>
        <v>DorganND</v>
      </c>
      <c r="H1174" s="4" t="str">
        <f>VLOOKUP(G1174, Sheet2!C:D, 2, FALSE)</f>
        <v>D</v>
      </c>
      <c r="I1174" s="4">
        <f>VLOOKUP(A1174, Sheet3!A:G,2, FALSE)</f>
        <v>-1.824171</v>
      </c>
      <c r="J1174" s="4">
        <f>VLOOKUP(A1174, Sheet3!A:G,3, FALSE)</f>
        <v>-0.28719899999999998</v>
      </c>
      <c r="K1174" s="4">
        <f>VLOOKUP(A1174, Sheet3!A:G,4, FALSE)</f>
        <v>-1.403545</v>
      </c>
      <c r="L1174" s="4">
        <f>VLOOKUP(A1174, Sheet3!A:G,5, FALSE)</f>
        <v>-0.80312300000000003</v>
      </c>
      <c r="M1174" s="4">
        <f>VLOOKUP(A1174, Sheet3!A:G,6, FALSE)</f>
        <v>-0.99624100000000004</v>
      </c>
      <c r="N1174" s="4">
        <f>VLOOKUP(A1174, Sheet3!A:G,7, FALSE)</f>
        <v>-0.71799000000000002</v>
      </c>
      <c r="O1174">
        <v>2007</v>
      </c>
      <c r="P1174" s="4">
        <f>VLOOKUP(G1174, Sheet2!C:E, 3, FALSE)</f>
        <v>1981</v>
      </c>
      <c r="Q1174" s="4">
        <f>O1174-P1174</f>
        <v>26</v>
      </c>
      <c r="R1174" s="4">
        <f>VLOOKUP(A1174, Sheet4!A:B, 2, FALSE)</f>
        <v>3106</v>
      </c>
    </row>
    <row r="1175" spans="1:18">
      <c r="A1175">
        <v>2612</v>
      </c>
      <c r="B1175" t="s">
        <v>97</v>
      </c>
      <c r="C1175" s="1">
        <v>39129</v>
      </c>
      <c r="D1175" t="s">
        <v>15</v>
      </c>
      <c r="E1175" t="s">
        <v>98</v>
      </c>
      <c r="F1175" s="4" t="s">
        <v>652</v>
      </c>
      <c r="G1175" s="4" t="str">
        <f>B1175&amp;E1175</f>
        <v>StevensAK</v>
      </c>
      <c r="H1175" s="4" t="str">
        <f>VLOOKUP(G1175, Sheet2!C:D, 2, FALSE)</f>
        <v>D</v>
      </c>
      <c r="I1175" s="4">
        <f>VLOOKUP(A1175, Sheet3!A:G,2, FALSE)</f>
        <v>0.41599999999999998</v>
      </c>
      <c r="J1175" s="4">
        <f>VLOOKUP(A1175, Sheet3!A:G,3, FALSE)</f>
        <v>-0.78524499999999997</v>
      </c>
      <c r="K1175" s="4">
        <f>VLOOKUP(A1175, Sheet3!A:G,4, FALSE)</f>
        <v>-2.3214199999999998</v>
      </c>
      <c r="L1175" s="4">
        <f>VLOOKUP(A1175, Sheet3!A:G,5, FALSE)</f>
        <v>1.688485</v>
      </c>
      <c r="M1175" s="4">
        <f>VLOOKUP(A1175, Sheet3!A:G,6, FALSE)</f>
        <v>1.473517</v>
      </c>
      <c r="N1175" s="4">
        <f>VLOOKUP(A1175, Sheet3!A:G,7, FALSE)</f>
        <v>-4.8910020000000003</v>
      </c>
      <c r="O1175">
        <v>2007</v>
      </c>
      <c r="P1175" s="4">
        <f>VLOOKUP(G1175, Sheet2!C:E, 3, FALSE)</f>
        <v>1968</v>
      </c>
      <c r="Q1175" s="4">
        <f>O1175-P1175</f>
        <v>39</v>
      </c>
      <c r="R1175" s="4">
        <f>VLOOKUP(A1175, Sheet4!A:B, 2, FALSE)</f>
        <v>2360</v>
      </c>
    </row>
    <row r="1176" spans="1:18">
      <c r="A1176">
        <v>2613</v>
      </c>
      <c r="B1176" t="s">
        <v>99</v>
      </c>
      <c r="C1176" s="1">
        <v>39129</v>
      </c>
      <c r="D1176" t="s">
        <v>15</v>
      </c>
      <c r="E1176" t="str">
        <f>VLOOKUP(B1176, Sheet2!$A$2:$B$734, 2, FALSE)</f>
        <v>MI</v>
      </c>
      <c r="F1176" s="4" t="s">
        <v>652</v>
      </c>
      <c r="G1176" s="4" t="str">
        <f>B1176&amp;E1176</f>
        <v>StabenowMI</v>
      </c>
      <c r="H1176" s="4" t="str">
        <f>VLOOKUP(G1176, Sheet2!C:D, 2, FALSE)</f>
        <v>D</v>
      </c>
      <c r="I1176" s="4">
        <f>VLOOKUP(A1176, Sheet3!A:G,2, FALSE)</f>
        <v>0.54365399999999997</v>
      </c>
      <c r="J1176" s="4">
        <f>VLOOKUP(A1176, Sheet3!A:G,3, FALSE)</f>
        <v>1.4453800000000001</v>
      </c>
      <c r="K1176" s="4">
        <f>VLOOKUP(A1176, Sheet3!A:G,4, FALSE)</f>
        <v>0.77952399999999999</v>
      </c>
      <c r="L1176" s="4">
        <f>VLOOKUP(A1176, Sheet3!A:G,5, FALSE)</f>
        <v>-0.37340400000000001</v>
      </c>
      <c r="M1176" s="4">
        <f>VLOOKUP(A1176, Sheet3!A:G,6, FALSE)</f>
        <v>-0.214367</v>
      </c>
      <c r="N1176" s="4">
        <f>VLOOKUP(A1176, Sheet3!A:G,7, FALSE)</f>
        <v>1.7971600000000001</v>
      </c>
      <c r="O1176">
        <v>2007</v>
      </c>
      <c r="P1176" s="4">
        <f>VLOOKUP(G1176, Sheet2!C:E, 3, FALSE)</f>
        <v>1997</v>
      </c>
      <c r="Q1176" s="4">
        <f>O1176-P1176</f>
        <v>10</v>
      </c>
      <c r="R1176" s="4">
        <f>VLOOKUP(A1176, Sheet4!A:B, 2, FALSE)</f>
        <v>1633</v>
      </c>
    </row>
    <row r="1177" spans="1:18">
      <c r="A1177">
        <v>2614</v>
      </c>
      <c r="B1177" t="s">
        <v>100</v>
      </c>
      <c r="C1177" s="1">
        <v>39129</v>
      </c>
      <c r="D1177" t="s">
        <v>15</v>
      </c>
      <c r="E1177" t="s">
        <v>63</v>
      </c>
      <c r="F1177" s="4" t="s">
        <v>652</v>
      </c>
      <c r="G1177" s="4" t="str">
        <f>B1177&amp;E1177</f>
        <v>WebbVA</v>
      </c>
      <c r="H1177" s="4" t="str">
        <f>VLOOKUP(G1177, Sheet2!C:D, 2, FALSE)</f>
        <v>D</v>
      </c>
      <c r="I1177" s="4">
        <f>VLOOKUP(A1177, Sheet3!A:G,2, FALSE)</f>
        <v>1.1183559999999999</v>
      </c>
      <c r="J1177" s="4">
        <f>VLOOKUP(A1177, Sheet3!A:G,3, FALSE)</f>
        <v>-0.573098</v>
      </c>
      <c r="K1177" s="4">
        <f>VLOOKUP(A1177, Sheet3!A:G,4, FALSE)</f>
        <v>2.5642140000000002</v>
      </c>
      <c r="L1177" s="4">
        <f>VLOOKUP(A1177, Sheet3!A:G,5, FALSE)</f>
        <v>0.46488800000000002</v>
      </c>
      <c r="M1177" s="4">
        <f>VLOOKUP(A1177, Sheet3!A:G,6, FALSE)</f>
        <v>4.1027000000000001E-2</v>
      </c>
      <c r="N1177" s="4">
        <f>VLOOKUP(A1177, Sheet3!A:G,7, FALSE)</f>
        <v>1.0584199999999999</v>
      </c>
      <c r="O1177">
        <v>2007</v>
      </c>
      <c r="P1177" s="4">
        <f>VLOOKUP(G1177, Sheet2!C:E, 3, FALSE)</f>
        <v>2007</v>
      </c>
      <c r="Q1177" s="4">
        <f>O1177-P1177</f>
        <v>0</v>
      </c>
      <c r="R1177" s="4">
        <f>VLOOKUP(A1177, Sheet4!A:B, 2, FALSE)</f>
        <v>1379</v>
      </c>
    </row>
    <row r="1178" spans="1:18">
      <c r="A1178">
        <v>2615</v>
      </c>
      <c r="B1178" t="s">
        <v>101</v>
      </c>
      <c r="C1178" s="1">
        <v>39129</v>
      </c>
      <c r="D1178" t="s">
        <v>15</v>
      </c>
      <c r="E1178" t="s">
        <v>102</v>
      </c>
      <c r="F1178" s="4" t="s">
        <v>652</v>
      </c>
      <c r="G1178" s="4" t="str">
        <f>B1178&amp;E1178</f>
        <v>SessionsAL</v>
      </c>
      <c r="H1178" s="4" t="str">
        <f>VLOOKUP(G1178, Sheet2!C:D, 2, FALSE)</f>
        <v>R</v>
      </c>
      <c r="I1178" s="4">
        <f>VLOOKUP(A1178, Sheet3!A:G,2, FALSE)</f>
        <v>0.65208600000000005</v>
      </c>
      <c r="J1178" s="4">
        <f>VLOOKUP(A1178, Sheet3!A:G,3, FALSE)</f>
        <v>-0.85188799999999998</v>
      </c>
      <c r="K1178" s="4">
        <f>VLOOKUP(A1178, Sheet3!A:G,4, FALSE)</f>
        <v>-3.2063950000000001</v>
      </c>
      <c r="L1178" s="4">
        <f>VLOOKUP(A1178, Sheet3!A:G,5, FALSE)</f>
        <v>1.851078</v>
      </c>
      <c r="M1178" s="4">
        <f>VLOOKUP(A1178, Sheet3!A:G,6, FALSE)</f>
        <v>1.351315</v>
      </c>
      <c r="N1178" s="4">
        <f>VLOOKUP(A1178, Sheet3!A:G,7, FALSE)</f>
        <v>-3.3569339999999999</v>
      </c>
      <c r="O1178">
        <v>2007</v>
      </c>
      <c r="P1178" s="4">
        <f>VLOOKUP(G1178, Sheet2!C:E, 3, FALSE)</f>
        <v>1997</v>
      </c>
      <c r="Q1178" s="4">
        <f>O1178-P1178</f>
        <v>10</v>
      </c>
      <c r="R1178" s="4">
        <f>VLOOKUP(A1178, Sheet4!A:B, 2, FALSE)</f>
        <v>3684</v>
      </c>
    </row>
    <row r="1179" spans="1:18">
      <c r="A1179">
        <v>2616</v>
      </c>
      <c r="B1179" s="4" t="s">
        <v>103</v>
      </c>
      <c r="C1179" s="1">
        <v>39129</v>
      </c>
      <c r="D1179" t="s">
        <v>15</v>
      </c>
      <c r="E1179" t="str">
        <f>VLOOKUP(B1179, Sheet2!$A$2:$B$734, 2, FALSE)</f>
        <v>PA</v>
      </c>
      <c r="F1179" s="4" t="s">
        <v>652</v>
      </c>
      <c r="G1179" s="4" t="str">
        <f>B1179&amp;E1179</f>
        <v>CaseyPA</v>
      </c>
      <c r="H1179" s="4" t="str">
        <f>VLOOKUP(G1179, Sheet2!C:D, 2, FALSE)</f>
        <v>D</v>
      </c>
      <c r="I1179" s="4">
        <f>VLOOKUP(A1179, Sheet3!A:G,2, FALSE)</f>
        <v>2.4673980000000002</v>
      </c>
      <c r="J1179" s="4">
        <f>VLOOKUP(A1179, Sheet3!A:G,3, FALSE)</f>
        <v>-0.31994600000000001</v>
      </c>
      <c r="K1179" s="4">
        <f>VLOOKUP(A1179, Sheet3!A:G,4, FALSE)</f>
        <v>1.6012200000000001</v>
      </c>
      <c r="L1179" s="4">
        <f>VLOOKUP(A1179, Sheet3!A:G,5, FALSE)</f>
        <v>0.59602299999999997</v>
      </c>
      <c r="M1179" s="4">
        <f>VLOOKUP(A1179, Sheet3!A:G,6, FALSE)</f>
        <v>0.271758</v>
      </c>
      <c r="N1179" s="4">
        <f>VLOOKUP(A1179, Sheet3!A:G,7, FALSE)</f>
        <v>1.8345400000000001</v>
      </c>
      <c r="O1179">
        <v>2007</v>
      </c>
      <c r="P1179" s="4">
        <f>VLOOKUP(G1179, Sheet2!C:E, 3, FALSE)</f>
        <v>2007</v>
      </c>
      <c r="Q1179" s="4">
        <f>O1179-P1179</f>
        <v>0</v>
      </c>
      <c r="R1179" s="4">
        <f>VLOOKUP(A1179, Sheet4!A:B, 2, FALSE)</f>
        <v>2964</v>
      </c>
    </row>
    <row r="1180" spans="1:18">
      <c r="A1180">
        <v>2617</v>
      </c>
      <c r="B1180" t="s">
        <v>104</v>
      </c>
      <c r="C1180" s="1">
        <v>39129</v>
      </c>
      <c r="D1180" t="s">
        <v>15</v>
      </c>
      <c r="E1180" t="s">
        <v>89</v>
      </c>
      <c r="F1180" s="4" t="s">
        <v>652</v>
      </c>
      <c r="G1180" s="4" t="str">
        <f>B1180&amp;E1180</f>
        <v>VoinovichOH</v>
      </c>
      <c r="H1180" s="4" t="str">
        <f>VLOOKUP(G1180, Sheet2!C:D, 2, FALSE)</f>
        <v>R</v>
      </c>
      <c r="I1180" s="4">
        <f>VLOOKUP(A1180, Sheet3!A:G,2, FALSE)</f>
        <v>-1.181327</v>
      </c>
      <c r="J1180" s="4">
        <f>VLOOKUP(A1180, Sheet3!A:G,3, FALSE)</f>
        <v>-0.111147</v>
      </c>
      <c r="K1180" s="4">
        <f>VLOOKUP(A1180, Sheet3!A:G,4, FALSE)</f>
        <v>1.3528420000000001</v>
      </c>
      <c r="L1180" s="4">
        <f>VLOOKUP(A1180, Sheet3!A:G,5, FALSE)</f>
        <v>-0.771617</v>
      </c>
      <c r="M1180" s="4">
        <f>VLOOKUP(A1180, Sheet3!A:G,6, FALSE)</f>
        <v>0.31979400000000002</v>
      </c>
      <c r="N1180" s="4">
        <f>VLOOKUP(A1180, Sheet3!A:G,7, FALSE)</f>
        <v>0.31383899999999998</v>
      </c>
      <c r="O1180">
        <v>2007</v>
      </c>
      <c r="P1180" s="4">
        <f>VLOOKUP(G1180, Sheet2!C:E, 3, FALSE)</f>
        <v>1999</v>
      </c>
      <c r="Q1180" s="4">
        <f>O1180-P1180</f>
        <v>8</v>
      </c>
      <c r="R1180" s="4">
        <f>VLOOKUP(A1180, Sheet4!A:B, 2, FALSE)</f>
        <v>3142</v>
      </c>
    </row>
    <row r="1181" spans="1:18">
      <c r="A1181">
        <v>2618</v>
      </c>
      <c r="B1181" t="s">
        <v>105</v>
      </c>
      <c r="C1181" s="1">
        <v>39129</v>
      </c>
      <c r="D1181" t="s">
        <v>15</v>
      </c>
      <c r="E1181" t="s">
        <v>47</v>
      </c>
      <c r="F1181" s="4" t="s">
        <v>652</v>
      </c>
      <c r="G1181" s="4" t="str">
        <f>B1181&amp;E1181</f>
        <v>NelsonFL</v>
      </c>
      <c r="H1181" s="4" t="str">
        <f>VLOOKUP(G1181, Sheet2!C:D, 2, FALSE)</f>
        <v>D</v>
      </c>
      <c r="I1181" s="4">
        <f>VLOOKUP(A1181, Sheet3!A:G,2, FALSE)</f>
        <v>1.8969590000000001</v>
      </c>
      <c r="J1181" s="4">
        <f>VLOOKUP(A1181, Sheet3!A:G,3, FALSE)</f>
        <v>0.654698</v>
      </c>
      <c r="K1181" s="4">
        <f>VLOOKUP(A1181, Sheet3!A:G,4, FALSE)</f>
        <v>3.4203779999999999</v>
      </c>
      <c r="L1181" s="4">
        <f>VLOOKUP(A1181, Sheet3!A:G,5, FALSE)</f>
        <v>0.87421300000000002</v>
      </c>
      <c r="M1181" s="4">
        <f>VLOOKUP(A1181, Sheet3!A:G,6, FALSE)</f>
        <v>-0.27623500000000001</v>
      </c>
      <c r="N1181" s="4">
        <f>VLOOKUP(A1181, Sheet3!A:G,7, FALSE)</f>
        <v>2.9592670000000001</v>
      </c>
      <c r="O1181">
        <v>2007</v>
      </c>
      <c r="P1181" s="4">
        <f>VLOOKUP(G1181, Sheet2!C:E, 3, FALSE)</f>
        <v>1990</v>
      </c>
      <c r="Q1181" s="4">
        <f>O1181-P1181</f>
        <v>17</v>
      </c>
      <c r="R1181" s="4">
        <f>VLOOKUP(A1181, Sheet4!A:B, 2, FALSE)</f>
        <v>742</v>
      </c>
    </row>
    <row r="1182" spans="1:18">
      <c r="A1182">
        <v>2619</v>
      </c>
      <c r="B1182" t="s">
        <v>106</v>
      </c>
      <c r="C1182" s="1">
        <v>39129</v>
      </c>
      <c r="D1182" t="s">
        <v>15</v>
      </c>
      <c r="E1182" t="s">
        <v>107</v>
      </c>
      <c r="F1182" s="4" t="s">
        <v>652</v>
      </c>
      <c r="G1182" s="4" t="str">
        <f>B1182&amp;E1182</f>
        <v>WhitehouseRI</v>
      </c>
      <c r="H1182" s="4" t="str">
        <f>VLOOKUP(G1182, Sheet2!C:D, 2, FALSE)</f>
        <v>D</v>
      </c>
      <c r="I1182" s="4">
        <f>VLOOKUP(A1182, Sheet3!A:G,2, FALSE)</f>
        <v>-2.6248320000000001</v>
      </c>
      <c r="J1182" s="4">
        <f>VLOOKUP(A1182, Sheet3!A:G,3, FALSE)</f>
        <v>0.41656599999999999</v>
      </c>
      <c r="K1182" s="4">
        <f>VLOOKUP(A1182, Sheet3!A:G,4, FALSE)</f>
        <v>0.400949</v>
      </c>
      <c r="L1182" s="4">
        <f>VLOOKUP(A1182, Sheet3!A:G,5, FALSE)</f>
        <v>0.51243499999999997</v>
      </c>
      <c r="M1182" s="4">
        <f>VLOOKUP(A1182, Sheet3!A:G,6, FALSE)</f>
        <v>1.356166</v>
      </c>
      <c r="N1182" s="4">
        <f>VLOOKUP(A1182, Sheet3!A:G,7, FALSE)</f>
        <v>-1.696027</v>
      </c>
      <c r="O1182">
        <v>2007</v>
      </c>
      <c r="P1182" s="4">
        <f>VLOOKUP(G1182, Sheet2!C:E, 3, FALSE)</f>
        <v>2007</v>
      </c>
      <c r="Q1182" s="4">
        <f>O1182-P1182</f>
        <v>0</v>
      </c>
      <c r="R1182" s="4">
        <f>VLOOKUP(A1182, Sheet4!A:B, 2, FALSE)</f>
        <v>1075</v>
      </c>
    </row>
    <row r="1183" spans="1:18">
      <c r="A1183">
        <v>2620</v>
      </c>
      <c r="B1183" t="s">
        <v>21</v>
      </c>
      <c r="C1183" s="1">
        <v>40891</v>
      </c>
      <c r="D1183" t="s">
        <v>6</v>
      </c>
      <c r="E1183" t="s">
        <v>8</v>
      </c>
      <c r="F1183" s="4" t="s">
        <v>652</v>
      </c>
      <c r="G1183" s="4" t="str">
        <f>B1183&amp;E1183</f>
        <v>WoolseyCA</v>
      </c>
      <c r="H1183" s="4" t="str">
        <f>VLOOKUP(G1183, Sheet2!C:D, 2, FALSE)</f>
        <v>D</v>
      </c>
      <c r="I1183" s="4">
        <f>VLOOKUP(A1183, Sheet3!A:G,2, FALSE)</f>
        <v>-1.8799330000000001</v>
      </c>
      <c r="J1183" s="4">
        <f>VLOOKUP(A1183, Sheet3!A:G,3, FALSE)</f>
        <v>5.3938E-2</v>
      </c>
      <c r="K1183" s="4">
        <f>VLOOKUP(A1183, Sheet3!A:G,4, FALSE)</f>
        <v>-0.16398599999999999</v>
      </c>
      <c r="L1183" s="4">
        <f>VLOOKUP(A1183, Sheet3!A:G,5, FALSE)</f>
        <v>-4.8990830000000001</v>
      </c>
      <c r="M1183" s="4">
        <f>VLOOKUP(A1183, Sheet3!A:G,6, FALSE)</f>
        <v>-2.8169909999999998</v>
      </c>
      <c r="N1183" s="4">
        <f>VLOOKUP(A1183, Sheet3!A:G,7, FALSE)</f>
        <v>-0.54442199999999996</v>
      </c>
      <c r="O1183">
        <v>2011</v>
      </c>
      <c r="P1183" s="4">
        <f>VLOOKUP(G1183, Sheet2!C:E, 3, FALSE)</f>
        <v>1993</v>
      </c>
      <c r="Q1183" s="4">
        <f>O1183-P1183</f>
        <v>18</v>
      </c>
      <c r="R1183" s="4">
        <f>VLOOKUP(A1183, Sheet4!A:B, 2, FALSE)</f>
        <v>588</v>
      </c>
    </row>
    <row r="1184" spans="1:18">
      <c r="A1184">
        <v>2621</v>
      </c>
      <c r="B1184" t="s">
        <v>108</v>
      </c>
      <c r="C1184" s="1">
        <v>40892</v>
      </c>
      <c r="D1184" t="s">
        <v>6</v>
      </c>
      <c r="E1184" t="str">
        <f>VLOOKUP(B1184, Sheet2!$A$2:$B$734, 2, FALSE)</f>
        <v>RI</v>
      </c>
      <c r="F1184" s="4" t="s">
        <v>652</v>
      </c>
      <c r="G1184" s="4" t="str">
        <f>B1184&amp;E1184</f>
        <v>CicillineRI</v>
      </c>
      <c r="H1184" s="4" t="str">
        <f>VLOOKUP(G1184, Sheet2!C:D, 2, FALSE)</f>
        <v>D</v>
      </c>
      <c r="I1184" s="4">
        <f>VLOOKUP(A1184, Sheet3!A:G,2, FALSE)</f>
        <v>-13.404299999999999</v>
      </c>
      <c r="J1184" s="4">
        <f>VLOOKUP(A1184, Sheet3!A:G,3, FALSE)</f>
        <v>5.7586950000000003</v>
      </c>
      <c r="K1184" s="4">
        <f>VLOOKUP(A1184, Sheet3!A:G,4, FALSE)</f>
        <v>-1.4073709999999999</v>
      </c>
      <c r="L1184" s="4">
        <f>VLOOKUP(A1184, Sheet3!A:G,5, FALSE)</f>
        <v>-5.6020640000000004</v>
      </c>
      <c r="M1184" s="4">
        <f>VLOOKUP(A1184, Sheet3!A:G,6, FALSE)</f>
        <v>-1.5282910000000001</v>
      </c>
      <c r="N1184" s="4">
        <f>VLOOKUP(A1184, Sheet3!A:G,7, FALSE)</f>
        <v>-1.6898010000000001</v>
      </c>
      <c r="O1184">
        <v>2011</v>
      </c>
      <c r="P1184" s="4">
        <f>VLOOKUP(G1184, Sheet2!C:E, 3, FALSE)</f>
        <v>2011</v>
      </c>
      <c r="Q1184" s="4">
        <f>O1184-P1184</f>
        <v>0</v>
      </c>
      <c r="R1184" s="4">
        <f>VLOOKUP(A1184, Sheet4!A:B, 2, FALSE)</f>
        <v>179</v>
      </c>
    </row>
    <row r="1185" spans="1:18">
      <c r="A1185">
        <v>2622</v>
      </c>
      <c r="B1185" t="s">
        <v>109</v>
      </c>
      <c r="C1185" s="1">
        <v>40893</v>
      </c>
      <c r="D1185" t="s">
        <v>6</v>
      </c>
      <c r="E1185" t="s">
        <v>110</v>
      </c>
      <c r="F1185" s="4" t="s">
        <v>652</v>
      </c>
      <c r="G1185" s="4" t="str">
        <f>B1185&amp;E1185</f>
        <v>FortenberryNE</v>
      </c>
      <c r="H1185" s="4" t="str">
        <f>VLOOKUP(G1185, Sheet2!C:D, 2, FALSE)</f>
        <v>R</v>
      </c>
      <c r="I1185" s="4">
        <f>VLOOKUP(A1185, Sheet3!A:G,2, FALSE)</f>
        <v>-2.5945839999999998</v>
      </c>
      <c r="J1185" s="4">
        <f>VLOOKUP(A1185, Sheet3!A:G,3, FALSE)</f>
        <v>0.14757899999999999</v>
      </c>
      <c r="K1185" s="4">
        <f>VLOOKUP(A1185, Sheet3!A:G,4, FALSE)</f>
        <v>0.52418500000000001</v>
      </c>
      <c r="L1185" s="4">
        <f>VLOOKUP(A1185, Sheet3!A:G,5, FALSE)</f>
        <v>-4.0990950000000002</v>
      </c>
      <c r="M1185" s="4">
        <f>VLOOKUP(A1185, Sheet3!A:G,6, FALSE)</f>
        <v>-1.385632</v>
      </c>
      <c r="N1185" s="4">
        <f>VLOOKUP(A1185, Sheet3!A:G,7, FALSE)</f>
        <v>4.672148</v>
      </c>
      <c r="O1185">
        <v>2011</v>
      </c>
      <c r="P1185" s="4">
        <f>VLOOKUP(G1185, Sheet2!C:E, 3, FALSE)</f>
        <v>2005</v>
      </c>
      <c r="Q1185" s="4">
        <f>O1185-P1185</f>
        <v>6</v>
      </c>
      <c r="R1185" s="4">
        <f>VLOOKUP(A1185, Sheet4!A:B, 2, FALSE)</f>
        <v>428</v>
      </c>
    </row>
    <row r="1186" spans="1:18">
      <c r="A1186">
        <v>2623</v>
      </c>
      <c r="B1186" t="s">
        <v>12</v>
      </c>
      <c r="C1186" s="1">
        <v>40893</v>
      </c>
      <c r="D1186" t="s">
        <v>6</v>
      </c>
      <c r="E1186" t="s">
        <v>13</v>
      </c>
      <c r="F1186" s="4" t="s">
        <v>652</v>
      </c>
      <c r="G1186" s="4" t="str">
        <f>B1186&amp;E1186</f>
        <v>WilsonSC</v>
      </c>
      <c r="H1186" s="4" t="str">
        <f>VLOOKUP(G1186, Sheet2!C:D, 2, FALSE)</f>
        <v>R</v>
      </c>
      <c r="I1186" s="4">
        <f>VLOOKUP(A1186, Sheet3!A:G,2, FALSE)</f>
        <v>-9.7890230000000003</v>
      </c>
      <c r="J1186" s="4">
        <f>VLOOKUP(A1186, Sheet3!A:G,3, FALSE)</f>
        <v>0.341196</v>
      </c>
      <c r="K1186" s="4">
        <f>VLOOKUP(A1186, Sheet3!A:G,4, FALSE)</f>
        <v>3.4008959999999999</v>
      </c>
      <c r="L1186" s="4">
        <f>VLOOKUP(A1186, Sheet3!A:G,5, FALSE)</f>
        <v>-4.307957</v>
      </c>
      <c r="M1186" s="4">
        <f>VLOOKUP(A1186, Sheet3!A:G,6, FALSE)</f>
        <v>-1.6234</v>
      </c>
      <c r="N1186" s="4">
        <f>VLOOKUP(A1186, Sheet3!A:G,7, FALSE)</f>
        <v>2.2094649999999998</v>
      </c>
      <c r="O1186">
        <v>2011</v>
      </c>
      <c r="P1186" s="4">
        <f>VLOOKUP(G1186, Sheet2!C:E, 3, FALSE)</f>
        <v>2001</v>
      </c>
      <c r="Q1186" s="4">
        <f>O1186-P1186</f>
        <v>10</v>
      </c>
      <c r="R1186" s="4">
        <f>VLOOKUP(A1186, Sheet4!A:B, 2, FALSE)</f>
        <v>177</v>
      </c>
    </row>
    <row r="1187" spans="1:18">
      <c r="A1187">
        <v>2624</v>
      </c>
      <c r="B1187" t="s">
        <v>20</v>
      </c>
      <c r="C1187" s="1">
        <v>39433</v>
      </c>
      <c r="D1187" t="s">
        <v>6</v>
      </c>
      <c r="E1187" t="str">
        <f>VLOOKUP(B1187, Sheet2!$A$2:$B$734, 2, FALSE)</f>
        <v>WA</v>
      </c>
      <c r="F1187" s="4" t="s">
        <v>652</v>
      </c>
      <c r="G1187" s="4" t="str">
        <f>B1187&amp;E1187</f>
        <v>McDermottWA</v>
      </c>
      <c r="H1187" s="4" t="str">
        <f>VLOOKUP(G1187, Sheet2!C:D, 2, FALSE)</f>
        <v>D</v>
      </c>
      <c r="I1187" s="4">
        <f>VLOOKUP(A1187, Sheet3!A:G,2, FALSE)</f>
        <v>1.8114870000000001</v>
      </c>
      <c r="J1187" s="4">
        <f>VLOOKUP(A1187, Sheet3!A:G,3, FALSE)</f>
        <v>0.41628799999999999</v>
      </c>
      <c r="K1187" s="4">
        <f>VLOOKUP(A1187, Sheet3!A:G,4, FALSE)</f>
        <v>2.871956</v>
      </c>
      <c r="L1187" s="4">
        <f>VLOOKUP(A1187, Sheet3!A:G,5, FALSE)</f>
        <v>-2.5765440000000002</v>
      </c>
      <c r="M1187" s="4">
        <f>VLOOKUP(A1187, Sheet3!A:G,6, FALSE)</f>
        <v>-1.5208520000000001</v>
      </c>
      <c r="N1187" s="4">
        <f>VLOOKUP(A1187, Sheet3!A:G,7, FALSE)</f>
        <v>2.0528300000000002</v>
      </c>
      <c r="O1187">
        <v>2007</v>
      </c>
      <c r="P1187" s="4">
        <f>VLOOKUP(G1187, Sheet2!C:E, 3, FALSE)</f>
        <v>1989</v>
      </c>
      <c r="Q1187" s="4">
        <f>O1187-P1187</f>
        <v>18</v>
      </c>
      <c r="R1187" s="4">
        <f>VLOOKUP(A1187, Sheet4!A:B, 2, FALSE)</f>
        <v>132</v>
      </c>
    </row>
    <row r="1188" spans="1:18">
      <c r="A1188">
        <v>2625</v>
      </c>
      <c r="B1188" t="s">
        <v>27</v>
      </c>
      <c r="C1188" s="1">
        <v>40897</v>
      </c>
      <c r="D1188" t="s">
        <v>6</v>
      </c>
      <c r="E1188" t="s">
        <v>22</v>
      </c>
      <c r="F1188" s="4" t="s">
        <v>652</v>
      </c>
      <c r="G1188" s="4" t="str">
        <f>B1188&amp;E1188</f>
        <v>PoeTX</v>
      </c>
      <c r="H1188" s="4" t="str">
        <f>VLOOKUP(G1188, Sheet2!C:D, 2, FALSE)</f>
        <v>R</v>
      </c>
      <c r="I1188" s="4">
        <f>VLOOKUP(A1188, Sheet3!A:G,2, FALSE)</f>
        <v>4.5878500000000004</v>
      </c>
      <c r="J1188" s="4">
        <f>VLOOKUP(A1188, Sheet3!A:G,3, FALSE)</f>
        <v>6.4020999999999995E-2</v>
      </c>
      <c r="K1188" s="4">
        <f>VLOOKUP(A1188, Sheet3!A:G,4, FALSE)</f>
        <v>-4.1567439999999998</v>
      </c>
      <c r="L1188" s="4">
        <f>VLOOKUP(A1188, Sheet3!A:G,5, FALSE)</f>
        <v>1.742375</v>
      </c>
      <c r="M1188" s="4">
        <f>VLOOKUP(A1188, Sheet3!A:G,6, FALSE)</f>
        <v>-1.2318229999999999</v>
      </c>
      <c r="N1188" s="4">
        <f>VLOOKUP(A1188, Sheet3!A:G,7, FALSE)</f>
        <v>2.854606</v>
      </c>
      <c r="O1188">
        <v>2011</v>
      </c>
      <c r="P1188" s="4">
        <f>VLOOKUP(G1188, Sheet2!C:E, 3, FALSE)</f>
        <v>2005</v>
      </c>
      <c r="Q1188" s="4">
        <f>O1188-P1188</f>
        <v>6</v>
      </c>
      <c r="R1188" s="4">
        <f>VLOOKUP(A1188, Sheet4!A:B, 2, FALSE)</f>
        <v>181</v>
      </c>
    </row>
    <row r="1189" spans="1:18">
      <c r="A1189">
        <v>2626</v>
      </c>
      <c r="B1189" t="s">
        <v>111</v>
      </c>
      <c r="C1189" s="1">
        <v>40211</v>
      </c>
      <c r="D1189" t="s">
        <v>6</v>
      </c>
      <c r="E1189" s="4" t="s">
        <v>112</v>
      </c>
      <c r="F1189" s="4" t="s">
        <v>652</v>
      </c>
      <c r="G1189" s="4" t="str">
        <f>B1189&amp;E1189</f>
        <v>MillerMI</v>
      </c>
      <c r="H1189" s="4" t="str">
        <f>VLOOKUP(G1189, Sheet2!C:D, 2, FALSE)</f>
        <v>R</v>
      </c>
      <c r="I1189" s="4">
        <f>VLOOKUP(A1189, Sheet3!A:G,2, FALSE)</f>
        <v>3.5451440000000001</v>
      </c>
      <c r="J1189" s="4">
        <f>VLOOKUP(A1189, Sheet3!A:G,3, FALSE)</f>
        <v>-0.79463200000000001</v>
      </c>
      <c r="K1189" s="4">
        <f>VLOOKUP(A1189, Sheet3!A:G,4, FALSE)</f>
        <v>0.60535399999999995</v>
      </c>
      <c r="L1189" s="4">
        <f>VLOOKUP(A1189, Sheet3!A:G,5, FALSE)</f>
        <v>1.036689</v>
      </c>
      <c r="M1189" s="4">
        <f>VLOOKUP(A1189, Sheet3!A:G,6, FALSE)</f>
        <v>2.0645E-2</v>
      </c>
      <c r="N1189" s="4">
        <f>VLOOKUP(A1189, Sheet3!A:G,7, FALSE)</f>
        <v>2.787909</v>
      </c>
      <c r="O1189">
        <v>2010</v>
      </c>
      <c r="P1189" s="4">
        <f>VLOOKUP(G1189, Sheet2!C:E, 3, FALSE)</f>
        <v>2003</v>
      </c>
      <c r="Q1189" s="4">
        <f>O1189-P1189</f>
        <v>7</v>
      </c>
      <c r="R1189" s="4">
        <f>VLOOKUP(A1189, Sheet4!A:B, 2, FALSE)</f>
        <v>783</v>
      </c>
    </row>
    <row r="1190" spans="1:18">
      <c r="A1190">
        <v>2627</v>
      </c>
      <c r="B1190" t="s">
        <v>21</v>
      </c>
      <c r="C1190" s="1">
        <v>39118</v>
      </c>
      <c r="D1190" t="s">
        <v>6</v>
      </c>
      <c r="E1190" t="s">
        <v>8</v>
      </c>
      <c r="F1190" s="4" t="s">
        <v>652</v>
      </c>
      <c r="G1190" s="4" t="str">
        <f>B1190&amp;E1190</f>
        <v>WoolseyCA</v>
      </c>
      <c r="H1190" s="4" t="str">
        <f>VLOOKUP(G1190, Sheet2!C:D, 2, FALSE)</f>
        <v>D</v>
      </c>
      <c r="I1190" s="4">
        <f>VLOOKUP(A1190, Sheet3!A:G,2, FALSE)</f>
        <v>0.85775999999999997</v>
      </c>
      <c r="J1190" s="4">
        <f>VLOOKUP(A1190, Sheet3!A:G,3, FALSE)</f>
        <v>-9.0295E-2</v>
      </c>
      <c r="K1190" s="4">
        <f>VLOOKUP(A1190, Sheet3!A:G,4, FALSE)</f>
        <v>-1.470526</v>
      </c>
      <c r="L1190" s="4">
        <f>VLOOKUP(A1190, Sheet3!A:G,5, FALSE)</f>
        <v>-2.7385220000000001</v>
      </c>
      <c r="M1190" s="4">
        <f>VLOOKUP(A1190, Sheet3!A:G,6, FALSE)</f>
        <v>-1.575682</v>
      </c>
      <c r="N1190" s="4">
        <f>VLOOKUP(A1190, Sheet3!A:G,7, FALSE)</f>
        <v>1.5804100000000001</v>
      </c>
      <c r="O1190">
        <v>2007</v>
      </c>
      <c r="P1190" s="4">
        <f>VLOOKUP(G1190, Sheet2!C:E, 3, FALSE)</f>
        <v>1993</v>
      </c>
      <c r="Q1190" s="4">
        <f>O1190-P1190</f>
        <v>14</v>
      </c>
      <c r="R1190" s="4">
        <f>VLOOKUP(A1190, Sheet4!A:B, 2, FALSE)</f>
        <v>547</v>
      </c>
    </row>
    <row r="1191" spans="1:18">
      <c r="A1191">
        <v>2628</v>
      </c>
      <c r="B1191" t="s">
        <v>74</v>
      </c>
      <c r="C1191" s="1">
        <v>39118</v>
      </c>
      <c r="D1191" t="s">
        <v>6</v>
      </c>
      <c r="E1191" s="4" t="s">
        <v>113</v>
      </c>
      <c r="F1191" s="4" t="s">
        <v>652</v>
      </c>
      <c r="G1191" s="4" t="str">
        <f>B1191&amp;E1191</f>
        <v>AllenME</v>
      </c>
      <c r="H1191" s="4" t="str">
        <f>VLOOKUP(G1191, Sheet2!C:D, 2, FALSE)</f>
        <v>D</v>
      </c>
      <c r="I1191" s="4">
        <f>VLOOKUP(A1191, Sheet3!A:G,2, FALSE)</f>
        <v>3.811061</v>
      </c>
      <c r="J1191" s="4">
        <f>VLOOKUP(A1191, Sheet3!A:G,3, FALSE)</f>
        <v>-0.37326100000000001</v>
      </c>
      <c r="K1191" s="4">
        <f>VLOOKUP(A1191, Sheet3!A:G,4, FALSE)</f>
        <v>1.5168950000000001</v>
      </c>
      <c r="L1191" s="4">
        <f>VLOOKUP(A1191, Sheet3!A:G,5, FALSE)</f>
        <v>3.9103750000000002</v>
      </c>
      <c r="M1191" s="4">
        <f>VLOOKUP(A1191, Sheet3!A:G,6, FALSE)</f>
        <v>2.363359</v>
      </c>
      <c r="N1191" s="4">
        <f>VLOOKUP(A1191, Sheet3!A:G,7, FALSE)</f>
        <v>0.96396199999999999</v>
      </c>
      <c r="O1191">
        <v>2007</v>
      </c>
      <c r="P1191" s="4">
        <f>VLOOKUP(G1191, Sheet2!C:E, 3, FALSE)</f>
        <v>1997</v>
      </c>
      <c r="Q1191" s="4">
        <f>O1191-P1191</f>
        <v>10</v>
      </c>
      <c r="R1191" s="4">
        <f>VLOOKUP(A1191, Sheet4!A:B, 2, FALSE)</f>
        <v>522</v>
      </c>
    </row>
    <row r="1192" spans="1:18">
      <c r="A1192" s="4">
        <v>2629</v>
      </c>
      <c r="B1192" t="s">
        <v>114</v>
      </c>
      <c r="C1192" s="1">
        <v>39119</v>
      </c>
      <c r="D1192" t="s">
        <v>6</v>
      </c>
      <c r="E1192" s="4" t="str">
        <f>VLOOKUP(B1192, Sheet2!$A$2:$B$734, 2, FALSE)</f>
        <v>AZ</v>
      </c>
      <c r="F1192" s="4" t="s">
        <v>652</v>
      </c>
      <c r="G1192" s="4" t="str">
        <f>B1192&amp;E1192</f>
        <v>GrijalvaAZ</v>
      </c>
      <c r="H1192" s="4" t="str">
        <f>VLOOKUP(G1192, Sheet2!C:D, 2, FALSE)</f>
        <v>D</v>
      </c>
      <c r="I1192" s="4">
        <f>VLOOKUP(A1192, Sheet3!A:G,2, FALSE)</f>
        <v>0.35171200000000002</v>
      </c>
      <c r="J1192" s="4">
        <f>VLOOKUP(A1192, Sheet3!A:G,3, FALSE)</f>
        <v>0.27071400000000001</v>
      </c>
      <c r="K1192" s="4">
        <f>VLOOKUP(A1192, Sheet3!A:G,4, FALSE)</f>
        <v>0.672149</v>
      </c>
      <c r="L1192" s="4">
        <f>VLOOKUP(A1192, Sheet3!A:G,5, FALSE)</f>
        <v>-4.7051530000000001</v>
      </c>
      <c r="M1192" s="4">
        <f>VLOOKUP(A1192, Sheet3!A:G,6, FALSE)</f>
        <v>-1.3648560000000001</v>
      </c>
      <c r="N1192" s="4">
        <f>VLOOKUP(A1192, Sheet3!A:G,7, FALSE)</f>
        <v>3.859791</v>
      </c>
      <c r="O1192">
        <v>2007</v>
      </c>
      <c r="P1192" s="4">
        <f>VLOOKUP(G1192, Sheet2!C:E, 3, FALSE)</f>
        <v>2003</v>
      </c>
      <c r="Q1192" s="4">
        <f>O1192-P1192</f>
        <v>4</v>
      </c>
      <c r="R1192" s="4">
        <f>VLOOKUP(A1192, Sheet4!A:B, 2, FALSE)</f>
        <v>153</v>
      </c>
    </row>
    <row r="1193" spans="1:18">
      <c r="A1193">
        <v>2630</v>
      </c>
      <c r="B1193" t="s">
        <v>34</v>
      </c>
      <c r="C1193" s="1">
        <v>39119</v>
      </c>
      <c r="D1193" t="s">
        <v>6</v>
      </c>
      <c r="E1193" t="str">
        <f>VLOOKUP(B1193, Sheet2!$A$2:$B$734, 2, FALSE)</f>
        <v>GA</v>
      </c>
      <c r="F1193" s="4" t="s">
        <v>652</v>
      </c>
      <c r="G1193" s="4" t="str">
        <f>B1193&amp;E1193</f>
        <v>GingreyGA</v>
      </c>
      <c r="H1193" s="4" t="str">
        <f>VLOOKUP(G1193, Sheet2!C:D, 2, FALSE)</f>
        <v>R</v>
      </c>
      <c r="I1193" s="4">
        <f>VLOOKUP(A1193, Sheet3!A:G,2, FALSE)</f>
        <v>9.3317870000000003</v>
      </c>
      <c r="J1193" s="4">
        <f>VLOOKUP(A1193, Sheet3!A:G,3, FALSE)</f>
        <v>-0.28661599999999998</v>
      </c>
      <c r="K1193" s="4">
        <f>VLOOKUP(A1193, Sheet3!A:G,4, FALSE)</f>
        <v>5.6990970000000001</v>
      </c>
      <c r="L1193" s="4">
        <f>VLOOKUP(A1193, Sheet3!A:G,5, FALSE)</f>
        <v>2.8042750000000001</v>
      </c>
      <c r="M1193" s="4">
        <f>VLOOKUP(A1193, Sheet3!A:G,6, FALSE)</f>
        <v>2.8511679999999999</v>
      </c>
      <c r="N1193" s="4">
        <f>VLOOKUP(A1193, Sheet3!A:G,7, FALSE)</f>
        <v>6.2582149999999999</v>
      </c>
      <c r="O1193">
        <v>2007</v>
      </c>
      <c r="P1193" s="4">
        <f>VLOOKUP(G1193, Sheet2!C:E, 3, FALSE)</f>
        <v>2003</v>
      </c>
      <c r="Q1193" s="4">
        <f>O1193-P1193</f>
        <v>4</v>
      </c>
      <c r="R1193" s="4">
        <f>VLOOKUP(A1193, Sheet4!A:B, 2, FALSE)</f>
        <v>158</v>
      </c>
    </row>
    <row r="1194" spans="1:18">
      <c r="A1194">
        <v>2631</v>
      </c>
      <c r="B1194" s="4" t="s">
        <v>20</v>
      </c>
      <c r="C1194" s="1">
        <v>39119</v>
      </c>
      <c r="D1194" t="s">
        <v>115</v>
      </c>
      <c r="E1194" t="s">
        <v>116</v>
      </c>
      <c r="F1194" s="4" t="s">
        <v>652</v>
      </c>
      <c r="G1194" s="4" t="str">
        <f>B1194&amp;E1194</f>
        <v>McDermottWA</v>
      </c>
      <c r="H1194" s="4" t="str">
        <f>VLOOKUP(G1194, Sheet2!C:D, 2, FALSE)</f>
        <v>D</v>
      </c>
      <c r="I1194" s="4">
        <f>VLOOKUP(A1194, Sheet3!A:G,2, FALSE)</f>
        <v>2.6003989999999999</v>
      </c>
      <c r="J1194" s="4">
        <f>VLOOKUP(A1194, Sheet3!A:G,3, FALSE)</f>
        <v>-1.013417</v>
      </c>
      <c r="K1194" s="4">
        <f>VLOOKUP(A1194, Sheet3!A:G,4, FALSE)</f>
        <v>2.749304</v>
      </c>
      <c r="L1194" s="4">
        <f>VLOOKUP(A1194, Sheet3!A:G,5, FALSE)</f>
        <v>-2.2051029999999998</v>
      </c>
      <c r="M1194" s="4">
        <f>VLOOKUP(A1194, Sheet3!A:G,6, FALSE)</f>
        <v>-0.944075</v>
      </c>
      <c r="N1194" s="4">
        <f>VLOOKUP(A1194, Sheet3!A:G,7, FALSE)</f>
        <v>4.1313760000000004</v>
      </c>
      <c r="O1194">
        <v>2007</v>
      </c>
      <c r="P1194" s="4">
        <f>VLOOKUP(G1194, Sheet2!C:E, 3, FALSE)</f>
        <v>1989</v>
      </c>
      <c r="Q1194" s="4">
        <f>O1194-P1194</f>
        <v>18</v>
      </c>
      <c r="R1194" s="4">
        <f>VLOOKUP(A1194, Sheet4!A:B, 2, FALSE)</f>
        <v>1466</v>
      </c>
    </row>
    <row r="1195" spans="1:18">
      <c r="A1195">
        <v>2632</v>
      </c>
      <c r="B1195" t="s">
        <v>785</v>
      </c>
      <c r="C1195" s="1">
        <v>39120</v>
      </c>
      <c r="D1195" t="s">
        <v>6</v>
      </c>
      <c r="E1195" s="4" t="str">
        <f>VLOOKUP(B1195, Sheet2!$A$2:$B$734, 2, FALSE)</f>
        <v>MD</v>
      </c>
      <c r="F1195" s="4" t="s">
        <v>652</v>
      </c>
      <c r="G1195" s="4" t="str">
        <f>B1195&amp;E1195</f>
        <v>SarbanesJMD</v>
      </c>
      <c r="H1195" s="4" t="str">
        <f>VLOOKUP(G1195, Sheet2!C:D, 2, FALSE)</f>
        <v>D</v>
      </c>
      <c r="I1195" s="4">
        <f>VLOOKUP(A1195, Sheet3!A:G,2, FALSE)</f>
        <v>-1.0518860000000001</v>
      </c>
      <c r="J1195" s="4">
        <f>VLOOKUP(A1195, Sheet3!A:G,3, FALSE)</f>
        <v>-0.122003</v>
      </c>
      <c r="K1195" s="4">
        <f>VLOOKUP(A1195, Sheet3!A:G,4, FALSE)</f>
        <v>1.143397</v>
      </c>
      <c r="L1195" s="4">
        <f>VLOOKUP(A1195, Sheet3!A:G,5, FALSE)</f>
        <v>-1.604978</v>
      </c>
      <c r="M1195" s="4">
        <f>VLOOKUP(A1195, Sheet3!A:G,6, FALSE)</f>
        <v>-1.034651</v>
      </c>
      <c r="N1195" s="4">
        <f>VLOOKUP(A1195, Sheet3!A:G,7, FALSE)</f>
        <v>1.602279</v>
      </c>
      <c r="O1195">
        <v>2007</v>
      </c>
      <c r="P1195" s="4">
        <f>VLOOKUP(G1195, Sheet2!C:E, 3, FALSE)</f>
        <v>2007</v>
      </c>
      <c r="Q1195" s="4">
        <f>O1195-P1195</f>
        <v>0</v>
      </c>
      <c r="R1195" s="4">
        <f>VLOOKUP(A1195, Sheet4!A:B, 2, FALSE)</f>
        <v>144</v>
      </c>
    </row>
    <row r="1196" spans="1:18">
      <c r="A1196">
        <v>2633</v>
      </c>
      <c r="B1196" t="s">
        <v>117</v>
      </c>
      <c r="C1196" s="1">
        <v>39120</v>
      </c>
      <c r="D1196" t="s">
        <v>6</v>
      </c>
      <c r="E1196" s="4" t="str">
        <f>VLOOKUP(B1196, Sheet2!$A$2:$B$734, 2, FALSE)</f>
        <v>CO</v>
      </c>
      <c r="F1196" s="4" t="s">
        <v>652</v>
      </c>
      <c r="G1196" s="4" t="str">
        <f>B1196&amp;E1196</f>
        <v>PerlmutterCO</v>
      </c>
      <c r="H1196" s="4" t="str">
        <f>VLOOKUP(G1196, Sheet2!C:D, 2, FALSE)</f>
        <v>D</v>
      </c>
      <c r="I1196" s="4">
        <f>VLOOKUP(A1196, Sheet3!A:G,2, FALSE)</f>
        <v>2.214372</v>
      </c>
      <c r="J1196" s="4">
        <f>VLOOKUP(A1196, Sheet3!A:G,3, FALSE)</f>
        <v>0.18803700000000001</v>
      </c>
      <c r="K1196" s="4">
        <f>VLOOKUP(A1196, Sheet3!A:G,4, FALSE)</f>
        <v>-0.893737</v>
      </c>
      <c r="L1196" s="4">
        <f>VLOOKUP(A1196, Sheet3!A:G,5, FALSE)</f>
        <v>3.9590290000000001</v>
      </c>
      <c r="M1196" s="4">
        <f>VLOOKUP(A1196, Sheet3!A:G,6, FALSE)</f>
        <v>2.2610540000000001</v>
      </c>
      <c r="N1196" s="4">
        <f>VLOOKUP(A1196, Sheet3!A:G,7, FALSE)</f>
        <v>4.5780289999999999</v>
      </c>
      <c r="O1196">
        <v>2007</v>
      </c>
      <c r="P1196" s="4">
        <f>VLOOKUP(G1196, Sheet2!C:E, 3, FALSE)</f>
        <v>2007</v>
      </c>
      <c r="Q1196" s="4">
        <f>O1196-P1196</f>
        <v>0</v>
      </c>
      <c r="R1196" s="4">
        <f>VLOOKUP(A1196, Sheet4!A:B, 2, FALSE)</f>
        <v>163</v>
      </c>
    </row>
    <row r="1197" spans="1:18">
      <c r="A1197">
        <v>2634</v>
      </c>
      <c r="B1197" t="s">
        <v>25</v>
      </c>
      <c r="C1197" s="1">
        <v>39120</v>
      </c>
      <c r="D1197" t="s">
        <v>6</v>
      </c>
      <c r="E1197" s="4" t="str">
        <f>VLOOKUP(B1197, Sheet2!$A$2:$B$734, 2, FALSE)</f>
        <v>NJ</v>
      </c>
      <c r="F1197" s="4" t="s">
        <v>652</v>
      </c>
      <c r="G1197" s="4" t="str">
        <f>B1197&amp;E1197</f>
        <v>PalloneNJ</v>
      </c>
      <c r="H1197" s="4" t="str">
        <f>VLOOKUP(G1197, Sheet2!C:D, 2, FALSE)</f>
        <v>D</v>
      </c>
      <c r="I1197" s="4">
        <f>VLOOKUP(A1197, Sheet3!A:G,2, FALSE)</f>
        <v>1.650174</v>
      </c>
      <c r="J1197" s="4">
        <f>VLOOKUP(A1197, Sheet3!A:G,3, FALSE)</f>
        <v>-0.41270600000000002</v>
      </c>
      <c r="K1197" s="4">
        <f>VLOOKUP(A1197, Sheet3!A:G,4, FALSE)</f>
        <v>6.1405110000000001</v>
      </c>
      <c r="L1197" s="4">
        <f>VLOOKUP(A1197, Sheet3!A:G,5, FALSE)</f>
        <v>4.5743720000000003</v>
      </c>
      <c r="M1197" s="4">
        <f>VLOOKUP(A1197, Sheet3!A:G,6, FALSE)</f>
        <v>8.0003790000000006</v>
      </c>
      <c r="N1197" s="4">
        <f>VLOOKUP(A1197, Sheet3!A:G,7, FALSE)</f>
        <v>6.6124660000000004</v>
      </c>
      <c r="O1197">
        <v>2007</v>
      </c>
      <c r="P1197" s="4">
        <f>VLOOKUP(G1197, Sheet2!C:E, 3, FALSE)</f>
        <v>1987</v>
      </c>
      <c r="Q1197" s="4">
        <f>O1197-P1197</f>
        <v>20</v>
      </c>
      <c r="R1197" s="4">
        <f>VLOOKUP(A1197, Sheet4!A:B, 2, FALSE)</f>
        <v>186</v>
      </c>
    </row>
    <row r="1198" spans="1:18">
      <c r="A1198">
        <v>2635</v>
      </c>
      <c r="B1198" t="s">
        <v>21</v>
      </c>
      <c r="C1198" s="1">
        <v>39120</v>
      </c>
      <c r="D1198" t="s">
        <v>6</v>
      </c>
      <c r="E1198" s="4" t="str">
        <f>VLOOKUP(B1198, Sheet2!$A$2:$B$734, 2, FALSE)</f>
        <v>CA</v>
      </c>
      <c r="F1198" s="4" t="s">
        <v>652</v>
      </c>
      <c r="G1198" s="4" t="str">
        <f>B1198&amp;E1198</f>
        <v>WoolseyCA</v>
      </c>
      <c r="H1198" s="4" t="str">
        <f>VLOOKUP(G1198, Sheet2!C:D, 2, FALSE)</f>
        <v>D</v>
      </c>
      <c r="I1198" s="4">
        <f>VLOOKUP(A1198, Sheet3!A:G,2, FALSE)</f>
        <v>0.672566</v>
      </c>
      <c r="J1198" s="4">
        <f>VLOOKUP(A1198, Sheet3!A:G,3, FALSE)</f>
        <v>0.45822800000000002</v>
      </c>
      <c r="K1198" s="4">
        <f>VLOOKUP(A1198, Sheet3!A:G,4, FALSE)</f>
        <v>-1.2186110000000001</v>
      </c>
      <c r="L1198" s="4">
        <f>VLOOKUP(A1198, Sheet3!A:G,5, FALSE)</f>
        <v>2.5628880000000001</v>
      </c>
      <c r="M1198" s="4">
        <f>VLOOKUP(A1198, Sheet3!A:G,6, FALSE)</f>
        <v>0.33532600000000001</v>
      </c>
      <c r="N1198" s="4">
        <f>VLOOKUP(A1198, Sheet3!A:G,7, FALSE)</f>
        <v>0.19799700000000001</v>
      </c>
      <c r="O1198">
        <v>2007</v>
      </c>
      <c r="P1198" s="4">
        <f>VLOOKUP(G1198, Sheet2!C:E, 3, FALSE)</f>
        <v>1993</v>
      </c>
      <c r="Q1198" s="4">
        <f>O1198-P1198</f>
        <v>14</v>
      </c>
      <c r="R1198" s="4">
        <f>VLOOKUP(A1198, Sheet4!A:B, 2, FALSE)</f>
        <v>570</v>
      </c>
    </row>
    <row r="1199" spans="1:18">
      <c r="A1199">
        <v>2636</v>
      </c>
      <c r="B1199" t="s">
        <v>118</v>
      </c>
      <c r="C1199" s="1">
        <v>39120</v>
      </c>
      <c r="D1199" t="s">
        <v>6</v>
      </c>
      <c r="E1199" t="s">
        <v>63</v>
      </c>
      <c r="F1199" s="4" t="s">
        <v>652</v>
      </c>
      <c r="G1199" s="4" t="str">
        <f>B1199&amp;E1199</f>
        <v>WolfVA</v>
      </c>
      <c r="H1199" s="4" t="str">
        <f>VLOOKUP(G1199, Sheet2!C:D, 2, FALSE)</f>
        <v>R</v>
      </c>
      <c r="I1199" s="4">
        <f>VLOOKUP(A1199, Sheet3!A:G,2, FALSE)</f>
        <v>2.8713380000000002</v>
      </c>
      <c r="J1199" s="4">
        <f>VLOOKUP(A1199, Sheet3!A:G,3, FALSE)</f>
        <v>-2.313501</v>
      </c>
      <c r="K1199" s="4">
        <f>VLOOKUP(A1199, Sheet3!A:G,4, FALSE)</f>
        <v>1.220537</v>
      </c>
      <c r="L1199" s="4">
        <f>VLOOKUP(A1199, Sheet3!A:G,5, FALSE)</f>
        <v>-3.1132049999999998</v>
      </c>
      <c r="M1199" s="4">
        <f>VLOOKUP(A1199, Sheet3!A:G,6, FALSE)</f>
        <v>-1.288672</v>
      </c>
      <c r="N1199" s="4">
        <f>VLOOKUP(A1199, Sheet3!A:G,7, FALSE)</f>
        <v>0.43038399999999999</v>
      </c>
      <c r="O1199">
        <v>2007</v>
      </c>
      <c r="P1199" s="4">
        <f>VLOOKUP(G1199, Sheet2!C:E, 3, FALSE)</f>
        <v>1981</v>
      </c>
      <c r="Q1199" s="4">
        <f>O1199-P1199</f>
        <v>26</v>
      </c>
      <c r="R1199" s="4">
        <f>VLOOKUP(A1199, Sheet4!A:B, 2, FALSE)</f>
        <v>539</v>
      </c>
    </row>
    <row r="1200" spans="1:18">
      <c r="A1200">
        <v>2637</v>
      </c>
      <c r="B1200" t="s">
        <v>92</v>
      </c>
      <c r="C1200" s="1">
        <v>39120</v>
      </c>
      <c r="D1200" t="s">
        <v>6</v>
      </c>
      <c r="E1200" s="4" t="str">
        <f>VLOOKUP(B1200, Sheet2!$A$2:$B$734, 2, FALSE)</f>
        <v>OH</v>
      </c>
      <c r="F1200" s="4" t="s">
        <v>652</v>
      </c>
      <c r="G1200" s="4" t="str">
        <f>B1200&amp;E1200</f>
        <v>KucinichOH</v>
      </c>
      <c r="H1200" s="4" t="str">
        <f>VLOOKUP(G1200, Sheet2!C:D, 2, FALSE)</f>
        <v>D</v>
      </c>
      <c r="I1200" s="4">
        <f>VLOOKUP(A1200, Sheet3!A:G,2, FALSE)</f>
        <v>-0.316077</v>
      </c>
      <c r="J1200" s="4">
        <f>VLOOKUP(A1200, Sheet3!A:G,3, FALSE)</f>
        <v>3.659748</v>
      </c>
      <c r="K1200" s="4">
        <f>VLOOKUP(A1200, Sheet3!A:G,4, FALSE)</f>
        <v>0.53755200000000003</v>
      </c>
      <c r="L1200" s="4">
        <f>VLOOKUP(A1200, Sheet3!A:G,5, FALSE)</f>
        <v>-6.9918490000000002</v>
      </c>
      <c r="M1200" s="4">
        <f>VLOOKUP(A1200, Sheet3!A:G,6, FALSE)</f>
        <v>-1.6107</v>
      </c>
      <c r="N1200" s="4">
        <f>VLOOKUP(A1200, Sheet3!A:G,7, FALSE)</f>
        <v>0.68068499999999998</v>
      </c>
      <c r="O1200">
        <v>2007</v>
      </c>
      <c r="P1200" s="4">
        <f>VLOOKUP(G1200, Sheet2!C:E, 3, FALSE)</f>
        <v>1997</v>
      </c>
      <c r="Q1200" s="4">
        <f>O1200-P1200</f>
        <v>10</v>
      </c>
      <c r="R1200" s="4">
        <f>VLOOKUP(A1200, Sheet4!A:B, 2, FALSE)</f>
        <v>184</v>
      </c>
    </row>
    <row r="1201" spans="1:18">
      <c r="A1201">
        <v>2638</v>
      </c>
      <c r="B1201" t="s">
        <v>624</v>
      </c>
      <c r="C1201" s="1">
        <v>39121</v>
      </c>
      <c r="D1201" t="s">
        <v>6</v>
      </c>
      <c r="E1201" s="4" t="s">
        <v>119</v>
      </c>
      <c r="F1201" s="4" t="s">
        <v>652</v>
      </c>
      <c r="G1201" s="4" t="str">
        <f>B1201&amp;E1201</f>
        <v>CarnahanRMO</v>
      </c>
      <c r="H1201" s="4" t="str">
        <f>VLOOKUP(G1201, Sheet2!C:D, 2, FALSE)</f>
        <v>D</v>
      </c>
      <c r="I1201" s="4">
        <f>VLOOKUP(A1201, Sheet3!A:G,2, FALSE)</f>
        <v>4.9971199999999998</v>
      </c>
      <c r="J1201" s="4">
        <f>VLOOKUP(A1201, Sheet3!A:G,3, FALSE)</f>
        <v>-1.1437550000000001</v>
      </c>
      <c r="K1201" s="4">
        <f>VLOOKUP(A1201, Sheet3!A:G,4, FALSE)</f>
        <v>2.439622</v>
      </c>
      <c r="L1201" s="4">
        <f>VLOOKUP(A1201, Sheet3!A:G,5, FALSE)</f>
        <v>-0.46045199999999997</v>
      </c>
      <c r="M1201" s="4">
        <f>VLOOKUP(A1201, Sheet3!A:G,6, FALSE)</f>
        <v>0.54219799999999996</v>
      </c>
      <c r="N1201" s="4">
        <f>VLOOKUP(A1201, Sheet3!A:G,7, FALSE)</f>
        <v>3.1209030000000002</v>
      </c>
      <c r="O1201">
        <v>2007</v>
      </c>
      <c r="P1201" s="4">
        <f>VLOOKUP(G1201, Sheet2!C:E, 3, FALSE)</f>
        <v>2005</v>
      </c>
      <c r="Q1201" s="4">
        <f>O1201-P1201</f>
        <v>2</v>
      </c>
      <c r="R1201" s="4">
        <f>VLOOKUP(A1201, Sheet4!A:B, 2, FALSE)</f>
        <v>375</v>
      </c>
    </row>
    <row r="1202" spans="1:18">
      <c r="A1202">
        <v>2639</v>
      </c>
      <c r="B1202" t="s">
        <v>94</v>
      </c>
      <c r="C1202" s="1">
        <v>39547</v>
      </c>
      <c r="D1202" t="s">
        <v>15</v>
      </c>
      <c r="E1202" s="4" t="str">
        <f>VLOOKUP(B1202, Sheet2!$A$2:$B$734, 2, FALSE)</f>
        <v>IL</v>
      </c>
      <c r="F1202" s="4" t="s">
        <v>652</v>
      </c>
      <c r="G1202" s="4" t="str">
        <f>B1202&amp;E1202</f>
        <v>DurbinIL</v>
      </c>
      <c r="H1202" s="4" t="str">
        <f>VLOOKUP(G1202, Sheet2!C:D, 2, FALSE)</f>
        <v>D</v>
      </c>
      <c r="I1202" s="4">
        <f>VLOOKUP(A1202, Sheet3!A:G,2, FALSE)</f>
        <v>0.66841499999999998</v>
      </c>
      <c r="J1202" s="4">
        <f>VLOOKUP(A1202, Sheet3!A:G,3, FALSE)</f>
        <v>0.38319900000000001</v>
      </c>
      <c r="K1202" s="4">
        <f>VLOOKUP(A1202, Sheet3!A:G,4, FALSE)</f>
        <v>-0.47645799999999999</v>
      </c>
      <c r="L1202" s="4">
        <f>VLOOKUP(A1202, Sheet3!A:G,5, FALSE)</f>
        <v>-1.4342619999999999</v>
      </c>
      <c r="M1202" s="4">
        <f>VLOOKUP(A1202, Sheet3!A:G,6, FALSE)</f>
        <v>-0.252861</v>
      </c>
      <c r="N1202" s="4">
        <f>VLOOKUP(A1202, Sheet3!A:G,7, FALSE)</f>
        <v>-0.225045</v>
      </c>
      <c r="O1202">
        <v>2008</v>
      </c>
      <c r="P1202" s="4">
        <f>VLOOKUP(G1202, Sheet2!C:E, 3, FALSE)</f>
        <v>1983</v>
      </c>
      <c r="Q1202" s="4">
        <f>O1202-P1202</f>
        <v>25</v>
      </c>
      <c r="R1202" s="4">
        <f>VLOOKUP(A1202, Sheet4!A:B, 2, FALSE)</f>
        <v>2433</v>
      </c>
    </row>
    <row r="1203" spans="1:18">
      <c r="A1203">
        <v>2640</v>
      </c>
      <c r="B1203" t="s">
        <v>68</v>
      </c>
      <c r="C1203" s="1">
        <v>39547</v>
      </c>
      <c r="D1203" t="s">
        <v>15</v>
      </c>
      <c r="E1203" s="4" t="str">
        <f>VLOOKUP(B1203, Sheet2!$A$2:$B$734, 2, FALSE)</f>
        <v>MD</v>
      </c>
      <c r="F1203" s="4" t="s">
        <v>652</v>
      </c>
      <c r="G1203" s="4" t="str">
        <f>B1203&amp;E1203</f>
        <v>CardinMD</v>
      </c>
      <c r="H1203" s="4" t="str">
        <f>VLOOKUP(G1203, Sheet2!C:D, 2, FALSE)</f>
        <v>D</v>
      </c>
      <c r="I1203" s="4">
        <f>VLOOKUP(A1203, Sheet3!A:G,2, FALSE)</f>
        <v>-4.2287090000000003</v>
      </c>
      <c r="J1203" s="4">
        <f>VLOOKUP(A1203, Sheet3!A:G,3, FALSE)</f>
        <v>1.9028099999999999</v>
      </c>
      <c r="K1203" s="4">
        <f>VLOOKUP(A1203, Sheet3!A:G,4, FALSE)</f>
        <v>-1.712739</v>
      </c>
      <c r="L1203" s="4">
        <f>VLOOKUP(A1203, Sheet3!A:G,5, FALSE)</f>
        <v>-2.0420379999999998</v>
      </c>
      <c r="M1203" s="4">
        <f>VLOOKUP(A1203, Sheet3!A:G,6, FALSE)</f>
        <v>-7.4213000000000001E-2</v>
      </c>
      <c r="N1203" s="4">
        <f>VLOOKUP(A1203, Sheet3!A:G,7, FALSE)</f>
        <v>-2.775169</v>
      </c>
      <c r="O1203">
        <v>2008</v>
      </c>
      <c r="P1203" s="4">
        <f>VLOOKUP(G1203, Sheet2!C:E, 3, FALSE)</f>
        <v>1987</v>
      </c>
      <c r="Q1203" s="4">
        <f>O1203-P1203</f>
        <v>21</v>
      </c>
      <c r="R1203" s="4">
        <f>VLOOKUP(A1203, Sheet4!A:B, 2, FALSE)</f>
        <v>1901</v>
      </c>
    </row>
    <row r="1204" spans="1:18">
      <c r="A1204">
        <v>2641</v>
      </c>
      <c r="B1204" t="s">
        <v>120</v>
      </c>
      <c r="C1204" s="1">
        <v>39506</v>
      </c>
      <c r="D1204" t="s">
        <v>15</v>
      </c>
      <c r="E1204" s="4" t="str">
        <f>VLOOKUP(B1204, Sheet2!$A$2:$B$734, 2, FALSE)</f>
        <v>TX</v>
      </c>
      <c r="F1204" s="4" t="s">
        <v>652</v>
      </c>
      <c r="G1204" s="4" t="str">
        <f>B1204&amp;E1204</f>
        <v>CornynTX</v>
      </c>
      <c r="H1204" s="4" t="str">
        <f>VLOOKUP(G1204, Sheet2!C:D, 2, FALSE)</f>
        <v>R</v>
      </c>
      <c r="I1204" s="4">
        <f>VLOOKUP(A1204, Sheet3!A:G,2, FALSE)</f>
        <v>3.0599099999999999</v>
      </c>
      <c r="J1204" s="4">
        <f>VLOOKUP(A1204, Sheet3!A:G,3, FALSE)</f>
        <v>-0.26589299999999999</v>
      </c>
      <c r="K1204" s="4">
        <f>VLOOKUP(A1204, Sheet3!A:G,4, FALSE)</f>
        <v>1.5662450000000001</v>
      </c>
      <c r="L1204" s="4">
        <f>VLOOKUP(A1204, Sheet3!A:G,5, FALSE)</f>
        <v>1.3391919999999999</v>
      </c>
      <c r="M1204" s="4">
        <f>VLOOKUP(A1204, Sheet3!A:G,6, FALSE)</f>
        <v>-0.68447499999999994</v>
      </c>
      <c r="N1204" s="4">
        <f>VLOOKUP(A1204, Sheet3!A:G,7, FALSE)</f>
        <v>1.7548870000000001</v>
      </c>
      <c r="O1204">
        <v>2008</v>
      </c>
      <c r="P1204" s="4">
        <f>VLOOKUP(G1204, Sheet2!C:E, 3, FALSE)</f>
        <v>2002</v>
      </c>
      <c r="Q1204" s="4">
        <f>O1204-P1204</f>
        <v>6</v>
      </c>
      <c r="R1204" s="4">
        <f>VLOOKUP(A1204, Sheet4!A:B, 2, FALSE)</f>
        <v>3764</v>
      </c>
    </row>
    <row r="1205" spans="1:18">
      <c r="A1205">
        <v>2642</v>
      </c>
      <c r="B1205" t="s">
        <v>121</v>
      </c>
      <c r="C1205" s="1">
        <v>39506</v>
      </c>
      <c r="D1205" t="s">
        <v>15</v>
      </c>
      <c r="E1205" s="4" t="s">
        <v>122</v>
      </c>
      <c r="F1205" s="4" t="s">
        <v>652</v>
      </c>
      <c r="G1205" s="4" t="str">
        <f>B1205&amp;E1205</f>
        <v>EnziWY</v>
      </c>
      <c r="H1205" s="4" t="str">
        <f>VLOOKUP(G1205, Sheet2!C:D, 2, FALSE)</f>
        <v>R</v>
      </c>
      <c r="I1205" s="4">
        <f>VLOOKUP(A1205, Sheet3!A:G,2, FALSE)</f>
        <v>-6.8848909999999997</v>
      </c>
      <c r="J1205" s="4">
        <f>VLOOKUP(A1205, Sheet3!A:G,3, FALSE)</f>
        <v>0.85721899999999995</v>
      </c>
      <c r="K1205" s="4">
        <f>VLOOKUP(A1205, Sheet3!A:G,4, FALSE)</f>
        <v>-1.924518</v>
      </c>
      <c r="L1205" s="4">
        <f>VLOOKUP(A1205, Sheet3!A:G,5, FALSE)</f>
        <v>-4.2202000000000003E-2</v>
      </c>
      <c r="M1205" s="4">
        <f>VLOOKUP(A1205, Sheet3!A:G,6, FALSE)</f>
        <v>0.33993400000000001</v>
      </c>
      <c r="N1205" s="4">
        <f>VLOOKUP(A1205, Sheet3!A:G,7, FALSE)</f>
        <v>-5.4502969999999999</v>
      </c>
      <c r="O1205">
        <v>2008</v>
      </c>
      <c r="P1205" s="4">
        <f>VLOOKUP(G1205, Sheet2!C:E, 3, FALSE)</f>
        <v>1997</v>
      </c>
      <c r="Q1205" s="4">
        <f>O1205-P1205</f>
        <v>11</v>
      </c>
      <c r="R1205" s="4">
        <f>VLOOKUP(A1205, Sheet4!A:B, 2, FALSE)</f>
        <v>1605</v>
      </c>
    </row>
    <row r="1206" spans="1:18">
      <c r="A1206" s="4">
        <v>2643</v>
      </c>
      <c r="B1206" t="s">
        <v>88</v>
      </c>
      <c r="C1206" s="1">
        <v>38792</v>
      </c>
      <c r="D1206" t="s">
        <v>6</v>
      </c>
      <c r="E1206" t="s">
        <v>89</v>
      </c>
      <c r="F1206" s="4" t="s">
        <v>652</v>
      </c>
      <c r="G1206" s="4" t="str">
        <f>B1206&amp;E1206</f>
        <v>KapturOH</v>
      </c>
      <c r="H1206" s="4" t="str">
        <f>VLOOKUP(G1206, Sheet2!C:D, 2, FALSE)</f>
        <v>D</v>
      </c>
      <c r="I1206" s="4">
        <f>VLOOKUP(A1206, Sheet3!A:G,2, FALSE)</f>
        <v>-0.43711899999999998</v>
      </c>
      <c r="J1206" s="4">
        <f>VLOOKUP(A1206, Sheet3!A:G,3, FALSE)</f>
        <v>-0.32405299999999998</v>
      </c>
      <c r="K1206" s="4">
        <f>VLOOKUP(A1206, Sheet3!A:G,4, FALSE)</f>
        <v>1.2720769999999999</v>
      </c>
      <c r="L1206" s="4">
        <f>VLOOKUP(A1206, Sheet3!A:G,5, FALSE)</f>
        <v>-3.2510150000000002</v>
      </c>
      <c r="M1206" s="4">
        <f>VLOOKUP(A1206, Sheet3!A:G,6, FALSE)</f>
        <v>-2.31623</v>
      </c>
      <c r="N1206" s="4">
        <f>VLOOKUP(A1206, Sheet3!A:G,7, FALSE)</f>
        <v>2.9244509999999999</v>
      </c>
      <c r="O1206">
        <v>2006</v>
      </c>
      <c r="P1206" s="4">
        <f>VLOOKUP(G1206, Sheet2!C:E, 3, FALSE)</f>
        <v>1983</v>
      </c>
      <c r="Q1206" s="4">
        <f>O1206-P1206</f>
        <v>23</v>
      </c>
      <c r="R1206" s="4">
        <f>VLOOKUP(A1206, Sheet4!A:B, 2, FALSE)</f>
        <v>497</v>
      </c>
    </row>
    <row r="1207" spans="1:18">
      <c r="A1207">
        <v>2644</v>
      </c>
      <c r="B1207" t="s">
        <v>123</v>
      </c>
      <c r="C1207" s="1">
        <v>38792</v>
      </c>
      <c r="D1207" t="s">
        <v>6</v>
      </c>
      <c r="E1207" t="str">
        <f>VLOOKUP(B1207, Sheet2!$A$2:$B$734, 2, FALSE)</f>
        <v>MA</v>
      </c>
      <c r="F1207" s="4" t="s">
        <v>652</v>
      </c>
      <c r="G1207" s="4" t="str">
        <f>B1207&amp;E1207</f>
        <v>TierneyMA</v>
      </c>
      <c r="H1207" s="4" t="str">
        <f>VLOOKUP(G1207, Sheet2!C:D, 2, FALSE)</f>
        <v>D</v>
      </c>
      <c r="I1207" s="4">
        <f>VLOOKUP(A1207, Sheet3!A:G,2, FALSE)</f>
        <v>4.5334620000000001</v>
      </c>
      <c r="J1207" s="4">
        <f>VLOOKUP(A1207, Sheet3!A:G,3, FALSE)</f>
        <v>-0.56231399999999998</v>
      </c>
      <c r="K1207" s="4">
        <f>VLOOKUP(A1207, Sheet3!A:G,4, FALSE)</f>
        <v>1.8611850000000001</v>
      </c>
      <c r="L1207" s="4">
        <f>VLOOKUP(A1207, Sheet3!A:G,5, FALSE)</f>
        <v>0.53376199999999996</v>
      </c>
      <c r="M1207" s="4">
        <f>VLOOKUP(A1207, Sheet3!A:G,6, FALSE)</f>
        <v>-0.970522</v>
      </c>
      <c r="N1207" s="4">
        <f>VLOOKUP(A1207, Sheet3!A:G,7, FALSE)</f>
        <v>3.9990100000000002</v>
      </c>
      <c r="O1207">
        <v>2006</v>
      </c>
      <c r="P1207" s="4">
        <f>VLOOKUP(G1207, Sheet2!C:E, 3, FALSE)</f>
        <v>1997</v>
      </c>
      <c r="Q1207" s="4">
        <f>O1207-P1207</f>
        <v>9</v>
      </c>
      <c r="R1207" s="4">
        <f>VLOOKUP(A1207, Sheet4!A:B, 2, FALSE)</f>
        <v>378</v>
      </c>
    </row>
    <row r="1208" spans="1:18">
      <c r="A1208">
        <v>2645</v>
      </c>
      <c r="B1208" t="s">
        <v>10</v>
      </c>
      <c r="C1208" s="1">
        <v>38792</v>
      </c>
      <c r="D1208" t="s">
        <v>6</v>
      </c>
      <c r="E1208" t="s">
        <v>11</v>
      </c>
      <c r="F1208" s="4" t="s">
        <v>652</v>
      </c>
      <c r="G1208" s="4" t="str">
        <f>B1208&amp;E1208</f>
        <v>JonesNC</v>
      </c>
      <c r="H1208" s="4" t="str">
        <f>VLOOKUP(G1208, Sheet2!C:D, 2, FALSE)</f>
        <v>R</v>
      </c>
      <c r="I1208" s="4">
        <f>VLOOKUP(A1208, Sheet3!A:G,2, FALSE)</f>
        <v>-5.7125909999999998</v>
      </c>
      <c r="J1208" s="4">
        <f>VLOOKUP(A1208, Sheet3!A:G,3, FALSE)</f>
        <v>4.2867000000000002E-2</v>
      </c>
      <c r="K1208" s="4">
        <f>VLOOKUP(A1208, Sheet3!A:G,4, FALSE)</f>
        <v>-3.2427589999999999</v>
      </c>
      <c r="L1208" s="4">
        <f>VLOOKUP(A1208, Sheet3!A:G,5, FALSE)</f>
        <v>-6.2326430000000004</v>
      </c>
      <c r="M1208" s="4">
        <f>VLOOKUP(A1208, Sheet3!A:G,6, FALSE)</f>
        <v>-2.7673380000000001</v>
      </c>
      <c r="N1208" s="4">
        <f>VLOOKUP(A1208, Sheet3!A:G,7, FALSE)</f>
        <v>-5.0120060000000004</v>
      </c>
      <c r="O1208">
        <v>2006</v>
      </c>
      <c r="P1208" s="4">
        <f>VLOOKUP(G1208, Sheet2!C:E, 3, FALSE)</f>
        <v>1995</v>
      </c>
      <c r="Q1208" s="4">
        <f>O1208-P1208</f>
        <v>11</v>
      </c>
      <c r="R1208" s="4">
        <f>VLOOKUP(A1208, Sheet4!A:B, 2, FALSE)</f>
        <v>307</v>
      </c>
    </row>
    <row r="1209" spans="1:18">
      <c r="A1209">
        <v>2646</v>
      </c>
      <c r="B1209" t="s">
        <v>124</v>
      </c>
      <c r="C1209" s="1">
        <v>38792</v>
      </c>
      <c r="D1209" t="s">
        <v>6</v>
      </c>
      <c r="E1209" t="str">
        <f>VLOOKUP(B1209, Sheet2!$A$2:$B$734, 2, FALSE)</f>
        <v>WI</v>
      </c>
      <c r="F1209" s="4" t="s">
        <v>652</v>
      </c>
      <c r="G1209" s="4" t="str">
        <f>B1209&amp;E1209</f>
        <v>ObeyWI</v>
      </c>
      <c r="H1209" s="4" t="str">
        <f>VLOOKUP(G1209, Sheet2!C:D, 2, FALSE)</f>
        <v>D</v>
      </c>
      <c r="I1209" s="4">
        <f>VLOOKUP(A1209, Sheet3!A:G,2, FALSE)</f>
        <v>-1.5100370000000001</v>
      </c>
      <c r="J1209" s="4">
        <f>VLOOKUP(A1209, Sheet3!A:G,3, FALSE)</f>
        <v>0.22042100000000001</v>
      </c>
      <c r="K1209" s="4">
        <f>VLOOKUP(A1209, Sheet3!A:G,4, FALSE)</f>
        <v>-0.84756100000000001</v>
      </c>
      <c r="L1209" s="4">
        <f>VLOOKUP(A1209, Sheet3!A:G,5, FALSE)</f>
        <v>2.0274450000000002</v>
      </c>
      <c r="M1209" s="4">
        <f>VLOOKUP(A1209, Sheet3!A:G,6, FALSE)</f>
        <v>-1.219851</v>
      </c>
      <c r="N1209" s="4">
        <f>VLOOKUP(A1209, Sheet3!A:G,7, FALSE)</f>
        <v>-3.739671</v>
      </c>
      <c r="O1209">
        <v>2006</v>
      </c>
      <c r="P1209" s="4">
        <f>VLOOKUP(G1209, Sheet2!C:E, 3, FALSE)</f>
        <v>1969</v>
      </c>
      <c r="Q1209" s="4">
        <f>O1209-P1209</f>
        <v>37</v>
      </c>
      <c r="R1209" s="4">
        <f>VLOOKUP(A1209, Sheet4!A:B, 2, FALSE)</f>
        <v>444</v>
      </c>
    </row>
    <row r="1210" spans="1:18">
      <c r="A1210" s="4">
        <v>2647</v>
      </c>
      <c r="B1210" t="s">
        <v>24</v>
      </c>
      <c r="C1210" s="1">
        <v>38792</v>
      </c>
      <c r="D1210" t="s">
        <v>6</v>
      </c>
      <c r="E1210" t="s">
        <v>125</v>
      </c>
      <c r="F1210" s="4" t="s">
        <v>652</v>
      </c>
      <c r="G1210" s="4" t="str">
        <f>B1210&amp;E1210</f>
        <v>NadlerNY</v>
      </c>
      <c r="H1210" s="4" t="str">
        <f>VLOOKUP(G1210, Sheet2!C:D, 2, FALSE)</f>
        <v>D</v>
      </c>
      <c r="I1210" s="4">
        <f>VLOOKUP(A1210, Sheet3!A:G,2, FALSE)</f>
        <v>1.072978</v>
      </c>
      <c r="J1210" s="4">
        <f>VLOOKUP(A1210, Sheet3!A:G,3, FALSE)</f>
        <v>-1.0755980000000001</v>
      </c>
      <c r="K1210" s="4">
        <f>VLOOKUP(A1210, Sheet3!A:G,4, FALSE)</f>
        <v>1.645918</v>
      </c>
      <c r="L1210" s="4">
        <f>VLOOKUP(A1210, Sheet3!A:G,5, FALSE)</f>
        <v>0.70783799999999997</v>
      </c>
      <c r="M1210" s="4">
        <f>VLOOKUP(A1210, Sheet3!A:G,6, FALSE)</f>
        <v>-1.5908869999999999</v>
      </c>
      <c r="N1210" s="4">
        <f>VLOOKUP(A1210, Sheet3!A:G,7, FALSE)</f>
        <v>0.76638399999999995</v>
      </c>
      <c r="O1210">
        <v>2006</v>
      </c>
      <c r="P1210" s="4">
        <f>VLOOKUP(G1210, Sheet2!C:E, 3, FALSE)</f>
        <v>1992</v>
      </c>
      <c r="Q1210" s="4">
        <f>O1210-P1210</f>
        <v>14</v>
      </c>
      <c r="R1210" s="4">
        <f>VLOOKUP(A1210, Sheet4!A:B, 2, FALSE)</f>
        <v>809</v>
      </c>
    </row>
    <row r="1211" spans="1:18">
      <c r="A1211">
        <v>2648</v>
      </c>
      <c r="B1211" t="s">
        <v>126</v>
      </c>
      <c r="C1211" s="1">
        <v>38792</v>
      </c>
      <c r="D1211" t="s">
        <v>6</v>
      </c>
      <c r="E1211" t="s">
        <v>8</v>
      </c>
      <c r="F1211" s="4" t="s">
        <v>652</v>
      </c>
      <c r="G1211" s="4" t="str">
        <f>B1211&amp;E1211</f>
        <v>WaxmanCA</v>
      </c>
      <c r="H1211" s="4" t="str">
        <f>VLOOKUP(G1211, Sheet2!C:D, 2, FALSE)</f>
        <v>D</v>
      </c>
      <c r="I1211" s="4">
        <f>VLOOKUP(A1211, Sheet3!A:G,2, FALSE)</f>
        <v>1.0221229999999999</v>
      </c>
      <c r="J1211" s="4">
        <f>VLOOKUP(A1211, Sheet3!A:G,3, FALSE)</f>
        <v>-1.6214770000000001</v>
      </c>
      <c r="K1211" s="4">
        <f>VLOOKUP(A1211, Sheet3!A:G,4, FALSE)</f>
        <v>-1.2738719999999999</v>
      </c>
      <c r="L1211" s="4">
        <f>VLOOKUP(A1211, Sheet3!A:G,5, FALSE)</f>
        <v>0.72004400000000002</v>
      </c>
      <c r="M1211" s="4">
        <f>VLOOKUP(A1211, Sheet3!A:G,6, FALSE)</f>
        <v>-0.38896999999999998</v>
      </c>
      <c r="N1211" s="4">
        <f>VLOOKUP(A1211, Sheet3!A:G,7, FALSE)</f>
        <v>-0.120877</v>
      </c>
      <c r="O1211">
        <v>2006</v>
      </c>
      <c r="P1211" s="4">
        <f>VLOOKUP(G1211, Sheet2!C:E, 3, FALSE)</f>
        <v>1975</v>
      </c>
      <c r="Q1211" s="4">
        <f>O1211-P1211</f>
        <v>31</v>
      </c>
      <c r="R1211" s="4">
        <f>VLOOKUP(A1211, Sheet4!A:B, 2, FALSE)</f>
        <v>1244</v>
      </c>
    </row>
    <row r="1212" spans="1:18">
      <c r="A1212">
        <v>2649</v>
      </c>
      <c r="B1212" t="s">
        <v>46</v>
      </c>
      <c r="C1212" s="1">
        <v>38792</v>
      </c>
      <c r="D1212" t="s">
        <v>6</v>
      </c>
      <c r="E1212" t="s">
        <v>47</v>
      </c>
      <c r="F1212" s="4" t="s">
        <v>652</v>
      </c>
      <c r="G1212" s="4" t="str">
        <f>B1212&amp;E1212</f>
        <v>YoungFL</v>
      </c>
      <c r="H1212" s="4" t="str">
        <f>VLOOKUP(G1212, Sheet2!C:D, 2, FALSE)</f>
        <v>R</v>
      </c>
      <c r="I1212" s="4">
        <f>VLOOKUP(A1212, Sheet3!A:G,2, FALSE)</f>
        <v>1.6344069999999999</v>
      </c>
      <c r="J1212" s="4">
        <f>VLOOKUP(A1212, Sheet3!A:G,3, FALSE)</f>
        <v>-0.55249400000000004</v>
      </c>
      <c r="K1212" s="4">
        <f>VLOOKUP(A1212, Sheet3!A:G,4, FALSE)</f>
        <v>-3.3676710000000001</v>
      </c>
      <c r="L1212" s="4">
        <f>VLOOKUP(A1212, Sheet3!A:G,5, FALSE)</f>
        <v>7.8022679999999998</v>
      </c>
      <c r="M1212" s="4">
        <f>VLOOKUP(A1212, Sheet3!A:G,6, FALSE)</f>
        <v>1.387062</v>
      </c>
      <c r="N1212" s="4">
        <f>VLOOKUP(A1212, Sheet3!A:G,7, FALSE)</f>
        <v>-6.3486640000000003</v>
      </c>
      <c r="O1212">
        <v>2006</v>
      </c>
      <c r="P1212" s="4">
        <f>VLOOKUP(G1212, Sheet2!C:E, 3, FALSE)</f>
        <v>1971</v>
      </c>
      <c r="Q1212" s="4">
        <f>O1212-P1212</f>
        <v>35</v>
      </c>
      <c r="R1212" s="4">
        <f>VLOOKUP(A1212, Sheet4!A:B, 2, FALSE)</f>
        <v>362</v>
      </c>
    </row>
    <row r="1213" spans="1:18">
      <c r="A1213">
        <v>2650</v>
      </c>
      <c r="B1213" t="s">
        <v>42</v>
      </c>
      <c r="C1213" s="1">
        <v>38792</v>
      </c>
      <c r="D1213" t="s">
        <v>6</v>
      </c>
      <c r="E1213" t="str">
        <f>VLOOKUP(B1213, Sheet2!$A$2:$B$734, 2, FALSE)</f>
        <v>CA</v>
      </c>
      <c r="F1213" s="4" t="s">
        <v>652</v>
      </c>
      <c r="G1213" s="4" t="str">
        <f>B1213&amp;E1213</f>
        <v>HunterCA</v>
      </c>
      <c r="H1213" s="4" t="str">
        <f>VLOOKUP(G1213, Sheet2!C:D, 2, FALSE)</f>
        <v>R</v>
      </c>
      <c r="I1213" s="4">
        <f>VLOOKUP(A1213, Sheet3!A:G,2, FALSE)</f>
        <v>-1.7356689999999999</v>
      </c>
      <c r="J1213" s="4">
        <f>VLOOKUP(A1213, Sheet3!A:G,3, FALSE)</f>
        <v>2.1367240000000001</v>
      </c>
      <c r="K1213" s="4">
        <f>VLOOKUP(A1213, Sheet3!A:G,4, FALSE)</f>
        <v>-2.2721879999999999</v>
      </c>
      <c r="L1213" s="4">
        <f>VLOOKUP(A1213, Sheet3!A:G,5, FALSE)</f>
        <v>1.6261270000000001</v>
      </c>
      <c r="M1213" s="4">
        <f>VLOOKUP(A1213, Sheet3!A:G,6, FALSE)</f>
        <v>-1.140433</v>
      </c>
      <c r="N1213" s="4">
        <f>VLOOKUP(A1213, Sheet3!A:G,7, FALSE)</f>
        <v>-1.772035</v>
      </c>
      <c r="O1213">
        <v>2006</v>
      </c>
      <c r="P1213" s="4">
        <f>VLOOKUP(G1213, Sheet2!C:E, 3, FALSE)</f>
        <v>1981</v>
      </c>
      <c r="Q1213" s="4">
        <f>O1213-P1213</f>
        <v>25</v>
      </c>
      <c r="R1213" s="4">
        <f>VLOOKUP(A1213, Sheet4!A:B, 2, FALSE)</f>
        <v>845</v>
      </c>
    </row>
    <row r="1214" spans="1:18">
      <c r="A1214">
        <v>2651</v>
      </c>
      <c r="B1214" t="s">
        <v>64</v>
      </c>
      <c r="C1214" s="1">
        <v>38792</v>
      </c>
      <c r="D1214" t="s">
        <v>6</v>
      </c>
      <c r="E1214" t="s">
        <v>127</v>
      </c>
      <c r="F1214" s="4" t="s">
        <v>652</v>
      </c>
      <c r="G1214" s="4" t="str">
        <f>B1214&amp;E1214</f>
        <v>SchakowskyIL</v>
      </c>
      <c r="H1214" s="4" t="str">
        <f>VLOOKUP(G1214, Sheet2!C:D, 2, FALSE)</f>
        <v>D</v>
      </c>
      <c r="I1214" s="4">
        <f>VLOOKUP(A1214, Sheet3!A:G,2, FALSE)</f>
        <v>-3.2996340000000002</v>
      </c>
      <c r="J1214" s="4">
        <f>VLOOKUP(A1214, Sheet3!A:G,3, FALSE)</f>
        <v>-0.59943000000000002</v>
      </c>
      <c r="K1214" s="4">
        <f>VLOOKUP(A1214, Sheet3!A:G,4, FALSE)</f>
        <v>-1.7286859999999999</v>
      </c>
      <c r="L1214" s="4">
        <f>VLOOKUP(A1214, Sheet3!A:G,5, FALSE)</f>
        <v>-0.31616300000000003</v>
      </c>
      <c r="M1214" s="4">
        <f>VLOOKUP(A1214, Sheet3!A:G,6, FALSE)</f>
        <v>-0.327345</v>
      </c>
      <c r="N1214" s="4">
        <f>VLOOKUP(A1214, Sheet3!A:G,7, FALSE)</f>
        <v>-2.3801350000000001</v>
      </c>
      <c r="O1214">
        <v>2006</v>
      </c>
      <c r="P1214" s="4">
        <f>VLOOKUP(G1214, Sheet2!C:E, 3, FALSE)</f>
        <v>1999</v>
      </c>
      <c r="Q1214" s="4">
        <f>O1214-P1214</f>
        <v>7</v>
      </c>
      <c r="R1214" s="4">
        <f>VLOOKUP(A1214, Sheet4!A:B, 2, FALSE)</f>
        <v>523</v>
      </c>
    </row>
    <row r="1215" spans="1:18">
      <c r="A1215">
        <v>2652</v>
      </c>
      <c r="B1215" t="s">
        <v>45</v>
      </c>
      <c r="C1215" s="1">
        <v>38792</v>
      </c>
      <c r="D1215" t="s">
        <v>6</v>
      </c>
      <c r="E1215" t="s">
        <v>44</v>
      </c>
      <c r="F1215" s="4" t="s">
        <v>652</v>
      </c>
      <c r="G1215" s="4" t="str">
        <f>B1215&amp;E1215</f>
        <v>MurthaPA</v>
      </c>
      <c r="H1215" s="4" t="str">
        <f>VLOOKUP(G1215, Sheet2!C:D, 2, FALSE)</f>
        <v>D</v>
      </c>
      <c r="I1215" s="4">
        <f>VLOOKUP(A1215, Sheet3!A:G,2, FALSE)</f>
        <v>-0.15181900000000001</v>
      </c>
      <c r="J1215" s="4">
        <f>VLOOKUP(A1215, Sheet3!A:G,3, FALSE)</f>
        <v>-0.99404400000000004</v>
      </c>
      <c r="K1215" s="4">
        <f>VLOOKUP(A1215, Sheet3!A:G,4, FALSE)</f>
        <v>-5.2700250000000004</v>
      </c>
      <c r="L1215" s="4">
        <f>VLOOKUP(A1215, Sheet3!A:G,5, FALSE)</f>
        <v>6.1355339999999998</v>
      </c>
      <c r="M1215" s="4">
        <f>VLOOKUP(A1215, Sheet3!A:G,6, FALSE)</f>
        <v>2.5960169999999998</v>
      </c>
      <c r="N1215" s="4">
        <f>VLOOKUP(A1215, Sheet3!A:G,7, FALSE)</f>
        <v>-8.9274810000000002</v>
      </c>
      <c r="O1215">
        <v>2006</v>
      </c>
      <c r="P1215" s="4">
        <f>VLOOKUP(G1215, Sheet2!C:E, 3, FALSE)</f>
        <v>1973</v>
      </c>
      <c r="Q1215" s="4">
        <f>O1215-P1215</f>
        <v>33</v>
      </c>
      <c r="R1215" s="4">
        <f>VLOOKUP(A1215, Sheet4!A:B, 2, FALSE)</f>
        <v>164</v>
      </c>
    </row>
    <row r="1216" spans="1:18">
      <c r="A1216">
        <v>2653</v>
      </c>
      <c r="B1216" t="s">
        <v>128</v>
      </c>
      <c r="C1216" s="1">
        <v>38792</v>
      </c>
      <c r="D1216" t="s">
        <v>6</v>
      </c>
      <c r="E1216" t="str">
        <f>VLOOKUP(B1216, Sheet2!$A$2:$B$734, 2, FALSE)</f>
        <v>MI</v>
      </c>
      <c r="F1216" s="4" t="s">
        <v>652</v>
      </c>
      <c r="G1216" s="4" t="str">
        <f>B1216&amp;E1216</f>
        <v>DingellMI</v>
      </c>
      <c r="H1216" s="4" t="str">
        <f>VLOOKUP(G1216, Sheet2!C:D, 2, FALSE)</f>
        <v>D</v>
      </c>
      <c r="I1216" s="4">
        <f>VLOOKUP(A1216, Sheet3!A:G,2, FALSE)</f>
        <v>3.1306609999999999</v>
      </c>
      <c r="J1216" s="4">
        <f>VLOOKUP(A1216, Sheet3!A:G,3, FALSE)</f>
        <v>-0.23683999999999999</v>
      </c>
      <c r="K1216" s="4">
        <f>VLOOKUP(A1216, Sheet3!A:G,4, FALSE)</f>
        <v>1.5488</v>
      </c>
      <c r="L1216" s="4">
        <f>VLOOKUP(A1216, Sheet3!A:G,5, FALSE)</f>
        <v>-2.4601790000000001</v>
      </c>
      <c r="M1216" s="4">
        <f>VLOOKUP(A1216, Sheet3!A:G,6, FALSE)</f>
        <v>-1.3474729999999999</v>
      </c>
      <c r="N1216" s="4">
        <f>VLOOKUP(A1216, Sheet3!A:G,7, FALSE)</f>
        <v>3.7848850000000001</v>
      </c>
      <c r="O1216">
        <v>2006</v>
      </c>
      <c r="P1216" s="4">
        <f>VLOOKUP(G1216, Sheet2!C:E, 3, FALSE)</f>
        <v>1955</v>
      </c>
      <c r="Q1216" s="4">
        <f>O1216-P1216</f>
        <v>51</v>
      </c>
      <c r="R1216" s="4">
        <f>VLOOKUP(A1216, Sheet4!A:B, 2, FALSE)</f>
        <v>362</v>
      </c>
    </row>
    <row r="1217" spans="1:18">
      <c r="A1217">
        <v>2654</v>
      </c>
      <c r="B1217" t="s">
        <v>129</v>
      </c>
      <c r="C1217" s="1">
        <v>38792</v>
      </c>
      <c r="D1217" t="s">
        <v>6</v>
      </c>
      <c r="E1217" t="s">
        <v>125</v>
      </c>
      <c r="F1217" s="4" t="s">
        <v>652</v>
      </c>
      <c r="G1217" s="4" t="str">
        <f>B1217&amp;E1217</f>
        <v>VelazquezNY</v>
      </c>
      <c r="H1217" s="4" t="str">
        <f>VLOOKUP(G1217, Sheet2!C:D, 2, FALSE)</f>
        <v>D</v>
      </c>
      <c r="I1217" s="4">
        <f>VLOOKUP(A1217, Sheet3!A:G,2, FALSE)</f>
        <v>-0.87197499999999994</v>
      </c>
      <c r="J1217" s="4">
        <f>VLOOKUP(A1217, Sheet3!A:G,3, FALSE)</f>
        <v>-1.6180950000000001</v>
      </c>
      <c r="K1217" s="4">
        <f>VLOOKUP(A1217, Sheet3!A:G,4, FALSE)</f>
        <v>3.1915300000000002</v>
      </c>
      <c r="L1217" s="4">
        <f>VLOOKUP(A1217, Sheet3!A:G,5, FALSE)</f>
        <v>-0.63030699999999995</v>
      </c>
      <c r="M1217" s="4">
        <f>VLOOKUP(A1217, Sheet3!A:G,6, FALSE)</f>
        <v>0.71720300000000003</v>
      </c>
      <c r="N1217" s="4">
        <f>VLOOKUP(A1217, Sheet3!A:G,7, FALSE)</f>
        <v>2.0161370000000001</v>
      </c>
      <c r="O1217">
        <v>2006</v>
      </c>
      <c r="P1217" s="4">
        <f>VLOOKUP(G1217, Sheet2!C:E, 3, FALSE)</f>
        <v>1993</v>
      </c>
      <c r="Q1217" s="4">
        <f>O1217-P1217</f>
        <v>13</v>
      </c>
      <c r="R1217" s="4">
        <f>VLOOKUP(A1217, Sheet4!A:B, 2, FALSE)</f>
        <v>425</v>
      </c>
    </row>
    <row r="1218" spans="1:18">
      <c r="A1218">
        <v>2655</v>
      </c>
      <c r="B1218" t="s">
        <v>7</v>
      </c>
      <c r="C1218" s="1">
        <v>38792</v>
      </c>
      <c r="D1218" t="s">
        <v>6</v>
      </c>
      <c r="E1218" t="s">
        <v>8</v>
      </c>
      <c r="F1218" s="4" t="s">
        <v>652</v>
      </c>
      <c r="G1218" s="4" t="str">
        <f>B1218&amp;E1218</f>
        <v>LeeCA</v>
      </c>
      <c r="H1218" s="4" t="str">
        <f>VLOOKUP(G1218, Sheet2!C:D, 2, FALSE)</f>
        <v>D</v>
      </c>
      <c r="I1218" s="4">
        <f>VLOOKUP(A1218, Sheet3!A:G,2, FALSE)</f>
        <v>-2.365049</v>
      </c>
      <c r="J1218" s="4">
        <f>VLOOKUP(A1218, Sheet3!A:G,3, FALSE)</f>
        <v>-0.50219899999999995</v>
      </c>
      <c r="K1218" s="4">
        <f>VLOOKUP(A1218, Sheet3!A:G,4, FALSE)</f>
        <v>-0.85641999999999996</v>
      </c>
      <c r="L1218" s="4">
        <f>VLOOKUP(A1218, Sheet3!A:G,5, FALSE)</f>
        <v>-0.19009300000000001</v>
      </c>
      <c r="M1218" s="4">
        <f>VLOOKUP(A1218, Sheet3!A:G,6, FALSE)</f>
        <v>0.32400000000000001</v>
      </c>
      <c r="N1218" s="4">
        <f>VLOOKUP(A1218, Sheet3!A:G,7, FALSE)</f>
        <v>-3.0894180000000002</v>
      </c>
      <c r="O1218">
        <v>2006</v>
      </c>
      <c r="P1218" s="4">
        <f>VLOOKUP(G1218, Sheet2!C:E, 3, FALSE)</f>
        <v>1998</v>
      </c>
      <c r="Q1218" s="4">
        <f>O1218-P1218</f>
        <v>8</v>
      </c>
      <c r="R1218" s="4">
        <f>VLOOKUP(A1218, Sheet4!A:B, 2, FALSE)</f>
        <v>604</v>
      </c>
    </row>
    <row r="1219" spans="1:18">
      <c r="A1219">
        <v>2656</v>
      </c>
      <c r="B1219" t="s">
        <v>74</v>
      </c>
      <c r="C1219" s="1">
        <v>38792</v>
      </c>
      <c r="D1219" t="s">
        <v>6</v>
      </c>
      <c r="E1219" t="s">
        <v>113</v>
      </c>
      <c r="F1219" s="4" t="s">
        <v>652</v>
      </c>
      <c r="G1219" s="4" t="str">
        <f>B1219&amp;E1219</f>
        <v>AllenME</v>
      </c>
      <c r="H1219" s="4" t="str">
        <f>VLOOKUP(G1219, Sheet2!C:D, 2, FALSE)</f>
        <v>D</v>
      </c>
      <c r="I1219" s="4">
        <f>VLOOKUP(A1219, Sheet3!A:G,2, FALSE)</f>
        <v>-4.6604369999999999</v>
      </c>
      <c r="J1219" s="4">
        <f>VLOOKUP(A1219, Sheet3!A:G,3, FALSE)</f>
        <v>0.79244400000000004</v>
      </c>
      <c r="K1219" s="4">
        <f>VLOOKUP(A1219, Sheet3!A:G,4, FALSE)</f>
        <v>-2.171637</v>
      </c>
      <c r="L1219" s="4">
        <f>VLOOKUP(A1219, Sheet3!A:G,5, FALSE)</f>
        <v>0.93749300000000002</v>
      </c>
      <c r="M1219" s="4">
        <f>VLOOKUP(A1219, Sheet3!A:G,6, FALSE)</f>
        <v>1.7564139999999999</v>
      </c>
      <c r="N1219" s="4">
        <f>VLOOKUP(A1219, Sheet3!A:G,7, FALSE)</f>
        <v>-1.7895559999999999</v>
      </c>
      <c r="O1219">
        <v>2006</v>
      </c>
      <c r="P1219" s="4">
        <f>VLOOKUP(G1219, Sheet2!C:E, 3, FALSE)</f>
        <v>1997</v>
      </c>
      <c r="Q1219" s="4">
        <f>O1219-P1219</f>
        <v>9</v>
      </c>
      <c r="R1219" s="4">
        <f>VLOOKUP(A1219, Sheet4!A:B, 2, FALSE)</f>
        <v>340</v>
      </c>
    </row>
    <row r="1220" spans="1:18">
      <c r="A1220">
        <v>2657</v>
      </c>
      <c r="B1220" t="s">
        <v>130</v>
      </c>
      <c r="C1220" s="1">
        <v>38792</v>
      </c>
      <c r="D1220" t="s">
        <v>6</v>
      </c>
      <c r="E1220" t="str">
        <f>VLOOKUP(B1220, Sheet2!$A$2:$B$734, 2, FALSE)</f>
        <v>MI</v>
      </c>
      <c r="F1220" s="4" t="s">
        <v>652</v>
      </c>
      <c r="G1220" s="4" t="str">
        <f>B1220&amp;E1220</f>
        <v>ConyersMI</v>
      </c>
      <c r="H1220" s="4" t="str">
        <f>VLOOKUP(G1220, Sheet2!C:D, 2, FALSE)</f>
        <v>D</v>
      </c>
      <c r="I1220" s="4">
        <f>VLOOKUP(A1220, Sheet3!A:G,2, FALSE)</f>
        <v>1.3782460000000001</v>
      </c>
      <c r="J1220" s="4">
        <f>VLOOKUP(A1220, Sheet3!A:G,3, FALSE)</f>
        <v>-0.33297599999999999</v>
      </c>
      <c r="K1220" s="4">
        <f>VLOOKUP(A1220, Sheet3!A:G,4, FALSE)</f>
        <v>2.614878</v>
      </c>
      <c r="L1220" s="4">
        <f>VLOOKUP(A1220, Sheet3!A:G,5, FALSE)</f>
        <v>1.3174980000000001</v>
      </c>
      <c r="M1220" s="4">
        <f>VLOOKUP(A1220, Sheet3!A:G,6, FALSE)</f>
        <v>1.154236</v>
      </c>
      <c r="N1220" s="4">
        <f>VLOOKUP(A1220, Sheet3!A:G,7, FALSE)</f>
        <v>0.116156</v>
      </c>
      <c r="O1220">
        <v>2006</v>
      </c>
      <c r="P1220" s="4">
        <f>VLOOKUP(G1220, Sheet2!C:E, 3, FALSE)</f>
        <v>1965</v>
      </c>
      <c r="Q1220" s="4">
        <f>O1220-P1220</f>
        <v>41</v>
      </c>
      <c r="R1220" s="4">
        <f>VLOOKUP(A1220, Sheet4!A:B, 2, FALSE)</f>
        <v>826</v>
      </c>
    </row>
    <row r="1221" spans="1:18">
      <c r="A1221">
        <v>2658</v>
      </c>
      <c r="B1221" t="s">
        <v>92</v>
      </c>
      <c r="C1221" s="1">
        <v>38792</v>
      </c>
      <c r="D1221" t="s">
        <v>6</v>
      </c>
      <c r="E1221" t="s">
        <v>89</v>
      </c>
      <c r="F1221" s="4" t="s">
        <v>652</v>
      </c>
      <c r="G1221" s="4" t="str">
        <f>B1221&amp;E1221</f>
        <v>KucinichOH</v>
      </c>
      <c r="H1221" s="4" t="str">
        <f>VLOOKUP(G1221, Sheet2!C:D, 2, FALSE)</f>
        <v>D</v>
      </c>
      <c r="I1221" s="4">
        <f>VLOOKUP(A1221, Sheet3!A:G,2, FALSE)</f>
        <v>-1.846948</v>
      </c>
      <c r="J1221" s="4">
        <f>VLOOKUP(A1221, Sheet3!A:G,3, FALSE)</f>
        <v>-1.0364310000000001</v>
      </c>
      <c r="K1221" s="4">
        <f>VLOOKUP(A1221, Sheet3!A:G,4, FALSE)</f>
        <v>0.22764999999999999</v>
      </c>
      <c r="L1221" s="4">
        <f>VLOOKUP(A1221, Sheet3!A:G,5, FALSE)</f>
        <v>-1.3227899999999999</v>
      </c>
      <c r="M1221" s="4">
        <f>VLOOKUP(A1221, Sheet3!A:G,6, FALSE)</f>
        <v>1.518805</v>
      </c>
      <c r="N1221" s="4">
        <f>VLOOKUP(A1221, Sheet3!A:G,7, FALSE)</f>
        <v>0.83187699999999998</v>
      </c>
      <c r="O1221">
        <v>2006</v>
      </c>
      <c r="P1221" s="4">
        <f>VLOOKUP(G1221, Sheet2!C:E, 3, FALSE)</f>
        <v>1997</v>
      </c>
      <c r="Q1221" s="4">
        <f>O1221-P1221</f>
        <v>9</v>
      </c>
      <c r="R1221" s="4">
        <f>VLOOKUP(A1221, Sheet4!A:B, 2, FALSE)</f>
        <v>260</v>
      </c>
    </row>
    <row r="1222" spans="1:18">
      <c r="A1222">
        <v>2659</v>
      </c>
      <c r="B1222" s="4" t="s">
        <v>131</v>
      </c>
      <c r="C1222" s="1">
        <v>38792</v>
      </c>
      <c r="D1222" t="s">
        <v>6</v>
      </c>
      <c r="E1222" t="s">
        <v>8</v>
      </c>
      <c r="F1222" s="4" t="s">
        <v>652</v>
      </c>
      <c r="G1222" s="4" t="str">
        <f>B1222&amp;E1222</f>
        <v>HarmanCA</v>
      </c>
      <c r="H1222" s="4" t="str">
        <f>VLOOKUP(G1222, Sheet2!C:D, 2, FALSE)</f>
        <v>D</v>
      </c>
      <c r="I1222" s="4">
        <f>VLOOKUP(A1222, Sheet3!A:G,2, FALSE)</f>
        <v>-5.4748060000000001</v>
      </c>
      <c r="J1222" s="4">
        <f>VLOOKUP(A1222, Sheet3!A:G,3, FALSE)</f>
        <v>-2.7833389999999998</v>
      </c>
      <c r="K1222" s="4">
        <f>VLOOKUP(A1222, Sheet3!A:G,4, FALSE)</f>
        <v>6.1161E-2</v>
      </c>
      <c r="L1222" s="4">
        <f>VLOOKUP(A1222, Sheet3!A:G,5, FALSE)</f>
        <v>1.680361</v>
      </c>
      <c r="M1222" s="4">
        <f>VLOOKUP(A1222, Sheet3!A:G,6, FALSE)</f>
        <v>0.87708600000000003</v>
      </c>
      <c r="N1222" s="4">
        <f>VLOOKUP(A1222, Sheet3!A:G,7, FALSE)</f>
        <v>0.56627499999999997</v>
      </c>
      <c r="O1222">
        <v>2006</v>
      </c>
      <c r="P1222" s="4">
        <f>VLOOKUP(G1222, Sheet2!C:E, 3, FALSE)</f>
        <v>2001</v>
      </c>
      <c r="Q1222" s="4">
        <f>O1222-P1222</f>
        <v>5</v>
      </c>
      <c r="R1222" s="4">
        <f>VLOOKUP(A1222, Sheet4!A:B, 2, FALSE)</f>
        <v>159</v>
      </c>
    </row>
    <row r="1223" spans="1:18">
      <c r="A1223">
        <v>2660</v>
      </c>
      <c r="B1223" t="s">
        <v>82</v>
      </c>
      <c r="C1223" s="1">
        <v>38792</v>
      </c>
      <c r="D1223" t="s">
        <v>6</v>
      </c>
      <c r="E1223" t="s">
        <v>22</v>
      </c>
      <c r="F1223" s="4" t="s">
        <v>652</v>
      </c>
      <c r="G1223" s="4" t="str">
        <f>B1223&amp;E1223</f>
        <v>Jackson-LeeTX</v>
      </c>
      <c r="H1223" s="4" t="str">
        <f>VLOOKUP(G1223, Sheet2!C:D, 2, FALSE)</f>
        <v>D</v>
      </c>
      <c r="I1223" s="4">
        <f>VLOOKUP(A1223, Sheet3!A:G,2, FALSE)</f>
        <v>-3.8931789999999999</v>
      </c>
      <c r="J1223" s="4">
        <f>VLOOKUP(A1223, Sheet3!A:G,3, FALSE)</f>
        <v>1.2982119999999999</v>
      </c>
      <c r="K1223" s="4">
        <f>VLOOKUP(A1223, Sheet3!A:G,4, FALSE)</f>
        <v>-3.445595</v>
      </c>
      <c r="L1223" s="4">
        <f>VLOOKUP(A1223, Sheet3!A:G,5, FALSE)</f>
        <v>-4.0814000000000003E-2</v>
      </c>
      <c r="M1223" s="4">
        <f>VLOOKUP(A1223, Sheet3!A:G,6, FALSE)</f>
        <v>0.91388800000000003</v>
      </c>
      <c r="N1223" s="4">
        <f>VLOOKUP(A1223, Sheet3!A:G,7, FALSE)</f>
        <v>-4.0619129999999997</v>
      </c>
      <c r="O1223">
        <v>2006</v>
      </c>
      <c r="P1223" s="4">
        <f>VLOOKUP(G1223, Sheet2!C:E, 3, FALSE)</f>
        <v>1995</v>
      </c>
      <c r="Q1223" s="4">
        <f>O1223-P1223</f>
        <v>11</v>
      </c>
      <c r="R1223" s="4">
        <f>VLOOKUP(A1223, Sheet4!A:B, 2, FALSE)</f>
        <v>210</v>
      </c>
    </row>
    <row r="1224" spans="1:18">
      <c r="A1224">
        <v>2661</v>
      </c>
      <c r="B1224" t="s">
        <v>132</v>
      </c>
      <c r="C1224" s="1">
        <v>38792</v>
      </c>
      <c r="D1224" t="s">
        <v>6</v>
      </c>
      <c r="E1224" t="s">
        <v>11</v>
      </c>
      <c r="F1224" s="4" t="s">
        <v>652</v>
      </c>
      <c r="G1224" s="4" t="str">
        <f>B1224&amp;E1224</f>
        <v>PriceNC</v>
      </c>
      <c r="H1224" s="4" t="str">
        <f>VLOOKUP(G1224, Sheet2!C:D, 2, FALSE)</f>
        <v>D</v>
      </c>
      <c r="I1224" s="4">
        <f>VLOOKUP(A1224, Sheet3!A:G,2, FALSE)</f>
        <v>-2.602449</v>
      </c>
      <c r="J1224" s="4">
        <f>VLOOKUP(A1224, Sheet3!A:G,3, FALSE)</f>
        <v>-0.42704599999999998</v>
      </c>
      <c r="K1224" s="4">
        <f>VLOOKUP(A1224, Sheet3!A:G,4, FALSE)</f>
        <v>0.174127</v>
      </c>
      <c r="L1224" s="4">
        <f>VLOOKUP(A1224, Sheet3!A:G,5, FALSE)</f>
        <v>7.6000839999999998</v>
      </c>
      <c r="M1224" s="4">
        <f>VLOOKUP(A1224, Sheet3!A:G,6, FALSE)</f>
        <v>2.127618</v>
      </c>
      <c r="N1224" s="4">
        <f>VLOOKUP(A1224, Sheet3!A:G,7, FALSE)</f>
        <v>-1.0917399999999999</v>
      </c>
      <c r="O1224">
        <v>2006</v>
      </c>
      <c r="P1224" s="4">
        <f>VLOOKUP(G1224, Sheet2!C:E, 3, FALSE)</f>
        <v>1990</v>
      </c>
      <c r="Q1224" s="4">
        <f>O1224-P1224</f>
        <v>16</v>
      </c>
      <c r="R1224" s="4">
        <f>VLOOKUP(A1224, Sheet4!A:B, 2, FALSE)</f>
        <v>170</v>
      </c>
    </row>
    <row r="1225" spans="1:18">
      <c r="A1225">
        <v>2662</v>
      </c>
      <c r="B1225" t="s">
        <v>5</v>
      </c>
      <c r="C1225" s="1">
        <v>38792</v>
      </c>
      <c r="D1225" t="s">
        <v>6</v>
      </c>
      <c r="E1225" t="s">
        <v>8</v>
      </c>
      <c r="F1225" s="4" t="s">
        <v>652</v>
      </c>
      <c r="G1225" s="4" t="str">
        <f>B1225&amp;E1225</f>
        <v>WatersCA</v>
      </c>
      <c r="H1225" s="4" t="str">
        <f>VLOOKUP(G1225, Sheet2!C:D, 2, FALSE)</f>
        <v>D</v>
      </c>
      <c r="I1225" s="4">
        <f>VLOOKUP(A1225, Sheet3!A:G,2, FALSE)</f>
        <v>-25.870764999999999</v>
      </c>
      <c r="J1225" s="4">
        <f>VLOOKUP(A1225, Sheet3!A:G,3, FALSE)</f>
        <v>9.8808229999999995</v>
      </c>
      <c r="K1225" s="4">
        <f>VLOOKUP(A1225, Sheet3!A:G,4, FALSE)</f>
        <v>-5.5204050000000002</v>
      </c>
      <c r="L1225" s="4">
        <f>VLOOKUP(A1225, Sheet3!A:G,5, FALSE)</f>
        <v>-6.3375310000000002</v>
      </c>
      <c r="M1225" s="4">
        <f>VLOOKUP(A1225, Sheet3!A:G,6, FALSE)</f>
        <v>-1.770508</v>
      </c>
      <c r="N1225" s="4">
        <f>VLOOKUP(A1225, Sheet3!A:G,7, FALSE)</f>
        <v>-4.6683979999999998</v>
      </c>
      <c r="O1225">
        <v>2006</v>
      </c>
      <c r="P1225" s="4">
        <f>VLOOKUP(G1225, Sheet2!C:E, 3, FALSE)</f>
        <v>1991</v>
      </c>
      <c r="Q1225" s="4">
        <f>O1225-P1225</f>
        <v>15</v>
      </c>
      <c r="R1225" s="4">
        <f>VLOOKUP(A1225, Sheet4!A:B, 2, FALSE)</f>
        <v>230</v>
      </c>
    </row>
    <row r="1226" spans="1:18">
      <c r="A1226">
        <v>2663</v>
      </c>
      <c r="B1226" t="s">
        <v>21</v>
      </c>
      <c r="C1226" s="1">
        <v>38792</v>
      </c>
      <c r="D1226" t="s">
        <v>6</v>
      </c>
      <c r="E1226" t="s">
        <v>8</v>
      </c>
      <c r="F1226" s="4" t="s">
        <v>652</v>
      </c>
      <c r="G1226" s="4" t="str">
        <f>B1226&amp;E1226</f>
        <v>WoolseyCA</v>
      </c>
      <c r="H1226" s="4" t="str">
        <f>VLOOKUP(G1226, Sheet2!C:D, 2, FALSE)</f>
        <v>D</v>
      </c>
      <c r="I1226" s="4">
        <f>VLOOKUP(A1226, Sheet3!A:G,2, FALSE)</f>
        <v>-4.9261489999999997</v>
      </c>
      <c r="J1226" s="4">
        <f>VLOOKUP(A1226, Sheet3!A:G,3, FALSE)</f>
        <v>1.555941</v>
      </c>
      <c r="K1226" s="4">
        <f>VLOOKUP(A1226, Sheet3!A:G,4, FALSE)</f>
        <v>-1.0900460000000001</v>
      </c>
      <c r="L1226" s="4">
        <f>VLOOKUP(A1226, Sheet3!A:G,5, FALSE)</f>
        <v>-3.709829</v>
      </c>
      <c r="M1226" s="4">
        <f>VLOOKUP(A1226, Sheet3!A:G,6, FALSE)</f>
        <v>-1.066754</v>
      </c>
      <c r="N1226" s="4">
        <f>VLOOKUP(A1226, Sheet3!A:G,7, FALSE)</f>
        <v>-3.0750639999999998</v>
      </c>
      <c r="O1226">
        <v>2006</v>
      </c>
      <c r="P1226" s="4">
        <f>VLOOKUP(G1226, Sheet2!C:E, 3, FALSE)</f>
        <v>1993</v>
      </c>
      <c r="Q1226" s="4">
        <f>O1226-P1226</f>
        <v>13</v>
      </c>
      <c r="R1226" s="4">
        <f>VLOOKUP(A1226, Sheet4!A:B, 2, FALSE)</f>
        <v>152</v>
      </c>
    </row>
    <row r="1227" spans="1:18">
      <c r="A1227">
        <v>2664</v>
      </c>
      <c r="B1227" t="s">
        <v>133</v>
      </c>
      <c r="C1227" s="1">
        <v>38792</v>
      </c>
      <c r="D1227" t="s">
        <v>6</v>
      </c>
      <c r="E1227" t="s">
        <v>125</v>
      </c>
      <c r="F1227" s="4" t="s">
        <v>652</v>
      </c>
      <c r="G1227" s="4" t="str">
        <f>B1227&amp;E1227</f>
        <v>HincheyNY</v>
      </c>
      <c r="H1227" s="4" t="str">
        <f>VLOOKUP(G1227, Sheet2!C:D, 2, FALSE)</f>
        <v>D</v>
      </c>
      <c r="I1227" s="4">
        <f>VLOOKUP(A1227, Sheet3!A:G,2, FALSE)</f>
        <v>3.0262950000000002</v>
      </c>
      <c r="J1227" s="4">
        <f>VLOOKUP(A1227, Sheet3!A:G,3, FALSE)</f>
        <v>-7.9042000000000001E-2</v>
      </c>
      <c r="K1227" s="4">
        <f>VLOOKUP(A1227, Sheet3!A:G,4, FALSE)</f>
        <v>4.3402969999999996</v>
      </c>
      <c r="L1227" s="4">
        <f>VLOOKUP(A1227, Sheet3!A:G,5, FALSE)</f>
        <v>3.6287880000000001</v>
      </c>
      <c r="M1227" s="4">
        <f>VLOOKUP(A1227, Sheet3!A:G,6, FALSE)</f>
        <v>4.4530830000000003</v>
      </c>
      <c r="N1227" s="4">
        <f>VLOOKUP(A1227, Sheet3!A:G,7, FALSE)</f>
        <v>3.8314859999999999</v>
      </c>
      <c r="O1227">
        <v>2006</v>
      </c>
      <c r="P1227" s="4">
        <f>VLOOKUP(G1227, Sheet2!C:E, 3, FALSE)</f>
        <v>1993</v>
      </c>
      <c r="Q1227" s="4">
        <f>O1227-P1227</f>
        <v>13</v>
      </c>
      <c r="R1227" s="4">
        <f>VLOOKUP(A1227, Sheet4!A:B, 2, FALSE)</f>
        <v>181</v>
      </c>
    </row>
    <row r="1228" spans="1:18">
      <c r="A1228">
        <v>2665</v>
      </c>
      <c r="B1228" t="s">
        <v>62</v>
      </c>
      <c r="C1228" s="1">
        <v>38792</v>
      </c>
      <c r="D1228" t="s">
        <v>6</v>
      </c>
      <c r="E1228" t="s">
        <v>63</v>
      </c>
      <c r="F1228" s="4" t="s">
        <v>652</v>
      </c>
      <c r="G1228" s="4" t="str">
        <f>B1228&amp;E1228</f>
        <v>MoranVA</v>
      </c>
      <c r="H1228" s="4" t="str">
        <f>VLOOKUP(G1228, Sheet2!C:D, 2, FALSE)</f>
        <v>D</v>
      </c>
      <c r="I1228" s="4">
        <f>VLOOKUP(A1228, Sheet3!A:G,2, FALSE)</f>
        <v>-2.8927999999999999E-2</v>
      </c>
      <c r="J1228" s="4">
        <f>VLOOKUP(A1228, Sheet3!A:G,3, FALSE)</f>
        <v>-0.580901</v>
      </c>
      <c r="K1228" s="4">
        <f>VLOOKUP(A1228, Sheet3!A:G,4, FALSE)</f>
        <v>-1.1777409999999999</v>
      </c>
      <c r="L1228" s="4">
        <f>VLOOKUP(A1228, Sheet3!A:G,5, FALSE)</f>
        <v>-0.74060499999999996</v>
      </c>
      <c r="M1228" s="4">
        <f>VLOOKUP(A1228, Sheet3!A:G,6, FALSE)</f>
        <v>0.81706999999999996</v>
      </c>
      <c r="N1228" s="4">
        <f>VLOOKUP(A1228, Sheet3!A:G,7, FALSE)</f>
        <v>1.7620400000000001</v>
      </c>
      <c r="O1228">
        <v>2006</v>
      </c>
      <c r="P1228" s="4">
        <f>VLOOKUP(G1228, Sheet2!C:E, 3, FALSE)</f>
        <v>1991</v>
      </c>
      <c r="Q1228" s="4">
        <f>O1228-P1228</f>
        <v>15</v>
      </c>
      <c r="R1228" s="4">
        <f>VLOOKUP(A1228, Sheet4!A:B, 2, FALSE)</f>
        <v>173</v>
      </c>
    </row>
    <row r="1229" spans="1:18">
      <c r="A1229">
        <v>2666</v>
      </c>
      <c r="B1229" t="s">
        <v>134</v>
      </c>
      <c r="C1229" s="1">
        <v>38792</v>
      </c>
      <c r="D1229" t="s">
        <v>6</v>
      </c>
      <c r="E1229" t="str">
        <f>VLOOKUP(B1229, Sheet2!$A$2:$B$734, 2, FALSE)</f>
        <v>MA</v>
      </c>
      <c r="F1229" s="4" t="s">
        <v>652</v>
      </c>
      <c r="G1229" s="4" t="str">
        <f>B1229&amp;E1229</f>
        <v>OlverMA</v>
      </c>
      <c r="H1229" s="4" t="str">
        <f>VLOOKUP(G1229, Sheet2!C:D, 2, FALSE)</f>
        <v>D</v>
      </c>
      <c r="I1229" s="4">
        <f>VLOOKUP(A1229, Sheet3!A:G,2, FALSE)</f>
        <v>0.72816400000000003</v>
      </c>
      <c r="J1229" s="4">
        <f>VLOOKUP(A1229, Sheet3!A:G,3, FALSE)</f>
        <v>1.201775</v>
      </c>
      <c r="K1229" s="4">
        <f>VLOOKUP(A1229, Sheet3!A:G,4, FALSE)</f>
        <v>-0.34763300000000003</v>
      </c>
      <c r="L1229" s="4">
        <f>VLOOKUP(A1229, Sheet3!A:G,5, FALSE)</f>
        <v>2.9104130000000001</v>
      </c>
      <c r="M1229" s="4">
        <f>VLOOKUP(A1229, Sheet3!A:G,6, FALSE)</f>
        <v>0.171237</v>
      </c>
      <c r="N1229" s="4">
        <f>VLOOKUP(A1229, Sheet3!A:G,7, FALSE)</f>
        <v>-1.0773710000000001</v>
      </c>
      <c r="O1229">
        <v>2006</v>
      </c>
      <c r="P1229" s="4">
        <f>VLOOKUP(G1229, Sheet2!C:E, 3, FALSE)</f>
        <v>1991</v>
      </c>
      <c r="Q1229" s="4">
        <f>O1229-P1229</f>
        <v>15</v>
      </c>
      <c r="R1229" s="4">
        <f>VLOOKUP(A1229, Sheet4!A:B, 2, FALSE)</f>
        <v>298</v>
      </c>
    </row>
    <row r="1230" spans="1:18">
      <c r="A1230">
        <v>2667</v>
      </c>
      <c r="B1230" t="s">
        <v>162</v>
      </c>
      <c r="C1230" s="1">
        <v>38792</v>
      </c>
      <c r="D1230" t="s">
        <v>6</v>
      </c>
      <c r="E1230" t="str">
        <f>VLOOKUP(B1230, Sheet2!$A$2:$B$734, 2, FALSE)</f>
        <v>MD</v>
      </c>
      <c r="F1230" s="4" t="s">
        <v>652</v>
      </c>
      <c r="G1230" s="4" t="str">
        <f>B1230&amp;E1230</f>
        <v>Van HollenMD</v>
      </c>
      <c r="H1230" s="4" t="str">
        <f>VLOOKUP(G1230, Sheet2!C:D, 2, FALSE)</f>
        <v>D</v>
      </c>
      <c r="I1230" s="4">
        <f>VLOOKUP(A1230, Sheet3!A:G,2, FALSE)</f>
        <v>-0.14236699999999999</v>
      </c>
      <c r="J1230" s="4">
        <f>VLOOKUP(A1230, Sheet3!A:G,3, FALSE)</f>
        <v>-1.5124280000000001</v>
      </c>
      <c r="K1230" s="4">
        <f>VLOOKUP(A1230, Sheet3!A:G,4, FALSE)</f>
        <v>4.8891900000000001</v>
      </c>
      <c r="L1230" s="4">
        <f>VLOOKUP(A1230, Sheet3!A:G,5, FALSE)</f>
        <v>-4.4766459999999997</v>
      </c>
      <c r="M1230" s="4">
        <f>VLOOKUP(A1230, Sheet3!A:G,6, FALSE)</f>
        <v>-1.854533</v>
      </c>
      <c r="N1230" s="4">
        <f>VLOOKUP(A1230, Sheet3!A:G,7, FALSE)</f>
        <v>3.4089830000000001</v>
      </c>
      <c r="O1230">
        <v>2006</v>
      </c>
      <c r="P1230" s="4">
        <f>VLOOKUP(G1230, Sheet2!C:E, 3, FALSE)</f>
        <v>2003</v>
      </c>
      <c r="Q1230" s="4">
        <f>O1230-P1230</f>
        <v>3</v>
      </c>
      <c r="R1230" s="4">
        <f>VLOOKUP(A1230, Sheet4!A:B, 2, FALSE)</f>
        <v>768</v>
      </c>
    </row>
    <row r="1231" spans="1:18">
      <c r="A1231">
        <v>2668</v>
      </c>
      <c r="B1231" t="s">
        <v>71</v>
      </c>
      <c r="C1231" s="1">
        <v>38792</v>
      </c>
      <c r="D1231" t="s">
        <v>6</v>
      </c>
      <c r="E1231" t="str">
        <f>VLOOKUP(B1231, Sheet2!$A$2:$B$734, 2, FALSE)</f>
        <v>NJ</v>
      </c>
      <c r="F1231" s="4" t="s">
        <v>652</v>
      </c>
      <c r="G1231" s="4" t="str">
        <f>B1231&amp;E1231</f>
        <v>HoltNJ</v>
      </c>
      <c r="H1231" s="4" t="str">
        <f>VLOOKUP(G1231, Sheet2!C:D, 2, FALSE)</f>
        <v>D</v>
      </c>
      <c r="I1231" s="4">
        <f>VLOOKUP(A1231, Sheet3!A:G,2, FALSE)</f>
        <v>0.99115799999999998</v>
      </c>
      <c r="J1231" s="4">
        <f>VLOOKUP(A1231, Sheet3!A:G,3, FALSE)</f>
        <v>-2.3514650000000001</v>
      </c>
      <c r="K1231" s="4">
        <f>VLOOKUP(A1231, Sheet3!A:G,4, FALSE)</f>
        <v>0.276866</v>
      </c>
      <c r="L1231" s="4">
        <f>VLOOKUP(A1231, Sheet3!A:G,5, FALSE)</f>
        <v>-2.8260350000000001</v>
      </c>
      <c r="M1231" s="4">
        <f>VLOOKUP(A1231, Sheet3!A:G,6, FALSE)</f>
        <v>-2.083723</v>
      </c>
      <c r="N1231" s="4">
        <f>VLOOKUP(A1231, Sheet3!A:G,7, FALSE)</f>
        <v>-0.172928</v>
      </c>
      <c r="O1231">
        <v>2006</v>
      </c>
      <c r="P1231" s="4">
        <f>VLOOKUP(G1231, Sheet2!C:E, 3, FALSE)</f>
        <v>1999</v>
      </c>
      <c r="Q1231" s="4">
        <f>O1231-P1231</f>
        <v>7</v>
      </c>
      <c r="R1231" s="4">
        <f>VLOOKUP(A1231, Sheet4!A:B, 2, FALSE)</f>
        <v>822</v>
      </c>
    </row>
    <row r="1232" spans="1:18">
      <c r="A1232">
        <v>2669</v>
      </c>
      <c r="B1232" t="s">
        <v>135</v>
      </c>
      <c r="C1232" s="1">
        <v>38792</v>
      </c>
      <c r="D1232" t="s">
        <v>6</v>
      </c>
      <c r="E1232" t="str">
        <f>VLOOKUP(B1232, Sheet2!$A$2:$B$734, 2, FALSE)</f>
        <v>CA</v>
      </c>
      <c r="F1232" s="4" t="s">
        <v>652</v>
      </c>
      <c r="G1232" s="4" t="str">
        <f>B1232&amp;E1232</f>
        <v>FarrCA</v>
      </c>
      <c r="H1232" s="4" t="str">
        <f>VLOOKUP(G1232, Sheet2!C:D, 2, FALSE)</f>
        <v>D</v>
      </c>
      <c r="I1232" s="4">
        <f>VLOOKUP(A1232, Sheet3!A:G,2, FALSE)</f>
        <v>3.178274</v>
      </c>
      <c r="J1232" s="4">
        <f>VLOOKUP(A1232, Sheet3!A:G,3, FALSE)</f>
        <v>-2.4603600000000001</v>
      </c>
      <c r="K1232" s="4">
        <f>VLOOKUP(A1232, Sheet3!A:G,4, FALSE)</f>
        <v>-0.57899100000000003</v>
      </c>
      <c r="L1232" s="4">
        <f>VLOOKUP(A1232, Sheet3!A:G,5, FALSE)</f>
        <v>0.75185500000000005</v>
      </c>
      <c r="M1232" s="4">
        <f>VLOOKUP(A1232, Sheet3!A:G,6, FALSE)</f>
        <v>0.37365300000000001</v>
      </c>
      <c r="N1232" s="4">
        <f>VLOOKUP(A1232, Sheet3!A:G,7, FALSE)</f>
        <v>-1.154569</v>
      </c>
      <c r="O1232">
        <v>2006</v>
      </c>
      <c r="P1232" s="4">
        <f>VLOOKUP(G1232, Sheet2!C:E, 3, FALSE)</f>
        <v>1993</v>
      </c>
      <c r="Q1232" s="4">
        <f>O1232-P1232</f>
        <v>13</v>
      </c>
      <c r="R1232" s="4">
        <f>VLOOKUP(A1232, Sheet4!A:B, 2, FALSE)</f>
        <v>244</v>
      </c>
    </row>
    <row r="1233" spans="1:18">
      <c r="A1233">
        <v>2670</v>
      </c>
      <c r="B1233" t="s">
        <v>66</v>
      </c>
      <c r="C1233" s="1">
        <v>38792</v>
      </c>
      <c r="D1233" t="s">
        <v>6</v>
      </c>
      <c r="E1233" t="str">
        <f>VLOOKUP(B1233, Sheet2!$A$2:$B$734, 2, FALSE)</f>
        <v>RI</v>
      </c>
      <c r="F1233" s="4" t="s">
        <v>652</v>
      </c>
      <c r="G1233" s="4" t="str">
        <f>B1233&amp;E1233</f>
        <v>LangevinRI</v>
      </c>
      <c r="H1233" s="4" t="str">
        <f>VLOOKUP(G1233, Sheet2!C:D, 2, FALSE)</f>
        <v>D</v>
      </c>
      <c r="I1233" s="4">
        <f>VLOOKUP(A1233, Sheet3!A:G,2, FALSE)</f>
        <v>0.90301600000000004</v>
      </c>
      <c r="J1233" s="4">
        <f>VLOOKUP(A1233, Sheet3!A:G,3, FALSE)</f>
        <v>-1.7918130000000001</v>
      </c>
      <c r="K1233" s="4">
        <f>VLOOKUP(A1233, Sheet3!A:G,4, FALSE)</f>
        <v>2.0441590000000001</v>
      </c>
      <c r="L1233" s="4">
        <f>VLOOKUP(A1233, Sheet3!A:G,5, FALSE)</f>
        <v>-0.30161900000000003</v>
      </c>
      <c r="M1233" s="4">
        <f>VLOOKUP(A1233, Sheet3!A:G,6, FALSE)</f>
        <v>-0.99793299999999996</v>
      </c>
      <c r="N1233" s="4">
        <f>VLOOKUP(A1233, Sheet3!A:G,7, FALSE)</f>
        <v>0.26631500000000002</v>
      </c>
      <c r="O1233">
        <v>2006</v>
      </c>
      <c r="P1233" s="4">
        <f>VLOOKUP(G1233, Sheet2!C:E, 3, FALSE)</f>
        <v>2001</v>
      </c>
      <c r="Q1233" s="4">
        <f>O1233-P1233</f>
        <v>5</v>
      </c>
      <c r="R1233" s="4">
        <f>VLOOKUP(A1233, Sheet4!A:B, 2, FALSE)</f>
        <v>511</v>
      </c>
    </row>
    <row r="1234" spans="1:18">
      <c r="A1234">
        <v>2671</v>
      </c>
      <c r="B1234" t="s">
        <v>77</v>
      </c>
      <c r="C1234" s="1">
        <v>38792</v>
      </c>
      <c r="D1234" t="s">
        <v>6</v>
      </c>
      <c r="E1234" t="str">
        <f>VLOOKUP(B1234, Sheet2!$A$2:$B$734, 2, FALSE)</f>
        <v>CA</v>
      </c>
      <c r="F1234" s="4" t="s">
        <v>652</v>
      </c>
      <c r="G1234" s="4" t="str">
        <f>B1234&amp;E1234</f>
        <v>StarkCA</v>
      </c>
      <c r="H1234" s="4" t="str">
        <f>VLOOKUP(G1234, Sheet2!C:D, 2, FALSE)</f>
        <v>D</v>
      </c>
      <c r="I1234" s="4">
        <f>VLOOKUP(A1234, Sheet3!A:G,2, FALSE)</f>
        <v>6.3962450000000004</v>
      </c>
      <c r="J1234" s="4">
        <f>VLOOKUP(A1234, Sheet3!A:G,3, FALSE)</f>
        <v>-1.6079380000000001</v>
      </c>
      <c r="K1234" s="4">
        <f>VLOOKUP(A1234, Sheet3!A:G,4, FALSE)</f>
        <v>3.6202589999999999</v>
      </c>
      <c r="L1234" s="4">
        <f>VLOOKUP(A1234, Sheet3!A:G,5, FALSE)</f>
        <v>-0.34719899999999998</v>
      </c>
      <c r="M1234" s="4">
        <f>VLOOKUP(A1234, Sheet3!A:G,6, FALSE)</f>
        <v>-1.3211759999999999</v>
      </c>
      <c r="N1234" s="4">
        <f>VLOOKUP(A1234, Sheet3!A:G,7, FALSE)</f>
        <v>4.416112</v>
      </c>
      <c r="O1234">
        <v>2006</v>
      </c>
      <c r="P1234" s="4">
        <f>VLOOKUP(G1234, Sheet2!C:E, 3, FALSE)</f>
        <v>1993</v>
      </c>
      <c r="Q1234" s="4">
        <f>O1234-P1234</f>
        <v>13</v>
      </c>
      <c r="R1234" s="4">
        <f>VLOOKUP(A1234, Sheet4!A:B, 2, FALSE)</f>
        <v>590</v>
      </c>
    </row>
    <row r="1235" spans="1:18">
      <c r="A1235">
        <v>2672</v>
      </c>
      <c r="B1235" t="s">
        <v>68</v>
      </c>
      <c r="C1235" s="1">
        <v>38792</v>
      </c>
      <c r="D1235" t="s">
        <v>6</v>
      </c>
      <c r="E1235" t="str">
        <f>VLOOKUP(B1235, Sheet2!$A$2:$B$734, 2, FALSE)</f>
        <v>MD</v>
      </c>
      <c r="F1235" s="4" t="s">
        <v>652</v>
      </c>
      <c r="G1235" s="4" t="str">
        <f>B1235&amp;E1235</f>
        <v>CardinMD</v>
      </c>
      <c r="H1235" s="4" t="str">
        <f>VLOOKUP(G1235, Sheet2!C:D, 2, FALSE)</f>
        <v>D</v>
      </c>
      <c r="I1235" s="4">
        <f>VLOOKUP(A1235, Sheet3!A:G,2, FALSE)</f>
        <v>0.74507699999999999</v>
      </c>
      <c r="J1235" s="4">
        <f>VLOOKUP(A1235, Sheet3!A:G,3, FALSE)</f>
        <v>-1.155073</v>
      </c>
      <c r="K1235" s="4">
        <f>VLOOKUP(A1235, Sheet3!A:G,4, FALSE)</f>
        <v>1.8717699999999999</v>
      </c>
      <c r="L1235" s="4">
        <f>VLOOKUP(A1235, Sheet3!A:G,5, FALSE)</f>
        <v>-1.219481</v>
      </c>
      <c r="M1235" s="4">
        <f>VLOOKUP(A1235, Sheet3!A:G,6, FALSE)</f>
        <v>5.4941999999999998E-2</v>
      </c>
      <c r="N1235" s="4">
        <f>VLOOKUP(A1235, Sheet3!A:G,7, FALSE)</f>
        <v>0.406802</v>
      </c>
      <c r="O1235">
        <v>2006</v>
      </c>
      <c r="P1235" s="4">
        <f>VLOOKUP(G1235, Sheet2!C:E, 3, FALSE)</f>
        <v>1987</v>
      </c>
      <c r="Q1235" s="4">
        <f>O1235-P1235</f>
        <v>19</v>
      </c>
      <c r="R1235" s="4">
        <f>VLOOKUP(A1235, Sheet4!A:B, 2, FALSE)</f>
        <v>745</v>
      </c>
    </row>
    <row r="1236" spans="1:18">
      <c r="A1236">
        <v>2673</v>
      </c>
      <c r="B1236" t="s">
        <v>21</v>
      </c>
      <c r="C1236" s="1">
        <v>38918</v>
      </c>
      <c r="D1236" t="s">
        <v>6</v>
      </c>
      <c r="E1236" t="str">
        <f>VLOOKUP(B1236, Sheet2!$A$2:$B$734, 2, FALSE)</f>
        <v>CA</v>
      </c>
      <c r="F1236" s="4" t="s">
        <v>652</v>
      </c>
      <c r="G1236" s="4" t="str">
        <f>B1236&amp;E1236</f>
        <v>WoolseyCA</v>
      </c>
      <c r="H1236" s="4" t="str">
        <f>VLOOKUP(G1236, Sheet2!C:D, 2, FALSE)</f>
        <v>D</v>
      </c>
      <c r="I1236" s="4">
        <f>VLOOKUP(A1236, Sheet3!A:G,2, FALSE)</f>
        <v>-0.341866</v>
      </c>
      <c r="J1236" s="4">
        <f>VLOOKUP(A1236, Sheet3!A:G,3, FALSE)</f>
        <v>0.318444</v>
      </c>
      <c r="K1236" s="4">
        <f>VLOOKUP(A1236, Sheet3!A:G,4, FALSE)</f>
        <v>-2.0829680000000002</v>
      </c>
      <c r="L1236" s="4">
        <f>VLOOKUP(A1236, Sheet3!A:G,5, FALSE)</f>
        <v>-0.107242</v>
      </c>
      <c r="M1236" s="4">
        <f>VLOOKUP(A1236, Sheet3!A:G,6, FALSE)</f>
        <v>0.51615299999999997</v>
      </c>
      <c r="N1236" s="4">
        <f>VLOOKUP(A1236, Sheet3!A:G,7, FALSE)</f>
        <v>2.4723999999999999E-2</v>
      </c>
      <c r="O1236">
        <v>2006</v>
      </c>
      <c r="P1236" s="4">
        <f>VLOOKUP(G1236, Sheet2!C:E, 3, FALSE)</f>
        <v>1993</v>
      </c>
      <c r="Q1236" s="4">
        <f>O1236-P1236</f>
        <v>13</v>
      </c>
      <c r="R1236" s="4">
        <f>VLOOKUP(A1236, Sheet4!A:B, 2, FALSE)</f>
        <v>631</v>
      </c>
    </row>
    <row r="1237" spans="1:18">
      <c r="A1237">
        <v>2674</v>
      </c>
      <c r="B1237" t="s">
        <v>79</v>
      </c>
      <c r="C1237" s="1">
        <v>39119</v>
      </c>
      <c r="D1237" t="s">
        <v>6</v>
      </c>
      <c r="E1237" t="s">
        <v>136</v>
      </c>
      <c r="F1237" s="4" t="s">
        <v>652</v>
      </c>
      <c r="G1237" s="4" t="str">
        <f>B1237&amp;E1237</f>
        <v>BlumenauerOR</v>
      </c>
      <c r="H1237" s="4" t="str">
        <f>VLOOKUP(G1237, Sheet2!C:D, 2, FALSE)</f>
        <v>D</v>
      </c>
      <c r="I1237" s="4">
        <f>VLOOKUP(A1237, Sheet3!A:G,2, FALSE)</f>
        <v>3.2826810000000002</v>
      </c>
      <c r="J1237" s="4">
        <f>VLOOKUP(A1237, Sheet3!A:G,3, FALSE)</f>
        <v>-0.82531699999999997</v>
      </c>
      <c r="K1237" s="4">
        <f>VLOOKUP(A1237, Sheet3!A:G,4, FALSE)</f>
        <v>2.7291439999999998</v>
      </c>
      <c r="L1237" s="4">
        <f>VLOOKUP(A1237, Sheet3!A:G,5, FALSE)</f>
        <v>-0.50981200000000004</v>
      </c>
      <c r="M1237" s="4">
        <f>VLOOKUP(A1237, Sheet3!A:G,6, FALSE)</f>
        <v>-0.191966</v>
      </c>
      <c r="N1237" s="4">
        <f>VLOOKUP(A1237, Sheet3!A:G,7, FALSE)</f>
        <v>1.847313</v>
      </c>
      <c r="O1237">
        <v>2007</v>
      </c>
      <c r="P1237" s="4">
        <f>VLOOKUP(G1237, Sheet2!C:E, 3, FALSE)</f>
        <v>1996</v>
      </c>
      <c r="Q1237" s="4">
        <f>O1237-P1237</f>
        <v>11</v>
      </c>
      <c r="R1237" s="4">
        <f>VLOOKUP(A1237, Sheet4!A:B, 2, FALSE)</f>
        <v>670</v>
      </c>
    </row>
    <row r="1238" spans="1:18">
      <c r="A1238">
        <v>2675</v>
      </c>
      <c r="B1238" t="s">
        <v>55</v>
      </c>
      <c r="C1238" s="1">
        <v>39121</v>
      </c>
      <c r="D1238" t="s">
        <v>6</v>
      </c>
      <c r="E1238" t="s">
        <v>137</v>
      </c>
      <c r="F1238" s="4" t="s">
        <v>652</v>
      </c>
      <c r="G1238" s="4" t="str">
        <f>B1238&amp;E1238</f>
        <v>JohnsonGA</v>
      </c>
      <c r="H1238" s="4" t="str">
        <f>VLOOKUP(G1238, Sheet2!C:D, 2, FALSE)</f>
        <v>D</v>
      </c>
      <c r="I1238" s="4">
        <f>VLOOKUP(A1238, Sheet3!A:G,2, FALSE)</f>
        <v>2.7787009999999999</v>
      </c>
      <c r="J1238" s="4">
        <f>VLOOKUP(A1238, Sheet3!A:G,3, FALSE)</f>
        <v>-1.0717289999999999</v>
      </c>
      <c r="K1238" s="4">
        <f>VLOOKUP(A1238, Sheet3!A:G,4, FALSE)</f>
        <v>2.4163990000000002</v>
      </c>
      <c r="L1238" s="4">
        <f>VLOOKUP(A1238, Sheet3!A:G,5, FALSE)</f>
        <v>-0.275422</v>
      </c>
      <c r="M1238" s="4">
        <f>VLOOKUP(A1238, Sheet3!A:G,6, FALSE)</f>
        <v>0.52779699999999996</v>
      </c>
      <c r="N1238" s="4">
        <f>VLOOKUP(A1238, Sheet3!A:G,7, FALSE)</f>
        <v>8.3535999999999999E-2</v>
      </c>
      <c r="O1238">
        <v>2007</v>
      </c>
      <c r="P1238" s="4">
        <f>VLOOKUP(G1238, Sheet2!C:E, 3, FALSE)</f>
        <v>2007</v>
      </c>
      <c r="Q1238" s="4">
        <f>O1238-P1238</f>
        <v>0</v>
      </c>
      <c r="R1238" s="4">
        <f>VLOOKUP(A1238, Sheet4!A:B, 2, FALSE)</f>
        <v>576</v>
      </c>
    </row>
    <row r="1239" spans="1:18">
      <c r="A1239">
        <v>2676</v>
      </c>
      <c r="B1239" t="s">
        <v>12</v>
      </c>
      <c r="C1239" s="1">
        <v>39125</v>
      </c>
      <c r="D1239" t="s">
        <v>6</v>
      </c>
      <c r="E1239" t="s">
        <v>13</v>
      </c>
      <c r="F1239" s="4" t="s">
        <v>652</v>
      </c>
      <c r="G1239" s="4" t="str">
        <f>B1239&amp;E1239</f>
        <v>WilsonSC</v>
      </c>
      <c r="H1239" s="4" t="str">
        <f>VLOOKUP(G1239, Sheet2!C:D, 2, FALSE)</f>
        <v>R</v>
      </c>
      <c r="I1239" s="4">
        <f>VLOOKUP(A1239, Sheet3!A:G,2, FALSE)</f>
        <v>2.7238959999999999</v>
      </c>
      <c r="J1239" s="4">
        <f>VLOOKUP(A1239, Sheet3!A:G,3, FALSE)</f>
        <v>1.428196</v>
      </c>
      <c r="K1239" s="4">
        <f>VLOOKUP(A1239, Sheet3!A:G,4, FALSE)</f>
        <v>1.20041</v>
      </c>
      <c r="L1239" s="4">
        <f>VLOOKUP(A1239, Sheet3!A:G,5, FALSE)</f>
        <v>-4.4809710000000003</v>
      </c>
      <c r="M1239" s="4">
        <f>VLOOKUP(A1239, Sheet3!A:G,6, FALSE)</f>
        <v>-2.0584899999999999</v>
      </c>
      <c r="N1239" s="4">
        <f>VLOOKUP(A1239, Sheet3!A:G,7, FALSE)</f>
        <v>4.5284500000000003</v>
      </c>
      <c r="O1239">
        <v>2007</v>
      </c>
      <c r="P1239" s="4">
        <f>VLOOKUP(G1239, Sheet2!C:E, 3, FALSE)</f>
        <v>2001</v>
      </c>
      <c r="Q1239" s="4">
        <f>O1239-P1239</f>
        <v>6</v>
      </c>
      <c r="R1239" s="4">
        <f>VLOOKUP(A1239, Sheet4!A:B, 2, FALSE)</f>
        <v>165</v>
      </c>
    </row>
    <row r="1240" spans="1:18">
      <c r="A1240">
        <v>2677</v>
      </c>
      <c r="B1240" t="s">
        <v>37</v>
      </c>
      <c r="C1240" s="1">
        <v>39125</v>
      </c>
      <c r="D1240" t="s">
        <v>6</v>
      </c>
      <c r="E1240" t="s">
        <v>13</v>
      </c>
      <c r="F1240" s="4" t="s">
        <v>652</v>
      </c>
      <c r="G1240" s="4" t="str">
        <f>B1240&amp;E1240</f>
        <v>BarrettSC</v>
      </c>
      <c r="H1240" s="4" t="str">
        <f>VLOOKUP(G1240, Sheet2!C:D, 2, FALSE)</f>
        <v>R</v>
      </c>
      <c r="I1240" s="4">
        <f>VLOOKUP(A1240, Sheet3!A:G,2, FALSE)</f>
        <v>4.2698390000000002</v>
      </c>
      <c r="J1240" s="4">
        <f>VLOOKUP(A1240, Sheet3!A:G,3, FALSE)</f>
        <v>0.55523599999999995</v>
      </c>
      <c r="K1240" s="4">
        <f>VLOOKUP(A1240, Sheet3!A:G,4, FALSE)</f>
        <v>-0.24272099999999999</v>
      </c>
      <c r="L1240" s="4">
        <f>VLOOKUP(A1240, Sheet3!A:G,5, FALSE)</f>
        <v>-0.64436099999999996</v>
      </c>
      <c r="M1240" s="4">
        <f>VLOOKUP(A1240, Sheet3!A:G,6, FALSE)</f>
        <v>2.2130930000000002</v>
      </c>
      <c r="N1240" s="4">
        <f>VLOOKUP(A1240, Sheet3!A:G,7, FALSE)</f>
        <v>1.1014550000000001</v>
      </c>
      <c r="O1240">
        <v>2007</v>
      </c>
      <c r="P1240" s="4">
        <f>VLOOKUP(G1240, Sheet2!C:E, 3, FALSE)</f>
        <v>2003</v>
      </c>
      <c r="Q1240" s="4">
        <f>O1240-P1240</f>
        <v>4</v>
      </c>
      <c r="R1240" s="4">
        <f>VLOOKUP(A1240, Sheet4!A:B, 2, FALSE)</f>
        <v>161</v>
      </c>
    </row>
    <row r="1241" spans="1:18">
      <c r="A1241">
        <v>2678</v>
      </c>
      <c r="B1241" t="s">
        <v>753</v>
      </c>
      <c r="C1241" s="1">
        <v>39125</v>
      </c>
      <c r="D1241" t="s">
        <v>6</v>
      </c>
      <c r="E1241" t="s">
        <v>8</v>
      </c>
      <c r="F1241" s="4" t="s">
        <v>652</v>
      </c>
      <c r="G1241" s="4" t="str">
        <f>B1241&amp;E1241</f>
        <v>MillerGeorgeCA</v>
      </c>
      <c r="H1241" s="4" t="str">
        <f>VLOOKUP(G1241, Sheet2!C:D, 2, FALSE)</f>
        <v>D</v>
      </c>
      <c r="I1241" s="4">
        <f>VLOOKUP(A1241, Sheet3!A:G,2, FALSE)</f>
        <v>8.9639999999999997E-2</v>
      </c>
      <c r="J1241" s="4">
        <f>VLOOKUP(A1241, Sheet3!A:G,3, FALSE)</f>
        <v>1.7824930000000001</v>
      </c>
      <c r="K1241" s="4">
        <f>VLOOKUP(A1241, Sheet3!A:G,4, FALSE)</f>
        <v>1.0294810000000001</v>
      </c>
      <c r="L1241" s="4">
        <f>VLOOKUP(A1241, Sheet3!A:G,5, FALSE)</f>
        <v>2.8638020000000002</v>
      </c>
      <c r="M1241" s="4">
        <f>VLOOKUP(A1241, Sheet3!A:G,6, FALSE)</f>
        <v>-0.82906899999999994</v>
      </c>
      <c r="N1241" s="4">
        <f>VLOOKUP(A1241, Sheet3!A:G,7, FALSE)</f>
        <v>2.8802430000000001</v>
      </c>
      <c r="O1241">
        <v>2007</v>
      </c>
      <c r="P1241" s="4">
        <f>VLOOKUP(G1241, Sheet2!C:E, 3, FALSE)</f>
        <v>1975</v>
      </c>
      <c r="Q1241" s="4">
        <f>O1241-P1241</f>
        <v>32</v>
      </c>
      <c r="R1241" s="4">
        <f>VLOOKUP(A1241, Sheet4!A:B, 2, FALSE)</f>
        <v>749</v>
      </c>
    </row>
    <row r="1242" spans="1:18">
      <c r="A1242">
        <v>2679</v>
      </c>
      <c r="B1242" t="s">
        <v>138</v>
      </c>
      <c r="C1242" s="1">
        <v>39126</v>
      </c>
      <c r="D1242" t="s">
        <v>6</v>
      </c>
      <c r="E1242" t="s">
        <v>125</v>
      </c>
      <c r="F1242" s="4" t="s">
        <v>652</v>
      </c>
      <c r="G1242" s="4" t="str">
        <f>B1242&amp;E1242</f>
        <v>HallNY</v>
      </c>
      <c r="H1242" s="4" t="str">
        <f>VLOOKUP(G1242, Sheet2!C:D, 2, FALSE)</f>
        <v>D</v>
      </c>
      <c r="I1242" s="4">
        <f>VLOOKUP(A1242, Sheet3!A:G,2, FALSE)</f>
        <v>-2.637626</v>
      </c>
      <c r="J1242" s="4">
        <f>VLOOKUP(A1242, Sheet3!A:G,3, FALSE)</f>
        <v>-7.7337000000000003E-2</v>
      </c>
      <c r="K1242" s="4">
        <f>VLOOKUP(A1242, Sheet3!A:G,4, FALSE)</f>
        <v>-0.58347899999999997</v>
      </c>
      <c r="L1242" s="4">
        <f>VLOOKUP(A1242, Sheet3!A:G,5, FALSE)</f>
        <v>0.23239699999999999</v>
      </c>
      <c r="M1242" s="4">
        <f>VLOOKUP(A1242, Sheet3!A:G,6, FALSE)</f>
        <v>0.116725</v>
      </c>
      <c r="N1242" s="4">
        <f>VLOOKUP(A1242, Sheet3!A:G,7, FALSE)</f>
        <v>-1.0210459999999999</v>
      </c>
      <c r="O1242">
        <v>2007</v>
      </c>
      <c r="P1242" s="4">
        <f>VLOOKUP(G1242, Sheet2!C:E, 3, FALSE)</f>
        <v>2007</v>
      </c>
      <c r="Q1242" s="4">
        <f>O1242-P1242</f>
        <v>0</v>
      </c>
      <c r="R1242" s="4">
        <f>VLOOKUP(A1242, Sheet4!A:B, 2, FALSE)</f>
        <v>689</v>
      </c>
    </row>
    <row r="1243" spans="1:18">
      <c r="A1243">
        <v>2680</v>
      </c>
      <c r="B1243" s="4" t="s">
        <v>139</v>
      </c>
      <c r="C1243" s="1">
        <v>39126</v>
      </c>
      <c r="D1243" t="s">
        <v>6</v>
      </c>
      <c r="E1243" t="s">
        <v>137</v>
      </c>
      <c r="F1243" s="4" t="s">
        <v>652</v>
      </c>
      <c r="G1243" s="4" t="str">
        <f>B1243&amp;E1243</f>
        <v>WestmorelandGA</v>
      </c>
      <c r="H1243" s="4" t="str">
        <f>VLOOKUP(G1243, Sheet2!C:D, 2, FALSE)</f>
        <v>R</v>
      </c>
      <c r="I1243" s="4">
        <f>VLOOKUP(A1243, Sheet3!A:G,2, FALSE)</f>
        <v>-6.3852159999999998</v>
      </c>
      <c r="J1243" s="4">
        <f>VLOOKUP(A1243, Sheet3!A:G,3, FALSE)</f>
        <v>3.9235720000000001</v>
      </c>
      <c r="K1243" s="4">
        <f>VLOOKUP(A1243, Sheet3!A:G,4, FALSE)</f>
        <v>-5.1797639999999996</v>
      </c>
      <c r="L1243" s="4">
        <f>VLOOKUP(A1243, Sheet3!A:G,5, FALSE)</f>
        <v>2.1710660000000002</v>
      </c>
      <c r="M1243" s="4">
        <f>VLOOKUP(A1243, Sheet3!A:G,6, FALSE)</f>
        <v>0.33491599999999999</v>
      </c>
      <c r="N1243" s="4">
        <f>VLOOKUP(A1243, Sheet3!A:G,7, FALSE)</f>
        <v>-7.2438370000000001</v>
      </c>
      <c r="O1243">
        <v>2007</v>
      </c>
      <c r="P1243" s="4">
        <f>VLOOKUP(G1243, Sheet2!C:E, 3, FALSE)</f>
        <v>2005</v>
      </c>
      <c r="Q1243" s="4">
        <f>O1243-P1243</f>
        <v>2</v>
      </c>
      <c r="R1243" s="4">
        <f>VLOOKUP(A1243, Sheet4!A:B, 2, FALSE)</f>
        <v>765</v>
      </c>
    </row>
    <row r="1244" spans="1:18">
      <c r="A1244">
        <v>2681</v>
      </c>
      <c r="B1244" t="s">
        <v>79</v>
      </c>
      <c r="C1244" s="1">
        <v>39126</v>
      </c>
      <c r="D1244" t="s">
        <v>6</v>
      </c>
      <c r="E1244" t="s">
        <v>136</v>
      </c>
      <c r="F1244" s="4" t="s">
        <v>652</v>
      </c>
      <c r="G1244" s="4" t="str">
        <f>B1244&amp;E1244</f>
        <v>BlumenauerOR</v>
      </c>
      <c r="H1244" s="4" t="str">
        <f>VLOOKUP(G1244, Sheet2!C:D, 2, FALSE)</f>
        <v>D</v>
      </c>
      <c r="I1244" s="4">
        <f>VLOOKUP(A1244, Sheet3!A:G,2, FALSE)</f>
        <v>0.75579099999999999</v>
      </c>
      <c r="J1244" s="4">
        <f>VLOOKUP(A1244, Sheet3!A:G,3, FALSE)</f>
        <v>-0.42869699999999999</v>
      </c>
      <c r="K1244" s="4">
        <f>VLOOKUP(A1244, Sheet3!A:G,4, FALSE)</f>
        <v>-1.385302</v>
      </c>
      <c r="L1244" s="4">
        <f>VLOOKUP(A1244, Sheet3!A:G,5, FALSE)</f>
        <v>2.365659</v>
      </c>
      <c r="M1244" s="4">
        <f>VLOOKUP(A1244, Sheet3!A:G,6, FALSE)</f>
        <v>-0.62058899999999995</v>
      </c>
      <c r="N1244" s="4">
        <f>VLOOKUP(A1244, Sheet3!A:G,7, FALSE)</f>
        <v>-1.0356970000000001</v>
      </c>
      <c r="O1244">
        <v>2007</v>
      </c>
      <c r="P1244" s="4">
        <f>VLOOKUP(G1244, Sheet2!C:E, 3, FALSE)</f>
        <v>1996</v>
      </c>
      <c r="Q1244" s="4">
        <f>O1244-P1244</f>
        <v>11</v>
      </c>
      <c r="R1244" s="4">
        <f>VLOOKUP(A1244, Sheet4!A:B, 2, FALSE)</f>
        <v>746</v>
      </c>
    </row>
    <row r="1245" spans="1:18">
      <c r="A1245">
        <v>2682</v>
      </c>
      <c r="B1245" t="s">
        <v>140</v>
      </c>
      <c r="C1245" s="1">
        <v>39126</v>
      </c>
      <c r="D1245" t="s">
        <v>6</v>
      </c>
      <c r="E1245" t="s">
        <v>141</v>
      </c>
      <c r="F1245" s="4" t="s">
        <v>652</v>
      </c>
      <c r="G1245" s="4" t="str">
        <f>B1245&amp;E1245</f>
        <v>CohenTN</v>
      </c>
      <c r="H1245" s="4" t="str">
        <f>VLOOKUP(G1245, Sheet2!C:D, 2, FALSE)</f>
        <v>D</v>
      </c>
      <c r="I1245" s="4">
        <f>VLOOKUP(A1245, Sheet3!A:G,2, FALSE)</f>
        <v>-6.5839999999999996E-3</v>
      </c>
      <c r="J1245" s="4">
        <f>VLOOKUP(A1245, Sheet3!A:G,3, FALSE)</f>
        <v>0.88927</v>
      </c>
      <c r="K1245" s="4">
        <f>VLOOKUP(A1245, Sheet3!A:G,4, FALSE)</f>
        <v>-2.860789</v>
      </c>
      <c r="L1245" s="4">
        <f>VLOOKUP(A1245, Sheet3!A:G,5, FALSE)</f>
        <v>-4.4624999999999998E-2</v>
      </c>
      <c r="M1245" s="4">
        <f>VLOOKUP(A1245, Sheet3!A:G,6, FALSE)</f>
        <v>-2.0870410000000001</v>
      </c>
      <c r="N1245" s="4">
        <f>VLOOKUP(A1245, Sheet3!A:G,7, FALSE)</f>
        <v>-1.4249430000000001</v>
      </c>
      <c r="O1245">
        <v>2007</v>
      </c>
      <c r="P1245" s="4">
        <f>VLOOKUP(G1245, Sheet2!C:E, 3, FALSE)</f>
        <v>2007</v>
      </c>
      <c r="Q1245" s="4">
        <f>O1245-P1245</f>
        <v>0</v>
      </c>
      <c r="R1245" s="4">
        <f>VLOOKUP(A1245, Sheet4!A:B, 2, FALSE)</f>
        <v>961</v>
      </c>
    </row>
    <row r="1246" spans="1:18">
      <c r="A1246">
        <v>2683</v>
      </c>
      <c r="B1246" t="s">
        <v>142</v>
      </c>
      <c r="C1246" s="1">
        <v>39126</v>
      </c>
      <c r="D1246" t="s">
        <v>6</v>
      </c>
      <c r="E1246" t="s">
        <v>143</v>
      </c>
      <c r="F1246" s="4" t="s">
        <v>652</v>
      </c>
      <c r="G1246" s="4" t="str">
        <f>B1246&amp;E1246</f>
        <v>WalzMN</v>
      </c>
      <c r="H1246" s="4" t="str">
        <f>VLOOKUP(G1246, Sheet2!C:D, 2, FALSE)</f>
        <v>D</v>
      </c>
      <c r="I1246" s="4">
        <f>VLOOKUP(A1246, Sheet3!A:G,2, FALSE)</f>
        <v>0.32636399999999999</v>
      </c>
      <c r="J1246" s="4">
        <f>VLOOKUP(A1246, Sheet3!A:G,3, FALSE)</f>
        <v>1.4350529999999999</v>
      </c>
      <c r="K1246" s="4">
        <f>VLOOKUP(A1246, Sheet3!A:G,4, FALSE)</f>
        <v>3.9089900000000002</v>
      </c>
      <c r="L1246" s="4">
        <f>VLOOKUP(A1246, Sheet3!A:G,5, FALSE)</f>
        <v>2.1450840000000002</v>
      </c>
      <c r="M1246" s="4">
        <f>VLOOKUP(A1246, Sheet3!A:G,6, FALSE)</f>
        <v>1.4330039999999999</v>
      </c>
      <c r="N1246" s="4">
        <f>VLOOKUP(A1246, Sheet3!A:G,7, FALSE)</f>
        <v>5.4147569999999998</v>
      </c>
      <c r="O1246">
        <v>2007</v>
      </c>
      <c r="P1246" s="4">
        <f>VLOOKUP(G1246, Sheet2!C:E, 3, FALSE)</f>
        <v>2007</v>
      </c>
      <c r="Q1246" s="4">
        <f>O1246-P1246</f>
        <v>0</v>
      </c>
      <c r="R1246" s="4">
        <f>VLOOKUP(A1246, Sheet4!A:B, 2, FALSE)</f>
        <v>187</v>
      </c>
    </row>
    <row r="1247" spans="1:18">
      <c r="A1247">
        <v>2684</v>
      </c>
      <c r="B1247" s="4" t="s">
        <v>144</v>
      </c>
      <c r="C1247" s="1">
        <v>39126</v>
      </c>
      <c r="D1247" t="s">
        <v>6</v>
      </c>
      <c r="E1247" t="str">
        <f>VLOOKUP(B1247, Sheet2!$A$2:$B$734, 2, FALSE)</f>
        <v>NY</v>
      </c>
      <c r="F1247" s="4" t="s">
        <v>652</v>
      </c>
      <c r="G1247" s="4" t="str">
        <f>B1247&amp;E1247</f>
        <v>ArcuriNY</v>
      </c>
      <c r="H1247" s="4" t="str">
        <f>VLOOKUP(G1247, Sheet2!C:D, 2, FALSE)</f>
        <v>D</v>
      </c>
      <c r="I1247" s="4">
        <f>VLOOKUP(A1247, Sheet3!A:G,2, FALSE)</f>
        <v>3.0634359999999998</v>
      </c>
      <c r="J1247" s="4">
        <f>VLOOKUP(A1247, Sheet3!A:G,3, FALSE)</f>
        <v>1.2060029999999999</v>
      </c>
      <c r="K1247" s="4">
        <f>VLOOKUP(A1247, Sheet3!A:G,4, FALSE)</f>
        <v>0.56625199999999998</v>
      </c>
      <c r="L1247" s="4">
        <f>VLOOKUP(A1247, Sheet3!A:G,5, FALSE)</f>
        <v>2.9553959999999999</v>
      </c>
      <c r="M1247" s="4">
        <f>VLOOKUP(A1247, Sheet3!A:G,6, FALSE)</f>
        <v>3.6527790000000002</v>
      </c>
      <c r="N1247" s="4">
        <f>VLOOKUP(A1247, Sheet3!A:G,7, FALSE)</f>
        <v>1.612849</v>
      </c>
      <c r="O1247">
        <v>2007</v>
      </c>
      <c r="P1247" s="4">
        <f>VLOOKUP(G1247, Sheet2!C:E, 3, FALSE)</f>
        <v>2007</v>
      </c>
      <c r="Q1247" s="4">
        <f>O1247-P1247</f>
        <v>0</v>
      </c>
      <c r="R1247" s="4">
        <f>VLOOKUP(A1247, Sheet4!A:B, 2, FALSE)</f>
        <v>205</v>
      </c>
    </row>
    <row r="1248" spans="1:18">
      <c r="A1248">
        <v>2685</v>
      </c>
      <c r="B1248" t="s">
        <v>145</v>
      </c>
      <c r="C1248" s="1">
        <v>39126</v>
      </c>
      <c r="D1248" t="s">
        <v>6</v>
      </c>
      <c r="E1248" t="s">
        <v>22</v>
      </c>
      <c r="F1248" s="4" t="s">
        <v>652</v>
      </c>
      <c r="G1248" s="4" t="str">
        <f>B1248&amp;E1248</f>
        <v>GohmertTX</v>
      </c>
      <c r="H1248" s="4" t="str">
        <f>VLOOKUP(G1248, Sheet2!C:D, 2, FALSE)</f>
        <v>R</v>
      </c>
      <c r="I1248" s="4">
        <f>VLOOKUP(A1248, Sheet3!A:G,2, FALSE)</f>
        <v>-4.083825</v>
      </c>
      <c r="J1248" s="4">
        <f>VLOOKUP(A1248, Sheet3!A:G,3, FALSE)</f>
        <v>5.1235460000000002</v>
      </c>
      <c r="K1248" s="4">
        <f>VLOOKUP(A1248, Sheet3!A:G,4, FALSE)</f>
        <v>-4.6470580000000004</v>
      </c>
      <c r="L1248" s="4">
        <f>VLOOKUP(A1248, Sheet3!A:G,5, FALSE)</f>
        <v>1.4106590000000001</v>
      </c>
      <c r="M1248" s="4">
        <f>VLOOKUP(A1248, Sheet3!A:G,6, FALSE)</f>
        <v>0.963449</v>
      </c>
      <c r="N1248" s="4">
        <f>VLOOKUP(A1248, Sheet3!A:G,7, FALSE)</f>
        <v>-0.59092699999999998</v>
      </c>
      <c r="O1248">
        <v>2007</v>
      </c>
      <c r="P1248" s="4">
        <f>VLOOKUP(G1248, Sheet2!C:E, 3, FALSE)</f>
        <v>2005</v>
      </c>
      <c r="Q1248" s="4">
        <f>O1248-P1248</f>
        <v>2</v>
      </c>
      <c r="R1248" s="4">
        <f>VLOOKUP(A1248, Sheet4!A:B, 2, FALSE)</f>
        <v>632</v>
      </c>
    </row>
    <row r="1249" spans="1:18">
      <c r="A1249">
        <v>2686</v>
      </c>
      <c r="B1249" t="s">
        <v>92</v>
      </c>
      <c r="C1249" s="1">
        <v>39127</v>
      </c>
      <c r="D1249" t="s">
        <v>6</v>
      </c>
      <c r="E1249" t="str">
        <f>VLOOKUP(B1249, Sheet2!$A$2:$B$734, 2, FALSE)</f>
        <v>OH</v>
      </c>
      <c r="F1249" s="4" t="s">
        <v>652</v>
      </c>
      <c r="G1249" s="4" t="str">
        <f>B1249&amp;E1249</f>
        <v>KucinichOH</v>
      </c>
      <c r="H1249" s="4" t="str">
        <f>VLOOKUP(G1249, Sheet2!C:D, 2, FALSE)</f>
        <v>D</v>
      </c>
      <c r="I1249" s="4">
        <f>VLOOKUP(A1249, Sheet3!A:G,2, FALSE)</f>
        <v>0.46259499999999998</v>
      </c>
      <c r="J1249" s="4">
        <f>VLOOKUP(A1249, Sheet3!A:G,3, FALSE)</f>
        <v>1.9912970000000001</v>
      </c>
      <c r="K1249" s="4">
        <f>VLOOKUP(A1249, Sheet3!A:G,4, FALSE)</f>
        <v>-0.74335700000000005</v>
      </c>
      <c r="L1249" s="4">
        <f>VLOOKUP(A1249, Sheet3!A:G,5, FALSE)</f>
        <v>-3.1874729999999998</v>
      </c>
      <c r="M1249" s="4">
        <f>VLOOKUP(A1249, Sheet3!A:G,6, FALSE)</f>
        <v>1.2093929999999999</v>
      </c>
      <c r="N1249" s="4">
        <f>VLOOKUP(A1249, Sheet3!A:G,7, FALSE)</f>
        <v>-2.282057</v>
      </c>
      <c r="O1249">
        <v>2007</v>
      </c>
      <c r="P1249" s="4">
        <f>VLOOKUP(G1249, Sheet2!C:E, 3, FALSE)</f>
        <v>1997</v>
      </c>
      <c r="Q1249" s="4">
        <f>O1249-P1249</f>
        <v>10</v>
      </c>
      <c r="R1249" s="4">
        <f>VLOOKUP(A1249, Sheet4!A:B, 2, FALSE)</f>
        <v>153</v>
      </c>
    </row>
    <row r="1250" spans="1:18">
      <c r="A1250">
        <v>2687</v>
      </c>
      <c r="B1250" s="4" t="s">
        <v>12</v>
      </c>
      <c r="C1250" s="1">
        <v>39127</v>
      </c>
      <c r="D1250" t="s">
        <v>6</v>
      </c>
      <c r="E1250" t="s">
        <v>13</v>
      </c>
      <c r="F1250" s="4" t="s">
        <v>652</v>
      </c>
      <c r="G1250" s="4" t="str">
        <f>B1250&amp;E1250</f>
        <v>WilsonSC</v>
      </c>
      <c r="H1250" s="4" t="str">
        <f>VLOOKUP(G1250, Sheet2!C:D, 2, FALSE)</f>
        <v>R</v>
      </c>
      <c r="I1250" s="4">
        <f>VLOOKUP(A1250, Sheet3!A:G,2, FALSE)</f>
        <v>4.8961100000000002</v>
      </c>
      <c r="J1250" s="4">
        <f>VLOOKUP(A1250, Sheet3!A:G,3, FALSE)</f>
        <v>1.21272</v>
      </c>
      <c r="K1250" s="4">
        <f>VLOOKUP(A1250, Sheet3!A:G,4, FALSE)</f>
        <v>4.7656400000000003</v>
      </c>
      <c r="L1250" s="4">
        <f>VLOOKUP(A1250, Sheet3!A:G,5, FALSE)</f>
        <v>-2.0690439999999999</v>
      </c>
      <c r="M1250" s="4">
        <f>VLOOKUP(A1250, Sheet3!A:G,6, FALSE)</f>
        <v>-0.89393599999999995</v>
      </c>
      <c r="N1250" s="4">
        <f>VLOOKUP(A1250, Sheet3!A:G,7, FALSE)</f>
        <v>2.9415010000000001</v>
      </c>
      <c r="O1250">
        <v>2007</v>
      </c>
      <c r="P1250" s="4">
        <f>VLOOKUP(G1250, Sheet2!C:E, 3, FALSE)</f>
        <v>2001</v>
      </c>
      <c r="Q1250" s="4">
        <f>O1250-P1250</f>
        <v>6</v>
      </c>
      <c r="R1250" s="4">
        <f>VLOOKUP(A1250, Sheet4!A:B, 2, FALSE)</f>
        <v>169</v>
      </c>
    </row>
    <row r="1251" spans="1:18">
      <c r="A1251">
        <v>2688</v>
      </c>
      <c r="B1251" t="s">
        <v>19</v>
      </c>
      <c r="C1251" s="1">
        <v>39127</v>
      </c>
      <c r="D1251" t="s">
        <v>6</v>
      </c>
      <c r="E1251" t="str">
        <f>VLOOKUP(B1251, Sheet2!$A$2:$B$734, 2, FALSE)</f>
        <v>NJ</v>
      </c>
      <c r="F1251" s="4" t="s">
        <v>652</v>
      </c>
      <c r="G1251" s="4" t="str">
        <f>B1251&amp;E1251</f>
        <v>SiresNJ</v>
      </c>
      <c r="H1251" s="4" t="str">
        <f>VLOOKUP(G1251, Sheet2!C:D, 2, FALSE)</f>
        <v>D</v>
      </c>
      <c r="I1251" s="4">
        <f>VLOOKUP(A1251, Sheet3!A:G,2, FALSE)</f>
        <v>-2.5769950000000001</v>
      </c>
      <c r="J1251" s="4">
        <f>VLOOKUP(A1251, Sheet3!A:G,3, FALSE)</f>
        <v>0.35339199999999998</v>
      </c>
      <c r="K1251" s="4">
        <f>VLOOKUP(A1251, Sheet3!A:G,4, FALSE)</f>
        <v>0.79267500000000002</v>
      </c>
      <c r="L1251" s="4">
        <f>VLOOKUP(A1251, Sheet3!A:G,5, FALSE)</f>
        <v>-2.730092</v>
      </c>
      <c r="M1251" s="4">
        <f>VLOOKUP(A1251, Sheet3!A:G,6, FALSE)</f>
        <v>-0.18088299999999999</v>
      </c>
      <c r="N1251" s="4">
        <f>VLOOKUP(A1251, Sheet3!A:G,7, FALSE)</f>
        <v>2.5741640000000001</v>
      </c>
      <c r="O1251">
        <v>2007</v>
      </c>
      <c r="P1251" s="4">
        <f>VLOOKUP(G1251, Sheet2!C:E, 3, FALSE)</f>
        <v>2006</v>
      </c>
      <c r="Q1251" s="4">
        <f>O1251-P1251</f>
        <v>1</v>
      </c>
      <c r="R1251" s="4">
        <f>VLOOKUP(A1251, Sheet4!A:B, 2, FALSE)</f>
        <v>144</v>
      </c>
    </row>
    <row r="1252" spans="1:18">
      <c r="A1252">
        <v>2689</v>
      </c>
      <c r="B1252" t="s">
        <v>146</v>
      </c>
      <c r="C1252" s="1">
        <v>39127</v>
      </c>
      <c r="D1252" t="s">
        <v>6</v>
      </c>
      <c r="E1252" t="str">
        <f>VLOOKUP(B1252, Sheet2!$A$2:$B$734, 2, FALSE)</f>
        <v>MN</v>
      </c>
      <c r="F1252" s="4" t="s">
        <v>652</v>
      </c>
      <c r="G1252" s="4" t="str">
        <f>B1252&amp;E1252</f>
        <v>EllisonMN</v>
      </c>
      <c r="H1252" s="4" t="str">
        <f>VLOOKUP(G1252, Sheet2!C:D, 2, FALSE)</f>
        <v>D</v>
      </c>
      <c r="I1252" s="4">
        <f>VLOOKUP(A1252, Sheet3!A:G,2, FALSE)</f>
        <v>-3.7747480000000002</v>
      </c>
      <c r="J1252" s="4">
        <f>VLOOKUP(A1252, Sheet3!A:G,3, FALSE)</f>
        <v>2.4270800000000001</v>
      </c>
      <c r="K1252" s="4">
        <f>VLOOKUP(A1252, Sheet3!A:G,4, FALSE)</f>
        <v>-4.2433880000000004</v>
      </c>
      <c r="L1252" s="4">
        <f>VLOOKUP(A1252, Sheet3!A:G,5, FALSE)</f>
        <v>-0.99016199999999999</v>
      </c>
      <c r="M1252" s="4">
        <f>VLOOKUP(A1252, Sheet3!A:G,6, FALSE)</f>
        <v>-1.804554</v>
      </c>
      <c r="N1252" s="4">
        <f>VLOOKUP(A1252, Sheet3!A:G,7, FALSE)</f>
        <v>0.37956899999999999</v>
      </c>
      <c r="O1252">
        <v>2007</v>
      </c>
      <c r="P1252" s="4">
        <f>VLOOKUP(G1252, Sheet2!C:E, 3, FALSE)</f>
        <v>2007</v>
      </c>
      <c r="Q1252" s="4">
        <f>O1252-P1252</f>
        <v>0</v>
      </c>
      <c r="R1252" s="4">
        <f>VLOOKUP(A1252, Sheet4!A:B, 2, FALSE)</f>
        <v>191</v>
      </c>
    </row>
    <row r="1253" spans="1:18">
      <c r="A1253">
        <v>2690</v>
      </c>
      <c r="B1253" t="s">
        <v>147</v>
      </c>
      <c r="C1253" s="1">
        <v>39127</v>
      </c>
      <c r="D1253" t="s">
        <v>6</v>
      </c>
      <c r="E1253" t="str">
        <f>VLOOKUP(B1253, Sheet2!$A$2:$B$734, 2, FALSE)</f>
        <v>MI</v>
      </c>
      <c r="F1253" s="4" t="s">
        <v>652</v>
      </c>
      <c r="G1253" s="4" t="str">
        <f>B1253&amp;E1253</f>
        <v>HoekstraMI</v>
      </c>
      <c r="H1253" s="4" t="str">
        <f>VLOOKUP(G1253, Sheet2!C:D, 2, FALSE)</f>
        <v>R</v>
      </c>
      <c r="I1253" s="4">
        <f>VLOOKUP(A1253, Sheet3!A:G,2, FALSE)</f>
        <v>-4.2427789999999996</v>
      </c>
      <c r="J1253" s="4">
        <f>VLOOKUP(A1253, Sheet3!A:G,3, FALSE)</f>
        <v>2.3475139999999999</v>
      </c>
      <c r="K1253" s="4">
        <f>VLOOKUP(A1253, Sheet3!A:G,4, FALSE)</f>
        <v>-3.215074</v>
      </c>
      <c r="L1253" s="4">
        <f>VLOOKUP(A1253, Sheet3!A:G,5, FALSE)</f>
        <v>4.330965</v>
      </c>
      <c r="M1253" s="4">
        <f>VLOOKUP(A1253, Sheet3!A:G,6, FALSE)</f>
        <v>6.6415600000000001</v>
      </c>
      <c r="N1253" s="4">
        <f>VLOOKUP(A1253, Sheet3!A:G,7, FALSE)</f>
        <v>-6.0171000000000002E-2</v>
      </c>
      <c r="O1253">
        <v>2007</v>
      </c>
      <c r="P1253" s="4">
        <f>VLOOKUP(G1253, Sheet2!C:E, 3, FALSE)</f>
        <v>1993</v>
      </c>
      <c r="Q1253" s="4">
        <f>O1253-P1253</f>
        <v>14</v>
      </c>
      <c r="R1253" s="4">
        <f>VLOOKUP(A1253, Sheet4!A:B, 2, FALSE)</f>
        <v>154</v>
      </c>
    </row>
    <row r="1254" spans="1:18">
      <c r="A1254">
        <v>2691</v>
      </c>
      <c r="B1254" t="s">
        <v>55</v>
      </c>
      <c r="C1254" s="1">
        <v>39127</v>
      </c>
      <c r="D1254" t="s">
        <v>6</v>
      </c>
      <c r="E1254" s="4" t="s">
        <v>137</v>
      </c>
      <c r="F1254" s="4" t="s">
        <v>652</v>
      </c>
      <c r="G1254" s="4" t="str">
        <f>B1254&amp;E1254</f>
        <v>JohnsonGA</v>
      </c>
      <c r="H1254" s="4" t="str">
        <f>VLOOKUP(G1254, Sheet2!C:D, 2, FALSE)</f>
        <v>D</v>
      </c>
      <c r="I1254" s="4">
        <f>VLOOKUP(A1254, Sheet3!A:G,2, FALSE)</f>
        <v>-2.009023</v>
      </c>
      <c r="J1254" s="4">
        <f>VLOOKUP(A1254, Sheet3!A:G,3, FALSE)</f>
        <v>-5.3104999999999999E-2</v>
      </c>
      <c r="K1254" s="4">
        <f>VLOOKUP(A1254, Sheet3!A:G,4, FALSE)</f>
        <v>-1.0331570000000001</v>
      </c>
      <c r="L1254" s="4">
        <f>VLOOKUP(A1254, Sheet3!A:G,5, FALSE)</f>
        <v>-2.912925</v>
      </c>
      <c r="M1254" s="4">
        <f>VLOOKUP(A1254, Sheet3!A:G,6, FALSE)</f>
        <v>0.71185799999999999</v>
      </c>
      <c r="N1254" s="4">
        <f>VLOOKUP(A1254, Sheet3!A:G,7, FALSE)</f>
        <v>1.239744</v>
      </c>
      <c r="O1254">
        <v>2007</v>
      </c>
      <c r="P1254" s="4">
        <f>VLOOKUP(G1254, Sheet2!C:E, 3, FALSE)</f>
        <v>2007</v>
      </c>
      <c r="Q1254" s="4">
        <f>O1254-P1254</f>
        <v>0</v>
      </c>
      <c r="R1254" s="4">
        <f>VLOOKUP(A1254, Sheet4!A:B, 2, FALSE)</f>
        <v>202</v>
      </c>
    </row>
    <row r="1255" spans="1:18">
      <c r="A1255">
        <v>2692</v>
      </c>
      <c r="B1255" t="s">
        <v>37</v>
      </c>
      <c r="C1255" s="1">
        <v>39127</v>
      </c>
      <c r="D1255" t="s">
        <v>6</v>
      </c>
      <c r="E1255" s="4" t="s">
        <v>13</v>
      </c>
      <c r="F1255" s="4" t="s">
        <v>652</v>
      </c>
      <c r="G1255" s="4" t="str">
        <f>B1255&amp;E1255</f>
        <v>BarrettSC</v>
      </c>
      <c r="H1255" s="4" t="str">
        <f>VLOOKUP(G1255, Sheet2!C:D, 2, FALSE)</f>
        <v>R</v>
      </c>
      <c r="I1255" s="4">
        <f>VLOOKUP(A1255, Sheet3!A:G,2, FALSE)</f>
        <v>0.77605500000000005</v>
      </c>
      <c r="J1255" s="4">
        <f>VLOOKUP(A1255, Sheet3!A:G,3, FALSE)</f>
        <v>1.255952</v>
      </c>
      <c r="K1255" s="4">
        <f>VLOOKUP(A1255, Sheet3!A:G,4, FALSE)</f>
        <v>0.75746899999999995</v>
      </c>
      <c r="L1255" s="4">
        <f>VLOOKUP(A1255, Sheet3!A:G,5, FALSE)</f>
        <v>1.027147</v>
      </c>
      <c r="M1255" s="4">
        <f>VLOOKUP(A1255, Sheet3!A:G,6, FALSE)</f>
        <v>0.93539300000000003</v>
      </c>
      <c r="N1255" s="4">
        <f>VLOOKUP(A1255, Sheet3!A:G,7, FALSE)</f>
        <v>-0.314639</v>
      </c>
      <c r="O1255">
        <v>2007</v>
      </c>
      <c r="P1255" s="4">
        <f>VLOOKUP(G1255, Sheet2!C:E, 3, FALSE)</f>
        <v>2003</v>
      </c>
      <c r="Q1255" s="4">
        <f>O1255-P1255</f>
        <v>4</v>
      </c>
      <c r="R1255" s="4">
        <f>VLOOKUP(A1255, Sheet4!A:B, 2, FALSE)</f>
        <v>177</v>
      </c>
    </row>
    <row r="1256" spans="1:18">
      <c r="A1256">
        <v>2693</v>
      </c>
      <c r="B1256" t="s">
        <v>148</v>
      </c>
      <c r="C1256" s="1">
        <v>39128</v>
      </c>
      <c r="D1256" t="s">
        <v>6</v>
      </c>
      <c r="E1256" s="4" t="str">
        <f>VLOOKUP(B1256, Sheet2!$A$2:$B$734, 2, FALSE)</f>
        <v>MI</v>
      </c>
      <c r="F1256" s="4" t="s">
        <v>652</v>
      </c>
      <c r="G1256" s="4" t="str">
        <f>B1256&amp;E1256</f>
        <v>WalbergMI</v>
      </c>
      <c r="H1256" s="4" t="str">
        <f>VLOOKUP(G1256, Sheet2!C:D, 2, FALSE)</f>
        <v>R</v>
      </c>
      <c r="I1256" s="4">
        <f>VLOOKUP(A1256, Sheet3!A:G,2, FALSE)</f>
        <v>4.7762330000000004</v>
      </c>
      <c r="J1256" s="4">
        <f>VLOOKUP(A1256, Sheet3!A:G,3, FALSE)</f>
        <v>6.0513999999999998E-2</v>
      </c>
      <c r="K1256" s="4">
        <f>VLOOKUP(A1256, Sheet3!A:G,4, FALSE)</f>
        <v>-2.0927000000000001E-2</v>
      </c>
      <c r="L1256" s="4">
        <f>VLOOKUP(A1256, Sheet3!A:G,5, FALSE)</f>
        <v>3.787725</v>
      </c>
      <c r="M1256" s="4">
        <f>VLOOKUP(A1256, Sheet3!A:G,6, FALSE)</f>
        <v>2.1200109999999999</v>
      </c>
      <c r="N1256" s="4">
        <f>VLOOKUP(A1256, Sheet3!A:G,7, FALSE)</f>
        <v>-1.0401959999999999</v>
      </c>
      <c r="O1256">
        <v>2007</v>
      </c>
      <c r="P1256" s="4" t="str">
        <f>VLOOKUP(G1256, Sheet2!C:E, 3, FALSE)</f>
        <v>2007-2008</v>
      </c>
      <c r="Q1256" s="4">
        <v>0</v>
      </c>
      <c r="R1256" s="4">
        <f>VLOOKUP(A1256, Sheet4!A:B, 2, FALSE)</f>
        <v>147</v>
      </c>
    </row>
    <row r="1257" spans="1:18">
      <c r="A1257">
        <v>2694</v>
      </c>
      <c r="B1257" t="s">
        <v>149</v>
      </c>
      <c r="C1257" s="1">
        <v>39128</v>
      </c>
      <c r="D1257" t="s">
        <v>6</v>
      </c>
      <c r="E1257" s="4" t="str">
        <f>VLOOKUP(B1257, Sheet2!$A$2:$B$734, 2, FALSE)</f>
        <v>NC</v>
      </c>
      <c r="F1257" s="4" t="s">
        <v>652</v>
      </c>
      <c r="G1257" s="4" t="str">
        <f>B1257&amp;E1257</f>
        <v>FoxxNC</v>
      </c>
      <c r="H1257" s="4" t="str">
        <f>VLOOKUP(G1257, Sheet2!C:D, 2, FALSE)</f>
        <v>R</v>
      </c>
      <c r="I1257" s="4">
        <f>VLOOKUP(A1257, Sheet3!A:G,2, FALSE)</f>
        <v>-6.5317869999999996</v>
      </c>
      <c r="J1257" s="4">
        <f>VLOOKUP(A1257, Sheet3!A:G,3, FALSE)</f>
        <v>3.304395</v>
      </c>
      <c r="K1257" s="4">
        <f>VLOOKUP(A1257, Sheet3!A:G,4, FALSE)</f>
        <v>-2.6621839999999999</v>
      </c>
      <c r="L1257" s="4">
        <f>VLOOKUP(A1257, Sheet3!A:G,5, FALSE)</f>
        <v>-6.712466</v>
      </c>
      <c r="M1257" s="4">
        <f>VLOOKUP(A1257, Sheet3!A:G,6, FALSE)</f>
        <v>-2.668107</v>
      </c>
      <c r="N1257" s="4">
        <f>VLOOKUP(A1257, Sheet3!A:G,7, FALSE)</f>
        <v>0.173041</v>
      </c>
      <c r="O1257">
        <v>2007</v>
      </c>
      <c r="P1257" s="4">
        <f>VLOOKUP(G1257, Sheet2!C:E, 3, FALSE)</f>
        <v>2005</v>
      </c>
      <c r="Q1257" s="4">
        <f>O1257-P1257</f>
        <v>2</v>
      </c>
      <c r="R1257" s="4">
        <f>VLOOKUP(A1257, Sheet4!A:B, 2, FALSE)</f>
        <v>217</v>
      </c>
    </row>
    <row r="1258" spans="1:18">
      <c r="A1258">
        <v>2695</v>
      </c>
      <c r="B1258" t="s">
        <v>10</v>
      </c>
      <c r="C1258" s="1">
        <v>39128</v>
      </c>
      <c r="D1258" t="s">
        <v>6</v>
      </c>
      <c r="E1258" t="s">
        <v>89</v>
      </c>
      <c r="F1258" s="4" t="s">
        <v>652</v>
      </c>
      <c r="G1258" s="4" t="str">
        <f>B1258&amp;E1258</f>
        <v>JonesOH</v>
      </c>
      <c r="H1258" s="4" t="str">
        <f>VLOOKUP(G1258, Sheet2!C:D, 2, FALSE)</f>
        <v>D</v>
      </c>
      <c r="I1258" s="4">
        <f>VLOOKUP(A1258, Sheet3!A:G,2, FALSE)</f>
        <v>-2.7294839999999998</v>
      </c>
      <c r="J1258" s="4">
        <f>VLOOKUP(A1258, Sheet3!A:G,3, FALSE)</f>
        <v>-2.8497680000000001</v>
      </c>
      <c r="K1258" s="4">
        <f>VLOOKUP(A1258, Sheet3!A:G,4, FALSE)</f>
        <v>-2.3881329999999998</v>
      </c>
      <c r="L1258" s="4">
        <f>VLOOKUP(A1258, Sheet3!A:G,5, FALSE)</f>
        <v>-4.509925</v>
      </c>
      <c r="M1258" s="4">
        <f>VLOOKUP(A1258, Sheet3!A:G,6, FALSE)</f>
        <v>-2.4603470000000001</v>
      </c>
      <c r="N1258" s="4">
        <f>VLOOKUP(A1258, Sheet3!A:G,7, FALSE)</f>
        <v>-7.981217</v>
      </c>
      <c r="O1258">
        <v>2007</v>
      </c>
      <c r="P1258" s="4">
        <f>VLOOKUP(G1258, Sheet2!C:E, 3, FALSE)</f>
        <v>1999</v>
      </c>
      <c r="Q1258" s="4">
        <f>O1258-P1258</f>
        <v>8</v>
      </c>
      <c r="R1258" s="4">
        <f>VLOOKUP(A1258, Sheet4!A:B, 2, FALSE)</f>
        <v>191</v>
      </c>
    </row>
    <row r="1259" spans="1:18">
      <c r="A1259">
        <v>2696</v>
      </c>
      <c r="B1259" t="s">
        <v>150</v>
      </c>
      <c r="C1259" s="1">
        <v>39128</v>
      </c>
      <c r="D1259" t="s">
        <v>6</v>
      </c>
      <c r="E1259" t="str">
        <f>VLOOKUP(B1259, Sheet2!$A$2:$B$734, 2, FALSE)</f>
        <v>VA</v>
      </c>
      <c r="F1259" s="4" t="s">
        <v>652</v>
      </c>
      <c r="G1259" s="4" t="str">
        <f>B1259&amp;E1259</f>
        <v>DrakeVA</v>
      </c>
      <c r="H1259" s="4" t="str">
        <f>VLOOKUP(G1259, Sheet2!C:D, 2, FALSE)</f>
        <v>R</v>
      </c>
      <c r="I1259" s="4">
        <f>VLOOKUP(A1259, Sheet3!A:G,2, FALSE)</f>
        <v>-2.7291620000000001</v>
      </c>
      <c r="J1259" s="4">
        <f>VLOOKUP(A1259, Sheet3!A:G,3, FALSE)</f>
        <v>-0.329428</v>
      </c>
      <c r="K1259" s="4">
        <f>VLOOKUP(A1259, Sheet3!A:G,4, FALSE)</f>
        <v>1.989252</v>
      </c>
      <c r="L1259" s="4">
        <f>VLOOKUP(A1259, Sheet3!A:G,5, FALSE)</f>
        <v>-5.087275</v>
      </c>
      <c r="M1259" s="4">
        <f>VLOOKUP(A1259, Sheet3!A:G,6, FALSE)</f>
        <v>0.62630799999999998</v>
      </c>
      <c r="N1259" s="4">
        <f>VLOOKUP(A1259, Sheet3!A:G,7, FALSE)</f>
        <v>3.1406239999999999</v>
      </c>
      <c r="O1259">
        <v>2007</v>
      </c>
      <c r="P1259" s="4">
        <f>VLOOKUP(G1259, Sheet2!C:E, 3, FALSE)</f>
        <v>2005</v>
      </c>
      <c r="Q1259" s="4">
        <f>O1259-P1259</f>
        <v>2</v>
      </c>
      <c r="R1259" s="4">
        <f>VLOOKUP(A1259, Sheet4!A:B, 2, FALSE)</f>
        <v>150</v>
      </c>
    </row>
    <row r="1260" spans="1:18">
      <c r="A1260">
        <v>2697</v>
      </c>
      <c r="B1260" t="s">
        <v>12</v>
      </c>
      <c r="C1260" s="1">
        <v>39128</v>
      </c>
      <c r="D1260" t="s">
        <v>6</v>
      </c>
      <c r="E1260" t="s">
        <v>89</v>
      </c>
      <c r="F1260" s="4" t="s">
        <v>652</v>
      </c>
      <c r="G1260" s="4" t="str">
        <f>B1260&amp;E1260</f>
        <v>WilsonOH</v>
      </c>
      <c r="H1260" s="4" t="str">
        <f>VLOOKUP(G1260, Sheet2!C:D, 2, FALSE)</f>
        <v>D</v>
      </c>
      <c r="I1260" s="4">
        <f>VLOOKUP(A1260, Sheet3!A:G,2, FALSE)</f>
        <v>0.47645900000000002</v>
      </c>
      <c r="J1260" s="4">
        <f>VLOOKUP(A1260, Sheet3!A:G,3, FALSE)</f>
        <v>0.56008500000000006</v>
      </c>
      <c r="K1260" s="4">
        <f>VLOOKUP(A1260, Sheet3!A:G,4, FALSE)</f>
        <v>1.8709560000000001</v>
      </c>
      <c r="L1260" s="4">
        <f>VLOOKUP(A1260, Sheet3!A:G,5, FALSE)</f>
        <v>-4.2075839999999998</v>
      </c>
      <c r="M1260" s="4">
        <f>VLOOKUP(A1260, Sheet3!A:G,6, FALSE)</f>
        <v>0.47708899999999999</v>
      </c>
      <c r="N1260" s="4">
        <f>VLOOKUP(A1260, Sheet3!A:G,7, FALSE)</f>
        <v>4.9730270000000001</v>
      </c>
      <c r="O1260">
        <v>2007</v>
      </c>
      <c r="P1260" s="4">
        <f>VLOOKUP(G1260, Sheet2!C:E, 3, FALSE)</f>
        <v>2007</v>
      </c>
      <c r="Q1260" s="4">
        <f>O1260-P1260</f>
        <v>0</v>
      </c>
      <c r="R1260" s="4">
        <f>VLOOKUP(A1260, Sheet4!A:B, 2, FALSE)</f>
        <v>168</v>
      </c>
    </row>
    <row r="1261" spans="1:18">
      <c r="A1261">
        <v>2698</v>
      </c>
      <c r="B1261" t="s">
        <v>151</v>
      </c>
      <c r="C1261" s="1">
        <v>39128</v>
      </c>
      <c r="D1261" t="s">
        <v>6</v>
      </c>
      <c r="E1261" t="str">
        <f>VLOOKUP(B1261, Sheet2!$A$2:$B$734, 2, FALSE)</f>
        <v>FL</v>
      </c>
      <c r="F1261" s="4" t="s">
        <v>652</v>
      </c>
      <c r="G1261" s="4" t="str">
        <f>B1261&amp;E1261</f>
        <v>CastorFL</v>
      </c>
      <c r="H1261" s="4" t="str">
        <f>VLOOKUP(G1261, Sheet2!C:D, 2, FALSE)</f>
        <v>D</v>
      </c>
      <c r="I1261" s="4">
        <f>VLOOKUP(A1261, Sheet3!A:G,2, FALSE)</f>
        <v>-3.5529329999999999</v>
      </c>
      <c r="J1261" s="4">
        <f>VLOOKUP(A1261, Sheet3!A:G,3, FALSE)</f>
        <v>1.0492589999999999</v>
      </c>
      <c r="K1261" s="4">
        <f>VLOOKUP(A1261, Sheet3!A:G,4, FALSE)</f>
        <v>-0.96288600000000002</v>
      </c>
      <c r="L1261" s="4">
        <f>VLOOKUP(A1261, Sheet3!A:G,5, FALSE)</f>
        <v>-1.053582</v>
      </c>
      <c r="M1261" s="4">
        <f>VLOOKUP(A1261, Sheet3!A:G,6, FALSE)</f>
        <v>0.90934700000000002</v>
      </c>
      <c r="N1261" s="4">
        <f>VLOOKUP(A1261, Sheet3!A:G,7, FALSE)</f>
        <v>3.2190829999999999</v>
      </c>
      <c r="O1261">
        <v>2007</v>
      </c>
      <c r="P1261" s="4">
        <f>VLOOKUP(G1261, Sheet2!C:E, 3, FALSE)</f>
        <v>2007</v>
      </c>
      <c r="Q1261" s="4">
        <f>O1261-P1261</f>
        <v>0</v>
      </c>
      <c r="R1261" s="4">
        <f>VLOOKUP(A1261, Sheet4!A:B, 2, FALSE)</f>
        <v>194</v>
      </c>
    </row>
    <row r="1262" spans="1:18">
      <c r="A1262">
        <v>2699</v>
      </c>
      <c r="B1262" t="s">
        <v>124</v>
      </c>
      <c r="C1262" s="1">
        <v>39191</v>
      </c>
      <c r="D1262" t="s">
        <v>6</v>
      </c>
      <c r="E1262" t="s">
        <v>59</v>
      </c>
      <c r="F1262" s="4" t="s">
        <v>652</v>
      </c>
      <c r="G1262" s="4" t="str">
        <f>B1262&amp;E1262</f>
        <v>ObeyWI</v>
      </c>
      <c r="H1262" s="4" t="str">
        <f>VLOOKUP(G1262, Sheet2!C:D, 2, FALSE)</f>
        <v>D</v>
      </c>
      <c r="I1262" s="4">
        <f>VLOOKUP(A1262, Sheet3!A:G,2, FALSE)</f>
        <v>-2.021061</v>
      </c>
      <c r="J1262" s="4">
        <f>VLOOKUP(A1262, Sheet3!A:G,3, FALSE)</f>
        <v>-0.45622699999999999</v>
      </c>
      <c r="K1262" s="4">
        <f>VLOOKUP(A1262, Sheet3!A:G,4, FALSE)</f>
        <v>0.36155599999999999</v>
      </c>
      <c r="L1262" s="4">
        <f>VLOOKUP(A1262, Sheet3!A:G,5, FALSE)</f>
        <v>-0.22575300000000001</v>
      </c>
      <c r="M1262" s="4">
        <f>VLOOKUP(A1262, Sheet3!A:G,6, FALSE)</f>
        <v>0.91234599999999999</v>
      </c>
      <c r="N1262" s="4">
        <f>VLOOKUP(A1262, Sheet3!A:G,7, FALSE)</f>
        <v>-1.02942</v>
      </c>
      <c r="O1262">
        <v>2007</v>
      </c>
      <c r="P1262" s="4">
        <f>VLOOKUP(G1262, Sheet2!C:E, 3, FALSE)</f>
        <v>1969</v>
      </c>
      <c r="Q1262" s="4">
        <f>O1262-P1262</f>
        <v>38</v>
      </c>
      <c r="R1262" s="4">
        <f>VLOOKUP(A1262, Sheet4!A:B, 2, FALSE)</f>
        <v>1469</v>
      </c>
    </row>
    <row r="1263" spans="1:18">
      <c r="A1263">
        <v>2700</v>
      </c>
      <c r="B1263" t="s">
        <v>152</v>
      </c>
      <c r="C1263" s="1">
        <v>39191</v>
      </c>
      <c r="D1263" t="s">
        <v>6</v>
      </c>
      <c r="E1263" t="str">
        <f>VLOOKUP(B1263, Sheet2!$A$2:$B$734, 2, FALSE)</f>
        <v>TX</v>
      </c>
      <c r="F1263" s="4" t="s">
        <v>652</v>
      </c>
      <c r="G1263" s="4" t="str">
        <f>B1263&amp;E1263</f>
        <v>GrangerTX</v>
      </c>
      <c r="H1263" s="4" t="str">
        <f>VLOOKUP(G1263, Sheet2!C:D, 2, FALSE)</f>
        <v>R</v>
      </c>
      <c r="I1263" s="4">
        <f>VLOOKUP(A1263, Sheet3!A:G,2, FALSE)</f>
        <v>1.3255399999999999</v>
      </c>
      <c r="J1263" s="4">
        <f>VLOOKUP(A1263, Sheet3!A:G,3, FALSE)</f>
        <v>2.7290290000000001</v>
      </c>
      <c r="K1263" s="4">
        <f>VLOOKUP(A1263, Sheet3!A:G,4, FALSE)</f>
        <v>-1.2221550000000001</v>
      </c>
      <c r="L1263" s="4">
        <f>VLOOKUP(A1263, Sheet3!A:G,5, FALSE)</f>
        <v>-3.7996409999999998</v>
      </c>
      <c r="M1263" s="4">
        <f>VLOOKUP(A1263, Sheet3!A:G,6, FALSE)</f>
        <v>-0.53647900000000004</v>
      </c>
      <c r="N1263" s="4">
        <f>VLOOKUP(A1263, Sheet3!A:G,7, FALSE)</f>
        <v>-1.121173</v>
      </c>
      <c r="O1263">
        <v>2007</v>
      </c>
      <c r="P1263" s="4">
        <f>VLOOKUP(G1263, Sheet2!C:E, 3, FALSE)</f>
        <v>1997</v>
      </c>
      <c r="Q1263" s="4">
        <f>O1263-P1263</f>
        <v>10</v>
      </c>
      <c r="R1263" s="4">
        <f>VLOOKUP(A1263, Sheet4!A:B, 2, FALSE)</f>
        <v>373</v>
      </c>
    </row>
    <row r="1264" spans="1:18">
      <c r="A1264">
        <v>2701</v>
      </c>
      <c r="B1264" t="s">
        <v>42</v>
      </c>
      <c r="C1264" s="1">
        <v>39191</v>
      </c>
      <c r="D1264" t="s">
        <v>6</v>
      </c>
      <c r="E1264" t="str">
        <f>VLOOKUP(B1264, Sheet2!$A$2:$B$734, 2, FALSE)</f>
        <v>CA</v>
      </c>
      <c r="F1264" s="4" t="s">
        <v>652</v>
      </c>
      <c r="G1264" s="4" t="str">
        <f>B1264&amp;E1264</f>
        <v>HunterCA</v>
      </c>
      <c r="H1264" s="4" t="str">
        <f>VLOOKUP(G1264, Sheet2!C:D, 2, FALSE)</f>
        <v>R</v>
      </c>
      <c r="I1264" s="4">
        <f>VLOOKUP(A1264, Sheet3!A:G,2, FALSE)</f>
        <v>-3.3282929999999999</v>
      </c>
      <c r="J1264" s="4">
        <f>VLOOKUP(A1264, Sheet3!A:G,3, FALSE)</f>
        <v>0.50116799999999995</v>
      </c>
      <c r="K1264" s="4">
        <f>VLOOKUP(A1264, Sheet3!A:G,4, FALSE)</f>
        <v>-1.1701950000000001</v>
      </c>
      <c r="L1264" s="4">
        <f>VLOOKUP(A1264, Sheet3!A:G,5, FALSE)</f>
        <v>2.62357</v>
      </c>
      <c r="M1264" s="4">
        <f>VLOOKUP(A1264, Sheet3!A:G,6, FALSE)</f>
        <v>-0.10696899999999999</v>
      </c>
      <c r="N1264" s="4">
        <f>VLOOKUP(A1264, Sheet3!A:G,7, FALSE)</f>
        <v>-4.4580270000000004</v>
      </c>
      <c r="O1264">
        <v>2007</v>
      </c>
      <c r="P1264" s="4">
        <f>VLOOKUP(G1264, Sheet2!C:E, 3, FALSE)</f>
        <v>1981</v>
      </c>
      <c r="Q1264" s="4">
        <f>O1264-P1264</f>
        <v>26</v>
      </c>
      <c r="R1264" s="4">
        <f>VLOOKUP(A1264, Sheet4!A:B, 2, FALSE)</f>
        <v>303</v>
      </c>
    </row>
    <row r="1265" spans="1:18">
      <c r="A1265">
        <v>2702</v>
      </c>
      <c r="B1265" t="s">
        <v>45</v>
      </c>
      <c r="C1265" s="1">
        <v>39191</v>
      </c>
      <c r="D1265" t="s">
        <v>6</v>
      </c>
      <c r="E1265" t="s">
        <v>44</v>
      </c>
      <c r="F1265" s="4" t="s">
        <v>652</v>
      </c>
      <c r="G1265" s="4" t="str">
        <f>B1265&amp;E1265</f>
        <v>MurthaPA</v>
      </c>
      <c r="H1265" s="4" t="str">
        <f>VLOOKUP(G1265, Sheet2!C:D, 2, FALSE)</f>
        <v>D</v>
      </c>
      <c r="I1265" s="4">
        <f>VLOOKUP(A1265, Sheet3!A:G,2, FALSE)</f>
        <v>-7.1539060000000001</v>
      </c>
      <c r="J1265" s="4">
        <f>VLOOKUP(A1265, Sheet3!A:G,3, FALSE)</f>
        <v>0.85570999999999997</v>
      </c>
      <c r="K1265" s="4">
        <f>VLOOKUP(A1265, Sheet3!A:G,4, FALSE)</f>
        <v>-4.4095050000000002</v>
      </c>
      <c r="L1265" s="4">
        <f>VLOOKUP(A1265, Sheet3!A:G,5, FALSE)</f>
        <v>-2.8251360000000001</v>
      </c>
      <c r="M1265" s="4">
        <f>VLOOKUP(A1265, Sheet3!A:G,6, FALSE)</f>
        <v>-6.0138999999999998E-2</v>
      </c>
      <c r="N1265" s="4">
        <f>VLOOKUP(A1265, Sheet3!A:G,7, FALSE)</f>
        <v>-5.1743079999999999</v>
      </c>
      <c r="O1265">
        <v>2007</v>
      </c>
      <c r="P1265" s="4">
        <f>VLOOKUP(G1265, Sheet2!C:E, 3, FALSE)</f>
        <v>1973</v>
      </c>
      <c r="Q1265" s="4">
        <f>O1265-P1265</f>
        <v>34</v>
      </c>
      <c r="R1265" s="4">
        <f>VLOOKUP(A1265, Sheet4!A:B, 2, FALSE)</f>
        <v>1077</v>
      </c>
    </row>
    <row r="1266" spans="1:18">
      <c r="A1266">
        <v>2703</v>
      </c>
      <c r="B1266" t="s">
        <v>147</v>
      </c>
      <c r="C1266" s="1">
        <v>39191</v>
      </c>
      <c r="D1266" t="s">
        <v>6</v>
      </c>
      <c r="E1266" t="str">
        <f>VLOOKUP(B1266, Sheet2!$A$2:$B$734, 2, FALSE)</f>
        <v>MI</v>
      </c>
      <c r="F1266" s="4" t="s">
        <v>652</v>
      </c>
      <c r="G1266" s="4" t="str">
        <f>B1266&amp;E1266</f>
        <v>HoekstraMI</v>
      </c>
      <c r="H1266" s="4" t="str">
        <f>VLOOKUP(G1266, Sheet2!C:D, 2, FALSE)</f>
        <v>R</v>
      </c>
      <c r="I1266" s="4">
        <f>VLOOKUP(A1266, Sheet3!A:G,2, FALSE)</f>
        <v>-1.3989229999999999</v>
      </c>
      <c r="J1266" s="4">
        <f>VLOOKUP(A1266, Sheet3!A:G,3, FALSE)</f>
        <v>0.412379</v>
      </c>
      <c r="K1266" s="4">
        <f>VLOOKUP(A1266, Sheet3!A:G,4, FALSE)</f>
        <v>-2.7877689999999999</v>
      </c>
      <c r="L1266" s="4">
        <f>VLOOKUP(A1266, Sheet3!A:G,5, FALSE)</f>
        <v>-1.568692</v>
      </c>
      <c r="M1266" s="4">
        <f>VLOOKUP(A1266, Sheet3!A:G,6, FALSE)</f>
        <v>-2.162169</v>
      </c>
      <c r="N1266" s="4">
        <f>VLOOKUP(A1266, Sheet3!A:G,7, FALSE)</f>
        <v>-1.2450479999999999</v>
      </c>
      <c r="O1266">
        <v>2007</v>
      </c>
      <c r="P1266" s="4">
        <f>VLOOKUP(G1266, Sheet2!C:E, 3, FALSE)</f>
        <v>1993</v>
      </c>
      <c r="Q1266" s="4">
        <f>O1266-P1266</f>
        <v>14</v>
      </c>
      <c r="R1266" s="4">
        <f>VLOOKUP(A1266, Sheet4!A:B, 2, FALSE)</f>
        <v>398</v>
      </c>
    </row>
    <row r="1267" spans="1:18">
      <c r="A1267">
        <v>2704</v>
      </c>
      <c r="B1267" s="4" t="s">
        <v>153</v>
      </c>
      <c r="C1267" s="1">
        <v>39191</v>
      </c>
      <c r="D1267" t="s">
        <v>6</v>
      </c>
      <c r="E1267" t="str">
        <f>VLOOKUP(B1267, Sheet2!$A$2:$B$734, 2, FALSE)</f>
        <v>FL</v>
      </c>
      <c r="F1267" s="4" t="s">
        <v>652</v>
      </c>
      <c r="G1267" s="4" t="str">
        <f>B1267&amp;E1267</f>
        <v>Ros-LehtinenFL</v>
      </c>
      <c r="H1267" s="4" t="str">
        <f>VLOOKUP(G1267, Sheet2!C:D, 2, FALSE)</f>
        <v>R</v>
      </c>
      <c r="I1267" s="4">
        <f>VLOOKUP(A1267, Sheet3!A:G,2, FALSE)</f>
        <v>0.24547099999999999</v>
      </c>
      <c r="J1267" s="4">
        <f>VLOOKUP(A1267, Sheet3!A:G,3, FALSE)</f>
        <v>2.0772729999999999</v>
      </c>
      <c r="K1267" s="4">
        <f>VLOOKUP(A1267, Sheet3!A:G,4, FALSE)</f>
        <v>0.97755999999999998</v>
      </c>
      <c r="L1267" s="4">
        <f>VLOOKUP(A1267, Sheet3!A:G,5, FALSE)</f>
        <v>-0.26916499999999999</v>
      </c>
      <c r="M1267" s="4">
        <f>VLOOKUP(A1267, Sheet3!A:G,6, FALSE)</f>
        <v>0.69382999999999995</v>
      </c>
      <c r="N1267" s="4">
        <f>VLOOKUP(A1267, Sheet3!A:G,7, FALSE)</f>
        <v>1.5595349999999999</v>
      </c>
      <c r="O1267">
        <v>2007</v>
      </c>
      <c r="P1267" s="4">
        <f>VLOOKUP(G1267, Sheet2!C:E, 3, FALSE)</f>
        <v>1989</v>
      </c>
      <c r="Q1267" s="4">
        <f>O1267-P1267</f>
        <v>18</v>
      </c>
      <c r="R1267" s="4">
        <f>VLOOKUP(A1267, Sheet4!A:B, 2, FALSE)</f>
        <v>494</v>
      </c>
    </row>
    <row r="1268" spans="1:18">
      <c r="A1268">
        <v>2705</v>
      </c>
      <c r="B1268" t="s">
        <v>92</v>
      </c>
      <c r="C1268" s="1">
        <v>39191</v>
      </c>
      <c r="D1268" t="s">
        <v>6</v>
      </c>
      <c r="E1268" t="s">
        <v>89</v>
      </c>
      <c r="F1268" s="4" t="s">
        <v>652</v>
      </c>
      <c r="G1268" s="4" t="str">
        <f>B1268&amp;E1268</f>
        <v>KucinichOH</v>
      </c>
      <c r="H1268" s="4" t="str">
        <f>VLOOKUP(G1268, Sheet2!C:D, 2, FALSE)</f>
        <v>D</v>
      </c>
      <c r="I1268" s="4">
        <f>VLOOKUP(A1268, Sheet3!A:G,2, FALSE)</f>
        <v>-2.7965469999999999</v>
      </c>
      <c r="J1268" s="4">
        <f>VLOOKUP(A1268, Sheet3!A:G,3, FALSE)</f>
        <v>0.12562499999999999</v>
      </c>
      <c r="K1268" s="4">
        <f>VLOOKUP(A1268, Sheet3!A:G,4, FALSE)</f>
        <v>-1.727876</v>
      </c>
      <c r="L1268" s="4">
        <f>VLOOKUP(A1268, Sheet3!A:G,5, FALSE)</f>
        <v>-5.3250070000000003</v>
      </c>
      <c r="M1268" s="4">
        <f>VLOOKUP(A1268, Sheet3!A:G,6, FALSE)</f>
        <v>-0.57255199999999995</v>
      </c>
      <c r="N1268" s="4">
        <f>VLOOKUP(A1268, Sheet3!A:G,7, FALSE)</f>
        <v>-1.506956</v>
      </c>
      <c r="O1268">
        <v>2007</v>
      </c>
      <c r="P1268" s="4">
        <f>VLOOKUP(G1268, Sheet2!C:E, 3, FALSE)</f>
        <v>1997</v>
      </c>
      <c r="Q1268" s="4">
        <f>O1268-P1268</f>
        <v>10</v>
      </c>
      <c r="R1268" s="4">
        <f>VLOOKUP(A1268, Sheet4!A:B, 2, FALSE)</f>
        <v>422</v>
      </c>
    </row>
    <row r="1269" spans="1:18">
      <c r="A1269">
        <v>2706</v>
      </c>
      <c r="B1269" t="s">
        <v>154</v>
      </c>
      <c r="C1269" s="1">
        <v>39191</v>
      </c>
      <c r="D1269" t="s">
        <v>6</v>
      </c>
      <c r="E1269" t="s">
        <v>8</v>
      </c>
      <c r="F1269" s="4" t="s">
        <v>652</v>
      </c>
      <c r="G1269" s="4" t="str">
        <f>B1269&amp;E1269</f>
        <v>LewisCA</v>
      </c>
      <c r="H1269" s="4" t="str">
        <f>VLOOKUP(G1269, Sheet2!C:D, 2, FALSE)</f>
        <v>R</v>
      </c>
      <c r="I1269" s="4">
        <f>VLOOKUP(A1269, Sheet3!A:G,2, FALSE)</f>
        <v>-1.112384</v>
      </c>
      <c r="J1269" s="4">
        <f>VLOOKUP(A1269, Sheet3!A:G,3, FALSE)</f>
        <v>-0.67960500000000001</v>
      </c>
      <c r="K1269" s="4">
        <f>VLOOKUP(A1269, Sheet3!A:G,4, FALSE)</f>
        <v>3.3274780000000002</v>
      </c>
      <c r="L1269" s="4">
        <f>VLOOKUP(A1269, Sheet3!A:G,5, FALSE)</f>
        <v>-1.09798</v>
      </c>
      <c r="M1269" s="4">
        <f>VLOOKUP(A1269, Sheet3!A:G,6, FALSE)</f>
        <v>-1.3181099999999999</v>
      </c>
      <c r="N1269" s="4">
        <f>VLOOKUP(A1269, Sheet3!A:G,7, FALSE)</f>
        <v>4.2300999999999998E-2</v>
      </c>
      <c r="O1269">
        <v>2007</v>
      </c>
      <c r="P1269" s="4">
        <f>VLOOKUP(G1269, Sheet2!C:E, 3, FALSE)</f>
        <v>1979</v>
      </c>
      <c r="Q1269" s="4">
        <f>O1269-P1269</f>
        <v>28</v>
      </c>
      <c r="R1269" s="4">
        <f>VLOOKUP(A1269, Sheet4!A:B, 2, FALSE)</f>
        <v>619</v>
      </c>
    </row>
    <row r="1270" spans="1:18">
      <c r="A1270">
        <v>2707</v>
      </c>
      <c r="B1270" t="s">
        <v>155</v>
      </c>
      <c r="C1270" s="1">
        <v>39191</v>
      </c>
      <c r="D1270" t="s">
        <v>6</v>
      </c>
      <c r="E1270" t="str">
        <f>VLOOKUP(B1270, Sheet2!$A$2:$B$734, 2, FALSE)</f>
        <v>NJ</v>
      </c>
      <c r="F1270" s="4" t="s">
        <v>652</v>
      </c>
      <c r="G1270" s="4" t="str">
        <f>B1270&amp;E1270</f>
        <v>SaxtonNJ</v>
      </c>
      <c r="H1270" s="4" t="str">
        <f>VLOOKUP(G1270, Sheet2!C:D, 2, FALSE)</f>
        <v>R</v>
      </c>
      <c r="I1270" s="4">
        <f>VLOOKUP(A1270, Sheet3!A:G,2, FALSE)</f>
        <v>-1.2918829999999999</v>
      </c>
      <c r="J1270" s="4">
        <f>VLOOKUP(A1270, Sheet3!A:G,3, FALSE)</f>
        <v>0.80438299999999996</v>
      </c>
      <c r="K1270" s="4">
        <f>VLOOKUP(A1270, Sheet3!A:G,4, FALSE)</f>
        <v>0.47740100000000002</v>
      </c>
      <c r="L1270" s="4">
        <f>VLOOKUP(A1270, Sheet3!A:G,5, FALSE)</f>
        <v>-1.480829</v>
      </c>
      <c r="M1270" s="4">
        <f>VLOOKUP(A1270, Sheet3!A:G,6, FALSE)</f>
        <v>-0.50518099999999999</v>
      </c>
      <c r="N1270" s="4">
        <f>VLOOKUP(A1270, Sheet3!A:G,7, FALSE)</f>
        <v>-0.97104699999999999</v>
      </c>
      <c r="O1270">
        <v>2007</v>
      </c>
      <c r="P1270" s="4">
        <f>VLOOKUP(G1270, Sheet2!C:E, 3, FALSE)</f>
        <v>1983</v>
      </c>
      <c r="Q1270" s="4">
        <f>O1270-P1270</f>
        <v>24</v>
      </c>
      <c r="R1270" s="4">
        <f>VLOOKUP(A1270, Sheet4!A:B, 2, FALSE)</f>
        <v>526</v>
      </c>
    </row>
    <row r="1271" spans="1:18">
      <c r="A1271">
        <v>2708</v>
      </c>
      <c r="B1271" t="s">
        <v>9</v>
      </c>
      <c r="C1271" s="1">
        <v>39191</v>
      </c>
      <c r="D1271" t="s">
        <v>6</v>
      </c>
      <c r="E1271" t="s">
        <v>84</v>
      </c>
      <c r="F1271" s="4" t="s">
        <v>652</v>
      </c>
      <c r="G1271" s="4" t="str">
        <f>B1271&amp;E1271</f>
        <v>ShaysCT</v>
      </c>
      <c r="H1271" s="4" t="str">
        <f>VLOOKUP(G1271, Sheet2!C:D, 2, FALSE)</f>
        <v>R</v>
      </c>
      <c r="I1271" s="4">
        <f>VLOOKUP(A1271, Sheet3!A:G,2, FALSE)</f>
        <v>2.1066660000000001</v>
      </c>
      <c r="J1271" s="4">
        <f>VLOOKUP(A1271, Sheet3!A:G,3, FALSE)</f>
        <v>0.744085</v>
      </c>
      <c r="K1271" s="4">
        <f>VLOOKUP(A1271, Sheet3!A:G,4, FALSE)</f>
        <v>-4.3388359999999997</v>
      </c>
      <c r="L1271" s="4">
        <f>VLOOKUP(A1271, Sheet3!A:G,5, FALSE)</f>
        <v>0.77332199999999995</v>
      </c>
      <c r="M1271" s="4">
        <f>VLOOKUP(A1271, Sheet3!A:G,6, FALSE)</f>
        <v>-1.194861</v>
      </c>
      <c r="N1271" s="4">
        <f>VLOOKUP(A1271, Sheet3!A:G,7, FALSE)</f>
        <v>-5.8314779999999997</v>
      </c>
      <c r="O1271">
        <v>2007</v>
      </c>
      <c r="P1271" s="4">
        <f>VLOOKUP(G1271, Sheet2!C:E, 3, FALSE)</f>
        <v>1987</v>
      </c>
      <c r="Q1271" s="4">
        <f>O1271-P1271</f>
        <v>20</v>
      </c>
      <c r="R1271" s="4">
        <f>VLOOKUP(A1271, Sheet4!A:B, 2, FALSE)</f>
        <v>517</v>
      </c>
    </row>
    <row r="1272" spans="1:18">
      <c r="A1272">
        <v>2709</v>
      </c>
      <c r="B1272" t="s">
        <v>145</v>
      </c>
      <c r="C1272" s="1">
        <v>39191</v>
      </c>
      <c r="D1272" t="s">
        <v>6</v>
      </c>
      <c r="E1272" t="str">
        <f>VLOOKUP(B1272, Sheet2!$A$2:$B$734, 2, FALSE)</f>
        <v>TX</v>
      </c>
      <c r="F1272" s="4" t="s">
        <v>652</v>
      </c>
      <c r="G1272" s="4" t="str">
        <f>B1272&amp;E1272</f>
        <v>GohmertTX</v>
      </c>
      <c r="H1272" s="4" t="str">
        <f>VLOOKUP(G1272, Sheet2!C:D, 2, FALSE)</f>
        <v>R</v>
      </c>
      <c r="I1272" s="4">
        <f>VLOOKUP(A1272, Sheet3!A:G,2, FALSE)</f>
        <v>-3.8994239999999998</v>
      </c>
      <c r="J1272" s="4">
        <f>VLOOKUP(A1272, Sheet3!A:G,3, FALSE)</f>
        <v>-2.2627709999999999</v>
      </c>
      <c r="K1272" s="4">
        <f>VLOOKUP(A1272, Sheet3!A:G,4, FALSE)</f>
        <v>-2.3912900000000001</v>
      </c>
      <c r="L1272" s="4">
        <f>VLOOKUP(A1272, Sheet3!A:G,5, FALSE)</f>
        <v>-4.8176300000000003</v>
      </c>
      <c r="M1272" s="4">
        <f>VLOOKUP(A1272, Sheet3!A:G,6, FALSE)</f>
        <v>-1.8096559999999999</v>
      </c>
      <c r="N1272" s="4">
        <f>VLOOKUP(A1272, Sheet3!A:G,7, FALSE)</f>
        <v>-3.2419539999999998</v>
      </c>
      <c r="O1272">
        <v>2007</v>
      </c>
      <c r="P1272" s="4">
        <f>VLOOKUP(G1272, Sheet2!C:E, 3, FALSE)</f>
        <v>2005</v>
      </c>
      <c r="Q1272" s="4">
        <f>O1272-P1272</f>
        <v>2</v>
      </c>
      <c r="R1272" s="4">
        <f>VLOOKUP(A1272, Sheet4!A:B, 2, FALSE)</f>
        <v>216</v>
      </c>
    </row>
    <row r="1273" spans="1:18">
      <c r="A1273">
        <v>2710</v>
      </c>
      <c r="B1273" t="s">
        <v>171</v>
      </c>
      <c r="C1273" s="1">
        <v>39191</v>
      </c>
      <c r="D1273" t="s">
        <v>6</v>
      </c>
      <c r="E1273" t="str">
        <f>VLOOKUP(B1273, Sheet2!$A$2:$B$734, 2, FALSE)</f>
        <v>MD</v>
      </c>
      <c r="F1273" s="4" t="s">
        <v>652</v>
      </c>
      <c r="G1273" s="4" t="str">
        <f>B1273&amp;E1273</f>
        <v>HoyerMD</v>
      </c>
      <c r="H1273" s="4" t="str">
        <f>VLOOKUP(G1273, Sheet2!C:D, 2, FALSE)</f>
        <v>D</v>
      </c>
      <c r="I1273" s="4">
        <f>VLOOKUP(A1273, Sheet3!A:G,2, FALSE)</f>
        <v>-8.2429620000000003</v>
      </c>
      <c r="J1273" s="4">
        <f>VLOOKUP(A1273, Sheet3!A:G,3, FALSE)</f>
        <v>2.4288530000000002</v>
      </c>
      <c r="K1273" s="4">
        <f>VLOOKUP(A1273, Sheet3!A:G,4, FALSE)</f>
        <v>-4.2047369999999997</v>
      </c>
      <c r="L1273" s="4">
        <f>VLOOKUP(A1273, Sheet3!A:G,5, FALSE)</f>
        <v>1.486394</v>
      </c>
      <c r="M1273" s="4">
        <f>VLOOKUP(A1273, Sheet3!A:G,6, FALSE)</f>
        <v>-0.79203299999999999</v>
      </c>
      <c r="N1273" s="4">
        <f>VLOOKUP(A1273, Sheet3!A:G,7, FALSE)</f>
        <v>-3.3552339999999998</v>
      </c>
      <c r="O1273">
        <v>2007</v>
      </c>
      <c r="P1273" s="4">
        <f>VLOOKUP(G1273, Sheet2!C:E, 3, FALSE)</f>
        <v>1981</v>
      </c>
      <c r="Q1273" s="4">
        <f>O1273-P1273</f>
        <v>26</v>
      </c>
      <c r="R1273" s="4">
        <f>VLOOKUP(A1273, Sheet4!A:B, 2, FALSE)</f>
        <v>1132</v>
      </c>
    </row>
    <row r="1274" spans="1:18">
      <c r="A1274">
        <v>2711</v>
      </c>
      <c r="B1274" t="s">
        <v>156</v>
      </c>
      <c r="C1274" s="1">
        <v>39197</v>
      </c>
      <c r="D1274" t="s">
        <v>6</v>
      </c>
      <c r="E1274" t="str">
        <f>VLOOKUP(B1274, Sheet2!$A$2:$B$734, 2, FALSE)</f>
        <v>NY</v>
      </c>
      <c r="F1274" s="4" t="s">
        <v>652</v>
      </c>
      <c r="G1274" s="4" t="str">
        <f>B1274&amp;E1274</f>
        <v>SlaughterNY</v>
      </c>
      <c r="H1274" s="4" t="str">
        <f>VLOOKUP(G1274, Sheet2!C:D, 2, FALSE)</f>
        <v>D</v>
      </c>
      <c r="I1274" s="4">
        <f>VLOOKUP(A1274, Sheet3!A:G,2, FALSE)</f>
        <v>-3.5941679999999998</v>
      </c>
      <c r="J1274" s="4">
        <f>VLOOKUP(A1274, Sheet3!A:G,3, FALSE)</f>
        <v>0.30221599999999998</v>
      </c>
      <c r="K1274" s="4">
        <f>VLOOKUP(A1274, Sheet3!A:G,4, FALSE)</f>
        <v>-2.8348339999999999</v>
      </c>
      <c r="L1274" s="4">
        <f>VLOOKUP(A1274, Sheet3!A:G,5, FALSE)</f>
        <v>-1.1586559999999999</v>
      </c>
      <c r="M1274" s="4">
        <f>VLOOKUP(A1274, Sheet3!A:G,6, FALSE)</f>
        <v>-1.1233679999999999</v>
      </c>
      <c r="N1274" s="4">
        <f>VLOOKUP(A1274, Sheet3!A:G,7, FALSE)</f>
        <v>-1.568562</v>
      </c>
      <c r="O1274">
        <v>2007</v>
      </c>
      <c r="P1274" s="4">
        <f>VLOOKUP(G1274, Sheet2!C:E, 3, FALSE)</f>
        <v>1987</v>
      </c>
      <c r="Q1274" s="4">
        <f>O1274-P1274</f>
        <v>20</v>
      </c>
      <c r="R1274" s="4">
        <f>VLOOKUP(A1274, Sheet4!A:B, 2, FALSE)</f>
        <v>1143</v>
      </c>
    </row>
    <row r="1275" spans="1:18">
      <c r="A1275">
        <v>2712</v>
      </c>
      <c r="B1275" t="s">
        <v>82</v>
      </c>
      <c r="C1275" s="1">
        <v>39197</v>
      </c>
      <c r="D1275" t="s">
        <v>6</v>
      </c>
      <c r="E1275" t="s">
        <v>22</v>
      </c>
      <c r="F1275" s="4" t="s">
        <v>652</v>
      </c>
      <c r="G1275" s="4" t="str">
        <f>B1275&amp;E1275</f>
        <v>Jackson-LeeTX</v>
      </c>
      <c r="H1275" s="4" t="str">
        <f>VLOOKUP(G1275, Sheet2!C:D, 2, FALSE)</f>
        <v>D</v>
      </c>
      <c r="I1275" s="4">
        <f>VLOOKUP(A1275, Sheet3!A:G,2, FALSE)</f>
        <v>1.7379789999999999</v>
      </c>
      <c r="J1275" s="4">
        <f>VLOOKUP(A1275, Sheet3!A:G,3, FALSE)</f>
        <v>-0.52498599999999995</v>
      </c>
      <c r="K1275" s="4">
        <f>VLOOKUP(A1275, Sheet3!A:G,4, FALSE)</f>
        <v>3.6472479999999998</v>
      </c>
      <c r="L1275" s="4">
        <f>VLOOKUP(A1275, Sheet3!A:G,5, FALSE)</f>
        <v>-1.663557</v>
      </c>
      <c r="M1275" s="4">
        <f>VLOOKUP(A1275, Sheet3!A:G,6, FALSE)</f>
        <v>-0.87953499999999996</v>
      </c>
      <c r="N1275" s="4">
        <f>VLOOKUP(A1275, Sheet3!A:G,7, FALSE)</f>
        <v>4.6874289999999998</v>
      </c>
      <c r="O1275">
        <v>2007</v>
      </c>
      <c r="P1275" s="4">
        <f>VLOOKUP(G1275, Sheet2!C:E, 3, FALSE)</f>
        <v>1995</v>
      </c>
      <c r="Q1275" s="4">
        <f>O1275-P1275</f>
        <v>12</v>
      </c>
      <c r="R1275" s="4">
        <f>VLOOKUP(A1275, Sheet4!A:B, 2, FALSE)</f>
        <v>3108</v>
      </c>
    </row>
    <row r="1276" spans="1:18">
      <c r="A1276">
        <v>2713</v>
      </c>
      <c r="B1276" t="s">
        <v>205</v>
      </c>
      <c r="C1276" s="1">
        <v>39197</v>
      </c>
      <c r="D1276" t="s">
        <v>6</v>
      </c>
      <c r="E1276" t="str">
        <f>VLOOKUP(B1276, Sheet2!$A$2:$B$734, 2, FALSE)</f>
        <v>CA</v>
      </c>
      <c r="F1276" s="4" t="s">
        <v>652</v>
      </c>
      <c r="G1276" s="4" t="str">
        <f>B1276&amp;E1276</f>
        <v>DreierCA</v>
      </c>
      <c r="H1276" s="4" t="str">
        <f>VLOOKUP(G1276, Sheet2!C:D, 2, FALSE)</f>
        <v>R</v>
      </c>
      <c r="I1276" s="4">
        <f>VLOOKUP(A1276, Sheet3!A:G,2, FALSE)</f>
        <v>-4.7661170000000004</v>
      </c>
      <c r="J1276" s="4">
        <f>VLOOKUP(A1276, Sheet3!A:G,3, FALSE)</f>
        <v>9.2754000000000003E-2</v>
      </c>
      <c r="K1276" s="4">
        <f>VLOOKUP(A1276, Sheet3!A:G,4, FALSE)</f>
        <v>-1.547679</v>
      </c>
      <c r="L1276" s="4">
        <f>VLOOKUP(A1276, Sheet3!A:G,5, FALSE)</f>
        <v>-3.036565</v>
      </c>
      <c r="M1276" s="4">
        <f>VLOOKUP(A1276, Sheet3!A:G,6, FALSE)</f>
        <v>0.35521399999999997</v>
      </c>
      <c r="N1276" s="4">
        <f>VLOOKUP(A1276, Sheet3!A:G,7, FALSE)</f>
        <v>-1.1309990000000001</v>
      </c>
      <c r="O1276">
        <v>2007</v>
      </c>
      <c r="P1276" s="4">
        <f>VLOOKUP(G1276, Sheet2!C:E, 3, FALSE)</f>
        <v>1981</v>
      </c>
      <c r="Q1276" s="4">
        <f>O1276-P1276</f>
        <v>26</v>
      </c>
      <c r="R1276" s="4">
        <f>VLOOKUP(A1276, Sheet4!A:B, 2, FALSE)</f>
        <v>2056</v>
      </c>
    </row>
    <row r="1277" spans="1:18">
      <c r="A1277">
        <v>2714</v>
      </c>
      <c r="B1277" t="s">
        <v>157</v>
      </c>
      <c r="C1277" s="1">
        <v>39197</v>
      </c>
      <c r="D1277" t="s">
        <v>6</v>
      </c>
      <c r="E1277" t="str">
        <f>VLOOKUP(B1277, Sheet2!$A$2:$B$734, 2, FALSE)</f>
        <v>MA</v>
      </c>
      <c r="F1277" s="4" t="s">
        <v>652</v>
      </c>
      <c r="G1277" s="4" t="str">
        <f>B1277&amp;E1277</f>
        <v>McGovernMA</v>
      </c>
      <c r="H1277" s="4" t="str">
        <f>VLOOKUP(G1277, Sheet2!C:D, 2, FALSE)</f>
        <v>D</v>
      </c>
      <c r="I1277" s="4">
        <f>VLOOKUP(A1277, Sheet3!A:G,2, FALSE)</f>
        <v>0.119355</v>
      </c>
      <c r="J1277" s="4">
        <f>VLOOKUP(A1277, Sheet3!A:G,3, FALSE)</f>
        <v>-1.0649789999999999</v>
      </c>
      <c r="K1277" s="4">
        <f>VLOOKUP(A1277, Sheet3!A:G,4, FALSE)</f>
        <v>0.46642600000000001</v>
      </c>
      <c r="L1277" s="4">
        <f>VLOOKUP(A1277, Sheet3!A:G,5, FALSE)</f>
        <v>-1.28078</v>
      </c>
      <c r="M1277" s="4">
        <f>VLOOKUP(A1277, Sheet3!A:G,6, FALSE)</f>
        <v>3.4600000000000001E-4</v>
      </c>
      <c r="N1277" s="4">
        <f>VLOOKUP(A1277, Sheet3!A:G,7, FALSE)</f>
        <v>-0.68093099999999995</v>
      </c>
      <c r="O1277">
        <v>2007</v>
      </c>
      <c r="P1277" s="4">
        <f>VLOOKUP(G1277, Sheet2!C:E, 3, FALSE)</f>
        <v>1997</v>
      </c>
      <c r="Q1277" s="4">
        <f>O1277-P1277</f>
        <v>10</v>
      </c>
      <c r="R1277" s="4">
        <f>VLOOKUP(A1277, Sheet4!A:B, 2, FALSE)</f>
        <v>527</v>
      </c>
    </row>
    <row r="1278" spans="1:18">
      <c r="A1278">
        <v>2715</v>
      </c>
      <c r="B1278" t="s">
        <v>62</v>
      </c>
      <c r="C1278" s="1">
        <v>39197</v>
      </c>
      <c r="D1278" t="s">
        <v>6</v>
      </c>
      <c r="E1278" t="s">
        <v>63</v>
      </c>
      <c r="F1278" s="4" t="s">
        <v>652</v>
      </c>
      <c r="G1278" s="4" t="str">
        <f>B1278&amp;E1278</f>
        <v>MoranVA</v>
      </c>
      <c r="H1278" s="4" t="str">
        <f>VLOOKUP(G1278, Sheet2!C:D, 2, FALSE)</f>
        <v>D</v>
      </c>
      <c r="I1278" s="4">
        <f>VLOOKUP(A1278, Sheet3!A:G,2, FALSE)</f>
        <v>-8.4509679999999996</v>
      </c>
      <c r="J1278" s="4">
        <f>VLOOKUP(A1278, Sheet3!A:G,3, FALSE)</f>
        <v>3.0607129999999998</v>
      </c>
      <c r="K1278" s="4">
        <f>VLOOKUP(A1278, Sheet3!A:G,4, FALSE)</f>
        <v>-5.2505259999999998</v>
      </c>
      <c r="L1278" s="4">
        <f>VLOOKUP(A1278, Sheet3!A:G,5, FALSE)</f>
        <v>-3.1576439999999999</v>
      </c>
      <c r="M1278" s="4">
        <f>VLOOKUP(A1278, Sheet3!A:G,6, FALSE)</f>
        <v>-1.452844</v>
      </c>
      <c r="N1278" s="4">
        <f>VLOOKUP(A1278, Sheet3!A:G,7, FALSE)</f>
        <v>-2.6361469999999998</v>
      </c>
      <c r="O1278">
        <v>2007</v>
      </c>
      <c r="P1278" s="4">
        <f>VLOOKUP(G1278, Sheet2!C:E, 3, FALSE)</f>
        <v>1991</v>
      </c>
      <c r="Q1278" s="4">
        <f>O1278-P1278</f>
        <v>16</v>
      </c>
      <c r="R1278" s="4">
        <f>VLOOKUP(A1278, Sheet4!A:B, 2, FALSE)</f>
        <v>279</v>
      </c>
    </row>
    <row r="1279" spans="1:18">
      <c r="A1279">
        <v>2716</v>
      </c>
      <c r="B1279" t="s">
        <v>73</v>
      </c>
      <c r="C1279" s="1">
        <v>39197</v>
      </c>
      <c r="D1279" t="s">
        <v>6</v>
      </c>
      <c r="E1279" t="str">
        <f>VLOOKUP(B1279, Sheet2!$A$2:$B$734, 2, FALSE)</f>
        <v>NJ</v>
      </c>
      <c r="F1279" s="4" t="s">
        <v>652</v>
      </c>
      <c r="G1279" s="4" t="str">
        <f>B1279&amp;E1279</f>
        <v>FrelinghuysenNJ</v>
      </c>
      <c r="H1279" s="4" t="str">
        <f>VLOOKUP(G1279, Sheet2!C:D, 2, FALSE)</f>
        <v>R</v>
      </c>
      <c r="I1279" s="4">
        <f>VLOOKUP(A1279, Sheet3!A:G,2, FALSE)</f>
        <v>-4.0952130000000002</v>
      </c>
      <c r="J1279" s="4">
        <f>VLOOKUP(A1279, Sheet3!A:G,3, FALSE)</f>
        <v>1.5939779999999999</v>
      </c>
      <c r="K1279" s="4">
        <f>VLOOKUP(A1279, Sheet3!A:G,4, FALSE)</f>
        <v>-9.6518000000000007E-2</v>
      </c>
      <c r="L1279" s="4">
        <f>VLOOKUP(A1279, Sheet3!A:G,5, FALSE)</f>
        <v>-5.0192509999999997</v>
      </c>
      <c r="M1279" s="4">
        <f>VLOOKUP(A1279, Sheet3!A:G,6, FALSE)</f>
        <v>-2.042799</v>
      </c>
      <c r="N1279" s="4">
        <f>VLOOKUP(A1279, Sheet3!A:G,7, FALSE)</f>
        <v>-2.807709</v>
      </c>
      <c r="O1279">
        <v>2007</v>
      </c>
      <c r="P1279" s="4">
        <f>VLOOKUP(G1279, Sheet2!C:E, 3, FALSE)</f>
        <v>1995</v>
      </c>
      <c r="Q1279" s="4">
        <f>O1279-P1279</f>
        <v>12</v>
      </c>
      <c r="R1279" s="4">
        <f>VLOOKUP(A1279, Sheet4!A:B, 2, FALSE)</f>
        <v>337</v>
      </c>
    </row>
    <row r="1280" spans="1:18">
      <c r="A1280">
        <v>2717</v>
      </c>
      <c r="B1280" t="s">
        <v>158</v>
      </c>
      <c r="C1280" s="1">
        <v>39197</v>
      </c>
      <c r="D1280" t="s">
        <v>6</v>
      </c>
      <c r="E1280" t="s">
        <v>159</v>
      </c>
      <c r="F1280" s="4" t="s">
        <v>652</v>
      </c>
      <c r="G1280" s="4" t="str">
        <f>B1280&amp;E1280</f>
        <v>BurtonIN</v>
      </c>
      <c r="H1280" s="4" t="str">
        <f>VLOOKUP(G1280, Sheet2!C:D, 2, FALSE)</f>
        <v>R</v>
      </c>
      <c r="I1280" s="4">
        <f>VLOOKUP(A1280, Sheet3!A:G,2, FALSE)</f>
        <v>-5.317844</v>
      </c>
      <c r="J1280" s="4">
        <f>VLOOKUP(A1280, Sheet3!A:G,3, FALSE)</f>
        <v>0.62606899999999999</v>
      </c>
      <c r="K1280" s="4">
        <f>VLOOKUP(A1280, Sheet3!A:G,4, FALSE)</f>
        <v>-1.240842</v>
      </c>
      <c r="L1280" s="4">
        <f>VLOOKUP(A1280, Sheet3!A:G,5, FALSE)</f>
        <v>-4.3533819999999999</v>
      </c>
      <c r="M1280" s="4">
        <f>VLOOKUP(A1280, Sheet3!A:G,6, FALSE)</f>
        <v>-2.7648329999999999</v>
      </c>
      <c r="N1280" s="4">
        <f>VLOOKUP(A1280, Sheet3!A:G,7, FALSE)</f>
        <v>-2.2035179999999999</v>
      </c>
      <c r="O1280">
        <v>2007</v>
      </c>
      <c r="P1280" s="4">
        <f>VLOOKUP(G1280, Sheet2!C:E, 3, FALSE)</f>
        <v>1983</v>
      </c>
      <c r="Q1280" s="4">
        <f>O1280-P1280</f>
        <v>24</v>
      </c>
      <c r="R1280" s="4">
        <f>VLOOKUP(A1280, Sheet4!A:B, 2, FALSE)</f>
        <v>217</v>
      </c>
    </row>
    <row r="1281" spans="1:18">
      <c r="A1281">
        <v>2718</v>
      </c>
      <c r="B1281" t="s">
        <v>160</v>
      </c>
      <c r="C1281" s="1">
        <v>39197</v>
      </c>
      <c r="D1281" t="s">
        <v>6</v>
      </c>
      <c r="E1281" t="s">
        <v>119</v>
      </c>
      <c r="F1281" s="4" t="s">
        <v>652</v>
      </c>
      <c r="G1281" s="4" t="str">
        <f>B1281&amp;E1281</f>
        <v>SkeltonMO</v>
      </c>
      <c r="H1281" s="4" t="str">
        <f>VLOOKUP(G1281, Sheet2!C:D, 2, FALSE)</f>
        <v>D</v>
      </c>
      <c r="I1281" s="4">
        <f>VLOOKUP(A1281, Sheet3!A:G,2, FALSE)</f>
        <v>-3.6302370000000002</v>
      </c>
      <c r="J1281" s="4">
        <f>VLOOKUP(A1281, Sheet3!A:G,3, FALSE)</f>
        <v>0.23763999999999999</v>
      </c>
      <c r="K1281" s="4">
        <f>VLOOKUP(A1281, Sheet3!A:G,4, FALSE)</f>
        <v>3.1513779999999998</v>
      </c>
      <c r="L1281" s="4">
        <f>VLOOKUP(A1281, Sheet3!A:G,5, FALSE)</f>
        <v>-2.7803529999999999</v>
      </c>
      <c r="M1281" s="4">
        <f>VLOOKUP(A1281, Sheet3!A:G,6, FALSE)</f>
        <v>-1.189684</v>
      </c>
      <c r="N1281" s="4">
        <f>VLOOKUP(A1281, Sheet3!A:G,7, FALSE)</f>
        <v>3.7102279999999999</v>
      </c>
      <c r="O1281">
        <v>2007</v>
      </c>
      <c r="P1281" s="4">
        <f>VLOOKUP(G1281, Sheet2!C:E, 3, FALSE)</f>
        <v>1977</v>
      </c>
      <c r="Q1281" s="4">
        <f>O1281-P1281</f>
        <v>30</v>
      </c>
      <c r="R1281" s="4">
        <f>VLOOKUP(A1281, Sheet4!A:B, 2, FALSE)</f>
        <v>337</v>
      </c>
    </row>
    <row r="1282" spans="1:18">
      <c r="A1282">
        <v>2719</v>
      </c>
      <c r="B1282" t="s">
        <v>153</v>
      </c>
      <c r="C1282" s="1">
        <v>39197</v>
      </c>
      <c r="D1282" t="s">
        <v>6</v>
      </c>
      <c r="E1282" t="str">
        <f>VLOOKUP(B1282, Sheet2!$A$2:$B$734, 2, FALSE)</f>
        <v>FL</v>
      </c>
      <c r="F1282" s="4" t="s">
        <v>652</v>
      </c>
      <c r="G1282" s="4" t="str">
        <f>B1282&amp;E1282</f>
        <v>Ros-LehtinenFL</v>
      </c>
      <c r="H1282" s="4" t="str">
        <f>VLOOKUP(G1282, Sheet2!C:D, 2, FALSE)</f>
        <v>R</v>
      </c>
      <c r="I1282" s="4">
        <f>VLOOKUP(A1282, Sheet3!A:G,2, FALSE)</f>
        <v>-1.375732</v>
      </c>
      <c r="J1282" s="4">
        <f>VLOOKUP(A1282, Sheet3!A:G,3, FALSE)</f>
        <v>-0.17521100000000001</v>
      </c>
      <c r="K1282" s="4">
        <f>VLOOKUP(A1282, Sheet3!A:G,4, FALSE)</f>
        <v>0.24380499999999999</v>
      </c>
      <c r="L1282" s="4">
        <f>VLOOKUP(A1282, Sheet3!A:G,5, FALSE)</f>
        <v>-5.0547120000000003</v>
      </c>
      <c r="M1282" s="4">
        <f>VLOOKUP(A1282, Sheet3!A:G,6, FALSE)</f>
        <v>-1.737995</v>
      </c>
      <c r="N1282" s="4">
        <f>VLOOKUP(A1282, Sheet3!A:G,7, FALSE)</f>
        <v>0.37811699999999998</v>
      </c>
      <c r="O1282">
        <v>2007</v>
      </c>
      <c r="P1282" s="4">
        <f>VLOOKUP(G1282, Sheet2!C:E, 3, FALSE)</f>
        <v>1989</v>
      </c>
      <c r="Q1282" s="4">
        <f>O1282-P1282</f>
        <v>18</v>
      </c>
      <c r="R1282" s="4">
        <f>VLOOKUP(A1282, Sheet4!A:B, 2, FALSE)</f>
        <v>328</v>
      </c>
    </row>
    <row r="1283" spans="1:18">
      <c r="A1283">
        <v>2720</v>
      </c>
      <c r="B1283" t="s">
        <v>34</v>
      </c>
      <c r="C1283" s="1">
        <v>39197</v>
      </c>
      <c r="D1283" t="s">
        <v>6</v>
      </c>
      <c r="E1283" t="str">
        <f>VLOOKUP(B1283, Sheet2!$A$2:$B$734, 2, FALSE)</f>
        <v>GA</v>
      </c>
      <c r="F1283" s="4" t="s">
        <v>652</v>
      </c>
      <c r="G1283" s="4" t="str">
        <f>B1283&amp;E1283</f>
        <v>GingreyGA</v>
      </c>
      <c r="H1283" s="4" t="str">
        <f>VLOOKUP(G1283, Sheet2!C:D, 2, FALSE)</f>
        <v>R</v>
      </c>
      <c r="I1283" s="4">
        <f>VLOOKUP(A1283, Sheet3!A:G,2, FALSE)</f>
        <v>0.95604699999999998</v>
      </c>
      <c r="J1283" s="4">
        <f>VLOOKUP(A1283, Sheet3!A:G,3, FALSE)</f>
        <v>0.39906000000000003</v>
      </c>
      <c r="K1283" s="4">
        <f>VLOOKUP(A1283, Sheet3!A:G,4, FALSE)</f>
        <v>-0.61524599999999996</v>
      </c>
      <c r="L1283" s="4">
        <f>VLOOKUP(A1283, Sheet3!A:G,5, FALSE)</f>
        <v>-0.75568999999999997</v>
      </c>
      <c r="M1283" s="4">
        <f>VLOOKUP(A1283, Sheet3!A:G,6, FALSE)</f>
        <v>-0.35532599999999998</v>
      </c>
      <c r="N1283" s="4">
        <f>VLOOKUP(A1283, Sheet3!A:G,7, FALSE)</f>
        <v>-0.85552300000000003</v>
      </c>
      <c r="O1283">
        <v>2007</v>
      </c>
      <c r="P1283" s="4">
        <f>VLOOKUP(G1283, Sheet2!C:E, 3, FALSE)</f>
        <v>2003</v>
      </c>
      <c r="Q1283" s="4">
        <f>O1283-P1283</f>
        <v>4</v>
      </c>
      <c r="R1283" s="4">
        <f>VLOOKUP(A1283, Sheet4!A:B, 2, FALSE)</f>
        <v>413</v>
      </c>
    </row>
    <row r="1284" spans="1:18">
      <c r="A1284">
        <v>2721</v>
      </c>
      <c r="B1284" t="s">
        <v>161</v>
      </c>
      <c r="C1284" s="1">
        <v>39197</v>
      </c>
      <c r="D1284" t="s">
        <v>6</v>
      </c>
      <c r="E1284" t="s">
        <v>22</v>
      </c>
      <c r="F1284" s="4" t="s">
        <v>652</v>
      </c>
      <c r="G1284" s="4" t="str">
        <f>B1284&amp;E1284</f>
        <v>HensarlingTX</v>
      </c>
      <c r="H1284" s="4" t="str">
        <f>VLOOKUP(G1284, Sheet2!C:D, 2, FALSE)</f>
        <v>R</v>
      </c>
      <c r="I1284" s="4">
        <f>VLOOKUP(A1284, Sheet3!A:G,2, FALSE)</f>
        <v>-3.466599</v>
      </c>
      <c r="J1284" s="4">
        <f>VLOOKUP(A1284, Sheet3!A:G,3, FALSE)</f>
        <v>0.77290199999999998</v>
      </c>
      <c r="K1284" s="4">
        <f>VLOOKUP(A1284, Sheet3!A:G,4, FALSE)</f>
        <v>-2.8129529999999998</v>
      </c>
      <c r="L1284" s="4">
        <f>VLOOKUP(A1284, Sheet3!A:G,5, FALSE)</f>
        <v>-0.78848499999999999</v>
      </c>
      <c r="M1284" s="4">
        <f>VLOOKUP(A1284, Sheet3!A:G,6, FALSE)</f>
        <v>-0.442828</v>
      </c>
      <c r="N1284" s="4">
        <f>VLOOKUP(A1284, Sheet3!A:G,7, FALSE)</f>
        <v>-2.8375189999999999</v>
      </c>
      <c r="O1284">
        <v>2007</v>
      </c>
      <c r="P1284" s="4">
        <f>VLOOKUP(G1284, Sheet2!C:E, 3, FALSE)</f>
        <v>2003</v>
      </c>
      <c r="Q1284" s="4">
        <f>O1284-P1284</f>
        <v>4</v>
      </c>
      <c r="R1284" s="4">
        <f>VLOOKUP(A1284, Sheet4!A:B, 2, FALSE)</f>
        <v>429</v>
      </c>
    </row>
    <row r="1285" spans="1:18">
      <c r="A1285">
        <v>2722</v>
      </c>
      <c r="B1285" t="s">
        <v>50</v>
      </c>
      <c r="C1285" s="1">
        <v>39197</v>
      </c>
      <c r="D1285" t="s">
        <v>6</v>
      </c>
      <c r="E1285" t="s">
        <v>159</v>
      </c>
      <c r="F1285" s="4" t="s">
        <v>652</v>
      </c>
      <c r="G1285" s="4" t="str">
        <f>B1285&amp;E1285</f>
        <v>BuyerIN</v>
      </c>
      <c r="H1285" s="4" t="str">
        <f>VLOOKUP(G1285, Sheet2!C:D, 2, FALSE)</f>
        <v>R</v>
      </c>
      <c r="I1285" s="4">
        <f>VLOOKUP(A1285, Sheet3!A:G,2, FALSE)</f>
        <v>-1.1855450000000001</v>
      </c>
      <c r="J1285" s="4">
        <f>VLOOKUP(A1285, Sheet3!A:G,3, FALSE)</f>
        <v>-1.034408</v>
      </c>
      <c r="K1285" s="4">
        <f>VLOOKUP(A1285, Sheet3!A:G,4, FALSE)</f>
        <v>3.3891900000000001</v>
      </c>
      <c r="L1285" s="4">
        <f>VLOOKUP(A1285, Sheet3!A:G,5, FALSE)</f>
        <v>0.92209099999999999</v>
      </c>
      <c r="M1285" s="4">
        <f>VLOOKUP(A1285, Sheet3!A:G,6, FALSE)</f>
        <v>1.1262559999999999</v>
      </c>
      <c r="N1285" s="4">
        <f>VLOOKUP(A1285, Sheet3!A:G,7, FALSE)</f>
        <v>2.877513</v>
      </c>
      <c r="O1285">
        <v>2007</v>
      </c>
      <c r="P1285" s="4">
        <f>VLOOKUP(G1285, Sheet2!C:E, 3, FALSE)</f>
        <v>1993</v>
      </c>
      <c r="Q1285" s="4">
        <f>O1285-P1285</f>
        <v>14</v>
      </c>
      <c r="R1285" s="4">
        <f>VLOOKUP(A1285, Sheet4!A:B, 2, FALSE)</f>
        <v>1499</v>
      </c>
    </row>
    <row r="1286" spans="1:18">
      <c r="A1286">
        <v>2723</v>
      </c>
      <c r="B1286" t="s">
        <v>23</v>
      </c>
      <c r="C1286" s="1">
        <v>39197</v>
      </c>
      <c r="D1286" t="s">
        <v>6</v>
      </c>
      <c r="E1286" t="str">
        <f>VLOOKUP(B1286, Sheet2!$A$2:$B$734, 2, FALSE)</f>
        <v>IL</v>
      </c>
      <c r="F1286" s="4" t="s">
        <v>652</v>
      </c>
      <c r="G1286" s="4" t="str">
        <f>B1286&amp;E1286</f>
        <v>EmanuelIL</v>
      </c>
      <c r="H1286" s="4" t="str">
        <f>VLOOKUP(G1286, Sheet2!C:D, 2, FALSE)</f>
        <v>D</v>
      </c>
      <c r="I1286" s="4">
        <f>VLOOKUP(A1286, Sheet3!A:G,2, FALSE)</f>
        <v>-1.184779</v>
      </c>
      <c r="J1286" s="4">
        <f>VLOOKUP(A1286, Sheet3!A:G,3, FALSE)</f>
        <v>0.80871700000000002</v>
      </c>
      <c r="K1286" s="4">
        <f>VLOOKUP(A1286, Sheet3!A:G,4, FALSE)</f>
        <v>-0.58943100000000004</v>
      </c>
      <c r="L1286" s="4">
        <f>VLOOKUP(A1286, Sheet3!A:G,5, FALSE)</f>
        <v>-3.0350799999999998</v>
      </c>
      <c r="M1286" s="4">
        <f>VLOOKUP(A1286, Sheet3!A:G,6, FALSE)</f>
        <v>-2.5488970000000002</v>
      </c>
      <c r="N1286" s="4">
        <f>VLOOKUP(A1286, Sheet3!A:G,7, FALSE)</f>
        <v>4.7062169999999997</v>
      </c>
      <c r="O1286">
        <v>2007</v>
      </c>
      <c r="P1286" s="4">
        <f>VLOOKUP(G1286, Sheet2!C:E, 3, FALSE)</f>
        <v>2003</v>
      </c>
      <c r="Q1286" s="4">
        <f>O1286-P1286</f>
        <v>4</v>
      </c>
      <c r="R1286" s="4">
        <f>VLOOKUP(A1286, Sheet4!A:B, 2, FALSE)</f>
        <v>380</v>
      </c>
    </row>
    <row r="1287" spans="1:18">
      <c r="A1287">
        <v>2724</v>
      </c>
      <c r="B1287" t="s">
        <v>162</v>
      </c>
      <c r="C1287" s="1">
        <v>39197</v>
      </c>
      <c r="D1287" t="s">
        <v>6</v>
      </c>
      <c r="E1287" t="s">
        <v>163</v>
      </c>
      <c r="F1287" s="4" t="s">
        <v>652</v>
      </c>
      <c r="G1287" s="4" t="str">
        <f>B1287&amp;E1287</f>
        <v>Van HollenMD</v>
      </c>
      <c r="H1287" s="4" t="str">
        <f>VLOOKUP(G1287, Sheet2!C:D, 2, FALSE)</f>
        <v>D</v>
      </c>
      <c r="I1287" s="4">
        <f>VLOOKUP(A1287, Sheet3!A:G,2, FALSE)</f>
        <v>-4.6090090000000004</v>
      </c>
      <c r="J1287" s="4">
        <f>VLOOKUP(A1287, Sheet3!A:G,3, FALSE)</f>
        <v>1.4698880000000001</v>
      </c>
      <c r="K1287" s="4">
        <f>VLOOKUP(A1287, Sheet3!A:G,4, FALSE)</f>
        <v>-0.77122599999999997</v>
      </c>
      <c r="L1287" s="4">
        <f>VLOOKUP(A1287, Sheet3!A:G,5, FALSE)</f>
        <v>-2.6367479999999999</v>
      </c>
      <c r="M1287" s="4">
        <f>VLOOKUP(A1287, Sheet3!A:G,6, FALSE)</f>
        <v>-1.8306750000000001</v>
      </c>
      <c r="N1287" s="4">
        <f>VLOOKUP(A1287, Sheet3!A:G,7, FALSE)</f>
        <v>1.6277250000000001</v>
      </c>
      <c r="O1287">
        <v>2007</v>
      </c>
      <c r="P1287" s="4">
        <f>VLOOKUP(G1287, Sheet2!C:E, 3, FALSE)</f>
        <v>2003</v>
      </c>
      <c r="Q1287" s="4">
        <f>O1287-P1287</f>
        <v>4</v>
      </c>
      <c r="R1287" s="4">
        <f>VLOOKUP(A1287, Sheet4!A:B, 2, FALSE)</f>
        <v>342</v>
      </c>
    </row>
    <row r="1288" spans="1:18">
      <c r="A1288">
        <v>2725</v>
      </c>
      <c r="B1288" t="s">
        <v>164</v>
      </c>
      <c r="C1288" s="1">
        <v>39197</v>
      </c>
      <c r="D1288" t="s">
        <v>6</v>
      </c>
      <c r="E1288" t="str">
        <f>VLOOKUP(B1288, Sheet2!$A$2:$B$734, 2, FALSE)</f>
        <v>NJ</v>
      </c>
      <c r="F1288" s="4" t="s">
        <v>652</v>
      </c>
      <c r="G1288" s="4" t="str">
        <f>B1288&amp;E1288</f>
        <v>AndrewsNJ</v>
      </c>
      <c r="H1288" s="4" t="str">
        <f>VLOOKUP(G1288, Sheet2!C:D, 2, FALSE)</f>
        <v>D</v>
      </c>
      <c r="I1288" s="4">
        <f>VLOOKUP(A1288, Sheet3!A:G,2, FALSE)</f>
        <v>-6.8758410000000003</v>
      </c>
      <c r="J1288" s="4">
        <f>VLOOKUP(A1288, Sheet3!A:G,3, FALSE)</f>
        <v>3.7205219999999999</v>
      </c>
      <c r="K1288" s="4">
        <f>VLOOKUP(A1288, Sheet3!A:G,4, FALSE)</f>
        <v>-0.69242800000000004</v>
      </c>
      <c r="L1288" s="4">
        <f>VLOOKUP(A1288, Sheet3!A:G,5, FALSE)</f>
        <v>-1.282545</v>
      </c>
      <c r="M1288" s="4">
        <f>VLOOKUP(A1288, Sheet3!A:G,6, FALSE)</f>
        <v>6.6511000000000001E-2</v>
      </c>
      <c r="N1288" s="4">
        <f>VLOOKUP(A1288, Sheet3!A:G,7, FALSE)</f>
        <v>0.71658100000000002</v>
      </c>
      <c r="O1288">
        <v>2007</v>
      </c>
      <c r="P1288" s="4">
        <f>VLOOKUP(G1288, Sheet2!C:E, 3, FALSE)</f>
        <v>1990</v>
      </c>
      <c r="Q1288" s="4">
        <f>O1288-P1288</f>
        <v>17</v>
      </c>
      <c r="R1288" s="4">
        <f>VLOOKUP(A1288, Sheet4!A:B, 2, FALSE)</f>
        <v>257</v>
      </c>
    </row>
    <row r="1289" spans="1:18">
      <c r="A1289">
        <v>2726</v>
      </c>
      <c r="B1289" t="s">
        <v>165</v>
      </c>
      <c r="C1289" s="1">
        <v>39197</v>
      </c>
      <c r="D1289" t="s">
        <v>6</v>
      </c>
      <c r="E1289" t="s">
        <v>22</v>
      </c>
      <c r="F1289" s="4" t="s">
        <v>652</v>
      </c>
      <c r="G1289" s="4" t="str">
        <f>B1289&amp;E1289</f>
        <v>EdwardsTX</v>
      </c>
      <c r="H1289" s="4" t="str">
        <f>VLOOKUP(G1289, Sheet2!C:D, 2, FALSE)</f>
        <v>D</v>
      </c>
      <c r="I1289" s="4">
        <f>VLOOKUP(A1289, Sheet3!A:G,2, FALSE)</f>
        <v>-3.546192</v>
      </c>
      <c r="J1289" s="4">
        <f>VLOOKUP(A1289, Sheet3!A:G,3, FALSE)</f>
        <v>2.5040209999999998</v>
      </c>
      <c r="K1289" s="4">
        <f>VLOOKUP(A1289, Sheet3!A:G,4, FALSE)</f>
        <v>-0.56231399999999998</v>
      </c>
      <c r="L1289" s="4">
        <f>VLOOKUP(A1289, Sheet3!A:G,5, FALSE)</f>
        <v>-3.0486049999999998</v>
      </c>
      <c r="M1289" s="4">
        <f>VLOOKUP(A1289, Sheet3!A:G,6, FALSE)</f>
        <v>-3.1618309999999998</v>
      </c>
      <c r="N1289" s="4">
        <f>VLOOKUP(A1289, Sheet3!A:G,7, FALSE)</f>
        <v>0.72211800000000004</v>
      </c>
      <c r="O1289">
        <v>2007</v>
      </c>
      <c r="P1289" s="4">
        <f>VLOOKUP(G1289, Sheet2!C:E, 3, FALSE)</f>
        <v>1991</v>
      </c>
      <c r="Q1289" s="4">
        <f>O1289-P1289</f>
        <v>16</v>
      </c>
      <c r="R1289" s="4">
        <f>VLOOKUP(A1289, Sheet4!A:B, 2, FALSE)</f>
        <v>323</v>
      </c>
    </row>
    <row r="1290" spans="1:18">
      <c r="A1290">
        <v>2727</v>
      </c>
      <c r="B1290" t="s">
        <v>166</v>
      </c>
      <c r="C1290" s="1">
        <v>39197</v>
      </c>
      <c r="D1290" t="s">
        <v>6</v>
      </c>
      <c r="E1290" t="str">
        <f>VLOOKUP(B1290, Sheet2!$A$2:$B$734, 2, FALSE)</f>
        <v>WA</v>
      </c>
      <c r="F1290" s="4" t="s">
        <v>652</v>
      </c>
      <c r="G1290" s="4" t="str">
        <f>B1290&amp;E1290</f>
        <v>InsleeWA</v>
      </c>
      <c r="H1290" s="4" t="str">
        <f>VLOOKUP(G1290, Sheet2!C:D, 2, FALSE)</f>
        <v>D</v>
      </c>
      <c r="I1290" s="4">
        <f>VLOOKUP(A1290, Sheet3!A:G,2, FALSE)</f>
        <v>-1.54844</v>
      </c>
      <c r="J1290" s="4">
        <f>VLOOKUP(A1290, Sheet3!A:G,3, FALSE)</f>
        <v>2.6917110000000002</v>
      </c>
      <c r="K1290" s="4">
        <f>VLOOKUP(A1290, Sheet3!A:G,4, FALSE)</f>
        <v>-3.1178870000000001</v>
      </c>
      <c r="L1290" s="4">
        <f>VLOOKUP(A1290, Sheet3!A:G,5, FALSE)</f>
        <v>6.8393999999999996E-2</v>
      </c>
      <c r="M1290" s="4">
        <f>VLOOKUP(A1290, Sheet3!A:G,6, FALSE)</f>
        <v>1.547431</v>
      </c>
      <c r="N1290" s="4">
        <f>VLOOKUP(A1290, Sheet3!A:G,7, FALSE)</f>
        <v>-2.5933099999999998</v>
      </c>
      <c r="O1290">
        <v>2007</v>
      </c>
      <c r="P1290" s="4">
        <f>VLOOKUP(G1290, Sheet2!C:E, 3, FALSE)</f>
        <v>1998</v>
      </c>
      <c r="Q1290" s="4">
        <f>O1290-P1290</f>
        <v>9</v>
      </c>
      <c r="R1290" s="4">
        <f>VLOOKUP(A1290, Sheet4!A:B, 2, FALSE)</f>
        <v>313</v>
      </c>
    </row>
    <row r="1291" spans="1:18">
      <c r="A1291">
        <v>2728</v>
      </c>
      <c r="B1291" t="s">
        <v>124</v>
      </c>
      <c r="C1291" s="1">
        <v>39197</v>
      </c>
      <c r="D1291" t="s">
        <v>6</v>
      </c>
      <c r="E1291" t="s">
        <v>59</v>
      </c>
      <c r="F1291" s="4" t="s">
        <v>652</v>
      </c>
      <c r="G1291" s="4" t="str">
        <f>B1291&amp;E1291</f>
        <v>ObeyWI</v>
      </c>
      <c r="H1291" s="4" t="str">
        <f>VLOOKUP(G1291, Sheet2!C:D, 2, FALSE)</f>
        <v>D</v>
      </c>
      <c r="I1291" s="4">
        <f>VLOOKUP(A1291, Sheet3!A:G,2, FALSE)</f>
        <v>-2.941173</v>
      </c>
      <c r="J1291" s="4">
        <f>VLOOKUP(A1291, Sheet3!A:G,3, FALSE)</f>
        <v>1.5967150000000001</v>
      </c>
      <c r="K1291" s="4">
        <f>VLOOKUP(A1291, Sheet3!A:G,4, FALSE)</f>
        <v>-0.21979299999999999</v>
      </c>
      <c r="L1291" s="4">
        <f>VLOOKUP(A1291, Sheet3!A:G,5, FALSE)</f>
        <v>-3.1285660000000002</v>
      </c>
      <c r="M1291" s="4">
        <f>VLOOKUP(A1291, Sheet3!A:G,6, FALSE)</f>
        <v>-1.6292230000000001</v>
      </c>
      <c r="N1291" s="4">
        <f>VLOOKUP(A1291, Sheet3!A:G,7, FALSE)</f>
        <v>-9.8846000000000003E-2</v>
      </c>
      <c r="O1291">
        <v>2007</v>
      </c>
      <c r="P1291" s="4">
        <f>VLOOKUP(G1291, Sheet2!C:E, 3, FALSE)</f>
        <v>1969</v>
      </c>
      <c r="Q1291" s="4">
        <f>O1291-P1291</f>
        <v>38</v>
      </c>
      <c r="R1291" s="4">
        <f>VLOOKUP(A1291, Sheet4!A:B, 2, FALSE)</f>
        <v>1247</v>
      </c>
    </row>
    <row r="1292" spans="1:18">
      <c r="A1292">
        <v>2729</v>
      </c>
      <c r="B1292" t="s">
        <v>69</v>
      </c>
      <c r="C1292" s="1">
        <v>39197</v>
      </c>
      <c r="D1292" t="s">
        <v>6</v>
      </c>
      <c r="E1292" t="str">
        <f>VLOOKUP(B1292, Sheet2!$A$2:$B$734, 2, FALSE)</f>
        <v>NY</v>
      </c>
      <c r="F1292" s="4" t="s">
        <v>652</v>
      </c>
      <c r="G1292" s="4" t="str">
        <f>B1292&amp;E1292</f>
        <v>LoweyNY</v>
      </c>
      <c r="H1292" s="4" t="str">
        <f>VLOOKUP(G1292, Sheet2!C:D, 2, FALSE)</f>
        <v>D</v>
      </c>
      <c r="I1292" s="4">
        <f>VLOOKUP(A1292, Sheet3!A:G,2, FALSE)</f>
        <v>-0.17279800000000001</v>
      </c>
      <c r="J1292" s="4">
        <f>VLOOKUP(A1292, Sheet3!A:G,3, FALSE)</f>
        <v>-0.76715</v>
      </c>
      <c r="K1292" s="4">
        <f>VLOOKUP(A1292, Sheet3!A:G,4, FALSE)</f>
        <v>1.923338</v>
      </c>
      <c r="L1292" s="4">
        <f>VLOOKUP(A1292, Sheet3!A:G,5, FALSE)</f>
        <v>-2.8459729999999999</v>
      </c>
      <c r="M1292" s="4">
        <f>VLOOKUP(A1292, Sheet3!A:G,6, FALSE)</f>
        <v>-2.9565760000000001</v>
      </c>
      <c r="N1292" s="4">
        <f>VLOOKUP(A1292, Sheet3!A:G,7, FALSE)</f>
        <v>1.1584479999999999</v>
      </c>
      <c r="O1292">
        <v>2007</v>
      </c>
      <c r="P1292" s="4">
        <f>VLOOKUP(G1292, Sheet2!C:E, 3, FALSE)</f>
        <v>1989</v>
      </c>
      <c r="Q1292" s="4">
        <f>O1292-P1292</f>
        <v>18</v>
      </c>
      <c r="R1292" s="4">
        <f>VLOOKUP(A1292, Sheet4!A:B, 2, FALSE)</f>
        <v>287</v>
      </c>
    </row>
    <row r="1293" spans="1:18">
      <c r="A1293">
        <v>2730</v>
      </c>
      <c r="B1293" s="4" t="s">
        <v>167</v>
      </c>
      <c r="C1293" s="1">
        <v>39197</v>
      </c>
      <c r="D1293" t="s">
        <v>6</v>
      </c>
      <c r="E1293" t="s">
        <v>89</v>
      </c>
      <c r="F1293" s="4" t="s">
        <v>652</v>
      </c>
      <c r="G1293" s="4" t="str">
        <f>B1293&amp;E1293</f>
        <v>BoehnerOH</v>
      </c>
      <c r="H1293" s="4" t="str">
        <f>VLOOKUP(G1293, Sheet2!C:D, 2, FALSE)</f>
        <v>R</v>
      </c>
      <c r="I1293" s="4">
        <f>VLOOKUP(A1293, Sheet3!A:G,2, FALSE)</f>
        <v>-6.1062999999999999E-2</v>
      </c>
      <c r="J1293" s="4">
        <f>VLOOKUP(A1293, Sheet3!A:G,3, FALSE)</f>
        <v>3.7419419999999999</v>
      </c>
      <c r="K1293" s="4">
        <f>VLOOKUP(A1293, Sheet3!A:G,4, FALSE)</f>
        <v>-3.2718639999999999</v>
      </c>
      <c r="L1293" s="4">
        <f>VLOOKUP(A1293, Sheet3!A:G,5, FALSE)</f>
        <v>-1.80453</v>
      </c>
      <c r="M1293" s="4">
        <f>VLOOKUP(A1293, Sheet3!A:G,6, FALSE)</f>
        <v>-1.2714479999999999</v>
      </c>
      <c r="N1293" s="4">
        <f>VLOOKUP(A1293, Sheet3!A:G,7, FALSE)</f>
        <v>-4.6354920000000002</v>
      </c>
      <c r="O1293">
        <v>2007</v>
      </c>
      <c r="P1293" s="4">
        <f>VLOOKUP(G1293, Sheet2!C:E, 3, FALSE)</f>
        <v>1991</v>
      </c>
      <c r="Q1293" s="4">
        <f>O1293-P1293</f>
        <v>16</v>
      </c>
      <c r="R1293" s="4">
        <f>VLOOKUP(A1293, Sheet4!A:B, 2, FALSE)</f>
        <v>827</v>
      </c>
    </row>
    <row r="1294" spans="1:18">
      <c r="A1294">
        <v>2731</v>
      </c>
      <c r="B1294" t="s">
        <v>93</v>
      </c>
      <c r="C1294" s="1">
        <v>39197</v>
      </c>
      <c r="D1294" t="s">
        <v>6</v>
      </c>
      <c r="E1294" t="s">
        <v>8</v>
      </c>
      <c r="F1294" s="4" t="s">
        <v>652</v>
      </c>
      <c r="G1294" s="4" t="str">
        <f>B1294&amp;E1294</f>
        <v>PelosiCA</v>
      </c>
      <c r="H1294" s="4" t="str">
        <f>VLOOKUP(G1294, Sheet2!C:D, 2, FALSE)</f>
        <v>D</v>
      </c>
      <c r="I1294" s="4">
        <f>VLOOKUP(A1294, Sheet3!A:G,2, FALSE)</f>
        <v>-4.867515</v>
      </c>
      <c r="J1294" s="4">
        <f>VLOOKUP(A1294, Sheet3!A:G,3, FALSE)</f>
        <v>1.731846</v>
      </c>
      <c r="K1294" s="4">
        <f>VLOOKUP(A1294, Sheet3!A:G,4, FALSE)</f>
        <v>1.588535</v>
      </c>
      <c r="L1294" s="4">
        <f>VLOOKUP(A1294, Sheet3!A:G,5, FALSE)</f>
        <v>-2.8972769999999999</v>
      </c>
      <c r="M1294" s="4">
        <f>VLOOKUP(A1294, Sheet3!A:G,6, FALSE)</f>
        <v>-1.1246590000000001</v>
      </c>
      <c r="N1294" s="4">
        <f>VLOOKUP(A1294, Sheet3!A:G,7, FALSE)</f>
        <v>2.4438819999999999</v>
      </c>
      <c r="O1294">
        <v>2007</v>
      </c>
      <c r="P1294" s="4">
        <f>VLOOKUP(G1294, Sheet2!C:E, 3, FALSE)</f>
        <v>1987</v>
      </c>
      <c r="Q1294" s="4">
        <f>O1294-P1294</f>
        <v>20</v>
      </c>
      <c r="R1294" s="4">
        <f>VLOOKUP(A1294, Sheet4!A:B, 2, FALSE)</f>
        <v>1003</v>
      </c>
    </row>
    <row r="1295" spans="1:18">
      <c r="A1295">
        <v>2732</v>
      </c>
      <c r="B1295" t="s">
        <v>154</v>
      </c>
      <c r="C1295" s="1">
        <v>39197</v>
      </c>
      <c r="D1295" t="s">
        <v>6</v>
      </c>
      <c r="E1295" t="s">
        <v>8</v>
      </c>
      <c r="F1295" s="4" t="s">
        <v>652</v>
      </c>
      <c r="G1295" s="4" t="str">
        <f>B1295&amp;E1295</f>
        <v>LewisCA</v>
      </c>
      <c r="H1295" s="4" t="str">
        <f>VLOOKUP(G1295, Sheet2!C:D, 2, FALSE)</f>
        <v>R</v>
      </c>
      <c r="I1295" s="4">
        <f>VLOOKUP(A1295, Sheet3!A:G,2, FALSE)</f>
        <v>-0.65351800000000004</v>
      </c>
      <c r="J1295" s="4">
        <f>VLOOKUP(A1295, Sheet3!A:G,3, FALSE)</f>
        <v>-1.3659809999999999</v>
      </c>
      <c r="K1295" s="4">
        <f>VLOOKUP(A1295, Sheet3!A:G,4, FALSE)</f>
        <v>1.956699</v>
      </c>
      <c r="L1295" s="4">
        <f>VLOOKUP(A1295, Sheet3!A:G,5, FALSE)</f>
        <v>-0.32133299999999998</v>
      </c>
      <c r="M1295" s="4">
        <f>VLOOKUP(A1295, Sheet3!A:G,6, FALSE)</f>
        <v>-1.109621</v>
      </c>
      <c r="N1295" s="4">
        <f>VLOOKUP(A1295, Sheet3!A:G,7, FALSE)</f>
        <v>0.401698</v>
      </c>
      <c r="O1295">
        <v>2007</v>
      </c>
      <c r="P1295" s="4">
        <f>VLOOKUP(G1295, Sheet2!C:E, 3, FALSE)</f>
        <v>1979</v>
      </c>
      <c r="Q1295" s="4">
        <f>O1295-P1295</f>
        <v>28</v>
      </c>
      <c r="R1295" s="4">
        <f>VLOOKUP(A1295, Sheet4!A:B, 2, FALSE)</f>
        <v>762</v>
      </c>
    </row>
    <row r="1296" spans="1:18">
      <c r="A1296">
        <v>2733</v>
      </c>
      <c r="B1296" t="s">
        <v>168</v>
      </c>
      <c r="C1296" s="1">
        <v>39197</v>
      </c>
      <c r="D1296" t="s">
        <v>6</v>
      </c>
      <c r="E1296" t="s">
        <v>52</v>
      </c>
      <c r="F1296" s="4" t="s">
        <v>652</v>
      </c>
      <c r="G1296" s="4" t="str">
        <f>B1296&amp;E1296</f>
        <v>RogersKY</v>
      </c>
      <c r="H1296" s="4" t="str">
        <f>VLOOKUP(G1296, Sheet2!C:D, 2, FALSE)</f>
        <v>R</v>
      </c>
      <c r="I1296" s="4">
        <f>VLOOKUP(A1296, Sheet3!A:G,2, FALSE)</f>
        <v>-0.97818499999999997</v>
      </c>
      <c r="J1296" s="4">
        <f>VLOOKUP(A1296, Sheet3!A:G,3, FALSE)</f>
        <v>-1.409405</v>
      </c>
      <c r="K1296" s="4">
        <f>VLOOKUP(A1296, Sheet3!A:G,4, FALSE)</f>
        <v>2.408458</v>
      </c>
      <c r="L1296" s="4">
        <f>VLOOKUP(A1296, Sheet3!A:G,5, FALSE)</f>
        <v>-2.0131450000000002</v>
      </c>
      <c r="M1296" s="4">
        <f>VLOOKUP(A1296, Sheet3!A:G,6, FALSE)</f>
        <v>-0.93841200000000002</v>
      </c>
      <c r="N1296" s="4">
        <f>VLOOKUP(A1296, Sheet3!A:G,7, FALSE)</f>
        <v>0.72948900000000005</v>
      </c>
      <c r="O1296">
        <v>2007</v>
      </c>
      <c r="P1296" s="4">
        <f>VLOOKUP(G1296, Sheet2!C:E, 3, FALSE)</f>
        <v>1981</v>
      </c>
      <c r="Q1296" s="4">
        <f>O1296-P1296</f>
        <v>26</v>
      </c>
      <c r="R1296" s="4">
        <f>VLOOKUP(A1296, Sheet4!A:B, 2, FALSE)</f>
        <v>573</v>
      </c>
    </row>
    <row r="1297" spans="1:18">
      <c r="A1297">
        <v>2734</v>
      </c>
      <c r="B1297" t="s">
        <v>758</v>
      </c>
      <c r="C1297" s="1">
        <v>39197</v>
      </c>
      <c r="D1297" t="s">
        <v>6</v>
      </c>
      <c r="E1297" t="s">
        <v>44</v>
      </c>
      <c r="F1297" s="4" t="s">
        <v>652</v>
      </c>
      <c r="G1297" s="4" t="str">
        <f>B1297&amp;E1297</f>
        <v>MurphyPPA</v>
      </c>
      <c r="H1297" s="4" t="str">
        <f>VLOOKUP(G1297, Sheet2!C:D, 2, FALSE)</f>
        <v>D</v>
      </c>
      <c r="I1297" s="4">
        <f>VLOOKUP(A1297, Sheet3!A:G,2, FALSE)</f>
        <v>-0.33493800000000001</v>
      </c>
      <c r="J1297" s="4">
        <f>VLOOKUP(A1297, Sheet3!A:G,3, FALSE)</f>
        <v>-2.8388249999999999</v>
      </c>
      <c r="K1297" s="4">
        <f>VLOOKUP(A1297, Sheet3!A:G,4, FALSE)</f>
        <v>-1.5430520000000001</v>
      </c>
      <c r="L1297" s="4">
        <f>VLOOKUP(A1297, Sheet3!A:G,5, FALSE)</f>
        <v>-2.0636700000000001</v>
      </c>
      <c r="M1297" s="4">
        <f>VLOOKUP(A1297, Sheet3!A:G,6, FALSE)</f>
        <v>0.152472</v>
      </c>
      <c r="N1297" s="4">
        <f>VLOOKUP(A1297, Sheet3!A:G,7, FALSE)</f>
        <v>-1.3492329999999999</v>
      </c>
      <c r="O1297">
        <v>2007</v>
      </c>
      <c r="P1297" s="4">
        <f>VLOOKUP(G1297, Sheet2!C:E, 3, FALSE)</f>
        <v>2007</v>
      </c>
      <c r="Q1297" s="4">
        <f>O1297-P1297</f>
        <v>0</v>
      </c>
      <c r="R1297" s="4">
        <f>VLOOKUP(A1297, Sheet4!A:B, 2, FALSE)</f>
        <v>637</v>
      </c>
    </row>
    <row r="1298" spans="1:18">
      <c r="A1298">
        <v>2735</v>
      </c>
      <c r="B1298" t="s">
        <v>86</v>
      </c>
      <c r="C1298" s="1">
        <v>39197</v>
      </c>
      <c r="D1298" t="s">
        <v>6</v>
      </c>
      <c r="E1298" t="str">
        <f>VLOOKUP(B1298, Sheet2!$A$2:$B$734, 2, FALSE)</f>
        <v>GA</v>
      </c>
      <c r="F1298" s="4" t="s">
        <v>652</v>
      </c>
      <c r="G1298" s="4" t="str">
        <f>B1298&amp;E1298</f>
        <v>KingstonGA</v>
      </c>
      <c r="H1298" s="4" t="str">
        <f>VLOOKUP(G1298, Sheet2!C:D, 2, FALSE)</f>
        <v>R</v>
      </c>
      <c r="I1298" s="4">
        <f>VLOOKUP(A1298, Sheet3!A:G,2, FALSE)</f>
        <v>-2.4116070000000001</v>
      </c>
      <c r="J1298" s="4">
        <f>VLOOKUP(A1298, Sheet3!A:G,3, FALSE)</f>
        <v>5.3443999999999998E-2</v>
      </c>
      <c r="K1298" s="4">
        <f>VLOOKUP(A1298, Sheet3!A:G,4, FALSE)</f>
        <v>0.39145400000000002</v>
      </c>
      <c r="L1298" s="4">
        <f>VLOOKUP(A1298, Sheet3!A:G,5, FALSE)</f>
        <v>0.65787600000000002</v>
      </c>
      <c r="M1298" s="4">
        <f>VLOOKUP(A1298, Sheet3!A:G,6, FALSE)</f>
        <v>-0.91973000000000005</v>
      </c>
      <c r="N1298" s="4">
        <f>VLOOKUP(A1298, Sheet3!A:G,7, FALSE)</f>
        <v>1.4506760000000001</v>
      </c>
      <c r="O1298">
        <v>2007</v>
      </c>
      <c r="P1298" s="4">
        <f>VLOOKUP(G1298, Sheet2!C:E, 3, FALSE)</f>
        <v>1993</v>
      </c>
      <c r="Q1298" s="4">
        <f>O1298-P1298</f>
        <v>14</v>
      </c>
      <c r="R1298" s="4">
        <f>VLOOKUP(A1298, Sheet4!A:B, 2, FALSE)</f>
        <v>391</v>
      </c>
    </row>
    <row r="1299" spans="1:18">
      <c r="A1299">
        <v>2736</v>
      </c>
      <c r="B1299" t="s">
        <v>46</v>
      </c>
      <c r="C1299" s="1">
        <v>39197</v>
      </c>
      <c r="D1299" t="s">
        <v>6</v>
      </c>
      <c r="E1299" t="s">
        <v>47</v>
      </c>
      <c r="F1299" s="4" t="s">
        <v>652</v>
      </c>
      <c r="G1299" s="4" t="str">
        <f>B1299&amp;E1299</f>
        <v>YoungFL</v>
      </c>
      <c r="H1299" s="4" t="str">
        <f>VLOOKUP(G1299, Sheet2!C:D, 2, FALSE)</f>
        <v>R</v>
      </c>
      <c r="I1299" s="4">
        <f>VLOOKUP(A1299, Sheet3!A:G,2, FALSE)</f>
        <v>0.63819199999999998</v>
      </c>
      <c r="J1299" s="4">
        <f>VLOOKUP(A1299, Sheet3!A:G,3, FALSE)</f>
        <v>0.77092899999999998</v>
      </c>
      <c r="K1299" s="4">
        <f>VLOOKUP(A1299, Sheet3!A:G,4, FALSE)</f>
        <v>0.551257</v>
      </c>
      <c r="L1299" s="4">
        <f>VLOOKUP(A1299, Sheet3!A:G,5, FALSE)</f>
        <v>-4.1013510000000002</v>
      </c>
      <c r="M1299" s="4">
        <f>VLOOKUP(A1299, Sheet3!A:G,6, FALSE)</f>
        <v>-2.8043749999999998</v>
      </c>
      <c r="N1299" s="4">
        <f>VLOOKUP(A1299, Sheet3!A:G,7, FALSE)</f>
        <v>1.298311</v>
      </c>
      <c r="O1299">
        <v>2007</v>
      </c>
      <c r="P1299" s="4">
        <f>VLOOKUP(G1299, Sheet2!C:E, 3, FALSE)</f>
        <v>1971</v>
      </c>
      <c r="Q1299" s="4">
        <f>O1299-P1299</f>
        <v>36</v>
      </c>
      <c r="R1299" s="4">
        <f>VLOOKUP(A1299, Sheet4!A:B, 2, FALSE)</f>
        <v>673</v>
      </c>
    </row>
    <row r="1300" spans="1:18">
      <c r="A1300">
        <v>2737</v>
      </c>
      <c r="B1300" t="s">
        <v>170</v>
      </c>
      <c r="C1300" s="1">
        <v>39197</v>
      </c>
      <c r="D1300" t="s">
        <v>6</v>
      </c>
      <c r="E1300" t="s">
        <v>112</v>
      </c>
      <c r="F1300" s="4" t="s">
        <v>652</v>
      </c>
      <c r="G1300" s="4" t="str">
        <f>B1300&amp;E1300</f>
        <v>KilpatrickMI</v>
      </c>
      <c r="H1300" s="4" t="str">
        <f>VLOOKUP(G1300, Sheet2!C:D, 2, FALSE)</f>
        <v>D</v>
      </c>
      <c r="I1300" s="4">
        <f>VLOOKUP(A1300, Sheet3!A:G,2, FALSE)</f>
        <v>-2.1255769999999998</v>
      </c>
      <c r="J1300" s="4">
        <f>VLOOKUP(A1300, Sheet3!A:G,3, FALSE)</f>
        <v>-0.44743500000000003</v>
      </c>
      <c r="K1300" s="4">
        <f>VLOOKUP(A1300, Sheet3!A:G,4, FALSE)</f>
        <v>-3.5458000000000003E-2</v>
      </c>
      <c r="L1300" s="4">
        <f>VLOOKUP(A1300, Sheet3!A:G,5, FALSE)</f>
        <v>-3.9229829999999999</v>
      </c>
      <c r="M1300" s="4">
        <f>VLOOKUP(A1300, Sheet3!A:G,6, FALSE)</f>
        <v>-1.419678</v>
      </c>
      <c r="N1300" s="4">
        <f>VLOOKUP(A1300, Sheet3!A:G,7, FALSE)</f>
        <v>2.0994060000000001</v>
      </c>
      <c r="O1300">
        <v>2007</v>
      </c>
      <c r="P1300" s="4">
        <f>VLOOKUP(G1300, Sheet2!C:E, 3, FALSE)</f>
        <v>1997</v>
      </c>
      <c r="Q1300" s="4">
        <f>O1300-P1300</f>
        <v>10</v>
      </c>
      <c r="R1300" s="4">
        <f>VLOOKUP(A1300, Sheet4!A:B, 2, FALSE)</f>
        <v>929</v>
      </c>
    </row>
    <row r="1301" spans="1:18">
      <c r="A1301">
        <v>2738</v>
      </c>
      <c r="B1301" t="s">
        <v>171</v>
      </c>
      <c r="C1301" s="1">
        <v>39197</v>
      </c>
      <c r="D1301" t="s">
        <v>6</v>
      </c>
      <c r="E1301" t="str">
        <f>VLOOKUP(B1301, Sheet2!$A$2:$B$734, 2, FALSE)</f>
        <v>MD</v>
      </c>
      <c r="F1301" s="4" t="s">
        <v>652</v>
      </c>
      <c r="G1301" s="4" t="str">
        <f>B1301&amp;E1301</f>
        <v>HoyerMD</v>
      </c>
      <c r="H1301" s="4" t="str">
        <f>VLOOKUP(G1301, Sheet2!C:D, 2, FALSE)</f>
        <v>D</v>
      </c>
      <c r="I1301" s="4">
        <f>VLOOKUP(A1301, Sheet3!A:G,2, FALSE)</f>
        <v>-1.346098</v>
      </c>
      <c r="J1301" s="4">
        <f>VLOOKUP(A1301, Sheet3!A:G,3, FALSE)</f>
        <v>0.38932</v>
      </c>
      <c r="K1301" s="4">
        <f>VLOOKUP(A1301, Sheet3!A:G,4, FALSE)</f>
        <v>-0.572218</v>
      </c>
      <c r="L1301" s="4">
        <f>VLOOKUP(A1301, Sheet3!A:G,5, FALSE)</f>
        <v>4.0996090000000001</v>
      </c>
      <c r="M1301" s="4">
        <f>VLOOKUP(A1301, Sheet3!A:G,6, FALSE)</f>
        <v>0.28057100000000001</v>
      </c>
      <c r="N1301" s="4">
        <f>VLOOKUP(A1301, Sheet3!A:G,7, FALSE)</f>
        <v>-0.180339</v>
      </c>
      <c r="O1301">
        <v>2007</v>
      </c>
      <c r="P1301" s="4">
        <f>VLOOKUP(G1301, Sheet2!C:E, 3, FALSE)</f>
        <v>1981</v>
      </c>
      <c r="Q1301" s="4">
        <f>O1301-P1301</f>
        <v>26</v>
      </c>
      <c r="R1301" s="4">
        <f>VLOOKUP(A1301, Sheet4!A:B, 2, FALSE)</f>
        <v>1087</v>
      </c>
    </row>
    <row r="1302" spans="1:18">
      <c r="A1302">
        <v>2739</v>
      </c>
      <c r="B1302" t="s">
        <v>58</v>
      </c>
      <c r="C1302" s="1">
        <v>39197</v>
      </c>
      <c r="D1302" t="s">
        <v>6</v>
      </c>
      <c r="E1302" t="s">
        <v>59</v>
      </c>
      <c r="F1302" s="4" t="s">
        <v>652</v>
      </c>
      <c r="G1302" s="4" t="str">
        <f>B1302&amp;E1302</f>
        <v>RyanWI</v>
      </c>
      <c r="H1302" s="4" t="str">
        <f>VLOOKUP(G1302, Sheet2!C:D, 2, FALSE)</f>
        <v>R</v>
      </c>
      <c r="I1302" s="4">
        <f>VLOOKUP(A1302, Sheet3!A:G,2, FALSE)</f>
        <v>-5.220415</v>
      </c>
      <c r="J1302" s="4">
        <f>VLOOKUP(A1302, Sheet3!A:G,3, FALSE)</f>
        <v>2.1204109999999998</v>
      </c>
      <c r="K1302" s="4">
        <f>VLOOKUP(A1302, Sheet3!A:G,4, FALSE)</f>
        <v>-4.1053540000000002</v>
      </c>
      <c r="L1302" s="4">
        <f>VLOOKUP(A1302, Sheet3!A:G,5, FALSE)</f>
        <v>-4.6258340000000002</v>
      </c>
      <c r="M1302" s="4">
        <f>VLOOKUP(A1302, Sheet3!A:G,6, FALSE)</f>
        <v>-3.004696</v>
      </c>
      <c r="N1302" s="4">
        <f>VLOOKUP(A1302, Sheet3!A:G,7, FALSE)</f>
        <v>-1.246658</v>
      </c>
      <c r="O1302">
        <v>2007</v>
      </c>
      <c r="P1302" s="4">
        <f>VLOOKUP(G1302, Sheet2!C:E, 3, FALSE)</f>
        <v>1999</v>
      </c>
      <c r="Q1302" s="4">
        <f>O1302-P1302</f>
        <v>8</v>
      </c>
      <c r="R1302" s="4">
        <f>VLOOKUP(A1302, Sheet4!A:B, 2, FALSE)</f>
        <v>386</v>
      </c>
    </row>
    <row r="1303" spans="1:18">
      <c r="A1303">
        <v>2740</v>
      </c>
      <c r="B1303" t="s">
        <v>77</v>
      </c>
      <c r="C1303" s="1">
        <v>39197</v>
      </c>
      <c r="D1303" t="s">
        <v>6</v>
      </c>
      <c r="E1303" t="str">
        <f>VLOOKUP(B1303, Sheet2!$A$2:$B$734, 2, FALSE)</f>
        <v>CA</v>
      </c>
      <c r="F1303" s="4" t="s">
        <v>652</v>
      </c>
      <c r="G1303" s="4" t="str">
        <f>B1303&amp;E1303</f>
        <v>StarkCA</v>
      </c>
      <c r="H1303" s="4" t="str">
        <f>VLOOKUP(G1303, Sheet2!C:D, 2, FALSE)</f>
        <v>D</v>
      </c>
      <c r="I1303" s="4">
        <f>VLOOKUP(A1303, Sheet3!A:G,2, FALSE)</f>
        <v>2.792878</v>
      </c>
      <c r="J1303" s="4">
        <f>VLOOKUP(A1303, Sheet3!A:G,3, FALSE)</f>
        <v>-2.871499</v>
      </c>
      <c r="K1303" s="4">
        <f>VLOOKUP(A1303, Sheet3!A:G,4, FALSE)</f>
        <v>2.9358740000000001</v>
      </c>
      <c r="L1303" s="4">
        <f>VLOOKUP(A1303, Sheet3!A:G,5, FALSE)</f>
        <v>-2.2959360000000002</v>
      </c>
      <c r="M1303" s="4">
        <f>VLOOKUP(A1303, Sheet3!A:G,6, FALSE)</f>
        <v>-0.49806</v>
      </c>
      <c r="N1303" s="4">
        <f>VLOOKUP(A1303, Sheet3!A:G,7, FALSE)</f>
        <v>0.62884799999999996</v>
      </c>
      <c r="O1303">
        <v>2007</v>
      </c>
      <c r="P1303" s="4">
        <f>VLOOKUP(G1303, Sheet2!C:E, 3, FALSE)</f>
        <v>1993</v>
      </c>
      <c r="Q1303" s="4">
        <f>O1303-P1303</f>
        <v>14</v>
      </c>
      <c r="R1303" s="4">
        <f>VLOOKUP(A1303, Sheet4!A:B, 2, FALSE)</f>
        <v>257</v>
      </c>
    </row>
    <row r="1304" spans="1:18">
      <c r="A1304">
        <v>2741</v>
      </c>
      <c r="B1304" t="s">
        <v>172</v>
      </c>
      <c r="C1304" s="1">
        <v>39197</v>
      </c>
      <c r="D1304" t="s">
        <v>6</v>
      </c>
      <c r="E1304" t="str">
        <f>VLOOKUP(B1304, Sheet2!$A$2:$B$734, 2, FALSE)</f>
        <v>TN</v>
      </c>
      <c r="F1304" s="4" t="s">
        <v>652</v>
      </c>
      <c r="G1304" s="4" t="str">
        <f>B1304&amp;E1304</f>
        <v>BlackburnTN</v>
      </c>
      <c r="H1304" s="4" t="str">
        <f>VLOOKUP(G1304, Sheet2!C:D, 2, FALSE)</f>
        <v>R</v>
      </c>
      <c r="I1304" s="4">
        <f>VLOOKUP(A1304, Sheet3!A:G,2, FALSE)</f>
        <v>-5.6544169999999996</v>
      </c>
      <c r="J1304" s="4">
        <f>VLOOKUP(A1304, Sheet3!A:G,3, FALSE)</f>
        <v>0.291244</v>
      </c>
      <c r="K1304" s="4">
        <f>VLOOKUP(A1304, Sheet3!A:G,4, FALSE)</f>
        <v>-1.4340379999999999</v>
      </c>
      <c r="L1304" s="4">
        <f>VLOOKUP(A1304, Sheet3!A:G,5, FALSE)</f>
        <v>-2.1684070000000002</v>
      </c>
      <c r="M1304" s="4">
        <f>VLOOKUP(A1304, Sheet3!A:G,6, FALSE)</f>
        <v>-1.1108359999999999</v>
      </c>
      <c r="N1304" s="4">
        <f>VLOOKUP(A1304, Sheet3!A:G,7, FALSE)</f>
        <v>-2.0061619999999998</v>
      </c>
      <c r="O1304">
        <v>2007</v>
      </c>
      <c r="P1304" s="4">
        <f>VLOOKUP(G1304, Sheet2!C:E, 3, FALSE)</f>
        <v>2003</v>
      </c>
      <c r="Q1304" s="4">
        <f>O1304-P1304</f>
        <v>4</v>
      </c>
      <c r="R1304" s="4">
        <f>VLOOKUP(A1304, Sheet4!A:B, 2, FALSE)</f>
        <v>321</v>
      </c>
    </row>
    <row r="1305" spans="1:18">
      <c r="A1305">
        <v>2742</v>
      </c>
      <c r="B1305" t="s">
        <v>173</v>
      </c>
      <c r="C1305" s="1">
        <v>39197</v>
      </c>
      <c r="D1305" t="s">
        <v>6</v>
      </c>
      <c r="E1305" t="s">
        <v>119</v>
      </c>
      <c r="F1305" s="4" t="s">
        <v>652</v>
      </c>
      <c r="G1305" s="4" t="str">
        <f>B1305&amp;E1305</f>
        <v>BluntMO</v>
      </c>
      <c r="H1305" s="4" t="str">
        <f>VLOOKUP(G1305, Sheet2!C:D, 2, FALSE)</f>
        <v>R</v>
      </c>
      <c r="I1305" s="4">
        <f>VLOOKUP(A1305, Sheet3!A:G,2, FALSE)</f>
        <v>-1.3289709999999999</v>
      </c>
      <c r="J1305" s="4">
        <f>VLOOKUP(A1305, Sheet3!A:G,3, FALSE)</f>
        <v>0.60132399999999997</v>
      </c>
      <c r="K1305" s="4">
        <f>VLOOKUP(A1305, Sheet3!A:G,4, FALSE)</f>
        <v>1.9005350000000001</v>
      </c>
      <c r="L1305" s="4">
        <f>VLOOKUP(A1305, Sheet3!A:G,5, FALSE)</f>
        <v>-3.3114439999999998</v>
      </c>
      <c r="M1305" s="4">
        <f>VLOOKUP(A1305, Sheet3!A:G,6, FALSE)</f>
        <v>-1.649119</v>
      </c>
      <c r="N1305" s="4">
        <f>VLOOKUP(A1305, Sheet3!A:G,7, FALSE)</f>
        <v>0.86487400000000003</v>
      </c>
      <c r="O1305">
        <v>2007</v>
      </c>
      <c r="P1305" s="4">
        <f>VLOOKUP(G1305, Sheet2!C:E, 3, FALSE)</f>
        <v>1997</v>
      </c>
      <c r="Q1305" s="4">
        <f>O1305-P1305</f>
        <v>10</v>
      </c>
      <c r="R1305" s="4">
        <f>VLOOKUP(A1305, Sheet4!A:B, 2, FALSE)</f>
        <v>439</v>
      </c>
    </row>
    <row r="1306" spans="1:18">
      <c r="A1306">
        <v>2743</v>
      </c>
      <c r="B1306" t="s">
        <v>45</v>
      </c>
      <c r="C1306" s="1">
        <v>39197</v>
      </c>
      <c r="D1306" t="s">
        <v>6</v>
      </c>
      <c r="E1306" t="str">
        <f>VLOOKUP(B1306, Sheet2!$A$2:$B$734, 2, FALSE)</f>
        <v>PA</v>
      </c>
      <c r="F1306" s="4" t="s">
        <v>652</v>
      </c>
      <c r="G1306" s="4" t="str">
        <f>B1306&amp;E1306</f>
        <v>MurthaPA</v>
      </c>
      <c r="H1306" s="4" t="str">
        <f>VLOOKUP(G1306, Sheet2!C:D, 2, FALSE)</f>
        <v>D</v>
      </c>
      <c r="I1306" s="4">
        <f>VLOOKUP(A1306, Sheet3!A:G,2, FALSE)</f>
        <v>-3.4739179999999998</v>
      </c>
      <c r="J1306" s="4">
        <f>VLOOKUP(A1306, Sheet3!A:G,3, FALSE)</f>
        <v>0.54344300000000001</v>
      </c>
      <c r="K1306" s="4">
        <f>VLOOKUP(A1306, Sheet3!A:G,4, FALSE)</f>
        <v>-4.0502979999999997</v>
      </c>
      <c r="L1306" s="4">
        <f>VLOOKUP(A1306, Sheet3!A:G,5, FALSE)</f>
        <v>-3.6673659999999999</v>
      </c>
      <c r="M1306" s="4">
        <f>VLOOKUP(A1306, Sheet3!A:G,6, FALSE)</f>
        <v>-1.0339229999999999</v>
      </c>
      <c r="N1306" s="4">
        <f>VLOOKUP(A1306, Sheet3!A:G,7, FALSE)</f>
        <v>-3.3760180000000002</v>
      </c>
      <c r="O1306">
        <v>2007</v>
      </c>
      <c r="P1306" s="4">
        <f>VLOOKUP(G1306, Sheet2!C:E, 3, FALSE)</f>
        <v>1973</v>
      </c>
      <c r="Q1306" s="4">
        <f>O1306-P1306</f>
        <v>34</v>
      </c>
      <c r="R1306" s="4">
        <f>VLOOKUP(A1306, Sheet4!A:B, 2, FALSE)</f>
        <v>1235</v>
      </c>
    </row>
    <row r="1307" spans="1:18">
      <c r="A1307" s="4">
        <v>2744</v>
      </c>
      <c r="B1307" t="s">
        <v>174</v>
      </c>
      <c r="C1307" s="1">
        <v>39197</v>
      </c>
      <c r="D1307" t="s">
        <v>6</v>
      </c>
      <c r="E1307" t="s">
        <v>22</v>
      </c>
      <c r="F1307" s="4" t="s">
        <v>652</v>
      </c>
      <c r="G1307" s="4" t="str">
        <f>B1307&amp;E1307</f>
        <v>OrtizTX</v>
      </c>
      <c r="H1307" s="4" t="str">
        <f>VLOOKUP(G1307, Sheet2!C:D, 2, FALSE)</f>
        <v>D</v>
      </c>
      <c r="I1307" s="4">
        <f>VLOOKUP(A1307, Sheet3!A:G,2, FALSE)</f>
        <v>4.5303009999999997</v>
      </c>
      <c r="J1307" s="4">
        <f>VLOOKUP(A1307, Sheet3!A:G,3, FALSE)</f>
        <v>0.47195199999999998</v>
      </c>
      <c r="K1307" s="4">
        <f>VLOOKUP(A1307, Sheet3!A:G,4, FALSE)</f>
        <v>1.2867440000000001</v>
      </c>
      <c r="L1307" s="4">
        <f>VLOOKUP(A1307, Sheet3!A:G,5, FALSE)</f>
        <v>0.83057199999999998</v>
      </c>
      <c r="M1307" s="4">
        <f>VLOOKUP(A1307, Sheet3!A:G,6, FALSE)</f>
        <v>-0.87355300000000002</v>
      </c>
      <c r="N1307" s="4">
        <f>VLOOKUP(A1307, Sheet3!A:G,7, FALSE)</f>
        <v>2.618512</v>
      </c>
      <c r="O1307">
        <v>2007</v>
      </c>
      <c r="P1307" s="4">
        <f>VLOOKUP(G1307, Sheet2!C:E, 3, FALSE)</f>
        <v>1983</v>
      </c>
      <c r="Q1307" s="4">
        <f>O1307-P1307</f>
        <v>24</v>
      </c>
      <c r="R1307" s="4">
        <f>VLOOKUP(A1307, Sheet4!A:B, 2, FALSE)</f>
        <v>1207</v>
      </c>
    </row>
    <row r="1308" spans="1:18">
      <c r="A1308">
        <v>2745</v>
      </c>
      <c r="B1308" t="s">
        <v>72</v>
      </c>
      <c r="C1308" s="1">
        <v>39197</v>
      </c>
      <c r="D1308" t="s">
        <v>6</v>
      </c>
      <c r="E1308" t="s">
        <v>193</v>
      </c>
      <c r="F1308" s="4" t="s">
        <v>652</v>
      </c>
      <c r="G1308" s="4" t="str">
        <f>B1308&amp;E1308</f>
        <v>UdallCO</v>
      </c>
      <c r="H1308" s="4" t="str">
        <f>VLOOKUP(G1308, Sheet2!C:D, 2, FALSE)</f>
        <v>D</v>
      </c>
      <c r="I1308" s="4">
        <f>VLOOKUP(A1308, Sheet3!A:G,2, FALSE)</f>
        <v>1.5106759999999999</v>
      </c>
      <c r="J1308" s="4">
        <f>VLOOKUP(A1308, Sheet3!A:G,3, FALSE)</f>
        <v>-0.31396099999999999</v>
      </c>
      <c r="K1308" s="4">
        <f>VLOOKUP(A1308, Sheet3!A:G,4, FALSE)</f>
        <v>2.1416689999999998</v>
      </c>
      <c r="L1308" s="4">
        <f>VLOOKUP(A1308, Sheet3!A:G,5, FALSE)</f>
        <v>-0.185282</v>
      </c>
      <c r="M1308" s="4">
        <f>VLOOKUP(A1308, Sheet3!A:G,6, FALSE)</f>
        <v>-0.36583900000000003</v>
      </c>
      <c r="N1308" s="4">
        <f>VLOOKUP(A1308, Sheet3!A:G,7, FALSE)</f>
        <v>2.2813140000000001</v>
      </c>
      <c r="O1308">
        <v>2007</v>
      </c>
      <c r="P1308" s="4">
        <f>VLOOKUP(G1308, Sheet2!C:E, 3, FALSE)</f>
        <v>1999</v>
      </c>
      <c r="Q1308" s="4">
        <f>O1308-P1308</f>
        <v>8</v>
      </c>
      <c r="R1308" s="4">
        <f>VLOOKUP(A1308, Sheet4!A:B, 2, FALSE)</f>
        <v>1095</v>
      </c>
    </row>
    <row r="1309" spans="1:18">
      <c r="A1309">
        <v>2746</v>
      </c>
      <c r="B1309" t="s">
        <v>130</v>
      </c>
      <c r="C1309" s="1">
        <v>39197</v>
      </c>
      <c r="D1309" t="s">
        <v>6</v>
      </c>
      <c r="E1309" t="s">
        <v>112</v>
      </c>
      <c r="F1309" s="4" t="s">
        <v>652</v>
      </c>
      <c r="G1309" s="4" t="str">
        <f>B1309&amp;E1309</f>
        <v>ConyersMI</v>
      </c>
      <c r="H1309" s="4" t="str">
        <f>VLOOKUP(G1309, Sheet2!C:D, 2, FALSE)</f>
        <v>D</v>
      </c>
      <c r="I1309" s="4">
        <f>VLOOKUP(A1309, Sheet3!A:G,2, FALSE)</f>
        <v>0.486344</v>
      </c>
      <c r="J1309" s="4">
        <f>VLOOKUP(A1309, Sheet3!A:G,3, FALSE)</f>
        <v>-0.54195800000000005</v>
      </c>
      <c r="K1309" s="4">
        <f>VLOOKUP(A1309, Sheet3!A:G,4, FALSE)</f>
        <v>2.424064</v>
      </c>
      <c r="L1309" s="4">
        <f>VLOOKUP(A1309, Sheet3!A:G,5, FALSE)</f>
        <v>-4.7833000000000001E-2</v>
      </c>
      <c r="M1309" s="4">
        <f>VLOOKUP(A1309, Sheet3!A:G,6, FALSE)</f>
        <v>-0.93913999999999997</v>
      </c>
      <c r="N1309" s="4">
        <f>VLOOKUP(A1309, Sheet3!A:G,7, FALSE)</f>
        <v>1.095313</v>
      </c>
      <c r="O1309">
        <v>2007</v>
      </c>
      <c r="P1309" s="4">
        <f>VLOOKUP(G1309, Sheet2!C:E, 3, FALSE)</f>
        <v>1965</v>
      </c>
      <c r="Q1309" s="4">
        <f>O1309-P1309</f>
        <v>42</v>
      </c>
      <c r="R1309" s="4">
        <f>VLOOKUP(A1309, Sheet4!A:B, 2, FALSE)</f>
        <v>810</v>
      </c>
    </row>
    <row r="1310" spans="1:18">
      <c r="A1310">
        <v>2747</v>
      </c>
      <c r="B1310" t="s">
        <v>166</v>
      </c>
      <c r="C1310" s="1">
        <v>39057</v>
      </c>
      <c r="D1310" t="s">
        <v>6</v>
      </c>
      <c r="E1310" t="str">
        <f>VLOOKUP(B1310, Sheet2!$A$2:$B$734, 2, FALSE)</f>
        <v>WA</v>
      </c>
      <c r="F1310" s="4" t="s">
        <v>652</v>
      </c>
      <c r="G1310" s="4" t="str">
        <f>B1310&amp;E1310</f>
        <v>InsleeWA</v>
      </c>
      <c r="H1310" s="4" t="str">
        <f>VLOOKUP(G1310, Sheet2!C:D, 2, FALSE)</f>
        <v>D</v>
      </c>
      <c r="I1310" s="4">
        <f>VLOOKUP(A1310, Sheet3!A:G,2, FALSE)</f>
        <v>-0.95652800000000004</v>
      </c>
      <c r="J1310" s="4">
        <f>VLOOKUP(A1310, Sheet3!A:G,3, FALSE)</f>
        <v>-0.15770200000000001</v>
      </c>
      <c r="K1310" s="4">
        <f>VLOOKUP(A1310, Sheet3!A:G,4, FALSE)</f>
        <v>-2.706696</v>
      </c>
      <c r="L1310" s="4">
        <f>VLOOKUP(A1310, Sheet3!A:G,5, FALSE)</f>
        <v>1.3668739999999999</v>
      </c>
      <c r="M1310" s="4">
        <f>VLOOKUP(A1310, Sheet3!A:G,6, FALSE)</f>
        <v>0.56257199999999996</v>
      </c>
      <c r="N1310" s="4">
        <f>VLOOKUP(A1310, Sheet3!A:G,7, FALSE)</f>
        <v>-2.542824</v>
      </c>
      <c r="O1310">
        <v>2006</v>
      </c>
      <c r="P1310" s="4">
        <f>VLOOKUP(G1310, Sheet2!C:E, 3, FALSE)</f>
        <v>1998</v>
      </c>
      <c r="Q1310" s="4">
        <f>O1310-P1310</f>
        <v>8</v>
      </c>
      <c r="R1310" s="4">
        <f>VLOOKUP(A1310, Sheet4!A:B, 2, FALSE)</f>
        <v>6004</v>
      </c>
    </row>
    <row r="1311" spans="1:18">
      <c r="A1311">
        <v>2748</v>
      </c>
      <c r="B1311" t="s">
        <v>175</v>
      </c>
      <c r="C1311" s="1">
        <v>40154</v>
      </c>
      <c r="D1311" t="s">
        <v>6</v>
      </c>
      <c r="E1311" t="s">
        <v>176</v>
      </c>
      <c r="F1311" s="4" t="s">
        <v>652</v>
      </c>
      <c r="G1311" s="4" t="str">
        <f>B1311&amp;E1311</f>
        <v>KingIA</v>
      </c>
      <c r="H1311" s="4" t="str">
        <f>VLOOKUP(G1311, Sheet2!C:D, 2, FALSE)</f>
        <v>R</v>
      </c>
      <c r="I1311" s="4">
        <f>VLOOKUP(A1311, Sheet3!A:G,2, FALSE)</f>
        <v>3.053274</v>
      </c>
      <c r="J1311" s="4">
        <f>VLOOKUP(A1311, Sheet3!A:G,3, FALSE)</f>
        <v>-6.1346999999999999E-2</v>
      </c>
      <c r="K1311" s="4">
        <f>VLOOKUP(A1311, Sheet3!A:G,4, FALSE)</f>
        <v>-0.78175499999999998</v>
      </c>
      <c r="L1311" s="4">
        <f>VLOOKUP(A1311, Sheet3!A:G,5, FALSE)</f>
        <v>0.93851799999999996</v>
      </c>
      <c r="M1311" s="4">
        <f>VLOOKUP(A1311, Sheet3!A:G,6, FALSE)</f>
        <v>-0.727016</v>
      </c>
      <c r="N1311" s="4">
        <f>VLOOKUP(A1311, Sheet3!A:G,7, FALSE)</f>
        <v>-1.1314299999999999</v>
      </c>
      <c r="O1311">
        <v>2009</v>
      </c>
      <c r="P1311" s="4">
        <f>VLOOKUP(G1311, Sheet2!C:E, 3, FALSE)</f>
        <v>2003</v>
      </c>
      <c r="Q1311" s="4">
        <f>O1311-P1311</f>
        <v>6</v>
      </c>
      <c r="R1311" s="4">
        <f>VLOOKUP(A1311, Sheet4!A:B, 2, FALSE)</f>
        <v>9362</v>
      </c>
    </row>
    <row r="1312" spans="1:18">
      <c r="A1312">
        <v>2749</v>
      </c>
      <c r="B1312" t="s">
        <v>9</v>
      </c>
      <c r="C1312" s="1">
        <v>40155</v>
      </c>
      <c r="D1312" t="s">
        <v>6</v>
      </c>
      <c r="E1312" t="str">
        <f>VLOOKUP(B1312, Sheet2!$A$2:$B$734, 2, FALSE)</f>
        <v>CT</v>
      </c>
      <c r="F1312" s="4" t="s">
        <v>652</v>
      </c>
      <c r="G1312" s="4" t="str">
        <f>B1312&amp;E1312</f>
        <v>ShaysCT</v>
      </c>
      <c r="H1312" s="4" t="str">
        <f>VLOOKUP(G1312, Sheet2!C:D, 2, FALSE)</f>
        <v>R</v>
      </c>
      <c r="I1312" s="4">
        <f>VLOOKUP(A1312, Sheet3!A:G,2, FALSE)</f>
        <v>4.1620520000000001</v>
      </c>
      <c r="J1312" s="4">
        <f>VLOOKUP(A1312, Sheet3!A:G,3, FALSE)</f>
        <v>-0.78028500000000001</v>
      </c>
      <c r="K1312" s="4">
        <f>VLOOKUP(A1312, Sheet3!A:G,4, FALSE)</f>
        <v>2.9375249999999999</v>
      </c>
      <c r="L1312" s="4">
        <f>VLOOKUP(A1312, Sheet3!A:G,5, FALSE)</f>
        <v>0.51395900000000005</v>
      </c>
      <c r="M1312" s="4">
        <f>VLOOKUP(A1312, Sheet3!A:G,6, FALSE)</f>
        <v>2.1082749999999999</v>
      </c>
      <c r="N1312" s="4">
        <f>VLOOKUP(A1312, Sheet3!A:G,7, FALSE)</f>
        <v>4.1737130000000002</v>
      </c>
      <c r="O1312">
        <v>2009</v>
      </c>
      <c r="P1312" s="4">
        <f>VLOOKUP(G1312, Sheet2!C:E, 3, FALSE)</f>
        <v>1987</v>
      </c>
      <c r="Q1312" s="4">
        <f>O1312-P1312</f>
        <v>22</v>
      </c>
      <c r="R1312" s="4">
        <f>VLOOKUP(A1312, Sheet4!A:B, 2, FALSE)</f>
        <v>383</v>
      </c>
    </row>
    <row r="1313" spans="1:18">
      <c r="A1313">
        <v>2750</v>
      </c>
      <c r="B1313" t="s">
        <v>60</v>
      </c>
      <c r="C1313" s="1">
        <v>40155</v>
      </c>
      <c r="D1313" t="s">
        <v>6</v>
      </c>
      <c r="E1313" t="str">
        <f>VLOOKUP(B1313, Sheet2!$A$2:$B$734, 2, FALSE)</f>
        <v>WA</v>
      </c>
      <c r="F1313" s="4" t="s">
        <v>652</v>
      </c>
      <c r="G1313" s="4" t="str">
        <f>B1313&amp;E1313</f>
        <v>DicksWA</v>
      </c>
      <c r="H1313" s="4" t="str">
        <f>VLOOKUP(G1313, Sheet2!C:D, 2, FALSE)</f>
        <v>D</v>
      </c>
      <c r="I1313" s="4">
        <f>VLOOKUP(A1313, Sheet3!A:G,2, FALSE)</f>
        <v>-1.9852810000000001</v>
      </c>
      <c r="J1313" s="4">
        <f>VLOOKUP(A1313, Sheet3!A:G,3, FALSE)</f>
        <v>-0.17932699999999999</v>
      </c>
      <c r="K1313" s="4">
        <f>VLOOKUP(A1313, Sheet3!A:G,4, FALSE)</f>
        <v>0.85306899999999997</v>
      </c>
      <c r="L1313" s="4">
        <f>VLOOKUP(A1313, Sheet3!A:G,5, FALSE)</f>
        <v>-3.0396260000000002</v>
      </c>
      <c r="M1313" s="4">
        <f>VLOOKUP(A1313, Sheet3!A:G,6, FALSE)</f>
        <v>-0.84751600000000005</v>
      </c>
      <c r="N1313" s="4">
        <f>VLOOKUP(A1313, Sheet3!A:G,7, FALSE)</f>
        <v>0.18557299999999999</v>
      </c>
      <c r="O1313">
        <v>2009</v>
      </c>
      <c r="P1313" s="4">
        <f>VLOOKUP(G1313, Sheet2!C:E, 3, FALSE)</f>
        <v>1977</v>
      </c>
      <c r="Q1313" s="4">
        <f>O1313-P1313</f>
        <v>32</v>
      </c>
      <c r="R1313" s="4">
        <f>VLOOKUP(A1313, Sheet4!A:B, 2, FALSE)</f>
        <v>296</v>
      </c>
    </row>
    <row r="1314" spans="1:18">
      <c r="A1314">
        <v>2751</v>
      </c>
      <c r="B1314" t="s">
        <v>42</v>
      </c>
      <c r="C1314" s="1">
        <v>40155</v>
      </c>
      <c r="D1314" t="s">
        <v>6</v>
      </c>
      <c r="E1314" t="str">
        <f>VLOOKUP(B1314, Sheet2!$A$2:$B$734, 2, FALSE)</f>
        <v>CA</v>
      </c>
      <c r="F1314" s="4" t="s">
        <v>652</v>
      </c>
      <c r="G1314" s="4" t="str">
        <f>B1314&amp;E1314</f>
        <v>HunterCA</v>
      </c>
      <c r="H1314" s="4" t="str">
        <f>VLOOKUP(G1314, Sheet2!C:D, 2, FALSE)</f>
        <v>R</v>
      </c>
      <c r="I1314" s="4">
        <f>VLOOKUP(A1314, Sheet3!A:G,2, FALSE)</f>
        <v>2.0806629999999999</v>
      </c>
      <c r="J1314" s="4">
        <f>VLOOKUP(A1314, Sheet3!A:G,3, FALSE)</f>
        <v>-0.46964899999999998</v>
      </c>
      <c r="K1314" s="4">
        <f>VLOOKUP(A1314, Sheet3!A:G,4, FALSE)</f>
        <v>-1.0210319999999999</v>
      </c>
      <c r="L1314" s="4">
        <f>VLOOKUP(A1314, Sheet3!A:G,5, FALSE)</f>
        <v>0.76171100000000003</v>
      </c>
      <c r="M1314" s="4">
        <f>VLOOKUP(A1314, Sheet3!A:G,6, FALSE)</f>
        <v>-0.66547500000000004</v>
      </c>
      <c r="N1314" s="4">
        <f>VLOOKUP(A1314, Sheet3!A:G,7, FALSE)</f>
        <v>0.429475</v>
      </c>
      <c r="O1314">
        <v>2009</v>
      </c>
      <c r="P1314" s="4">
        <f>VLOOKUP(G1314, Sheet2!C:E, 3, FALSE)</f>
        <v>1981</v>
      </c>
      <c r="Q1314" s="4">
        <f>O1314-P1314</f>
        <v>28</v>
      </c>
      <c r="R1314" s="4">
        <f>VLOOKUP(A1314, Sheet4!A:B, 2, FALSE)</f>
        <v>709</v>
      </c>
    </row>
    <row r="1315" spans="1:18">
      <c r="A1315">
        <v>2752</v>
      </c>
      <c r="B1315" t="s">
        <v>42</v>
      </c>
      <c r="C1315" s="1">
        <v>38113</v>
      </c>
      <c r="D1315" t="s">
        <v>6</v>
      </c>
      <c r="E1315" t="s">
        <v>8</v>
      </c>
      <c r="F1315" s="4" t="s">
        <v>652</v>
      </c>
      <c r="G1315" s="4" t="str">
        <f>B1315&amp;E1315</f>
        <v>HunterCA</v>
      </c>
      <c r="H1315" s="4" t="str">
        <f>VLOOKUP(G1315, Sheet2!C:D, 2, FALSE)</f>
        <v>R</v>
      </c>
      <c r="I1315" s="4">
        <f>VLOOKUP(A1315, Sheet3!A:G,2, FALSE)</f>
        <v>2.035523</v>
      </c>
      <c r="J1315" s="4">
        <f>VLOOKUP(A1315, Sheet3!A:G,3, FALSE)</f>
        <v>-2.036187</v>
      </c>
      <c r="K1315" s="4">
        <f>VLOOKUP(A1315, Sheet3!A:G,4, FALSE)</f>
        <v>0.259828</v>
      </c>
      <c r="L1315" s="4">
        <f>VLOOKUP(A1315, Sheet3!A:G,5, FALSE)</f>
        <v>-2.7600750000000001</v>
      </c>
      <c r="M1315" s="4">
        <f>VLOOKUP(A1315, Sheet3!A:G,6, FALSE)</f>
        <v>-1.333072</v>
      </c>
      <c r="N1315" s="4">
        <f>VLOOKUP(A1315, Sheet3!A:G,7, FALSE)</f>
        <v>0.83828100000000005</v>
      </c>
      <c r="O1315">
        <v>2004</v>
      </c>
      <c r="P1315" s="4">
        <f>VLOOKUP(G1315, Sheet2!C:E, 3, FALSE)</f>
        <v>1981</v>
      </c>
      <c r="Q1315" s="4">
        <f>O1315-P1315</f>
        <v>23</v>
      </c>
      <c r="R1315" s="4">
        <f>VLOOKUP(A1315, Sheet4!A:B, 2, FALSE)</f>
        <v>1886</v>
      </c>
    </row>
    <row r="1316" spans="1:18">
      <c r="A1316">
        <v>2753</v>
      </c>
      <c r="B1316" t="s">
        <v>160</v>
      </c>
      <c r="C1316" s="1">
        <v>38113</v>
      </c>
      <c r="D1316" t="s">
        <v>6</v>
      </c>
      <c r="E1316" t="str">
        <f>VLOOKUP(B1316, Sheet2!$A$2:$B$734, 2, FALSE)</f>
        <v>MO</v>
      </c>
      <c r="F1316" s="4" t="s">
        <v>652</v>
      </c>
      <c r="G1316" s="4" t="str">
        <f>B1316&amp;E1316</f>
        <v>SkeltonMO</v>
      </c>
      <c r="H1316" s="4" t="str">
        <f>VLOOKUP(G1316, Sheet2!C:D, 2, FALSE)</f>
        <v>D</v>
      </c>
      <c r="I1316" s="4">
        <f>VLOOKUP(A1316, Sheet3!A:G,2, FALSE)</f>
        <v>-1.001485</v>
      </c>
      <c r="J1316" s="4">
        <f>VLOOKUP(A1316, Sheet3!A:G,3, FALSE)</f>
        <v>-0.86913399999999996</v>
      </c>
      <c r="K1316" s="4">
        <f>VLOOKUP(A1316, Sheet3!A:G,4, FALSE)</f>
        <v>-1.009061</v>
      </c>
      <c r="L1316" s="4">
        <f>VLOOKUP(A1316, Sheet3!A:G,5, FALSE)</f>
        <v>1.5860099999999999</v>
      </c>
      <c r="M1316" s="4">
        <f>VLOOKUP(A1316, Sheet3!A:G,6, FALSE)</f>
        <v>0.87813300000000005</v>
      </c>
      <c r="N1316" s="4">
        <f>VLOOKUP(A1316, Sheet3!A:G,7, FALSE)</f>
        <v>-1.693387</v>
      </c>
      <c r="O1316">
        <v>2004</v>
      </c>
      <c r="P1316" s="4">
        <f>VLOOKUP(G1316, Sheet2!C:E, 3, FALSE)</f>
        <v>1977</v>
      </c>
      <c r="Q1316" s="4">
        <f>O1316-P1316</f>
        <v>27</v>
      </c>
      <c r="R1316" s="4">
        <f>VLOOKUP(A1316, Sheet4!A:B, 2, FALSE)</f>
        <v>1058</v>
      </c>
    </row>
    <row r="1317" spans="1:18">
      <c r="A1317">
        <v>2754</v>
      </c>
      <c r="B1317" t="s">
        <v>177</v>
      </c>
      <c r="C1317" s="1">
        <v>38113</v>
      </c>
      <c r="D1317" t="s">
        <v>6</v>
      </c>
      <c r="E1317" t="str">
        <f>VLOOKUP(B1317, Sheet2!$A$2:$B$734, 2, FALSE)</f>
        <v>NC</v>
      </c>
      <c r="F1317" s="4" t="s">
        <v>652</v>
      </c>
      <c r="G1317" s="4" t="str">
        <f>B1317&amp;E1317</f>
        <v>HayesNC</v>
      </c>
      <c r="H1317" s="4" t="str">
        <f>VLOOKUP(G1317, Sheet2!C:D, 2, FALSE)</f>
        <v>R</v>
      </c>
      <c r="I1317" s="4">
        <f>VLOOKUP(A1317, Sheet3!A:G,2, FALSE)</f>
        <v>-1.3324180000000001</v>
      </c>
      <c r="J1317" s="4">
        <f>VLOOKUP(A1317, Sheet3!A:G,3, FALSE)</f>
        <v>-5.1226849999999997</v>
      </c>
      <c r="K1317" s="4">
        <f>VLOOKUP(A1317, Sheet3!A:G,4, FALSE)</f>
        <v>-0.203933</v>
      </c>
      <c r="L1317" s="4">
        <f>VLOOKUP(A1317, Sheet3!A:G,5, FALSE)</f>
        <v>-2.6024340000000001</v>
      </c>
      <c r="M1317" s="4">
        <f>VLOOKUP(A1317, Sheet3!A:G,6, FALSE)</f>
        <v>0.95957000000000003</v>
      </c>
      <c r="N1317" s="4">
        <f>VLOOKUP(A1317, Sheet3!A:G,7, FALSE)</f>
        <v>-1.876719</v>
      </c>
      <c r="O1317">
        <v>2004</v>
      </c>
      <c r="P1317" s="4">
        <f>VLOOKUP(G1317, Sheet2!C:E, 3, FALSE)</f>
        <v>1999</v>
      </c>
      <c r="Q1317" s="4">
        <f>O1317-P1317</f>
        <v>5</v>
      </c>
      <c r="R1317" s="4">
        <f>VLOOKUP(A1317, Sheet4!A:B, 2, FALSE)</f>
        <v>172</v>
      </c>
    </row>
    <row r="1318" spans="1:18">
      <c r="A1318">
        <v>2755</v>
      </c>
      <c r="B1318" s="4" t="s">
        <v>65</v>
      </c>
      <c r="C1318" s="1">
        <v>38113</v>
      </c>
      <c r="D1318" t="s">
        <v>6</v>
      </c>
      <c r="E1318" t="s">
        <v>125</v>
      </c>
      <c r="F1318" s="4" t="s">
        <v>652</v>
      </c>
      <c r="G1318" s="4" t="str">
        <f>B1318&amp;E1318</f>
        <v>RangelNY</v>
      </c>
      <c r="H1318" s="4" t="str">
        <f>VLOOKUP(G1318, Sheet2!C:D, 2, FALSE)</f>
        <v>D</v>
      </c>
      <c r="I1318" s="4">
        <f>VLOOKUP(A1318, Sheet3!A:G,2, FALSE)</f>
        <v>6.1650150000000004</v>
      </c>
      <c r="J1318" s="4">
        <f>VLOOKUP(A1318, Sheet3!A:G,3, FALSE)</f>
        <v>-0.67841200000000002</v>
      </c>
      <c r="K1318" s="4">
        <f>VLOOKUP(A1318, Sheet3!A:G,4, FALSE)</f>
        <v>-3.143284</v>
      </c>
      <c r="L1318" s="4">
        <f>VLOOKUP(A1318, Sheet3!A:G,5, FALSE)</f>
        <v>11.400277000000001</v>
      </c>
      <c r="M1318" s="4">
        <f>VLOOKUP(A1318, Sheet3!A:G,6, FALSE)</f>
        <v>1.3804270000000001</v>
      </c>
      <c r="N1318" s="4">
        <f>VLOOKUP(A1318, Sheet3!A:G,7, FALSE)</f>
        <v>-3.0531130000000002</v>
      </c>
      <c r="O1318">
        <v>2004</v>
      </c>
      <c r="P1318" s="4">
        <f>VLOOKUP(G1318, Sheet2!C:E, 3, FALSE)</f>
        <v>1971</v>
      </c>
      <c r="Q1318" s="4">
        <f>O1318-P1318</f>
        <v>33</v>
      </c>
      <c r="R1318" s="4">
        <f>VLOOKUP(A1318, Sheet4!A:B, 2, FALSE)</f>
        <v>474</v>
      </c>
    </row>
    <row r="1319" spans="1:18">
      <c r="A1319">
        <v>2756</v>
      </c>
      <c r="B1319" t="s">
        <v>631</v>
      </c>
      <c r="C1319" s="1">
        <v>38113</v>
      </c>
      <c r="D1319" t="s">
        <v>6</v>
      </c>
      <c r="E1319" t="s">
        <v>63</v>
      </c>
      <c r="F1319" s="4" t="s">
        <v>652</v>
      </c>
      <c r="G1319" s="4" t="str">
        <f>B1319&amp;E1319</f>
        <v>DavisJVA</v>
      </c>
      <c r="H1319" s="4" t="str">
        <f>VLOOKUP(G1319, Sheet2!C:D, 2, FALSE)</f>
        <v>R</v>
      </c>
      <c r="I1319" s="4">
        <f>VLOOKUP(A1319, Sheet3!A:G,2, FALSE)</f>
        <v>-3.0627399999999998</v>
      </c>
      <c r="J1319" s="4">
        <f>VLOOKUP(A1319, Sheet3!A:G,3, FALSE)</f>
        <v>6.2868999999999994E-2</v>
      </c>
      <c r="K1319" s="4">
        <f>VLOOKUP(A1319, Sheet3!A:G,4, FALSE)</f>
        <v>-0.53456800000000004</v>
      </c>
      <c r="L1319" s="4">
        <f>VLOOKUP(A1319, Sheet3!A:G,5, FALSE)</f>
        <v>-1.5988469999999999</v>
      </c>
      <c r="M1319" s="4">
        <f>VLOOKUP(A1319, Sheet3!A:G,6, FALSE)</f>
        <v>-0.89878599999999997</v>
      </c>
      <c r="N1319" s="4">
        <f>VLOOKUP(A1319, Sheet3!A:G,7, FALSE)</f>
        <v>-1.0217579999999999</v>
      </c>
      <c r="O1319">
        <v>2004</v>
      </c>
      <c r="P1319" s="4">
        <f>VLOOKUP(G1319, Sheet2!C:E, 3, FALSE)</f>
        <v>2001</v>
      </c>
      <c r="Q1319" s="4">
        <f>O1319-P1319</f>
        <v>3</v>
      </c>
      <c r="R1319" s="4">
        <f>VLOOKUP(A1319, Sheet4!A:B, 2, FALSE)</f>
        <v>551</v>
      </c>
    </row>
    <row r="1320" spans="1:18">
      <c r="A1320">
        <v>2757</v>
      </c>
      <c r="B1320" t="s">
        <v>131</v>
      </c>
      <c r="C1320" s="1">
        <v>38113</v>
      </c>
      <c r="D1320" t="s">
        <v>6</v>
      </c>
      <c r="E1320" t="s">
        <v>8</v>
      </c>
      <c r="F1320" s="4" t="s">
        <v>652</v>
      </c>
      <c r="G1320" s="4" t="str">
        <f>B1320&amp;E1320</f>
        <v>HarmanCA</v>
      </c>
      <c r="H1320" s="4" t="str">
        <f>VLOOKUP(G1320, Sheet2!C:D, 2, FALSE)</f>
        <v>D</v>
      </c>
      <c r="I1320" s="4">
        <f>VLOOKUP(A1320, Sheet3!A:G,2, FALSE)</f>
        <v>-0.37267</v>
      </c>
      <c r="J1320" s="4">
        <f>VLOOKUP(A1320, Sheet3!A:G,3, FALSE)</f>
        <v>-0.66086999999999996</v>
      </c>
      <c r="K1320" s="4">
        <f>VLOOKUP(A1320, Sheet3!A:G,4, FALSE)</f>
        <v>4.288716</v>
      </c>
      <c r="L1320" s="4">
        <f>VLOOKUP(A1320, Sheet3!A:G,5, FALSE)</f>
        <v>0.27179900000000001</v>
      </c>
      <c r="M1320" s="4">
        <f>VLOOKUP(A1320, Sheet3!A:G,6, FALSE)</f>
        <v>-0.25642199999999998</v>
      </c>
      <c r="N1320" s="4">
        <f>VLOOKUP(A1320, Sheet3!A:G,7, FALSE)</f>
        <v>1.0153570000000001</v>
      </c>
      <c r="O1320">
        <v>2004</v>
      </c>
      <c r="P1320" s="4">
        <f>VLOOKUP(G1320, Sheet2!C:E, 3, FALSE)</f>
        <v>2001</v>
      </c>
      <c r="Q1320" s="4">
        <f>O1320-P1320</f>
        <v>3</v>
      </c>
      <c r="R1320" s="4">
        <f>VLOOKUP(A1320, Sheet4!A:B, 2, FALSE)</f>
        <v>451</v>
      </c>
    </row>
    <row r="1321" spans="1:18">
      <c r="A1321">
        <v>2758</v>
      </c>
      <c r="B1321" t="s">
        <v>49</v>
      </c>
      <c r="C1321" s="1">
        <v>38113</v>
      </c>
      <c r="D1321" t="s">
        <v>6</v>
      </c>
      <c r="E1321" t="s">
        <v>84</v>
      </c>
      <c r="F1321" s="4" t="s">
        <v>652</v>
      </c>
      <c r="G1321" s="4" t="str">
        <f>B1321&amp;E1321</f>
        <v>SimmonsCT</v>
      </c>
      <c r="H1321" s="4" t="str">
        <f>VLOOKUP(G1321, Sheet2!C:D, 2, FALSE)</f>
        <v>R</v>
      </c>
      <c r="I1321" s="4">
        <f>VLOOKUP(A1321, Sheet3!A:G,2, FALSE)</f>
        <v>3.7027999999999999</v>
      </c>
      <c r="J1321" s="4">
        <f>VLOOKUP(A1321, Sheet3!A:G,3, FALSE)</f>
        <v>-2.0850520000000001</v>
      </c>
      <c r="K1321" s="4">
        <f>VLOOKUP(A1321, Sheet3!A:G,4, FALSE)</f>
        <v>6.296773</v>
      </c>
      <c r="L1321" s="4">
        <f>VLOOKUP(A1321, Sheet3!A:G,5, FALSE)</f>
        <v>5.6945750000000004</v>
      </c>
      <c r="M1321" s="4">
        <f>VLOOKUP(A1321, Sheet3!A:G,6, FALSE)</f>
        <v>1.4582360000000001</v>
      </c>
      <c r="N1321" s="4">
        <f>VLOOKUP(A1321, Sheet3!A:G,7, FALSE)</f>
        <v>4.1888800000000002</v>
      </c>
      <c r="O1321">
        <v>2004</v>
      </c>
      <c r="P1321" s="4">
        <f>VLOOKUP(G1321, Sheet2!C:E, 3, FALSE)</f>
        <v>2001</v>
      </c>
      <c r="Q1321" s="4">
        <f>O1321-P1321</f>
        <v>3</v>
      </c>
      <c r="R1321" s="4">
        <f>VLOOKUP(A1321, Sheet4!A:B, 2, FALSE)</f>
        <v>270</v>
      </c>
    </row>
    <row r="1322" spans="1:18">
      <c r="A1322">
        <v>2759</v>
      </c>
      <c r="B1322" t="s">
        <v>68</v>
      </c>
      <c r="C1322" s="1">
        <v>38113</v>
      </c>
      <c r="D1322" t="s">
        <v>6</v>
      </c>
      <c r="E1322" t="s">
        <v>163</v>
      </c>
      <c r="F1322" s="4" t="s">
        <v>652</v>
      </c>
      <c r="G1322" s="4" t="str">
        <f>B1322&amp;E1322</f>
        <v>CardinMD</v>
      </c>
      <c r="H1322" s="4" t="str">
        <f>VLOOKUP(G1322, Sheet2!C:D, 2, FALSE)</f>
        <v>D</v>
      </c>
      <c r="I1322" s="4">
        <f>VLOOKUP(A1322, Sheet3!A:G,2, FALSE)</f>
        <v>3.3724919999999998</v>
      </c>
      <c r="J1322" s="4">
        <f>VLOOKUP(A1322, Sheet3!A:G,3, FALSE)</f>
        <v>0.27651799999999999</v>
      </c>
      <c r="K1322" s="4">
        <f>VLOOKUP(A1322, Sheet3!A:G,4, FALSE)</f>
        <v>3.4240629999999999</v>
      </c>
      <c r="L1322" s="4">
        <f>VLOOKUP(A1322, Sheet3!A:G,5, FALSE)</f>
        <v>0.43139</v>
      </c>
      <c r="M1322" s="4">
        <f>VLOOKUP(A1322, Sheet3!A:G,6, FALSE)</f>
        <v>-0.640401</v>
      </c>
      <c r="N1322" s="4">
        <f>VLOOKUP(A1322, Sheet3!A:G,7, FALSE)</f>
        <v>4.2135949999999998</v>
      </c>
      <c r="O1322">
        <v>2004</v>
      </c>
      <c r="P1322" s="4">
        <f>VLOOKUP(G1322, Sheet2!C:E, 3, FALSE)</f>
        <v>1987</v>
      </c>
      <c r="Q1322" s="4">
        <f>O1322-P1322</f>
        <v>17</v>
      </c>
      <c r="R1322" s="4">
        <f>VLOOKUP(A1322, Sheet4!A:B, 2, FALSE)</f>
        <v>664</v>
      </c>
    </row>
    <row r="1323" spans="1:18">
      <c r="A1323">
        <v>2760</v>
      </c>
      <c r="B1323" t="s">
        <v>399</v>
      </c>
      <c r="C1323" s="1">
        <v>38113</v>
      </c>
      <c r="D1323" t="s">
        <v>6</v>
      </c>
      <c r="E1323" t="s">
        <v>87</v>
      </c>
      <c r="F1323" s="4" t="s">
        <v>652</v>
      </c>
      <c r="G1323" s="4" t="str">
        <f>B1323&amp;E1323</f>
        <v>FergusonNJ</v>
      </c>
      <c r="H1323" s="4" t="str">
        <f>VLOOKUP(G1323, Sheet2!C:D, 2, FALSE)</f>
        <v>R</v>
      </c>
      <c r="I1323" s="4">
        <f>VLOOKUP(A1323, Sheet3!A:G,2, FALSE)</f>
        <v>1.9497610000000001</v>
      </c>
      <c r="J1323" s="4">
        <f>VLOOKUP(A1323, Sheet3!A:G,3, FALSE)</f>
        <v>1.55863</v>
      </c>
      <c r="K1323" s="4">
        <f>VLOOKUP(A1323, Sheet3!A:G,4, FALSE)</f>
        <v>1.0064740000000001</v>
      </c>
      <c r="L1323" s="4">
        <f>VLOOKUP(A1323, Sheet3!A:G,5, FALSE)</f>
        <v>-1.0186059999999999</v>
      </c>
      <c r="M1323" s="4">
        <f>VLOOKUP(A1323, Sheet3!A:G,6, FALSE)</f>
        <v>-0.189779</v>
      </c>
      <c r="N1323" s="4">
        <f>VLOOKUP(A1323, Sheet3!A:G,7, FALSE)</f>
        <v>1.1024229999999999</v>
      </c>
      <c r="O1323">
        <v>2004</v>
      </c>
      <c r="P1323" s="4">
        <f>VLOOKUP(G1323, Sheet2!C:E, 3, FALSE)</f>
        <v>2001</v>
      </c>
      <c r="Q1323" s="4">
        <f>O1323-P1323</f>
        <v>3</v>
      </c>
      <c r="R1323" s="4">
        <f>VLOOKUP(A1323, Sheet4!A:B, 2, FALSE)</f>
        <v>258</v>
      </c>
    </row>
    <row r="1324" spans="1:18">
      <c r="A1324">
        <v>2761</v>
      </c>
      <c r="B1324" t="s">
        <v>178</v>
      </c>
      <c r="C1324" s="1">
        <v>38113</v>
      </c>
      <c r="D1324" t="s">
        <v>6</v>
      </c>
      <c r="E1324" t="s">
        <v>84</v>
      </c>
      <c r="F1324" s="4" t="s">
        <v>652</v>
      </c>
      <c r="G1324" s="4" t="str">
        <f>B1324&amp;E1324</f>
        <v>DeLauroCT</v>
      </c>
      <c r="H1324" s="4" t="str">
        <f>VLOOKUP(G1324, Sheet2!C:D, 2, FALSE)</f>
        <v>D</v>
      </c>
      <c r="I1324" s="4">
        <f>VLOOKUP(A1324, Sheet3!A:G,2, FALSE)</f>
        <v>2.6229170000000002</v>
      </c>
      <c r="J1324" s="4">
        <f>VLOOKUP(A1324, Sheet3!A:G,3, FALSE)</f>
        <v>1.1268400000000001</v>
      </c>
      <c r="K1324" s="4">
        <f>VLOOKUP(A1324, Sheet3!A:G,4, FALSE)</f>
        <v>3.575777</v>
      </c>
      <c r="L1324" s="4">
        <f>VLOOKUP(A1324, Sheet3!A:G,5, FALSE)</f>
        <v>-0.76865600000000001</v>
      </c>
      <c r="M1324" s="4">
        <f>VLOOKUP(A1324, Sheet3!A:G,6, FALSE)</f>
        <v>-0.21987100000000001</v>
      </c>
      <c r="N1324" s="4">
        <f>VLOOKUP(A1324, Sheet3!A:G,7, FALSE)</f>
        <v>3.9212889999999998</v>
      </c>
      <c r="O1324">
        <v>2004</v>
      </c>
      <c r="P1324" s="4">
        <f>VLOOKUP(G1324, Sheet2!C:E, 3, FALSE)</f>
        <v>1991</v>
      </c>
      <c r="Q1324" s="4">
        <f>O1324-P1324</f>
        <v>13</v>
      </c>
      <c r="R1324" s="4">
        <f>VLOOKUP(A1324, Sheet4!A:B, 2, FALSE)</f>
        <v>244</v>
      </c>
    </row>
    <row r="1325" spans="1:18">
      <c r="A1325">
        <v>2762</v>
      </c>
      <c r="B1325" t="s">
        <v>21</v>
      </c>
      <c r="C1325" s="1">
        <v>38113</v>
      </c>
      <c r="D1325" t="s">
        <v>6</v>
      </c>
      <c r="E1325" t="s">
        <v>8</v>
      </c>
      <c r="F1325" s="4" t="s">
        <v>652</v>
      </c>
      <c r="G1325" s="4" t="str">
        <f>B1325&amp;E1325</f>
        <v>WoolseyCA</v>
      </c>
      <c r="H1325" s="4" t="str">
        <f>VLOOKUP(G1325, Sheet2!C:D, 2, FALSE)</f>
        <v>D</v>
      </c>
      <c r="I1325" s="4">
        <f>VLOOKUP(A1325, Sheet3!A:G,2, FALSE)</f>
        <v>-1.601583</v>
      </c>
      <c r="J1325" s="4">
        <f>VLOOKUP(A1325, Sheet3!A:G,3, FALSE)</f>
        <v>-0.74087999999999998</v>
      </c>
      <c r="K1325" s="4">
        <f>VLOOKUP(A1325, Sheet3!A:G,4, FALSE)</f>
        <v>1.7937799999999999</v>
      </c>
      <c r="L1325" s="4">
        <f>VLOOKUP(A1325, Sheet3!A:G,5, FALSE)</f>
        <v>0.942222</v>
      </c>
      <c r="M1325" s="4">
        <f>VLOOKUP(A1325, Sheet3!A:G,6, FALSE)</f>
        <v>-0.38177299999999997</v>
      </c>
      <c r="N1325" s="4">
        <f>VLOOKUP(A1325, Sheet3!A:G,7, FALSE)</f>
        <v>0.70255800000000002</v>
      </c>
      <c r="O1325">
        <v>2004</v>
      </c>
      <c r="P1325" s="4">
        <f>VLOOKUP(G1325, Sheet2!C:E, 3, FALSE)</f>
        <v>1993</v>
      </c>
      <c r="Q1325" s="4">
        <f>O1325-P1325</f>
        <v>11</v>
      </c>
      <c r="R1325" s="4">
        <f>VLOOKUP(A1325, Sheet4!A:B, 2, FALSE)</f>
        <v>379</v>
      </c>
    </row>
    <row r="1326" spans="1:18">
      <c r="A1326">
        <v>2763</v>
      </c>
      <c r="B1326" s="4" t="s">
        <v>128</v>
      </c>
      <c r="C1326" s="1">
        <v>38113</v>
      </c>
      <c r="D1326" t="s">
        <v>6</v>
      </c>
      <c r="E1326" t="s">
        <v>112</v>
      </c>
      <c r="F1326" s="4" t="s">
        <v>652</v>
      </c>
      <c r="G1326" s="4" t="str">
        <f>B1326&amp;E1326</f>
        <v>DingellMI</v>
      </c>
      <c r="H1326" s="4" t="str">
        <f>VLOOKUP(G1326, Sheet2!C:D, 2, FALSE)</f>
        <v>D</v>
      </c>
      <c r="I1326" s="4">
        <f>VLOOKUP(A1326, Sheet3!A:G,2, FALSE)</f>
        <v>7.1131900000000003</v>
      </c>
      <c r="J1326" s="4">
        <f>VLOOKUP(A1326, Sheet3!A:G,3, FALSE)</f>
        <v>-2.283763</v>
      </c>
      <c r="K1326" s="4">
        <f>VLOOKUP(A1326, Sheet3!A:G,4, FALSE)</f>
        <v>4.725384</v>
      </c>
      <c r="L1326" s="4">
        <f>VLOOKUP(A1326, Sheet3!A:G,5, FALSE)</f>
        <v>4.6559970000000002</v>
      </c>
      <c r="M1326" s="4">
        <f>VLOOKUP(A1326, Sheet3!A:G,6, FALSE)</f>
        <v>-0.440164</v>
      </c>
      <c r="N1326" s="4">
        <f>VLOOKUP(A1326, Sheet3!A:G,7, FALSE)</f>
        <v>1.732105</v>
      </c>
      <c r="O1326">
        <v>2004</v>
      </c>
      <c r="P1326" s="4">
        <f>VLOOKUP(G1326, Sheet2!C:E, 3, FALSE)</f>
        <v>1955</v>
      </c>
      <c r="Q1326" s="4">
        <f>O1326-P1326</f>
        <v>49</v>
      </c>
      <c r="R1326" s="4">
        <f>VLOOKUP(A1326, Sheet4!A:B, 2, FALSE)</f>
        <v>176</v>
      </c>
    </row>
    <row r="1327" spans="1:18">
      <c r="A1327">
        <v>2764</v>
      </c>
      <c r="B1327" t="s">
        <v>179</v>
      </c>
      <c r="C1327" s="1">
        <v>38113</v>
      </c>
      <c r="D1327" t="s">
        <v>6</v>
      </c>
      <c r="E1327" t="s">
        <v>22</v>
      </c>
      <c r="F1327" s="4" t="s">
        <v>652</v>
      </c>
      <c r="G1327" s="4" t="str">
        <f>B1327&amp;E1327</f>
        <v>ThornberryTX</v>
      </c>
      <c r="H1327" s="4" t="str">
        <f>VLOOKUP(G1327, Sheet2!C:D, 2, FALSE)</f>
        <v>R</v>
      </c>
      <c r="I1327" s="4">
        <f>VLOOKUP(A1327, Sheet3!A:G,2, FALSE)</f>
        <v>5.9005919999999996</v>
      </c>
      <c r="J1327" s="4">
        <f>VLOOKUP(A1327, Sheet3!A:G,3, FALSE)</f>
        <v>0.68572200000000005</v>
      </c>
      <c r="K1327" s="4">
        <f>VLOOKUP(A1327, Sheet3!A:G,4, FALSE)</f>
        <v>1.9285490000000001</v>
      </c>
      <c r="L1327" s="4">
        <f>VLOOKUP(A1327, Sheet3!A:G,5, FALSE)</f>
        <v>3.4325809999999999</v>
      </c>
      <c r="M1327" s="4">
        <f>VLOOKUP(A1327, Sheet3!A:G,6, FALSE)</f>
        <v>-1.2318229999999999</v>
      </c>
      <c r="N1327" s="4">
        <f>VLOOKUP(A1327, Sheet3!A:G,7, FALSE)</f>
        <v>0.108608</v>
      </c>
      <c r="O1327">
        <v>2004</v>
      </c>
      <c r="P1327" s="4">
        <f>VLOOKUP(G1327, Sheet2!C:E, 3, FALSE)</f>
        <v>1995</v>
      </c>
      <c r="Q1327" s="4">
        <f>O1327-P1327</f>
        <v>9</v>
      </c>
      <c r="R1327" s="4">
        <f>VLOOKUP(A1327, Sheet4!A:B, 2, FALSE)</f>
        <v>181</v>
      </c>
    </row>
    <row r="1328" spans="1:18">
      <c r="A1328">
        <v>2765</v>
      </c>
      <c r="B1328" t="s">
        <v>82</v>
      </c>
      <c r="C1328" s="1">
        <v>38113</v>
      </c>
      <c r="D1328" t="s">
        <v>6</v>
      </c>
      <c r="E1328" t="s">
        <v>22</v>
      </c>
      <c r="F1328" s="4" t="s">
        <v>652</v>
      </c>
      <c r="G1328" s="4" t="str">
        <f>B1328&amp;E1328</f>
        <v>Jackson-LeeTX</v>
      </c>
      <c r="H1328" s="4" t="str">
        <f>VLOOKUP(G1328, Sheet2!C:D, 2, FALSE)</f>
        <v>D</v>
      </c>
      <c r="I1328" s="4">
        <f>VLOOKUP(A1328, Sheet3!A:G,2, FALSE)</f>
        <v>-2.770006</v>
      </c>
      <c r="J1328" s="4">
        <f>VLOOKUP(A1328, Sheet3!A:G,3, FALSE)</f>
        <v>0.93925499999999995</v>
      </c>
      <c r="K1328" s="4">
        <f>VLOOKUP(A1328, Sheet3!A:G,4, FALSE)</f>
        <v>1.514051</v>
      </c>
      <c r="L1328" s="4">
        <f>VLOOKUP(A1328, Sheet3!A:G,5, FALSE)</f>
        <v>-3.7548309999999998</v>
      </c>
      <c r="M1328" s="4">
        <f>VLOOKUP(A1328, Sheet3!A:G,6, FALSE)</f>
        <v>-8.8773000000000005E-2</v>
      </c>
      <c r="N1328" s="4">
        <f>VLOOKUP(A1328, Sheet3!A:G,7, FALSE)</f>
        <v>1.1967719999999999</v>
      </c>
      <c r="O1328">
        <v>2004</v>
      </c>
      <c r="P1328" s="4">
        <f>VLOOKUP(G1328, Sheet2!C:E, 3, FALSE)</f>
        <v>1995</v>
      </c>
      <c r="Q1328" s="4">
        <f>O1328-P1328</f>
        <v>9</v>
      </c>
      <c r="R1328" s="4">
        <f>VLOOKUP(A1328, Sheet4!A:B, 2, FALSE)</f>
        <v>820</v>
      </c>
    </row>
    <row r="1329" spans="1:18">
      <c r="A1329">
        <v>2766</v>
      </c>
      <c r="B1329" s="4" t="s">
        <v>180</v>
      </c>
      <c r="C1329" s="1">
        <v>38113</v>
      </c>
      <c r="D1329" t="s">
        <v>6</v>
      </c>
      <c r="E1329" t="s">
        <v>13</v>
      </c>
      <c r="F1329" s="4" t="s">
        <v>652</v>
      </c>
      <c r="G1329" s="4" t="str">
        <f>B1329&amp;E1329</f>
        <v>SprattSC</v>
      </c>
      <c r="H1329" s="4" t="str">
        <f>VLOOKUP(G1329, Sheet2!C:D, 2, FALSE)</f>
        <v>D</v>
      </c>
      <c r="I1329" s="4">
        <f>VLOOKUP(A1329, Sheet3!A:G,2, FALSE)</f>
        <v>-3.1869200000000002</v>
      </c>
      <c r="J1329" s="4">
        <f>VLOOKUP(A1329, Sheet3!A:G,3, FALSE)</f>
        <v>2.023498</v>
      </c>
      <c r="K1329" s="4">
        <f>VLOOKUP(A1329, Sheet3!A:G,4, FALSE)</f>
        <v>-2.3427669999999998</v>
      </c>
      <c r="L1329" s="4">
        <f>VLOOKUP(A1329, Sheet3!A:G,5, FALSE)</f>
        <v>3.0807359999999999</v>
      </c>
      <c r="M1329" s="4">
        <f>VLOOKUP(A1329, Sheet3!A:G,6, FALSE)</f>
        <v>0.465528</v>
      </c>
      <c r="N1329" s="4">
        <f>VLOOKUP(A1329, Sheet3!A:G,7, FALSE)</f>
        <v>-1.975751</v>
      </c>
      <c r="O1329">
        <v>2004</v>
      </c>
      <c r="P1329" s="4">
        <f>VLOOKUP(G1329, Sheet2!C:E, 3, FALSE)</f>
        <v>1983</v>
      </c>
      <c r="Q1329" s="4">
        <f>O1329-P1329</f>
        <v>21</v>
      </c>
      <c r="R1329" s="4">
        <f>VLOOKUP(A1329, Sheet4!A:B, 2, FALSE)</f>
        <v>718</v>
      </c>
    </row>
    <row r="1330" spans="1:18">
      <c r="A1330">
        <v>2767</v>
      </c>
      <c r="B1330" t="s">
        <v>181</v>
      </c>
      <c r="C1330" s="1">
        <v>38113</v>
      </c>
      <c r="D1330" t="s">
        <v>6</v>
      </c>
      <c r="E1330" t="s">
        <v>182</v>
      </c>
      <c r="F1330" s="4" t="s">
        <v>652</v>
      </c>
      <c r="G1330" s="4" t="str">
        <f>B1330&amp;E1330</f>
        <v>ColeOK</v>
      </c>
      <c r="H1330" s="4" t="str">
        <f>VLOOKUP(G1330, Sheet2!C:D, 2, FALSE)</f>
        <v>R</v>
      </c>
      <c r="I1330" s="4">
        <f>VLOOKUP(A1330, Sheet3!A:G,2, FALSE)</f>
        <v>0.60401499999999997</v>
      </c>
      <c r="J1330" s="4">
        <f>VLOOKUP(A1330, Sheet3!A:G,3, FALSE)</f>
        <v>0.15627099999999999</v>
      </c>
      <c r="K1330" s="4">
        <f>VLOOKUP(A1330, Sheet3!A:G,4, FALSE)</f>
        <v>0.182367</v>
      </c>
      <c r="L1330" s="4">
        <f>VLOOKUP(A1330, Sheet3!A:G,5, FALSE)</f>
        <v>-1.5770029999999999</v>
      </c>
      <c r="M1330" s="4">
        <f>VLOOKUP(A1330, Sheet3!A:G,6, FALSE)</f>
        <v>-1.0487249999999999</v>
      </c>
      <c r="N1330" s="4">
        <f>VLOOKUP(A1330, Sheet3!A:G,7, FALSE)</f>
        <v>-0.81187299999999996</v>
      </c>
      <c r="O1330">
        <v>2004</v>
      </c>
      <c r="P1330" s="4">
        <f>VLOOKUP(G1330, Sheet2!C:E, 3, FALSE)</f>
        <v>2003</v>
      </c>
      <c r="Q1330" s="4">
        <f>O1330-P1330</f>
        <v>1</v>
      </c>
      <c r="R1330" s="4">
        <f>VLOOKUP(A1330, Sheet4!A:B, 2, FALSE)</f>
        <v>387</v>
      </c>
    </row>
    <row r="1331" spans="1:18">
      <c r="A1331">
        <v>2768</v>
      </c>
      <c r="B1331" t="s">
        <v>171</v>
      </c>
      <c r="C1331" s="1">
        <v>38113</v>
      </c>
      <c r="D1331" t="s">
        <v>6</v>
      </c>
      <c r="E1331" t="s">
        <v>163</v>
      </c>
      <c r="F1331" s="4" t="s">
        <v>652</v>
      </c>
      <c r="G1331" s="4" t="str">
        <f>B1331&amp;E1331</f>
        <v>HoyerMD</v>
      </c>
      <c r="H1331" s="4" t="str">
        <f>VLOOKUP(G1331, Sheet2!C:D, 2, FALSE)</f>
        <v>D</v>
      </c>
      <c r="I1331" s="4">
        <f>VLOOKUP(A1331, Sheet3!A:G,2, FALSE)</f>
        <v>-0.30984299999999998</v>
      </c>
      <c r="J1331" s="4">
        <f>VLOOKUP(A1331, Sheet3!A:G,3, FALSE)</f>
        <v>-1.5036670000000001</v>
      </c>
      <c r="K1331" s="4">
        <f>VLOOKUP(A1331, Sheet3!A:G,4, FALSE)</f>
        <v>-2.3802439999999998</v>
      </c>
      <c r="L1331" s="4">
        <f>VLOOKUP(A1331, Sheet3!A:G,5, FALSE)</f>
        <v>1.228396</v>
      </c>
      <c r="M1331" s="4">
        <f>VLOOKUP(A1331, Sheet3!A:G,6, FALSE)</f>
        <v>-0.63838200000000001</v>
      </c>
      <c r="N1331" s="4">
        <f>VLOOKUP(A1331, Sheet3!A:G,7, FALSE)</f>
        <v>-1.5579719999999999</v>
      </c>
      <c r="O1331">
        <v>2004</v>
      </c>
      <c r="P1331" s="4">
        <f>VLOOKUP(G1331, Sheet2!C:E, 3, FALSE)</f>
        <v>1981</v>
      </c>
      <c r="Q1331" s="4">
        <f>O1331-P1331</f>
        <v>23</v>
      </c>
      <c r="R1331" s="4">
        <f>VLOOKUP(A1331, Sheet4!A:B, 2, FALSE)</f>
        <v>858</v>
      </c>
    </row>
    <row r="1332" spans="1:18">
      <c r="A1332">
        <v>2769</v>
      </c>
      <c r="B1332" t="s">
        <v>183</v>
      </c>
      <c r="C1332" s="1">
        <v>38113</v>
      </c>
      <c r="D1332" t="s">
        <v>6</v>
      </c>
      <c r="E1332" t="s">
        <v>8</v>
      </c>
      <c r="F1332" s="4" t="s">
        <v>652</v>
      </c>
      <c r="G1332" s="4" t="str">
        <f>B1332&amp;E1332</f>
        <v>CoxCA</v>
      </c>
      <c r="H1332" s="4" t="str">
        <f>VLOOKUP(G1332, Sheet2!C:D, 2, FALSE)</f>
        <v>R</v>
      </c>
      <c r="I1332" s="4">
        <f>VLOOKUP(A1332, Sheet3!A:G,2, FALSE)</f>
        <v>-5.0139170000000002</v>
      </c>
      <c r="J1332" s="4">
        <f>VLOOKUP(A1332, Sheet3!A:G,3, FALSE)</f>
        <v>-1.192831</v>
      </c>
      <c r="K1332" s="4">
        <f>VLOOKUP(A1332, Sheet3!A:G,4, FALSE)</f>
        <v>-1.585709</v>
      </c>
      <c r="L1332" s="4">
        <f>VLOOKUP(A1332, Sheet3!A:G,5, FALSE)</f>
        <v>-0.94281999999999999</v>
      </c>
      <c r="M1332" s="4">
        <f>VLOOKUP(A1332, Sheet3!A:G,6, FALSE)</f>
        <v>-2.132002</v>
      </c>
      <c r="N1332" s="4">
        <f>VLOOKUP(A1332, Sheet3!A:G,7, FALSE)</f>
        <v>-1.0764469999999999</v>
      </c>
      <c r="O1332">
        <v>2004</v>
      </c>
      <c r="P1332" s="4">
        <f>VLOOKUP(G1332, Sheet2!C:E, 3, FALSE)</f>
        <v>1989</v>
      </c>
      <c r="Q1332" s="4">
        <f>O1332-P1332</f>
        <v>15</v>
      </c>
      <c r="R1332" s="4">
        <f>VLOOKUP(A1332, Sheet4!A:B, 2, FALSE)</f>
        <v>230</v>
      </c>
    </row>
    <row r="1333" spans="1:18">
      <c r="A1333">
        <v>2770</v>
      </c>
      <c r="B1333" t="s">
        <v>134</v>
      </c>
      <c r="C1333" s="1">
        <v>38113</v>
      </c>
      <c r="D1333" t="s">
        <v>6</v>
      </c>
      <c r="E1333" t="s">
        <v>184</v>
      </c>
      <c r="F1333" s="4" t="s">
        <v>652</v>
      </c>
      <c r="G1333" s="4" t="str">
        <f>B1333&amp;E1333</f>
        <v>OlverMA</v>
      </c>
      <c r="H1333" s="4" t="str">
        <f>VLOOKUP(G1333, Sheet2!C:D, 2, FALSE)</f>
        <v>D</v>
      </c>
      <c r="I1333" s="4">
        <f>VLOOKUP(A1333, Sheet3!A:G,2, FALSE)</f>
        <v>5.2715019999999999</v>
      </c>
      <c r="J1333" s="4">
        <f>VLOOKUP(A1333, Sheet3!A:G,3, FALSE)</f>
        <v>-1.334141</v>
      </c>
      <c r="K1333" s="4">
        <f>VLOOKUP(A1333, Sheet3!A:G,4, FALSE)</f>
        <v>5.5898750000000001</v>
      </c>
      <c r="L1333" s="4">
        <f>VLOOKUP(A1333, Sheet3!A:G,5, FALSE)</f>
        <v>0.90280899999999997</v>
      </c>
      <c r="M1333" s="4">
        <f>VLOOKUP(A1333, Sheet3!A:G,6, FALSE)</f>
        <v>1.588757</v>
      </c>
      <c r="N1333" s="4">
        <f>VLOOKUP(A1333, Sheet3!A:G,7, FALSE)</f>
        <v>5.8019730000000003</v>
      </c>
      <c r="O1333">
        <v>2004</v>
      </c>
      <c r="P1333" s="4">
        <f>VLOOKUP(G1333, Sheet2!C:E, 3, FALSE)</f>
        <v>1991</v>
      </c>
      <c r="Q1333" s="4">
        <f>O1333-P1333</f>
        <v>13</v>
      </c>
      <c r="R1333" s="4">
        <f>VLOOKUP(A1333, Sheet4!A:B, 2, FALSE)</f>
        <v>525</v>
      </c>
    </row>
    <row r="1334" spans="1:18">
      <c r="A1334">
        <v>2771</v>
      </c>
      <c r="B1334" t="s">
        <v>185</v>
      </c>
      <c r="C1334" s="1">
        <v>38113</v>
      </c>
      <c r="D1334" t="s">
        <v>6</v>
      </c>
      <c r="E1334" t="s">
        <v>110</v>
      </c>
      <c r="F1334" s="4" t="s">
        <v>652</v>
      </c>
      <c r="G1334" s="4" t="str">
        <f>B1334&amp;E1334</f>
        <v>TerryNE</v>
      </c>
      <c r="H1334" s="4" t="str">
        <f>VLOOKUP(G1334, Sheet2!C:D, 2, FALSE)</f>
        <v>R</v>
      </c>
      <c r="I1334" s="4">
        <f>VLOOKUP(A1334, Sheet3!A:G,2, FALSE)</f>
        <v>-4.0511540000000004</v>
      </c>
      <c r="J1334" s="4">
        <f>VLOOKUP(A1334, Sheet3!A:G,3, FALSE)</f>
        <v>-0.22453400000000001</v>
      </c>
      <c r="K1334" s="4">
        <f>VLOOKUP(A1334, Sheet3!A:G,4, FALSE)</f>
        <v>-1.027909</v>
      </c>
      <c r="L1334" s="4">
        <f>VLOOKUP(A1334, Sheet3!A:G,5, FALSE)</f>
        <v>0.27090900000000001</v>
      </c>
      <c r="M1334" s="4">
        <f>VLOOKUP(A1334, Sheet3!A:G,6, FALSE)</f>
        <v>2.0653000000000001E-2</v>
      </c>
      <c r="N1334" s="4">
        <f>VLOOKUP(A1334, Sheet3!A:G,7, FALSE)</f>
        <v>-1.6679269999999999</v>
      </c>
      <c r="O1334">
        <v>2004</v>
      </c>
      <c r="P1334" s="4">
        <f>VLOOKUP(G1334, Sheet2!C:E, 3, FALSE)</f>
        <v>1999</v>
      </c>
      <c r="Q1334" s="4">
        <f>O1334-P1334</f>
        <v>5</v>
      </c>
      <c r="R1334" s="4">
        <f>VLOOKUP(A1334, Sheet4!A:B, 2, FALSE)</f>
        <v>196</v>
      </c>
    </row>
    <row r="1335" spans="1:18">
      <c r="A1335">
        <v>2772</v>
      </c>
      <c r="B1335" t="s">
        <v>50</v>
      </c>
      <c r="C1335" s="1">
        <v>38113</v>
      </c>
      <c r="D1335" t="s">
        <v>6</v>
      </c>
      <c r="E1335" t="s">
        <v>159</v>
      </c>
      <c r="F1335" s="4" t="s">
        <v>652</v>
      </c>
      <c r="G1335" s="4" t="str">
        <f>B1335&amp;E1335</f>
        <v>BuyerIN</v>
      </c>
      <c r="H1335" s="4" t="str">
        <f>VLOOKUP(G1335, Sheet2!C:D, 2, FALSE)</f>
        <v>R</v>
      </c>
      <c r="I1335" s="4">
        <f>VLOOKUP(A1335, Sheet3!A:G,2, FALSE)</f>
        <v>-0.64863700000000002</v>
      </c>
      <c r="J1335" s="4">
        <f>VLOOKUP(A1335, Sheet3!A:G,3, FALSE)</f>
        <v>-1.052538</v>
      </c>
      <c r="K1335" s="4">
        <f>VLOOKUP(A1335, Sheet3!A:G,4, FALSE)</f>
        <v>1.892609</v>
      </c>
      <c r="L1335" s="4">
        <f>VLOOKUP(A1335, Sheet3!A:G,5, FALSE)</f>
        <v>1.302413</v>
      </c>
      <c r="M1335" s="4">
        <f>VLOOKUP(A1335, Sheet3!A:G,6, FALSE)</f>
        <v>-0.360344</v>
      </c>
      <c r="N1335" s="4">
        <f>VLOOKUP(A1335, Sheet3!A:G,7, FALSE)</f>
        <v>2.4930249999999998</v>
      </c>
      <c r="O1335">
        <v>2004</v>
      </c>
      <c r="P1335" s="4">
        <f>VLOOKUP(G1335, Sheet2!C:E, 3, FALSE)</f>
        <v>1993</v>
      </c>
      <c r="Q1335" s="4">
        <f>O1335-P1335</f>
        <v>11</v>
      </c>
      <c r="R1335" s="4">
        <f>VLOOKUP(A1335, Sheet4!A:B, 2, FALSE)</f>
        <v>372</v>
      </c>
    </row>
    <row r="1336" spans="1:18">
      <c r="A1336">
        <v>2773</v>
      </c>
      <c r="B1336" t="s">
        <v>93</v>
      </c>
      <c r="C1336" s="1">
        <v>38113</v>
      </c>
      <c r="D1336" t="s">
        <v>6</v>
      </c>
      <c r="E1336" t="s">
        <v>8</v>
      </c>
      <c r="F1336" s="4" t="s">
        <v>652</v>
      </c>
      <c r="G1336" s="4" t="str">
        <f>B1336&amp;E1336</f>
        <v>PelosiCA</v>
      </c>
      <c r="H1336" s="4" t="str">
        <f>VLOOKUP(G1336, Sheet2!C:D, 2, FALSE)</f>
        <v>D</v>
      </c>
      <c r="I1336" s="4">
        <f>VLOOKUP(A1336, Sheet3!A:G,2, FALSE)</f>
        <v>0.98986399999999997</v>
      </c>
      <c r="J1336" s="4">
        <f>VLOOKUP(A1336, Sheet3!A:G,3, FALSE)</f>
        <v>0.79950600000000005</v>
      </c>
      <c r="K1336" s="4">
        <f>VLOOKUP(A1336, Sheet3!A:G,4, FALSE)</f>
        <v>3.2554759999999998</v>
      </c>
      <c r="L1336" s="4">
        <f>VLOOKUP(A1336, Sheet3!A:G,5, FALSE)</f>
        <v>1.3009569999999999</v>
      </c>
      <c r="M1336" s="4">
        <f>VLOOKUP(A1336, Sheet3!A:G,6, FALSE)</f>
        <v>1.382773</v>
      </c>
      <c r="N1336" s="4">
        <f>VLOOKUP(A1336, Sheet3!A:G,7, FALSE)</f>
        <v>4.4780239999999996</v>
      </c>
      <c r="O1336">
        <v>2004</v>
      </c>
      <c r="P1336" s="4">
        <f>VLOOKUP(G1336, Sheet2!C:E, 3, FALSE)</f>
        <v>1987</v>
      </c>
      <c r="Q1336" s="4">
        <f>O1336-P1336</f>
        <v>17</v>
      </c>
      <c r="R1336" s="4">
        <f>VLOOKUP(A1336, Sheet4!A:B, 2, FALSE)</f>
        <v>1028</v>
      </c>
    </row>
    <row r="1337" spans="1:18">
      <c r="A1337">
        <v>2774</v>
      </c>
      <c r="B1337" t="s">
        <v>186</v>
      </c>
      <c r="C1337" s="1">
        <v>38113</v>
      </c>
      <c r="D1337" t="s">
        <v>6</v>
      </c>
      <c r="E1337" t="s">
        <v>8</v>
      </c>
      <c r="F1337" s="4" t="s">
        <v>652</v>
      </c>
      <c r="G1337" s="4" t="str">
        <f>B1337&amp;E1337</f>
        <v>ThompsonCA</v>
      </c>
      <c r="H1337" s="4" t="str">
        <f>VLOOKUP(G1337, Sheet2!C:D, 2, FALSE)</f>
        <v>D</v>
      </c>
      <c r="I1337" s="4">
        <f>VLOOKUP(A1337, Sheet3!A:G,2, FALSE)</f>
        <v>-4.3604969999999996</v>
      </c>
      <c r="J1337" s="4">
        <f>VLOOKUP(A1337, Sheet3!A:G,3, FALSE)</f>
        <v>-1.6354230000000001</v>
      </c>
      <c r="K1337" s="4">
        <f>VLOOKUP(A1337, Sheet3!A:G,4, FALSE)</f>
        <v>0.53406500000000001</v>
      </c>
      <c r="L1337" s="4">
        <f>VLOOKUP(A1337, Sheet3!A:G,5, FALSE)</f>
        <v>-3.3243819999999999</v>
      </c>
      <c r="M1337" s="4">
        <f>VLOOKUP(A1337, Sheet3!A:G,6, FALSE)</f>
        <v>-2.0935920000000001</v>
      </c>
      <c r="N1337" s="4">
        <f>VLOOKUP(A1337, Sheet3!A:G,7, FALSE)</f>
        <v>-2.1404200000000002</v>
      </c>
      <c r="O1337">
        <v>2004</v>
      </c>
      <c r="P1337" s="4">
        <f>VLOOKUP(G1337, Sheet2!C:E, 3, FALSE)</f>
        <v>1999</v>
      </c>
      <c r="Q1337" s="4">
        <f>O1337-P1337</f>
        <v>5</v>
      </c>
      <c r="R1337" s="4">
        <f>VLOOKUP(A1337, Sheet4!A:B, 2, FALSE)</f>
        <v>266</v>
      </c>
    </row>
    <row r="1338" spans="1:18">
      <c r="A1338">
        <v>2775</v>
      </c>
      <c r="B1338" t="s">
        <v>187</v>
      </c>
      <c r="C1338" s="1">
        <v>38113</v>
      </c>
      <c r="D1338" t="s">
        <v>6</v>
      </c>
      <c r="E1338" t="s">
        <v>22</v>
      </c>
      <c r="F1338" s="4" t="s">
        <v>652</v>
      </c>
      <c r="G1338" s="4" t="str">
        <f>B1338&amp;E1338</f>
        <v>DelayTX</v>
      </c>
      <c r="H1338" s="4" t="str">
        <f>VLOOKUP(G1338, Sheet2!C:D, 2, FALSE)</f>
        <v>R</v>
      </c>
      <c r="I1338" s="4">
        <f>VLOOKUP(A1338, Sheet3!A:G,2, FALSE)</f>
        <v>-4.8026679999999997</v>
      </c>
      <c r="J1338" s="4">
        <f>VLOOKUP(A1338, Sheet3!A:G,3, FALSE)</f>
        <v>1.034359</v>
      </c>
      <c r="K1338" s="4">
        <f>VLOOKUP(A1338, Sheet3!A:G,4, FALSE)</f>
        <v>-0.41907</v>
      </c>
      <c r="L1338" s="4">
        <f>VLOOKUP(A1338, Sheet3!A:G,5, FALSE)</f>
        <v>-3.2023440000000001</v>
      </c>
      <c r="M1338" s="4">
        <f>VLOOKUP(A1338, Sheet3!A:G,6, FALSE)</f>
        <v>-0.903721</v>
      </c>
      <c r="N1338" s="4">
        <f>VLOOKUP(A1338, Sheet3!A:G,7, FALSE)</f>
        <v>-0.35249799999999998</v>
      </c>
      <c r="O1338">
        <v>2004</v>
      </c>
      <c r="P1338" s="4">
        <f>VLOOKUP(G1338, Sheet2!C:E, 3, FALSE)</f>
        <v>1985</v>
      </c>
      <c r="Q1338" s="4">
        <f>O1338-P1338</f>
        <v>19</v>
      </c>
      <c r="R1338" s="4">
        <f>VLOOKUP(A1338, Sheet4!A:B, 2, FALSE)</f>
        <v>545</v>
      </c>
    </row>
    <row r="1339" spans="1:18">
      <c r="A1339">
        <v>2776</v>
      </c>
      <c r="B1339" t="s">
        <v>188</v>
      </c>
      <c r="C1339" s="1">
        <v>38113</v>
      </c>
      <c r="D1339" t="s">
        <v>6</v>
      </c>
      <c r="E1339" t="str">
        <f>VLOOKUP(B1339, Sheet2!$A$2:$B$734, 2, FALSE)</f>
        <v>CA</v>
      </c>
      <c r="F1339" s="4" t="s">
        <v>652</v>
      </c>
      <c r="G1339" s="4" t="str">
        <f>B1339&amp;E1339</f>
        <v>WatsonCA</v>
      </c>
      <c r="H1339" s="4" t="str">
        <f>VLOOKUP(G1339, Sheet2!C:D, 2, FALSE)</f>
        <v>D</v>
      </c>
      <c r="I1339" s="4">
        <f>VLOOKUP(A1339, Sheet3!A:G,2, FALSE)</f>
        <v>7.971984</v>
      </c>
      <c r="J1339" s="4">
        <f>VLOOKUP(A1339, Sheet3!A:G,3, FALSE)</f>
        <v>-1.5175639999999999</v>
      </c>
      <c r="K1339" s="4">
        <f>VLOOKUP(A1339, Sheet3!A:G,4, FALSE)</f>
        <v>7.7764889999999998</v>
      </c>
      <c r="L1339" s="4">
        <f>VLOOKUP(A1339, Sheet3!A:G,5, FALSE)</f>
        <v>2.2080289999999998</v>
      </c>
      <c r="M1339" s="4">
        <f>VLOOKUP(A1339, Sheet3!A:G,6, FALSE)</f>
        <v>2.5215329999999998</v>
      </c>
      <c r="N1339" s="4">
        <f>VLOOKUP(A1339, Sheet3!A:G,7, FALSE)</f>
        <v>6.9587519999999996</v>
      </c>
      <c r="O1339">
        <v>2004</v>
      </c>
      <c r="P1339" s="4">
        <f>VLOOKUP(G1339, Sheet2!C:E, 3, FALSE)</f>
        <v>2001</v>
      </c>
      <c r="Q1339" s="4">
        <f>O1339-P1339</f>
        <v>3</v>
      </c>
      <c r="R1339" s="4">
        <f>VLOOKUP(A1339, Sheet4!A:B, 2, FALSE)</f>
        <v>215</v>
      </c>
    </row>
    <row r="1340" spans="1:18">
      <c r="A1340">
        <v>2777</v>
      </c>
      <c r="B1340" t="s">
        <v>471</v>
      </c>
      <c r="C1340" s="1">
        <v>38113</v>
      </c>
      <c r="D1340" t="s">
        <v>6</v>
      </c>
      <c r="E1340" t="str">
        <f>VLOOKUP(B1340, Sheet2!$A$2:$B$734, 2, FALSE)</f>
        <v>CA</v>
      </c>
      <c r="F1340" s="4" t="s">
        <v>652</v>
      </c>
      <c r="G1340" s="4" t="str">
        <f>B1340&amp;E1340</f>
        <v>Roybal-AllardCA</v>
      </c>
      <c r="H1340" s="4" t="str">
        <f>VLOOKUP(G1340, Sheet2!C:D, 2, FALSE)</f>
        <v>D</v>
      </c>
      <c r="I1340" s="4">
        <f>VLOOKUP(A1340, Sheet3!A:G,2, FALSE)</f>
        <v>4.6696</v>
      </c>
      <c r="J1340" s="4">
        <f>VLOOKUP(A1340, Sheet3!A:G,3, FALSE)</f>
        <v>-1.2617620000000001</v>
      </c>
      <c r="K1340" s="4">
        <f>VLOOKUP(A1340, Sheet3!A:G,4, FALSE)</f>
        <v>2.7746529999999998</v>
      </c>
      <c r="L1340" s="4">
        <f>VLOOKUP(A1340, Sheet3!A:G,5, FALSE)</f>
        <v>0.32200000000000001</v>
      </c>
      <c r="M1340" s="4">
        <f>VLOOKUP(A1340, Sheet3!A:G,6, FALSE)</f>
        <v>-1.2075610000000001</v>
      </c>
      <c r="N1340" s="4">
        <f>VLOOKUP(A1340, Sheet3!A:G,7, FALSE)</f>
        <v>3.2376420000000001</v>
      </c>
      <c r="O1340">
        <v>2004</v>
      </c>
      <c r="P1340" s="4">
        <f>VLOOKUP(G1340, Sheet2!C:E, 3, FALSE)</f>
        <v>1993</v>
      </c>
      <c r="Q1340" s="4">
        <f>O1340-P1340</f>
        <v>11</v>
      </c>
      <c r="R1340" s="4">
        <f>VLOOKUP(A1340, Sheet4!A:B, 2, FALSE)</f>
        <v>215</v>
      </c>
    </row>
    <row r="1341" spans="1:18">
      <c r="A1341">
        <v>2778</v>
      </c>
      <c r="B1341" t="s">
        <v>752</v>
      </c>
      <c r="C1341" s="1">
        <v>38113</v>
      </c>
      <c r="D1341" t="s">
        <v>6</v>
      </c>
      <c r="E1341" t="s">
        <v>47</v>
      </c>
      <c r="F1341" s="4" t="s">
        <v>652</v>
      </c>
      <c r="G1341" s="4" t="str">
        <f>B1341&amp;E1341</f>
        <v>MeekKFL</v>
      </c>
      <c r="H1341" s="4" t="str">
        <f>VLOOKUP(G1341, Sheet2!C:D, 2, FALSE)</f>
        <v>D</v>
      </c>
      <c r="I1341" s="4">
        <f>VLOOKUP(A1341, Sheet3!A:G,2, FALSE)</f>
        <v>0.198769</v>
      </c>
      <c r="J1341" s="4">
        <f>VLOOKUP(A1341, Sheet3!A:G,3, FALSE)</f>
        <v>-0.54564500000000005</v>
      </c>
      <c r="K1341" s="4">
        <f>VLOOKUP(A1341, Sheet3!A:G,4, FALSE)</f>
        <v>1.8765590000000001</v>
      </c>
      <c r="L1341" s="4">
        <f>VLOOKUP(A1341, Sheet3!A:G,5, FALSE)</f>
        <v>-0.79716299999999995</v>
      </c>
      <c r="M1341" s="4">
        <f>VLOOKUP(A1341, Sheet3!A:G,6, FALSE)</f>
        <v>-0.462808</v>
      </c>
      <c r="N1341" s="4">
        <f>VLOOKUP(A1341, Sheet3!A:G,7, FALSE)</f>
        <v>1.3891370000000001</v>
      </c>
      <c r="O1341">
        <v>2004</v>
      </c>
      <c r="P1341" s="4">
        <f>VLOOKUP(G1341, Sheet2!C:E, 3, FALSE)</f>
        <v>2003</v>
      </c>
      <c r="Q1341" s="4">
        <f>O1341-P1341</f>
        <v>1</v>
      </c>
      <c r="R1341" s="4">
        <f>VLOOKUP(A1341, Sheet4!A:B, 2, FALSE)</f>
        <v>266</v>
      </c>
    </row>
    <row r="1342" spans="1:18">
      <c r="A1342">
        <v>2779</v>
      </c>
      <c r="B1342" t="s">
        <v>189</v>
      </c>
      <c r="C1342" s="1">
        <v>38113</v>
      </c>
      <c r="D1342" t="s">
        <v>6</v>
      </c>
      <c r="E1342" t="str">
        <f>VLOOKUP(B1342, Sheet2!$A$2:$B$734, 2, FALSE)</f>
        <v>CA</v>
      </c>
      <c r="F1342" s="4" t="s">
        <v>652</v>
      </c>
      <c r="G1342" s="4" t="str">
        <f>B1342&amp;E1342</f>
        <v>EshooCA</v>
      </c>
      <c r="H1342" s="4" t="str">
        <f>VLOOKUP(G1342, Sheet2!C:D, 2, FALSE)</f>
        <v>D</v>
      </c>
      <c r="I1342" s="4">
        <f>VLOOKUP(A1342, Sheet3!A:G,2, FALSE)</f>
        <v>3.4231790000000002</v>
      </c>
      <c r="J1342" s="4">
        <f>VLOOKUP(A1342, Sheet3!A:G,3, FALSE)</f>
        <v>0.19450700000000001</v>
      </c>
      <c r="K1342" s="4">
        <f>VLOOKUP(A1342, Sheet3!A:G,4, FALSE)</f>
        <v>0.82745400000000002</v>
      </c>
      <c r="L1342" s="4">
        <f>VLOOKUP(A1342, Sheet3!A:G,5, FALSE)</f>
        <v>-0.98114100000000004</v>
      </c>
      <c r="M1342" s="4">
        <f>VLOOKUP(A1342, Sheet3!A:G,6, FALSE)</f>
        <v>-0.999718</v>
      </c>
      <c r="N1342" s="4">
        <f>VLOOKUP(A1342, Sheet3!A:G,7, FALSE)</f>
        <v>2.791553</v>
      </c>
      <c r="O1342">
        <v>2004</v>
      </c>
      <c r="P1342" s="4">
        <f>VLOOKUP(G1342, Sheet2!C:E, 3, FALSE)</f>
        <v>1993</v>
      </c>
      <c r="Q1342" s="4">
        <f>O1342-P1342</f>
        <v>11</v>
      </c>
      <c r="R1342" s="4">
        <f>VLOOKUP(A1342, Sheet4!A:B, 2, FALSE)</f>
        <v>414</v>
      </c>
    </row>
    <row r="1343" spans="1:18">
      <c r="A1343">
        <v>2780</v>
      </c>
      <c r="B1343" t="s">
        <v>190</v>
      </c>
      <c r="C1343" s="1">
        <v>38113</v>
      </c>
      <c r="D1343" t="s">
        <v>6</v>
      </c>
      <c r="E1343" t="str">
        <f>VLOOKUP(B1343, Sheet2!$A$2:$B$734, 2, FALSE)</f>
        <v>CO</v>
      </c>
      <c r="F1343" s="4" t="s">
        <v>652</v>
      </c>
      <c r="G1343" s="4" t="str">
        <f>B1343&amp;E1343</f>
        <v>DegetteCO</v>
      </c>
      <c r="H1343" s="4" t="str">
        <f>VLOOKUP(G1343, Sheet2!C:D, 2, FALSE)</f>
        <v>D</v>
      </c>
      <c r="I1343" s="4">
        <f>VLOOKUP(A1343, Sheet3!A:G,2, FALSE)</f>
        <v>1.042761</v>
      </c>
      <c r="J1343" s="4">
        <f>VLOOKUP(A1343, Sheet3!A:G,3, FALSE)</f>
        <v>-1.2955110000000001</v>
      </c>
      <c r="K1343" s="4">
        <f>VLOOKUP(A1343, Sheet3!A:G,4, FALSE)</f>
        <v>2.1777259999999998</v>
      </c>
      <c r="L1343" s="4">
        <f>VLOOKUP(A1343, Sheet3!A:G,5, FALSE)</f>
        <v>4.0790749999999996</v>
      </c>
      <c r="M1343" s="4">
        <f>VLOOKUP(A1343, Sheet3!A:G,6, FALSE)</f>
        <v>-0.905254</v>
      </c>
      <c r="N1343" s="4">
        <f>VLOOKUP(A1343, Sheet3!A:G,7, FALSE)</f>
        <v>1.8124690000000001</v>
      </c>
      <c r="O1343">
        <v>2004</v>
      </c>
      <c r="P1343" s="4">
        <f>VLOOKUP(G1343, Sheet2!C:E, 3, FALSE)</f>
        <v>1997</v>
      </c>
      <c r="Q1343" s="4">
        <f>O1343-P1343</f>
        <v>7</v>
      </c>
      <c r="R1343" s="4">
        <f>VLOOKUP(A1343, Sheet4!A:B, 2, FALSE)</f>
        <v>497</v>
      </c>
    </row>
    <row r="1344" spans="1:18">
      <c r="A1344">
        <v>2781</v>
      </c>
      <c r="B1344" t="s">
        <v>41</v>
      </c>
      <c r="C1344" s="1">
        <v>38113</v>
      </c>
      <c r="D1344" t="s">
        <v>6</v>
      </c>
      <c r="E1344" t="str">
        <f>VLOOKUP(B1344, Sheet2!$A$2:$B$734, 2, FALSE)</f>
        <v>CA</v>
      </c>
      <c r="F1344" s="4" t="s">
        <v>652</v>
      </c>
      <c r="G1344" s="4" t="str">
        <f>B1344&amp;E1344</f>
        <v>LantosCA</v>
      </c>
      <c r="H1344" s="4" t="str">
        <f>VLOOKUP(G1344, Sheet2!C:D, 2, FALSE)</f>
        <v>D</v>
      </c>
      <c r="I1344" s="4">
        <f>VLOOKUP(A1344, Sheet3!A:G,2, FALSE)</f>
        <v>-1.80118</v>
      </c>
      <c r="J1344" s="4">
        <f>VLOOKUP(A1344, Sheet3!A:G,3, FALSE)</f>
        <v>-8.4805000000000005E-2</v>
      </c>
      <c r="K1344" s="4">
        <f>VLOOKUP(A1344, Sheet3!A:G,4, FALSE)</f>
        <v>0.97946800000000001</v>
      </c>
      <c r="L1344" s="4">
        <f>VLOOKUP(A1344, Sheet3!A:G,5, FALSE)</f>
        <v>-0.49776999999999999</v>
      </c>
      <c r="M1344" s="4">
        <f>VLOOKUP(A1344, Sheet3!A:G,6, FALSE)</f>
        <v>-0.305589</v>
      </c>
      <c r="N1344" s="4">
        <f>VLOOKUP(A1344, Sheet3!A:G,7, FALSE)</f>
        <v>1.308495</v>
      </c>
      <c r="O1344">
        <v>2004</v>
      </c>
      <c r="P1344" s="4">
        <f>VLOOKUP(G1344, Sheet2!C:E, 3, FALSE)</f>
        <v>1993</v>
      </c>
      <c r="Q1344" s="4">
        <f>O1344-P1344</f>
        <v>11</v>
      </c>
      <c r="R1344" s="4">
        <f>VLOOKUP(A1344, Sheet4!A:B, 2, FALSE)</f>
        <v>675</v>
      </c>
    </row>
    <row r="1345" spans="1:18">
      <c r="A1345">
        <v>2782</v>
      </c>
      <c r="B1345" t="s">
        <v>191</v>
      </c>
      <c r="C1345" s="1">
        <v>38113</v>
      </c>
      <c r="D1345" t="s">
        <v>6</v>
      </c>
      <c r="E1345" t="s">
        <v>22</v>
      </c>
      <c r="F1345" s="4" t="s">
        <v>652</v>
      </c>
      <c r="G1345" s="4" t="str">
        <f>B1345&amp;E1345</f>
        <v>PaulTX</v>
      </c>
      <c r="H1345" s="4" t="str">
        <f>VLOOKUP(G1345, Sheet2!C:D, 2, FALSE)</f>
        <v>R</v>
      </c>
      <c r="I1345" s="4">
        <f>VLOOKUP(A1345, Sheet3!A:G,2, FALSE)</f>
        <v>3.3699870000000001</v>
      </c>
      <c r="J1345" s="4">
        <f>VLOOKUP(A1345, Sheet3!A:G,3, FALSE)</f>
        <v>0.38130500000000001</v>
      </c>
      <c r="K1345" s="4">
        <f>VLOOKUP(A1345, Sheet3!A:G,4, FALSE)</f>
        <v>1.796114</v>
      </c>
      <c r="L1345" s="4">
        <f>VLOOKUP(A1345, Sheet3!A:G,5, FALSE)</f>
        <v>4.0021870000000002</v>
      </c>
      <c r="M1345" s="4">
        <f>VLOOKUP(A1345, Sheet3!A:G,6, FALSE)</f>
        <v>1.737959</v>
      </c>
      <c r="N1345" s="4">
        <f>VLOOKUP(A1345, Sheet3!A:G,7, FALSE)</f>
        <v>2.0641539999999998</v>
      </c>
      <c r="O1345">
        <v>2004</v>
      </c>
      <c r="P1345" s="4">
        <f>VLOOKUP(G1345, Sheet2!C:E, 3, FALSE)</f>
        <v>1991</v>
      </c>
      <c r="Q1345" s="4">
        <f>O1345-P1345</f>
        <v>13</v>
      </c>
      <c r="R1345" s="4">
        <f>VLOOKUP(A1345, Sheet4!A:B, 2, FALSE)</f>
        <v>855</v>
      </c>
    </row>
    <row r="1346" spans="1:18">
      <c r="A1346">
        <v>2783</v>
      </c>
      <c r="B1346" t="s">
        <v>192</v>
      </c>
      <c r="C1346" s="1">
        <v>38113</v>
      </c>
      <c r="D1346" t="s">
        <v>6</v>
      </c>
      <c r="E1346" t="str">
        <f>VLOOKUP(B1346, Sheet2!$A$2:$B$734, 2, FALSE)</f>
        <v>GA</v>
      </c>
      <c r="F1346" s="4" t="s">
        <v>652</v>
      </c>
      <c r="G1346" s="4" t="str">
        <f>B1346&amp;E1346</f>
        <v>MajetteGA</v>
      </c>
      <c r="H1346" s="4" t="str">
        <f>VLOOKUP(G1346, Sheet2!C:D, 2, FALSE)</f>
        <v>D</v>
      </c>
      <c r="I1346" s="4">
        <f>VLOOKUP(A1346, Sheet3!A:G,2, FALSE)</f>
        <v>0.59393700000000005</v>
      </c>
      <c r="J1346" s="4">
        <f>VLOOKUP(A1346, Sheet3!A:G,3, FALSE)</f>
        <v>0.46707700000000002</v>
      </c>
      <c r="K1346" s="4">
        <f>VLOOKUP(A1346, Sheet3!A:G,4, FALSE)</f>
        <v>2.1175739999999998</v>
      </c>
      <c r="L1346" s="4">
        <f>VLOOKUP(A1346, Sheet3!A:G,5, FALSE)</f>
        <v>1.7287360000000001</v>
      </c>
      <c r="M1346" s="4">
        <f>VLOOKUP(A1346, Sheet3!A:G,6, FALSE)</f>
        <v>-0.41330600000000001</v>
      </c>
      <c r="N1346" s="4">
        <f>VLOOKUP(A1346, Sheet3!A:G,7, FALSE)</f>
        <v>1.0093540000000001</v>
      </c>
      <c r="O1346">
        <v>2004</v>
      </c>
      <c r="P1346" s="4">
        <f>VLOOKUP(G1346, Sheet2!C:E, 3, FALSE)</f>
        <v>2003</v>
      </c>
      <c r="Q1346" s="4">
        <f>O1346-P1346</f>
        <v>1</v>
      </c>
      <c r="R1346" s="4">
        <f>VLOOKUP(A1346, Sheet4!A:B, 2, FALSE)</f>
        <v>410</v>
      </c>
    </row>
    <row r="1347" spans="1:18">
      <c r="A1347">
        <v>2784</v>
      </c>
      <c r="B1347" t="s">
        <v>92</v>
      </c>
      <c r="C1347" s="1">
        <v>38113</v>
      </c>
      <c r="D1347" t="s">
        <v>6</v>
      </c>
      <c r="E1347" t="str">
        <f>VLOOKUP(B1347, Sheet2!$A$2:$B$734, 2, FALSE)</f>
        <v>OH</v>
      </c>
      <c r="F1347" s="4" t="s">
        <v>652</v>
      </c>
      <c r="G1347" s="4" t="str">
        <f>B1347&amp;E1347</f>
        <v>KucinichOH</v>
      </c>
      <c r="H1347" s="4" t="str">
        <f>VLOOKUP(G1347, Sheet2!C:D, 2, FALSE)</f>
        <v>D</v>
      </c>
      <c r="I1347" s="4">
        <f>VLOOKUP(A1347, Sheet3!A:G,2, FALSE)</f>
        <v>5.0053349999999996</v>
      </c>
      <c r="J1347" s="4">
        <f>VLOOKUP(A1347, Sheet3!A:G,3, FALSE)</f>
        <v>1.19103</v>
      </c>
      <c r="K1347" s="4">
        <f>VLOOKUP(A1347, Sheet3!A:G,4, FALSE)</f>
        <v>1.5271570000000001</v>
      </c>
      <c r="L1347" s="4">
        <f>VLOOKUP(A1347, Sheet3!A:G,5, FALSE)</f>
        <v>3.2846950000000001</v>
      </c>
      <c r="M1347" s="4">
        <f>VLOOKUP(A1347, Sheet3!A:G,6, FALSE)</f>
        <v>1.785442</v>
      </c>
      <c r="N1347" s="4">
        <f>VLOOKUP(A1347, Sheet3!A:G,7, FALSE)</f>
        <v>-0.28015899999999999</v>
      </c>
      <c r="O1347">
        <v>2004</v>
      </c>
      <c r="P1347" s="4">
        <f>VLOOKUP(G1347, Sheet2!C:E, 3, FALSE)</f>
        <v>1997</v>
      </c>
      <c r="Q1347" s="4">
        <f>O1347-P1347</f>
        <v>7</v>
      </c>
      <c r="R1347" s="4">
        <f>VLOOKUP(A1347, Sheet4!A:B, 2, FALSE)</f>
        <v>231</v>
      </c>
    </row>
    <row r="1348" spans="1:18">
      <c r="A1348">
        <v>2785</v>
      </c>
      <c r="B1348" t="s">
        <v>66</v>
      </c>
      <c r="C1348" s="1">
        <v>38113</v>
      </c>
      <c r="D1348" t="s">
        <v>6</v>
      </c>
      <c r="E1348" t="str">
        <f>VLOOKUP(B1348, Sheet2!$A$2:$B$734, 2, FALSE)</f>
        <v>RI</v>
      </c>
      <c r="F1348" s="4" t="s">
        <v>652</v>
      </c>
      <c r="G1348" s="4" t="str">
        <f>B1348&amp;E1348</f>
        <v>LangevinRI</v>
      </c>
      <c r="H1348" s="4" t="str">
        <f>VLOOKUP(G1348, Sheet2!C:D, 2, FALSE)</f>
        <v>D</v>
      </c>
      <c r="I1348" s="4">
        <f>VLOOKUP(A1348, Sheet3!A:G,2, FALSE)</f>
        <v>4.9642340000000003</v>
      </c>
      <c r="J1348" s="4">
        <f>VLOOKUP(A1348, Sheet3!A:G,3, FALSE)</f>
        <v>-1.9093260000000001</v>
      </c>
      <c r="K1348" s="4">
        <f>VLOOKUP(A1348, Sheet3!A:G,4, FALSE)</f>
        <v>2.8162750000000001</v>
      </c>
      <c r="L1348" s="4">
        <f>VLOOKUP(A1348, Sheet3!A:G,5, FALSE)</f>
        <v>-1.52135</v>
      </c>
      <c r="M1348" s="4">
        <f>VLOOKUP(A1348, Sheet3!A:G,6, FALSE)</f>
        <v>-2.0483030000000002</v>
      </c>
      <c r="N1348" s="4">
        <f>VLOOKUP(A1348, Sheet3!A:G,7, FALSE)</f>
        <v>2.2630029999999999</v>
      </c>
      <c r="O1348">
        <v>2004</v>
      </c>
      <c r="P1348" s="4">
        <f>VLOOKUP(G1348, Sheet2!C:E, 3, FALSE)</f>
        <v>2001</v>
      </c>
      <c r="Q1348" s="4">
        <f>O1348-P1348</f>
        <v>3</v>
      </c>
      <c r="R1348" s="4">
        <f>VLOOKUP(A1348, Sheet4!A:B, 2, FALSE)</f>
        <v>261</v>
      </c>
    </row>
    <row r="1349" spans="1:18">
      <c r="A1349">
        <v>2786</v>
      </c>
      <c r="B1349" t="s">
        <v>72</v>
      </c>
      <c r="C1349" s="1">
        <v>38113</v>
      </c>
      <c r="D1349" t="s">
        <v>6</v>
      </c>
      <c r="E1349" t="s">
        <v>193</v>
      </c>
      <c r="F1349" s="4" t="s">
        <v>652</v>
      </c>
      <c r="G1349" s="4" t="str">
        <f>B1349&amp;E1349</f>
        <v>UdallCO</v>
      </c>
      <c r="H1349" s="4" t="str">
        <f>VLOOKUP(G1349, Sheet2!C:D, 2, FALSE)</f>
        <v>D</v>
      </c>
      <c r="I1349" s="4">
        <f>VLOOKUP(A1349, Sheet3!A:G,2, FALSE)</f>
        <v>2.6112709999999999</v>
      </c>
      <c r="J1349" s="4">
        <f>VLOOKUP(A1349, Sheet3!A:G,3, FALSE)</f>
        <v>-1.00498</v>
      </c>
      <c r="K1349" s="4">
        <f>VLOOKUP(A1349, Sheet3!A:G,4, FALSE)</f>
        <v>3.6995420000000001</v>
      </c>
      <c r="L1349" s="4">
        <f>VLOOKUP(A1349, Sheet3!A:G,5, FALSE)</f>
        <v>7.5407390000000003</v>
      </c>
      <c r="M1349" s="4">
        <f>VLOOKUP(A1349, Sheet3!A:G,6, FALSE)</f>
        <v>2.249158</v>
      </c>
      <c r="N1349" s="4">
        <f>VLOOKUP(A1349, Sheet3!A:G,7, FALSE)</f>
        <v>2.985039</v>
      </c>
      <c r="O1349">
        <v>2004</v>
      </c>
      <c r="P1349" s="4">
        <f>VLOOKUP(G1349, Sheet2!C:E, 3, FALSE)</f>
        <v>1999</v>
      </c>
      <c r="Q1349" s="4">
        <f>O1349-P1349</f>
        <v>5</v>
      </c>
      <c r="R1349" s="4">
        <f>VLOOKUP(A1349, Sheet4!A:B, 2, FALSE)</f>
        <v>400</v>
      </c>
    </row>
    <row r="1350" spans="1:18">
      <c r="A1350">
        <v>2787</v>
      </c>
      <c r="B1350" t="s">
        <v>632</v>
      </c>
      <c r="C1350" s="1">
        <v>38113</v>
      </c>
      <c r="D1350" t="s">
        <v>6</v>
      </c>
      <c r="E1350" t="s">
        <v>63</v>
      </c>
      <c r="F1350" s="4" t="s">
        <v>652</v>
      </c>
      <c r="G1350" s="4" t="str">
        <f>B1350&amp;E1350</f>
        <v>DavisTVA</v>
      </c>
      <c r="H1350" s="4" t="str">
        <f>VLOOKUP(G1350, Sheet2!C:D, 2, FALSE)</f>
        <v>R</v>
      </c>
      <c r="I1350" s="4">
        <f>VLOOKUP(A1350, Sheet3!A:G,2, FALSE)</f>
        <v>-8.6369679999999995</v>
      </c>
      <c r="J1350" s="4">
        <f>VLOOKUP(A1350, Sheet3!A:G,3, FALSE)</f>
        <v>2.6721900000000001</v>
      </c>
      <c r="K1350" s="4">
        <f>VLOOKUP(A1350, Sheet3!A:G,4, FALSE)</f>
        <v>2.6047250000000002</v>
      </c>
      <c r="L1350" s="4">
        <f>VLOOKUP(A1350, Sheet3!A:G,5, FALSE)</f>
        <v>-4.3388179999999998</v>
      </c>
      <c r="M1350" s="4">
        <f>VLOOKUP(A1350, Sheet3!A:G,6, FALSE)</f>
        <v>-3.0273400000000001</v>
      </c>
      <c r="N1350" s="4">
        <f>VLOOKUP(A1350, Sheet3!A:G,7, FALSE)</f>
        <v>2.978167</v>
      </c>
      <c r="O1350">
        <v>2004</v>
      </c>
      <c r="P1350" s="4">
        <f>VLOOKUP(G1350, Sheet2!C:E, 3, FALSE)</f>
        <v>1995</v>
      </c>
      <c r="Q1350" s="4">
        <f>O1350-P1350</f>
        <v>9</v>
      </c>
      <c r="R1350" s="4">
        <f>VLOOKUP(A1350, Sheet4!A:B, 2, FALSE)</f>
        <v>195</v>
      </c>
    </row>
    <row r="1351" spans="1:18">
      <c r="A1351">
        <v>2788</v>
      </c>
      <c r="B1351" t="s">
        <v>194</v>
      </c>
      <c r="C1351" s="1">
        <v>38113</v>
      </c>
      <c r="D1351" t="s">
        <v>6</v>
      </c>
      <c r="E1351" t="str">
        <f>VLOOKUP(B1351, Sheet2!$A$2:$B$734, 2, FALSE)</f>
        <v>NE</v>
      </c>
      <c r="F1351" s="4" t="s">
        <v>652</v>
      </c>
      <c r="G1351" s="4" t="str">
        <f>B1351&amp;E1351</f>
        <v>BereuterNE</v>
      </c>
      <c r="H1351" s="4" t="str">
        <f>VLOOKUP(G1351, Sheet2!C:D, 2, FALSE)</f>
        <v>R</v>
      </c>
      <c r="I1351" s="4">
        <f>VLOOKUP(A1351, Sheet3!A:G,2, FALSE)</f>
        <v>6.4943010000000001</v>
      </c>
      <c r="J1351" s="4">
        <f>VLOOKUP(A1351, Sheet3!A:G,3, FALSE)</f>
        <v>0.27655099999999999</v>
      </c>
      <c r="K1351" s="4">
        <f>VLOOKUP(A1351, Sheet3!A:G,4, FALSE)</f>
        <v>3.1530279999999999</v>
      </c>
      <c r="L1351" s="4">
        <f>VLOOKUP(A1351, Sheet3!A:G,5, FALSE)</f>
        <v>6.592638</v>
      </c>
      <c r="M1351" s="4">
        <f>VLOOKUP(A1351, Sheet3!A:G,6, FALSE)</f>
        <v>0.45436100000000001</v>
      </c>
      <c r="N1351" s="4">
        <f>VLOOKUP(A1351, Sheet3!A:G,7, FALSE)</f>
        <v>3.0184959999999998</v>
      </c>
      <c r="O1351">
        <v>2004</v>
      </c>
      <c r="P1351" s="4">
        <f>VLOOKUP(G1351, Sheet2!C:E, 3, FALSE)</f>
        <v>1979</v>
      </c>
      <c r="Q1351" s="4">
        <f>O1351-P1351</f>
        <v>25</v>
      </c>
      <c r="R1351" s="4">
        <f>VLOOKUP(A1351, Sheet4!A:B, 2, FALSE)</f>
        <v>448</v>
      </c>
    </row>
    <row r="1352" spans="1:18">
      <c r="A1352">
        <v>2789</v>
      </c>
      <c r="B1352" t="s">
        <v>51</v>
      </c>
      <c r="C1352" s="1">
        <v>38113</v>
      </c>
      <c r="D1352" t="s">
        <v>6</v>
      </c>
      <c r="E1352" t="s">
        <v>8</v>
      </c>
      <c r="F1352" s="4" t="s">
        <v>652</v>
      </c>
      <c r="G1352" s="4" t="str">
        <f>B1352&amp;E1352</f>
        <v>DavisCA</v>
      </c>
      <c r="H1352" s="4" t="str">
        <f>VLOOKUP(G1352, Sheet2!C:D, 2, FALSE)</f>
        <v>D</v>
      </c>
      <c r="I1352" s="4">
        <f>VLOOKUP(A1352, Sheet3!A:G,2, FALSE)</f>
        <v>-5.5200990000000001</v>
      </c>
      <c r="J1352" s="4">
        <f>VLOOKUP(A1352, Sheet3!A:G,3, FALSE)</f>
        <v>-0.86492899999999995</v>
      </c>
      <c r="K1352" s="4">
        <f>VLOOKUP(A1352, Sheet3!A:G,4, FALSE)</f>
        <v>-2.0900349999999999</v>
      </c>
      <c r="L1352" s="4">
        <f>VLOOKUP(A1352, Sheet3!A:G,5, FALSE)</f>
        <v>-5.5855110000000003</v>
      </c>
      <c r="M1352" s="4">
        <f>VLOOKUP(A1352, Sheet3!A:G,6, FALSE)</f>
        <v>-1.571393</v>
      </c>
      <c r="N1352" s="4">
        <f>VLOOKUP(A1352, Sheet3!A:G,7, FALSE)</f>
        <v>-1.17798</v>
      </c>
      <c r="O1352">
        <v>2004</v>
      </c>
      <c r="P1352" s="4">
        <f>VLOOKUP(G1352, Sheet2!C:E, 3, FALSE)</f>
        <v>2001</v>
      </c>
      <c r="Q1352" s="4">
        <f>O1352-P1352</f>
        <v>3</v>
      </c>
      <c r="R1352" s="4">
        <f>VLOOKUP(A1352, Sheet4!A:B, 2, FALSE)</f>
        <v>142</v>
      </c>
    </row>
    <row r="1353" spans="1:18">
      <c r="A1353">
        <v>2790</v>
      </c>
      <c r="B1353" t="s">
        <v>5</v>
      </c>
      <c r="C1353" s="1">
        <v>38113</v>
      </c>
      <c r="D1353" t="s">
        <v>6</v>
      </c>
      <c r="E1353" t="str">
        <f>VLOOKUP(B1353, Sheet2!$A$2:$B$734, 2, FALSE)</f>
        <v>CA</v>
      </c>
      <c r="F1353" s="4" t="s">
        <v>652</v>
      </c>
      <c r="G1353" s="4" t="str">
        <f>B1353&amp;E1353</f>
        <v>WatersCA</v>
      </c>
      <c r="H1353" s="4" t="str">
        <f>VLOOKUP(G1353, Sheet2!C:D, 2, FALSE)</f>
        <v>D</v>
      </c>
      <c r="I1353" s="4">
        <f>VLOOKUP(A1353, Sheet3!A:G,2, FALSE)</f>
        <v>4.840948</v>
      </c>
      <c r="J1353" s="4">
        <f>VLOOKUP(A1353, Sheet3!A:G,3, FALSE)</f>
        <v>-1.386617</v>
      </c>
      <c r="K1353" s="4">
        <f>VLOOKUP(A1353, Sheet3!A:G,4, FALSE)</f>
        <v>4.1477310000000003</v>
      </c>
      <c r="L1353" s="4">
        <f>VLOOKUP(A1353, Sheet3!A:G,5, FALSE)</f>
        <v>-0.111156</v>
      </c>
      <c r="M1353" s="4">
        <f>VLOOKUP(A1353, Sheet3!A:G,6, FALSE)</f>
        <v>0.58028199999999996</v>
      </c>
      <c r="N1353" s="4">
        <f>VLOOKUP(A1353, Sheet3!A:G,7, FALSE)</f>
        <v>3.7542789999999999</v>
      </c>
      <c r="O1353">
        <v>2004</v>
      </c>
      <c r="P1353" s="4">
        <f>VLOOKUP(G1353, Sheet2!C:E, 3, FALSE)</f>
        <v>1991</v>
      </c>
      <c r="Q1353" s="4">
        <f>O1353-P1353</f>
        <v>13</v>
      </c>
      <c r="R1353" s="4">
        <f>VLOOKUP(A1353, Sheet4!A:B, 2, FALSE)</f>
        <v>212</v>
      </c>
    </row>
    <row r="1354" spans="1:18">
      <c r="A1354">
        <v>2791</v>
      </c>
      <c r="B1354" t="s">
        <v>195</v>
      </c>
      <c r="C1354" s="1">
        <v>38113</v>
      </c>
      <c r="D1354" t="s">
        <v>6</v>
      </c>
      <c r="E1354" t="str">
        <f>VLOOKUP(B1354, Sheet2!$A$2:$B$734, 2, FALSE)</f>
        <v>UT</v>
      </c>
      <c r="F1354" s="4" t="s">
        <v>652</v>
      </c>
      <c r="G1354" s="4" t="str">
        <f>B1354&amp;E1354</f>
        <v>MathesonUT</v>
      </c>
      <c r="H1354" s="4" t="str">
        <f>VLOOKUP(G1354, Sheet2!C:D, 2, FALSE)</f>
        <v>D</v>
      </c>
      <c r="I1354" s="4">
        <f>VLOOKUP(A1354, Sheet3!A:G,2, FALSE)</f>
        <v>-0.81081499999999995</v>
      </c>
      <c r="J1354" s="4">
        <f>VLOOKUP(A1354, Sheet3!A:G,3, FALSE)</f>
        <v>-2.3501650000000001</v>
      </c>
      <c r="K1354" s="4">
        <f>VLOOKUP(A1354, Sheet3!A:G,4, FALSE)</f>
        <v>4.5188410000000001</v>
      </c>
      <c r="L1354" s="4">
        <f>VLOOKUP(A1354, Sheet3!A:G,5, FALSE)</f>
        <v>-3.809933</v>
      </c>
      <c r="M1354" s="4">
        <f>VLOOKUP(A1354, Sheet3!A:G,6, FALSE)</f>
        <v>-1.848384</v>
      </c>
      <c r="N1354" s="4">
        <f>VLOOKUP(A1354, Sheet3!A:G,7, FALSE)</f>
        <v>3.2133630000000002</v>
      </c>
      <c r="O1354">
        <v>2004</v>
      </c>
      <c r="P1354" s="4">
        <f>VLOOKUP(G1354, Sheet2!C:E, 3, FALSE)</f>
        <v>2001</v>
      </c>
      <c r="Q1354" s="4">
        <f>O1354-P1354</f>
        <v>3</v>
      </c>
      <c r="R1354" s="4">
        <f>VLOOKUP(A1354, Sheet4!A:B, 2, FALSE)</f>
        <v>150</v>
      </c>
    </row>
    <row r="1355" spans="1:18">
      <c r="A1355">
        <v>2792</v>
      </c>
      <c r="B1355" t="s">
        <v>71</v>
      </c>
      <c r="C1355" s="1">
        <v>38113</v>
      </c>
      <c r="D1355" t="s">
        <v>6</v>
      </c>
      <c r="E1355" t="str">
        <f>VLOOKUP(B1355, Sheet2!$A$2:$B$734, 2, FALSE)</f>
        <v>NJ</v>
      </c>
      <c r="F1355" s="4" t="s">
        <v>652</v>
      </c>
      <c r="G1355" s="4" t="str">
        <f>B1355&amp;E1355</f>
        <v>HoltNJ</v>
      </c>
      <c r="H1355" s="4" t="str">
        <f>VLOOKUP(G1355, Sheet2!C:D, 2, FALSE)</f>
        <v>D</v>
      </c>
      <c r="I1355" s="4">
        <f>VLOOKUP(A1355, Sheet3!A:G,2, FALSE)</f>
        <v>3.1090149999999999</v>
      </c>
      <c r="J1355" s="4">
        <f>VLOOKUP(A1355, Sheet3!A:G,3, FALSE)</f>
        <v>-1.994292</v>
      </c>
      <c r="K1355" s="4">
        <f>VLOOKUP(A1355, Sheet3!A:G,4, FALSE)</f>
        <v>4.5440519999999998</v>
      </c>
      <c r="L1355" s="4">
        <f>VLOOKUP(A1355, Sheet3!A:G,5, FALSE)</f>
        <v>-1.996235</v>
      </c>
      <c r="M1355" s="4">
        <f>VLOOKUP(A1355, Sheet3!A:G,6, FALSE)</f>
        <v>0.14171500000000001</v>
      </c>
      <c r="N1355" s="4">
        <f>VLOOKUP(A1355, Sheet3!A:G,7, FALSE)</f>
        <v>4.5318940000000003</v>
      </c>
      <c r="O1355">
        <v>2004</v>
      </c>
      <c r="P1355" s="4">
        <f>VLOOKUP(G1355, Sheet2!C:E, 3, FALSE)</f>
        <v>1999</v>
      </c>
      <c r="Q1355" s="4">
        <f>O1355-P1355</f>
        <v>5</v>
      </c>
      <c r="R1355" s="4">
        <f>VLOOKUP(A1355, Sheet4!A:B, 2, FALSE)</f>
        <v>476</v>
      </c>
    </row>
    <row r="1356" spans="1:18">
      <c r="A1356">
        <v>2793</v>
      </c>
      <c r="B1356" t="s">
        <v>196</v>
      </c>
      <c r="C1356" s="1">
        <v>38113</v>
      </c>
      <c r="D1356" t="s">
        <v>6</v>
      </c>
      <c r="E1356" t="s">
        <v>119</v>
      </c>
      <c r="F1356" s="4" t="s">
        <v>652</v>
      </c>
      <c r="G1356" s="4" t="str">
        <f>B1356&amp;E1356</f>
        <v>McCarthyMO</v>
      </c>
      <c r="H1356" s="4" t="str">
        <f>VLOOKUP(G1356, Sheet2!C:D, 2, FALSE)</f>
        <v>D</v>
      </c>
      <c r="I1356" s="4">
        <f>VLOOKUP(A1356, Sheet3!A:G,2, FALSE)</f>
        <v>6.8773499999999999</v>
      </c>
      <c r="J1356" s="4">
        <f>VLOOKUP(A1356, Sheet3!A:G,3, FALSE)</f>
        <v>-0.61432900000000001</v>
      </c>
      <c r="K1356" s="4">
        <f>VLOOKUP(A1356, Sheet3!A:G,4, FALSE)</f>
        <v>3.4263180000000002</v>
      </c>
      <c r="L1356" s="4">
        <f>VLOOKUP(A1356, Sheet3!A:G,5, FALSE)</f>
        <v>-0.57438400000000001</v>
      </c>
      <c r="M1356" s="4">
        <f>VLOOKUP(A1356, Sheet3!A:G,6, FALSE)</f>
        <v>1.391753</v>
      </c>
      <c r="N1356" s="4">
        <f>VLOOKUP(A1356, Sheet3!A:G,7, FALSE)</f>
        <v>2.4614739999999999</v>
      </c>
      <c r="O1356">
        <v>2004</v>
      </c>
      <c r="P1356" s="4">
        <f>VLOOKUP(G1356, Sheet2!C:E, 3, FALSE)</f>
        <v>1995</v>
      </c>
      <c r="Q1356" s="4">
        <f>O1356-P1356</f>
        <v>9</v>
      </c>
      <c r="R1356" s="4">
        <f>VLOOKUP(A1356, Sheet4!A:B, 2, FALSE)</f>
        <v>343</v>
      </c>
    </row>
    <row r="1357" spans="1:18">
      <c r="A1357">
        <v>2794</v>
      </c>
      <c r="B1357" t="s">
        <v>81</v>
      </c>
      <c r="C1357" s="1">
        <v>38113</v>
      </c>
      <c r="D1357" t="s">
        <v>6</v>
      </c>
      <c r="E1357" t="str">
        <f>VLOOKUP(B1357, Sheet2!$A$2:$B$734, 2, FALSE)</f>
        <v>WI</v>
      </c>
      <c r="F1357" s="4" t="s">
        <v>652</v>
      </c>
      <c r="G1357" s="4" t="str">
        <f>B1357&amp;E1357</f>
        <v>KindWI</v>
      </c>
      <c r="H1357" s="4" t="str">
        <f>VLOOKUP(G1357, Sheet2!C:D, 2, FALSE)</f>
        <v>D</v>
      </c>
      <c r="I1357" s="4">
        <f>VLOOKUP(A1357, Sheet3!A:G,2, FALSE)</f>
        <v>2.3579240000000001</v>
      </c>
      <c r="J1357" s="4">
        <f>VLOOKUP(A1357, Sheet3!A:G,3, FALSE)</f>
        <v>-0.28348800000000002</v>
      </c>
      <c r="K1357" s="4">
        <f>VLOOKUP(A1357, Sheet3!A:G,4, FALSE)</f>
        <v>4.6394659999999996</v>
      </c>
      <c r="L1357" s="4">
        <f>VLOOKUP(A1357, Sheet3!A:G,5, FALSE)</f>
        <v>-1.9922409999999999</v>
      </c>
      <c r="M1357" s="4">
        <f>VLOOKUP(A1357, Sheet3!A:G,6, FALSE)</f>
        <v>-1.6610069999999999</v>
      </c>
      <c r="N1357" s="4">
        <f>VLOOKUP(A1357, Sheet3!A:G,7, FALSE)</f>
        <v>4.8754179999999998</v>
      </c>
      <c r="O1357">
        <v>2004</v>
      </c>
      <c r="P1357" s="4">
        <f>VLOOKUP(G1357, Sheet2!C:E, 3, FALSE)</f>
        <v>1997</v>
      </c>
      <c r="Q1357" s="4">
        <f>O1357-P1357</f>
        <v>7</v>
      </c>
      <c r="R1357" s="4">
        <f>VLOOKUP(A1357, Sheet4!A:B, 2, FALSE)</f>
        <v>399</v>
      </c>
    </row>
    <row r="1358" spans="1:18">
      <c r="A1358">
        <v>2795</v>
      </c>
      <c r="B1358" t="s">
        <v>77</v>
      </c>
      <c r="C1358" s="1">
        <v>38113</v>
      </c>
      <c r="D1358" t="s">
        <v>6</v>
      </c>
      <c r="E1358" t="str">
        <f>VLOOKUP(B1358, Sheet2!$A$2:$B$734, 2, FALSE)</f>
        <v>CA</v>
      </c>
      <c r="F1358" s="4" t="s">
        <v>652</v>
      </c>
      <c r="G1358" s="4" t="str">
        <f>B1358&amp;E1358</f>
        <v>StarkCA</v>
      </c>
      <c r="H1358" s="4" t="str">
        <f>VLOOKUP(G1358, Sheet2!C:D, 2, FALSE)</f>
        <v>D</v>
      </c>
      <c r="I1358" s="4">
        <f>VLOOKUP(A1358, Sheet3!A:G,2, FALSE)</f>
        <v>0.90395599999999998</v>
      </c>
      <c r="J1358" s="4">
        <f>VLOOKUP(A1358, Sheet3!A:G,3, FALSE)</f>
        <v>8.7752999999999998E-2</v>
      </c>
      <c r="K1358" s="4">
        <f>VLOOKUP(A1358, Sheet3!A:G,4, FALSE)</f>
        <v>3.8029060000000001</v>
      </c>
      <c r="L1358" s="4">
        <f>VLOOKUP(A1358, Sheet3!A:G,5, FALSE)</f>
        <v>0.47107900000000003</v>
      </c>
      <c r="M1358" s="4">
        <f>VLOOKUP(A1358, Sheet3!A:G,6, FALSE)</f>
        <v>0.43584699999999998</v>
      </c>
      <c r="N1358" s="4">
        <f>VLOOKUP(A1358, Sheet3!A:G,7, FALSE)</f>
        <v>2.2176770000000001</v>
      </c>
      <c r="O1358">
        <v>2004</v>
      </c>
      <c r="P1358" s="4">
        <f>VLOOKUP(G1358, Sheet2!C:E, 3, FALSE)</f>
        <v>1993</v>
      </c>
      <c r="Q1358" s="4">
        <f>O1358-P1358</f>
        <v>11</v>
      </c>
      <c r="R1358" s="4">
        <f>VLOOKUP(A1358, Sheet4!A:B, 2, FALSE)</f>
        <v>321</v>
      </c>
    </row>
    <row r="1359" spans="1:18">
      <c r="A1359">
        <v>2796</v>
      </c>
      <c r="B1359" t="s">
        <v>174</v>
      </c>
      <c r="C1359" s="1">
        <v>38113</v>
      </c>
      <c r="D1359" t="s">
        <v>6</v>
      </c>
      <c r="E1359" t="str">
        <f>VLOOKUP(B1359, Sheet2!$A$2:$B$734, 2, FALSE)</f>
        <v>TX</v>
      </c>
      <c r="F1359" s="4" t="s">
        <v>652</v>
      </c>
      <c r="G1359" s="4" t="str">
        <f>B1359&amp;E1359</f>
        <v>OrtizTX</v>
      </c>
      <c r="H1359" s="4" t="str">
        <f>VLOOKUP(G1359, Sheet2!C:D, 2, FALSE)</f>
        <v>D</v>
      </c>
      <c r="I1359" s="4">
        <f>VLOOKUP(A1359, Sheet3!A:G,2, FALSE)</f>
        <v>-0.15959899999999999</v>
      </c>
      <c r="J1359" s="4">
        <f>VLOOKUP(A1359, Sheet3!A:G,3, FALSE)</f>
        <v>5.3624999999999999E-2</v>
      </c>
      <c r="K1359" s="4">
        <f>VLOOKUP(A1359, Sheet3!A:G,4, FALSE)</f>
        <v>1.936191</v>
      </c>
      <c r="L1359" s="4">
        <f>VLOOKUP(A1359, Sheet3!A:G,5, FALSE)</f>
        <v>-2.1637759999999999</v>
      </c>
      <c r="M1359" s="4">
        <f>VLOOKUP(A1359, Sheet3!A:G,6, FALSE)</f>
        <v>-1.304203</v>
      </c>
      <c r="N1359" s="4">
        <f>VLOOKUP(A1359, Sheet3!A:G,7, FALSE)</f>
        <v>2.0490919999999999</v>
      </c>
      <c r="O1359">
        <v>2004</v>
      </c>
      <c r="P1359" s="4">
        <f>VLOOKUP(G1359, Sheet2!C:E, 3, FALSE)</f>
        <v>1983</v>
      </c>
      <c r="Q1359" s="4">
        <f>O1359-P1359</f>
        <v>21</v>
      </c>
      <c r="R1359" s="4">
        <f>VLOOKUP(A1359, Sheet4!A:B, 2, FALSE)</f>
        <v>442</v>
      </c>
    </row>
    <row r="1360" spans="1:18">
      <c r="A1360">
        <v>2797</v>
      </c>
      <c r="B1360" t="s">
        <v>170</v>
      </c>
      <c r="C1360" s="1">
        <v>38113</v>
      </c>
      <c r="D1360" t="s">
        <v>6</v>
      </c>
      <c r="E1360" t="str">
        <f>VLOOKUP(B1360, Sheet2!$A$2:$B$734, 2, FALSE)</f>
        <v>MI</v>
      </c>
      <c r="F1360" s="4" t="s">
        <v>652</v>
      </c>
      <c r="G1360" s="4" t="str">
        <f>B1360&amp;E1360</f>
        <v>KilpatrickMI</v>
      </c>
      <c r="H1360" s="4" t="str">
        <f>VLOOKUP(G1360, Sheet2!C:D, 2, FALSE)</f>
        <v>D</v>
      </c>
      <c r="I1360" s="4">
        <f>VLOOKUP(A1360, Sheet3!A:G,2, FALSE)</f>
        <v>0.95510399999999995</v>
      </c>
      <c r="J1360" s="4">
        <f>VLOOKUP(A1360, Sheet3!A:G,3, FALSE)</f>
        <v>-2.1751459999999998</v>
      </c>
      <c r="K1360" s="4">
        <f>VLOOKUP(A1360, Sheet3!A:G,4, FALSE)</f>
        <v>4.7645350000000004</v>
      </c>
      <c r="L1360" s="4">
        <f>VLOOKUP(A1360, Sheet3!A:G,5, FALSE)</f>
        <v>0.53169200000000005</v>
      </c>
      <c r="M1360" s="4">
        <f>VLOOKUP(A1360, Sheet3!A:G,6, FALSE)</f>
        <v>0.91306699999999996</v>
      </c>
      <c r="N1360" s="4">
        <f>VLOOKUP(A1360, Sheet3!A:G,7, FALSE)</f>
        <v>2.5018090000000002</v>
      </c>
      <c r="O1360">
        <v>2004</v>
      </c>
      <c r="P1360" s="4">
        <f>VLOOKUP(G1360, Sheet2!C:E, 3, FALSE)</f>
        <v>1997</v>
      </c>
      <c r="Q1360" s="4">
        <f>O1360-P1360</f>
        <v>7</v>
      </c>
      <c r="R1360" s="4">
        <f>VLOOKUP(A1360, Sheet4!A:B, 2, FALSE)</f>
        <v>408</v>
      </c>
    </row>
    <row r="1361" spans="1:18">
      <c r="A1361">
        <v>2798</v>
      </c>
      <c r="B1361" t="s">
        <v>191</v>
      </c>
      <c r="C1361" s="1">
        <v>40360</v>
      </c>
      <c r="D1361" t="s">
        <v>6</v>
      </c>
      <c r="E1361" t="s">
        <v>22</v>
      </c>
      <c r="F1361" s="4" t="s">
        <v>652</v>
      </c>
      <c r="G1361" s="4" t="str">
        <f>B1361&amp;E1361</f>
        <v>PaulTX</v>
      </c>
      <c r="H1361" s="4" t="str">
        <f>VLOOKUP(G1361, Sheet2!C:D, 2, FALSE)</f>
        <v>R</v>
      </c>
      <c r="I1361" s="4">
        <f>VLOOKUP(A1361, Sheet3!A:G,2, FALSE)</f>
        <v>-1.5396460000000001</v>
      </c>
      <c r="J1361" s="4">
        <f>VLOOKUP(A1361, Sheet3!A:G,3, FALSE)</f>
        <v>3.8465050000000001</v>
      </c>
      <c r="K1361" s="4">
        <f>VLOOKUP(A1361, Sheet3!A:G,4, FALSE)</f>
        <v>-0.93964700000000001</v>
      </c>
      <c r="L1361" s="4">
        <f>VLOOKUP(A1361, Sheet3!A:G,5, FALSE)</f>
        <v>2.1324779999999999</v>
      </c>
      <c r="M1361" s="4">
        <f>VLOOKUP(A1361, Sheet3!A:G,6, FALSE)</f>
        <v>-0.90824400000000005</v>
      </c>
      <c r="N1361" s="4">
        <f>VLOOKUP(A1361, Sheet3!A:G,7, FALSE)</f>
        <v>1.009193</v>
      </c>
      <c r="O1361">
        <v>2010</v>
      </c>
      <c r="P1361" s="4">
        <f>VLOOKUP(G1361, Sheet2!C:E, 3, FALSE)</f>
        <v>1991</v>
      </c>
      <c r="Q1361" s="4">
        <f>O1361-P1361</f>
        <v>19</v>
      </c>
      <c r="R1361" s="4">
        <f>VLOOKUP(A1361, Sheet4!A:B, 2, FALSE)</f>
        <v>685</v>
      </c>
    </row>
    <row r="1362" spans="1:18">
      <c r="A1362" s="4">
        <v>2799</v>
      </c>
      <c r="B1362" t="s">
        <v>197</v>
      </c>
      <c r="C1362" s="1">
        <v>40360</v>
      </c>
      <c r="D1362" t="s">
        <v>6</v>
      </c>
      <c r="E1362" t="s">
        <v>141</v>
      </c>
      <c r="F1362" s="4" t="s">
        <v>652</v>
      </c>
      <c r="G1362" s="4" t="str">
        <f>B1362&amp;E1362</f>
        <v>DuncanTN</v>
      </c>
      <c r="H1362" s="4" t="str">
        <f>VLOOKUP(G1362, Sheet2!C:D, 2, FALSE)</f>
        <v>R</v>
      </c>
      <c r="I1362" s="4">
        <f>VLOOKUP(A1362, Sheet3!A:G,2, FALSE)</f>
        <v>0.913489</v>
      </c>
      <c r="J1362" s="4">
        <f>VLOOKUP(A1362, Sheet3!A:G,3, FALSE)</f>
        <v>1.2421720000000001</v>
      </c>
      <c r="K1362" s="4">
        <f>VLOOKUP(A1362, Sheet3!A:G,4, FALSE)</f>
        <v>-3.6846619999999999</v>
      </c>
      <c r="L1362" s="4">
        <f>VLOOKUP(A1362, Sheet3!A:G,5, FALSE)</f>
        <v>-4.8509149999999996</v>
      </c>
      <c r="M1362" s="4">
        <f>VLOOKUP(A1362, Sheet3!A:G,6, FALSE)</f>
        <v>-2.9141189999999999</v>
      </c>
      <c r="N1362" s="4">
        <f>VLOOKUP(A1362, Sheet3!A:G,7, FALSE)</f>
        <v>-0.62954399999999999</v>
      </c>
      <c r="O1362">
        <v>2010</v>
      </c>
      <c r="P1362" s="4">
        <f>VLOOKUP(G1362, Sheet2!C:E, 3, FALSE)</f>
        <v>1988</v>
      </c>
      <c r="Q1362" s="4">
        <f>O1362-P1362</f>
        <v>22</v>
      </c>
      <c r="R1362" s="4">
        <f>VLOOKUP(A1362, Sheet4!A:B, 2, FALSE)</f>
        <v>178</v>
      </c>
    </row>
    <row r="1363" spans="1:18">
      <c r="A1363">
        <v>2800</v>
      </c>
      <c r="B1363" t="s">
        <v>92</v>
      </c>
      <c r="C1363" s="1">
        <v>40732</v>
      </c>
      <c r="D1363" t="s">
        <v>6</v>
      </c>
      <c r="E1363" t="str">
        <f>VLOOKUP(B1363, Sheet2!$A$2:$B$734, 2, FALSE)</f>
        <v>OH</v>
      </c>
      <c r="F1363" s="4" t="s">
        <v>652</v>
      </c>
      <c r="G1363" s="4" t="str">
        <f>B1363&amp;E1363</f>
        <v>KucinichOH</v>
      </c>
      <c r="H1363" s="4" t="str">
        <f>VLOOKUP(G1363, Sheet2!C:D, 2, FALSE)</f>
        <v>D</v>
      </c>
      <c r="I1363" s="4">
        <f>VLOOKUP(A1363, Sheet3!A:G,2, FALSE)</f>
        <v>3.5471550000000001</v>
      </c>
      <c r="J1363" s="4">
        <f>VLOOKUP(A1363, Sheet3!A:G,3, FALSE)</f>
        <v>0.181147</v>
      </c>
      <c r="K1363" s="4">
        <f>VLOOKUP(A1363, Sheet3!A:G,4, FALSE)</f>
        <v>1.1270549999999999</v>
      </c>
      <c r="L1363" s="4">
        <f>VLOOKUP(A1363, Sheet3!A:G,5, FALSE)</f>
        <v>3.2804000000000002</v>
      </c>
      <c r="M1363" s="4">
        <f>VLOOKUP(A1363, Sheet3!A:G,6, FALSE)</f>
        <v>0.45994000000000002</v>
      </c>
      <c r="N1363" s="4">
        <f>VLOOKUP(A1363, Sheet3!A:G,7, FALSE)</f>
        <v>2.9879739999999999</v>
      </c>
      <c r="O1363">
        <v>2011</v>
      </c>
      <c r="P1363" s="4">
        <f>VLOOKUP(G1363, Sheet2!C:E, 3, FALSE)</f>
        <v>1997</v>
      </c>
      <c r="Q1363" s="4">
        <f>O1363-P1363</f>
        <v>14</v>
      </c>
      <c r="R1363" s="4">
        <f>VLOOKUP(A1363, Sheet4!A:B, 2, FALSE)</f>
        <v>164</v>
      </c>
    </row>
    <row r="1364" spans="1:18">
      <c r="A1364">
        <v>2801</v>
      </c>
      <c r="B1364" t="s">
        <v>21</v>
      </c>
      <c r="C1364" s="1">
        <v>38908</v>
      </c>
      <c r="D1364" t="s">
        <v>6</v>
      </c>
      <c r="E1364" t="s">
        <v>8</v>
      </c>
      <c r="F1364" s="4" t="s">
        <v>652</v>
      </c>
      <c r="G1364" s="4" t="str">
        <f>B1364&amp;E1364</f>
        <v>WoolseyCA</v>
      </c>
      <c r="H1364" s="4" t="str">
        <f>VLOOKUP(G1364, Sheet2!C:D, 2, FALSE)</f>
        <v>D</v>
      </c>
      <c r="I1364" s="4">
        <f>VLOOKUP(A1364, Sheet3!A:G,2, FALSE)</f>
        <v>-2.3788840000000002</v>
      </c>
      <c r="J1364" s="4">
        <f>VLOOKUP(A1364, Sheet3!A:G,3, FALSE)</f>
        <v>0.30588900000000002</v>
      </c>
      <c r="K1364" s="4">
        <f>VLOOKUP(A1364, Sheet3!A:G,4, FALSE)</f>
        <v>-0.45357500000000001</v>
      </c>
      <c r="L1364" s="4">
        <f>VLOOKUP(A1364, Sheet3!A:G,5, FALSE)</f>
        <v>-2.7589860000000002</v>
      </c>
      <c r="M1364" s="4">
        <f>VLOOKUP(A1364, Sheet3!A:G,6, FALSE)</f>
        <v>-1.288672</v>
      </c>
      <c r="N1364" s="4">
        <f>VLOOKUP(A1364, Sheet3!A:G,7, FALSE)</f>
        <v>1.593065</v>
      </c>
      <c r="O1364">
        <v>2006</v>
      </c>
      <c r="P1364" s="4">
        <f>VLOOKUP(G1364, Sheet2!C:E, 3, FALSE)</f>
        <v>1993</v>
      </c>
      <c r="Q1364" s="4">
        <f>O1364-P1364</f>
        <v>13</v>
      </c>
      <c r="R1364" s="4">
        <f>VLOOKUP(A1364, Sheet4!A:B, 2, FALSE)</f>
        <v>540</v>
      </c>
    </row>
    <row r="1365" spans="1:18">
      <c r="A1365">
        <v>2802</v>
      </c>
      <c r="B1365" t="s">
        <v>21</v>
      </c>
      <c r="C1365" s="1">
        <v>39273</v>
      </c>
      <c r="D1365" t="s">
        <v>6</v>
      </c>
      <c r="E1365" t="s">
        <v>8</v>
      </c>
      <c r="F1365" s="4" t="s">
        <v>652</v>
      </c>
      <c r="G1365" s="4" t="str">
        <f>B1365&amp;E1365</f>
        <v>WoolseyCA</v>
      </c>
      <c r="H1365" s="4" t="str">
        <f>VLOOKUP(G1365, Sheet2!C:D, 2, FALSE)</f>
        <v>D</v>
      </c>
      <c r="I1365" s="4">
        <f>VLOOKUP(A1365, Sheet3!A:G,2, FALSE)</f>
        <v>-1.706691</v>
      </c>
      <c r="J1365" s="4">
        <f>VLOOKUP(A1365, Sheet3!A:G,3, FALSE)</f>
        <v>1.5171110000000001</v>
      </c>
      <c r="K1365" s="4">
        <f>VLOOKUP(A1365, Sheet3!A:G,4, FALSE)</f>
        <v>-0.49093399999999998</v>
      </c>
      <c r="L1365" s="4">
        <f>VLOOKUP(A1365, Sheet3!A:G,5, FALSE)</f>
        <v>-1.644997</v>
      </c>
      <c r="M1365" s="4">
        <f>VLOOKUP(A1365, Sheet3!A:G,6, FALSE)</f>
        <v>-1.649035</v>
      </c>
      <c r="N1365" s="4">
        <f>VLOOKUP(A1365, Sheet3!A:G,7, FALSE)</f>
        <v>-0.42442200000000002</v>
      </c>
      <c r="O1365">
        <v>2007</v>
      </c>
      <c r="P1365" s="4">
        <f>VLOOKUP(G1365, Sheet2!C:E, 3, FALSE)</f>
        <v>1993</v>
      </c>
      <c r="Q1365" s="4">
        <f>O1365-P1365</f>
        <v>14</v>
      </c>
      <c r="R1365" s="4">
        <f>VLOOKUP(A1365, Sheet4!A:B, 2, FALSE)</f>
        <v>594</v>
      </c>
    </row>
    <row r="1366" spans="1:18">
      <c r="A1366">
        <v>2803</v>
      </c>
      <c r="B1366" t="s">
        <v>21</v>
      </c>
      <c r="C1366" s="1">
        <v>38909</v>
      </c>
      <c r="D1366" t="s">
        <v>6</v>
      </c>
      <c r="E1366" t="s">
        <v>8</v>
      </c>
      <c r="F1366" s="4" t="s">
        <v>652</v>
      </c>
      <c r="G1366" s="4" t="str">
        <f>B1366&amp;E1366</f>
        <v>WoolseyCA</v>
      </c>
      <c r="H1366" s="4" t="str">
        <f>VLOOKUP(G1366, Sheet2!C:D, 2, FALSE)</f>
        <v>D</v>
      </c>
      <c r="I1366" s="4">
        <f>VLOOKUP(A1366, Sheet3!A:G,2, FALSE)</f>
        <v>-3.6295799999999998</v>
      </c>
      <c r="J1366" s="4">
        <f>VLOOKUP(A1366, Sheet3!A:G,3, FALSE)</f>
        <v>0.94442000000000004</v>
      </c>
      <c r="K1366" s="4">
        <f>VLOOKUP(A1366, Sheet3!A:G,4, FALSE)</f>
        <v>-2.690242</v>
      </c>
      <c r="L1366" s="4">
        <f>VLOOKUP(A1366, Sheet3!A:G,5, FALSE)</f>
        <v>0.29406199999999999</v>
      </c>
      <c r="M1366" s="4">
        <f>VLOOKUP(A1366, Sheet3!A:G,6, FALSE)</f>
        <v>-0.30291699999999999</v>
      </c>
      <c r="N1366" s="4">
        <f>VLOOKUP(A1366, Sheet3!A:G,7, FALSE)</f>
        <v>0.238123</v>
      </c>
      <c r="O1366">
        <v>2006</v>
      </c>
      <c r="P1366" s="4">
        <f>VLOOKUP(G1366, Sheet2!C:E, 3, FALSE)</f>
        <v>1993</v>
      </c>
      <c r="Q1366" s="4">
        <f>O1366-P1366</f>
        <v>13</v>
      </c>
      <c r="R1366" s="4">
        <f>VLOOKUP(A1366, Sheet4!A:B, 2, FALSE)</f>
        <v>515</v>
      </c>
    </row>
    <row r="1367" spans="1:18">
      <c r="A1367">
        <v>2804</v>
      </c>
      <c r="B1367" t="s">
        <v>34</v>
      </c>
      <c r="C1367" s="1">
        <v>38909</v>
      </c>
      <c r="D1367" t="s">
        <v>6</v>
      </c>
      <c r="E1367" t="str">
        <f>VLOOKUP(B1367, Sheet2!$A$2:$B$734, 2, FALSE)</f>
        <v>GA</v>
      </c>
      <c r="F1367" s="4" t="s">
        <v>652</v>
      </c>
      <c r="G1367" s="4" t="str">
        <f>B1367&amp;E1367</f>
        <v>GingreyGA</v>
      </c>
      <c r="H1367" s="4" t="str">
        <f>VLOOKUP(G1367, Sheet2!C:D, 2, FALSE)</f>
        <v>R</v>
      </c>
      <c r="I1367" s="4">
        <f>VLOOKUP(A1367, Sheet3!A:G,2, FALSE)</f>
        <v>-0.210004</v>
      </c>
      <c r="J1367" s="4">
        <f>VLOOKUP(A1367, Sheet3!A:G,3, FALSE)</f>
        <v>-1.2877730000000001</v>
      </c>
      <c r="K1367" s="4">
        <f>VLOOKUP(A1367, Sheet3!A:G,4, FALSE)</f>
        <v>1.1965300000000001</v>
      </c>
      <c r="L1367" s="4">
        <f>VLOOKUP(A1367, Sheet3!A:G,5, FALSE)</f>
        <v>-3.6533060000000002</v>
      </c>
      <c r="M1367" s="4">
        <f>VLOOKUP(A1367, Sheet3!A:G,6, FALSE)</f>
        <v>-1.534273</v>
      </c>
      <c r="N1367" s="4">
        <f>VLOOKUP(A1367, Sheet3!A:G,7, FALSE)</f>
        <v>3.0730029999999999</v>
      </c>
      <c r="O1367">
        <v>2006</v>
      </c>
      <c r="P1367" s="4">
        <f>VLOOKUP(G1367, Sheet2!C:E, 3, FALSE)</f>
        <v>2003</v>
      </c>
      <c r="Q1367" s="4">
        <f>O1367-P1367</f>
        <v>3</v>
      </c>
      <c r="R1367" s="4">
        <f>VLOOKUP(A1367, Sheet4!A:B, 2, FALSE)</f>
        <v>187</v>
      </c>
    </row>
    <row r="1368" spans="1:18">
      <c r="A1368">
        <v>2805</v>
      </c>
      <c r="B1368" t="s">
        <v>198</v>
      </c>
      <c r="C1368" s="1">
        <v>39274</v>
      </c>
      <c r="D1368" t="s">
        <v>6</v>
      </c>
      <c r="E1368" t="str">
        <f>VLOOKUP(B1368, Sheet2!$A$2:$B$734, 2, FALSE)</f>
        <v>PA</v>
      </c>
      <c r="F1368" s="4" t="s">
        <v>652</v>
      </c>
      <c r="G1368" s="4" t="str">
        <f>B1368&amp;E1368</f>
        <v>SestakPA</v>
      </c>
      <c r="H1368" s="4" t="str">
        <f>VLOOKUP(G1368, Sheet2!C:D, 2, FALSE)</f>
        <v>D</v>
      </c>
      <c r="I1368" s="4">
        <f>VLOOKUP(A1368, Sheet3!A:G,2, FALSE)</f>
        <v>-2.23773</v>
      </c>
      <c r="J1368" s="4">
        <f>VLOOKUP(A1368, Sheet3!A:G,3, FALSE)</f>
        <v>2.0965039999999999</v>
      </c>
      <c r="K1368" s="4">
        <f>VLOOKUP(A1368, Sheet3!A:G,4, FALSE)</f>
        <v>2.526014</v>
      </c>
      <c r="L1368" s="4">
        <f>VLOOKUP(A1368, Sheet3!A:G,5, FALSE)</f>
        <v>1.8544970000000001</v>
      </c>
      <c r="M1368" s="4">
        <f>VLOOKUP(A1368, Sheet3!A:G,6, FALSE)</f>
        <v>3.3150599999999999</v>
      </c>
      <c r="N1368" s="4">
        <f>VLOOKUP(A1368, Sheet3!A:G,7, FALSE)</f>
        <v>1.2240599999999999</v>
      </c>
      <c r="O1368">
        <v>2007</v>
      </c>
      <c r="P1368" s="4">
        <f>VLOOKUP(G1368, Sheet2!C:E, 3, FALSE)</f>
        <v>2007</v>
      </c>
      <c r="Q1368" s="4">
        <f>O1368-P1368</f>
        <v>0</v>
      </c>
      <c r="R1368" s="4">
        <f>VLOOKUP(A1368, Sheet4!A:B, 2, FALSE)</f>
        <v>217</v>
      </c>
    </row>
    <row r="1369" spans="1:18">
      <c r="A1369">
        <v>2806</v>
      </c>
      <c r="B1369" t="s">
        <v>5</v>
      </c>
      <c r="C1369" s="1">
        <v>39274</v>
      </c>
      <c r="D1369" t="s">
        <v>6</v>
      </c>
      <c r="E1369" t="s">
        <v>8</v>
      </c>
      <c r="F1369" s="4" t="s">
        <v>652</v>
      </c>
      <c r="G1369" s="4" t="str">
        <f>B1369&amp;E1369</f>
        <v>WatersCA</v>
      </c>
      <c r="H1369" s="4" t="str">
        <f>VLOOKUP(G1369, Sheet2!C:D, 2, FALSE)</f>
        <v>D</v>
      </c>
      <c r="I1369" s="4">
        <f>VLOOKUP(A1369, Sheet3!A:G,2, FALSE)</f>
        <v>-4.1219169999999998</v>
      </c>
      <c r="J1369" s="4">
        <f>VLOOKUP(A1369, Sheet3!A:G,3, FALSE)</f>
        <v>0.720665</v>
      </c>
      <c r="K1369" s="4">
        <f>VLOOKUP(A1369, Sheet3!A:G,4, FALSE)</f>
        <v>-2.0811799999999998</v>
      </c>
      <c r="L1369" s="4">
        <f>VLOOKUP(A1369, Sheet3!A:G,5, FALSE)</f>
        <v>-1.243938</v>
      </c>
      <c r="M1369" s="4">
        <f>VLOOKUP(A1369, Sheet3!A:G,6, FALSE)</f>
        <v>-1.5940460000000001</v>
      </c>
      <c r="N1369" s="4">
        <f>VLOOKUP(A1369, Sheet3!A:G,7, FALSE)</f>
        <v>-2.1085980000000002</v>
      </c>
      <c r="O1369">
        <v>2007</v>
      </c>
      <c r="P1369" s="4">
        <f>VLOOKUP(G1369, Sheet2!C:E, 3, FALSE)</f>
        <v>1991</v>
      </c>
      <c r="Q1369" s="4">
        <f>O1369-P1369</f>
        <v>16</v>
      </c>
      <c r="R1369" s="4">
        <f>VLOOKUP(A1369, Sheet4!A:B, 2, FALSE)</f>
        <v>724</v>
      </c>
    </row>
    <row r="1370" spans="1:18">
      <c r="A1370">
        <v>2807</v>
      </c>
      <c r="B1370" t="s">
        <v>21</v>
      </c>
      <c r="C1370" s="1">
        <v>39274</v>
      </c>
      <c r="D1370" t="s">
        <v>6</v>
      </c>
      <c r="E1370" t="s">
        <v>8</v>
      </c>
      <c r="F1370" s="4" t="s">
        <v>652</v>
      </c>
      <c r="G1370" s="4" t="str">
        <f>B1370&amp;E1370</f>
        <v>WoolseyCA</v>
      </c>
      <c r="H1370" s="4" t="str">
        <f>VLOOKUP(G1370, Sheet2!C:D, 2, FALSE)</f>
        <v>D</v>
      </c>
      <c r="I1370" s="4">
        <f>VLOOKUP(A1370, Sheet3!A:G,2, FALSE)</f>
        <v>3.180078</v>
      </c>
      <c r="J1370" s="4">
        <f>VLOOKUP(A1370, Sheet3!A:G,3, FALSE)</f>
        <v>0.79244400000000004</v>
      </c>
      <c r="K1370" s="4">
        <f>VLOOKUP(A1370, Sheet3!A:G,4, FALSE)</f>
        <v>-2.8743750000000001</v>
      </c>
      <c r="L1370" s="4">
        <f>VLOOKUP(A1370, Sheet3!A:G,5, FALSE)</f>
        <v>1.669306</v>
      </c>
      <c r="M1370" s="4">
        <f>VLOOKUP(A1370, Sheet3!A:G,6, FALSE)</f>
        <v>1.7161360000000001</v>
      </c>
      <c r="N1370" s="4">
        <f>VLOOKUP(A1370, Sheet3!A:G,7, FALSE)</f>
        <v>-1.6497219999999999</v>
      </c>
      <c r="O1370">
        <v>2007</v>
      </c>
      <c r="P1370" s="4">
        <f>VLOOKUP(G1370, Sheet2!C:E, 3, FALSE)</f>
        <v>1993</v>
      </c>
      <c r="Q1370" s="4">
        <f>O1370-P1370</f>
        <v>14</v>
      </c>
      <c r="R1370" s="4">
        <f>VLOOKUP(A1370, Sheet4!A:B, 2, FALSE)</f>
        <v>510</v>
      </c>
    </row>
    <row r="1371" spans="1:18">
      <c r="A1371">
        <v>2808</v>
      </c>
      <c r="B1371" t="s">
        <v>198</v>
      </c>
      <c r="C1371" s="1">
        <v>39274</v>
      </c>
      <c r="D1371" t="s">
        <v>6</v>
      </c>
      <c r="E1371" t="s">
        <v>44</v>
      </c>
      <c r="F1371" s="4" t="s">
        <v>652</v>
      </c>
      <c r="G1371" s="4" t="str">
        <f>B1371&amp;E1371</f>
        <v>SestakPA</v>
      </c>
      <c r="H1371" s="4" t="str">
        <f>VLOOKUP(G1371, Sheet2!C:D, 2, FALSE)</f>
        <v>D</v>
      </c>
      <c r="I1371" s="4">
        <f>VLOOKUP(A1371, Sheet3!A:G,2, FALSE)</f>
        <v>2.4034270000000002</v>
      </c>
      <c r="J1371" s="4">
        <f>VLOOKUP(A1371, Sheet3!A:G,3, FALSE)</f>
        <v>1.166385</v>
      </c>
      <c r="K1371" s="4">
        <f>VLOOKUP(A1371, Sheet3!A:G,4, FALSE)</f>
        <v>3.7698040000000002</v>
      </c>
      <c r="L1371" s="4">
        <f>VLOOKUP(A1371, Sheet3!A:G,5, FALSE)</f>
        <v>4.5525380000000002</v>
      </c>
      <c r="M1371" s="4">
        <f>VLOOKUP(A1371, Sheet3!A:G,6, FALSE)</f>
        <v>1.6754549999999999</v>
      </c>
      <c r="N1371" s="4">
        <f>VLOOKUP(A1371, Sheet3!A:G,7, FALSE)</f>
        <v>3.465875</v>
      </c>
      <c r="O1371">
        <v>2007</v>
      </c>
      <c r="P1371" s="4">
        <f>VLOOKUP(G1371, Sheet2!C:E, 3, FALSE)</f>
        <v>2007</v>
      </c>
      <c r="Q1371" s="4">
        <f>O1371-P1371</f>
        <v>0</v>
      </c>
      <c r="R1371" s="4">
        <f>VLOOKUP(A1371, Sheet4!A:B, 2, FALSE)</f>
        <v>858</v>
      </c>
    </row>
    <row r="1372" spans="1:18">
      <c r="A1372">
        <v>2809</v>
      </c>
      <c r="B1372" t="s">
        <v>199</v>
      </c>
      <c r="C1372" s="1">
        <v>38910</v>
      </c>
      <c r="D1372" t="s">
        <v>6</v>
      </c>
      <c r="E1372" t="str">
        <f>VLOOKUP(B1372, Sheet2!$A$2:$B$734, 2, FALSE)</f>
        <v>MA</v>
      </c>
      <c r="F1372" s="4" t="s">
        <v>652</v>
      </c>
      <c r="G1372" s="4" t="str">
        <f>B1372&amp;E1372</f>
        <v>LynchMA</v>
      </c>
      <c r="H1372" s="4" t="str">
        <f>VLOOKUP(G1372, Sheet2!C:D, 2, FALSE)</f>
        <v>D</v>
      </c>
      <c r="I1372" s="4">
        <f>VLOOKUP(A1372, Sheet3!A:G,2, FALSE)</f>
        <v>7.4542760000000001</v>
      </c>
      <c r="J1372" s="4">
        <f>VLOOKUP(A1372, Sheet3!A:G,3, FALSE)</f>
        <v>-2.2289639999999999</v>
      </c>
      <c r="K1372" s="4">
        <f>VLOOKUP(A1372, Sheet3!A:G,4, FALSE)</f>
        <v>5.0679920000000003</v>
      </c>
      <c r="L1372" s="4">
        <f>VLOOKUP(A1372, Sheet3!A:G,5, FALSE)</f>
        <v>2.5577480000000001</v>
      </c>
      <c r="M1372" s="4">
        <f>VLOOKUP(A1372, Sheet3!A:G,6, FALSE)</f>
        <v>1.893486</v>
      </c>
      <c r="N1372" s="4">
        <f>VLOOKUP(A1372, Sheet3!A:G,7, FALSE)</f>
        <v>4.3152860000000004</v>
      </c>
      <c r="O1372">
        <v>2006</v>
      </c>
      <c r="P1372" s="4">
        <f>VLOOKUP(G1372, Sheet2!C:E, 3, FALSE)</f>
        <v>2001</v>
      </c>
      <c r="Q1372" s="4">
        <f>O1372-P1372</f>
        <v>5</v>
      </c>
      <c r="R1372" s="4">
        <f>VLOOKUP(A1372, Sheet4!A:B, 2, FALSE)</f>
        <v>769</v>
      </c>
    </row>
    <row r="1373" spans="1:18">
      <c r="A1373">
        <v>2810</v>
      </c>
      <c r="B1373" t="s">
        <v>20</v>
      </c>
      <c r="C1373" s="1">
        <v>38910</v>
      </c>
      <c r="D1373" t="s">
        <v>6</v>
      </c>
      <c r="E1373" t="str">
        <f>VLOOKUP(B1373, Sheet2!$A$2:$B$734, 2, FALSE)</f>
        <v>WA</v>
      </c>
      <c r="F1373" s="4" t="s">
        <v>652</v>
      </c>
      <c r="G1373" s="4" t="str">
        <f>B1373&amp;E1373</f>
        <v>McDermottWA</v>
      </c>
      <c r="H1373" s="4" t="str">
        <f>VLOOKUP(G1373, Sheet2!C:D, 2, FALSE)</f>
        <v>D</v>
      </c>
      <c r="I1373" s="4">
        <f>VLOOKUP(A1373, Sheet3!A:G,2, FALSE)</f>
        <v>-0.85262400000000005</v>
      </c>
      <c r="J1373" s="4">
        <f>VLOOKUP(A1373, Sheet3!A:G,3, FALSE)</f>
        <v>-0.50550799999999996</v>
      </c>
      <c r="K1373" s="4">
        <f>VLOOKUP(A1373, Sheet3!A:G,4, FALSE)</f>
        <v>1.1712549999999999</v>
      </c>
      <c r="L1373" s="4">
        <f>VLOOKUP(A1373, Sheet3!A:G,5, FALSE)</f>
        <v>-2.060343</v>
      </c>
      <c r="M1373" s="4">
        <f>VLOOKUP(A1373, Sheet3!A:G,6, FALSE)</f>
        <v>0.151341</v>
      </c>
      <c r="N1373" s="4">
        <f>VLOOKUP(A1373, Sheet3!A:G,7, FALSE)</f>
        <v>2.7001819999999999</v>
      </c>
      <c r="O1373">
        <v>2006</v>
      </c>
      <c r="P1373" s="4">
        <f>VLOOKUP(G1373, Sheet2!C:E, 3, FALSE)</f>
        <v>1989</v>
      </c>
      <c r="Q1373" s="4">
        <f>O1373-P1373</f>
        <v>17</v>
      </c>
      <c r="R1373" s="4">
        <f>VLOOKUP(A1373, Sheet4!A:B, 2, FALSE)</f>
        <v>670</v>
      </c>
    </row>
    <row r="1374" spans="1:18">
      <c r="A1374">
        <v>2811</v>
      </c>
      <c r="B1374" s="4" t="s">
        <v>172</v>
      </c>
      <c r="C1374" s="1">
        <v>39275</v>
      </c>
      <c r="D1374" t="s">
        <v>6</v>
      </c>
      <c r="E1374" t="str">
        <f>VLOOKUP(B1374, Sheet2!$A$2:$B$734, 2, FALSE)</f>
        <v>TN</v>
      </c>
      <c r="F1374" s="4" t="s">
        <v>652</v>
      </c>
      <c r="G1374" s="4" t="str">
        <f>B1374&amp;E1374</f>
        <v>BlackburnTN</v>
      </c>
      <c r="H1374" s="4" t="str">
        <f>VLOOKUP(G1374, Sheet2!C:D, 2, FALSE)</f>
        <v>R</v>
      </c>
      <c r="I1374" s="4">
        <f>VLOOKUP(A1374, Sheet3!A:G,2, FALSE)</f>
        <v>-1.3738330000000001</v>
      </c>
      <c r="J1374" s="4">
        <f>VLOOKUP(A1374, Sheet3!A:G,3, FALSE)</f>
        <v>0.98922399999999999</v>
      </c>
      <c r="K1374" s="4">
        <f>VLOOKUP(A1374, Sheet3!A:G,4, FALSE)</f>
        <v>3.5086940000000002</v>
      </c>
      <c r="L1374" s="4">
        <f>VLOOKUP(A1374, Sheet3!A:G,5, FALSE)</f>
        <v>-1.6023700000000001</v>
      </c>
      <c r="M1374" s="4">
        <f>VLOOKUP(A1374, Sheet3!A:G,6, FALSE)</f>
        <v>-0.71544600000000003</v>
      </c>
      <c r="N1374" s="4">
        <f>VLOOKUP(A1374, Sheet3!A:G,7, FALSE)</f>
        <v>4.9909800000000004</v>
      </c>
      <c r="O1374">
        <v>2007</v>
      </c>
      <c r="P1374" s="4">
        <f>VLOOKUP(G1374, Sheet2!C:E, 3, FALSE)</f>
        <v>2003</v>
      </c>
      <c r="Q1374" s="4">
        <f>O1374-P1374</f>
        <v>4</v>
      </c>
      <c r="R1374" s="4">
        <f>VLOOKUP(A1374, Sheet4!A:B, 2, FALSE)</f>
        <v>202</v>
      </c>
    </row>
    <row r="1375" spans="1:18">
      <c r="A1375">
        <v>2812</v>
      </c>
      <c r="B1375" t="s">
        <v>79</v>
      </c>
      <c r="C1375" s="1">
        <v>39275</v>
      </c>
      <c r="D1375" t="s">
        <v>6</v>
      </c>
      <c r="E1375" t="str">
        <f>VLOOKUP(B1375, Sheet2!$A$2:$B$734, 2, FALSE)</f>
        <v>OR</v>
      </c>
      <c r="F1375" s="4" t="s">
        <v>652</v>
      </c>
      <c r="G1375" s="4" t="str">
        <f>B1375&amp;E1375</f>
        <v>BlumenauerOR</v>
      </c>
      <c r="H1375" s="4" t="str">
        <f>VLOOKUP(G1375, Sheet2!C:D, 2, FALSE)</f>
        <v>D</v>
      </c>
      <c r="I1375" s="4">
        <f>VLOOKUP(A1375, Sheet3!A:G,2, FALSE)</f>
        <v>3.8419780000000001</v>
      </c>
      <c r="J1375" s="4">
        <f>VLOOKUP(A1375, Sheet3!A:G,3, FALSE)</f>
        <v>1.994812</v>
      </c>
      <c r="K1375" s="4">
        <f>VLOOKUP(A1375, Sheet3!A:G,4, FALSE)</f>
        <v>3.267801</v>
      </c>
      <c r="L1375" s="4">
        <f>VLOOKUP(A1375, Sheet3!A:G,5, FALSE)</f>
        <v>1.7608490000000001</v>
      </c>
      <c r="M1375" s="4">
        <f>VLOOKUP(A1375, Sheet3!A:G,6, FALSE)</f>
        <v>-1.720612</v>
      </c>
      <c r="N1375" s="4">
        <f>VLOOKUP(A1375, Sheet3!A:G,7, FALSE)</f>
        <v>1.231576</v>
      </c>
      <c r="O1375">
        <v>2007</v>
      </c>
      <c r="P1375" s="4">
        <f>VLOOKUP(G1375, Sheet2!C:E, 3, FALSE)</f>
        <v>1996</v>
      </c>
      <c r="Q1375" s="4">
        <f>O1375-P1375</f>
        <v>11</v>
      </c>
      <c r="R1375" s="4">
        <f>VLOOKUP(A1375, Sheet4!A:B, 2, FALSE)</f>
        <v>175</v>
      </c>
    </row>
    <row r="1376" spans="1:18">
      <c r="A1376">
        <v>2813</v>
      </c>
      <c r="B1376" s="4" t="s">
        <v>200</v>
      </c>
      <c r="C1376" s="1">
        <v>39275</v>
      </c>
      <c r="D1376" t="s">
        <v>6</v>
      </c>
      <c r="E1376" t="str">
        <f>VLOOKUP(B1376, Sheet2!$A$2:$B$734, 2, FALSE)</f>
        <v>NH</v>
      </c>
      <c r="F1376" s="4" t="s">
        <v>652</v>
      </c>
      <c r="G1376" s="4" t="str">
        <f>B1376&amp;E1376</f>
        <v>HodesNH</v>
      </c>
      <c r="H1376" s="4" t="str">
        <f>VLOOKUP(G1376, Sheet2!C:D, 2, FALSE)</f>
        <v>D</v>
      </c>
      <c r="I1376" s="4">
        <f>VLOOKUP(A1376, Sheet3!A:G,2, FALSE)</f>
        <v>-2.5716739999999998</v>
      </c>
      <c r="J1376" s="4">
        <f>VLOOKUP(A1376, Sheet3!A:G,3, FALSE)</f>
        <v>0.41730099999999998</v>
      </c>
      <c r="K1376" s="4">
        <f>VLOOKUP(A1376, Sheet3!A:G,4, FALSE)</f>
        <v>3.3313139999999999</v>
      </c>
      <c r="L1376" s="4">
        <f>VLOOKUP(A1376, Sheet3!A:G,5, FALSE)</f>
        <v>-4.5326510000000004</v>
      </c>
      <c r="M1376" s="4">
        <f>VLOOKUP(A1376, Sheet3!A:G,6, FALSE)</f>
        <v>-2.4159470000000001</v>
      </c>
      <c r="N1376" s="4">
        <f>VLOOKUP(A1376, Sheet3!A:G,7, FALSE)</f>
        <v>5.0504980000000002</v>
      </c>
      <c r="O1376">
        <v>2007</v>
      </c>
      <c r="P1376" s="4">
        <f>VLOOKUP(G1376, Sheet2!C:E, 3, FALSE)</f>
        <v>2007</v>
      </c>
      <c r="Q1376" s="4">
        <f>O1376-P1376</f>
        <v>0</v>
      </c>
      <c r="R1376" s="4">
        <f>VLOOKUP(A1376, Sheet4!A:B, 2, FALSE)</f>
        <v>129</v>
      </c>
    </row>
    <row r="1377" spans="1:18">
      <c r="A1377">
        <v>2814</v>
      </c>
      <c r="B1377" t="s">
        <v>201</v>
      </c>
      <c r="C1377" s="1">
        <v>40582</v>
      </c>
      <c r="D1377" t="s">
        <v>6</v>
      </c>
      <c r="E1377" t="s">
        <v>22</v>
      </c>
      <c r="F1377" s="4" t="s">
        <v>652</v>
      </c>
      <c r="G1377" s="4" t="str">
        <f>B1377&amp;E1377</f>
        <v>SmithTX</v>
      </c>
      <c r="H1377" s="4" t="str">
        <f>VLOOKUP(G1377, Sheet2!C:D, 2, FALSE)</f>
        <v>R</v>
      </c>
      <c r="I1377" s="4">
        <f>VLOOKUP(A1377, Sheet3!A:G,2, FALSE)</f>
        <v>0.57795399999999997</v>
      </c>
      <c r="J1377" s="4">
        <f>VLOOKUP(A1377, Sheet3!A:G,3, FALSE)</f>
        <v>-1.341097</v>
      </c>
      <c r="K1377" s="4">
        <f>VLOOKUP(A1377, Sheet3!A:G,4, FALSE)</f>
        <v>1.348549</v>
      </c>
      <c r="L1377" s="4">
        <f>VLOOKUP(A1377, Sheet3!A:G,5, FALSE)</f>
        <v>-1.94679</v>
      </c>
      <c r="M1377" s="4">
        <f>VLOOKUP(A1377, Sheet3!A:G,6, FALSE)</f>
        <v>-1.0460529999999999</v>
      </c>
      <c r="N1377" s="4">
        <f>VLOOKUP(A1377, Sheet3!A:G,7, FALSE)</f>
        <v>2.5259119999999999</v>
      </c>
      <c r="O1377">
        <v>2011</v>
      </c>
      <c r="P1377" s="4">
        <f>VLOOKUP(G1377, Sheet2!C:E, 3, FALSE)</f>
        <v>1987</v>
      </c>
      <c r="Q1377" s="4">
        <f>O1377-P1377</f>
        <v>24</v>
      </c>
      <c r="R1377" s="4">
        <f>VLOOKUP(A1377, Sheet4!A:B, 2, FALSE)</f>
        <v>695</v>
      </c>
    </row>
    <row r="1378" spans="1:18">
      <c r="A1378">
        <v>2815</v>
      </c>
      <c r="B1378" t="s">
        <v>92</v>
      </c>
      <c r="C1378" s="1">
        <v>40582</v>
      </c>
      <c r="D1378" t="s">
        <v>6</v>
      </c>
      <c r="E1378" t="str">
        <f>VLOOKUP(B1378, Sheet2!$A$2:$B$734, 2, FALSE)</f>
        <v>OH</v>
      </c>
      <c r="F1378" s="4" t="s">
        <v>652</v>
      </c>
      <c r="G1378" s="4" t="str">
        <f>B1378&amp;E1378</f>
        <v>KucinichOH</v>
      </c>
      <c r="H1378" s="4" t="str">
        <f>VLOOKUP(G1378, Sheet2!C:D, 2, FALSE)</f>
        <v>D</v>
      </c>
      <c r="I1378" s="4">
        <f>VLOOKUP(A1378, Sheet3!A:G,2, FALSE)</f>
        <v>-0.80526200000000003</v>
      </c>
      <c r="J1378" s="4">
        <f>VLOOKUP(A1378, Sheet3!A:G,3, FALSE)</f>
        <v>0.384934</v>
      </c>
      <c r="K1378" s="4">
        <f>VLOOKUP(A1378, Sheet3!A:G,4, FALSE)</f>
        <v>-0.13378899999999999</v>
      </c>
      <c r="L1378" s="4">
        <f>VLOOKUP(A1378, Sheet3!A:G,5, FALSE)</f>
        <v>-0.35091099999999997</v>
      </c>
      <c r="M1378" s="4">
        <f>VLOOKUP(A1378, Sheet3!A:G,6, FALSE)</f>
        <v>-0.55144099999999996</v>
      </c>
      <c r="N1378" s="4">
        <f>VLOOKUP(A1378, Sheet3!A:G,7, FALSE)</f>
        <v>-1.019841</v>
      </c>
      <c r="O1378">
        <v>2011</v>
      </c>
      <c r="P1378" s="4">
        <f>VLOOKUP(G1378, Sheet2!C:E, 3, FALSE)</f>
        <v>1997</v>
      </c>
      <c r="Q1378" s="4">
        <f>O1378-P1378</f>
        <v>14</v>
      </c>
      <c r="R1378" s="4">
        <f>VLOOKUP(A1378, Sheet4!A:B, 2, FALSE)</f>
        <v>402</v>
      </c>
    </row>
    <row r="1379" spans="1:18">
      <c r="A1379">
        <v>2816</v>
      </c>
      <c r="B1379" t="s">
        <v>202</v>
      </c>
      <c r="C1379" s="1">
        <v>40582</v>
      </c>
      <c r="D1379" t="s">
        <v>6</v>
      </c>
      <c r="E1379" t="s">
        <v>63</v>
      </c>
      <c r="F1379" s="4" t="s">
        <v>652</v>
      </c>
      <c r="G1379" s="4" t="str">
        <f>B1379&amp;E1379</f>
        <v>ScottVA</v>
      </c>
      <c r="H1379" s="4" t="str">
        <f>VLOOKUP(G1379, Sheet2!C:D, 2, FALSE)</f>
        <v>D</v>
      </c>
      <c r="I1379" s="4">
        <f>VLOOKUP(A1379, Sheet3!A:G,2, FALSE)</f>
        <v>8.7346819999999994</v>
      </c>
      <c r="J1379" s="4">
        <f>VLOOKUP(A1379, Sheet3!A:G,3, FALSE)</f>
        <v>-0.30496400000000001</v>
      </c>
      <c r="K1379" s="4">
        <f>VLOOKUP(A1379, Sheet3!A:G,4, FALSE)</f>
        <v>2.8685770000000002</v>
      </c>
      <c r="L1379" s="4">
        <f>VLOOKUP(A1379, Sheet3!A:G,5, FALSE)</f>
        <v>13.105058</v>
      </c>
      <c r="M1379" s="4">
        <f>VLOOKUP(A1379, Sheet3!A:G,6, FALSE)</f>
        <v>1.3652299999999999</v>
      </c>
      <c r="N1379" s="4">
        <f>VLOOKUP(A1379, Sheet3!A:G,7, FALSE)</f>
        <v>2.9879880000000001</v>
      </c>
      <c r="O1379">
        <v>2011</v>
      </c>
      <c r="P1379" s="4">
        <f>VLOOKUP(G1379, Sheet2!C:E, 3, FALSE)</f>
        <v>1993</v>
      </c>
      <c r="Q1379" s="4">
        <f>O1379-P1379</f>
        <v>18</v>
      </c>
      <c r="R1379" s="4">
        <f>VLOOKUP(A1379, Sheet4!A:B, 2, FALSE)</f>
        <v>538</v>
      </c>
    </row>
    <row r="1380" spans="1:18">
      <c r="A1380">
        <v>2817</v>
      </c>
      <c r="B1380" t="s">
        <v>203</v>
      </c>
      <c r="C1380" s="1">
        <v>40582</v>
      </c>
      <c r="D1380" t="s">
        <v>6</v>
      </c>
      <c r="E1380" t="str">
        <f>VLOOKUP(B1380, Sheet2!$A$2:$B$734, 2, FALSE)</f>
        <v>PA</v>
      </c>
      <c r="F1380" s="4" t="s">
        <v>652</v>
      </c>
      <c r="G1380" s="4" t="str">
        <f>B1380&amp;E1380</f>
        <v>DentPA</v>
      </c>
      <c r="H1380" s="4" t="str">
        <f>VLOOKUP(G1380, Sheet2!C:D, 2, FALSE)</f>
        <v>R</v>
      </c>
      <c r="I1380" s="4">
        <f>VLOOKUP(A1380, Sheet3!A:G,2, FALSE)</f>
        <v>-5.9386229999999998</v>
      </c>
      <c r="J1380" s="4">
        <f>VLOOKUP(A1380, Sheet3!A:G,3, FALSE)</f>
        <v>0.64941300000000002</v>
      </c>
      <c r="K1380" s="4">
        <f>VLOOKUP(A1380, Sheet3!A:G,4, FALSE)</f>
        <v>-5.0530030000000004</v>
      </c>
      <c r="L1380" s="4">
        <f>VLOOKUP(A1380, Sheet3!A:G,5, FALSE)</f>
        <v>-0.86146900000000004</v>
      </c>
      <c r="M1380" s="4">
        <f>VLOOKUP(A1380, Sheet3!A:G,6, FALSE)</f>
        <v>0.94630899999999996</v>
      </c>
      <c r="N1380" s="4">
        <f>VLOOKUP(A1380, Sheet3!A:G,7, FALSE)</f>
        <v>-6.1222810000000001</v>
      </c>
      <c r="O1380">
        <v>2011</v>
      </c>
      <c r="P1380" s="4">
        <f>VLOOKUP(G1380, Sheet2!C:E, 3, FALSE)</f>
        <v>2005</v>
      </c>
      <c r="Q1380" s="4">
        <f>O1380-P1380</f>
        <v>6</v>
      </c>
      <c r="R1380" s="4">
        <f>VLOOKUP(A1380, Sheet4!A:B, 2, FALSE)</f>
        <v>458</v>
      </c>
    </row>
    <row r="1381" spans="1:18">
      <c r="A1381">
        <v>2818</v>
      </c>
      <c r="B1381" t="s">
        <v>191</v>
      </c>
      <c r="C1381" s="1">
        <v>40582</v>
      </c>
      <c r="D1381" t="s">
        <v>6</v>
      </c>
      <c r="E1381" t="s">
        <v>22</v>
      </c>
      <c r="F1381" s="4" t="s">
        <v>652</v>
      </c>
      <c r="G1381" s="4" t="str">
        <f>B1381&amp;E1381</f>
        <v>PaulTX</v>
      </c>
      <c r="H1381" s="4" t="str">
        <f>VLOOKUP(G1381, Sheet2!C:D, 2, FALSE)</f>
        <v>R</v>
      </c>
      <c r="I1381" s="4">
        <f>VLOOKUP(A1381, Sheet3!A:G,2, FALSE)</f>
        <v>1.148847</v>
      </c>
      <c r="J1381" s="4">
        <f>VLOOKUP(A1381, Sheet3!A:G,3, FALSE)</f>
        <v>0.56047100000000005</v>
      </c>
      <c r="K1381" s="4">
        <f>VLOOKUP(A1381, Sheet3!A:G,4, FALSE)</f>
        <v>-6.6605160000000003</v>
      </c>
      <c r="L1381" s="4">
        <f>VLOOKUP(A1381, Sheet3!A:G,5, FALSE)</f>
        <v>8.7642720000000001</v>
      </c>
      <c r="M1381" s="4">
        <f>VLOOKUP(A1381, Sheet3!A:G,6, FALSE)</f>
        <v>4.8029409999999997</v>
      </c>
      <c r="N1381" s="4">
        <f>VLOOKUP(A1381, Sheet3!A:G,7, FALSE)</f>
        <v>-4.6669970000000003</v>
      </c>
      <c r="O1381">
        <v>2011</v>
      </c>
      <c r="P1381" s="4">
        <f>VLOOKUP(G1381, Sheet2!C:E, 3, FALSE)</f>
        <v>1991</v>
      </c>
      <c r="Q1381" s="4">
        <f>O1381-P1381</f>
        <v>20</v>
      </c>
      <c r="R1381" s="4">
        <f>VLOOKUP(A1381, Sheet4!A:B, 2, FALSE)</f>
        <v>559</v>
      </c>
    </row>
    <row r="1382" spans="1:18">
      <c r="A1382">
        <v>2819</v>
      </c>
      <c r="B1382" t="s">
        <v>24</v>
      </c>
      <c r="C1382" s="1">
        <v>40582</v>
      </c>
      <c r="D1382" t="s">
        <v>6</v>
      </c>
      <c r="E1382" t="str">
        <f>VLOOKUP(B1382, Sheet2!$A$2:$B$734, 2, FALSE)</f>
        <v>NY</v>
      </c>
      <c r="F1382" s="4" t="s">
        <v>652</v>
      </c>
      <c r="G1382" s="4" t="str">
        <f>B1382&amp;E1382</f>
        <v>NadlerNY</v>
      </c>
      <c r="H1382" s="4" t="str">
        <f>VLOOKUP(G1382, Sheet2!C:D, 2, FALSE)</f>
        <v>D</v>
      </c>
      <c r="I1382" s="4">
        <f>VLOOKUP(A1382, Sheet3!A:G,2, FALSE)</f>
        <v>2.729673</v>
      </c>
      <c r="J1382" s="4">
        <f>VLOOKUP(A1382, Sheet3!A:G,3, FALSE)</f>
        <v>-1.3576919999999999</v>
      </c>
      <c r="K1382" s="4">
        <f>VLOOKUP(A1382, Sheet3!A:G,4, FALSE)</f>
        <v>0.65987499999999999</v>
      </c>
      <c r="L1382" s="4">
        <f>VLOOKUP(A1382, Sheet3!A:G,5, FALSE)</f>
        <v>7.2099830000000003</v>
      </c>
      <c r="M1382" s="4">
        <f>VLOOKUP(A1382, Sheet3!A:G,6, FALSE)</f>
        <v>2.0669569999999999</v>
      </c>
      <c r="N1382" s="4">
        <f>VLOOKUP(A1382, Sheet3!A:G,7, FALSE)</f>
        <v>1.7256959999999999</v>
      </c>
      <c r="O1382">
        <v>2011</v>
      </c>
      <c r="P1382" s="4">
        <f>VLOOKUP(G1382, Sheet2!C:E, 3, FALSE)</f>
        <v>1992</v>
      </c>
      <c r="Q1382" s="4">
        <f>O1382-P1382</f>
        <v>19</v>
      </c>
      <c r="R1382" s="4">
        <f>VLOOKUP(A1382, Sheet4!A:B, 2, FALSE)</f>
        <v>622</v>
      </c>
    </row>
    <row r="1383" spans="1:18">
      <c r="A1383">
        <v>2820</v>
      </c>
      <c r="B1383" t="s">
        <v>204</v>
      </c>
      <c r="C1383" s="1">
        <v>40582</v>
      </c>
      <c r="D1383" t="s">
        <v>6</v>
      </c>
      <c r="E1383" t="str">
        <f>VLOOKUP(B1383, Sheet2!$A$2:$B$734, 2, FALSE)</f>
        <v>WI</v>
      </c>
      <c r="F1383" s="4" t="s">
        <v>652</v>
      </c>
      <c r="G1383" s="4" t="str">
        <f>B1383&amp;E1383</f>
        <v>SensenbrennerWI</v>
      </c>
      <c r="H1383" s="4" t="str">
        <f>VLOOKUP(G1383, Sheet2!C:D, 2, FALSE)</f>
        <v>R</v>
      </c>
      <c r="I1383" s="4">
        <f>VLOOKUP(A1383, Sheet3!A:G,2, FALSE)</f>
        <v>4.5320749999999999</v>
      </c>
      <c r="J1383" s="4">
        <f>VLOOKUP(A1383, Sheet3!A:G,3, FALSE)</f>
        <v>-1.779935</v>
      </c>
      <c r="K1383" s="4">
        <f>VLOOKUP(A1383, Sheet3!A:G,4, FALSE)</f>
        <v>1.3378939999999999</v>
      </c>
      <c r="L1383" s="4">
        <f>VLOOKUP(A1383, Sheet3!A:G,5, FALSE)</f>
        <v>0.85883399999999999</v>
      </c>
      <c r="M1383" s="4">
        <f>VLOOKUP(A1383, Sheet3!A:G,6, FALSE)</f>
        <v>-0.34003699999999998</v>
      </c>
      <c r="N1383" s="4">
        <f>VLOOKUP(A1383, Sheet3!A:G,7, FALSE)</f>
        <v>4.3072520000000001</v>
      </c>
      <c r="O1383">
        <v>2011</v>
      </c>
      <c r="P1383" s="4">
        <f>VLOOKUP(G1383, Sheet2!C:E, 3, FALSE)</f>
        <v>1979</v>
      </c>
      <c r="Q1383" s="4">
        <f>O1383-P1383</f>
        <v>32</v>
      </c>
      <c r="R1383" s="4">
        <f>VLOOKUP(A1383, Sheet4!A:B, 2, FALSE)</f>
        <v>826</v>
      </c>
    </row>
    <row r="1384" spans="1:18">
      <c r="A1384">
        <v>2821</v>
      </c>
      <c r="B1384" t="s">
        <v>55</v>
      </c>
      <c r="C1384" s="1">
        <v>40582</v>
      </c>
      <c r="D1384" t="s">
        <v>6</v>
      </c>
      <c r="E1384" t="s">
        <v>137</v>
      </c>
      <c r="F1384" s="4" t="s">
        <v>652</v>
      </c>
      <c r="G1384" s="4" t="str">
        <f>B1384&amp;E1384</f>
        <v>JohnsonGA</v>
      </c>
      <c r="H1384" s="4" t="str">
        <f>VLOOKUP(G1384, Sheet2!C:D, 2, FALSE)</f>
        <v>D</v>
      </c>
      <c r="I1384" s="4">
        <f>VLOOKUP(A1384, Sheet3!A:G,2, FALSE)</f>
        <v>-1.708421</v>
      </c>
      <c r="J1384" s="4">
        <f>VLOOKUP(A1384, Sheet3!A:G,3, FALSE)</f>
        <v>-1.5311300000000001</v>
      </c>
      <c r="K1384" s="4">
        <f>VLOOKUP(A1384, Sheet3!A:G,4, FALSE)</f>
        <v>3.6826759999999998</v>
      </c>
      <c r="L1384" s="4">
        <f>VLOOKUP(A1384, Sheet3!A:G,5, FALSE)</f>
        <v>-6.8482000000000001E-2</v>
      </c>
      <c r="M1384" s="4">
        <f>VLOOKUP(A1384, Sheet3!A:G,6, FALSE)</f>
        <v>-0.27210400000000001</v>
      </c>
      <c r="N1384" s="4">
        <f>VLOOKUP(A1384, Sheet3!A:G,7, FALSE)</f>
        <v>1.019925</v>
      </c>
      <c r="O1384">
        <v>2011</v>
      </c>
      <c r="P1384" s="4">
        <f>VLOOKUP(G1384, Sheet2!C:E, 3, FALSE)</f>
        <v>2007</v>
      </c>
      <c r="Q1384" s="4">
        <f>O1384-P1384</f>
        <v>4</v>
      </c>
      <c r="R1384" s="4">
        <f>VLOOKUP(A1384, Sheet4!A:B, 2, FALSE)</f>
        <v>300</v>
      </c>
    </row>
    <row r="1385" spans="1:18">
      <c r="A1385">
        <v>2822</v>
      </c>
      <c r="B1385" t="s">
        <v>71</v>
      </c>
      <c r="C1385" s="1">
        <v>40582</v>
      </c>
      <c r="D1385" t="s">
        <v>6</v>
      </c>
      <c r="E1385" t="str">
        <f>VLOOKUP(B1385, Sheet2!$A$2:$B$734, 2, FALSE)</f>
        <v>NJ</v>
      </c>
      <c r="F1385" s="4" t="s">
        <v>652</v>
      </c>
      <c r="G1385" s="4" t="str">
        <f>B1385&amp;E1385</f>
        <v>HoltNJ</v>
      </c>
      <c r="H1385" s="4" t="str">
        <f>VLOOKUP(G1385, Sheet2!C:D, 2, FALSE)</f>
        <v>D</v>
      </c>
      <c r="I1385" s="4">
        <f>VLOOKUP(A1385, Sheet3!A:G,2, FALSE)</f>
        <v>1.0912390000000001</v>
      </c>
      <c r="J1385" s="4">
        <f>VLOOKUP(A1385, Sheet3!A:G,3, FALSE)</f>
        <v>-0.354182</v>
      </c>
      <c r="K1385" s="4">
        <f>VLOOKUP(A1385, Sheet3!A:G,4, FALSE)</f>
        <v>5.8289549999999997</v>
      </c>
      <c r="L1385" s="4">
        <f>VLOOKUP(A1385, Sheet3!A:G,5, FALSE)</f>
        <v>2.118617</v>
      </c>
      <c r="M1385" s="4">
        <f>VLOOKUP(A1385, Sheet3!A:G,6, FALSE)</f>
        <v>-0.16317300000000001</v>
      </c>
      <c r="N1385" s="4">
        <f>VLOOKUP(A1385, Sheet3!A:G,7, FALSE)</f>
        <v>5.9203530000000004</v>
      </c>
      <c r="O1385">
        <v>2011</v>
      </c>
      <c r="P1385" s="4">
        <f>VLOOKUP(G1385, Sheet2!C:E, 3, FALSE)</f>
        <v>1999</v>
      </c>
      <c r="Q1385" s="4">
        <f>O1385-P1385</f>
        <v>12</v>
      </c>
      <c r="R1385" s="4">
        <f>VLOOKUP(A1385, Sheet4!A:B, 2, FALSE)</f>
        <v>313</v>
      </c>
    </row>
    <row r="1386" spans="1:18">
      <c r="A1386">
        <v>2823</v>
      </c>
      <c r="B1386" t="s">
        <v>82</v>
      </c>
      <c r="C1386" s="1">
        <v>40582</v>
      </c>
      <c r="D1386" t="s">
        <v>6</v>
      </c>
      <c r="E1386" t="s">
        <v>22</v>
      </c>
      <c r="F1386" s="4" t="s">
        <v>652</v>
      </c>
      <c r="G1386" s="4" t="str">
        <f>B1386&amp;E1386</f>
        <v>Jackson-LeeTX</v>
      </c>
      <c r="H1386" s="4" t="str">
        <f>VLOOKUP(G1386, Sheet2!C:D, 2, FALSE)</f>
        <v>D</v>
      </c>
      <c r="I1386" s="4">
        <f>VLOOKUP(A1386, Sheet3!A:G,2, FALSE)</f>
        <v>3.2671389999999998</v>
      </c>
      <c r="J1386" s="4">
        <f>VLOOKUP(A1386, Sheet3!A:G,3, FALSE)</f>
        <v>-1.4048689999999999</v>
      </c>
      <c r="K1386" s="4">
        <f>VLOOKUP(A1386, Sheet3!A:G,4, FALSE)</f>
        <v>3.4339119999999999</v>
      </c>
      <c r="L1386" s="4">
        <f>VLOOKUP(A1386, Sheet3!A:G,5, FALSE)</f>
        <v>2.5128720000000002</v>
      </c>
      <c r="M1386" s="4">
        <f>VLOOKUP(A1386, Sheet3!A:G,6, FALSE)</f>
        <v>0.35594300000000001</v>
      </c>
      <c r="N1386" s="4">
        <f>VLOOKUP(A1386, Sheet3!A:G,7, FALSE)</f>
        <v>2.4596300000000002</v>
      </c>
      <c r="O1386">
        <v>2011</v>
      </c>
      <c r="P1386" s="4">
        <f>VLOOKUP(G1386, Sheet2!C:E, 3, FALSE)</f>
        <v>1995</v>
      </c>
      <c r="Q1386" s="4">
        <f>O1386-P1386</f>
        <v>16</v>
      </c>
      <c r="R1386" s="4">
        <f>VLOOKUP(A1386, Sheet4!A:B, 2, FALSE)</f>
        <v>1778</v>
      </c>
    </row>
    <row r="1387" spans="1:18">
      <c r="A1387">
        <v>2824</v>
      </c>
      <c r="B1387" t="s">
        <v>156</v>
      </c>
      <c r="C1387" s="1">
        <v>39126</v>
      </c>
      <c r="D1387" t="s">
        <v>6</v>
      </c>
      <c r="E1387" t="s">
        <v>125</v>
      </c>
      <c r="F1387" s="4" t="s">
        <v>652</v>
      </c>
      <c r="G1387" s="4" t="str">
        <f>B1387&amp;E1387</f>
        <v>SlaughterNY</v>
      </c>
      <c r="H1387" s="4" t="str">
        <f>VLOOKUP(G1387, Sheet2!C:D, 2, FALSE)</f>
        <v>D</v>
      </c>
      <c r="I1387" s="4">
        <f>VLOOKUP(A1387, Sheet3!A:G,2, FALSE)</f>
        <v>1.0583750000000001</v>
      </c>
      <c r="J1387" s="4">
        <f>VLOOKUP(A1387, Sheet3!A:G,3, FALSE)</f>
        <v>0.27676400000000001</v>
      </c>
      <c r="K1387" s="4">
        <f>VLOOKUP(A1387, Sheet3!A:G,4, FALSE)</f>
        <v>0.855908</v>
      </c>
      <c r="L1387" s="4">
        <f>VLOOKUP(A1387, Sheet3!A:G,5, FALSE)</f>
        <v>1.107067</v>
      </c>
      <c r="M1387" s="4">
        <f>VLOOKUP(A1387, Sheet3!A:G,6, FALSE)</f>
        <v>1.444564</v>
      </c>
      <c r="N1387" s="4">
        <f>VLOOKUP(A1387, Sheet3!A:G,7, FALSE)</f>
        <v>0.90568000000000004</v>
      </c>
      <c r="O1387">
        <v>2007</v>
      </c>
      <c r="P1387" s="4">
        <f>VLOOKUP(G1387, Sheet2!C:E, 3, FALSE)</f>
        <v>1987</v>
      </c>
      <c r="Q1387" s="4">
        <f>O1387-P1387</f>
        <v>20</v>
      </c>
      <c r="R1387" s="4">
        <f>VLOOKUP(A1387, Sheet4!A:B, 2, FALSE)</f>
        <v>1256</v>
      </c>
    </row>
    <row r="1388" spans="1:18">
      <c r="A1388">
        <v>2825</v>
      </c>
      <c r="B1388" t="s">
        <v>101</v>
      </c>
      <c r="C1388" s="1">
        <v>39126</v>
      </c>
      <c r="D1388" t="s">
        <v>6</v>
      </c>
      <c r="E1388" t="s">
        <v>22</v>
      </c>
      <c r="F1388" s="4" t="s">
        <v>652</v>
      </c>
      <c r="G1388" s="4" t="str">
        <f>B1388&amp;E1388</f>
        <v>SessionsTX</v>
      </c>
      <c r="H1388" s="4" t="str">
        <f>VLOOKUP(G1388, Sheet2!C:D, 2, FALSE)</f>
        <v>R</v>
      </c>
      <c r="I1388" s="4">
        <f>VLOOKUP(A1388, Sheet3!A:G,2, FALSE)</f>
        <v>0.42333399999999999</v>
      </c>
      <c r="J1388" s="4">
        <f>VLOOKUP(A1388, Sheet3!A:G,3, FALSE)</f>
        <v>-9.3455999999999997E-2</v>
      </c>
      <c r="K1388" s="4">
        <f>VLOOKUP(A1388, Sheet3!A:G,4, FALSE)</f>
        <v>2.5742180000000001</v>
      </c>
      <c r="L1388" s="4">
        <f>VLOOKUP(A1388, Sheet3!A:G,5, FALSE)</f>
        <v>1.472154</v>
      </c>
      <c r="M1388" s="4">
        <f>VLOOKUP(A1388, Sheet3!A:G,6, FALSE)</f>
        <v>-7.4783000000000002E-2</v>
      </c>
      <c r="N1388" s="4">
        <f>VLOOKUP(A1388, Sheet3!A:G,7, FALSE)</f>
        <v>2.4317500000000001</v>
      </c>
      <c r="O1388">
        <v>2007</v>
      </c>
      <c r="P1388" s="4">
        <f>VLOOKUP(G1388, Sheet2!C:E, 3, FALSE)</f>
        <v>1997</v>
      </c>
      <c r="Q1388" s="4">
        <f>O1388-P1388</f>
        <v>10</v>
      </c>
      <c r="R1388" s="4">
        <f>VLOOKUP(A1388, Sheet4!A:B, 2, FALSE)</f>
        <v>1193</v>
      </c>
    </row>
    <row r="1389" spans="1:18">
      <c r="A1389">
        <v>2826</v>
      </c>
      <c r="B1389" s="4" t="s">
        <v>205</v>
      </c>
      <c r="C1389" s="1">
        <v>39126</v>
      </c>
      <c r="D1389" t="s">
        <v>6</v>
      </c>
      <c r="E1389" t="str">
        <f>VLOOKUP(B1389, Sheet2!$A$2:$B$734, 2, FALSE)</f>
        <v>CA</v>
      </c>
      <c r="F1389" s="4" t="s">
        <v>652</v>
      </c>
      <c r="G1389" s="4" t="str">
        <f>B1389&amp;E1389</f>
        <v>DreierCA</v>
      </c>
      <c r="H1389" s="4" t="str">
        <f>VLOOKUP(G1389, Sheet2!C:D, 2, FALSE)</f>
        <v>R</v>
      </c>
      <c r="I1389" s="4">
        <f>VLOOKUP(A1389, Sheet3!A:G,2, FALSE)</f>
        <v>-5.0326040000000001</v>
      </c>
      <c r="J1389" s="4">
        <f>VLOOKUP(A1389, Sheet3!A:G,3, FALSE)</f>
        <v>1.19998</v>
      </c>
      <c r="K1389" s="4">
        <f>VLOOKUP(A1389, Sheet3!A:G,4, FALSE)</f>
        <v>-1.784138</v>
      </c>
      <c r="L1389" s="4">
        <f>VLOOKUP(A1389, Sheet3!A:G,5, FALSE)</f>
        <v>-1.286597</v>
      </c>
      <c r="M1389" s="4">
        <f>VLOOKUP(A1389, Sheet3!A:G,6, FALSE)</f>
        <v>-0.15209800000000001</v>
      </c>
      <c r="N1389" s="4">
        <f>VLOOKUP(A1389, Sheet3!A:G,7, FALSE)</f>
        <v>-1.5160389999999999</v>
      </c>
      <c r="O1389">
        <v>2007</v>
      </c>
      <c r="P1389" s="4">
        <f>VLOOKUP(G1389, Sheet2!C:E, 3, FALSE)</f>
        <v>1981</v>
      </c>
      <c r="Q1389" s="4">
        <f>O1389-P1389</f>
        <v>26</v>
      </c>
      <c r="R1389" s="4">
        <f>VLOOKUP(A1389, Sheet4!A:B, 2, FALSE)</f>
        <v>1687</v>
      </c>
    </row>
    <row r="1390" spans="1:18">
      <c r="A1390">
        <v>2827</v>
      </c>
      <c r="B1390" t="s">
        <v>206</v>
      </c>
      <c r="C1390" s="1">
        <v>39126</v>
      </c>
      <c r="D1390" t="s">
        <v>6</v>
      </c>
      <c r="E1390" t="str">
        <f>VLOOKUP(B1390, Sheet2!$A$2:$B$734, 2, FALSE)</f>
        <v>VT</v>
      </c>
      <c r="F1390" s="4" t="s">
        <v>652</v>
      </c>
      <c r="G1390" s="4" t="str">
        <f>B1390&amp;E1390</f>
        <v>WelchVT</v>
      </c>
      <c r="H1390" s="4" t="str">
        <f>VLOOKUP(G1390, Sheet2!C:D, 2, FALSE)</f>
        <v>D</v>
      </c>
      <c r="I1390" s="4">
        <f>VLOOKUP(A1390, Sheet3!A:G,2, FALSE)</f>
        <v>-4.8423119999999997</v>
      </c>
      <c r="J1390" s="4">
        <f>VLOOKUP(A1390, Sheet3!A:G,3, FALSE)</f>
        <v>3.4905590000000002</v>
      </c>
      <c r="K1390" s="4">
        <f>VLOOKUP(A1390, Sheet3!A:G,4, FALSE)</f>
        <v>-3.2397010000000002</v>
      </c>
      <c r="L1390" s="4">
        <f>VLOOKUP(A1390, Sheet3!A:G,5, FALSE)</f>
        <v>-2.1440760000000001</v>
      </c>
      <c r="M1390" s="4">
        <f>VLOOKUP(A1390, Sheet3!A:G,6, FALSE)</f>
        <v>-0.61323300000000003</v>
      </c>
      <c r="N1390" s="4">
        <f>VLOOKUP(A1390, Sheet3!A:G,7, FALSE)</f>
        <v>-0.873892</v>
      </c>
      <c r="O1390">
        <v>2007</v>
      </c>
      <c r="P1390" s="4">
        <f>VLOOKUP(G1390, Sheet2!C:E, 3, FALSE)</f>
        <v>2007</v>
      </c>
      <c r="Q1390" s="4">
        <f>O1390-P1390</f>
        <v>0</v>
      </c>
      <c r="R1390" s="4">
        <f>VLOOKUP(A1390, Sheet4!A:B, 2, FALSE)</f>
        <v>329</v>
      </c>
    </row>
    <row r="1391" spans="1:18">
      <c r="A1391">
        <v>2828</v>
      </c>
      <c r="B1391" t="s">
        <v>207</v>
      </c>
      <c r="C1391" s="1">
        <v>39126</v>
      </c>
      <c r="D1391" t="s">
        <v>6</v>
      </c>
      <c r="E1391" t="s">
        <v>116</v>
      </c>
      <c r="F1391" s="4" t="s">
        <v>652</v>
      </c>
      <c r="G1391" s="4" t="str">
        <f>B1391&amp;E1391</f>
        <v>HastingsWA</v>
      </c>
      <c r="H1391" s="4" t="str">
        <f>VLOOKUP(G1391, Sheet2!C:D, 2, FALSE)</f>
        <v>R</v>
      </c>
      <c r="I1391" s="4">
        <f>VLOOKUP(A1391, Sheet3!A:G,2, FALSE)</f>
        <v>-1.289871</v>
      </c>
      <c r="J1391" s="4">
        <f>VLOOKUP(A1391, Sheet3!A:G,3, FALSE)</f>
        <v>0.64414000000000005</v>
      </c>
      <c r="K1391" s="4">
        <f>VLOOKUP(A1391, Sheet3!A:G,4, FALSE)</f>
        <v>-2.4693019999999999</v>
      </c>
      <c r="L1391" s="4">
        <f>VLOOKUP(A1391, Sheet3!A:G,5, FALSE)</f>
        <v>3.8771810000000002</v>
      </c>
      <c r="M1391" s="4">
        <f>VLOOKUP(A1391, Sheet3!A:G,6, FALSE)</f>
        <v>-0.39268900000000001</v>
      </c>
      <c r="N1391" s="4">
        <f>VLOOKUP(A1391, Sheet3!A:G,7, FALSE)</f>
        <v>-1.6975439999999999</v>
      </c>
      <c r="O1391">
        <v>2007</v>
      </c>
      <c r="P1391" s="4">
        <f>VLOOKUP(G1391, Sheet2!C:E, 3, FALSE)</f>
        <v>1995</v>
      </c>
      <c r="Q1391" s="4">
        <f>O1391-P1391</f>
        <v>12</v>
      </c>
      <c r="R1391" s="4">
        <f>VLOOKUP(A1391, Sheet4!A:B, 2, FALSE)</f>
        <v>744</v>
      </c>
    </row>
    <row r="1392" spans="1:18">
      <c r="A1392">
        <v>2829</v>
      </c>
      <c r="B1392" t="s">
        <v>749</v>
      </c>
      <c r="C1392" s="1">
        <v>39126</v>
      </c>
      <c r="D1392" t="s">
        <v>6</v>
      </c>
      <c r="E1392" t="s">
        <v>8</v>
      </c>
      <c r="F1392" s="4" t="s">
        <v>652</v>
      </c>
      <c r="G1392" s="4" t="str">
        <f>B1392&amp;E1392</f>
        <v>MatsuiDCA</v>
      </c>
      <c r="H1392" s="4" t="str">
        <f>VLOOKUP(G1392, Sheet2!C:D, 2, FALSE)</f>
        <v>D</v>
      </c>
      <c r="I1392" s="4">
        <f>VLOOKUP(A1392, Sheet3!A:G,2, FALSE)</f>
        <v>-0.76729800000000004</v>
      </c>
      <c r="J1392" s="4">
        <f>VLOOKUP(A1392, Sheet3!A:G,3, FALSE)</f>
        <v>-2.1890390000000002</v>
      </c>
      <c r="K1392" s="4">
        <f>VLOOKUP(A1392, Sheet3!A:G,4, FALSE)</f>
        <v>-0.96413899999999997</v>
      </c>
      <c r="L1392" s="4">
        <f>VLOOKUP(A1392, Sheet3!A:G,5, FALSE)</f>
        <v>-1.9824090000000001</v>
      </c>
      <c r="M1392" s="4">
        <f>VLOOKUP(A1392, Sheet3!A:G,6, FALSE)</f>
        <v>0.66228900000000002</v>
      </c>
      <c r="N1392" s="4">
        <f>VLOOKUP(A1392, Sheet3!A:G,7, FALSE)</f>
        <v>-0.69723400000000002</v>
      </c>
      <c r="O1392">
        <v>2007</v>
      </c>
      <c r="P1392" s="4">
        <f>VLOOKUP(G1392, Sheet2!C:E, 3, FALSE)</f>
        <v>2005</v>
      </c>
      <c r="Q1392" s="4">
        <f>O1392-P1392</f>
        <v>2</v>
      </c>
      <c r="R1392" s="4">
        <f>VLOOKUP(A1392, Sheet4!A:B, 2, FALSE)</f>
        <v>1317</v>
      </c>
    </row>
    <row r="1393" spans="1:18">
      <c r="A1393">
        <v>2830</v>
      </c>
      <c r="B1393" t="s">
        <v>208</v>
      </c>
      <c r="C1393" s="1">
        <v>39126</v>
      </c>
      <c r="D1393" t="s">
        <v>6</v>
      </c>
      <c r="E1393" t="str">
        <f>VLOOKUP(B1393, Sheet2!$A$2:$B$734, 2, FALSE)</f>
        <v>FL</v>
      </c>
      <c r="F1393" s="4" t="s">
        <v>652</v>
      </c>
      <c r="G1393" s="4" t="str">
        <f>B1393&amp;E1393</f>
        <v>Diaz-BalartFL</v>
      </c>
      <c r="H1393" s="4" t="str">
        <f>VLOOKUP(G1393, Sheet2!C:D, 2, FALSE)</f>
        <v>R</v>
      </c>
      <c r="I1393" s="4">
        <f>VLOOKUP(A1393, Sheet3!A:G,2, FALSE)</f>
        <v>-2.1593659999999999</v>
      </c>
      <c r="J1393" s="4">
        <f>VLOOKUP(A1393, Sheet3!A:G,3, FALSE)</f>
        <v>-0.63000999999999996</v>
      </c>
      <c r="K1393" s="4">
        <f>VLOOKUP(A1393, Sheet3!A:G,4, FALSE)</f>
        <v>4.6749650000000003</v>
      </c>
      <c r="L1393" s="4">
        <f>VLOOKUP(A1393, Sheet3!A:G,5, FALSE)</f>
        <v>1.3693029999999999</v>
      </c>
      <c r="M1393" s="4">
        <f>VLOOKUP(A1393, Sheet3!A:G,6, FALSE)</f>
        <v>1.6300829999999999</v>
      </c>
      <c r="N1393" s="4">
        <f>VLOOKUP(A1393, Sheet3!A:G,7, FALSE)</f>
        <v>2.2969789999999999</v>
      </c>
      <c r="O1393">
        <v>2007</v>
      </c>
      <c r="P1393" s="4">
        <f>VLOOKUP(G1393, Sheet2!C:E, 3, FALSE)</f>
        <v>1993</v>
      </c>
      <c r="Q1393" s="4">
        <f>O1393-P1393</f>
        <v>14</v>
      </c>
      <c r="R1393" s="4">
        <f>VLOOKUP(A1393, Sheet4!A:B, 2, FALSE)</f>
        <v>599</v>
      </c>
    </row>
    <row r="1394" spans="1:18">
      <c r="A1394">
        <v>2831</v>
      </c>
      <c r="B1394" t="s">
        <v>157</v>
      </c>
      <c r="C1394" s="1">
        <v>39126</v>
      </c>
      <c r="D1394" t="s">
        <v>6</v>
      </c>
      <c r="E1394" t="str">
        <f>VLOOKUP(B1394, Sheet2!$A$2:$B$734, 2, FALSE)</f>
        <v>MA</v>
      </c>
      <c r="F1394" s="4" t="s">
        <v>652</v>
      </c>
      <c r="G1394" s="4" t="str">
        <f>B1394&amp;E1394</f>
        <v>McGovernMA</v>
      </c>
      <c r="H1394" s="4" t="str">
        <f>VLOOKUP(G1394, Sheet2!C:D, 2, FALSE)</f>
        <v>D</v>
      </c>
      <c r="I1394" s="4">
        <f>VLOOKUP(A1394, Sheet3!A:G,2, FALSE)</f>
        <v>-1.720181</v>
      </c>
      <c r="J1394" s="4">
        <f>VLOOKUP(A1394, Sheet3!A:G,3, FALSE)</f>
        <v>-1.015171</v>
      </c>
      <c r="K1394" s="4">
        <f>VLOOKUP(A1394, Sheet3!A:G,4, FALSE)</f>
        <v>-0.73345400000000005</v>
      </c>
      <c r="L1394" s="4">
        <f>VLOOKUP(A1394, Sheet3!A:G,5, FALSE)</f>
        <v>-0.98804700000000001</v>
      </c>
      <c r="M1394" s="4">
        <f>VLOOKUP(A1394, Sheet3!A:G,6, FALSE)</f>
        <v>-0.75111700000000003</v>
      </c>
      <c r="N1394" s="4">
        <f>VLOOKUP(A1394, Sheet3!A:G,7, FALSE)</f>
        <v>-2.123481</v>
      </c>
      <c r="O1394">
        <v>2007</v>
      </c>
      <c r="P1394" s="4">
        <f>VLOOKUP(G1394, Sheet2!C:E, 3, FALSE)</f>
        <v>1997</v>
      </c>
      <c r="Q1394" s="4">
        <f>O1394-P1394</f>
        <v>10</v>
      </c>
      <c r="R1394" s="4">
        <f>VLOOKUP(A1394, Sheet4!A:B, 2, FALSE)</f>
        <v>510</v>
      </c>
    </row>
    <row r="1395" spans="1:18">
      <c r="A1395">
        <v>2832</v>
      </c>
      <c r="B1395" t="s">
        <v>151</v>
      </c>
      <c r="C1395" s="1">
        <v>39126</v>
      </c>
      <c r="D1395" t="s">
        <v>6</v>
      </c>
      <c r="E1395" t="str">
        <f>VLOOKUP(B1395, Sheet2!$A$2:$B$734, 2, FALSE)</f>
        <v>FL</v>
      </c>
      <c r="F1395" s="4" t="s">
        <v>652</v>
      </c>
      <c r="G1395" s="4" t="str">
        <f>B1395&amp;E1395</f>
        <v>CastorFL</v>
      </c>
      <c r="H1395" s="4" t="str">
        <f>VLOOKUP(G1395, Sheet2!C:D, 2, FALSE)</f>
        <v>D</v>
      </c>
      <c r="I1395" s="4">
        <f>VLOOKUP(A1395, Sheet3!A:G,2, FALSE)</f>
        <v>1.849426</v>
      </c>
      <c r="J1395" s="4">
        <f>VLOOKUP(A1395, Sheet3!A:G,3, FALSE)</f>
        <v>-0.22035299999999999</v>
      </c>
      <c r="K1395" s="4">
        <f>VLOOKUP(A1395, Sheet3!A:G,4, FALSE)</f>
        <v>2.012886</v>
      </c>
      <c r="L1395" s="4">
        <f>VLOOKUP(A1395, Sheet3!A:G,5, FALSE)</f>
        <v>-3.4431560000000001</v>
      </c>
      <c r="M1395" s="4">
        <f>VLOOKUP(A1395, Sheet3!A:G,6, FALSE)</f>
        <v>-2.189505</v>
      </c>
      <c r="N1395" s="4">
        <f>VLOOKUP(A1395, Sheet3!A:G,7, FALSE)</f>
        <v>2.6741160000000002</v>
      </c>
      <c r="O1395">
        <v>2007</v>
      </c>
      <c r="P1395" s="4">
        <f>VLOOKUP(G1395, Sheet2!C:E, 3, FALSE)</f>
        <v>2007</v>
      </c>
      <c r="Q1395" s="4">
        <f>O1395-P1395</f>
        <v>0</v>
      </c>
      <c r="R1395" s="4">
        <f>VLOOKUP(A1395, Sheet4!A:B, 2, FALSE)</f>
        <v>339</v>
      </c>
    </row>
    <row r="1396" spans="1:18">
      <c r="A1396">
        <v>2833</v>
      </c>
      <c r="B1396" t="s">
        <v>142</v>
      </c>
      <c r="C1396" s="1">
        <v>39126</v>
      </c>
      <c r="D1396" t="s">
        <v>6</v>
      </c>
      <c r="E1396" t="str">
        <f>VLOOKUP(B1396, Sheet2!$A$2:$B$734, 2, FALSE)</f>
        <v>MN</v>
      </c>
      <c r="F1396" s="4" t="s">
        <v>652</v>
      </c>
      <c r="G1396" s="4" t="str">
        <f>B1396&amp;E1396</f>
        <v>WalzMN</v>
      </c>
      <c r="H1396" s="4" t="str">
        <f>VLOOKUP(G1396, Sheet2!C:D, 2, FALSE)</f>
        <v>D</v>
      </c>
      <c r="I1396" s="4">
        <f>VLOOKUP(A1396, Sheet3!A:G,2, FALSE)</f>
        <v>-2.0229849999999998</v>
      </c>
      <c r="J1396" s="4">
        <f>VLOOKUP(A1396, Sheet3!A:G,3, FALSE)</f>
        <v>-0.58350199999999997</v>
      </c>
      <c r="K1396" s="4">
        <f>VLOOKUP(A1396, Sheet3!A:G,4, FALSE)</f>
        <v>8.0000000000000002E-3</v>
      </c>
      <c r="L1396" s="4">
        <f>VLOOKUP(A1396, Sheet3!A:G,5, FALSE)</f>
        <v>-4.4887800000000002</v>
      </c>
      <c r="M1396" s="4">
        <f>VLOOKUP(A1396, Sheet3!A:G,6, FALSE)</f>
        <v>-1.4299569999999999</v>
      </c>
      <c r="N1396" s="4">
        <f>VLOOKUP(A1396, Sheet3!A:G,7, FALSE)</f>
        <v>0.212058</v>
      </c>
      <c r="O1396">
        <v>2007</v>
      </c>
      <c r="P1396" s="4">
        <f>VLOOKUP(G1396, Sheet2!C:E, 3, FALSE)</f>
        <v>2007</v>
      </c>
      <c r="Q1396" s="4">
        <f>O1396-P1396</f>
        <v>0</v>
      </c>
      <c r="R1396" s="4">
        <f>VLOOKUP(A1396, Sheet4!A:B, 2, FALSE)</f>
        <v>516</v>
      </c>
    </row>
    <row r="1397" spans="1:18">
      <c r="A1397">
        <v>2834</v>
      </c>
      <c r="B1397" t="s">
        <v>118</v>
      </c>
      <c r="C1397" s="1">
        <v>39126</v>
      </c>
      <c r="D1397" t="s">
        <v>6</v>
      </c>
      <c r="E1397" t="str">
        <f>VLOOKUP(B1397, Sheet2!$A$2:$B$734, 2, FALSE)</f>
        <v>VA</v>
      </c>
      <c r="F1397" s="4" t="s">
        <v>652</v>
      </c>
      <c r="G1397" s="4" t="str">
        <f>B1397&amp;E1397</f>
        <v>WolfVA</v>
      </c>
      <c r="H1397" s="4" t="str">
        <f>VLOOKUP(G1397, Sheet2!C:D, 2, FALSE)</f>
        <v>R</v>
      </c>
      <c r="I1397" s="4">
        <f>VLOOKUP(A1397, Sheet3!A:G,2, FALSE)</f>
        <v>-5.483E-3</v>
      </c>
      <c r="J1397" s="4">
        <f>VLOOKUP(A1397, Sheet3!A:G,3, FALSE)</f>
        <v>-0.64125799999999999</v>
      </c>
      <c r="K1397" s="4">
        <f>VLOOKUP(A1397, Sheet3!A:G,4, FALSE)</f>
        <v>1.1204369999999999</v>
      </c>
      <c r="L1397" s="4">
        <f>VLOOKUP(A1397, Sheet3!A:G,5, FALSE)</f>
        <v>-3.8149630000000001</v>
      </c>
      <c r="M1397" s="4">
        <f>VLOOKUP(A1397, Sheet3!A:G,6, FALSE)</f>
        <v>-4.0569000000000001E-2</v>
      </c>
      <c r="N1397" s="4">
        <f>VLOOKUP(A1397, Sheet3!A:G,7, FALSE)</f>
        <v>2.9646599999999999</v>
      </c>
      <c r="O1397">
        <v>2007</v>
      </c>
      <c r="P1397" s="4">
        <f>VLOOKUP(G1397, Sheet2!C:E, 3, FALSE)</f>
        <v>1981</v>
      </c>
      <c r="Q1397" s="4">
        <f>O1397-P1397</f>
        <v>26</v>
      </c>
      <c r="R1397" s="4">
        <f>VLOOKUP(A1397, Sheet4!A:B, 2, FALSE)</f>
        <v>952</v>
      </c>
    </row>
    <row r="1398" spans="1:18">
      <c r="A1398">
        <v>2835</v>
      </c>
      <c r="B1398" t="s">
        <v>758</v>
      </c>
      <c r="C1398" s="1">
        <v>39126</v>
      </c>
      <c r="D1398" t="s">
        <v>6</v>
      </c>
      <c r="E1398" t="s">
        <v>44</v>
      </c>
      <c r="F1398" s="4" t="s">
        <v>652</v>
      </c>
      <c r="G1398" s="4" t="str">
        <f>B1398&amp;E1398</f>
        <v>MurphyPPA</v>
      </c>
      <c r="H1398" s="4" t="str">
        <f>VLOOKUP(G1398, Sheet2!C:D, 2, FALSE)</f>
        <v>D</v>
      </c>
      <c r="I1398" s="4">
        <f>VLOOKUP(A1398, Sheet3!A:G,2, FALSE)</f>
        <v>-0.91687700000000005</v>
      </c>
      <c r="J1398" s="4">
        <f>VLOOKUP(A1398, Sheet3!A:G,3, FALSE)</f>
        <v>-1.9630700000000001</v>
      </c>
      <c r="K1398" s="4">
        <f>VLOOKUP(A1398, Sheet3!A:G,4, FALSE)</f>
        <v>-0.33807999999999999</v>
      </c>
      <c r="L1398" s="4">
        <f>VLOOKUP(A1398, Sheet3!A:G,5, FALSE)</f>
        <v>-4.4972700000000003</v>
      </c>
      <c r="M1398" s="4">
        <f>VLOOKUP(A1398, Sheet3!A:G,6, FALSE)</f>
        <v>-2.9146049999999999</v>
      </c>
      <c r="N1398" s="4">
        <f>VLOOKUP(A1398, Sheet3!A:G,7, FALSE)</f>
        <v>0.16111400000000001</v>
      </c>
      <c r="O1398">
        <v>2007</v>
      </c>
      <c r="P1398" s="4">
        <f>VLOOKUP(G1398, Sheet2!C:E, 3, FALSE)</f>
        <v>2007</v>
      </c>
      <c r="Q1398" s="4">
        <f>O1398-P1398</f>
        <v>0</v>
      </c>
      <c r="R1398" s="4">
        <f>VLOOKUP(A1398, Sheet4!A:B, 2, FALSE)</f>
        <v>439</v>
      </c>
    </row>
    <row r="1399" spans="1:18">
      <c r="A1399">
        <v>2836</v>
      </c>
      <c r="B1399" t="s">
        <v>34</v>
      </c>
      <c r="C1399" s="1">
        <v>39126</v>
      </c>
      <c r="D1399" t="s">
        <v>6</v>
      </c>
      <c r="E1399" t="str">
        <f>VLOOKUP(B1399, Sheet2!$A$2:$B$734, 2, FALSE)</f>
        <v>GA</v>
      </c>
      <c r="F1399" s="4" t="s">
        <v>652</v>
      </c>
      <c r="G1399" s="4" t="str">
        <f>B1399&amp;E1399</f>
        <v>GingreyGA</v>
      </c>
      <c r="H1399" s="4" t="str">
        <f>VLOOKUP(G1399, Sheet2!C:D, 2, FALSE)</f>
        <v>R</v>
      </c>
      <c r="I1399" s="4">
        <f>VLOOKUP(A1399, Sheet3!A:G,2, FALSE)</f>
        <v>2.2599999999999998</v>
      </c>
      <c r="J1399" s="4">
        <f>VLOOKUP(A1399, Sheet3!A:G,3, FALSE)</f>
        <v>-9.2308000000000001E-2</v>
      </c>
      <c r="K1399" s="4">
        <f>VLOOKUP(A1399, Sheet3!A:G,4, FALSE)</f>
        <v>1.8154110000000001</v>
      </c>
      <c r="L1399" s="4">
        <f>VLOOKUP(A1399, Sheet3!A:G,5, FALSE)</f>
        <v>2.9571679999999998</v>
      </c>
      <c r="M1399" s="4">
        <f>VLOOKUP(A1399, Sheet3!A:G,6, FALSE)</f>
        <v>0.159501</v>
      </c>
      <c r="N1399" s="4">
        <f>VLOOKUP(A1399, Sheet3!A:G,7, FALSE)</f>
        <v>1.4853689999999999</v>
      </c>
      <c r="O1399">
        <v>2007</v>
      </c>
      <c r="P1399" s="4">
        <f>VLOOKUP(G1399, Sheet2!C:E, 3, FALSE)</f>
        <v>2003</v>
      </c>
      <c r="Q1399" s="4">
        <f>O1399-P1399</f>
        <v>4</v>
      </c>
      <c r="R1399" s="4">
        <f>VLOOKUP(A1399, Sheet4!A:B, 2, FALSE)</f>
        <v>450</v>
      </c>
    </row>
    <row r="1400" spans="1:18">
      <c r="A1400">
        <v>2837</v>
      </c>
      <c r="B1400" t="s">
        <v>209</v>
      </c>
      <c r="C1400" s="1">
        <v>39126</v>
      </c>
      <c r="D1400" t="s">
        <v>6</v>
      </c>
      <c r="E1400" t="str">
        <f>VLOOKUP(B1400, Sheet2!$A$2:$B$734, 2, FALSE)</f>
        <v>OH</v>
      </c>
      <c r="F1400" s="4" t="s">
        <v>652</v>
      </c>
      <c r="G1400" s="4" t="str">
        <f>B1400&amp;E1400</f>
        <v>SuttonOH</v>
      </c>
      <c r="H1400" s="4" t="str">
        <f>VLOOKUP(G1400, Sheet2!C:D, 2, FALSE)</f>
        <v>D</v>
      </c>
      <c r="I1400" s="4">
        <f>VLOOKUP(A1400, Sheet3!A:G,2, FALSE)</f>
        <v>3.4797440000000002</v>
      </c>
      <c r="J1400" s="4">
        <f>VLOOKUP(A1400, Sheet3!A:G,3, FALSE)</f>
        <v>-1.1903619999999999</v>
      </c>
      <c r="K1400" s="4">
        <f>VLOOKUP(A1400, Sheet3!A:G,4, FALSE)</f>
        <v>-1.421443</v>
      </c>
      <c r="L1400" s="4">
        <f>VLOOKUP(A1400, Sheet3!A:G,5, FALSE)</f>
        <v>5.9917470000000002</v>
      </c>
      <c r="M1400" s="4">
        <f>VLOOKUP(A1400, Sheet3!A:G,6, FALSE)</f>
        <v>1.167824</v>
      </c>
      <c r="N1400" s="4">
        <f>VLOOKUP(A1400, Sheet3!A:G,7, FALSE)</f>
        <v>-2.4675159999999998</v>
      </c>
      <c r="O1400">
        <v>2007</v>
      </c>
      <c r="P1400" s="4">
        <f>VLOOKUP(G1400, Sheet2!C:E, 3, FALSE)</f>
        <v>2007</v>
      </c>
      <c r="Q1400" s="4">
        <f>O1400-P1400</f>
        <v>0</v>
      </c>
      <c r="R1400" s="4">
        <f>VLOOKUP(A1400, Sheet4!A:B, 2, FALSE)</f>
        <v>505</v>
      </c>
    </row>
    <row r="1401" spans="1:18">
      <c r="A1401">
        <v>2838</v>
      </c>
      <c r="B1401" t="s">
        <v>198</v>
      </c>
      <c r="C1401" s="1">
        <v>39126</v>
      </c>
      <c r="D1401" t="s">
        <v>6</v>
      </c>
      <c r="E1401" t="str">
        <f>VLOOKUP(B1401, Sheet2!$A$2:$B$734, 2, FALSE)</f>
        <v>PA</v>
      </c>
      <c r="F1401" s="4" t="s">
        <v>652</v>
      </c>
      <c r="G1401" s="4" t="str">
        <f>B1401&amp;E1401</f>
        <v>SestakPA</v>
      </c>
      <c r="H1401" s="4" t="str">
        <f>VLOOKUP(G1401, Sheet2!C:D, 2, FALSE)</f>
        <v>D</v>
      </c>
      <c r="I1401" s="4">
        <f>VLOOKUP(A1401, Sheet3!A:G,2, FALSE)</f>
        <v>-2.3916460000000002</v>
      </c>
      <c r="J1401" s="4">
        <f>VLOOKUP(A1401, Sheet3!A:G,3, FALSE)</f>
        <v>-0.498998</v>
      </c>
      <c r="K1401" s="4">
        <f>VLOOKUP(A1401, Sheet3!A:G,4, FALSE)</f>
        <v>1.5300959999999999</v>
      </c>
      <c r="L1401" s="4">
        <f>VLOOKUP(A1401, Sheet3!A:G,5, FALSE)</f>
        <v>-2.999555</v>
      </c>
      <c r="M1401" s="4">
        <f>VLOOKUP(A1401, Sheet3!A:G,6, FALSE)</f>
        <v>-0.68196999999999997</v>
      </c>
      <c r="N1401" s="4">
        <f>VLOOKUP(A1401, Sheet3!A:G,7, FALSE)</f>
        <v>1.031453</v>
      </c>
      <c r="O1401">
        <v>2007</v>
      </c>
      <c r="P1401" s="4">
        <f>VLOOKUP(G1401, Sheet2!C:E, 3, FALSE)</f>
        <v>2007</v>
      </c>
      <c r="Q1401" s="4">
        <f>O1401-P1401</f>
        <v>0</v>
      </c>
      <c r="R1401" s="4">
        <f>VLOOKUP(A1401, Sheet4!A:B, 2, FALSE)</f>
        <v>317</v>
      </c>
    </row>
    <row r="1402" spans="1:18">
      <c r="A1402">
        <v>2839</v>
      </c>
      <c r="B1402" t="s">
        <v>23</v>
      </c>
      <c r="C1402" s="1">
        <v>39274</v>
      </c>
      <c r="D1402" t="s">
        <v>6</v>
      </c>
      <c r="E1402" t="str">
        <f>VLOOKUP(B1402, Sheet2!$A$2:$B$734, 2, FALSE)</f>
        <v>IL</v>
      </c>
      <c r="F1402" s="4" t="s">
        <v>652</v>
      </c>
      <c r="G1402" s="4" t="str">
        <f>B1402&amp;E1402</f>
        <v>EmanuelIL</v>
      </c>
      <c r="H1402" s="4" t="str">
        <f>VLOOKUP(G1402, Sheet2!C:D, 2, FALSE)</f>
        <v>D</v>
      </c>
      <c r="I1402" s="4">
        <f>VLOOKUP(A1402, Sheet3!A:G,2, FALSE)</f>
        <v>-0.70857300000000001</v>
      </c>
      <c r="J1402" s="4">
        <f>VLOOKUP(A1402, Sheet3!A:G,3, FALSE)</f>
        <v>1.8622510000000001</v>
      </c>
      <c r="K1402" s="4">
        <f>VLOOKUP(A1402, Sheet3!A:G,4, FALSE)</f>
        <v>-0.65847699999999998</v>
      </c>
      <c r="L1402" s="4">
        <f>VLOOKUP(A1402, Sheet3!A:G,5, FALSE)</f>
        <v>-2.6361219999999999</v>
      </c>
      <c r="M1402" s="4">
        <f>VLOOKUP(A1402, Sheet3!A:G,6, FALSE)</f>
        <v>-3.1179169999999998</v>
      </c>
      <c r="N1402" s="4">
        <f>VLOOKUP(A1402, Sheet3!A:G,7, FALSE)</f>
        <v>4.035933</v>
      </c>
      <c r="O1402">
        <v>2007</v>
      </c>
      <c r="P1402" s="4">
        <f>VLOOKUP(G1402, Sheet2!C:E, 3, FALSE)</f>
        <v>2003</v>
      </c>
      <c r="Q1402" s="4">
        <f>O1402-P1402</f>
        <v>4</v>
      </c>
      <c r="R1402" s="4">
        <f>VLOOKUP(A1402, Sheet4!A:B, 2, FALSE)</f>
        <v>211</v>
      </c>
    </row>
    <row r="1403" spans="1:18">
      <c r="A1403">
        <v>2840</v>
      </c>
      <c r="B1403" s="4" t="s">
        <v>138</v>
      </c>
      <c r="C1403" s="1">
        <v>39275</v>
      </c>
      <c r="D1403" t="s">
        <v>6</v>
      </c>
      <c r="E1403" t="s">
        <v>125</v>
      </c>
      <c r="F1403" s="4" t="s">
        <v>652</v>
      </c>
      <c r="G1403" s="4" t="str">
        <f>B1403&amp;E1403</f>
        <v>HallNY</v>
      </c>
      <c r="H1403" s="4" t="str">
        <f>VLOOKUP(G1403, Sheet2!C:D, 2, FALSE)</f>
        <v>D</v>
      </c>
      <c r="I1403" s="4">
        <f>VLOOKUP(A1403, Sheet3!A:G,2, FALSE)</f>
        <v>2.4085079999999999</v>
      </c>
      <c r="J1403" s="4">
        <f>VLOOKUP(A1403, Sheet3!A:G,3, FALSE)</f>
        <v>-0.70379700000000001</v>
      </c>
      <c r="K1403" s="4">
        <f>VLOOKUP(A1403, Sheet3!A:G,4, FALSE)</f>
        <v>1.9162079999999999</v>
      </c>
      <c r="L1403" s="4">
        <f>VLOOKUP(A1403, Sheet3!A:G,5, FALSE)</f>
        <v>-2.659802</v>
      </c>
      <c r="M1403" s="4">
        <f>VLOOKUP(A1403, Sheet3!A:G,6, FALSE)</f>
        <v>-0.68762500000000004</v>
      </c>
      <c r="N1403" s="4">
        <f>VLOOKUP(A1403, Sheet3!A:G,7, FALSE)</f>
        <v>3.636053</v>
      </c>
      <c r="O1403">
        <v>2007</v>
      </c>
      <c r="P1403" s="4">
        <f>VLOOKUP(G1403, Sheet2!C:E, 3, FALSE)</f>
        <v>2007</v>
      </c>
      <c r="Q1403" s="4">
        <f>O1403-P1403</f>
        <v>0</v>
      </c>
      <c r="R1403" s="4">
        <f>VLOOKUP(A1403, Sheet4!A:B, 2, FALSE)</f>
        <v>679</v>
      </c>
    </row>
    <row r="1404" spans="1:18">
      <c r="A1404">
        <v>2841</v>
      </c>
      <c r="B1404" t="s">
        <v>12</v>
      </c>
      <c r="C1404" s="1">
        <v>39275</v>
      </c>
      <c r="D1404" t="s">
        <v>6</v>
      </c>
      <c r="E1404" t="s">
        <v>13</v>
      </c>
      <c r="F1404" s="4" t="s">
        <v>652</v>
      </c>
      <c r="G1404" s="4" t="str">
        <f>B1404&amp;E1404</f>
        <v>WilsonSC</v>
      </c>
      <c r="H1404" s="4" t="str">
        <f>VLOOKUP(G1404, Sheet2!C:D, 2, FALSE)</f>
        <v>R</v>
      </c>
      <c r="I1404" s="4">
        <f>VLOOKUP(A1404, Sheet3!A:G,2, FALSE)</f>
        <v>3.7737530000000001</v>
      </c>
      <c r="J1404" s="4">
        <f>VLOOKUP(A1404, Sheet3!A:G,3, FALSE)</f>
        <v>0.55319499999999999</v>
      </c>
      <c r="K1404" s="4">
        <f>VLOOKUP(A1404, Sheet3!A:G,4, FALSE)</f>
        <v>2.3733650000000002</v>
      </c>
      <c r="L1404" s="4">
        <f>VLOOKUP(A1404, Sheet3!A:G,5, FALSE)</f>
        <v>-3.7453660000000002</v>
      </c>
      <c r="M1404" s="4">
        <f>VLOOKUP(A1404, Sheet3!A:G,6, FALSE)</f>
        <v>-2.116152</v>
      </c>
      <c r="N1404" s="4">
        <f>VLOOKUP(A1404, Sheet3!A:G,7, FALSE)</f>
        <v>4.9373440000000004</v>
      </c>
      <c r="O1404">
        <v>2007</v>
      </c>
      <c r="P1404" s="4">
        <f>VLOOKUP(G1404, Sheet2!C:E, 3, FALSE)</f>
        <v>2001</v>
      </c>
      <c r="Q1404" s="4">
        <f>O1404-P1404</f>
        <v>6</v>
      </c>
      <c r="R1404" s="4">
        <f>VLOOKUP(A1404, Sheet4!A:B, 2, FALSE)</f>
        <v>169</v>
      </c>
    </row>
    <row r="1405" spans="1:18">
      <c r="A1405">
        <v>2842</v>
      </c>
      <c r="B1405" t="s">
        <v>7</v>
      </c>
      <c r="C1405" s="1">
        <v>40736</v>
      </c>
      <c r="D1405" t="s">
        <v>6</v>
      </c>
      <c r="E1405" t="s">
        <v>8</v>
      </c>
      <c r="F1405" s="4" t="s">
        <v>652</v>
      </c>
      <c r="G1405" s="4" t="str">
        <f>B1405&amp;E1405</f>
        <v>LeeCA</v>
      </c>
      <c r="H1405" s="4" t="str">
        <f>VLOOKUP(G1405, Sheet2!C:D, 2, FALSE)</f>
        <v>D</v>
      </c>
      <c r="I1405" s="4">
        <f>VLOOKUP(A1405, Sheet3!A:G,2, FALSE)</f>
        <v>-2.0729579999999999</v>
      </c>
      <c r="J1405" s="4">
        <f>VLOOKUP(A1405, Sheet3!A:G,3, FALSE)</f>
        <v>0.85878299999999996</v>
      </c>
      <c r="K1405" s="4">
        <f>VLOOKUP(A1405, Sheet3!A:G,4, FALSE)</f>
        <v>5.4524999999999997E-2</v>
      </c>
      <c r="L1405" s="4">
        <f>VLOOKUP(A1405, Sheet3!A:G,5, FALSE)</f>
        <v>-2.6027100000000001</v>
      </c>
      <c r="M1405" s="4">
        <f>VLOOKUP(A1405, Sheet3!A:G,6, FALSE)</f>
        <v>-1.8950469999999999</v>
      </c>
      <c r="N1405" s="4">
        <f>VLOOKUP(A1405, Sheet3!A:G,7, FALSE)</f>
        <v>0.97669499999999998</v>
      </c>
      <c r="O1405">
        <v>2011</v>
      </c>
      <c r="P1405" s="4">
        <f>VLOOKUP(G1405, Sheet2!C:E, 3, FALSE)</f>
        <v>1998</v>
      </c>
      <c r="Q1405" s="4">
        <f>O1405-P1405</f>
        <v>13</v>
      </c>
      <c r="R1405" s="4">
        <f>VLOOKUP(A1405, Sheet4!A:B, 2, FALSE)</f>
        <v>826</v>
      </c>
    </row>
    <row r="1406" spans="1:18">
      <c r="A1406">
        <v>2843</v>
      </c>
      <c r="B1406" t="s">
        <v>10</v>
      </c>
      <c r="C1406" s="1">
        <v>38911</v>
      </c>
      <c r="D1406" t="s">
        <v>6</v>
      </c>
      <c r="E1406" t="s">
        <v>11</v>
      </c>
      <c r="F1406" s="4" t="s">
        <v>652</v>
      </c>
      <c r="G1406" s="4" t="str">
        <f>B1406&amp;E1406</f>
        <v>JonesNC</v>
      </c>
      <c r="H1406" s="4" t="str">
        <f>VLOOKUP(G1406, Sheet2!C:D, 2, FALSE)</f>
        <v>R</v>
      </c>
      <c r="I1406" s="4">
        <f>VLOOKUP(A1406, Sheet3!A:G,2, FALSE)</f>
        <v>-0.60409900000000005</v>
      </c>
      <c r="J1406" s="4">
        <f>VLOOKUP(A1406, Sheet3!A:G,3, FALSE)</f>
        <v>-2.475352</v>
      </c>
      <c r="K1406" s="4">
        <f>VLOOKUP(A1406, Sheet3!A:G,4, FALSE)</f>
        <v>-1.3031710000000001</v>
      </c>
      <c r="L1406" s="4">
        <f>VLOOKUP(A1406, Sheet3!A:G,5, FALSE)</f>
        <v>-2.035342</v>
      </c>
      <c r="M1406" s="4">
        <f>VLOOKUP(A1406, Sheet3!A:G,6, FALSE)</f>
        <v>-0.88552500000000001</v>
      </c>
      <c r="N1406" s="4">
        <f>VLOOKUP(A1406, Sheet3!A:G,7, FALSE)</f>
        <v>-5.3506109999999998</v>
      </c>
      <c r="O1406">
        <v>2006</v>
      </c>
      <c r="P1406" s="4">
        <f>VLOOKUP(G1406, Sheet2!C:E, 3, FALSE)</f>
        <v>1995</v>
      </c>
      <c r="Q1406" s="4">
        <f>O1406-P1406</f>
        <v>11</v>
      </c>
      <c r="R1406" s="4">
        <f>VLOOKUP(A1406, Sheet4!A:B, 2, FALSE)</f>
        <v>576</v>
      </c>
    </row>
    <row r="1407" spans="1:18">
      <c r="A1407">
        <v>2844</v>
      </c>
      <c r="B1407" t="s">
        <v>21</v>
      </c>
      <c r="C1407" s="1">
        <v>38911</v>
      </c>
      <c r="D1407" t="s">
        <v>6</v>
      </c>
      <c r="E1407" t="s">
        <v>8</v>
      </c>
      <c r="F1407" s="4" t="s">
        <v>652</v>
      </c>
      <c r="G1407" s="4" t="str">
        <f>B1407&amp;E1407</f>
        <v>WoolseyCA</v>
      </c>
      <c r="H1407" s="4" t="str">
        <f>VLOOKUP(G1407, Sheet2!C:D, 2, FALSE)</f>
        <v>D</v>
      </c>
      <c r="I1407" s="4">
        <f>VLOOKUP(A1407, Sheet3!A:G,2, FALSE)</f>
        <v>-0.9214</v>
      </c>
      <c r="J1407" s="4">
        <f>VLOOKUP(A1407, Sheet3!A:G,3, FALSE)</f>
        <v>0.51210299999999997</v>
      </c>
      <c r="K1407" s="4">
        <f>VLOOKUP(A1407, Sheet3!A:G,4, FALSE)</f>
        <v>1.635127</v>
      </c>
      <c r="L1407" s="4">
        <f>VLOOKUP(A1407, Sheet3!A:G,5, FALSE)</f>
        <v>-1.2150829999999999</v>
      </c>
      <c r="M1407" s="4">
        <f>VLOOKUP(A1407, Sheet3!A:G,6, FALSE)</f>
        <v>-1.499423</v>
      </c>
      <c r="N1407" s="4">
        <f>VLOOKUP(A1407, Sheet3!A:G,7, FALSE)</f>
        <v>3.7850389999999998</v>
      </c>
      <c r="O1407">
        <v>2006</v>
      </c>
      <c r="P1407" s="4">
        <f>VLOOKUP(G1407, Sheet2!C:E, 3, FALSE)</f>
        <v>1993</v>
      </c>
      <c r="Q1407" s="4">
        <f>O1407-P1407</f>
        <v>13</v>
      </c>
      <c r="R1407" s="4">
        <f>VLOOKUP(A1407, Sheet4!A:B, 2, FALSE)</f>
        <v>468</v>
      </c>
    </row>
    <row r="1408" spans="1:18">
      <c r="A1408">
        <v>2845</v>
      </c>
      <c r="B1408" t="s">
        <v>210</v>
      </c>
      <c r="C1408" s="1">
        <v>38915</v>
      </c>
      <c r="D1408" t="s">
        <v>6</v>
      </c>
      <c r="E1408" t="s">
        <v>125</v>
      </c>
      <c r="F1408" s="4" t="s">
        <v>652</v>
      </c>
      <c r="G1408" s="4" t="str">
        <f>B1408&amp;E1408</f>
        <v>EngelNY</v>
      </c>
      <c r="H1408" s="4" t="str">
        <f>VLOOKUP(G1408, Sheet2!C:D, 2, FALSE)</f>
        <v>D</v>
      </c>
      <c r="I1408" s="4">
        <f>VLOOKUP(A1408, Sheet3!A:G,2, FALSE)</f>
        <v>-0.75969200000000003</v>
      </c>
      <c r="J1408" s="4">
        <f>VLOOKUP(A1408, Sheet3!A:G,3, FALSE)</f>
        <v>-0.60762000000000005</v>
      </c>
      <c r="K1408" s="4">
        <f>VLOOKUP(A1408, Sheet3!A:G,4, FALSE)</f>
        <v>-0.657134</v>
      </c>
      <c r="L1408" s="4">
        <f>VLOOKUP(A1408, Sheet3!A:G,5, FALSE)</f>
        <v>-1.7467170000000001</v>
      </c>
      <c r="M1408" s="4">
        <f>VLOOKUP(A1408, Sheet3!A:G,6, FALSE)</f>
        <v>-1.021147</v>
      </c>
      <c r="N1408" s="4">
        <f>VLOOKUP(A1408, Sheet3!A:G,7, FALSE)</f>
        <v>-2.841272</v>
      </c>
      <c r="O1408">
        <v>2006</v>
      </c>
      <c r="P1408" s="4">
        <f>VLOOKUP(G1408, Sheet2!C:E, 3, FALSE)</f>
        <v>1989</v>
      </c>
      <c r="Q1408" s="4">
        <f>O1408-P1408</f>
        <v>17</v>
      </c>
      <c r="R1408" s="4">
        <f>VLOOKUP(A1408, Sheet4!A:B, 2, FALSE)</f>
        <v>741</v>
      </c>
    </row>
    <row r="1409" spans="1:18">
      <c r="A1409">
        <v>2846</v>
      </c>
      <c r="B1409" t="s">
        <v>211</v>
      </c>
      <c r="C1409" s="1">
        <v>39280</v>
      </c>
      <c r="D1409" t="s">
        <v>6</v>
      </c>
      <c r="E1409" t="s">
        <v>143</v>
      </c>
      <c r="F1409" s="4" t="s">
        <v>652</v>
      </c>
      <c r="G1409" s="4" t="str">
        <f>B1409&amp;E1409</f>
        <v>KlineMN</v>
      </c>
      <c r="H1409" s="4" t="str">
        <f>VLOOKUP(G1409, Sheet2!C:D, 2, FALSE)</f>
        <v>R</v>
      </c>
      <c r="I1409" s="4">
        <f>VLOOKUP(A1409, Sheet3!A:G,2, FALSE)</f>
        <v>0.560809</v>
      </c>
      <c r="J1409" s="4">
        <f>VLOOKUP(A1409, Sheet3!A:G,3, FALSE)</f>
        <v>-2.0970049999999998</v>
      </c>
      <c r="K1409" s="4">
        <f>VLOOKUP(A1409, Sheet3!A:G,4, FALSE)</f>
        <v>2.1704509999999999</v>
      </c>
      <c r="L1409" s="4">
        <f>VLOOKUP(A1409, Sheet3!A:G,5, FALSE)</f>
        <v>-2.4423469999999998</v>
      </c>
      <c r="M1409" s="4">
        <f>VLOOKUP(A1409, Sheet3!A:G,6, FALSE)</f>
        <v>-0.97003600000000001</v>
      </c>
      <c r="N1409" s="4">
        <f>VLOOKUP(A1409, Sheet3!A:G,7, FALSE)</f>
        <v>4.5326219999999999</v>
      </c>
      <c r="O1409">
        <v>2007</v>
      </c>
      <c r="P1409" s="4">
        <f>VLOOKUP(G1409, Sheet2!C:E, 3, FALSE)</f>
        <v>2003</v>
      </c>
      <c r="Q1409" s="4">
        <f>O1409-P1409</f>
        <v>4</v>
      </c>
      <c r="R1409" s="4">
        <f>VLOOKUP(A1409, Sheet4!A:B, 2, FALSE)</f>
        <v>173</v>
      </c>
    </row>
    <row r="1410" spans="1:18">
      <c r="A1410">
        <v>2847</v>
      </c>
      <c r="B1410" t="s">
        <v>138</v>
      </c>
      <c r="C1410" s="1">
        <v>39280</v>
      </c>
      <c r="D1410" t="s">
        <v>6</v>
      </c>
      <c r="E1410" t="s">
        <v>125</v>
      </c>
      <c r="F1410" s="4" t="s">
        <v>652</v>
      </c>
      <c r="G1410" s="4" t="str">
        <f>B1410&amp;E1410</f>
        <v>HallNY</v>
      </c>
      <c r="H1410" s="4" t="str">
        <f>VLOOKUP(G1410, Sheet2!C:D, 2, FALSE)</f>
        <v>D</v>
      </c>
      <c r="I1410" s="4">
        <f>VLOOKUP(A1410, Sheet3!A:G,2, FALSE)</f>
        <v>2.5524249999999999</v>
      </c>
      <c r="J1410" s="4">
        <f>VLOOKUP(A1410, Sheet3!A:G,3, FALSE)</f>
        <v>0.16167999999999999</v>
      </c>
      <c r="K1410" s="4">
        <f>VLOOKUP(A1410, Sheet3!A:G,4, FALSE)</f>
        <v>2.7453850000000002</v>
      </c>
      <c r="L1410" s="4">
        <f>VLOOKUP(A1410, Sheet3!A:G,5, FALSE)</f>
        <v>-3.5282089999999999</v>
      </c>
      <c r="M1410" s="4">
        <f>VLOOKUP(A1410, Sheet3!A:G,6, FALSE)</f>
        <v>-1.260205</v>
      </c>
      <c r="N1410" s="4">
        <f>VLOOKUP(A1410, Sheet3!A:G,7, FALSE)</f>
        <v>3.4169710000000002</v>
      </c>
      <c r="O1410">
        <v>2007</v>
      </c>
      <c r="P1410" s="4">
        <f>VLOOKUP(G1410, Sheet2!C:E, 3, FALSE)</f>
        <v>2007</v>
      </c>
      <c r="Q1410" s="4">
        <f>O1410-P1410</f>
        <v>0</v>
      </c>
      <c r="R1410" s="4">
        <f>VLOOKUP(A1410, Sheet4!A:B, 2, FALSE)</f>
        <v>190</v>
      </c>
    </row>
    <row r="1411" spans="1:18">
      <c r="A1411">
        <v>2848</v>
      </c>
      <c r="B1411" t="s">
        <v>140</v>
      </c>
      <c r="C1411" s="1">
        <v>39280</v>
      </c>
      <c r="D1411" t="s">
        <v>6</v>
      </c>
      <c r="E1411" t="str">
        <f>VLOOKUP(B1411, Sheet2!$A$2:$B$734, 2, FALSE)</f>
        <v>TN</v>
      </c>
      <c r="F1411" s="4" t="s">
        <v>652</v>
      </c>
      <c r="G1411" s="4" t="str">
        <f>B1411&amp;E1411</f>
        <v>CohenTN</v>
      </c>
      <c r="H1411" s="4" t="str">
        <f>VLOOKUP(G1411, Sheet2!C:D, 2, FALSE)</f>
        <v>D</v>
      </c>
      <c r="I1411" s="4">
        <f>VLOOKUP(A1411, Sheet3!A:G,2, FALSE)</f>
        <v>-1.4436340000000001</v>
      </c>
      <c r="J1411" s="4">
        <f>VLOOKUP(A1411, Sheet3!A:G,3, FALSE)</f>
        <v>2.6132360000000001</v>
      </c>
      <c r="K1411" s="4">
        <f>VLOOKUP(A1411, Sheet3!A:G,4, FALSE)</f>
        <v>-1.451762</v>
      </c>
      <c r="L1411" s="4">
        <f>VLOOKUP(A1411, Sheet3!A:G,5, FALSE)</f>
        <v>-1.4610449999999999</v>
      </c>
      <c r="M1411" s="4">
        <f>VLOOKUP(A1411, Sheet3!A:G,6, FALSE)</f>
        <v>-2.0619670000000001</v>
      </c>
      <c r="N1411" s="4">
        <f>VLOOKUP(A1411, Sheet3!A:G,7, FALSE)</f>
        <v>-0.97921499999999995</v>
      </c>
      <c r="O1411">
        <v>2007</v>
      </c>
      <c r="P1411" s="4">
        <f>VLOOKUP(G1411, Sheet2!C:E, 3, FALSE)</f>
        <v>2007</v>
      </c>
      <c r="Q1411" s="4">
        <f>O1411-P1411</f>
        <v>0</v>
      </c>
      <c r="R1411" s="4">
        <f>VLOOKUP(A1411, Sheet4!A:B, 2, FALSE)</f>
        <v>224</v>
      </c>
    </row>
    <row r="1412" spans="1:18">
      <c r="A1412">
        <v>2849</v>
      </c>
      <c r="B1412" t="s">
        <v>92</v>
      </c>
      <c r="C1412" s="1">
        <v>39105</v>
      </c>
      <c r="D1412" t="s">
        <v>6</v>
      </c>
      <c r="E1412" t="str">
        <f>VLOOKUP(B1412, Sheet2!$A$2:$B$734, 2, FALSE)</f>
        <v>OH</v>
      </c>
      <c r="F1412" s="4" t="s">
        <v>652</v>
      </c>
      <c r="G1412" s="4" t="str">
        <f>B1412&amp;E1412</f>
        <v>KucinichOH</v>
      </c>
      <c r="H1412" s="4" t="str">
        <f>VLOOKUP(G1412, Sheet2!C:D, 2, FALSE)</f>
        <v>D</v>
      </c>
      <c r="I1412" s="4">
        <f>VLOOKUP(A1412, Sheet3!A:G,2, FALSE)</f>
        <v>-4.8514650000000001</v>
      </c>
      <c r="J1412" s="4">
        <f>VLOOKUP(A1412, Sheet3!A:G,3, FALSE)</f>
        <v>1.1555599999999999</v>
      </c>
      <c r="K1412" s="4">
        <f>VLOOKUP(A1412, Sheet3!A:G,4, FALSE)</f>
        <v>2.817196</v>
      </c>
      <c r="L1412" s="4">
        <f>VLOOKUP(A1412, Sheet3!A:G,5, FALSE)</f>
        <v>-3.7043409999999999</v>
      </c>
      <c r="M1412" s="4">
        <f>VLOOKUP(A1412, Sheet3!A:G,6, FALSE)</f>
        <v>-0.37796999999999997</v>
      </c>
      <c r="N1412" s="4">
        <f>VLOOKUP(A1412, Sheet3!A:G,7, FALSE)</f>
        <v>1.3496109999999999</v>
      </c>
      <c r="O1412">
        <v>2007</v>
      </c>
      <c r="P1412" s="4">
        <f>VLOOKUP(G1412, Sheet2!C:E, 3, FALSE)</f>
        <v>1997</v>
      </c>
      <c r="Q1412" s="4">
        <f>O1412-P1412</f>
        <v>10</v>
      </c>
      <c r="R1412" s="4">
        <f>VLOOKUP(A1412, Sheet4!A:B, 2, FALSE)</f>
        <v>179</v>
      </c>
    </row>
    <row r="1413" spans="1:18">
      <c r="A1413">
        <v>2850</v>
      </c>
      <c r="B1413" t="s">
        <v>624</v>
      </c>
      <c r="C1413" s="1">
        <v>39280</v>
      </c>
      <c r="D1413" t="s">
        <v>6</v>
      </c>
      <c r="E1413" t="str">
        <f>VLOOKUP(B1413, Sheet2!$A$2:$B$734, 2, FALSE)</f>
        <v>MO</v>
      </c>
      <c r="F1413" s="4" t="s">
        <v>652</v>
      </c>
      <c r="G1413" s="4" t="str">
        <f>B1413&amp;E1413</f>
        <v>CarnahanRMO</v>
      </c>
      <c r="H1413" s="4" t="str">
        <f>VLOOKUP(G1413, Sheet2!C:D, 2, FALSE)</f>
        <v>D</v>
      </c>
      <c r="I1413" s="4">
        <f>VLOOKUP(A1413, Sheet3!A:G,2, FALSE)</f>
        <v>-4.1013960000000003</v>
      </c>
      <c r="J1413" s="4">
        <f>VLOOKUP(A1413, Sheet3!A:G,3, FALSE)</f>
        <v>1.4557549999999999</v>
      </c>
      <c r="K1413" s="4">
        <f>VLOOKUP(A1413, Sheet3!A:G,4, FALSE)</f>
        <v>4.9872550000000002</v>
      </c>
      <c r="L1413" s="4">
        <f>VLOOKUP(A1413, Sheet3!A:G,5, FALSE)</f>
        <v>-5.6206950000000004</v>
      </c>
      <c r="M1413" s="4">
        <f>VLOOKUP(A1413, Sheet3!A:G,6, FALSE)</f>
        <v>-2.164113</v>
      </c>
      <c r="N1413" s="4">
        <f>VLOOKUP(A1413, Sheet3!A:G,7, FALSE)</f>
        <v>5.9000450000000004</v>
      </c>
      <c r="O1413">
        <v>2007</v>
      </c>
      <c r="P1413" s="4">
        <f>VLOOKUP(G1413, Sheet2!C:E, 3, FALSE)</f>
        <v>2005</v>
      </c>
      <c r="Q1413" s="4">
        <f>O1413-P1413</f>
        <v>2</v>
      </c>
      <c r="R1413" s="4">
        <f>VLOOKUP(A1413, Sheet4!A:B, 2, FALSE)</f>
        <v>163</v>
      </c>
    </row>
    <row r="1414" spans="1:18">
      <c r="A1414">
        <v>2851</v>
      </c>
      <c r="B1414" t="s">
        <v>21</v>
      </c>
      <c r="C1414" s="1">
        <v>41108</v>
      </c>
      <c r="D1414" t="s">
        <v>6</v>
      </c>
      <c r="E1414" t="s">
        <v>8</v>
      </c>
      <c r="F1414" s="4" t="s">
        <v>652</v>
      </c>
      <c r="G1414" s="4" t="str">
        <f>B1414&amp;E1414</f>
        <v>WoolseyCA</v>
      </c>
      <c r="H1414" s="4" t="str">
        <f>VLOOKUP(G1414, Sheet2!C:D, 2, FALSE)</f>
        <v>D</v>
      </c>
      <c r="I1414" s="4">
        <f>VLOOKUP(A1414, Sheet3!A:G,2, FALSE)</f>
        <v>1.1670419999999999</v>
      </c>
      <c r="J1414" s="4">
        <f>VLOOKUP(A1414, Sheet3!A:G,3, FALSE)</f>
        <v>0.175571</v>
      </c>
      <c r="K1414" s="4">
        <f>VLOOKUP(A1414, Sheet3!A:G,4, FALSE)</f>
        <v>0.68924200000000002</v>
      </c>
      <c r="L1414" s="4">
        <f>VLOOKUP(A1414, Sheet3!A:G,5, FALSE)</f>
        <v>-0.93915599999999999</v>
      </c>
      <c r="M1414" s="4">
        <f>VLOOKUP(A1414, Sheet3!A:G,6, FALSE)</f>
        <v>-1.8919809999999999</v>
      </c>
      <c r="N1414" s="4">
        <f>VLOOKUP(A1414, Sheet3!A:G,7, FALSE)</f>
        <v>2.4105919999999998</v>
      </c>
      <c r="O1414">
        <v>2012</v>
      </c>
      <c r="P1414" s="4">
        <f>VLOOKUP(G1414, Sheet2!C:E, 3, FALSE)</f>
        <v>1993</v>
      </c>
      <c r="Q1414" s="4">
        <f>O1414-P1414</f>
        <v>19</v>
      </c>
      <c r="R1414" s="4">
        <f>VLOOKUP(A1414, Sheet4!A:B, 2, FALSE)</f>
        <v>512</v>
      </c>
    </row>
    <row r="1415" spans="1:18">
      <c r="A1415">
        <v>2852</v>
      </c>
      <c r="B1415" t="s">
        <v>21</v>
      </c>
      <c r="C1415" s="1">
        <v>39282</v>
      </c>
      <c r="D1415" t="s">
        <v>6</v>
      </c>
      <c r="E1415" t="s">
        <v>8</v>
      </c>
      <c r="F1415" s="4" t="s">
        <v>652</v>
      </c>
      <c r="G1415" s="4" t="str">
        <f>B1415&amp;E1415</f>
        <v>WoolseyCA</v>
      </c>
      <c r="H1415" s="4" t="str">
        <f>VLOOKUP(G1415, Sheet2!C:D, 2, FALSE)</f>
        <v>D</v>
      </c>
      <c r="I1415" s="4">
        <f>VLOOKUP(A1415, Sheet3!A:G,2, FALSE)</f>
        <v>-5.8877519999999999</v>
      </c>
      <c r="J1415" s="4">
        <f>VLOOKUP(A1415, Sheet3!A:G,3, FALSE)</f>
        <v>-8.7726999999999999E-2</v>
      </c>
      <c r="K1415" s="4">
        <f>VLOOKUP(A1415, Sheet3!A:G,4, FALSE)</f>
        <v>-1.704148</v>
      </c>
      <c r="L1415" s="4">
        <f>VLOOKUP(A1415, Sheet3!A:G,5, FALSE)</f>
        <v>-2.3710740000000001</v>
      </c>
      <c r="M1415" s="4">
        <f>VLOOKUP(A1415, Sheet3!A:G,6, FALSE)</f>
        <v>-0.60158</v>
      </c>
      <c r="N1415" s="4">
        <f>VLOOKUP(A1415, Sheet3!A:G,7, FALSE)</f>
        <v>6.2660999999999994E-2</v>
      </c>
      <c r="O1415">
        <v>2007</v>
      </c>
      <c r="P1415" s="4">
        <f>VLOOKUP(G1415, Sheet2!C:E, 3, FALSE)</f>
        <v>1993</v>
      </c>
      <c r="Q1415" s="4">
        <f>O1415-P1415</f>
        <v>14</v>
      </c>
      <c r="R1415" s="4">
        <f>VLOOKUP(A1415, Sheet4!A:B, 2, FALSE)</f>
        <v>576</v>
      </c>
    </row>
    <row r="1416" spans="1:18">
      <c r="A1416">
        <v>2853</v>
      </c>
      <c r="B1416" t="s">
        <v>74</v>
      </c>
      <c r="C1416" s="1">
        <v>39282</v>
      </c>
      <c r="D1416" t="s">
        <v>6</v>
      </c>
      <c r="E1416" t="s">
        <v>113</v>
      </c>
      <c r="F1416" s="4" t="s">
        <v>652</v>
      </c>
      <c r="G1416" s="4" t="str">
        <f>B1416&amp;E1416</f>
        <v>AllenME</v>
      </c>
      <c r="H1416" s="4" t="str">
        <f>VLOOKUP(G1416, Sheet2!C:D, 2, FALSE)</f>
        <v>D</v>
      </c>
      <c r="I1416" s="4">
        <f>VLOOKUP(A1416, Sheet3!A:G,2, FALSE)</f>
        <v>2.5149059999999999</v>
      </c>
      <c r="J1416" s="4">
        <f>VLOOKUP(A1416, Sheet3!A:G,3, FALSE)</f>
        <v>-0.20643300000000001</v>
      </c>
      <c r="K1416" s="4">
        <f>VLOOKUP(A1416, Sheet3!A:G,4, FALSE)</f>
        <v>2.2572209999999999</v>
      </c>
      <c r="L1416" s="4">
        <f>VLOOKUP(A1416, Sheet3!A:G,5, FALSE)</f>
        <v>1.873189</v>
      </c>
      <c r="M1416" s="4">
        <f>VLOOKUP(A1416, Sheet3!A:G,6, FALSE)</f>
        <v>1.884916</v>
      </c>
      <c r="N1416" s="4">
        <f>VLOOKUP(A1416, Sheet3!A:G,7, FALSE)</f>
        <v>2.9728460000000001</v>
      </c>
      <c r="O1416">
        <v>2007</v>
      </c>
      <c r="P1416" s="4">
        <f>VLOOKUP(G1416, Sheet2!C:E, 3, FALSE)</f>
        <v>1997</v>
      </c>
      <c r="Q1416" s="4">
        <f>O1416-P1416</f>
        <v>10</v>
      </c>
      <c r="R1416" s="4">
        <f>VLOOKUP(A1416, Sheet4!A:B, 2, FALSE)</f>
        <v>685</v>
      </c>
    </row>
    <row r="1417" spans="1:18">
      <c r="A1417">
        <v>2854</v>
      </c>
      <c r="B1417" t="s">
        <v>23</v>
      </c>
      <c r="C1417" s="1">
        <v>38918</v>
      </c>
      <c r="D1417" t="s">
        <v>6</v>
      </c>
      <c r="E1417" t="str">
        <f>VLOOKUP(B1417, Sheet2!$A$2:$B$734, 2, FALSE)</f>
        <v>IL</v>
      </c>
      <c r="F1417" s="4" t="s">
        <v>652</v>
      </c>
      <c r="G1417" s="4" t="str">
        <f>B1417&amp;E1417</f>
        <v>EmanuelIL</v>
      </c>
      <c r="H1417" s="4" t="str">
        <f>VLOOKUP(G1417, Sheet2!C:D, 2, FALSE)</f>
        <v>D</v>
      </c>
      <c r="I1417" s="4">
        <f>VLOOKUP(A1417, Sheet3!A:G,2, FALSE)</f>
        <v>4.41472</v>
      </c>
      <c r="J1417" s="4">
        <f>VLOOKUP(A1417, Sheet3!A:G,3, FALSE)</f>
        <v>-2.1198549999999998</v>
      </c>
      <c r="K1417" s="4">
        <f>VLOOKUP(A1417, Sheet3!A:G,4, FALSE)</f>
        <v>-0.86682599999999999</v>
      </c>
      <c r="L1417" s="4">
        <f>VLOOKUP(A1417, Sheet3!A:G,5, FALSE)</f>
        <v>0.87826199999999999</v>
      </c>
      <c r="M1417" s="4">
        <f>VLOOKUP(A1417, Sheet3!A:G,6, FALSE)</f>
        <v>-1.963708</v>
      </c>
      <c r="N1417" s="4">
        <f>VLOOKUP(A1417, Sheet3!A:G,7, FALSE)</f>
        <v>2.5885310000000001</v>
      </c>
      <c r="O1417">
        <v>2006</v>
      </c>
      <c r="P1417" s="4">
        <f>VLOOKUP(G1417, Sheet2!C:E, 3, FALSE)</f>
        <v>2003</v>
      </c>
      <c r="Q1417" s="4">
        <f>O1417-P1417</f>
        <v>3</v>
      </c>
      <c r="R1417" s="4">
        <f>VLOOKUP(A1417, Sheet4!A:B, 2, FALSE)</f>
        <v>158</v>
      </c>
    </row>
    <row r="1418" spans="1:18">
      <c r="A1418">
        <v>2855</v>
      </c>
      <c r="B1418" t="s">
        <v>79</v>
      </c>
      <c r="C1418" s="1">
        <v>39286</v>
      </c>
      <c r="D1418" t="s">
        <v>6</v>
      </c>
      <c r="E1418" t="str">
        <f>VLOOKUP(B1418, Sheet2!$A$2:$B$734, 2, FALSE)</f>
        <v>OR</v>
      </c>
      <c r="F1418" s="4" t="s">
        <v>652</v>
      </c>
      <c r="G1418" s="4" t="str">
        <f>B1418&amp;E1418</f>
        <v>BlumenauerOR</v>
      </c>
      <c r="H1418" s="4" t="str">
        <f>VLOOKUP(G1418, Sheet2!C:D, 2, FALSE)</f>
        <v>D</v>
      </c>
      <c r="I1418" s="4">
        <f>VLOOKUP(A1418, Sheet3!A:G,2, FALSE)</f>
        <v>-1.1220289999999999</v>
      </c>
      <c r="J1418" s="4">
        <f>VLOOKUP(A1418, Sheet3!A:G,3, FALSE)</f>
        <v>0.21939900000000001</v>
      </c>
      <c r="K1418" s="4">
        <f>VLOOKUP(A1418, Sheet3!A:G,4, FALSE)</f>
        <v>-0.65022100000000005</v>
      </c>
      <c r="L1418" s="4">
        <f>VLOOKUP(A1418, Sheet3!A:G,5, FALSE)</f>
        <v>-2.131516</v>
      </c>
      <c r="M1418" s="4">
        <f>VLOOKUP(A1418, Sheet3!A:G,6, FALSE)</f>
        <v>0.151416</v>
      </c>
      <c r="N1418" s="4">
        <f>VLOOKUP(A1418, Sheet3!A:G,7, FALSE)</f>
        <v>-1.012216</v>
      </c>
      <c r="O1418">
        <v>2007</v>
      </c>
      <c r="P1418" s="4">
        <f>VLOOKUP(G1418, Sheet2!C:E, 3, FALSE)</f>
        <v>1996</v>
      </c>
      <c r="Q1418" s="4">
        <f>O1418-P1418</f>
        <v>11</v>
      </c>
      <c r="R1418" s="4">
        <f>VLOOKUP(A1418, Sheet4!A:B, 2, FALSE)</f>
        <v>641</v>
      </c>
    </row>
    <row r="1419" spans="1:18">
      <c r="A1419">
        <v>2856</v>
      </c>
      <c r="B1419" t="s">
        <v>21</v>
      </c>
      <c r="C1419" s="1">
        <v>38922</v>
      </c>
      <c r="D1419" t="s">
        <v>6</v>
      </c>
      <c r="E1419" t="s">
        <v>8</v>
      </c>
      <c r="F1419" s="4" t="s">
        <v>652</v>
      </c>
      <c r="G1419" s="4" t="str">
        <f>B1419&amp;E1419</f>
        <v>WoolseyCA</v>
      </c>
      <c r="H1419" s="4" t="str">
        <f>VLOOKUP(G1419, Sheet2!C:D, 2, FALSE)</f>
        <v>D</v>
      </c>
      <c r="I1419" s="4">
        <f>VLOOKUP(A1419, Sheet3!A:G,2, FALSE)</f>
        <v>2.0166710000000001</v>
      </c>
      <c r="J1419" s="4">
        <f>VLOOKUP(A1419, Sheet3!A:G,3, FALSE)</f>
        <v>-0.90932999999999997</v>
      </c>
      <c r="K1419" s="4">
        <f>VLOOKUP(A1419, Sheet3!A:G,4, FALSE)</f>
        <v>7.1482000000000004E-2</v>
      </c>
      <c r="L1419" s="4">
        <f>VLOOKUP(A1419, Sheet3!A:G,5, FALSE)</f>
        <v>-1.1229849999999999</v>
      </c>
      <c r="M1419" s="4">
        <f>VLOOKUP(A1419, Sheet3!A:G,6, FALSE)</f>
        <v>3.6344000000000001E-2</v>
      </c>
      <c r="N1419" s="4">
        <f>VLOOKUP(A1419, Sheet3!A:G,7, FALSE)</f>
        <v>1.218521</v>
      </c>
      <c r="O1419">
        <v>2006</v>
      </c>
      <c r="P1419" s="4">
        <f>VLOOKUP(G1419, Sheet2!C:E, 3, FALSE)</f>
        <v>1993</v>
      </c>
      <c r="Q1419" s="4">
        <f>O1419-P1419</f>
        <v>13</v>
      </c>
      <c r="R1419" s="4">
        <f>VLOOKUP(A1419, Sheet4!A:B, 2, FALSE)</f>
        <v>425</v>
      </c>
    </row>
    <row r="1420" spans="1:18">
      <c r="A1420">
        <v>2857</v>
      </c>
      <c r="B1420" t="s">
        <v>212</v>
      </c>
      <c r="C1420" s="1">
        <v>39287</v>
      </c>
      <c r="D1420" t="s">
        <v>6</v>
      </c>
      <c r="E1420" t="s">
        <v>22</v>
      </c>
      <c r="F1420" s="4" t="s">
        <v>652</v>
      </c>
      <c r="G1420" s="4" t="str">
        <f>B1420&amp;E1420</f>
        <v>BurgessTX</v>
      </c>
      <c r="H1420" s="4" t="str">
        <f>VLOOKUP(G1420, Sheet2!C:D, 2, FALSE)</f>
        <v>R</v>
      </c>
      <c r="I1420" s="4">
        <f>VLOOKUP(A1420, Sheet3!A:G,2, FALSE)</f>
        <v>2.6551659999999999</v>
      </c>
      <c r="J1420" s="4">
        <f>VLOOKUP(A1420, Sheet3!A:G,3, FALSE)</f>
        <v>-1.2572970000000001</v>
      </c>
      <c r="K1420" s="4">
        <f>VLOOKUP(A1420, Sheet3!A:G,4, FALSE)</f>
        <v>1.9149560000000001</v>
      </c>
      <c r="L1420" s="4">
        <f>VLOOKUP(A1420, Sheet3!A:G,5, FALSE)</f>
        <v>-1.360609</v>
      </c>
      <c r="M1420" s="4">
        <f>VLOOKUP(A1420, Sheet3!A:G,6, FALSE)</f>
        <v>-1.457611</v>
      </c>
      <c r="N1420" s="4">
        <f>VLOOKUP(A1420, Sheet3!A:G,7, FALSE)</f>
        <v>1.850503</v>
      </c>
      <c r="O1420">
        <v>2007</v>
      </c>
      <c r="P1420" s="4">
        <f>VLOOKUP(G1420, Sheet2!C:E, 3, FALSE)</f>
        <v>2003</v>
      </c>
      <c r="Q1420" s="4">
        <f>O1420-P1420</f>
        <v>4</v>
      </c>
      <c r="R1420" s="4">
        <f>VLOOKUP(A1420, Sheet4!A:B, 2, FALSE)</f>
        <v>2585</v>
      </c>
    </row>
    <row r="1421" spans="1:18">
      <c r="A1421">
        <v>2858</v>
      </c>
      <c r="B1421" t="s">
        <v>213</v>
      </c>
      <c r="C1421" s="1">
        <v>38923</v>
      </c>
      <c r="D1421" t="s">
        <v>6</v>
      </c>
      <c r="E1421" t="s">
        <v>125</v>
      </c>
      <c r="F1421" s="4" t="s">
        <v>652</v>
      </c>
      <c r="G1421" s="4" t="str">
        <f>B1421&amp;E1421</f>
        <v>BishopNY</v>
      </c>
      <c r="H1421" s="4" t="str">
        <f>VLOOKUP(G1421, Sheet2!C:D, 2, FALSE)</f>
        <v>D</v>
      </c>
      <c r="I1421" s="4">
        <f>VLOOKUP(A1421, Sheet3!A:G,2, FALSE)</f>
        <v>2.7824059999999999</v>
      </c>
      <c r="J1421" s="4">
        <f>VLOOKUP(A1421, Sheet3!A:G,3, FALSE)</f>
        <v>4.0051000000000003E-2</v>
      </c>
      <c r="K1421" s="4">
        <f>VLOOKUP(A1421, Sheet3!A:G,4, FALSE)</f>
        <v>1.462024</v>
      </c>
      <c r="L1421" s="4">
        <f>VLOOKUP(A1421, Sheet3!A:G,5, FALSE)</f>
        <v>-1.3169010000000001</v>
      </c>
      <c r="M1421" s="4">
        <f>VLOOKUP(A1421, Sheet3!A:G,6, FALSE)</f>
        <v>-1.5010399999999999</v>
      </c>
      <c r="N1421" s="4">
        <f>VLOOKUP(A1421, Sheet3!A:G,7, FALSE)</f>
        <v>2.4781399999999998</v>
      </c>
      <c r="O1421">
        <v>2006</v>
      </c>
      <c r="P1421" s="4">
        <f>VLOOKUP(G1421, Sheet2!C:E, 3, FALSE)</f>
        <v>2003</v>
      </c>
      <c r="Q1421" s="4">
        <f>O1421-P1421</f>
        <v>3</v>
      </c>
      <c r="R1421" s="4">
        <f>VLOOKUP(A1421, Sheet4!A:B, 2, FALSE)</f>
        <v>732</v>
      </c>
    </row>
    <row r="1422" spans="1:18">
      <c r="A1422">
        <v>2859</v>
      </c>
      <c r="B1422" t="s">
        <v>20</v>
      </c>
      <c r="C1422" s="1">
        <v>38923</v>
      </c>
      <c r="D1422" t="s">
        <v>6</v>
      </c>
      <c r="E1422" t="s">
        <v>116</v>
      </c>
      <c r="F1422" s="4" t="s">
        <v>652</v>
      </c>
      <c r="G1422" s="4" t="str">
        <f>B1422&amp;E1422</f>
        <v>McDermottWA</v>
      </c>
      <c r="H1422" s="4" t="str">
        <f>VLOOKUP(G1422, Sheet2!C:D, 2, FALSE)</f>
        <v>D</v>
      </c>
      <c r="I1422" s="4">
        <f>VLOOKUP(A1422, Sheet3!A:G,2, FALSE)</f>
        <v>-3.7882370000000001</v>
      </c>
      <c r="J1422" s="4">
        <f>VLOOKUP(A1422, Sheet3!A:G,3, FALSE)</f>
        <v>0.12620700000000001</v>
      </c>
      <c r="K1422" s="4">
        <f>VLOOKUP(A1422, Sheet3!A:G,4, FALSE)</f>
        <v>-0.36613800000000002</v>
      </c>
      <c r="L1422" s="4">
        <f>VLOOKUP(A1422, Sheet3!A:G,5, FALSE)</f>
        <v>-1.5416190000000001</v>
      </c>
      <c r="M1422" s="4">
        <f>VLOOKUP(A1422, Sheet3!A:G,6, FALSE)</f>
        <v>-1.0751649999999999</v>
      </c>
      <c r="N1422" s="4">
        <f>VLOOKUP(A1422, Sheet3!A:G,7, FALSE)</f>
        <v>2.6367129999999999</v>
      </c>
      <c r="O1422">
        <v>2006</v>
      </c>
      <c r="P1422" s="4">
        <f>VLOOKUP(G1422, Sheet2!C:E, 3, FALSE)</f>
        <v>1989</v>
      </c>
      <c r="Q1422" s="4">
        <f>O1422-P1422</f>
        <v>17</v>
      </c>
      <c r="R1422" s="4">
        <f>VLOOKUP(A1422, Sheet4!A:B, 2, FALSE)</f>
        <v>570</v>
      </c>
    </row>
    <row r="1423" spans="1:18">
      <c r="A1423">
        <v>2860</v>
      </c>
      <c r="B1423" t="s">
        <v>21</v>
      </c>
      <c r="C1423" s="1">
        <v>38923</v>
      </c>
      <c r="D1423" t="s">
        <v>6</v>
      </c>
      <c r="E1423" t="s">
        <v>8</v>
      </c>
      <c r="F1423" s="4" t="s">
        <v>652</v>
      </c>
      <c r="G1423" s="4" t="str">
        <f>B1423&amp;E1423</f>
        <v>WoolseyCA</v>
      </c>
      <c r="H1423" s="4" t="str">
        <f>VLOOKUP(G1423, Sheet2!C:D, 2, FALSE)</f>
        <v>D</v>
      </c>
      <c r="I1423" s="4">
        <f>VLOOKUP(A1423, Sheet3!A:G,2, FALSE)</f>
        <v>0.43545600000000001</v>
      </c>
      <c r="J1423" s="4">
        <f>VLOOKUP(A1423, Sheet3!A:G,3, FALSE)</f>
        <v>1.3752359999999999</v>
      </c>
      <c r="K1423" s="4">
        <f>VLOOKUP(A1423, Sheet3!A:G,4, FALSE)</f>
        <v>-0.20225499999999999</v>
      </c>
      <c r="L1423" s="4">
        <f>VLOOKUP(A1423, Sheet3!A:G,5, FALSE)</f>
        <v>1.5172380000000001</v>
      </c>
      <c r="M1423" s="4">
        <f>VLOOKUP(A1423, Sheet3!A:G,6, FALSE)</f>
        <v>0.17413600000000001</v>
      </c>
      <c r="N1423" s="4">
        <f>VLOOKUP(A1423, Sheet3!A:G,7, FALSE)</f>
        <v>-1.3063119999999999</v>
      </c>
      <c r="O1423">
        <v>2006</v>
      </c>
      <c r="P1423" s="4">
        <f>VLOOKUP(G1423, Sheet2!C:E, 3, FALSE)</f>
        <v>1993</v>
      </c>
      <c r="Q1423" s="4">
        <f>O1423-P1423</f>
        <v>13</v>
      </c>
      <c r="R1423" s="4">
        <f>VLOOKUP(A1423, Sheet4!A:B, 2, FALSE)</f>
        <v>538</v>
      </c>
    </row>
    <row r="1424" spans="1:18">
      <c r="A1424">
        <v>2861</v>
      </c>
      <c r="B1424" t="s">
        <v>214</v>
      </c>
      <c r="C1424" s="1">
        <v>39288</v>
      </c>
      <c r="D1424" t="s">
        <v>6</v>
      </c>
      <c r="E1424" t="s">
        <v>22</v>
      </c>
      <c r="F1424" s="4" t="s">
        <v>652</v>
      </c>
      <c r="G1424" s="4" t="str">
        <f>B1424&amp;E1424</f>
        <v>BradyTX</v>
      </c>
      <c r="H1424" s="4" t="str">
        <f>VLOOKUP(G1424, Sheet2!C:D, 2, FALSE)</f>
        <v>R</v>
      </c>
      <c r="I1424" s="4">
        <f>VLOOKUP(A1424, Sheet3!A:G,2, FALSE)</f>
        <v>1.862244</v>
      </c>
      <c r="J1424" s="4">
        <f>VLOOKUP(A1424, Sheet3!A:G,3, FALSE)</f>
        <v>-1.692196</v>
      </c>
      <c r="K1424" s="4">
        <f>VLOOKUP(A1424, Sheet3!A:G,4, FALSE)</f>
        <v>-8.5629999999999998E-2</v>
      </c>
      <c r="L1424" s="4">
        <f>VLOOKUP(A1424, Sheet3!A:G,5, FALSE)</f>
        <v>1.6618090000000001</v>
      </c>
      <c r="M1424" s="4">
        <f>VLOOKUP(A1424, Sheet3!A:G,6, FALSE)</f>
        <v>-0.24784300000000001</v>
      </c>
      <c r="N1424" s="4">
        <f>VLOOKUP(A1424, Sheet3!A:G,7, FALSE)</f>
        <v>-3.1799379999999999</v>
      </c>
      <c r="O1424">
        <v>2007</v>
      </c>
      <c r="P1424" s="4">
        <f>VLOOKUP(G1424, Sheet2!C:E, 3, FALSE)</f>
        <v>1997</v>
      </c>
      <c r="Q1424" s="4">
        <f>O1424-P1424</f>
        <v>10</v>
      </c>
      <c r="R1424" s="4">
        <f>VLOOKUP(A1424, Sheet4!A:B, 2, FALSE)</f>
        <v>178</v>
      </c>
    </row>
    <row r="1425" spans="1:18">
      <c r="A1425">
        <v>2862</v>
      </c>
      <c r="B1425" t="s">
        <v>82</v>
      </c>
      <c r="C1425" s="1">
        <v>39288</v>
      </c>
      <c r="D1425" t="s">
        <v>6</v>
      </c>
      <c r="E1425" t="s">
        <v>22</v>
      </c>
      <c r="F1425" s="4" t="s">
        <v>652</v>
      </c>
      <c r="G1425" s="4" t="str">
        <f>B1425&amp;E1425</f>
        <v>Jackson-LeeTX</v>
      </c>
      <c r="H1425" s="4" t="str">
        <f>VLOOKUP(G1425, Sheet2!C:D, 2, FALSE)</f>
        <v>D</v>
      </c>
      <c r="I1425" s="4">
        <f>VLOOKUP(A1425, Sheet3!A:G,2, FALSE)</f>
        <v>0.34720000000000001</v>
      </c>
      <c r="J1425" s="4">
        <f>VLOOKUP(A1425, Sheet3!A:G,3, FALSE)</f>
        <v>-0.56603499999999995</v>
      </c>
      <c r="K1425" s="4">
        <f>VLOOKUP(A1425, Sheet3!A:G,4, FALSE)</f>
        <v>1.229085</v>
      </c>
      <c r="L1425" s="4">
        <f>VLOOKUP(A1425, Sheet3!A:G,5, FALSE)</f>
        <v>1.3993709999999999</v>
      </c>
      <c r="M1425" s="4">
        <f>VLOOKUP(A1425, Sheet3!A:G,6, FALSE)</f>
        <v>2.7837209999999999</v>
      </c>
      <c r="N1425" s="4">
        <f>VLOOKUP(A1425, Sheet3!A:G,7, FALSE)</f>
        <v>1.603375</v>
      </c>
      <c r="O1425">
        <v>2007</v>
      </c>
      <c r="P1425" s="4">
        <f>VLOOKUP(G1425, Sheet2!C:E, 3, FALSE)</f>
        <v>1995</v>
      </c>
      <c r="Q1425" s="4">
        <f>O1425-P1425</f>
        <v>12</v>
      </c>
      <c r="R1425" s="4">
        <f>VLOOKUP(A1425, Sheet4!A:B, 2, FALSE)</f>
        <v>192</v>
      </c>
    </row>
    <row r="1426" spans="1:18">
      <c r="A1426">
        <v>2863</v>
      </c>
      <c r="B1426" t="s">
        <v>62</v>
      </c>
      <c r="C1426" s="1">
        <v>39288</v>
      </c>
      <c r="D1426" t="s">
        <v>6</v>
      </c>
      <c r="E1426" t="s">
        <v>63</v>
      </c>
      <c r="F1426" s="4" t="s">
        <v>652</v>
      </c>
      <c r="G1426" s="4" t="str">
        <f>B1426&amp;E1426</f>
        <v>MoranVA</v>
      </c>
      <c r="H1426" s="4" t="str">
        <f>VLOOKUP(G1426, Sheet2!C:D, 2, FALSE)</f>
        <v>D</v>
      </c>
      <c r="I1426" s="4">
        <f>VLOOKUP(A1426, Sheet3!A:G,2, FALSE)</f>
        <v>2.4187129999999999</v>
      </c>
      <c r="J1426" s="4">
        <f>VLOOKUP(A1426, Sheet3!A:G,3, FALSE)</f>
        <v>3.1713079999999998</v>
      </c>
      <c r="K1426" s="4">
        <f>VLOOKUP(A1426, Sheet3!A:G,4, FALSE)</f>
        <v>-4.2506880000000002</v>
      </c>
      <c r="L1426" s="4">
        <f>VLOOKUP(A1426, Sheet3!A:G,5, FALSE)</f>
        <v>2.5367959999999998</v>
      </c>
      <c r="M1426" s="4">
        <f>VLOOKUP(A1426, Sheet3!A:G,6, FALSE)</f>
        <v>2.296071</v>
      </c>
      <c r="N1426" s="4">
        <f>VLOOKUP(A1426, Sheet3!A:G,7, FALSE)</f>
        <v>-0.81562999999999997</v>
      </c>
      <c r="O1426">
        <v>2007</v>
      </c>
      <c r="P1426" s="4">
        <f>VLOOKUP(G1426, Sheet2!C:E, 3, FALSE)</f>
        <v>1991</v>
      </c>
      <c r="Q1426" s="4">
        <f>O1426-P1426</f>
        <v>16</v>
      </c>
      <c r="R1426" s="4">
        <f>VLOOKUP(A1426, Sheet4!A:B, 2, FALSE)</f>
        <v>162</v>
      </c>
    </row>
    <row r="1427" spans="1:18">
      <c r="A1427">
        <v>2864</v>
      </c>
      <c r="B1427" t="s">
        <v>215</v>
      </c>
      <c r="C1427" s="1">
        <v>39128</v>
      </c>
      <c r="D1427" t="s">
        <v>6</v>
      </c>
      <c r="E1427" t="s">
        <v>119</v>
      </c>
      <c r="F1427" s="4" t="s">
        <v>652</v>
      </c>
      <c r="G1427" s="4" t="str">
        <f>B1427&amp;E1427</f>
        <v>AkinMO</v>
      </c>
      <c r="H1427" s="4" t="str">
        <f>VLOOKUP(G1427, Sheet2!C:D, 2, FALSE)</f>
        <v>R</v>
      </c>
      <c r="I1427" s="4">
        <f>VLOOKUP(A1427, Sheet3!A:G,2, FALSE)</f>
        <v>-4.0825959999999997</v>
      </c>
      <c r="J1427" s="4">
        <f>VLOOKUP(A1427, Sheet3!A:G,3, FALSE)</f>
        <v>0.65611399999999998</v>
      </c>
      <c r="K1427" s="4">
        <f>VLOOKUP(A1427, Sheet3!A:G,4, FALSE)</f>
        <v>-6.6620200000000001</v>
      </c>
      <c r="L1427" s="4">
        <f>VLOOKUP(A1427, Sheet3!A:G,5, FALSE)</f>
        <v>0.21266099999999999</v>
      </c>
      <c r="M1427" s="4">
        <f>VLOOKUP(A1427, Sheet3!A:G,6, FALSE)</f>
        <v>-0.44356499999999999</v>
      </c>
      <c r="N1427" s="4">
        <f>VLOOKUP(A1427, Sheet3!A:G,7, FALSE)</f>
        <v>-5.1693629999999997</v>
      </c>
      <c r="O1427">
        <v>2007</v>
      </c>
      <c r="P1427" s="4">
        <f>VLOOKUP(G1427, Sheet2!C:E, 3, FALSE)</f>
        <v>2001</v>
      </c>
      <c r="Q1427" s="4">
        <f>O1427-P1427</f>
        <v>6</v>
      </c>
      <c r="R1427" s="4">
        <f>VLOOKUP(A1427, Sheet4!A:B, 2, FALSE)</f>
        <v>225</v>
      </c>
    </row>
    <row r="1428" spans="1:18">
      <c r="A1428">
        <v>2865</v>
      </c>
      <c r="B1428" s="4" t="s">
        <v>216</v>
      </c>
      <c r="C1428" s="1">
        <v>39128</v>
      </c>
      <c r="D1428" t="s">
        <v>6</v>
      </c>
      <c r="E1428" t="s">
        <v>125</v>
      </c>
      <c r="F1428" s="4" t="s">
        <v>652</v>
      </c>
      <c r="G1428" s="4" t="str">
        <f>B1428&amp;E1428</f>
        <v>ClarkeNY</v>
      </c>
      <c r="H1428" s="4" t="str">
        <f>VLOOKUP(G1428, Sheet2!C:D, 2, FALSE)</f>
        <v>D</v>
      </c>
      <c r="I1428" s="4">
        <f>VLOOKUP(A1428, Sheet3!A:G,2, FALSE)</f>
        <v>-3.7080950000000001</v>
      </c>
      <c r="J1428" s="4">
        <f>VLOOKUP(A1428, Sheet3!A:G,3, FALSE)</f>
        <v>-1.685306</v>
      </c>
      <c r="K1428" s="4">
        <f>VLOOKUP(A1428, Sheet3!A:G,4, FALSE)</f>
        <v>1.2264120000000001</v>
      </c>
      <c r="L1428" s="4">
        <f>VLOOKUP(A1428, Sheet3!A:G,5, FALSE)</f>
        <v>-4.8129140000000001</v>
      </c>
      <c r="M1428" s="4">
        <f>VLOOKUP(A1428, Sheet3!A:G,6, FALSE)</f>
        <v>-2.328687</v>
      </c>
      <c r="N1428" s="4">
        <f>VLOOKUP(A1428, Sheet3!A:G,7, FALSE)</f>
        <v>0.48500300000000002</v>
      </c>
      <c r="O1428">
        <v>2007</v>
      </c>
      <c r="P1428" s="4">
        <f>VLOOKUP(G1428, Sheet2!C:E, 3, FALSE)</f>
        <v>2007</v>
      </c>
      <c r="Q1428" s="4">
        <f>O1428-P1428</f>
        <v>0</v>
      </c>
      <c r="R1428" s="4">
        <f>VLOOKUP(A1428, Sheet4!A:B, 2, FALSE)</f>
        <v>177</v>
      </c>
    </row>
    <row r="1429" spans="1:18">
      <c r="A1429">
        <v>2866</v>
      </c>
      <c r="B1429" t="s">
        <v>217</v>
      </c>
      <c r="C1429" s="1">
        <v>39128</v>
      </c>
      <c r="D1429" t="s">
        <v>6</v>
      </c>
      <c r="E1429" t="s">
        <v>125</v>
      </c>
      <c r="F1429" s="4" t="s">
        <v>652</v>
      </c>
      <c r="G1429" s="4" t="str">
        <f>B1429&amp;E1429</f>
        <v>MeeksNY</v>
      </c>
      <c r="H1429" s="4" t="str">
        <f>VLOOKUP(G1429, Sheet2!C:D, 2, FALSE)</f>
        <v>D</v>
      </c>
      <c r="I1429" s="4">
        <f>VLOOKUP(A1429, Sheet3!A:G,2, FALSE)</f>
        <v>4.3567799999999997</v>
      </c>
      <c r="J1429" s="4">
        <f>VLOOKUP(A1429, Sheet3!A:G,3, FALSE)</f>
        <v>6.4020999999999995E-2</v>
      </c>
      <c r="K1429" s="4">
        <f>VLOOKUP(A1429, Sheet3!A:G,4, FALSE)</f>
        <v>2.4056839999999999</v>
      </c>
      <c r="L1429" s="4">
        <f>VLOOKUP(A1429, Sheet3!A:G,5, FALSE)</f>
        <v>-2.67021</v>
      </c>
      <c r="M1429" s="4">
        <f>VLOOKUP(A1429, Sheet3!A:G,6, FALSE)</f>
        <v>-0.99841899999999995</v>
      </c>
      <c r="N1429" s="4">
        <f>VLOOKUP(A1429, Sheet3!A:G,7, FALSE)</f>
        <v>3.724078</v>
      </c>
      <c r="O1429">
        <v>2007</v>
      </c>
      <c r="P1429" s="4">
        <f>VLOOKUP(G1429, Sheet2!C:E, 3, FALSE)</f>
        <v>1997</v>
      </c>
      <c r="Q1429" s="4">
        <f>O1429-P1429</f>
        <v>10</v>
      </c>
      <c r="R1429" s="4">
        <f>VLOOKUP(A1429, Sheet4!A:B, 2, FALSE)</f>
        <v>181</v>
      </c>
    </row>
    <row r="1430" spans="1:18">
      <c r="A1430">
        <v>2867</v>
      </c>
      <c r="B1430" t="s">
        <v>25</v>
      </c>
      <c r="C1430" s="1">
        <v>39128</v>
      </c>
      <c r="D1430" t="s">
        <v>6</v>
      </c>
      <c r="E1430" t="str">
        <f>VLOOKUP(B1430, Sheet2!$A$2:$B$734, 2, FALSE)</f>
        <v>NJ</v>
      </c>
      <c r="F1430" s="4" t="s">
        <v>652</v>
      </c>
      <c r="G1430" s="4" t="str">
        <f>B1430&amp;E1430</f>
        <v>PalloneNJ</v>
      </c>
      <c r="H1430" s="4" t="str">
        <f>VLOOKUP(G1430, Sheet2!C:D, 2, FALSE)</f>
        <v>D</v>
      </c>
      <c r="I1430" s="4">
        <f>VLOOKUP(A1430, Sheet3!A:G,2, FALSE)</f>
        <v>1.1549700000000001</v>
      </c>
      <c r="J1430" s="4">
        <f>VLOOKUP(A1430, Sheet3!A:G,3, FALSE)</f>
        <v>0.153588</v>
      </c>
      <c r="K1430" s="4">
        <f>VLOOKUP(A1430, Sheet3!A:G,4, FALSE)</f>
        <v>1.2316229999999999</v>
      </c>
      <c r="L1430" s="4">
        <f>VLOOKUP(A1430, Sheet3!A:G,5, FALSE)</f>
        <v>4.5369719999999996</v>
      </c>
      <c r="M1430" s="4">
        <f>VLOOKUP(A1430, Sheet3!A:G,6, FALSE)</f>
        <v>0.47708899999999999</v>
      </c>
      <c r="N1430" s="4">
        <f>VLOOKUP(A1430, Sheet3!A:G,7, FALSE)</f>
        <v>6.9480000000000002E-3</v>
      </c>
      <c r="O1430">
        <v>2007</v>
      </c>
      <c r="P1430" s="4">
        <f>VLOOKUP(G1430, Sheet2!C:E, 3, FALSE)</f>
        <v>1987</v>
      </c>
      <c r="Q1430" s="4">
        <f>O1430-P1430</f>
        <v>20</v>
      </c>
      <c r="R1430" s="4">
        <f>VLOOKUP(A1430, Sheet4!A:B, 2, FALSE)</f>
        <v>168</v>
      </c>
    </row>
    <row r="1431" spans="1:18">
      <c r="A1431">
        <v>2868</v>
      </c>
      <c r="B1431" t="s">
        <v>753</v>
      </c>
      <c r="C1431" s="1">
        <v>39141</v>
      </c>
      <c r="D1431" t="s">
        <v>6</v>
      </c>
      <c r="E1431" t="s">
        <v>8</v>
      </c>
      <c r="F1431" s="4" t="s">
        <v>652</v>
      </c>
      <c r="G1431" s="4" t="str">
        <f>B1431&amp;E1431</f>
        <v>MillerGeorgeCA</v>
      </c>
      <c r="H1431" s="4" t="str">
        <f>VLOOKUP(G1431, Sheet2!C:D, 2, FALSE)</f>
        <v>D</v>
      </c>
      <c r="I1431" s="4">
        <f>VLOOKUP(A1431, Sheet3!A:G,2, FALSE)</f>
        <v>9.4974620000000005</v>
      </c>
      <c r="J1431" s="4">
        <f>VLOOKUP(A1431, Sheet3!A:G,3, FALSE)</f>
        <v>1.2972900000000001</v>
      </c>
      <c r="K1431" s="4">
        <f>VLOOKUP(A1431, Sheet3!A:G,4, FALSE)</f>
        <v>1.2474670000000001</v>
      </c>
      <c r="L1431" s="4">
        <f>VLOOKUP(A1431, Sheet3!A:G,5, FALSE)</f>
        <v>2.993277</v>
      </c>
      <c r="M1431" s="4">
        <f>VLOOKUP(A1431, Sheet3!A:G,6, FALSE)</f>
        <v>1.000418</v>
      </c>
      <c r="N1431" s="4">
        <f>VLOOKUP(A1431, Sheet3!A:G,7, FALSE)</f>
        <v>1.536581</v>
      </c>
      <c r="O1431">
        <v>2007</v>
      </c>
      <c r="P1431" s="4">
        <f>VLOOKUP(G1431, Sheet2!C:E, 3, FALSE)</f>
        <v>1975</v>
      </c>
      <c r="Q1431" s="4">
        <f>O1431-P1431</f>
        <v>32</v>
      </c>
      <c r="R1431" s="4">
        <f>VLOOKUP(A1431, Sheet4!A:B, 2, FALSE)</f>
        <v>203</v>
      </c>
    </row>
    <row r="1432" spans="1:18">
      <c r="A1432">
        <v>2869</v>
      </c>
      <c r="B1432" t="s">
        <v>25</v>
      </c>
      <c r="C1432" s="1">
        <v>39141</v>
      </c>
      <c r="D1432" t="s">
        <v>6</v>
      </c>
      <c r="E1432" t="s">
        <v>87</v>
      </c>
      <c r="F1432" s="4" t="s">
        <v>652</v>
      </c>
      <c r="G1432" s="4" t="str">
        <f>B1432&amp;E1432</f>
        <v>PalloneNJ</v>
      </c>
      <c r="H1432" s="4" t="str">
        <f>VLOOKUP(G1432, Sheet2!C:D, 2, FALSE)</f>
        <v>D</v>
      </c>
      <c r="I1432" s="4">
        <f>VLOOKUP(A1432, Sheet3!A:G,2, FALSE)</f>
        <v>-4.6181929999999998</v>
      </c>
      <c r="J1432" s="4">
        <f>VLOOKUP(A1432, Sheet3!A:G,3, FALSE)</f>
        <v>0.68638999999999994</v>
      </c>
      <c r="K1432" s="4">
        <f>VLOOKUP(A1432, Sheet3!A:G,4, FALSE)</f>
        <v>-2.6041889999999999</v>
      </c>
      <c r="L1432" s="4">
        <f>VLOOKUP(A1432, Sheet3!A:G,5, FALSE)</f>
        <v>-0.69166000000000005</v>
      </c>
      <c r="M1432" s="4">
        <f>VLOOKUP(A1432, Sheet3!A:G,6, FALSE)</f>
        <v>0.17955599999999999</v>
      </c>
      <c r="N1432" s="4">
        <f>VLOOKUP(A1432, Sheet3!A:G,7, FALSE)</f>
        <v>-0.68985799999999997</v>
      </c>
      <c r="O1432">
        <v>2007</v>
      </c>
      <c r="P1432" s="4">
        <f>VLOOKUP(G1432, Sheet2!C:E, 3, FALSE)</f>
        <v>1987</v>
      </c>
      <c r="Q1432" s="4">
        <f>O1432-P1432</f>
        <v>20</v>
      </c>
      <c r="R1432" s="4">
        <f>VLOOKUP(A1432, Sheet4!A:B, 2, FALSE)</f>
        <v>198</v>
      </c>
    </row>
    <row r="1433" spans="1:18">
      <c r="A1433">
        <v>2870</v>
      </c>
      <c r="B1433" t="s">
        <v>20</v>
      </c>
      <c r="C1433" s="1">
        <v>39141</v>
      </c>
      <c r="D1433" t="s">
        <v>6</v>
      </c>
      <c r="E1433" t="str">
        <f>VLOOKUP(B1433, Sheet2!$A$2:$B$734, 2, FALSE)</f>
        <v>WA</v>
      </c>
      <c r="F1433" s="4" t="s">
        <v>652</v>
      </c>
      <c r="G1433" s="4" t="str">
        <f>B1433&amp;E1433</f>
        <v>McDermottWA</v>
      </c>
      <c r="H1433" s="4" t="str">
        <f>VLOOKUP(G1433, Sheet2!C:D, 2, FALSE)</f>
        <v>D</v>
      </c>
      <c r="I1433" s="4">
        <f>VLOOKUP(A1433, Sheet3!A:G,2, FALSE)</f>
        <v>-0.13953499999999999</v>
      </c>
      <c r="J1433" s="4">
        <f>VLOOKUP(A1433, Sheet3!A:G,3, FALSE)</f>
        <v>-0.17616999999999999</v>
      </c>
      <c r="K1433" s="4">
        <f>VLOOKUP(A1433, Sheet3!A:G,4, FALSE)</f>
        <v>2.502974</v>
      </c>
      <c r="L1433" s="4">
        <f>VLOOKUP(A1433, Sheet3!A:G,5, FALSE)</f>
        <v>-0.312255</v>
      </c>
      <c r="M1433" s="4">
        <f>VLOOKUP(A1433, Sheet3!A:G,6, FALSE)</f>
        <v>0.78278999999999999</v>
      </c>
      <c r="N1433" s="4">
        <f>VLOOKUP(A1433, Sheet3!A:G,7, FALSE)</f>
        <v>2.199789</v>
      </c>
      <c r="O1433">
        <v>2007</v>
      </c>
      <c r="P1433" s="4">
        <f>VLOOKUP(G1433, Sheet2!C:E, 3, FALSE)</f>
        <v>1989</v>
      </c>
      <c r="Q1433" s="4">
        <f>O1433-P1433</f>
        <v>18</v>
      </c>
      <c r="R1433" s="4">
        <f>VLOOKUP(A1433, Sheet4!A:B, 2, FALSE)</f>
        <v>741</v>
      </c>
    </row>
    <row r="1434" spans="1:18">
      <c r="A1434">
        <v>2871</v>
      </c>
      <c r="B1434" t="s">
        <v>191</v>
      </c>
      <c r="C1434" s="1">
        <v>39087</v>
      </c>
      <c r="D1434" t="s">
        <v>6</v>
      </c>
      <c r="E1434" t="s">
        <v>22</v>
      </c>
      <c r="F1434" s="4" t="s">
        <v>652</v>
      </c>
      <c r="G1434" s="4" t="str">
        <f>B1434&amp;E1434</f>
        <v>PaulTX</v>
      </c>
      <c r="H1434" s="4" t="str">
        <f>VLOOKUP(G1434, Sheet2!C:D, 2, FALSE)</f>
        <v>R</v>
      </c>
      <c r="I1434" s="4">
        <f>VLOOKUP(A1434, Sheet3!A:G,2, FALSE)</f>
        <v>0.49915799999999999</v>
      </c>
      <c r="J1434" s="4">
        <f>VLOOKUP(A1434, Sheet3!A:G,3, FALSE)</f>
        <v>0.93705499999999997</v>
      </c>
      <c r="K1434" s="4">
        <f>VLOOKUP(A1434, Sheet3!A:G,4, FALSE)</f>
        <v>-2.0234399999999999</v>
      </c>
      <c r="L1434" s="4">
        <f>VLOOKUP(A1434, Sheet3!A:G,5, FALSE)</f>
        <v>-1.3012889999999999</v>
      </c>
      <c r="M1434" s="4">
        <f>VLOOKUP(A1434, Sheet3!A:G,6, FALSE)</f>
        <v>-0.99065300000000001</v>
      </c>
      <c r="N1434" s="4">
        <f>VLOOKUP(A1434, Sheet3!A:G,7, FALSE)</f>
        <v>0.11930399999999999</v>
      </c>
      <c r="O1434">
        <v>2007</v>
      </c>
      <c r="P1434" s="4">
        <f>VLOOKUP(G1434, Sheet2!C:E, 3, FALSE)</f>
        <v>1991</v>
      </c>
      <c r="Q1434" s="4">
        <f>O1434-P1434</f>
        <v>16</v>
      </c>
      <c r="R1434" s="4">
        <f>VLOOKUP(A1434, Sheet4!A:B, 2, FALSE)</f>
        <v>705</v>
      </c>
    </row>
    <row r="1435" spans="1:18">
      <c r="A1435">
        <v>2872</v>
      </c>
      <c r="B1435" t="s">
        <v>172</v>
      </c>
      <c r="C1435" s="1">
        <v>39091</v>
      </c>
      <c r="D1435" t="s">
        <v>6</v>
      </c>
      <c r="E1435" t="str">
        <f>VLOOKUP(B1435, Sheet2!$A$2:$B$734, 2, FALSE)</f>
        <v>TN</v>
      </c>
      <c r="F1435" s="4" t="s">
        <v>652</v>
      </c>
      <c r="G1435" s="4" t="str">
        <f>B1435&amp;E1435</f>
        <v>BlackburnTN</v>
      </c>
      <c r="H1435" s="4" t="str">
        <f>VLOOKUP(G1435, Sheet2!C:D, 2, FALSE)</f>
        <v>R</v>
      </c>
      <c r="I1435" s="4">
        <f>VLOOKUP(A1435, Sheet3!A:G,2, FALSE)</f>
        <v>-2.825116</v>
      </c>
      <c r="J1435" s="4">
        <f>VLOOKUP(A1435, Sheet3!A:G,3, FALSE)</f>
        <v>0.37268000000000001</v>
      </c>
      <c r="K1435" s="4">
        <f>VLOOKUP(A1435, Sheet3!A:G,4, FALSE)</f>
        <v>-0.66045100000000001</v>
      </c>
      <c r="L1435" s="4">
        <f>VLOOKUP(A1435, Sheet3!A:G,5, FALSE)</f>
        <v>-3.6138050000000002</v>
      </c>
      <c r="M1435" s="4">
        <f>VLOOKUP(A1435, Sheet3!A:G,6, FALSE)</f>
        <v>0.17236799999999999</v>
      </c>
      <c r="N1435" s="4">
        <f>VLOOKUP(A1435, Sheet3!A:G,7, FALSE)</f>
        <v>-1.371928</v>
      </c>
      <c r="O1435">
        <v>2007</v>
      </c>
      <c r="P1435" s="4">
        <f>VLOOKUP(G1435, Sheet2!C:E, 3, FALSE)</f>
        <v>2003</v>
      </c>
      <c r="Q1435" s="4">
        <f>O1435-P1435</f>
        <v>4</v>
      </c>
      <c r="R1435" s="4">
        <f>VLOOKUP(A1435, Sheet4!A:B, 2, FALSE)</f>
        <v>241</v>
      </c>
    </row>
    <row r="1436" spans="1:18">
      <c r="A1436">
        <v>2873</v>
      </c>
      <c r="B1436" t="s">
        <v>79</v>
      </c>
      <c r="C1436" s="1">
        <v>39091</v>
      </c>
      <c r="D1436" t="s">
        <v>6</v>
      </c>
      <c r="E1436" s="4" t="str">
        <f>VLOOKUP(B1436, Sheet2!$A$2:$B$734, 2, FALSE)</f>
        <v>OR</v>
      </c>
      <c r="F1436" s="4" t="s">
        <v>652</v>
      </c>
      <c r="G1436" s="4" t="str">
        <f>B1436&amp;E1436</f>
        <v>BlumenauerOR</v>
      </c>
      <c r="H1436" s="4" t="str">
        <f>VLOOKUP(G1436, Sheet2!C:D, 2, FALSE)</f>
        <v>D</v>
      </c>
      <c r="I1436" s="4">
        <f>VLOOKUP(A1436, Sheet3!A:G,2, FALSE)</f>
        <v>-3.3048470000000001</v>
      </c>
      <c r="J1436" s="4">
        <f>VLOOKUP(A1436, Sheet3!A:G,3, FALSE)</f>
        <v>2.4498090000000001</v>
      </c>
      <c r="K1436" s="4">
        <f>VLOOKUP(A1436, Sheet3!A:G,4, FALSE)</f>
        <v>0.40800599999999998</v>
      </c>
      <c r="L1436" s="4">
        <f>VLOOKUP(A1436, Sheet3!A:G,5, FALSE)</f>
        <v>0.89942900000000003</v>
      </c>
      <c r="M1436" s="4">
        <f>VLOOKUP(A1436, Sheet3!A:G,6, FALSE)</f>
        <v>2.0046879999999998</v>
      </c>
      <c r="N1436" s="4">
        <f>VLOOKUP(A1436, Sheet3!A:G,7, FALSE)</f>
        <v>-0.93026299999999995</v>
      </c>
      <c r="O1436">
        <v>2007</v>
      </c>
      <c r="P1436" s="4">
        <f>VLOOKUP(G1436, Sheet2!C:E, 3, FALSE)</f>
        <v>1996</v>
      </c>
      <c r="Q1436" s="4">
        <f>O1436-P1436</f>
        <v>11</v>
      </c>
      <c r="R1436" s="4">
        <f>VLOOKUP(A1436, Sheet4!A:B, 2, FALSE)</f>
        <v>599</v>
      </c>
    </row>
    <row r="1437" spans="1:18">
      <c r="A1437">
        <v>2874</v>
      </c>
      <c r="B1437" t="s">
        <v>92</v>
      </c>
      <c r="C1437" s="1">
        <v>39091</v>
      </c>
      <c r="D1437" t="s">
        <v>6</v>
      </c>
      <c r="E1437" t="str">
        <f>VLOOKUP(B1437, Sheet2!$A$2:$B$734, 2, FALSE)</f>
        <v>OH</v>
      </c>
      <c r="F1437" s="4" t="s">
        <v>652</v>
      </c>
      <c r="G1437" s="4" t="str">
        <f>B1437&amp;E1437</f>
        <v>KucinichOH</v>
      </c>
      <c r="H1437" s="4" t="str">
        <f>VLOOKUP(G1437, Sheet2!C:D, 2, FALSE)</f>
        <v>D</v>
      </c>
      <c r="I1437" s="4">
        <f>VLOOKUP(A1437, Sheet3!A:G,2, FALSE)</f>
        <v>1.8062240000000001</v>
      </c>
      <c r="J1437" s="4">
        <f>VLOOKUP(A1437, Sheet3!A:G,3, FALSE)</f>
        <v>-1.4318660000000001</v>
      </c>
      <c r="K1437" s="4">
        <f>VLOOKUP(A1437, Sheet3!A:G,4, FALSE)</f>
        <v>5.7823919999999998</v>
      </c>
      <c r="L1437" s="4">
        <f>VLOOKUP(A1437, Sheet3!A:G,5, FALSE)</f>
        <v>-2.8216190000000001</v>
      </c>
      <c r="M1437" s="4">
        <f>VLOOKUP(A1437, Sheet3!A:G,6, FALSE)</f>
        <v>2.2124480000000002</v>
      </c>
      <c r="N1437" s="4">
        <f>VLOOKUP(A1437, Sheet3!A:G,7, FALSE)</f>
        <v>8.9379770000000001</v>
      </c>
      <c r="O1437">
        <v>2007</v>
      </c>
      <c r="P1437" s="4">
        <f>VLOOKUP(G1437, Sheet2!C:E, 3, FALSE)</f>
        <v>1997</v>
      </c>
      <c r="Q1437" s="4">
        <f>O1437-P1437</f>
        <v>10</v>
      </c>
      <c r="R1437" s="4">
        <f>VLOOKUP(A1437, Sheet4!A:B, 2, FALSE)</f>
        <v>235</v>
      </c>
    </row>
    <row r="1438" spans="1:18">
      <c r="A1438">
        <v>2875</v>
      </c>
      <c r="B1438" t="s">
        <v>21</v>
      </c>
      <c r="C1438" s="1">
        <v>39091</v>
      </c>
      <c r="D1438" t="s">
        <v>6</v>
      </c>
      <c r="E1438" t="s">
        <v>8</v>
      </c>
      <c r="F1438" s="4" t="s">
        <v>652</v>
      </c>
      <c r="G1438" s="4" t="str">
        <f>B1438&amp;E1438</f>
        <v>WoolseyCA</v>
      </c>
      <c r="H1438" s="4" t="str">
        <f>VLOOKUP(G1438, Sheet2!C:D, 2, FALSE)</f>
        <v>D</v>
      </c>
      <c r="I1438" s="4">
        <f>VLOOKUP(A1438, Sheet3!A:G,2, FALSE)</f>
        <v>2.2730459999999999</v>
      </c>
      <c r="J1438" s="4">
        <f>VLOOKUP(A1438, Sheet3!A:G,3, FALSE)</f>
        <v>-0.19880200000000001</v>
      </c>
      <c r="K1438" s="4">
        <f>VLOOKUP(A1438, Sheet3!A:G,4, FALSE)</f>
        <v>2.40781</v>
      </c>
      <c r="L1438" s="4">
        <f>VLOOKUP(A1438, Sheet3!A:G,5, FALSE)</f>
        <v>-0.69917099999999999</v>
      </c>
      <c r="M1438" s="4">
        <f>VLOOKUP(A1438, Sheet3!A:G,6, FALSE)</f>
        <v>0.20980699999999999</v>
      </c>
      <c r="N1438" s="4">
        <f>VLOOKUP(A1438, Sheet3!A:G,7, FALSE)</f>
        <v>3.9370729999999998</v>
      </c>
      <c r="O1438">
        <v>2007</v>
      </c>
      <c r="P1438" s="4">
        <f>VLOOKUP(G1438, Sheet2!C:E, 3, FALSE)</f>
        <v>1993</v>
      </c>
      <c r="Q1438" s="4">
        <f>O1438-P1438</f>
        <v>14</v>
      </c>
      <c r="R1438" s="4">
        <f>VLOOKUP(A1438, Sheet4!A:B, 2, FALSE)</f>
        <v>459</v>
      </c>
    </row>
    <row r="1439" spans="1:18">
      <c r="A1439">
        <v>2876</v>
      </c>
      <c r="B1439" t="s">
        <v>25</v>
      </c>
      <c r="C1439" s="1">
        <v>39091</v>
      </c>
      <c r="D1439" t="s">
        <v>6</v>
      </c>
      <c r="E1439" t="s">
        <v>87</v>
      </c>
      <c r="F1439" s="4" t="s">
        <v>652</v>
      </c>
      <c r="G1439" s="4" t="str">
        <f>B1439&amp;E1439</f>
        <v>PalloneNJ</v>
      </c>
      <c r="H1439" s="4" t="str">
        <f>VLOOKUP(G1439, Sheet2!C:D, 2, FALSE)</f>
        <v>D</v>
      </c>
      <c r="I1439" s="4">
        <f>VLOOKUP(A1439, Sheet3!A:G,2, FALSE)</f>
        <v>3.8302480000000001</v>
      </c>
      <c r="J1439" s="4">
        <f>VLOOKUP(A1439, Sheet3!A:G,3, FALSE)</f>
        <v>9.2619000000000007E-2</v>
      </c>
      <c r="K1439" s="4">
        <f>VLOOKUP(A1439, Sheet3!A:G,4, FALSE)</f>
        <v>-0.26412999999999998</v>
      </c>
      <c r="L1439" s="4">
        <f>VLOOKUP(A1439, Sheet3!A:G,5, FALSE)</f>
        <v>1.6477759999999999</v>
      </c>
      <c r="M1439" s="4">
        <f>VLOOKUP(A1439, Sheet3!A:G,6, FALSE)</f>
        <v>0.29383300000000001</v>
      </c>
      <c r="N1439" s="4">
        <f>VLOOKUP(A1439, Sheet3!A:G,7, FALSE)</f>
        <v>-0.14594299999999999</v>
      </c>
      <c r="O1439">
        <v>2007</v>
      </c>
      <c r="P1439" s="4">
        <f>VLOOKUP(G1439, Sheet2!C:E, 3, FALSE)</f>
        <v>1987</v>
      </c>
      <c r="Q1439" s="4">
        <f>O1439-P1439</f>
        <v>20</v>
      </c>
      <c r="R1439" s="4">
        <f>VLOOKUP(A1439, Sheet4!A:B, 2, FALSE)</f>
        <v>648</v>
      </c>
    </row>
    <row r="1440" spans="1:18">
      <c r="A1440">
        <v>2877</v>
      </c>
      <c r="B1440" t="s">
        <v>7</v>
      </c>
      <c r="C1440" s="1">
        <v>39091</v>
      </c>
      <c r="D1440" t="s">
        <v>6</v>
      </c>
      <c r="E1440" t="s">
        <v>8</v>
      </c>
      <c r="F1440" s="4" t="s">
        <v>652</v>
      </c>
      <c r="G1440" s="4" t="str">
        <f>B1440&amp;E1440</f>
        <v>LeeCA</v>
      </c>
      <c r="H1440" s="4" t="str">
        <f>VLOOKUP(G1440, Sheet2!C:D, 2, FALSE)</f>
        <v>D</v>
      </c>
      <c r="I1440" s="4">
        <f>VLOOKUP(A1440, Sheet3!A:G,2, FALSE)</f>
        <v>-1.486415</v>
      </c>
      <c r="J1440" s="4">
        <f>VLOOKUP(A1440, Sheet3!A:G,3, FALSE)</f>
        <v>0.87106600000000001</v>
      </c>
      <c r="K1440" s="4">
        <f>VLOOKUP(A1440, Sheet3!A:G,4, FALSE)</f>
        <v>1.1620999999999999E-2</v>
      </c>
      <c r="L1440" s="4">
        <f>VLOOKUP(A1440, Sheet3!A:G,5, FALSE)</f>
        <v>-3.262419</v>
      </c>
      <c r="M1440" s="4">
        <f>VLOOKUP(A1440, Sheet3!A:G,6, FALSE)</f>
        <v>-0.92798199999999997</v>
      </c>
      <c r="N1440" s="4">
        <f>VLOOKUP(A1440, Sheet3!A:G,7, FALSE)</f>
        <v>2.147799</v>
      </c>
      <c r="O1440">
        <v>2007</v>
      </c>
      <c r="P1440" s="4">
        <f>VLOOKUP(G1440, Sheet2!C:E, 3, FALSE)</f>
        <v>1998</v>
      </c>
      <c r="Q1440" s="4">
        <f>O1440-P1440</f>
        <v>9</v>
      </c>
      <c r="R1440" s="4">
        <f>VLOOKUP(A1440, Sheet4!A:B, 2, FALSE)</f>
        <v>590</v>
      </c>
    </row>
    <row r="1441" spans="1:18">
      <c r="A1441">
        <v>2878</v>
      </c>
      <c r="B1441" t="s">
        <v>753</v>
      </c>
      <c r="C1441" s="1">
        <v>39091</v>
      </c>
      <c r="D1441" t="s">
        <v>6</v>
      </c>
      <c r="E1441" t="s">
        <v>8</v>
      </c>
      <c r="F1441" s="4" t="s">
        <v>652</v>
      </c>
      <c r="G1441" s="4" t="str">
        <f>B1441&amp;E1441</f>
        <v>MillerGeorgeCA</v>
      </c>
      <c r="H1441" s="4" t="str">
        <f>VLOOKUP(G1441, Sheet2!C:D, 2, FALSE)</f>
        <v>D</v>
      </c>
      <c r="I1441" s="4">
        <f>VLOOKUP(A1441, Sheet3!A:G,2, FALSE)</f>
        <v>-0.31496000000000002</v>
      </c>
      <c r="J1441" s="4">
        <f>VLOOKUP(A1441, Sheet3!A:G,3, FALSE)</f>
        <v>-0.84348800000000002</v>
      </c>
      <c r="K1441" s="4">
        <f>VLOOKUP(A1441, Sheet3!A:G,4, FALSE)</f>
        <v>2.1827450000000002</v>
      </c>
      <c r="L1441" s="4">
        <f>VLOOKUP(A1441, Sheet3!A:G,5, FALSE)</f>
        <v>-3.3105910000000001</v>
      </c>
      <c r="M1441" s="4">
        <f>VLOOKUP(A1441, Sheet3!A:G,6, FALSE)</f>
        <v>-0.34513100000000002</v>
      </c>
      <c r="N1441" s="4">
        <f>VLOOKUP(A1441, Sheet3!A:G,7, FALSE)</f>
        <v>0.48012199999999999</v>
      </c>
      <c r="O1441">
        <v>2007</v>
      </c>
      <c r="P1441" s="4">
        <f>VLOOKUP(G1441, Sheet2!C:E, 3, FALSE)</f>
        <v>1975</v>
      </c>
      <c r="Q1441" s="4">
        <f>O1441-P1441</f>
        <v>32</v>
      </c>
      <c r="R1441" s="4">
        <f>VLOOKUP(A1441, Sheet4!A:B, 2, FALSE)</f>
        <v>714</v>
      </c>
    </row>
    <row r="1442" spans="1:18">
      <c r="A1442">
        <v>2879</v>
      </c>
      <c r="B1442" t="s">
        <v>21</v>
      </c>
      <c r="C1442" s="1">
        <v>39822</v>
      </c>
      <c r="D1442" t="s">
        <v>6</v>
      </c>
      <c r="E1442" t="s">
        <v>8</v>
      </c>
      <c r="F1442" s="4" t="s">
        <v>652</v>
      </c>
      <c r="G1442" s="4" t="str">
        <f>B1442&amp;E1442</f>
        <v>WoolseyCA</v>
      </c>
      <c r="H1442" s="4" t="str">
        <f>VLOOKUP(G1442, Sheet2!C:D, 2, FALSE)</f>
        <v>D</v>
      </c>
      <c r="I1442" s="4">
        <f>VLOOKUP(A1442, Sheet3!A:G,2, FALSE)</f>
        <v>-2.7646950000000001</v>
      </c>
      <c r="J1442" s="4">
        <f>VLOOKUP(A1442, Sheet3!A:G,3, FALSE)</f>
        <v>0.41494700000000001</v>
      </c>
      <c r="K1442" s="4">
        <f>VLOOKUP(A1442, Sheet3!A:G,4, FALSE)</f>
        <v>-1.4246000000000001</v>
      </c>
      <c r="L1442" s="4">
        <f>VLOOKUP(A1442, Sheet3!A:G,5, FALSE)</f>
        <v>-4.5920170000000002</v>
      </c>
      <c r="M1442" s="4">
        <f>VLOOKUP(A1442, Sheet3!A:G,6, FALSE)</f>
        <v>-1.8236380000000001</v>
      </c>
      <c r="N1442" s="4">
        <f>VLOOKUP(A1442, Sheet3!A:G,7, FALSE)</f>
        <v>-1.251566</v>
      </c>
      <c r="O1442">
        <v>2009</v>
      </c>
      <c r="P1442" s="4">
        <f>VLOOKUP(G1442, Sheet2!C:E, 3, FALSE)</f>
        <v>1993</v>
      </c>
      <c r="Q1442" s="4">
        <f>O1442-P1442</f>
        <v>16</v>
      </c>
      <c r="R1442" s="4">
        <f>VLOOKUP(A1442, Sheet4!A:B, 2, FALSE)</f>
        <v>593</v>
      </c>
    </row>
    <row r="1443" spans="1:18">
      <c r="A1443">
        <v>2880</v>
      </c>
      <c r="B1443" t="s">
        <v>166</v>
      </c>
      <c r="C1443" s="1">
        <v>39092</v>
      </c>
      <c r="D1443" t="s">
        <v>6</v>
      </c>
      <c r="E1443" t="str">
        <f>VLOOKUP(B1443, Sheet2!$A$2:$B$734, 2, FALSE)</f>
        <v>WA</v>
      </c>
      <c r="F1443" s="4" t="s">
        <v>652</v>
      </c>
      <c r="G1443" s="4" t="str">
        <f>B1443&amp;E1443</f>
        <v>InsleeWA</v>
      </c>
      <c r="H1443" s="4" t="str">
        <f>VLOOKUP(G1443, Sheet2!C:D, 2, FALSE)</f>
        <v>D</v>
      </c>
      <c r="I1443" s="4">
        <f>VLOOKUP(A1443, Sheet3!A:G,2, FALSE)</f>
        <v>-6.3553810000000004</v>
      </c>
      <c r="J1443" s="4">
        <f>VLOOKUP(A1443, Sheet3!A:G,3, FALSE)</f>
        <v>0.44984800000000003</v>
      </c>
      <c r="K1443" s="4">
        <f>VLOOKUP(A1443, Sheet3!A:G,4, FALSE)</f>
        <v>5.6928450000000002</v>
      </c>
      <c r="L1443" s="4">
        <f>VLOOKUP(A1443, Sheet3!A:G,5, FALSE)</f>
        <v>-5.2120769999999998</v>
      </c>
      <c r="M1443" s="4">
        <f>VLOOKUP(A1443, Sheet3!A:G,6, FALSE)</f>
        <v>-1.540665</v>
      </c>
      <c r="N1443" s="4">
        <f>VLOOKUP(A1443, Sheet3!A:G,7, FALSE)</f>
        <v>0.30669800000000003</v>
      </c>
      <c r="O1443">
        <v>2007</v>
      </c>
      <c r="P1443" s="4">
        <f>VLOOKUP(G1443, Sheet2!C:E, 3, FALSE)</f>
        <v>1998</v>
      </c>
      <c r="Q1443" s="4">
        <f>O1443-P1443</f>
        <v>9</v>
      </c>
      <c r="R1443" s="4">
        <f>VLOOKUP(A1443, Sheet4!A:B, 2, FALSE)</f>
        <v>180</v>
      </c>
    </row>
    <row r="1444" spans="1:18">
      <c r="A1444">
        <v>2881</v>
      </c>
      <c r="B1444" t="s">
        <v>24</v>
      </c>
      <c r="C1444" s="1">
        <v>39092</v>
      </c>
      <c r="D1444" t="s">
        <v>6</v>
      </c>
      <c r="E1444" t="str">
        <f>VLOOKUP(B1444, Sheet2!$A$2:$B$734, 2, FALSE)</f>
        <v>NY</v>
      </c>
      <c r="F1444" s="4" t="s">
        <v>652</v>
      </c>
      <c r="G1444" s="4" t="str">
        <f>B1444&amp;E1444</f>
        <v>NadlerNY</v>
      </c>
      <c r="H1444" s="4" t="str">
        <f>VLOOKUP(G1444, Sheet2!C:D, 2, FALSE)</f>
        <v>D</v>
      </c>
      <c r="I1444" s="4">
        <f>VLOOKUP(A1444, Sheet3!A:G,2, FALSE)</f>
        <v>-17.476972</v>
      </c>
      <c r="J1444" s="4">
        <f>VLOOKUP(A1444, Sheet3!A:G,3, FALSE)</f>
        <v>5.6366459999999998</v>
      </c>
      <c r="K1444" s="4">
        <f>VLOOKUP(A1444, Sheet3!A:G,4, FALSE)</f>
        <v>-7.9876579999999997</v>
      </c>
      <c r="L1444" s="4">
        <f>VLOOKUP(A1444, Sheet3!A:G,5, FALSE)</f>
        <v>-3.3562080000000001</v>
      </c>
      <c r="M1444" s="4">
        <f>VLOOKUP(A1444, Sheet3!A:G,6, FALSE)</f>
        <v>-2.388042</v>
      </c>
      <c r="N1444" s="4">
        <f>VLOOKUP(A1444, Sheet3!A:G,7, FALSE)</f>
        <v>-6.6984399999999997</v>
      </c>
      <c r="O1444">
        <v>2007</v>
      </c>
      <c r="P1444" s="4">
        <f>VLOOKUP(G1444, Sheet2!C:E, 3, FALSE)</f>
        <v>1992</v>
      </c>
      <c r="Q1444" s="4">
        <f>O1444-P1444</f>
        <v>15</v>
      </c>
      <c r="R1444" s="4">
        <f>VLOOKUP(A1444, Sheet4!A:B, 2, FALSE)</f>
        <v>207</v>
      </c>
    </row>
    <row r="1445" spans="1:18">
      <c r="A1445" s="4">
        <v>2882</v>
      </c>
      <c r="B1445" t="s">
        <v>218</v>
      </c>
      <c r="C1445" s="1">
        <v>39092</v>
      </c>
      <c r="D1445" t="s">
        <v>6</v>
      </c>
      <c r="E1445" t="s">
        <v>176</v>
      </c>
      <c r="F1445" s="4" t="s">
        <v>652</v>
      </c>
      <c r="G1445" s="4" t="str">
        <f>B1445&amp;E1445</f>
        <v>BraleyIA</v>
      </c>
      <c r="H1445" s="4" t="str">
        <f>VLOOKUP(G1445, Sheet2!C:D, 2, FALSE)</f>
        <v>D</v>
      </c>
      <c r="I1445" s="4">
        <f>VLOOKUP(A1445, Sheet3!A:G,2, FALSE)</f>
        <v>5.6025349999999996</v>
      </c>
      <c r="J1445" s="4">
        <f>VLOOKUP(A1445, Sheet3!A:G,3, FALSE)</f>
        <v>-0.63384600000000002</v>
      </c>
      <c r="K1445" s="4">
        <f>VLOOKUP(A1445, Sheet3!A:G,4, FALSE)</f>
        <v>3.0185050000000002</v>
      </c>
      <c r="L1445" s="4">
        <f>VLOOKUP(A1445, Sheet3!A:G,5, FALSE)</f>
        <v>2.0004729999999999</v>
      </c>
      <c r="M1445" s="4">
        <f>VLOOKUP(A1445, Sheet3!A:G,6, FALSE)</f>
        <v>2.7809650000000001</v>
      </c>
      <c r="N1445" s="4">
        <f>VLOOKUP(A1445, Sheet3!A:G,7, FALSE)</f>
        <v>3.2693859999999999</v>
      </c>
      <c r="O1445">
        <v>2007</v>
      </c>
      <c r="P1445" s="4">
        <f>VLOOKUP(G1445, Sheet2!C:E, 3, FALSE)</f>
        <v>2007</v>
      </c>
      <c r="Q1445" s="4">
        <f>O1445-P1445</f>
        <v>0</v>
      </c>
      <c r="R1445" s="4">
        <f>VLOOKUP(A1445, Sheet4!A:B, 2, FALSE)</f>
        <v>124</v>
      </c>
    </row>
    <row r="1446" spans="1:18">
      <c r="A1446">
        <v>2883</v>
      </c>
      <c r="B1446" t="s">
        <v>219</v>
      </c>
      <c r="C1446" s="1">
        <v>39092</v>
      </c>
      <c r="D1446" t="s">
        <v>6</v>
      </c>
      <c r="E1446" t="str">
        <f>VLOOKUP(B1446, Sheet2!$A$2:$B$734, 2, FALSE)</f>
        <v>NH</v>
      </c>
      <c r="F1446" s="4" t="s">
        <v>652</v>
      </c>
      <c r="G1446" s="4" t="str">
        <f>B1446&amp;E1446</f>
        <v>Shea-PorterNH</v>
      </c>
      <c r="H1446" s="4" t="str">
        <f>VLOOKUP(G1446, Sheet2!C:D, 2, FALSE)</f>
        <v>D</v>
      </c>
      <c r="I1446" s="4">
        <f>VLOOKUP(A1446, Sheet3!A:G,2, FALSE)</f>
        <v>-2.193101</v>
      </c>
      <c r="J1446" s="4">
        <f>VLOOKUP(A1446, Sheet3!A:G,3, FALSE)</f>
        <v>2.403629</v>
      </c>
      <c r="K1446" s="4">
        <f>VLOOKUP(A1446, Sheet3!A:G,4, FALSE)</f>
        <v>-1.2867900000000001</v>
      </c>
      <c r="L1446" s="4">
        <f>VLOOKUP(A1446, Sheet3!A:G,5, FALSE)</f>
        <v>-1.432431</v>
      </c>
      <c r="M1446" s="4">
        <f>VLOOKUP(A1446, Sheet3!A:G,6, FALSE)</f>
        <v>-1.1356580000000001</v>
      </c>
      <c r="N1446" s="4">
        <f>VLOOKUP(A1446, Sheet3!A:G,7, FALSE)</f>
        <v>0.120297</v>
      </c>
      <c r="O1446">
        <v>2007</v>
      </c>
      <c r="P1446" s="4" t="str">
        <f>VLOOKUP(G1446, Sheet2!C:E, 3, FALSE)</f>
        <v>2007-2010</v>
      </c>
      <c r="Q1446" s="4">
        <v>0</v>
      </c>
      <c r="R1446" s="4">
        <f>VLOOKUP(A1446, Sheet4!A:B, 2, FALSE)</f>
        <v>115</v>
      </c>
    </row>
    <row r="1447" spans="1:18">
      <c r="A1447">
        <v>2884</v>
      </c>
      <c r="B1447" t="s">
        <v>92</v>
      </c>
      <c r="C1447" s="1">
        <v>39092</v>
      </c>
      <c r="D1447" t="s">
        <v>6</v>
      </c>
      <c r="E1447" t="str">
        <f>VLOOKUP(B1447, Sheet2!$A$2:$B$734, 2, FALSE)</f>
        <v>OH</v>
      </c>
      <c r="F1447" s="4" t="s">
        <v>652</v>
      </c>
      <c r="G1447" s="4" t="str">
        <f>B1447&amp;E1447</f>
        <v>KucinichOH</v>
      </c>
      <c r="H1447" s="4" t="str">
        <f>VLOOKUP(G1447, Sheet2!C:D, 2, FALSE)</f>
        <v>D</v>
      </c>
      <c r="I1447" s="4">
        <f>VLOOKUP(A1447, Sheet3!A:G,2, FALSE)</f>
        <v>-0.63082000000000005</v>
      </c>
      <c r="J1447" s="4">
        <f>VLOOKUP(A1447, Sheet3!A:G,3, FALSE)</f>
        <v>-0.39007399999999998</v>
      </c>
      <c r="K1447" s="4">
        <f>VLOOKUP(A1447, Sheet3!A:G,4, FALSE)</f>
        <v>2.8475619999999999</v>
      </c>
      <c r="L1447" s="4">
        <f>VLOOKUP(A1447, Sheet3!A:G,5, FALSE)</f>
        <v>2.0817739999999998</v>
      </c>
      <c r="M1447" s="4">
        <f>VLOOKUP(A1447, Sheet3!A:G,6, FALSE)</f>
        <v>-1.200189</v>
      </c>
      <c r="N1447" s="4">
        <f>VLOOKUP(A1447, Sheet3!A:G,7, FALSE)</f>
        <v>1.317258</v>
      </c>
      <c r="O1447">
        <v>2007</v>
      </c>
      <c r="P1447" s="4">
        <f>VLOOKUP(G1447, Sheet2!C:E, 3, FALSE)</f>
        <v>1997</v>
      </c>
      <c r="Q1447" s="4">
        <f>O1447-P1447</f>
        <v>10</v>
      </c>
      <c r="R1447" s="4">
        <f>VLOOKUP(A1447, Sheet4!A:B, 2, FALSE)</f>
        <v>166</v>
      </c>
    </row>
    <row r="1448" spans="1:18">
      <c r="A1448">
        <v>2885</v>
      </c>
      <c r="B1448" t="s">
        <v>157</v>
      </c>
      <c r="C1448" s="1">
        <v>39092</v>
      </c>
      <c r="D1448" t="s">
        <v>6</v>
      </c>
      <c r="E1448" t="s">
        <v>184</v>
      </c>
      <c r="F1448" s="4" t="s">
        <v>652</v>
      </c>
      <c r="G1448" s="4" t="str">
        <f>B1448&amp;E1448</f>
        <v>McGovernMA</v>
      </c>
      <c r="H1448" s="4" t="str">
        <f>VLOOKUP(G1448, Sheet2!C:D, 2, FALSE)</f>
        <v>D</v>
      </c>
      <c r="I1448" s="4">
        <f>VLOOKUP(A1448, Sheet3!A:G,2, FALSE)</f>
        <v>-4.2487250000000003</v>
      </c>
      <c r="J1448" s="4">
        <f>VLOOKUP(A1448, Sheet3!A:G,3, FALSE)</f>
        <v>1.254405</v>
      </c>
      <c r="K1448" s="4">
        <f>VLOOKUP(A1448, Sheet3!A:G,4, FALSE)</f>
        <v>-2.0916269999999999</v>
      </c>
      <c r="L1448" s="4">
        <f>VLOOKUP(A1448, Sheet3!A:G,5, FALSE)</f>
        <v>-2.389113</v>
      </c>
      <c r="M1448" s="4">
        <f>VLOOKUP(A1448, Sheet3!A:G,6, FALSE)</f>
        <v>-1.8351230000000001</v>
      </c>
      <c r="N1448" s="4">
        <f>VLOOKUP(A1448, Sheet3!A:G,7, FALSE)</f>
        <v>-1.2727349999999999</v>
      </c>
      <c r="O1448">
        <v>2007</v>
      </c>
      <c r="P1448" s="4">
        <f>VLOOKUP(G1448, Sheet2!C:E, 3, FALSE)</f>
        <v>1997</v>
      </c>
      <c r="Q1448" s="4">
        <f>O1448-P1448</f>
        <v>10</v>
      </c>
      <c r="R1448" s="4">
        <f>VLOOKUP(A1448, Sheet4!A:B, 2, FALSE)</f>
        <v>727</v>
      </c>
    </row>
    <row r="1449" spans="1:18">
      <c r="A1449">
        <v>2886</v>
      </c>
      <c r="B1449" t="s">
        <v>38</v>
      </c>
      <c r="C1449" s="1">
        <v>39092</v>
      </c>
      <c r="D1449" t="s">
        <v>6</v>
      </c>
      <c r="E1449" t="s">
        <v>136</v>
      </c>
      <c r="F1449" s="4" t="s">
        <v>652</v>
      </c>
      <c r="G1449" s="4" t="str">
        <f>B1449&amp;E1449</f>
        <v>DeFazioOR</v>
      </c>
      <c r="H1449" s="4" t="str">
        <f>VLOOKUP(G1449, Sheet2!C:D, 2, FALSE)</f>
        <v>D</v>
      </c>
      <c r="I1449" s="4">
        <f>VLOOKUP(A1449, Sheet3!A:G,2, FALSE)</f>
        <v>0.36958999999999997</v>
      </c>
      <c r="J1449" s="4">
        <f>VLOOKUP(A1449, Sheet3!A:G,3, FALSE)</f>
        <v>-0.57033800000000001</v>
      </c>
      <c r="K1449" s="4">
        <f>VLOOKUP(A1449, Sheet3!A:G,4, FALSE)</f>
        <v>0.25696400000000003</v>
      </c>
      <c r="L1449" s="4">
        <f>VLOOKUP(A1449, Sheet3!A:G,5, FALSE)</f>
        <v>0.26247199999999998</v>
      </c>
      <c r="M1449" s="4">
        <f>VLOOKUP(A1449, Sheet3!A:G,6, FALSE)</f>
        <v>1.072473</v>
      </c>
      <c r="N1449" s="4">
        <f>VLOOKUP(A1449, Sheet3!A:G,7, FALSE)</f>
        <v>1.803612</v>
      </c>
      <c r="O1449">
        <v>2007</v>
      </c>
      <c r="P1449" s="4">
        <f>VLOOKUP(G1449, Sheet2!C:E, 3, FALSE)</f>
        <v>1987</v>
      </c>
      <c r="Q1449" s="4">
        <f>O1449-P1449</f>
        <v>20</v>
      </c>
      <c r="R1449" s="4">
        <f>VLOOKUP(A1449, Sheet4!A:B, 2, FALSE)</f>
        <v>544</v>
      </c>
    </row>
    <row r="1450" spans="1:18">
      <c r="A1450">
        <v>2887</v>
      </c>
      <c r="B1450" t="s">
        <v>85</v>
      </c>
      <c r="C1450" s="1">
        <v>39092</v>
      </c>
      <c r="D1450" t="s">
        <v>6</v>
      </c>
      <c r="E1450" t="s">
        <v>8</v>
      </c>
      <c r="F1450" s="4" t="s">
        <v>652</v>
      </c>
      <c r="G1450" s="4" t="str">
        <f>B1450&amp;E1450</f>
        <v>SolisCA</v>
      </c>
      <c r="H1450" s="4" t="str">
        <f>VLOOKUP(G1450, Sheet2!C:D, 2, FALSE)</f>
        <v>D</v>
      </c>
      <c r="I1450" s="4">
        <f>VLOOKUP(A1450, Sheet3!A:G,2, FALSE)</f>
        <v>-7.5122999999999995E-2</v>
      </c>
      <c r="J1450" s="4">
        <f>VLOOKUP(A1450, Sheet3!A:G,3, FALSE)</f>
        <v>0.55472100000000002</v>
      </c>
      <c r="K1450" s="4">
        <f>VLOOKUP(A1450, Sheet3!A:G,4, FALSE)</f>
        <v>0.75582300000000002</v>
      </c>
      <c r="L1450" s="4">
        <f>VLOOKUP(A1450, Sheet3!A:G,5, FALSE)</f>
        <v>-1.3733599999999999</v>
      </c>
      <c r="M1450" s="4">
        <f>VLOOKUP(A1450, Sheet3!A:G,6, FALSE)</f>
        <v>-1.02511</v>
      </c>
      <c r="N1450" s="4">
        <f>VLOOKUP(A1450, Sheet3!A:G,7, FALSE)</f>
        <v>1.2302949999999999</v>
      </c>
      <c r="O1450">
        <v>2007</v>
      </c>
      <c r="P1450" s="4">
        <f>VLOOKUP(G1450, Sheet2!C:E, 3, FALSE)</f>
        <v>2001</v>
      </c>
      <c r="Q1450" s="4">
        <f>O1450-P1450</f>
        <v>6</v>
      </c>
      <c r="R1450" s="4">
        <f>VLOOKUP(A1450, Sheet4!A:B, 2, FALSE)</f>
        <v>886</v>
      </c>
    </row>
    <row r="1451" spans="1:18">
      <c r="A1451">
        <v>2888</v>
      </c>
      <c r="B1451" t="s">
        <v>5</v>
      </c>
      <c r="C1451" s="1">
        <v>39092</v>
      </c>
      <c r="D1451" t="s">
        <v>6</v>
      </c>
      <c r="E1451" t="s">
        <v>8</v>
      </c>
      <c r="F1451" s="4" t="s">
        <v>652</v>
      </c>
      <c r="G1451" s="4" t="str">
        <f>B1451&amp;E1451</f>
        <v>WatersCA</v>
      </c>
      <c r="H1451" s="4" t="str">
        <f>VLOOKUP(G1451, Sheet2!C:D, 2, FALSE)</f>
        <v>D</v>
      </c>
      <c r="I1451" s="4">
        <f>VLOOKUP(A1451, Sheet3!A:G,2, FALSE)</f>
        <v>-2.3129010000000001</v>
      </c>
      <c r="J1451" s="4">
        <f>VLOOKUP(A1451, Sheet3!A:G,3, FALSE)</f>
        <v>0.93937599999999999</v>
      </c>
      <c r="K1451" s="4">
        <f>VLOOKUP(A1451, Sheet3!A:G,4, FALSE)</f>
        <v>-3.8732410000000002</v>
      </c>
      <c r="L1451" s="4">
        <f>VLOOKUP(A1451, Sheet3!A:G,5, FALSE)</f>
        <v>-0.70186400000000004</v>
      </c>
      <c r="M1451" s="4">
        <f>VLOOKUP(A1451, Sheet3!A:G,6, FALSE)</f>
        <v>-0.600935</v>
      </c>
      <c r="N1451" s="4">
        <f>VLOOKUP(A1451, Sheet3!A:G,7, FALSE)</f>
        <v>-2.486307</v>
      </c>
      <c r="O1451">
        <v>2007</v>
      </c>
      <c r="P1451" s="4">
        <f>VLOOKUP(G1451, Sheet2!C:E, 3, FALSE)</f>
        <v>1991</v>
      </c>
      <c r="Q1451" s="4">
        <f>O1451-P1451</f>
        <v>16</v>
      </c>
      <c r="R1451" s="4">
        <f>VLOOKUP(A1451, Sheet4!A:B, 2, FALSE)</f>
        <v>691</v>
      </c>
    </row>
    <row r="1452" spans="1:18">
      <c r="A1452">
        <v>2889</v>
      </c>
      <c r="B1452" t="s">
        <v>62</v>
      </c>
      <c r="C1452" s="1">
        <v>39092</v>
      </c>
      <c r="D1452" t="s">
        <v>6</v>
      </c>
      <c r="E1452" t="s">
        <v>63</v>
      </c>
      <c r="F1452" s="4" t="s">
        <v>652</v>
      </c>
      <c r="G1452" s="4" t="str">
        <f>B1452&amp;E1452</f>
        <v>MoranVA</v>
      </c>
      <c r="H1452" s="4" t="str">
        <f>VLOOKUP(G1452, Sheet2!C:D, 2, FALSE)</f>
        <v>D</v>
      </c>
      <c r="I1452" s="4">
        <f>VLOOKUP(A1452, Sheet3!A:G,2, FALSE)</f>
        <v>1.2953170000000001</v>
      </c>
      <c r="J1452" s="4">
        <f>VLOOKUP(A1452, Sheet3!A:G,3, FALSE)</f>
        <v>-1.16812</v>
      </c>
      <c r="K1452" s="4">
        <f>VLOOKUP(A1452, Sheet3!A:G,4, FALSE)</f>
        <v>3.474316</v>
      </c>
      <c r="L1452" s="4">
        <f>VLOOKUP(A1452, Sheet3!A:G,5, FALSE)</f>
        <v>4.1618560000000002</v>
      </c>
      <c r="M1452" s="4">
        <f>VLOOKUP(A1452, Sheet3!A:G,6, FALSE)</f>
        <v>1.45662</v>
      </c>
      <c r="N1452" s="4">
        <f>VLOOKUP(A1452, Sheet3!A:G,7, FALSE)</f>
        <v>4.4164649999999996</v>
      </c>
      <c r="O1452">
        <v>2007</v>
      </c>
      <c r="P1452" s="4">
        <f>VLOOKUP(G1452, Sheet2!C:E, 3, FALSE)</f>
        <v>1991</v>
      </c>
      <c r="Q1452" s="4">
        <f>O1452-P1452</f>
        <v>16</v>
      </c>
      <c r="R1452" s="4">
        <f>VLOOKUP(A1452, Sheet4!A:B, 2, FALSE)</f>
        <v>146</v>
      </c>
    </row>
    <row r="1453" spans="1:18">
      <c r="A1453">
        <v>2890</v>
      </c>
      <c r="B1453" t="s">
        <v>146</v>
      </c>
      <c r="C1453" s="1">
        <v>39288</v>
      </c>
      <c r="D1453" t="s">
        <v>6</v>
      </c>
      <c r="E1453" t="str">
        <f>VLOOKUP(B1453, Sheet2!$A$2:$B$734, 2, FALSE)</f>
        <v>MN</v>
      </c>
      <c r="F1453" s="4" t="s">
        <v>652</v>
      </c>
      <c r="G1453" s="4" t="str">
        <f>B1453&amp;E1453</f>
        <v>EllisonMN</v>
      </c>
      <c r="H1453" s="4" t="str">
        <f>VLOOKUP(G1453, Sheet2!C:D, 2, FALSE)</f>
        <v>D</v>
      </c>
      <c r="I1453" s="4">
        <f>VLOOKUP(A1453, Sheet3!A:G,2, FALSE)</f>
        <v>-3.452528</v>
      </c>
      <c r="J1453" s="4">
        <f>VLOOKUP(A1453, Sheet3!A:G,3, FALSE)</f>
        <v>2.7028029999999998</v>
      </c>
      <c r="K1453" s="4">
        <f>VLOOKUP(A1453, Sheet3!A:G,4, FALSE)</f>
        <v>0.22412199999999999</v>
      </c>
      <c r="L1453" s="4">
        <f>VLOOKUP(A1453, Sheet3!A:G,5, FALSE)</f>
        <v>-3.9231829999999999</v>
      </c>
      <c r="M1453" s="4">
        <f>VLOOKUP(A1453, Sheet3!A:G,6, FALSE)</f>
        <v>0.35028799999999999</v>
      </c>
      <c r="N1453" s="4">
        <f>VLOOKUP(A1453, Sheet3!A:G,7, FALSE)</f>
        <v>1.7081120000000001</v>
      </c>
      <c r="O1453">
        <v>2007</v>
      </c>
      <c r="P1453" s="4">
        <f>VLOOKUP(G1453, Sheet2!C:E, 3, FALSE)</f>
        <v>2007</v>
      </c>
      <c r="Q1453" s="4">
        <f>O1453-P1453</f>
        <v>0</v>
      </c>
      <c r="R1453" s="4">
        <f>VLOOKUP(A1453, Sheet4!A:B, 2, FALSE)</f>
        <v>182</v>
      </c>
    </row>
    <row r="1454" spans="1:18">
      <c r="A1454">
        <v>2891</v>
      </c>
      <c r="B1454" t="s">
        <v>220</v>
      </c>
      <c r="C1454" s="1">
        <v>38924</v>
      </c>
      <c r="D1454" t="s">
        <v>6</v>
      </c>
      <c r="E1454" t="str">
        <f>VLOOKUP(B1454, Sheet2!$A$2:$B$734, 2, FALSE)</f>
        <v>NJ</v>
      </c>
      <c r="F1454" s="4" t="s">
        <v>652</v>
      </c>
      <c r="G1454" s="4" t="str">
        <f>B1454&amp;E1454</f>
        <v>PascrellNJ</v>
      </c>
      <c r="H1454" s="4" t="str">
        <f>VLOOKUP(G1454, Sheet2!C:D, 2, FALSE)</f>
        <v>D</v>
      </c>
      <c r="I1454" s="4">
        <f>VLOOKUP(A1454, Sheet3!A:G,2, FALSE)</f>
        <v>-7.7786350000000004</v>
      </c>
      <c r="J1454" s="4">
        <f>VLOOKUP(A1454, Sheet3!A:G,3, FALSE)</f>
        <v>4.4914909999999999</v>
      </c>
      <c r="K1454" s="4">
        <f>VLOOKUP(A1454, Sheet3!A:G,4, FALSE)</f>
        <v>-3.9680110000000002</v>
      </c>
      <c r="L1454" s="4">
        <f>VLOOKUP(A1454, Sheet3!A:G,5, FALSE)</f>
        <v>-1.402652</v>
      </c>
      <c r="M1454" s="4">
        <f>VLOOKUP(A1454, Sheet3!A:G,6, FALSE)</f>
        <v>-1.091995</v>
      </c>
      <c r="N1454" s="4">
        <f>VLOOKUP(A1454, Sheet3!A:G,7, FALSE)</f>
        <v>-4.5712339999999996</v>
      </c>
      <c r="O1454">
        <v>2006</v>
      </c>
      <c r="P1454" s="4">
        <f>VLOOKUP(G1454, Sheet2!C:E, 3, FALSE)</f>
        <v>1997</v>
      </c>
      <c r="Q1454" s="4">
        <f>O1454-P1454</f>
        <v>9</v>
      </c>
      <c r="R1454" s="4">
        <f>VLOOKUP(A1454, Sheet4!A:B, 2, FALSE)</f>
        <v>173</v>
      </c>
    </row>
    <row r="1455" spans="1:18">
      <c r="A1455">
        <v>2892</v>
      </c>
      <c r="B1455" t="s">
        <v>12</v>
      </c>
      <c r="C1455" s="1">
        <v>39289</v>
      </c>
      <c r="D1455" t="s">
        <v>6</v>
      </c>
      <c r="E1455" t="s">
        <v>13</v>
      </c>
      <c r="F1455" s="4" t="s">
        <v>652</v>
      </c>
      <c r="G1455" s="4" t="str">
        <f>B1455&amp;E1455</f>
        <v>WilsonSC</v>
      </c>
      <c r="H1455" s="4" t="str">
        <f>VLOOKUP(G1455, Sheet2!C:D, 2, FALSE)</f>
        <v>R</v>
      </c>
      <c r="I1455" s="4">
        <f>VLOOKUP(A1455, Sheet3!A:G,2, FALSE)</f>
        <v>-2.6714349999999998</v>
      </c>
      <c r="J1455" s="4">
        <f>VLOOKUP(A1455, Sheet3!A:G,3, FALSE)</f>
        <v>2.8405990000000001</v>
      </c>
      <c r="K1455" s="4">
        <f>VLOOKUP(A1455, Sheet3!A:G,4, FALSE)</f>
        <v>1.6161749999999999</v>
      </c>
      <c r="L1455" s="4">
        <f>VLOOKUP(A1455, Sheet3!A:G,5, FALSE)</f>
        <v>-4.1329830000000003</v>
      </c>
      <c r="M1455" s="4">
        <f>VLOOKUP(A1455, Sheet3!A:G,6, FALSE)</f>
        <v>-2.348014</v>
      </c>
      <c r="N1455" s="4">
        <f>VLOOKUP(A1455, Sheet3!A:G,7, FALSE)</f>
        <v>3.8575590000000002</v>
      </c>
      <c r="O1455">
        <v>2007</v>
      </c>
      <c r="P1455" s="4">
        <f>VLOOKUP(G1455, Sheet2!C:E, 3, FALSE)</f>
        <v>2001</v>
      </c>
      <c r="Q1455" s="4">
        <f>O1455-P1455</f>
        <v>6</v>
      </c>
      <c r="R1455" s="4">
        <f>VLOOKUP(A1455, Sheet4!A:B, 2, FALSE)</f>
        <v>123</v>
      </c>
    </row>
    <row r="1456" spans="1:18">
      <c r="A1456">
        <v>2893</v>
      </c>
      <c r="B1456" t="s">
        <v>135</v>
      </c>
      <c r="C1456" s="1">
        <v>38925</v>
      </c>
      <c r="D1456" t="s">
        <v>6</v>
      </c>
      <c r="E1456" t="str">
        <f>VLOOKUP(B1456, Sheet2!$A$2:$B$734, 2, FALSE)</f>
        <v>CA</v>
      </c>
      <c r="F1456" s="4" t="s">
        <v>652</v>
      </c>
      <c r="G1456" s="4" t="str">
        <f>B1456&amp;E1456</f>
        <v>FarrCA</v>
      </c>
      <c r="H1456" s="4" t="str">
        <f>VLOOKUP(G1456, Sheet2!C:D, 2, FALSE)</f>
        <v>D</v>
      </c>
      <c r="I1456" s="4">
        <f>VLOOKUP(A1456, Sheet3!A:G,2, FALSE)</f>
        <v>7.878514</v>
      </c>
      <c r="J1456" s="4">
        <f>VLOOKUP(A1456, Sheet3!A:G,3, FALSE)</f>
        <v>-2.7726139999999999</v>
      </c>
      <c r="K1456" s="4">
        <f>VLOOKUP(A1456, Sheet3!A:G,4, FALSE)</f>
        <v>0.33890100000000001</v>
      </c>
      <c r="L1456" s="4">
        <f>VLOOKUP(A1456, Sheet3!A:G,5, FALSE)</f>
        <v>0.58305099999999999</v>
      </c>
      <c r="M1456" s="4">
        <f>VLOOKUP(A1456, Sheet3!A:G,6, FALSE)</f>
        <v>1.3043260000000001</v>
      </c>
      <c r="N1456" s="4">
        <f>VLOOKUP(A1456, Sheet3!A:G,7, FALSE)</f>
        <v>-3.0702820000000002</v>
      </c>
      <c r="O1456">
        <v>2006</v>
      </c>
      <c r="P1456" s="4">
        <f>VLOOKUP(G1456, Sheet2!C:E, 3, FALSE)</f>
        <v>1993</v>
      </c>
      <c r="Q1456" s="4">
        <f>O1456-P1456</f>
        <v>13</v>
      </c>
      <c r="R1456" s="4">
        <f>VLOOKUP(A1456, Sheet4!A:B, 2, FALSE)</f>
        <v>120</v>
      </c>
    </row>
    <row r="1457" spans="1:18">
      <c r="A1457">
        <v>2894</v>
      </c>
      <c r="B1457" t="s">
        <v>21</v>
      </c>
      <c r="C1457" s="1">
        <v>38925</v>
      </c>
      <c r="D1457" t="s">
        <v>6</v>
      </c>
      <c r="E1457" t="s">
        <v>8</v>
      </c>
      <c r="F1457" s="4" t="s">
        <v>652</v>
      </c>
      <c r="G1457" s="4" t="str">
        <f>B1457&amp;E1457</f>
        <v>WoolseyCA</v>
      </c>
      <c r="H1457" s="4" t="str">
        <f>VLOOKUP(G1457, Sheet2!C:D, 2, FALSE)</f>
        <v>D</v>
      </c>
      <c r="I1457" s="4">
        <f>VLOOKUP(A1457, Sheet3!A:G,2, FALSE)</f>
        <v>-1.1725669999999999</v>
      </c>
      <c r="J1457" s="4">
        <f>VLOOKUP(A1457, Sheet3!A:G,3, FALSE)</f>
        <v>0.56892299999999996</v>
      </c>
      <c r="K1457" s="4">
        <f>VLOOKUP(A1457, Sheet3!A:G,4, FALSE)</f>
        <v>0.25998399999999999</v>
      </c>
      <c r="L1457" s="4">
        <f>VLOOKUP(A1457, Sheet3!A:G,5, FALSE)</f>
        <v>-3.3689770000000001</v>
      </c>
      <c r="M1457" s="4">
        <f>VLOOKUP(A1457, Sheet3!A:G,6, FALSE)</f>
        <v>-0.85349799999999998</v>
      </c>
      <c r="N1457" s="4">
        <f>VLOOKUP(A1457, Sheet3!A:G,7, FALSE)</f>
        <v>-1.360795</v>
      </c>
      <c r="O1457">
        <v>2006</v>
      </c>
      <c r="P1457" s="4">
        <f>VLOOKUP(G1457, Sheet2!C:E, 3, FALSE)</f>
        <v>1993</v>
      </c>
      <c r="Q1457" s="4">
        <f>O1457-P1457</f>
        <v>13</v>
      </c>
      <c r="R1457" s="4">
        <f>VLOOKUP(A1457, Sheet4!A:B, 2, FALSE)</f>
        <v>475</v>
      </c>
    </row>
    <row r="1458" spans="1:18">
      <c r="A1458">
        <v>2895</v>
      </c>
      <c r="B1458" t="s">
        <v>197</v>
      </c>
      <c r="C1458" s="1">
        <v>39290</v>
      </c>
      <c r="D1458" t="s">
        <v>6</v>
      </c>
      <c r="E1458" t="s">
        <v>141</v>
      </c>
      <c r="F1458" s="4" t="s">
        <v>652</v>
      </c>
      <c r="G1458" s="4" t="str">
        <f>B1458&amp;E1458</f>
        <v>DuncanTN</v>
      </c>
      <c r="H1458" s="4" t="str">
        <f>VLOOKUP(G1458, Sheet2!C:D, 2, FALSE)</f>
        <v>R</v>
      </c>
      <c r="I1458" s="4">
        <f>VLOOKUP(A1458, Sheet3!A:G,2, FALSE)</f>
        <v>7.4362579999999996</v>
      </c>
      <c r="J1458" s="4">
        <f>VLOOKUP(A1458, Sheet3!A:G,3, FALSE)</f>
        <v>0.35055599999999998</v>
      </c>
      <c r="K1458" s="4">
        <f>VLOOKUP(A1458, Sheet3!A:G,4, FALSE)</f>
        <v>-0.52613200000000004</v>
      </c>
      <c r="L1458" s="4">
        <f>VLOOKUP(A1458, Sheet3!A:G,5, FALSE)</f>
        <v>4.4132210000000001</v>
      </c>
      <c r="M1458" s="4">
        <f>VLOOKUP(A1458, Sheet3!A:G,6, FALSE)</f>
        <v>1.2912319999999999</v>
      </c>
      <c r="N1458" s="4">
        <f>VLOOKUP(A1458, Sheet3!A:G,7, FALSE)</f>
        <v>2.6320540000000001</v>
      </c>
      <c r="O1458">
        <v>2007</v>
      </c>
      <c r="P1458" s="4">
        <f>VLOOKUP(G1458, Sheet2!C:E, 3, FALSE)</f>
        <v>1988</v>
      </c>
      <c r="Q1458" s="4">
        <f>O1458-P1458</f>
        <v>19</v>
      </c>
      <c r="R1458" s="4">
        <f>VLOOKUP(A1458, Sheet4!A:B, 2, FALSE)</f>
        <v>504</v>
      </c>
    </row>
    <row r="1459" spans="1:18">
      <c r="A1459">
        <v>2896</v>
      </c>
      <c r="B1459" t="s">
        <v>221</v>
      </c>
      <c r="C1459" s="1">
        <v>39290</v>
      </c>
      <c r="D1459" t="s">
        <v>6</v>
      </c>
      <c r="E1459" t="s">
        <v>163</v>
      </c>
      <c r="F1459" s="4" t="s">
        <v>652</v>
      </c>
      <c r="G1459" s="4" t="str">
        <f>B1459&amp;E1459</f>
        <v>WynnMD</v>
      </c>
      <c r="H1459" s="4" t="str">
        <f>VLOOKUP(G1459, Sheet2!C:D, 2, FALSE)</f>
        <v>D</v>
      </c>
      <c r="I1459" s="4">
        <f>VLOOKUP(A1459, Sheet3!A:G,2, FALSE)</f>
        <v>-8.593439</v>
      </c>
      <c r="J1459" s="4">
        <f>VLOOKUP(A1459, Sheet3!A:G,3, FALSE)</f>
        <v>4.4720510000000004</v>
      </c>
      <c r="K1459" s="4">
        <f>VLOOKUP(A1459, Sheet3!A:G,4, FALSE)</f>
        <v>-4.1586800000000004</v>
      </c>
      <c r="L1459" s="4">
        <f>VLOOKUP(A1459, Sheet3!A:G,5, FALSE)</f>
        <v>-3.676358</v>
      </c>
      <c r="M1459" s="4">
        <f>VLOOKUP(A1459, Sheet3!A:G,6, FALSE)</f>
        <v>0.43374400000000002</v>
      </c>
      <c r="N1459" s="4">
        <f>VLOOKUP(A1459, Sheet3!A:G,7, FALSE)</f>
        <v>-4.7840449999999999</v>
      </c>
      <c r="O1459">
        <v>2007</v>
      </c>
      <c r="P1459" s="4">
        <f>VLOOKUP(G1459, Sheet2!C:E, 3, FALSE)</f>
        <v>1993</v>
      </c>
      <c r="Q1459" s="4">
        <f>O1459-P1459</f>
        <v>14</v>
      </c>
      <c r="R1459" s="4">
        <f>VLOOKUP(A1459, Sheet4!A:B, 2, FALSE)</f>
        <v>1013</v>
      </c>
    </row>
    <row r="1460" spans="1:18">
      <c r="A1460">
        <v>2897</v>
      </c>
      <c r="B1460" t="s">
        <v>21</v>
      </c>
      <c r="C1460" s="1">
        <v>39290</v>
      </c>
      <c r="D1460" t="s">
        <v>6</v>
      </c>
      <c r="E1460" t="s">
        <v>8</v>
      </c>
      <c r="F1460" s="4" t="s">
        <v>652</v>
      </c>
      <c r="G1460" s="4" t="str">
        <f>B1460&amp;E1460</f>
        <v>WoolseyCA</v>
      </c>
      <c r="H1460" s="4" t="str">
        <f>VLOOKUP(G1460, Sheet2!C:D, 2, FALSE)</f>
        <v>D</v>
      </c>
      <c r="I1460" s="4">
        <f>VLOOKUP(A1460, Sheet3!A:G,2, FALSE)</f>
        <v>2.660072</v>
      </c>
      <c r="J1460" s="4">
        <f>VLOOKUP(A1460, Sheet3!A:G,3, FALSE)</f>
        <v>-2.0710920000000002</v>
      </c>
      <c r="K1460" s="4">
        <f>VLOOKUP(A1460, Sheet3!A:G,4, FALSE)</f>
        <v>-2.1188250000000002</v>
      </c>
      <c r="L1460" s="4">
        <f>VLOOKUP(A1460, Sheet3!A:G,5, FALSE)</f>
        <v>1.038978</v>
      </c>
      <c r="M1460" s="4">
        <f>VLOOKUP(A1460, Sheet3!A:G,6, FALSE)</f>
        <v>-0.27380500000000002</v>
      </c>
      <c r="N1460" s="4">
        <f>VLOOKUP(A1460, Sheet3!A:G,7, FALSE)</f>
        <v>-1.900641</v>
      </c>
      <c r="O1460">
        <v>2007</v>
      </c>
      <c r="P1460" s="4">
        <f>VLOOKUP(G1460, Sheet2!C:E, 3, FALSE)</f>
        <v>1993</v>
      </c>
      <c r="Q1460" s="4">
        <f>O1460-P1460</f>
        <v>14</v>
      </c>
      <c r="R1460" s="4">
        <f>VLOOKUP(A1460, Sheet4!A:B, 2, FALSE)</f>
        <v>353</v>
      </c>
    </row>
    <row r="1461" spans="1:18">
      <c r="A1461">
        <v>2898</v>
      </c>
      <c r="B1461" t="s">
        <v>222</v>
      </c>
      <c r="C1461" s="1">
        <v>39293</v>
      </c>
      <c r="D1461" t="s">
        <v>6</v>
      </c>
      <c r="E1461" t="s">
        <v>223</v>
      </c>
      <c r="F1461" s="4" t="s">
        <v>652</v>
      </c>
      <c r="G1461" s="4" t="str">
        <f>B1461&amp;E1461</f>
        <v>Herseth SandlinSD</v>
      </c>
      <c r="H1461" s="4" t="str">
        <f>VLOOKUP(G1461, Sheet2!C:D, 2, FALSE)</f>
        <v>D</v>
      </c>
      <c r="I1461" s="4">
        <f>VLOOKUP(A1461, Sheet3!A:G,2, FALSE)</f>
        <v>1.962037</v>
      </c>
      <c r="J1461" s="4">
        <f>VLOOKUP(A1461, Sheet3!A:G,3, FALSE)</f>
        <v>-3.1724679999999998</v>
      </c>
      <c r="K1461" s="4">
        <f>VLOOKUP(A1461, Sheet3!A:G,4, FALSE)</f>
        <v>2.6278100000000002</v>
      </c>
      <c r="L1461" s="4">
        <f>VLOOKUP(A1461, Sheet3!A:G,5, FALSE)</f>
        <v>-0.292711</v>
      </c>
      <c r="M1461" s="4">
        <f>VLOOKUP(A1461, Sheet3!A:G,6, FALSE)</f>
        <v>2.4299089999999999</v>
      </c>
      <c r="N1461" s="4">
        <f>VLOOKUP(A1461, Sheet3!A:G,7, FALSE)</f>
        <v>-0.58537899999999998</v>
      </c>
      <c r="O1461">
        <v>2007</v>
      </c>
      <c r="P1461" s="4">
        <f>VLOOKUP(G1461, Sheet2!C:E, 3, FALSE)</f>
        <v>2004</v>
      </c>
      <c r="Q1461" s="4">
        <f>O1461-P1461</f>
        <v>3</v>
      </c>
      <c r="R1461" s="4">
        <f>VLOOKUP(A1461, Sheet4!A:B, 2, FALSE)</f>
        <v>480</v>
      </c>
    </row>
    <row r="1462" spans="1:18">
      <c r="A1462">
        <v>2899</v>
      </c>
      <c r="B1462" t="s">
        <v>224</v>
      </c>
      <c r="C1462" s="1">
        <v>39293</v>
      </c>
      <c r="D1462" t="s">
        <v>6</v>
      </c>
      <c r="E1462" t="str">
        <f>VLOOKUP(B1462, Sheet2!$A$2:$B$734, 2, FALSE)</f>
        <v>VA</v>
      </c>
      <c r="F1462" s="4" t="s">
        <v>652</v>
      </c>
      <c r="G1462" s="4" t="str">
        <f>B1462&amp;E1462</f>
        <v>GoodlatteVA</v>
      </c>
      <c r="H1462" s="4" t="str">
        <f>VLOOKUP(G1462, Sheet2!C:D, 2, FALSE)</f>
        <v>R</v>
      </c>
      <c r="I1462" s="4">
        <f>VLOOKUP(A1462, Sheet3!A:G,2, FALSE)</f>
        <v>7.9717539999999998</v>
      </c>
      <c r="J1462" s="4">
        <f>VLOOKUP(A1462, Sheet3!A:G,3, FALSE)</f>
        <v>-3.2583139999999999</v>
      </c>
      <c r="K1462" s="4">
        <f>VLOOKUP(A1462, Sheet3!A:G,4, FALSE)</f>
        <v>0.70234300000000005</v>
      </c>
      <c r="L1462" s="4">
        <f>VLOOKUP(A1462, Sheet3!A:G,5, FALSE)</f>
        <v>4.4367999999999999</v>
      </c>
      <c r="M1462" s="4">
        <f>VLOOKUP(A1462, Sheet3!A:G,6, FALSE)</f>
        <v>3.932928</v>
      </c>
      <c r="N1462" s="4">
        <f>VLOOKUP(A1462, Sheet3!A:G,7, FALSE)</f>
        <v>3.1195279999999999</v>
      </c>
      <c r="O1462">
        <v>2007</v>
      </c>
      <c r="P1462" s="4">
        <f>VLOOKUP(G1462, Sheet2!C:E, 3, FALSE)</f>
        <v>1993</v>
      </c>
      <c r="Q1462" s="4">
        <f>O1462-P1462</f>
        <v>14</v>
      </c>
      <c r="R1462" s="4">
        <f>VLOOKUP(A1462, Sheet4!A:B, 2, FALSE)</f>
        <v>338</v>
      </c>
    </row>
    <row r="1463" spans="1:18">
      <c r="A1463">
        <v>2900</v>
      </c>
      <c r="B1463" t="s">
        <v>225</v>
      </c>
      <c r="C1463" s="1">
        <v>39294</v>
      </c>
      <c r="D1463" t="s">
        <v>6</v>
      </c>
      <c r="E1463" t="str">
        <f>VLOOKUP(B1463, Sheet2!$A$2:$B$734, 2, FALSE)</f>
        <v>PA</v>
      </c>
      <c r="F1463" s="4" t="s">
        <v>652</v>
      </c>
      <c r="G1463" s="4" t="str">
        <f>B1463&amp;E1463</f>
        <v>PittsPA</v>
      </c>
      <c r="H1463" s="4" t="str">
        <f>VLOOKUP(G1463, Sheet2!C:D, 2, FALSE)</f>
        <v>R</v>
      </c>
      <c r="I1463" s="4">
        <f>VLOOKUP(A1463, Sheet3!A:G,2, FALSE)</f>
        <v>-7.5428889999999997</v>
      </c>
      <c r="J1463" s="4">
        <f>VLOOKUP(A1463, Sheet3!A:G,3, FALSE)</f>
        <v>0.87592800000000004</v>
      </c>
      <c r="K1463" s="4">
        <f>VLOOKUP(A1463, Sheet3!A:G,4, FALSE)</f>
        <v>3.7150530000000002</v>
      </c>
      <c r="L1463" s="4">
        <f>VLOOKUP(A1463, Sheet3!A:G,5, FALSE)</f>
        <v>-6.5515699999999999</v>
      </c>
      <c r="M1463" s="4">
        <f>VLOOKUP(A1463, Sheet3!A:G,6, FALSE)</f>
        <v>-0.64023399999999997</v>
      </c>
      <c r="N1463" s="4">
        <f>VLOOKUP(A1463, Sheet3!A:G,7, FALSE)</f>
        <v>1.053601</v>
      </c>
      <c r="O1463">
        <v>2007</v>
      </c>
      <c r="P1463" s="4">
        <f>VLOOKUP(G1463, Sheet2!C:E, 3, FALSE)</f>
        <v>1997</v>
      </c>
      <c r="Q1463" s="4">
        <f>O1463-P1463</f>
        <v>10</v>
      </c>
      <c r="R1463" s="4">
        <f>VLOOKUP(A1463, Sheet4!A:B, 2, FALSE)</f>
        <v>134</v>
      </c>
    </row>
    <row r="1464" spans="1:18">
      <c r="A1464">
        <v>2901</v>
      </c>
      <c r="B1464" t="s">
        <v>25</v>
      </c>
      <c r="C1464" s="1">
        <v>39294</v>
      </c>
      <c r="D1464" t="s">
        <v>6</v>
      </c>
      <c r="E1464" t="str">
        <f>VLOOKUP(B1464, Sheet2!$A$2:$B$734, 2, FALSE)</f>
        <v>NJ</v>
      </c>
      <c r="F1464" s="4" t="s">
        <v>652</v>
      </c>
      <c r="G1464" s="4" t="str">
        <f>B1464&amp;E1464</f>
        <v>PalloneNJ</v>
      </c>
      <c r="H1464" s="4" t="str">
        <f>VLOOKUP(G1464, Sheet2!C:D, 2, FALSE)</f>
        <v>D</v>
      </c>
      <c r="I1464" s="4">
        <f>VLOOKUP(A1464, Sheet3!A:G,2, FALSE)</f>
        <v>8.6170869999999997</v>
      </c>
      <c r="J1464" s="4">
        <f>VLOOKUP(A1464, Sheet3!A:G,3, FALSE)</f>
        <v>0.68572200000000005</v>
      </c>
      <c r="K1464" s="4">
        <f>VLOOKUP(A1464, Sheet3!A:G,4, FALSE)</f>
        <v>-0.96043400000000001</v>
      </c>
      <c r="L1464" s="4">
        <f>VLOOKUP(A1464, Sheet3!A:G,5, FALSE)</f>
        <v>0.80209200000000003</v>
      </c>
      <c r="M1464" s="4">
        <f>VLOOKUP(A1464, Sheet3!A:G,6, FALSE)</f>
        <v>-1.7967120000000001</v>
      </c>
      <c r="N1464" s="4">
        <f>VLOOKUP(A1464, Sheet3!A:G,7, FALSE)</f>
        <v>1.1349499999999999</v>
      </c>
      <c r="O1464">
        <v>2007</v>
      </c>
      <c r="P1464" s="4">
        <f>VLOOKUP(G1464, Sheet2!C:E, 3, FALSE)</f>
        <v>1987</v>
      </c>
      <c r="Q1464" s="4">
        <f>O1464-P1464</f>
        <v>20</v>
      </c>
      <c r="R1464" s="4">
        <f>VLOOKUP(A1464, Sheet4!A:B, 2, FALSE)</f>
        <v>181</v>
      </c>
    </row>
    <row r="1465" spans="1:18">
      <c r="A1465">
        <v>2902</v>
      </c>
      <c r="B1465" t="s">
        <v>198</v>
      </c>
      <c r="C1465" s="1">
        <v>39294</v>
      </c>
      <c r="D1465" t="s">
        <v>6</v>
      </c>
      <c r="E1465" t="s">
        <v>44</v>
      </c>
      <c r="F1465" s="4" t="s">
        <v>652</v>
      </c>
      <c r="G1465" s="4" t="str">
        <f>B1465&amp;E1465</f>
        <v>SestakPA</v>
      </c>
      <c r="H1465" s="4" t="str">
        <f>VLOOKUP(G1465, Sheet2!C:D, 2, FALSE)</f>
        <v>D</v>
      </c>
      <c r="I1465" s="4">
        <f>VLOOKUP(A1465, Sheet3!A:G,2, FALSE)</f>
        <v>0.91486199999999995</v>
      </c>
      <c r="J1465" s="4">
        <f>VLOOKUP(A1465, Sheet3!A:G,3, FALSE)</f>
        <v>1.0238149999999999</v>
      </c>
      <c r="K1465" s="4">
        <f>VLOOKUP(A1465, Sheet3!A:G,4, FALSE)</f>
        <v>-1.1871370000000001</v>
      </c>
      <c r="L1465" s="4">
        <f>VLOOKUP(A1465, Sheet3!A:G,5, FALSE)</f>
        <v>0.95051300000000005</v>
      </c>
      <c r="M1465" s="4">
        <f>VLOOKUP(A1465, Sheet3!A:G,6, FALSE)</f>
        <v>1.703921</v>
      </c>
      <c r="N1465" s="4">
        <f>VLOOKUP(A1465, Sheet3!A:G,7, FALSE)</f>
        <v>-3.5636399999999999</v>
      </c>
      <c r="O1465">
        <v>2007</v>
      </c>
      <c r="P1465" s="4">
        <f>VLOOKUP(G1465, Sheet2!C:E, 3, FALSE)</f>
        <v>2007</v>
      </c>
      <c r="Q1465" s="4">
        <f>O1465-P1465</f>
        <v>0</v>
      </c>
      <c r="R1465" s="4">
        <f>VLOOKUP(A1465, Sheet4!A:B, 2, FALSE)</f>
        <v>329</v>
      </c>
    </row>
    <row r="1466" spans="1:18">
      <c r="A1466">
        <v>2903</v>
      </c>
      <c r="B1466" t="s">
        <v>21</v>
      </c>
      <c r="C1466" s="1">
        <v>40695</v>
      </c>
      <c r="D1466" t="s">
        <v>6</v>
      </c>
      <c r="E1466" t="str">
        <f>VLOOKUP(B1466, Sheet2!$A$2:$B$734, 2, FALSE)</f>
        <v>CA</v>
      </c>
      <c r="F1466" s="4" t="s">
        <v>652</v>
      </c>
      <c r="G1466" s="4" t="str">
        <f>B1466&amp;E1466</f>
        <v>WoolseyCA</v>
      </c>
      <c r="H1466" s="4" t="str">
        <f>VLOOKUP(G1466, Sheet2!C:D, 2, FALSE)</f>
        <v>D</v>
      </c>
      <c r="I1466" s="4">
        <f>VLOOKUP(A1466, Sheet3!A:G,2, FALSE)</f>
        <v>-0.52401299999999995</v>
      </c>
      <c r="J1466" s="4">
        <f>VLOOKUP(A1466, Sheet3!A:G,3, FALSE)</f>
        <v>-0.122082</v>
      </c>
      <c r="K1466" s="4">
        <f>VLOOKUP(A1466, Sheet3!A:G,4, FALSE)</f>
        <v>4.5186229999999998</v>
      </c>
      <c r="L1466" s="4">
        <f>VLOOKUP(A1466, Sheet3!A:G,5, FALSE)</f>
        <v>-2.2749039999999998</v>
      </c>
      <c r="M1466" s="4">
        <f>VLOOKUP(A1466, Sheet3!A:G,6, FALSE)</f>
        <v>-1.5220670000000001</v>
      </c>
      <c r="N1466" s="4">
        <f>VLOOKUP(A1466, Sheet3!A:G,7, FALSE)</f>
        <v>3.82605</v>
      </c>
      <c r="O1466">
        <v>2011</v>
      </c>
      <c r="P1466" s="4">
        <f>VLOOKUP(G1466, Sheet2!C:E, 3, FALSE)</f>
        <v>1993</v>
      </c>
      <c r="Q1466" s="4">
        <f>O1466-P1466</f>
        <v>18</v>
      </c>
      <c r="R1466" s="4">
        <f>VLOOKUP(A1466, Sheet4!A:B, 2, FALSE)</f>
        <v>473</v>
      </c>
    </row>
    <row r="1467" spans="1:18">
      <c r="A1467">
        <v>2904</v>
      </c>
      <c r="B1467" t="s">
        <v>198</v>
      </c>
      <c r="C1467" s="1">
        <v>39238</v>
      </c>
      <c r="D1467" t="s">
        <v>6</v>
      </c>
      <c r="E1467" t="s">
        <v>44</v>
      </c>
      <c r="F1467" s="4" t="s">
        <v>652</v>
      </c>
      <c r="G1467" s="4" t="str">
        <f>B1467&amp;E1467</f>
        <v>SestakPA</v>
      </c>
      <c r="H1467" s="4" t="str">
        <f>VLOOKUP(G1467, Sheet2!C:D, 2, FALSE)</f>
        <v>D</v>
      </c>
      <c r="I1467" s="4">
        <f>VLOOKUP(A1467, Sheet3!A:G,2, FALSE)</f>
        <v>-1.3413E-2</v>
      </c>
      <c r="J1467" s="4">
        <f>VLOOKUP(A1467, Sheet3!A:G,3, FALSE)</f>
        <v>0.28555599999999998</v>
      </c>
      <c r="K1467" s="4">
        <f>VLOOKUP(A1467, Sheet3!A:G,4, FALSE)</f>
        <v>-2.0409999999999998E-3</v>
      </c>
      <c r="L1467" s="4">
        <f>VLOOKUP(A1467, Sheet3!A:G,5, FALSE)</f>
        <v>1.1169</v>
      </c>
      <c r="M1467" s="4">
        <f>VLOOKUP(A1467, Sheet3!A:G,6, FALSE)</f>
        <v>-0.120146</v>
      </c>
      <c r="N1467" s="4">
        <f>VLOOKUP(A1467, Sheet3!A:G,7, FALSE)</f>
        <v>-1.363211</v>
      </c>
      <c r="O1467">
        <v>2007</v>
      </c>
      <c r="P1467" s="4">
        <f>VLOOKUP(G1467, Sheet2!C:E, 3, FALSE)</f>
        <v>2007</v>
      </c>
      <c r="Q1467" s="4">
        <f>O1467-P1467</f>
        <v>0</v>
      </c>
      <c r="R1467" s="4">
        <f>VLOOKUP(A1467, Sheet4!A:B, 2, FALSE)</f>
        <v>691</v>
      </c>
    </row>
    <row r="1468" spans="1:18">
      <c r="A1468">
        <v>2905</v>
      </c>
      <c r="B1468" t="s">
        <v>20</v>
      </c>
      <c r="C1468" s="1">
        <v>39238</v>
      </c>
      <c r="D1468" t="s">
        <v>6</v>
      </c>
      <c r="E1468" t="s">
        <v>116</v>
      </c>
      <c r="F1468" s="4" t="s">
        <v>652</v>
      </c>
      <c r="G1468" s="4" t="str">
        <f>B1468&amp;E1468</f>
        <v>McDermottWA</v>
      </c>
      <c r="H1468" s="4" t="str">
        <f>VLOOKUP(G1468, Sheet2!C:D, 2, FALSE)</f>
        <v>D</v>
      </c>
      <c r="I1468" s="4">
        <f>VLOOKUP(A1468, Sheet3!A:G,2, FALSE)</f>
        <v>0.72495100000000001</v>
      </c>
      <c r="J1468" s="4">
        <f>VLOOKUP(A1468, Sheet3!A:G,3, FALSE)</f>
        <v>0.68882699999999997</v>
      </c>
      <c r="K1468" s="4">
        <f>VLOOKUP(A1468, Sheet3!A:G,4, FALSE)</f>
        <v>0.65747900000000004</v>
      </c>
      <c r="L1468" s="4">
        <f>VLOOKUP(A1468, Sheet3!A:G,5, FALSE)</f>
        <v>-2.7873230000000002</v>
      </c>
      <c r="M1468" s="4">
        <f>VLOOKUP(A1468, Sheet3!A:G,6, FALSE)</f>
        <v>-2.3298179999999999</v>
      </c>
      <c r="N1468" s="4">
        <f>VLOOKUP(A1468, Sheet3!A:G,7, FALSE)</f>
        <v>3.6559879999999998</v>
      </c>
      <c r="O1468">
        <v>2007</v>
      </c>
      <c r="P1468" s="4">
        <f>VLOOKUP(G1468, Sheet2!C:E, 3, FALSE)</f>
        <v>1989</v>
      </c>
      <c r="Q1468" s="4">
        <f>O1468-P1468</f>
        <v>18</v>
      </c>
      <c r="R1468" s="4">
        <f>VLOOKUP(A1468, Sheet4!A:B, 2, FALSE)</f>
        <v>664</v>
      </c>
    </row>
    <row r="1469" spans="1:18">
      <c r="A1469">
        <v>2906</v>
      </c>
      <c r="B1469" t="s">
        <v>175</v>
      </c>
      <c r="C1469" s="1">
        <v>39239</v>
      </c>
      <c r="D1469" t="s">
        <v>6</v>
      </c>
      <c r="E1469" t="s">
        <v>176</v>
      </c>
      <c r="F1469" s="4" t="s">
        <v>652</v>
      </c>
      <c r="G1469" s="4" t="str">
        <f>B1469&amp;E1469</f>
        <v>KingIA</v>
      </c>
      <c r="H1469" s="4" t="str">
        <f>VLOOKUP(G1469, Sheet2!C:D, 2, FALSE)</f>
        <v>R</v>
      </c>
      <c r="I1469" s="4">
        <f>VLOOKUP(A1469, Sheet3!A:G,2, FALSE)</f>
        <v>-1.8238270000000001</v>
      </c>
      <c r="J1469" s="4">
        <f>VLOOKUP(A1469, Sheet3!A:G,3, FALSE)</f>
        <v>-0.14369599999999999</v>
      </c>
      <c r="K1469" s="4">
        <f>VLOOKUP(A1469, Sheet3!A:G,4, FALSE)</f>
        <v>-0.88435600000000003</v>
      </c>
      <c r="L1469" s="4">
        <f>VLOOKUP(A1469, Sheet3!A:G,5, FALSE)</f>
        <v>1.1977450000000001</v>
      </c>
      <c r="M1469" s="4">
        <f>VLOOKUP(A1469, Sheet3!A:G,6, FALSE)</f>
        <v>0.16516400000000001</v>
      </c>
      <c r="N1469" s="4">
        <f>VLOOKUP(A1469, Sheet3!A:G,7, FALSE)</f>
        <v>-2.8159230000000002</v>
      </c>
      <c r="O1469">
        <v>2007</v>
      </c>
      <c r="P1469" s="4">
        <f>VLOOKUP(G1469, Sheet2!C:E, 3, FALSE)</f>
        <v>2003</v>
      </c>
      <c r="Q1469" s="4">
        <f>O1469-P1469</f>
        <v>4</v>
      </c>
      <c r="R1469" s="4">
        <f>VLOOKUP(A1469, Sheet4!A:B, 2, FALSE)</f>
        <v>2031</v>
      </c>
    </row>
    <row r="1470" spans="1:18">
      <c r="A1470">
        <v>2907</v>
      </c>
      <c r="B1470" t="s">
        <v>21</v>
      </c>
      <c r="C1470" s="1">
        <v>39239</v>
      </c>
      <c r="D1470" t="s">
        <v>6</v>
      </c>
      <c r="E1470" t="s">
        <v>8</v>
      </c>
      <c r="F1470" s="4" t="s">
        <v>652</v>
      </c>
      <c r="G1470" s="4" t="str">
        <f>B1470&amp;E1470</f>
        <v>WoolseyCA</v>
      </c>
      <c r="H1470" s="4" t="str">
        <f>VLOOKUP(G1470, Sheet2!C:D, 2, FALSE)</f>
        <v>D</v>
      </c>
      <c r="I1470" s="4">
        <f>VLOOKUP(A1470, Sheet3!A:G,2, FALSE)</f>
        <v>-2.7813479999999999</v>
      </c>
      <c r="J1470" s="4">
        <f>VLOOKUP(A1470, Sheet3!A:G,3, FALSE)</f>
        <v>1.3937470000000001</v>
      </c>
      <c r="K1470" s="4">
        <f>VLOOKUP(A1470, Sheet3!A:G,4, FALSE)</f>
        <v>-1.643186</v>
      </c>
      <c r="L1470" s="4">
        <f>VLOOKUP(A1470, Sheet3!A:G,5, FALSE)</f>
        <v>-3.6039889999999999</v>
      </c>
      <c r="M1470" s="4">
        <f>VLOOKUP(A1470, Sheet3!A:G,6, FALSE)</f>
        <v>-3.3417699999999999</v>
      </c>
      <c r="N1470" s="4">
        <f>VLOOKUP(A1470, Sheet3!A:G,7, FALSE)</f>
        <v>-0.583013</v>
      </c>
      <c r="O1470">
        <v>2007</v>
      </c>
      <c r="P1470" s="4">
        <f>VLOOKUP(G1470, Sheet2!C:E, 3, FALSE)</f>
        <v>1993</v>
      </c>
      <c r="Q1470" s="4">
        <f>O1470-P1470</f>
        <v>14</v>
      </c>
      <c r="R1470" s="4">
        <f>VLOOKUP(A1470, Sheet4!A:B, 2, FALSE)</f>
        <v>418</v>
      </c>
    </row>
    <row r="1471" spans="1:18">
      <c r="A1471">
        <v>2908</v>
      </c>
      <c r="B1471" t="s">
        <v>762</v>
      </c>
      <c r="C1471" s="1">
        <v>39240</v>
      </c>
      <c r="D1471" t="s">
        <v>6</v>
      </c>
      <c r="E1471" t="str">
        <f>VLOOKUP(B1471, Sheet2!$A$2:$B$734, 2, FALSE)</f>
        <v>NY</v>
      </c>
      <c r="F1471" s="4" t="s">
        <v>652</v>
      </c>
      <c r="G1471" s="4" t="str">
        <f>B1471&amp;E1471</f>
        <v>OwensMNY</v>
      </c>
      <c r="H1471" s="4" t="str">
        <f>VLOOKUP(G1471, Sheet2!C:D, 2, FALSE)</f>
        <v>D</v>
      </c>
      <c r="I1471" s="4">
        <f>VLOOKUP(A1471, Sheet3!A:G,2, FALSE)</f>
        <v>-1.042969</v>
      </c>
      <c r="J1471" s="4">
        <f>VLOOKUP(A1471, Sheet3!A:G,3, FALSE)</f>
        <v>-1.411446</v>
      </c>
      <c r="K1471" s="4">
        <f>VLOOKUP(A1471, Sheet3!A:G,4, FALSE)</f>
        <v>0.64034400000000002</v>
      </c>
      <c r="L1471" s="4">
        <f>VLOOKUP(A1471, Sheet3!A:G,5, FALSE)</f>
        <v>8.2242999999999997E-2</v>
      </c>
      <c r="M1471" s="4">
        <f>VLOOKUP(A1471, Sheet3!A:G,6, FALSE)</f>
        <v>0.60470199999999996</v>
      </c>
      <c r="N1471" s="4">
        <f>VLOOKUP(A1471, Sheet3!A:G,7, FALSE)</f>
        <v>0.21863099999999999</v>
      </c>
      <c r="O1471">
        <v>2007</v>
      </c>
      <c r="P1471" s="4">
        <f>VLOOKUP(G1471, Sheet2!C:E, 3, FALSE)</f>
        <v>1983</v>
      </c>
      <c r="Q1471" s="4">
        <f>O1471-P1471</f>
        <v>24</v>
      </c>
      <c r="R1471" s="4">
        <f>VLOOKUP(A1471, Sheet4!A:B, 2, FALSE)</f>
        <v>848</v>
      </c>
    </row>
    <row r="1472" spans="1:18">
      <c r="A1472">
        <v>2909</v>
      </c>
      <c r="B1472" t="s">
        <v>92</v>
      </c>
      <c r="C1472" s="1">
        <v>39972</v>
      </c>
      <c r="D1472" t="s">
        <v>6</v>
      </c>
      <c r="E1472" t="str">
        <f>VLOOKUP(B1472, Sheet2!$A$2:$B$734, 2, FALSE)</f>
        <v>OH</v>
      </c>
      <c r="F1472" s="4" t="s">
        <v>652</v>
      </c>
      <c r="G1472" s="4" t="str">
        <f>B1472&amp;E1472</f>
        <v>KucinichOH</v>
      </c>
      <c r="H1472" s="4" t="str">
        <f>VLOOKUP(G1472, Sheet2!C:D, 2, FALSE)</f>
        <v>D</v>
      </c>
      <c r="I1472" s="4">
        <f>VLOOKUP(A1472, Sheet3!A:G,2, FALSE)</f>
        <v>3.6710639999999999</v>
      </c>
      <c r="J1472" s="4">
        <f>VLOOKUP(A1472, Sheet3!A:G,3, FALSE)</f>
        <v>0.11913899999999999</v>
      </c>
      <c r="K1472" s="4">
        <f>VLOOKUP(A1472, Sheet3!A:G,4, FALSE)</f>
        <v>7.4043799999999997</v>
      </c>
      <c r="L1472" s="4">
        <f>VLOOKUP(A1472, Sheet3!A:G,5, FALSE)</f>
        <v>0.85102199999999995</v>
      </c>
      <c r="M1472" s="4">
        <f>VLOOKUP(A1472, Sheet3!A:G,6, FALSE)</f>
        <v>-0.58151600000000003</v>
      </c>
      <c r="N1472" s="4">
        <f>VLOOKUP(A1472, Sheet3!A:G,7, FALSE)</f>
        <v>4.1998860000000002</v>
      </c>
      <c r="O1472">
        <v>2009</v>
      </c>
      <c r="P1472" s="4">
        <f>VLOOKUP(G1472, Sheet2!C:E, 3, FALSE)</f>
        <v>1997</v>
      </c>
      <c r="Q1472" s="4">
        <f>O1472-P1472</f>
        <v>12</v>
      </c>
      <c r="R1472" s="4">
        <f>VLOOKUP(A1472, Sheet4!A:B, 2, FALSE)</f>
        <v>172</v>
      </c>
    </row>
    <row r="1473" spans="1:18">
      <c r="A1473">
        <v>2910</v>
      </c>
      <c r="B1473" t="s">
        <v>92</v>
      </c>
      <c r="C1473" s="1">
        <v>39974</v>
      </c>
      <c r="D1473" t="s">
        <v>6</v>
      </c>
      <c r="E1473" t="str">
        <f>VLOOKUP(B1473, Sheet2!$A$2:$B$734, 2, FALSE)</f>
        <v>OH</v>
      </c>
      <c r="F1473" s="4" t="s">
        <v>652</v>
      </c>
      <c r="G1473" s="4" t="str">
        <f>B1473&amp;E1473</f>
        <v>KucinichOH</v>
      </c>
      <c r="H1473" s="4" t="str">
        <f>VLOOKUP(G1473, Sheet2!C:D, 2, FALSE)</f>
        <v>D</v>
      </c>
      <c r="I1473" s="4">
        <f>VLOOKUP(A1473, Sheet3!A:G,2, FALSE)</f>
        <v>-0.42186000000000001</v>
      </c>
      <c r="J1473" s="4">
        <f>VLOOKUP(A1473, Sheet3!A:G,3, FALSE)</f>
        <v>3.6467019999999999</v>
      </c>
      <c r="K1473" s="4">
        <f>VLOOKUP(A1473, Sheet3!A:G,4, FALSE)</f>
        <v>-4.0305710000000001</v>
      </c>
      <c r="L1473" s="4">
        <f>VLOOKUP(A1473, Sheet3!A:G,5, FALSE)</f>
        <v>-1.1060019999999999</v>
      </c>
      <c r="M1473" s="4">
        <f>VLOOKUP(A1473, Sheet3!A:G,6, FALSE)</f>
        <v>0.52747900000000003</v>
      </c>
      <c r="N1473" s="4">
        <f>VLOOKUP(A1473, Sheet3!A:G,7, FALSE)</f>
        <v>-0.49256299999999997</v>
      </c>
      <c r="O1473">
        <v>2009</v>
      </c>
      <c r="P1473" s="4">
        <f>VLOOKUP(G1473, Sheet2!C:E, 3, FALSE)</f>
        <v>1997</v>
      </c>
      <c r="Q1473" s="4">
        <f>O1473-P1473</f>
        <v>12</v>
      </c>
      <c r="R1473" s="4">
        <f>VLOOKUP(A1473, Sheet4!A:B, 2, FALSE)</f>
        <v>175</v>
      </c>
    </row>
    <row r="1474" spans="1:18">
      <c r="A1474">
        <v>2911</v>
      </c>
      <c r="B1474" t="s">
        <v>21</v>
      </c>
      <c r="C1474" s="1">
        <v>39976</v>
      </c>
      <c r="D1474" t="s">
        <v>6</v>
      </c>
      <c r="E1474" t="s">
        <v>8</v>
      </c>
      <c r="F1474" s="4" t="s">
        <v>652</v>
      </c>
      <c r="G1474" s="4" t="str">
        <f>B1474&amp;E1474</f>
        <v>WoolseyCA</v>
      </c>
      <c r="H1474" s="4" t="str">
        <f>VLOOKUP(G1474, Sheet2!C:D, 2, FALSE)</f>
        <v>D</v>
      </c>
      <c r="I1474" s="4">
        <f>VLOOKUP(A1474, Sheet3!A:G,2, FALSE)</f>
        <v>-2.815785</v>
      </c>
      <c r="J1474" s="4">
        <f>VLOOKUP(A1474, Sheet3!A:G,3, FALSE)</f>
        <v>-0.45427400000000001</v>
      </c>
      <c r="K1474" s="4">
        <f>VLOOKUP(A1474, Sheet3!A:G,4, FALSE)</f>
        <v>1.567939</v>
      </c>
      <c r="L1474" s="4">
        <f>VLOOKUP(A1474, Sheet3!A:G,5, FALSE)</f>
        <v>-2.4511029999999998</v>
      </c>
      <c r="M1474" s="4">
        <f>VLOOKUP(A1474, Sheet3!A:G,6, FALSE)</f>
        <v>-1.696267</v>
      </c>
      <c r="N1474" s="4">
        <f>VLOOKUP(A1474, Sheet3!A:G,7, FALSE)</f>
        <v>-0.293937</v>
      </c>
      <c r="O1474">
        <v>2009</v>
      </c>
      <c r="P1474" s="4">
        <f>VLOOKUP(G1474, Sheet2!C:E, 3, FALSE)</f>
        <v>1993</v>
      </c>
      <c r="Q1474" s="4">
        <f>O1474-P1474</f>
        <v>16</v>
      </c>
      <c r="R1474" s="4">
        <f>VLOOKUP(A1474, Sheet4!A:B, 2, FALSE)</f>
        <v>537</v>
      </c>
    </row>
    <row r="1475" spans="1:18">
      <c r="A1475">
        <v>2912</v>
      </c>
      <c r="B1475" t="s">
        <v>20</v>
      </c>
      <c r="C1475" s="1">
        <v>38881</v>
      </c>
      <c r="D1475" t="s">
        <v>6</v>
      </c>
      <c r="E1475" t="str">
        <f>VLOOKUP(B1475, Sheet2!$A$2:$B$734, 2, FALSE)</f>
        <v>WA</v>
      </c>
      <c r="F1475" s="4" t="s">
        <v>652</v>
      </c>
      <c r="G1475" s="4" t="str">
        <f>B1475&amp;E1475</f>
        <v>McDermottWA</v>
      </c>
      <c r="H1475" s="4" t="str">
        <f>VLOOKUP(G1475, Sheet2!C:D, 2, FALSE)</f>
        <v>D</v>
      </c>
      <c r="I1475" s="4">
        <f>VLOOKUP(A1475, Sheet3!A:G,2, FALSE)</f>
        <v>1.2118180000000001</v>
      </c>
      <c r="J1475" s="4">
        <f>VLOOKUP(A1475, Sheet3!A:G,3, FALSE)</f>
        <v>7.7276999999999998E-2</v>
      </c>
      <c r="K1475" s="4">
        <f>VLOOKUP(A1475, Sheet3!A:G,4, FALSE)</f>
        <v>2.3486449999999999</v>
      </c>
      <c r="L1475" s="4">
        <f>VLOOKUP(A1475, Sheet3!A:G,5, FALSE)</f>
        <v>1.951022</v>
      </c>
      <c r="M1475" s="4">
        <f>VLOOKUP(A1475, Sheet3!A:G,6, FALSE)</f>
        <v>1.6841839999999999</v>
      </c>
      <c r="N1475" s="4">
        <f>VLOOKUP(A1475, Sheet3!A:G,7, FALSE)</f>
        <v>3.9109910000000001</v>
      </c>
      <c r="O1475">
        <v>2006</v>
      </c>
      <c r="P1475" s="4">
        <f>VLOOKUP(G1475, Sheet2!C:E, 3, FALSE)</f>
        <v>1989</v>
      </c>
      <c r="Q1475" s="4">
        <f>O1475-P1475</f>
        <v>17</v>
      </c>
      <c r="R1475" s="4">
        <f>VLOOKUP(A1475, Sheet4!A:B, 2, FALSE)</f>
        <v>775</v>
      </c>
    </row>
    <row r="1476" spans="1:18">
      <c r="A1476">
        <v>2913</v>
      </c>
      <c r="B1476" t="s">
        <v>61</v>
      </c>
      <c r="C1476" s="1">
        <v>38881</v>
      </c>
      <c r="D1476" t="s">
        <v>6</v>
      </c>
      <c r="E1476" t="str">
        <f>VLOOKUP(B1476, Sheet2!$A$2:$B$734, 2, FALSE)</f>
        <v>FL</v>
      </c>
      <c r="F1476" s="4" t="s">
        <v>652</v>
      </c>
      <c r="G1476" s="4" t="str">
        <f>B1476&amp;E1476</f>
        <v>StearnsFL</v>
      </c>
      <c r="H1476" s="4" t="str">
        <f>VLOOKUP(G1476, Sheet2!C:D, 2, FALSE)</f>
        <v>R</v>
      </c>
      <c r="I1476" s="4">
        <f>VLOOKUP(A1476, Sheet3!A:G,2, FALSE)</f>
        <v>-0.43240899999999999</v>
      </c>
      <c r="J1476" s="4">
        <f>VLOOKUP(A1476, Sheet3!A:G,3, FALSE)</f>
        <v>0.94510499999999997</v>
      </c>
      <c r="K1476" s="4">
        <f>VLOOKUP(A1476, Sheet3!A:G,4, FALSE)</f>
        <v>3.4840119999999999</v>
      </c>
      <c r="L1476" s="4">
        <f>VLOOKUP(A1476, Sheet3!A:G,5, FALSE)</f>
        <v>-1.1655249999999999</v>
      </c>
      <c r="M1476" s="4">
        <f>VLOOKUP(A1476, Sheet3!A:G,6, FALSE)</f>
        <v>-1.3515109999999999</v>
      </c>
      <c r="N1476" s="4">
        <f>VLOOKUP(A1476, Sheet3!A:G,7, FALSE)</f>
        <v>3.8306879999999999</v>
      </c>
      <c r="O1476">
        <v>2006</v>
      </c>
      <c r="P1476" s="4">
        <f>VLOOKUP(G1476, Sheet2!C:E, 3, FALSE)</f>
        <v>1989</v>
      </c>
      <c r="Q1476" s="4">
        <f>O1476-P1476</f>
        <v>17</v>
      </c>
      <c r="R1476" s="4">
        <f>VLOOKUP(A1476, Sheet4!A:B, 2, FALSE)</f>
        <v>696</v>
      </c>
    </row>
    <row r="1477" spans="1:18">
      <c r="A1477">
        <v>2914</v>
      </c>
      <c r="B1477" t="s">
        <v>27</v>
      </c>
      <c r="C1477" s="1">
        <v>40707</v>
      </c>
      <c r="D1477" t="s">
        <v>6</v>
      </c>
      <c r="E1477" t="s">
        <v>22</v>
      </c>
      <c r="F1477" s="4" t="s">
        <v>652</v>
      </c>
      <c r="G1477" s="4" t="str">
        <f>B1477&amp;E1477</f>
        <v>PoeTX</v>
      </c>
      <c r="H1477" s="4" t="str">
        <f>VLOOKUP(G1477, Sheet2!C:D, 2, FALSE)</f>
        <v>R</v>
      </c>
      <c r="I1477" s="4">
        <f>VLOOKUP(A1477, Sheet3!A:G,2, FALSE)</f>
        <v>-9.0388859999999998</v>
      </c>
      <c r="J1477" s="4">
        <f>VLOOKUP(A1477, Sheet3!A:G,3, FALSE)</f>
        <v>1.1348549999999999</v>
      </c>
      <c r="K1477" s="4">
        <f>VLOOKUP(A1477, Sheet3!A:G,4, FALSE)</f>
        <v>1.3717969999999999</v>
      </c>
      <c r="L1477" s="4">
        <f>VLOOKUP(A1477, Sheet3!A:G,5, FALSE)</f>
        <v>-6.6473760000000004</v>
      </c>
      <c r="M1477" s="4">
        <f>VLOOKUP(A1477, Sheet3!A:G,6, FALSE)</f>
        <v>-3.093496</v>
      </c>
      <c r="N1477" s="4">
        <f>VLOOKUP(A1477, Sheet3!A:G,7, FALSE)</f>
        <v>3.6734040000000001</v>
      </c>
      <c r="O1477">
        <v>2011</v>
      </c>
      <c r="P1477" s="4">
        <f>VLOOKUP(G1477, Sheet2!C:E, 3, FALSE)</f>
        <v>2005</v>
      </c>
      <c r="Q1477" s="4">
        <f>O1477-P1477</f>
        <v>6</v>
      </c>
      <c r="R1477" s="4">
        <f>VLOOKUP(A1477, Sheet4!A:B, 2, FALSE)</f>
        <v>188</v>
      </c>
    </row>
    <row r="1478" spans="1:18">
      <c r="A1478">
        <v>2915</v>
      </c>
      <c r="B1478" t="s">
        <v>226</v>
      </c>
      <c r="C1478" s="1">
        <v>38882</v>
      </c>
      <c r="D1478" t="s">
        <v>6</v>
      </c>
      <c r="E1478" t="str">
        <f>VLOOKUP(B1478, Sheet2!$A$2:$B$734, 2, FALSE)</f>
        <v>OR</v>
      </c>
      <c r="F1478" s="4" t="s">
        <v>652</v>
      </c>
      <c r="G1478" s="4" t="str">
        <f>B1478&amp;E1478</f>
        <v>DefazioOR</v>
      </c>
      <c r="H1478" s="4" t="str">
        <f>VLOOKUP(G1478, Sheet2!C:D, 2, FALSE)</f>
        <v>D</v>
      </c>
      <c r="I1478" s="4">
        <f>VLOOKUP(A1478, Sheet3!A:G,2, FALSE)</f>
        <v>3.5671210000000002</v>
      </c>
      <c r="J1478" s="4">
        <f>VLOOKUP(A1478, Sheet3!A:G,3, FALSE)</f>
        <v>-2.6963999999999998E-2</v>
      </c>
      <c r="K1478" s="4">
        <f>VLOOKUP(A1478, Sheet3!A:G,4, FALSE)</f>
        <v>-0.48877199999999998</v>
      </c>
      <c r="L1478" s="4">
        <f>VLOOKUP(A1478, Sheet3!A:G,5, FALSE)</f>
        <v>3.389046</v>
      </c>
      <c r="M1478" s="4">
        <f>VLOOKUP(A1478, Sheet3!A:G,6, FALSE)</f>
        <v>0.74849200000000005</v>
      </c>
      <c r="N1478" s="4">
        <f>VLOOKUP(A1478, Sheet3!A:G,7, FALSE)</f>
        <v>0.44969100000000001</v>
      </c>
      <c r="O1478">
        <v>2006</v>
      </c>
      <c r="P1478" s="4">
        <f>VLOOKUP(G1478, Sheet2!C:E, 3, FALSE)</f>
        <v>1987</v>
      </c>
      <c r="Q1478" s="4">
        <f>O1478-P1478</f>
        <v>19</v>
      </c>
      <c r="R1478" s="4">
        <f>VLOOKUP(A1478, Sheet4!A:B, 2, FALSE)</f>
        <v>776</v>
      </c>
    </row>
    <row r="1479" spans="1:18">
      <c r="A1479">
        <v>2916</v>
      </c>
      <c r="B1479" t="s">
        <v>21</v>
      </c>
      <c r="C1479" s="1">
        <v>38882</v>
      </c>
      <c r="D1479" t="s">
        <v>6</v>
      </c>
      <c r="E1479" t="s">
        <v>8</v>
      </c>
      <c r="F1479" s="4" t="s">
        <v>652</v>
      </c>
      <c r="G1479" s="4" t="str">
        <f>B1479&amp;E1479</f>
        <v>WoolseyCA</v>
      </c>
      <c r="H1479" s="4" t="str">
        <f>VLOOKUP(G1479, Sheet2!C:D, 2, FALSE)</f>
        <v>D</v>
      </c>
      <c r="I1479" s="4">
        <f>VLOOKUP(A1479, Sheet3!A:G,2, FALSE)</f>
        <v>-3.2926880000000001</v>
      </c>
      <c r="J1479" s="4">
        <f>VLOOKUP(A1479, Sheet3!A:G,3, FALSE)</f>
        <v>0.43072700000000003</v>
      </c>
      <c r="K1479" s="4">
        <f>VLOOKUP(A1479, Sheet3!A:G,4, FALSE)</f>
        <v>2.450917</v>
      </c>
      <c r="L1479" s="4">
        <f>VLOOKUP(A1479, Sheet3!A:G,5, FALSE)</f>
        <v>-2.32416</v>
      </c>
      <c r="M1479" s="4">
        <f>VLOOKUP(A1479, Sheet3!A:G,6, FALSE)</f>
        <v>-0.308421</v>
      </c>
      <c r="N1479" s="4">
        <f>VLOOKUP(A1479, Sheet3!A:G,7, FALSE)</f>
        <v>2.7057570000000002</v>
      </c>
      <c r="O1479">
        <v>2006</v>
      </c>
      <c r="P1479" s="4">
        <f>VLOOKUP(G1479, Sheet2!C:E, 3, FALSE)</f>
        <v>1993</v>
      </c>
      <c r="Q1479" s="4">
        <f>O1479-P1479</f>
        <v>13</v>
      </c>
      <c r="R1479" s="4">
        <f>VLOOKUP(A1479, Sheet4!A:B, 2, FALSE)</f>
        <v>494</v>
      </c>
    </row>
    <row r="1480" spans="1:18">
      <c r="A1480">
        <v>2917</v>
      </c>
      <c r="B1480" t="s">
        <v>5</v>
      </c>
      <c r="C1480" s="1">
        <v>38882</v>
      </c>
      <c r="D1480" t="s">
        <v>6</v>
      </c>
      <c r="E1480" t="s">
        <v>8</v>
      </c>
      <c r="F1480" s="4" t="s">
        <v>652</v>
      </c>
      <c r="G1480" s="4" t="str">
        <f>B1480&amp;E1480</f>
        <v>WatersCA</v>
      </c>
      <c r="H1480" s="4" t="str">
        <f>VLOOKUP(G1480, Sheet2!C:D, 2, FALSE)</f>
        <v>D</v>
      </c>
      <c r="I1480" s="4">
        <f>VLOOKUP(A1480, Sheet3!A:G,2, FALSE)</f>
        <v>-0.98155599999999998</v>
      </c>
      <c r="J1480" s="4">
        <f>VLOOKUP(A1480, Sheet3!A:G,3, FALSE)</f>
        <v>8.0156000000000005E-2</v>
      </c>
      <c r="K1480" s="4">
        <f>VLOOKUP(A1480, Sheet3!A:G,4, FALSE)</f>
        <v>-2.9513449999999999</v>
      </c>
      <c r="L1480" s="4">
        <f>VLOOKUP(A1480, Sheet3!A:G,5, FALSE)</f>
        <v>1.087618</v>
      </c>
      <c r="M1480" s="4">
        <f>VLOOKUP(A1480, Sheet3!A:G,6, FALSE)</f>
        <v>-0.29985000000000001</v>
      </c>
      <c r="N1480" s="4">
        <f>VLOOKUP(A1480, Sheet3!A:G,7, FALSE)</f>
        <v>-2.2413859999999999</v>
      </c>
      <c r="O1480">
        <v>2006</v>
      </c>
      <c r="P1480" s="4">
        <f>VLOOKUP(G1480, Sheet2!C:E, 3, FALSE)</f>
        <v>1991</v>
      </c>
      <c r="Q1480" s="4">
        <f>O1480-P1480</f>
        <v>15</v>
      </c>
      <c r="R1480" s="4">
        <f>VLOOKUP(A1480, Sheet4!A:B, 2, FALSE)</f>
        <v>711</v>
      </c>
    </row>
    <row r="1481" spans="1:18">
      <c r="A1481">
        <v>2918</v>
      </c>
      <c r="B1481" t="s">
        <v>88</v>
      </c>
      <c r="C1481" s="1">
        <v>38882</v>
      </c>
      <c r="D1481" t="s">
        <v>6</v>
      </c>
      <c r="E1481" t="s">
        <v>89</v>
      </c>
      <c r="F1481" s="4" t="s">
        <v>652</v>
      </c>
      <c r="G1481" s="4" t="str">
        <f>B1481&amp;E1481</f>
        <v>KapturOH</v>
      </c>
      <c r="H1481" s="4" t="str">
        <f>VLOOKUP(G1481, Sheet2!C:D, 2, FALSE)</f>
        <v>D</v>
      </c>
      <c r="I1481" s="4">
        <f>VLOOKUP(A1481, Sheet3!A:G,2, FALSE)</f>
        <v>-1.7739000000000001E-2</v>
      </c>
      <c r="J1481" s="4">
        <f>VLOOKUP(A1481, Sheet3!A:G,3, FALSE)</f>
        <v>0.18448899999999999</v>
      </c>
      <c r="K1481" s="4">
        <f>VLOOKUP(A1481, Sheet3!A:G,4, FALSE)</f>
        <v>2.0488590000000002</v>
      </c>
      <c r="L1481" s="4">
        <f>VLOOKUP(A1481, Sheet3!A:G,5, FALSE)</f>
        <v>-3.0968070000000001</v>
      </c>
      <c r="M1481" s="4">
        <f>VLOOKUP(A1481, Sheet3!A:G,6, FALSE)</f>
        <v>-2.0006689999999998</v>
      </c>
      <c r="N1481" s="4">
        <f>VLOOKUP(A1481, Sheet3!A:G,7, FALSE)</f>
        <v>2.4943390000000001</v>
      </c>
      <c r="O1481">
        <v>2006</v>
      </c>
      <c r="P1481" s="4">
        <f>VLOOKUP(G1481, Sheet2!C:E, 3, FALSE)</f>
        <v>1983</v>
      </c>
      <c r="Q1481" s="4">
        <f>O1481-P1481</f>
        <v>23</v>
      </c>
      <c r="R1481" s="4">
        <f>VLOOKUP(A1481, Sheet4!A:B, 2, FALSE)</f>
        <v>819</v>
      </c>
    </row>
    <row r="1482" spans="1:18">
      <c r="A1482">
        <v>2919</v>
      </c>
      <c r="B1482" t="s">
        <v>213</v>
      </c>
      <c r="C1482" s="1">
        <v>39112</v>
      </c>
      <c r="D1482" t="s">
        <v>6</v>
      </c>
      <c r="E1482" t="s">
        <v>125</v>
      </c>
      <c r="F1482" s="4" t="s">
        <v>652</v>
      </c>
      <c r="G1482" s="4" t="str">
        <f>B1482&amp;E1482</f>
        <v>BishopNY</v>
      </c>
      <c r="H1482" s="4" t="str">
        <f>VLOOKUP(G1482, Sheet2!C:D, 2, FALSE)</f>
        <v>D</v>
      </c>
      <c r="I1482" s="4">
        <f>VLOOKUP(A1482, Sheet3!A:G,2, FALSE)</f>
        <v>3.816462</v>
      </c>
      <c r="J1482" s="4">
        <f>VLOOKUP(A1482, Sheet3!A:G,3, FALSE)</f>
        <v>3.09552</v>
      </c>
      <c r="K1482" s="4">
        <f>VLOOKUP(A1482, Sheet3!A:G,4, FALSE)</f>
        <v>0.12623500000000001</v>
      </c>
      <c r="L1482" s="4">
        <f>VLOOKUP(A1482, Sheet3!A:G,5, FALSE)</f>
        <v>3.0830860000000002</v>
      </c>
      <c r="M1482" s="4">
        <f>VLOOKUP(A1482, Sheet3!A:G,6, FALSE)</f>
        <v>-2.0584899999999999</v>
      </c>
      <c r="N1482" s="4">
        <f>VLOOKUP(A1482, Sheet3!A:G,7, FALSE)</f>
        <v>1.2992060000000001</v>
      </c>
      <c r="O1482">
        <v>2007</v>
      </c>
      <c r="P1482" s="4">
        <f>VLOOKUP(G1482, Sheet2!C:E, 3, FALSE)</f>
        <v>2003</v>
      </c>
      <c r="Q1482" s="4">
        <f>O1482-P1482</f>
        <v>4</v>
      </c>
      <c r="R1482" s="4">
        <f>VLOOKUP(A1482, Sheet4!A:B, 2, FALSE)</f>
        <v>165</v>
      </c>
    </row>
    <row r="1483" spans="1:18">
      <c r="A1483">
        <v>2920</v>
      </c>
      <c r="B1483" s="4" t="s">
        <v>146</v>
      </c>
      <c r="C1483" s="1">
        <v>39280</v>
      </c>
      <c r="D1483" t="s">
        <v>6</v>
      </c>
      <c r="E1483" t="str">
        <f>VLOOKUP(B1483, Sheet2!$A$2:$B$734, 2, FALSE)</f>
        <v>MN</v>
      </c>
      <c r="F1483" s="4" t="s">
        <v>652</v>
      </c>
      <c r="G1483" s="4" t="str">
        <f>B1483&amp;E1483</f>
        <v>EllisonMN</v>
      </c>
      <c r="H1483" s="4" t="str">
        <f>VLOOKUP(G1483, Sheet2!C:D, 2, FALSE)</f>
        <v>D</v>
      </c>
      <c r="I1483" s="4">
        <f>VLOOKUP(A1483, Sheet3!A:G,2, FALSE)</f>
        <v>-5.9962090000000003</v>
      </c>
      <c r="J1483" s="4">
        <f>VLOOKUP(A1483, Sheet3!A:G,3, FALSE)</f>
        <v>0.31156699999999998</v>
      </c>
      <c r="K1483" s="4">
        <f>VLOOKUP(A1483, Sheet3!A:G,4, FALSE)</f>
        <v>-2.987482</v>
      </c>
      <c r="L1483" s="4">
        <f>VLOOKUP(A1483, Sheet3!A:G,5, FALSE)</f>
        <v>-1.3070440000000001</v>
      </c>
      <c r="M1483" s="4">
        <f>VLOOKUP(A1483, Sheet3!A:G,6, FALSE)</f>
        <v>0.419678</v>
      </c>
      <c r="N1483" s="4">
        <f>VLOOKUP(A1483, Sheet3!A:G,7, FALSE)</f>
        <v>-6.764831</v>
      </c>
      <c r="O1483">
        <v>2007</v>
      </c>
      <c r="P1483" s="4">
        <f>VLOOKUP(G1483, Sheet2!C:E, 3, FALSE)</f>
        <v>2007</v>
      </c>
      <c r="Q1483" s="4">
        <f>O1483-P1483</f>
        <v>0</v>
      </c>
      <c r="R1483" s="4">
        <f>VLOOKUP(A1483, Sheet4!A:B, 2, FALSE)</f>
        <v>130</v>
      </c>
    </row>
    <row r="1484" spans="1:18">
      <c r="A1484">
        <v>2921</v>
      </c>
      <c r="B1484" t="s">
        <v>140</v>
      </c>
      <c r="C1484" s="1">
        <v>39245</v>
      </c>
      <c r="D1484" t="s">
        <v>6</v>
      </c>
      <c r="E1484" t="str">
        <f>VLOOKUP(B1484, Sheet2!$A$2:$B$734, 2, FALSE)</f>
        <v>TN</v>
      </c>
      <c r="F1484" s="4" t="s">
        <v>652</v>
      </c>
      <c r="G1484" s="4" t="str">
        <f>B1484&amp;E1484</f>
        <v>CohenTN</v>
      </c>
      <c r="H1484" s="4" t="str">
        <f>VLOOKUP(G1484, Sheet2!C:D, 2, FALSE)</f>
        <v>D</v>
      </c>
      <c r="I1484" s="4">
        <f>VLOOKUP(A1484, Sheet3!A:G,2, FALSE)</f>
        <v>-2.9773800000000001</v>
      </c>
      <c r="J1484" s="4">
        <f>VLOOKUP(A1484, Sheet3!A:G,3, FALSE)</f>
        <v>-0.14572599999999999</v>
      </c>
      <c r="K1484" s="4">
        <f>VLOOKUP(A1484, Sheet3!A:G,4, FALSE)</f>
        <v>-1.6371309999999999</v>
      </c>
      <c r="L1484" s="4">
        <f>VLOOKUP(A1484, Sheet3!A:G,5, FALSE)</f>
        <v>-6.1364080000000003</v>
      </c>
      <c r="M1484" s="4">
        <f>VLOOKUP(A1484, Sheet3!A:G,6, FALSE)</f>
        <v>-2.3736489999999999</v>
      </c>
      <c r="N1484" s="4">
        <f>VLOOKUP(A1484, Sheet3!A:G,7, FALSE)</f>
        <v>-0.75658199999999998</v>
      </c>
      <c r="O1484">
        <v>2007</v>
      </c>
      <c r="P1484" s="4">
        <f>VLOOKUP(G1484, Sheet2!C:E, 3, FALSE)</f>
        <v>2007</v>
      </c>
      <c r="Q1484" s="4">
        <f>O1484-P1484</f>
        <v>0</v>
      </c>
      <c r="R1484" s="4">
        <f>VLOOKUP(A1484, Sheet4!A:B, 2, FALSE)</f>
        <v>194</v>
      </c>
    </row>
    <row r="1485" spans="1:18">
      <c r="A1485">
        <v>2922</v>
      </c>
      <c r="B1485" t="s">
        <v>200</v>
      </c>
      <c r="C1485" s="1">
        <v>39245</v>
      </c>
      <c r="D1485" t="s">
        <v>6</v>
      </c>
      <c r="E1485" t="str">
        <f>VLOOKUP(B1485, Sheet2!$A$2:$B$734, 2, FALSE)</f>
        <v>NH</v>
      </c>
      <c r="F1485" s="4" t="s">
        <v>652</v>
      </c>
      <c r="G1485" s="4" t="str">
        <f>B1485&amp;E1485</f>
        <v>HodesNH</v>
      </c>
      <c r="H1485" s="4" t="str">
        <f>VLOOKUP(G1485, Sheet2!C:D, 2, FALSE)</f>
        <v>D</v>
      </c>
      <c r="I1485" s="4">
        <f>VLOOKUP(A1485, Sheet3!A:G,2, FALSE)</f>
        <v>2.445567</v>
      </c>
      <c r="J1485" s="4">
        <f>VLOOKUP(A1485, Sheet3!A:G,3, FALSE)</f>
        <v>-0.70763299999999996</v>
      </c>
      <c r="K1485" s="4">
        <f>VLOOKUP(A1485, Sheet3!A:G,4, FALSE)</f>
        <v>6.8002880000000001</v>
      </c>
      <c r="L1485" s="4">
        <f>VLOOKUP(A1485, Sheet3!A:G,5, FALSE)</f>
        <v>-1.1305149999999999</v>
      </c>
      <c r="M1485" s="4">
        <f>VLOOKUP(A1485, Sheet3!A:G,6, FALSE)</f>
        <v>0.38142700000000002</v>
      </c>
      <c r="N1485" s="4">
        <f>VLOOKUP(A1485, Sheet3!A:G,7, FALSE)</f>
        <v>7.22288</v>
      </c>
      <c r="O1485">
        <v>2007</v>
      </c>
      <c r="P1485" s="4">
        <f>VLOOKUP(G1485, Sheet2!C:E, 3, FALSE)</f>
        <v>2007</v>
      </c>
      <c r="Q1485" s="4">
        <f>O1485-P1485</f>
        <v>0</v>
      </c>
      <c r="R1485" s="4">
        <f>VLOOKUP(A1485, Sheet4!A:B, 2, FALSE)</f>
        <v>185</v>
      </c>
    </row>
    <row r="1486" spans="1:18">
      <c r="A1486">
        <v>2923</v>
      </c>
      <c r="B1486" t="s">
        <v>12</v>
      </c>
      <c r="C1486" s="1">
        <v>38881</v>
      </c>
      <c r="D1486" t="s">
        <v>6</v>
      </c>
      <c r="E1486" t="s">
        <v>13</v>
      </c>
      <c r="F1486" s="4" t="s">
        <v>652</v>
      </c>
      <c r="G1486" s="4" t="str">
        <f>B1486&amp;E1486</f>
        <v>WilsonSC</v>
      </c>
      <c r="H1486" s="4" t="str">
        <f>VLOOKUP(G1486, Sheet2!C:D, 2, FALSE)</f>
        <v>R</v>
      </c>
      <c r="I1486" s="4">
        <f>VLOOKUP(A1486, Sheet3!A:G,2, FALSE)</f>
        <v>1.098211</v>
      </c>
      <c r="J1486" s="4">
        <f>VLOOKUP(A1486, Sheet3!A:G,3, FALSE)</f>
        <v>-0.80352199999999996</v>
      </c>
      <c r="K1486" s="4">
        <f>VLOOKUP(A1486, Sheet3!A:G,4, FALSE)</f>
        <v>2.3768539999999998</v>
      </c>
      <c r="L1486" s="4">
        <f>VLOOKUP(A1486, Sheet3!A:G,5, FALSE)</f>
        <v>-1.765644</v>
      </c>
      <c r="M1486" s="4">
        <f>VLOOKUP(A1486, Sheet3!A:G,6, FALSE)</f>
        <v>2.8777080000000002</v>
      </c>
      <c r="N1486" s="4">
        <f>VLOOKUP(A1486, Sheet3!A:G,7, FALSE)</f>
        <v>2.6418910000000002</v>
      </c>
      <c r="O1486">
        <v>2006</v>
      </c>
      <c r="P1486" s="4">
        <f>VLOOKUP(G1486, Sheet2!C:E, 3, FALSE)</f>
        <v>2001</v>
      </c>
      <c r="Q1486" s="4">
        <f>O1486-P1486</f>
        <v>5</v>
      </c>
      <c r="R1486" s="4">
        <f>VLOOKUP(A1486, Sheet4!A:B, 2, FALSE)</f>
        <v>152</v>
      </c>
    </row>
    <row r="1487" spans="1:18">
      <c r="A1487">
        <v>2924</v>
      </c>
      <c r="B1487" t="s">
        <v>34</v>
      </c>
      <c r="C1487" s="1">
        <v>38882</v>
      </c>
      <c r="D1487" t="s">
        <v>6</v>
      </c>
      <c r="E1487" t="str">
        <f>VLOOKUP(B1487, Sheet2!$A$2:$B$734, 2, FALSE)</f>
        <v>GA</v>
      </c>
      <c r="F1487" s="4" t="s">
        <v>652</v>
      </c>
      <c r="G1487" s="4" t="str">
        <f>B1487&amp;E1487</f>
        <v>GingreyGA</v>
      </c>
      <c r="H1487" s="4" t="str">
        <f>VLOOKUP(G1487, Sheet2!C:D, 2, FALSE)</f>
        <v>R</v>
      </c>
      <c r="I1487" s="4">
        <f>VLOOKUP(A1487, Sheet3!A:G,2, FALSE)</f>
        <v>-5.5094760000000003</v>
      </c>
      <c r="J1487" s="4">
        <f>VLOOKUP(A1487, Sheet3!A:G,3, FALSE)</f>
        <v>-1.879297</v>
      </c>
      <c r="K1487" s="4">
        <f>VLOOKUP(A1487, Sheet3!A:G,4, FALSE)</f>
        <v>-2.1220979999999998</v>
      </c>
      <c r="L1487" s="4">
        <f>VLOOKUP(A1487, Sheet3!A:G,5, FALSE)</f>
        <v>-4.0945080000000003</v>
      </c>
      <c r="M1487" s="4">
        <f>VLOOKUP(A1487, Sheet3!A:G,6, FALSE)</f>
        <v>-3.0273400000000001</v>
      </c>
      <c r="N1487" s="4">
        <f>VLOOKUP(A1487, Sheet3!A:G,7, FALSE)</f>
        <v>-4.3805889999999996</v>
      </c>
      <c r="O1487">
        <v>2006</v>
      </c>
      <c r="P1487" s="4">
        <f>VLOOKUP(G1487, Sheet2!C:E, 3, FALSE)</f>
        <v>2003</v>
      </c>
      <c r="Q1487" s="4">
        <f>O1487-P1487</f>
        <v>3</v>
      </c>
      <c r="R1487" s="4">
        <f>VLOOKUP(A1487, Sheet4!A:B, 2, FALSE)</f>
        <v>196</v>
      </c>
    </row>
    <row r="1488" spans="1:18">
      <c r="A1488">
        <v>2925</v>
      </c>
      <c r="B1488" t="s">
        <v>12</v>
      </c>
      <c r="C1488" s="1">
        <v>38882</v>
      </c>
      <c r="D1488" t="s">
        <v>6</v>
      </c>
      <c r="E1488" t="s">
        <v>13</v>
      </c>
      <c r="F1488" s="4" t="s">
        <v>652</v>
      </c>
      <c r="G1488" s="4" t="str">
        <f>B1488&amp;E1488</f>
        <v>WilsonSC</v>
      </c>
      <c r="H1488" s="4" t="str">
        <f>VLOOKUP(G1488, Sheet2!C:D, 2, FALSE)</f>
        <v>R</v>
      </c>
      <c r="I1488" s="4">
        <f>VLOOKUP(A1488, Sheet3!A:G,2, FALSE)</f>
        <v>2.9757959999999999</v>
      </c>
      <c r="J1488" s="4">
        <f>VLOOKUP(A1488, Sheet3!A:G,3, FALSE)</f>
        <v>1.1594949999999999</v>
      </c>
      <c r="K1488" s="4">
        <f>VLOOKUP(A1488, Sheet3!A:G,4, FALSE)</f>
        <v>3.059806</v>
      </c>
      <c r="L1488" s="4">
        <f>VLOOKUP(A1488, Sheet3!A:G,5, FALSE)</f>
        <v>-2.868662</v>
      </c>
      <c r="M1488" s="4">
        <f>VLOOKUP(A1488, Sheet3!A:G,6, FALSE)</f>
        <v>-1.2384489999999999</v>
      </c>
      <c r="N1488" s="4">
        <f>VLOOKUP(A1488, Sheet3!A:G,7, FALSE)</f>
        <v>5.6431319999999996</v>
      </c>
      <c r="O1488">
        <v>2006</v>
      </c>
      <c r="P1488" s="4">
        <f>VLOOKUP(G1488, Sheet2!C:E, 3, FALSE)</f>
        <v>2001</v>
      </c>
      <c r="Q1488" s="4">
        <f>O1488-P1488</f>
        <v>5</v>
      </c>
      <c r="R1488" s="4">
        <f>VLOOKUP(A1488, Sheet4!A:B, 2, FALSE)</f>
        <v>154</v>
      </c>
    </row>
    <row r="1489" spans="1:18">
      <c r="A1489">
        <v>2926</v>
      </c>
      <c r="B1489" t="s">
        <v>149</v>
      </c>
      <c r="C1489" s="1">
        <v>38882</v>
      </c>
      <c r="D1489" t="s">
        <v>6</v>
      </c>
      <c r="E1489" t="str">
        <f>VLOOKUP(B1489, Sheet2!$A$2:$B$734, 2, FALSE)</f>
        <v>NC</v>
      </c>
      <c r="F1489" s="4" t="s">
        <v>652</v>
      </c>
      <c r="G1489" s="4" t="str">
        <f>B1489&amp;E1489</f>
        <v>FoxxNC</v>
      </c>
      <c r="H1489" s="4" t="str">
        <f>VLOOKUP(G1489, Sheet2!C:D, 2, FALSE)</f>
        <v>R</v>
      </c>
      <c r="I1489" s="4">
        <f>VLOOKUP(A1489, Sheet3!A:G,2, FALSE)</f>
        <v>-6.4145919999999998</v>
      </c>
      <c r="J1489" s="4">
        <f>VLOOKUP(A1489, Sheet3!A:G,3, FALSE)</f>
        <v>-0.42644500000000002</v>
      </c>
      <c r="K1489" s="4">
        <f>VLOOKUP(A1489, Sheet3!A:G,4, FALSE)</f>
        <v>2.2505790000000001</v>
      </c>
      <c r="L1489" s="4">
        <f>VLOOKUP(A1489, Sheet3!A:G,5, FALSE)</f>
        <v>-3.9154360000000001</v>
      </c>
      <c r="M1489" s="4">
        <f>VLOOKUP(A1489, Sheet3!A:G,6, FALSE)</f>
        <v>1.2444109999999999</v>
      </c>
      <c r="N1489" s="4">
        <f>VLOOKUP(A1489, Sheet3!A:G,7, FALSE)</f>
        <v>1.1047560000000001</v>
      </c>
      <c r="O1489">
        <v>2006</v>
      </c>
      <c r="P1489" s="4">
        <f>VLOOKUP(G1489, Sheet2!C:E, 3, FALSE)</f>
        <v>2005</v>
      </c>
      <c r="Q1489" s="4">
        <f>O1489-P1489</f>
        <v>1</v>
      </c>
      <c r="R1489" s="4">
        <f>VLOOKUP(A1489, Sheet4!A:B, 2, FALSE)</f>
        <v>152</v>
      </c>
    </row>
    <row r="1490" spans="1:18">
      <c r="A1490">
        <v>2927</v>
      </c>
      <c r="B1490" t="s">
        <v>582</v>
      </c>
      <c r="C1490" s="1">
        <v>39259</v>
      </c>
      <c r="D1490" t="s">
        <v>6</v>
      </c>
      <c r="E1490" t="s">
        <v>141</v>
      </c>
      <c r="F1490" s="4" t="s">
        <v>652</v>
      </c>
      <c r="G1490" s="4" t="str">
        <f>B1490&amp;E1490</f>
        <v>DavisDTN</v>
      </c>
      <c r="H1490" s="4" t="str">
        <f>VLOOKUP(G1490, Sheet2!C:D, 2, FALSE)</f>
        <v>R</v>
      </c>
      <c r="I1490" s="4">
        <f>VLOOKUP(A1490, Sheet3!A:G,2, FALSE)</f>
        <v>-2.7019760000000002</v>
      </c>
      <c r="J1490" s="4">
        <f>VLOOKUP(A1490, Sheet3!A:G,3, FALSE)</f>
        <v>-0.662385</v>
      </c>
      <c r="K1490" s="4">
        <f>VLOOKUP(A1490, Sheet3!A:G,4, FALSE)</f>
        <v>3.2423660000000001</v>
      </c>
      <c r="L1490" s="4">
        <f>VLOOKUP(A1490, Sheet3!A:G,5, FALSE)</f>
        <v>-1.329145</v>
      </c>
      <c r="M1490" s="4">
        <f>VLOOKUP(A1490, Sheet3!A:G,6, FALSE)</f>
        <v>0.40237099999999998</v>
      </c>
      <c r="N1490" s="4">
        <f>VLOOKUP(A1490, Sheet3!A:G,7, FALSE)</f>
        <v>1.3659209999999999</v>
      </c>
      <c r="O1490">
        <v>2007</v>
      </c>
      <c r="P1490" s="4">
        <f>VLOOKUP(G1490, Sheet2!C:E, 3, FALSE)</f>
        <v>2007</v>
      </c>
      <c r="Q1490" s="4">
        <f>O1490-P1490</f>
        <v>0</v>
      </c>
      <c r="R1490" s="4">
        <f>VLOOKUP(A1490, Sheet4!A:B, 2, FALSE)</f>
        <v>207</v>
      </c>
    </row>
    <row r="1491" spans="1:18">
      <c r="A1491">
        <v>2928</v>
      </c>
      <c r="B1491" t="s">
        <v>149</v>
      </c>
      <c r="C1491" s="1">
        <v>38880</v>
      </c>
      <c r="D1491" t="s">
        <v>6</v>
      </c>
      <c r="E1491" t="str">
        <f>VLOOKUP(B1491, Sheet2!$A$2:$B$734, 2, FALSE)</f>
        <v>NC</v>
      </c>
      <c r="F1491" s="4" t="s">
        <v>652</v>
      </c>
      <c r="G1491" s="4" t="str">
        <f>B1491&amp;E1491</f>
        <v>FoxxNC</v>
      </c>
      <c r="H1491" s="4" t="str">
        <f>VLOOKUP(G1491, Sheet2!C:D, 2, FALSE)</f>
        <v>R</v>
      </c>
      <c r="I1491" s="4">
        <f>VLOOKUP(A1491, Sheet3!A:G,2, FALSE)</f>
        <v>-5.2838950000000002</v>
      </c>
      <c r="J1491" s="4">
        <f>VLOOKUP(A1491, Sheet3!A:G,3, FALSE)</f>
        <v>0.92222199999999999</v>
      </c>
      <c r="K1491" s="4">
        <f>VLOOKUP(A1491, Sheet3!A:G,4, FALSE)</f>
        <v>-0.96669400000000005</v>
      </c>
      <c r="L1491" s="4">
        <f>VLOOKUP(A1491, Sheet3!A:G,5, FALSE)</f>
        <v>-7.9172760000000002</v>
      </c>
      <c r="M1491" s="4">
        <f>VLOOKUP(A1491, Sheet3!A:G,6, FALSE)</f>
        <v>-3.0499839999999998</v>
      </c>
      <c r="N1491" s="4">
        <f>VLOOKUP(A1491, Sheet3!A:G,7, FALSE)</f>
        <v>0.515262</v>
      </c>
      <c r="O1491">
        <v>2006</v>
      </c>
      <c r="P1491" s="4">
        <f>VLOOKUP(G1491, Sheet2!C:E, 3, FALSE)</f>
        <v>2005</v>
      </c>
      <c r="Q1491" s="4">
        <f>O1491-P1491</f>
        <v>1</v>
      </c>
      <c r="R1491" s="4">
        <f>VLOOKUP(A1491, Sheet4!A:B, 2, FALSE)</f>
        <v>200</v>
      </c>
    </row>
    <row r="1492" spans="1:18">
      <c r="A1492">
        <v>2929</v>
      </c>
      <c r="B1492" t="s">
        <v>227</v>
      </c>
      <c r="C1492" s="1">
        <v>38883</v>
      </c>
      <c r="D1492" t="s">
        <v>6</v>
      </c>
      <c r="E1492" t="str">
        <f>VLOOKUP(B1492, Sheet2!$A$2:$B$734, 2, FALSE)</f>
        <v>TX</v>
      </c>
      <c r="F1492" s="4" t="s">
        <v>652</v>
      </c>
      <c r="G1492" s="4" t="str">
        <f>B1492&amp;E1492</f>
        <v>DoggettTX</v>
      </c>
      <c r="H1492" s="4" t="str">
        <f>VLOOKUP(G1492, Sheet2!C:D, 2, FALSE)</f>
        <v>D</v>
      </c>
      <c r="I1492" s="4">
        <f>VLOOKUP(A1492, Sheet3!A:G,2, FALSE)</f>
        <v>-2.9434</v>
      </c>
      <c r="J1492" s="4">
        <f>VLOOKUP(A1492, Sheet3!A:G,3, FALSE)</f>
        <v>0.16736799999999999</v>
      </c>
      <c r="K1492" s="4">
        <f>VLOOKUP(A1492, Sheet3!A:G,4, FALSE)</f>
        <v>4.3011020000000002</v>
      </c>
      <c r="L1492" s="4">
        <f>VLOOKUP(A1492, Sheet3!A:G,5, FALSE)</f>
        <v>-2.4816259999999999</v>
      </c>
      <c r="M1492" s="4">
        <f>VLOOKUP(A1492, Sheet3!A:G,6, FALSE)</f>
        <v>-1.4648909999999999</v>
      </c>
      <c r="N1492" s="4">
        <f>VLOOKUP(A1492, Sheet3!A:G,7, FALSE)</f>
        <v>6.4328250000000002</v>
      </c>
      <c r="O1492">
        <v>2006</v>
      </c>
      <c r="P1492" s="4">
        <f>VLOOKUP(G1492, Sheet2!C:E, 3, FALSE)</f>
        <v>1995</v>
      </c>
      <c r="Q1492" s="4">
        <f>O1492-P1492</f>
        <v>11</v>
      </c>
      <c r="R1492" s="4">
        <f>VLOOKUP(A1492, Sheet4!A:B, 2, FALSE)</f>
        <v>166</v>
      </c>
    </row>
    <row r="1493" spans="1:18">
      <c r="A1493">
        <v>2930</v>
      </c>
      <c r="B1493" t="s">
        <v>228</v>
      </c>
      <c r="C1493" s="1">
        <v>38883</v>
      </c>
      <c r="D1493" t="s">
        <v>6</v>
      </c>
      <c r="E1493" t="str">
        <f>VLOOKUP(B1493, Sheet2!$A$2:$B$734, 2, FALSE)</f>
        <v>FL</v>
      </c>
      <c r="F1493" s="4" t="s">
        <v>652</v>
      </c>
      <c r="G1493" s="4" t="str">
        <f>B1493&amp;E1493</f>
        <v>KellerFL</v>
      </c>
      <c r="H1493" s="4" t="str">
        <f>VLOOKUP(G1493, Sheet2!C:D, 2, FALSE)</f>
        <v>R</v>
      </c>
      <c r="I1493" s="4">
        <f>VLOOKUP(A1493, Sheet3!A:G,2, FALSE)</f>
        <v>4.7372909999999999</v>
      </c>
      <c r="J1493" s="4">
        <f>VLOOKUP(A1493, Sheet3!A:G,3, FALSE)</f>
        <v>-4.1467320000000001</v>
      </c>
      <c r="K1493" s="4">
        <f>VLOOKUP(A1493, Sheet3!A:G,4, FALSE)</f>
        <v>-1.1053360000000001</v>
      </c>
      <c r="L1493" s="4">
        <f>VLOOKUP(A1493, Sheet3!A:G,5, FALSE)</f>
        <v>-6.5227589999999998</v>
      </c>
      <c r="M1493" s="4">
        <f>VLOOKUP(A1493, Sheet3!A:G,6, FALSE)</f>
        <v>-2.4053580000000001</v>
      </c>
      <c r="N1493" s="4">
        <f>VLOOKUP(A1493, Sheet3!A:G,7, FALSE)</f>
        <v>0.65177099999999999</v>
      </c>
      <c r="O1493">
        <v>2006</v>
      </c>
      <c r="P1493" s="4">
        <f>VLOOKUP(G1493, Sheet2!C:E, 3, FALSE)</f>
        <v>2001</v>
      </c>
      <c r="Q1493" s="4">
        <f>O1493-P1493</f>
        <v>5</v>
      </c>
      <c r="R1493" s="4">
        <f>VLOOKUP(A1493, Sheet4!A:B, 2, FALSE)</f>
        <v>173</v>
      </c>
    </row>
    <row r="1494" spans="1:18">
      <c r="A1494">
        <v>2931</v>
      </c>
      <c r="B1494" t="s">
        <v>149</v>
      </c>
      <c r="C1494" s="1">
        <v>38883</v>
      </c>
      <c r="D1494" t="s">
        <v>6</v>
      </c>
      <c r="E1494" t="str">
        <f>VLOOKUP(B1494, Sheet2!$A$2:$B$734, 2, FALSE)</f>
        <v>NC</v>
      </c>
      <c r="F1494" s="4" t="s">
        <v>652</v>
      </c>
      <c r="G1494" s="4" t="str">
        <f>B1494&amp;E1494</f>
        <v>FoxxNC</v>
      </c>
      <c r="H1494" s="4" t="str">
        <f>VLOOKUP(G1494, Sheet2!C:D, 2, FALSE)</f>
        <v>R</v>
      </c>
      <c r="I1494" s="4">
        <f>VLOOKUP(A1494, Sheet3!A:G,2, FALSE)</f>
        <v>-1.6242799999999999</v>
      </c>
      <c r="J1494" s="4">
        <f>VLOOKUP(A1494, Sheet3!A:G,3, FALSE)</f>
        <v>5.3476000000000003E-2</v>
      </c>
      <c r="K1494" s="4">
        <f>VLOOKUP(A1494, Sheet3!A:G,4, FALSE)</f>
        <v>1.823197</v>
      </c>
      <c r="L1494" s="4">
        <f>VLOOKUP(A1494, Sheet3!A:G,5, FALSE)</f>
        <v>2.4643229999999998</v>
      </c>
      <c r="M1494" s="4">
        <f>VLOOKUP(A1494, Sheet3!A:G,6, FALSE)</f>
        <v>1.5256829999999999</v>
      </c>
      <c r="N1494" s="4">
        <f>VLOOKUP(A1494, Sheet3!A:G,7, FALSE)</f>
        <v>4.6551280000000004</v>
      </c>
      <c r="O1494">
        <v>2006</v>
      </c>
      <c r="P1494" s="4">
        <f>VLOOKUP(G1494, Sheet2!C:E, 3, FALSE)</f>
        <v>2005</v>
      </c>
      <c r="Q1494" s="4">
        <f>O1494-P1494</f>
        <v>1</v>
      </c>
      <c r="R1494" s="4">
        <f>VLOOKUP(A1494, Sheet4!A:B, 2, FALSE)</f>
        <v>184</v>
      </c>
    </row>
    <row r="1495" spans="1:18">
      <c r="A1495">
        <v>2932</v>
      </c>
      <c r="B1495" t="s">
        <v>92</v>
      </c>
      <c r="C1495" s="1">
        <v>38884</v>
      </c>
      <c r="D1495" t="s">
        <v>6</v>
      </c>
      <c r="E1495" t="str">
        <f>VLOOKUP(B1495, Sheet2!$A$2:$B$734, 2, FALSE)</f>
        <v>OH</v>
      </c>
      <c r="F1495" s="4" t="s">
        <v>652</v>
      </c>
      <c r="G1495" s="4" t="str">
        <f>B1495&amp;E1495</f>
        <v>KucinichOH</v>
      </c>
      <c r="H1495" s="4" t="str">
        <f>VLOOKUP(G1495, Sheet2!C:D, 2, FALSE)</f>
        <v>D</v>
      </c>
      <c r="I1495" s="4">
        <f>VLOOKUP(A1495, Sheet3!A:G,2, FALSE)</f>
        <v>-4.5107359999999996</v>
      </c>
      <c r="J1495" s="4">
        <f>VLOOKUP(A1495, Sheet3!A:G,3, FALSE)</f>
        <v>4.1841039999999996</v>
      </c>
      <c r="K1495" s="4">
        <f>VLOOKUP(A1495, Sheet3!A:G,4, FALSE)</f>
        <v>-2.6741130000000002</v>
      </c>
      <c r="L1495" s="4">
        <f>VLOOKUP(A1495, Sheet3!A:G,5, FALSE)</f>
        <v>-5.1536479999999996</v>
      </c>
      <c r="M1495" s="4">
        <f>VLOOKUP(A1495, Sheet3!A:G,6, FALSE)</f>
        <v>0.39298</v>
      </c>
      <c r="N1495" s="4">
        <f>VLOOKUP(A1495, Sheet3!A:G,7, FALSE)</f>
        <v>-1.1862809999999999</v>
      </c>
      <c r="O1495">
        <v>2006</v>
      </c>
      <c r="P1495" s="4">
        <f>VLOOKUP(G1495, Sheet2!C:E, 3, FALSE)</f>
        <v>1997</v>
      </c>
      <c r="Q1495" s="4">
        <f>O1495-P1495</f>
        <v>9</v>
      </c>
      <c r="R1495" s="4">
        <f>VLOOKUP(A1495, Sheet4!A:B, 2, FALSE)</f>
        <v>144</v>
      </c>
    </row>
    <row r="1496" spans="1:18">
      <c r="A1496">
        <v>2933</v>
      </c>
      <c r="B1496" t="s">
        <v>38</v>
      </c>
      <c r="C1496" s="1">
        <v>38884</v>
      </c>
      <c r="D1496" t="s">
        <v>6</v>
      </c>
      <c r="E1496" t="str">
        <f>VLOOKUP(B1496, Sheet2!$A$2:$B$734, 2, FALSE)</f>
        <v>OR</v>
      </c>
      <c r="F1496" s="4" t="s">
        <v>652</v>
      </c>
      <c r="G1496" s="4" t="str">
        <f>B1496&amp;E1496</f>
        <v>DeFazioOR</v>
      </c>
      <c r="H1496" s="4" t="str">
        <f>VLOOKUP(G1496, Sheet2!C:D, 2, FALSE)</f>
        <v>D</v>
      </c>
      <c r="I1496" s="4">
        <f>VLOOKUP(A1496, Sheet3!A:G,2, FALSE)</f>
        <v>2.1387E-2</v>
      </c>
      <c r="J1496" s="4">
        <f>VLOOKUP(A1496, Sheet3!A:G,3, FALSE)</f>
        <v>2.2131660000000002</v>
      </c>
      <c r="K1496" s="4">
        <f>VLOOKUP(A1496, Sheet3!A:G,4, FALSE)</f>
        <v>1.5540560000000001</v>
      </c>
      <c r="L1496" s="4">
        <f>VLOOKUP(A1496, Sheet3!A:G,5, FALSE)</f>
        <v>2.4935149999999999</v>
      </c>
      <c r="M1496" s="4">
        <f>VLOOKUP(A1496, Sheet3!A:G,6, FALSE)</f>
        <v>0.25703900000000002</v>
      </c>
      <c r="N1496" s="4">
        <f>VLOOKUP(A1496, Sheet3!A:G,7, FALSE)</f>
        <v>2.5403280000000001</v>
      </c>
      <c r="O1496">
        <v>2006</v>
      </c>
      <c r="P1496" s="4">
        <f>VLOOKUP(G1496, Sheet2!C:E, 3, FALSE)</f>
        <v>1987</v>
      </c>
      <c r="Q1496" s="4">
        <f>O1496-P1496</f>
        <v>19</v>
      </c>
      <c r="R1496" s="4">
        <f>VLOOKUP(A1496, Sheet4!A:B, 2, FALSE)</f>
        <v>232</v>
      </c>
    </row>
    <row r="1497" spans="1:18">
      <c r="A1497">
        <v>2934</v>
      </c>
      <c r="B1497" t="s">
        <v>82</v>
      </c>
      <c r="C1497" s="1">
        <v>39251</v>
      </c>
      <c r="D1497" t="s">
        <v>6</v>
      </c>
      <c r="E1497" t="str">
        <f>VLOOKUP(B1497, Sheet2!$A$2:$B$734, 2, FALSE)</f>
        <v>TX</v>
      </c>
      <c r="F1497" s="4" t="s">
        <v>652</v>
      </c>
      <c r="G1497" s="4" t="str">
        <f>B1497&amp;E1497</f>
        <v>Jackson-LeeTX</v>
      </c>
      <c r="H1497" s="4" t="str">
        <f>VLOOKUP(G1497, Sheet2!C:D, 2, FALSE)</f>
        <v>D</v>
      </c>
      <c r="I1497" s="4">
        <f>VLOOKUP(A1497, Sheet3!A:G,2, FALSE)</f>
        <v>3.1800579999999998</v>
      </c>
      <c r="J1497" s="4">
        <f>VLOOKUP(A1497, Sheet3!A:G,3, FALSE)</f>
        <v>0.43652999999999997</v>
      </c>
      <c r="K1497" s="4">
        <f>VLOOKUP(A1497, Sheet3!A:G,4, FALSE)</f>
        <v>-1.3553679999999999</v>
      </c>
      <c r="L1497" s="4">
        <f>VLOOKUP(A1497, Sheet3!A:G,5, FALSE)</f>
        <v>0.94054400000000005</v>
      </c>
      <c r="M1497" s="4">
        <f>VLOOKUP(A1497, Sheet3!A:G,6, FALSE)</f>
        <v>1.3080540000000001</v>
      </c>
      <c r="N1497" s="4">
        <f>VLOOKUP(A1497, Sheet3!A:G,7, FALSE)</f>
        <v>-1.6123350000000001</v>
      </c>
      <c r="O1497">
        <v>2007</v>
      </c>
      <c r="P1497" s="4">
        <f>VLOOKUP(G1497, Sheet2!C:E, 3, FALSE)</f>
        <v>1995</v>
      </c>
      <c r="Q1497" s="4">
        <f>O1497-P1497</f>
        <v>12</v>
      </c>
      <c r="R1497" s="4">
        <f>VLOOKUP(A1497, Sheet4!A:B, 2, FALSE)</f>
        <v>210</v>
      </c>
    </row>
    <row r="1498" spans="1:18">
      <c r="A1498">
        <v>2935</v>
      </c>
      <c r="B1498" t="s">
        <v>19</v>
      </c>
      <c r="C1498" s="1">
        <v>39252</v>
      </c>
      <c r="D1498" t="s">
        <v>6</v>
      </c>
      <c r="E1498" t="str">
        <f>VLOOKUP(B1498, Sheet2!$A$2:$B$734, 2, FALSE)</f>
        <v>NJ</v>
      </c>
      <c r="F1498" s="4" t="s">
        <v>652</v>
      </c>
      <c r="G1498" s="4" t="str">
        <f>B1498&amp;E1498</f>
        <v>SiresNJ</v>
      </c>
      <c r="H1498" s="4" t="str">
        <f>VLOOKUP(G1498, Sheet2!C:D, 2, FALSE)</f>
        <v>D</v>
      </c>
      <c r="I1498" s="4">
        <f>VLOOKUP(A1498, Sheet3!A:G,2, FALSE)</f>
        <v>6.9174189999999998</v>
      </c>
      <c r="J1498" s="4">
        <f>VLOOKUP(A1498, Sheet3!A:G,3, FALSE)</f>
        <v>5.7132000000000002E-2</v>
      </c>
      <c r="K1498" s="4">
        <f>VLOOKUP(A1498, Sheet3!A:G,4, FALSE)</f>
        <v>0.66264900000000004</v>
      </c>
      <c r="L1498" s="4">
        <f>VLOOKUP(A1498, Sheet3!A:G,5, FALSE)</f>
        <v>2.7940260000000001</v>
      </c>
      <c r="M1498" s="4">
        <f>VLOOKUP(A1498, Sheet3!A:G,6, FALSE)</f>
        <v>0.118987</v>
      </c>
      <c r="N1498" s="4">
        <f>VLOOKUP(A1498, Sheet3!A:G,7, FALSE)</f>
        <v>2.0964619999999998</v>
      </c>
      <c r="O1498">
        <v>2007</v>
      </c>
      <c r="P1498" s="4">
        <f>VLOOKUP(G1498, Sheet2!C:E, 3, FALSE)</f>
        <v>2006</v>
      </c>
      <c r="Q1498" s="4">
        <f>O1498-P1498</f>
        <v>1</v>
      </c>
      <c r="R1498" s="4">
        <f>VLOOKUP(A1498, Sheet4!A:B, 2, FALSE)</f>
        <v>182</v>
      </c>
    </row>
    <row r="1499" spans="1:18">
      <c r="A1499">
        <v>2936</v>
      </c>
      <c r="B1499" t="s">
        <v>146</v>
      </c>
      <c r="C1499" s="1">
        <v>39253</v>
      </c>
      <c r="D1499" t="s">
        <v>6</v>
      </c>
      <c r="E1499" t="str">
        <f>VLOOKUP(B1499, Sheet2!$A$2:$B$734, 2, FALSE)</f>
        <v>MN</v>
      </c>
      <c r="F1499" s="4" t="s">
        <v>652</v>
      </c>
      <c r="G1499" s="4" t="str">
        <f>B1499&amp;E1499</f>
        <v>EllisonMN</v>
      </c>
      <c r="H1499" s="4" t="str">
        <f>VLOOKUP(G1499, Sheet2!C:D, 2, FALSE)</f>
        <v>D</v>
      </c>
      <c r="I1499" s="4">
        <f>VLOOKUP(A1499, Sheet3!A:G,2, FALSE)</f>
        <v>5.2845399999999998</v>
      </c>
      <c r="J1499" s="4">
        <f>VLOOKUP(A1499, Sheet3!A:G,3, FALSE)</f>
        <v>0.83567599999999997</v>
      </c>
      <c r="K1499" s="4">
        <f>VLOOKUP(A1499, Sheet3!A:G,4, FALSE)</f>
        <v>-0.36883199999999999</v>
      </c>
      <c r="L1499" s="4">
        <f>VLOOKUP(A1499, Sheet3!A:G,5, FALSE)</f>
        <v>2.6751710000000002</v>
      </c>
      <c r="M1499" s="4">
        <f>VLOOKUP(A1499, Sheet3!A:G,6, FALSE)</f>
        <v>1.8794869999999999</v>
      </c>
      <c r="N1499" s="4">
        <f>VLOOKUP(A1499, Sheet3!A:G,7, FALSE)</f>
        <v>0.84019500000000003</v>
      </c>
      <c r="O1499">
        <v>2007</v>
      </c>
      <c r="P1499" s="4">
        <f>VLOOKUP(G1499, Sheet2!C:E, 3, FALSE)</f>
        <v>2007</v>
      </c>
      <c r="Q1499" s="4">
        <f>O1499-P1499</f>
        <v>0</v>
      </c>
      <c r="R1499" s="4">
        <f>VLOOKUP(A1499, Sheet4!A:B, 2, FALSE)</f>
        <v>180</v>
      </c>
    </row>
    <row r="1500" spans="1:18">
      <c r="A1500">
        <v>2937</v>
      </c>
      <c r="B1500" t="s">
        <v>25</v>
      </c>
      <c r="C1500" s="1">
        <v>39259</v>
      </c>
      <c r="D1500" t="s">
        <v>6</v>
      </c>
      <c r="E1500" t="str">
        <f>VLOOKUP(B1500, Sheet2!$A$2:$B$734, 2, FALSE)</f>
        <v>NJ</v>
      </c>
      <c r="F1500" s="4" t="s">
        <v>652</v>
      </c>
      <c r="G1500" s="4" t="str">
        <f>B1500&amp;E1500</f>
        <v>PalloneNJ</v>
      </c>
      <c r="H1500" s="4" t="str">
        <f>VLOOKUP(G1500, Sheet2!C:D, 2, FALSE)</f>
        <v>D</v>
      </c>
      <c r="I1500" s="4">
        <f>VLOOKUP(A1500, Sheet3!A:G,2, FALSE)</f>
        <v>1.8205519999999999</v>
      </c>
      <c r="J1500" s="4">
        <f>VLOOKUP(A1500, Sheet3!A:G,3, FALSE)</f>
        <v>-0.42574499999999998</v>
      </c>
      <c r="K1500" s="4">
        <f>VLOOKUP(A1500, Sheet3!A:G,4, FALSE)</f>
        <v>-0.65486999999999995</v>
      </c>
      <c r="L1500" s="4">
        <f>VLOOKUP(A1500, Sheet3!A:G,5, FALSE)</f>
        <v>2.9607049999999999</v>
      </c>
      <c r="M1500" s="4">
        <f>VLOOKUP(A1500, Sheet3!A:G,6, FALSE)</f>
        <v>0.38651200000000002</v>
      </c>
      <c r="N1500" s="4">
        <f>VLOOKUP(A1500, Sheet3!A:G,7, FALSE)</f>
        <v>0.34452899999999997</v>
      </c>
      <c r="O1500">
        <v>2007</v>
      </c>
      <c r="P1500" s="4">
        <f>VLOOKUP(G1500, Sheet2!C:E, 3, FALSE)</f>
        <v>1987</v>
      </c>
      <c r="Q1500" s="4">
        <f>O1500-P1500</f>
        <v>20</v>
      </c>
      <c r="R1500" s="4">
        <f>VLOOKUP(A1500, Sheet4!A:B, 2, FALSE)</f>
        <v>171</v>
      </c>
    </row>
    <row r="1501" spans="1:18">
      <c r="A1501">
        <v>2938</v>
      </c>
      <c r="B1501" t="s">
        <v>55</v>
      </c>
      <c r="C1501" s="1">
        <v>39260</v>
      </c>
      <c r="D1501" t="s">
        <v>6</v>
      </c>
      <c r="E1501" t="s">
        <v>137</v>
      </c>
      <c r="F1501" s="4" t="s">
        <v>652</v>
      </c>
      <c r="G1501" s="4" t="str">
        <f>B1501&amp;E1501</f>
        <v>JohnsonGA</v>
      </c>
      <c r="H1501" s="4" t="str">
        <f>VLOOKUP(G1501, Sheet2!C:D, 2, FALSE)</f>
        <v>D</v>
      </c>
      <c r="I1501" s="4">
        <f>VLOOKUP(A1501, Sheet3!A:G,2, FALSE)</f>
        <v>-2.6980490000000001</v>
      </c>
      <c r="J1501" s="4">
        <f>VLOOKUP(A1501, Sheet3!A:G,3, FALSE)</f>
        <v>2.365205</v>
      </c>
      <c r="K1501" s="4">
        <f>VLOOKUP(A1501, Sheet3!A:G,4, FALSE)</f>
        <v>-2.0877530000000002</v>
      </c>
      <c r="L1501" s="4">
        <f>VLOOKUP(A1501, Sheet3!A:G,5, FALSE)</f>
        <v>-0.72900500000000001</v>
      </c>
      <c r="M1501" s="4">
        <f>VLOOKUP(A1501, Sheet3!A:G,6, FALSE)</f>
        <v>-0.40061400000000003</v>
      </c>
      <c r="N1501" s="4">
        <f>VLOOKUP(A1501, Sheet3!A:G,7, FALSE)</f>
        <v>-3.1562199999999998</v>
      </c>
      <c r="O1501">
        <v>2007</v>
      </c>
      <c r="P1501" s="4">
        <f>VLOOKUP(G1501, Sheet2!C:E, 3, FALSE)</f>
        <v>2007</v>
      </c>
      <c r="Q1501" s="4">
        <f>O1501-P1501</f>
        <v>0</v>
      </c>
      <c r="R1501" s="4">
        <f>VLOOKUP(A1501, Sheet4!A:B, 2, FALSE)</f>
        <v>180</v>
      </c>
    </row>
    <row r="1502" spans="1:18">
      <c r="A1502">
        <v>2939</v>
      </c>
      <c r="B1502" t="s">
        <v>117</v>
      </c>
      <c r="C1502" s="1">
        <v>39260</v>
      </c>
      <c r="D1502" t="s">
        <v>6</v>
      </c>
      <c r="E1502" t="str">
        <f>VLOOKUP(B1502, Sheet2!$A$2:$B$734, 2, FALSE)</f>
        <v>CO</v>
      </c>
      <c r="F1502" s="4" t="s">
        <v>652</v>
      </c>
      <c r="G1502" s="4" t="str">
        <f>B1502&amp;E1502</f>
        <v>PerlmutterCO</v>
      </c>
      <c r="H1502" s="4" t="str">
        <f>VLOOKUP(G1502, Sheet2!C:D, 2, FALSE)</f>
        <v>D</v>
      </c>
      <c r="I1502" s="4">
        <f>VLOOKUP(A1502, Sheet3!A:G,2, FALSE)</f>
        <v>2.1279340000000002</v>
      </c>
      <c r="J1502" s="4">
        <f>VLOOKUP(A1502, Sheet3!A:G,3, FALSE)</f>
        <v>8.9332999999999996E-2</v>
      </c>
      <c r="K1502" s="4">
        <f>VLOOKUP(A1502, Sheet3!A:G,4, FALSE)</f>
        <v>-8.0738000000000004E-2</v>
      </c>
      <c r="L1502" s="4">
        <f>VLOOKUP(A1502, Sheet3!A:G,5, FALSE)</f>
        <v>8.4106E-2</v>
      </c>
      <c r="M1502" s="4">
        <f>VLOOKUP(A1502, Sheet3!A:G,6, FALSE)</f>
        <v>-1.3263529999999999</v>
      </c>
      <c r="N1502" s="4">
        <f>VLOOKUP(A1502, Sheet3!A:G,7, FALSE)</f>
        <v>-0.85219299999999998</v>
      </c>
      <c r="O1502">
        <v>2007</v>
      </c>
      <c r="P1502" s="4">
        <f>VLOOKUP(G1502, Sheet2!C:E, 3, FALSE)</f>
        <v>2007</v>
      </c>
      <c r="Q1502" s="4">
        <f>O1502-P1502</f>
        <v>0</v>
      </c>
      <c r="R1502" s="4">
        <f>VLOOKUP(A1502, Sheet4!A:B, 2, FALSE)</f>
        <v>166</v>
      </c>
    </row>
    <row r="1503" spans="1:18">
      <c r="A1503">
        <v>2940</v>
      </c>
      <c r="B1503" t="s">
        <v>66</v>
      </c>
      <c r="C1503" s="1">
        <v>39260</v>
      </c>
      <c r="D1503" t="s">
        <v>6</v>
      </c>
      <c r="E1503" t="str">
        <f>VLOOKUP(B1503, Sheet2!$A$2:$B$734, 2, FALSE)</f>
        <v>RI</v>
      </c>
      <c r="F1503" s="4" t="s">
        <v>652</v>
      </c>
      <c r="G1503" s="4" t="str">
        <f>B1503&amp;E1503</f>
        <v>LangevinRI</v>
      </c>
      <c r="H1503" s="4" t="str">
        <f>VLOOKUP(G1503, Sheet2!C:D, 2, FALSE)</f>
        <v>D</v>
      </c>
      <c r="I1503" s="4">
        <f>VLOOKUP(A1503, Sheet3!A:G,2, FALSE)</f>
        <v>6.2972229999999998</v>
      </c>
      <c r="J1503" s="4">
        <f>VLOOKUP(A1503, Sheet3!A:G,3, FALSE)</f>
        <v>2.1171730000000002</v>
      </c>
      <c r="K1503" s="4">
        <f>VLOOKUP(A1503, Sheet3!A:G,4, FALSE)</f>
        <v>0.99218200000000001</v>
      </c>
      <c r="L1503" s="4">
        <f>VLOOKUP(A1503, Sheet3!A:G,5, FALSE)</f>
        <v>-0.40447300000000003</v>
      </c>
      <c r="M1503" s="4">
        <f>VLOOKUP(A1503, Sheet3!A:G,6, FALSE)</f>
        <v>1.0165869999999999</v>
      </c>
      <c r="N1503" s="4">
        <f>VLOOKUP(A1503, Sheet3!A:G,7, FALSE)</f>
        <v>2.7415940000000001</v>
      </c>
      <c r="O1503">
        <v>2007</v>
      </c>
      <c r="P1503" s="4">
        <f>VLOOKUP(G1503, Sheet2!C:E, 3, FALSE)</f>
        <v>2001</v>
      </c>
      <c r="Q1503" s="4">
        <f>O1503-P1503</f>
        <v>6</v>
      </c>
      <c r="R1503" s="4">
        <f>VLOOKUP(A1503, Sheet4!A:B, 2, FALSE)</f>
        <v>194</v>
      </c>
    </row>
    <row r="1504" spans="1:18">
      <c r="A1504">
        <v>2941</v>
      </c>
      <c r="B1504" t="s">
        <v>140</v>
      </c>
      <c r="C1504" s="1">
        <v>39261</v>
      </c>
      <c r="D1504" t="s">
        <v>6</v>
      </c>
      <c r="E1504" t="str">
        <f>VLOOKUP(B1504, Sheet2!$A$2:$B$734, 2, FALSE)</f>
        <v>TN</v>
      </c>
      <c r="F1504" s="4" t="s">
        <v>652</v>
      </c>
      <c r="G1504" s="4" t="str">
        <f>B1504&amp;E1504</f>
        <v>CohenTN</v>
      </c>
      <c r="H1504" s="4" t="str">
        <f>VLOOKUP(G1504, Sheet2!C:D, 2, FALSE)</f>
        <v>D</v>
      </c>
      <c r="I1504" s="4">
        <f>VLOOKUP(A1504, Sheet3!A:G,2, FALSE)</f>
        <v>3.7799230000000001</v>
      </c>
      <c r="J1504" s="4">
        <f>VLOOKUP(A1504, Sheet3!A:G,3, FALSE)</f>
        <v>1.2146129999999999</v>
      </c>
      <c r="K1504" s="4">
        <f>VLOOKUP(A1504, Sheet3!A:G,4, FALSE)</f>
        <v>-1.5323340000000001</v>
      </c>
      <c r="L1504" s="4">
        <f>VLOOKUP(A1504, Sheet3!A:G,5, FALSE)</f>
        <v>5.0275610000000004</v>
      </c>
      <c r="M1504" s="4">
        <f>VLOOKUP(A1504, Sheet3!A:G,6, FALSE)</f>
        <v>-0.860124</v>
      </c>
      <c r="N1504" s="4">
        <f>VLOOKUP(A1504, Sheet3!A:G,7, FALSE)</f>
        <v>0.81807799999999997</v>
      </c>
      <c r="O1504">
        <v>2007</v>
      </c>
      <c r="P1504" s="4">
        <f>VLOOKUP(G1504, Sheet2!C:E, 3, FALSE)</f>
        <v>2007</v>
      </c>
      <c r="Q1504" s="4">
        <f>O1504-P1504</f>
        <v>0</v>
      </c>
      <c r="R1504" s="4">
        <f>VLOOKUP(A1504, Sheet4!A:B, 2, FALSE)</f>
        <v>180</v>
      </c>
    </row>
    <row r="1505" spans="1:18">
      <c r="A1505">
        <v>2942</v>
      </c>
      <c r="B1505" t="s">
        <v>220</v>
      </c>
      <c r="C1505" s="1">
        <v>39147</v>
      </c>
      <c r="D1505" t="s">
        <v>6</v>
      </c>
      <c r="E1505" t="str">
        <f>VLOOKUP(B1505, Sheet2!$A$2:$B$734, 2, FALSE)</f>
        <v>NJ</v>
      </c>
      <c r="F1505" s="4" t="s">
        <v>652</v>
      </c>
      <c r="G1505" s="4" t="str">
        <f>B1505&amp;E1505</f>
        <v>PascrellNJ</v>
      </c>
      <c r="H1505" s="4" t="str">
        <f>VLOOKUP(G1505, Sheet2!C:D, 2, FALSE)</f>
        <v>D</v>
      </c>
      <c r="I1505" s="4">
        <f>VLOOKUP(A1505, Sheet3!A:G,2, FALSE)</f>
        <v>-1.761619</v>
      </c>
      <c r="J1505" s="4">
        <f>VLOOKUP(A1505, Sheet3!A:G,3, FALSE)</f>
        <v>6.4020999999999995E-2</v>
      </c>
      <c r="K1505" s="4">
        <f>VLOOKUP(A1505, Sheet3!A:G,4, FALSE)</f>
        <v>2.9537239999999998</v>
      </c>
      <c r="L1505" s="4">
        <f>VLOOKUP(A1505, Sheet3!A:G,5, FALSE)</f>
        <v>-2.1127829999999999</v>
      </c>
      <c r="M1505" s="4">
        <f>VLOOKUP(A1505, Sheet3!A:G,6, FALSE)</f>
        <v>-1.1161719999999999</v>
      </c>
      <c r="N1505" s="4">
        <f>VLOOKUP(A1505, Sheet3!A:G,7, FALSE)</f>
        <v>6.245628</v>
      </c>
      <c r="O1505">
        <v>2007</v>
      </c>
      <c r="P1505" s="4">
        <f>VLOOKUP(G1505, Sheet2!C:E, 3, FALSE)</f>
        <v>1997</v>
      </c>
      <c r="Q1505" s="4">
        <f>O1505-P1505</f>
        <v>10</v>
      </c>
      <c r="R1505" s="4">
        <f>VLOOKUP(A1505, Sheet4!A:B, 2, FALSE)</f>
        <v>181</v>
      </c>
    </row>
    <row r="1506" spans="1:18">
      <c r="A1506">
        <v>2943</v>
      </c>
      <c r="B1506" t="s">
        <v>23</v>
      </c>
      <c r="C1506" s="1">
        <v>38784</v>
      </c>
      <c r="D1506" t="s">
        <v>6</v>
      </c>
      <c r="E1506" t="str">
        <f>VLOOKUP(B1506, Sheet2!$A$2:$B$734, 2, FALSE)</f>
        <v>IL</v>
      </c>
      <c r="F1506" s="4" t="s">
        <v>652</v>
      </c>
      <c r="G1506" s="4" t="str">
        <f>B1506&amp;E1506</f>
        <v>EmanuelIL</v>
      </c>
      <c r="H1506" s="4" t="str">
        <f>VLOOKUP(G1506, Sheet2!C:D, 2, FALSE)</f>
        <v>D</v>
      </c>
      <c r="I1506" s="4">
        <f>VLOOKUP(A1506, Sheet3!A:G,2, FALSE)</f>
        <v>-2.1175329999999999</v>
      </c>
      <c r="J1506" s="4">
        <f>VLOOKUP(A1506, Sheet3!A:G,3, FALSE)</f>
        <v>0.77366800000000002</v>
      </c>
      <c r="K1506" s="4">
        <f>VLOOKUP(A1506, Sheet3!A:G,4, FALSE)</f>
        <v>0.99483500000000002</v>
      </c>
      <c r="L1506" s="4">
        <f>VLOOKUP(A1506, Sheet3!A:G,5, FALSE)</f>
        <v>-5.58169</v>
      </c>
      <c r="M1506" s="4">
        <f>VLOOKUP(A1506, Sheet3!A:G,6, FALSE)</f>
        <v>-2.4047879999999999</v>
      </c>
      <c r="N1506" s="4">
        <f>VLOOKUP(A1506, Sheet3!A:G,7, FALSE)</f>
        <v>1.7261740000000001</v>
      </c>
      <c r="O1506">
        <v>2006</v>
      </c>
      <c r="P1506" s="4">
        <f>VLOOKUP(G1506, Sheet2!C:E, 3, FALSE)</f>
        <v>2003</v>
      </c>
      <c r="Q1506" s="4">
        <f>O1506-P1506</f>
        <v>3</v>
      </c>
      <c r="R1506" s="4">
        <f>VLOOKUP(A1506, Sheet4!A:B, 2, FALSE)</f>
        <v>186</v>
      </c>
    </row>
    <row r="1507" spans="1:18">
      <c r="A1507">
        <v>2944</v>
      </c>
      <c r="B1507" t="s">
        <v>31</v>
      </c>
      <c r="C1507" s="1">
        <v>39149</v>
      </c>
      <c r="D1507" t="s">
        <v>6</v>
      </c>
      <c r="E1507" t="str">
        <f>VLOOKUP(B1507, Sheet2!$A$2:$B$734, 2, FALSE)</f>
        <v>IN</v>
      </c>
      <c r="F1507" s="4" t="s">
        <v>652</v>
      </c>
      <c r="G1507" s="4" t="str">
        <f>B1507&amp;E1507</f>
        <v>PenceIN</v>
      </c>
      <c r="H1507" s="4" t="str">
        <f>VLOOKUP(G1507, Sheet2!C:D, 2, FALSE)</f>
        <v>R</v>
      </c>
      <c r="I1507" s="4">
        <f>VLOOKUP(A1507, Sheet3!A:G,2, FALSE)</f>
        <v>-0.178924</v>
      </c>
      <c r="J1507" s="4">
        <f>VLOOKUP(A1507, Sheet3!A:G,3, FALSE)</f>
        <v>0.32583299999999998</v>
      </c>
      <c r="K1507" s="4">
        <f>VLOOKUP(A1507, Sheet3!A:G,4, FALSE)</f>
        <v>0.84768399999999999</v>
      </c>
      <c r="L1507" s="4">
        <f>VLOOKUP(A1507, Sheet3!A:G,5, FALSE)</f>
        <v>-3.734286</v>
      </c>
      <c r="M1507" s="4">
        <f>VLOOKUP(A1507, Sheet3!A:G,6, FALSE)</f>
        <v>-2.503533</v>
      </c>
      <c r="N1507" s="4">
        <f>VLOOKUP(A1507, Sheet3!A:G,7, FALSE)</f>
        <v>1.285099</v>
      </c>
      <c r="O1507">
        <v>2007</v>
      </c>
      <c r="P1507" s="4">
        <f>VLOOKUP(G1507, Sheet2!C:E, 3, FALSE)</f>
        <v>2001</v>
      </c>
      <c r="Q1507" s="4">
        <f>O1507-P1507</f>
        <v>6</v>
      </c>
      <c r="R1507" s="4">
        <f>VLOOKUP(A1507, Sheet4!A:B, 2, FALSE)</f>
        <v>196</v>
      </c>
    </row>
    <row r="1508" spans="1:18">
      <c r="A1508">
        <v>2945</v>
      </c>
      <c r="B1508" t="s">
        <v>12</v>
      </c>
      <c r="C1508" s="1">
        <v>39154</v>
      </c>
      <c r="D1508" t="s">
        <v>6</v>
      </c>
      <c r="E1508" t="s">
        <v>13</v>
      </c>
      <c r="F1508" s="4" t="s">
        <v>652</v>
      </c>
      <c r="G1508" s="4" t="str">
        <f>B1508&amp;E1508</f>
        <v>WilsonSC</v>
      </c>
      <c r="H1508" s="4" t="str">
        <f>VLOOKUP(G1508, Sheet2!C:D, 2, FALSE)</f>
        <v>R</v>
      </c>
      <c r="I1508" s="4">
        <f>VLOOKUP(A1508, Sheet3!A:G,2, FALSE)</f>
        <v>-1.922461</v>
      </c>
      <c r="J1508" s="4">
        <f>VLOOKUP(A1508, Sheet3!A:G,3, FALSE)</f>
        <v>0.994008</v>
      </c>
      <c r="K1508" s="4">
        <f>VLOOKUP(A1508, Sheet3!A:G,4, FALSE)</f>
        <v>3.4527990000000002</v>
      </c>
      <c r="L1508" s="4">
        <f>VLOOKUP(A1508, Sheet3!A:G,5, FALSE)</f>
        <v>-4.1952939999999996</v>
      </c>
      <c r="M1508" s="4">
        <f>VLOOKUP(A1508, Sheet3!A:G,6, FALSE)</f>
        <v>0.36256899999999997</v>
      </c>
      <c r="N1508" s="4">
        <f>VLOOKUP(A1508, Sheet3!A:G,7, FALSE)</f>
        <v>2.8510740000000001</v>
      </c>
      <c r="O1508">
        <v>2007</v>
      </c>
      <c r="P1508" s="4">
        <f>VLOOKUP(G1508, Sheet2!C:E, 3, FALSE)</f>
        <v>2001</v>
      </c>
      <c r="Q1508" s="4">
        <f>O1508-P1508</f>
        <v>6</v>
      </c>
      <c r="R1508" s="4">
        <f>VLOOKUP(A1508, Sheet4!A:B, 2, FALSE)</f>
        <v>95</v>
      </c>
    </row>
    <row r="1509" spans="1:18">
      <c r="A1509">
        <v>2946</v>
      </c>
      <c r="B1509" t="s">
        <v>12</v>
      </c>
      <c r="C1509" s="1">
        <v>39155</v>
      </c>
      <c r="D1509" t="s">
        <v>6</v>
      </c>
      <c r="E1509" t="s">
        <v>13</v>
      </c>
      <c r="F1509" s="4" t="s">
        <v>652</v>
      </c>
      <c r="G1509" s="4" t="str">
        <f>B1509&amp;E1509</f>
        <v>WilsonSC</v>
      </c>
      <c r="H1509" s="4" t="str">
        <f>VLOOKUP(G1509, Sheet2!C:D, 2, FALSE)</f>
        <v>R</v>
      </c>
      <c r="I1509" s="4">
        <f>VLOOKUP(A1509, Sheet3!A:G,2, FALSE)</f>
        <v>6.11829</v>
      </c>
      <c r="J1509" s="4">
        <f>VLOOKUP(A1509, Sheet3!A:G,3, FALSE)</f>
        <v>-0.67166999999999999</v>
      </c>
      <c r="K1509" s="4">
        <f>VLOOKUP(A1509, Sheet3!A:G,4, FALSE)</f>
        <v>1.8809849999999999</v>
      </c>
      <c r="L1509" s="4">
        <f>VLOOKUP(A1509, Sheet3!A:G,5, FALSE)</f>
        <v>3.653718</v>
      </c>
      <c r="M1509" s="4">
        <f>VLOOKUP(A1509, Sheet3!A:G,6, FALSE)</f>
        <v>2.4299089999999999</v>
      </c>
      <c r="N1509" s="4">
        <f>VLOOKUP(A1509, Sheet3!A:G,7, FALSE)</f>
        <v>1.553431</v>
      </c>
      <c r="O1509">
        <v>2007</v>
      </c>
      <c r="P1509" s="4">
        <f>VLOOKUP(G1509, Sheet2!C:E, 3, FALSE)</f>
        <v>2001</v>
      </c>
      <c r="Q1509" s="4">
        <f>O1509-P1509</f>
        <v>6</v>
      </c>
      <c r="R1509" s="4">
        <f>VLOOKUP(A1509, Sheet4!A:B, 2, FALSE)</f>
        <v>137</v>
      </c>
    </row>
    <row r="1510" spans="1:18">
      <c r="A1510">
        <v>2947</v>
      </c>
      <c r="B1510" t="s">
        <v>27</v>
      </c>
      <c r="C1510" s="1">
        <v>38791</v>
      </c>
      <c r="D1510" t="s">
        <v>6</v>
      </c>
      <c r="E1510" t="str">
        <f>VLOOKUP(B1510, Sheet2!$A$2:$B$734, 2, FALSE)</f>
        <v>TX</v>
      </c>
      <c r="F1510" s="4" t="s">
        <v>652</v>
      </c>
      <c r="G1510" s="4" t="str">
        <f>B1510&amp;E1510</f>
        <v>PoeTX</v>
      </c>
      <c r="H1510" s="4" t="str">
        <f>VLOOKUP(G1510, Sheet2!C:D, 2, FALSE)</f>
        <v>R</v>
      </c>
      <c r="I1510" s="4">
        <f>VLOOKUP(A1510, Sheet3!A:G,2, FALSE)</f>
        <v>-2.5456530000000002</v>
      </c>
      <c r="J1510" s="4">
        <f>VLOOKUP(A1510, Sheet3!A:G,3, FALSE)</f>
        <v>-2.4831449999999999</v>
      </c>
      <c r="K1510" s="4">
        <f>VLOOKUP(A1510, Sheet3!A:G,4, FALSE)</f>
        <v>-2.0989949999999999</v>
      </c>
      <c r="L1510" s="4">
        <f>VLOOKUP(A1510, Sheet3!A:G,5, FALSE)</f>
        <v>-5.2241099999999996</v>
      </c>
      <c r="M1510" s="4">
        <f>VLOOKUP(A1510, Sheet3!A:G,6, FALSE)</f>
        <v>-2.4808889999999999</v>
      </c>
      <c r="N1510" s="4">
        <f>VLOOKUP(A1510, Sheet3!A:G,7, FALSE)</f>
        <v>-0.470086</v>
      </c>
      <c r="O1510">
        <v>2006</v>
      </c>
      <c r="P1510" s="4">
        <f>VLOOKUP(G1510, Sheet2!C:E, 3, FALSE)</f>
        <v>2005</v>
      </c>
      <c r="Q1510" s="4">
        <f>O1510-P1510</f>
        <v>1</v>
      </c>
      <c r="R1510" s="4">
        <f>VLOOKUP(A1510, Sheet4!A:B, 2, FALSE)</f>
        <v>194</v>
      </c>
    </row>
    <row r="1511" spans="1:18">
      <c r="A1511">
        <v>2948</v>
      </c>
      <c r="B1511" t="s">
        <v>229</v>
      </c>
      <c r="C1511" s="1">
        <v>39162</v>
      </c>
      <c r="D1511" t="s">
        <v>6</v>
      </c>
      <c r="E1511" t="str">
        <f>VLOOKUP(B1511, Sheet2!$A$2:$B$734, 2, FALSE)</f>
        <v>CA</v>
      </c>
      <c r="F1511" s="4" t="s">
        <v>652</v>
      </c>
      <c r="G1511" s="4" t="str">
        <f>B1511&amp;E1511</f>
        <v>CalvertCA</v>
      </c>
      <c r="H1511" s="4" t="str">
        <f>VLOOKUP(G1511, Sheet2!C:D, 2, FALSE)</f>
        <v>R</v>
      </c>
      <c r="I1511" s="4">
        <f>VLOOKUP(A1511, Sheet3!A:G,2, FALSE)</f>
        <v>1.1210610000000001</v>
      </c>
      <c r="J1511" s="4">
        <f>VLOOKUP(A1511, Sheet3!A:G,3, FALSE)</f>
        <v>-2.4568780000000001</v>
      </c>
      <c r="K1511" s="4">
        <f>VLOOKUP(A1511, Sheet3!A:G,4, FALSE)</f>
        <v>-0.71342099999999997</v>
      </c>
      <c r="L1511" s="4">
        <f>VLOOKUP(A1511, Sheet3!A:G,5, FALSE)</f>
        <v>-5.9471350000000003</v>
      </c>
      <c r="M1511" s="4">
        <f>VLOOKUP(A1511, Sheet3!A:G,6, FALSE)</f>
        <v>-1.493274</v>
      </c>
      <c r="N1511" s="4">
        <f>VLOOKUP(A1511, Sheet3!A:G,7, FALSE)</f>
        <v>-0.72682100000000005</v>
      </c>
      <c r="O1511">
        <v>2007</v>
      </c>
      <c r="P1511" s="4">
        <f>VLOOKUP(G1511, Sheet2!C:E, 3, FALSE)</f>
        <v>1993</v>
      </c>
      <c r="Q1511" s="4">
        <f>O1511-P1511</f>
        <v>14</v>
      </c>
      <c r="R1511" s="4">
        <f>VLOOKUP(A1511, Sheet4!A:B, 2, FALSE)</f>
        <v>176</v>
      </c>
    </row>
    <row r="1512" spans="1:18">
      <c r="A1512">
        <v>2949</v>
      </c>
      <c r="B1512" t="s">
        <v>25</v>
      </c>
      <c r="C1512" s="1">
        <v>39163</v>
      </c>
      <c r="D1512" t="s">
        <v>6</v>
      </c>
      <c r="E1512" t="str">
        <f>VLOOKUP(B1512, Sheet2!$A$2:$B$734, 2, FALSE)</f>
        <v>NJ</v>
      </c>
      <c r="F1512" s="4" t="s">
        <v>652</v>
      </c>
      <c r="G1512" s="4" t="str">
        <f>B1512&amp;E1512</f>
        <v>PalloneNJ</v>
      </c>
      <c r="H1512" s="4" t="str">
        <f>VLOOKUP(G1512, Sheet2!C:D, 2, FALSE)</f>
        <v>D</v>
      </c>
      <c r="I1512" s="4">
        <f>VLOOKUP(A1512, Sheet3!A:G,2, FALSE)</f>
        <v>6.5104040000000003</v>
      </c>
      <c r="J1512" s="4">
        <f>VLOOKUP(A1512, Sheet3!A:G,3, FALSE)</f>
        <v>-1.0796809999999999</v>
      </c>
      <c r="K1512" s="4">
        <f>VLOOKUP(A1512, Sheet3!A:G,4, FALSE)</f>
        <v>-2.2450130000000001</v>
      </c>
      <c r="L1512" s="4">
        <f>VLOOKUP(A1512, Sheet3!A:G,5, FALSE)</f>
        <v>2.2250570000000001</v>
      </c>
      <c r="M1512" s="4">
        <f>VLOOKUP(A1512, Sheet3!A:G,6, FALSE)</f>
        <v>2.490729</v>
      </c>
      <c r="N1512" s="4">
        <f>VLOOKUP(A1512, Sheet3!A:G,7, FALSE)</f>
        <v>1.113691</v>
      </c>
      <c r="O1512">
        <v>2007</v>
      </c>
      <c r="P1512" s="4">
        <f>VLOOKUP(G1512, Sheet2!C:E, 3, FALSE)</f>
        <v>1987</v>
      </c>
      <c r="Q1512" s="4">
        <f>O1512-P1512</f>
        <v>20</v>
      </c>
      <c r="R1512" s="4">
        <f>VLOOKUP(A1512, Sheet4!A:B, 2, FALSE)</f>
        <v>139</v>
      </c>
    </row>
    <row r="1513" spans="1:18">
      <c r="A1513">
        <v>2950</v>
      </c>
      <c r="B1513" t="s">
        <v>230</v>
      </c>
      <c r="C1513" s="1">
        <v>39164</v>
      </c>
      <c r="D1513" t="s">
        <v>6</v>
      </c>
      <c r="E1513" t="str">
        <f>VLOOKUP(B1513, Sheet2!$A$2:$B$734, 2, FALSE)</f>
        <v>CA</v>
      </c>
      <c r="F1513" s="4" t="s">
        <v>652</v>
      </c>
      <c r="G1513" s="4" t="str">
        <f>B1513&amp;E1513</f>
        <v>HondaCA</v>
      </c>
      <c r="H1513" s="4" t="str">
        <f>VLOOKUP(G1513, Sheet2!C:D, 2, FALSE)</f>
        <v>D</v>
      </c>
      <c r="I1513" s="4">
        <f>VLOOKUP(A1513, Sheet3!A:G,2, FALSE)</f>
        <v>1.7377069999999999</v>
      </c>
      <c r="J1513" s="4">
        <f>VLOOKUP(A1513, Sheet3!A:G,3, FALSE)</f>
        <v>-0.65380700000000003</v>
      </c>
      <c r="K1513" s="4">
        <f>VLOOKUP(A1513, Sheet3!A:G,4, FALSE)</f>
        <v>2.897624</v>
      </c>
      <c r="L1513" s="4">
        <f>VLOOKUP(A1513, Sheet3!A:G,5, FALSE)</f>
        <v>-1.0195590000000001</v>
      </c>
      <c r="M1513" s="4">
        <f>VLOOKUP(A1513, Sheet3!A:G,6, FALSE)</f>
        <v>-1.5525610000000001</v>
      </c>
      <c r="N1513" s="4">
        <f>VLOOKUP(A1513, Sheet3!A:G,7, FALSE)</f>
        <v>-0.22175700000000001</v>
      </c>
      <c r="O1513">
        <v>2007</v>
      </c>
      <c r="P1513" s="4">
        <f>VLOOKUP(G1513, Sheet2!C:E, 3, FALSE)</f>
        <v>2001</v>
      </c>
      <c r="Q1513" s="4">
        <f>O1513-P1513</f>
        <v>6</v>
      </c>
      <c r="R1513" s="4">
        <f>VLOOKUP(A1513, Sheet4!A:B, 2, FALSE)</f>
        <v>203</v>
      </c>
    </row>
    <row r="1514" spans="1:18">
      <c r="A1514">
        <v>2951</v>
      </c>
      <c r="B1514" t="s">
        <v>231</v>
      </c>
      <c r="C1514" s="1">
        <v>39164</v>
      </c>
      <c r="D1514" t="s">
        <v>6</v>
      </c>
      <c r="E1514" t="str">
        <f>VLOOKUP(B1514, Sheet2!$A$2:$B$734, 2, FALSE)</f>
        <v>Virgin Islands</v>
      </c>
      <c r="F1514" s="4" t="s">
        <v>652</v>
      </c>
      <c r="G1514" s="4" t="str">
        <f>B1514&amp;E1514</f>
        <v>ChristensenVirgin Islands</v>
      </c>
      <c r="H1514" s="4" t="str">
        <f>VLOOKUP(G1514, Sheet2!C:D, 2, FALSE)</f>
        <v>D</v>
      </c>
      <c r="I1514" s="4">
        <f>VLOOKUP(A1514, Sheet3!A:G,2, FALSE)</f>
        <v>-5.8976949999999997</v>
      </c>
      <c r="J1514" s="4">
        <f>VLOOKUP(A1514, Sheet3!A:G,3, FALSE)</f>
        <v>2.1033930000000001</v>
      </c>
      <c r="K1514" s="4">
        <f>VLOOKUP(A1514, Sheet3!A:G,4, FALSE)</f>
        <v>1.190118</v>
      </c>
      <c r="L1514" s="4">
        <f>VLOOKUP(A1514, Sheet3!A:G,5, FALSE)</f>
        <v>-5.9040780000000002</v>
      </c>
      <c r="M1514" s="4">
        <f>VLOOKUP(A1514, Sheet3!A:G,6, FALSE)</f>
        <v>-3.5511469999999998</v>
      </c>
      <c r="N1514" s="4">
        <f>VLOOKUP(A1514, Sheet3!A:G,7, FALSE)</f>
        <v>2.504292</v>
      </c>
      <c r="O1514">
        <v>2007</v>
      </c>
      <c r="P1514" s="4">
        <f>VLOOKUP(G1514, Sheet2!C:E, 3, FALSE)</f>
        <v>1997</v>
      </c>
      <c r="Q1514" s="4">
        <f>O1514-P1514</f>
        <v>10</v>
      </c>
      <c r="R1514" s="4">
        <f>VLOOKUP(A1514, Sheet4!A:B, 2, FALSE)</f>
        <v>195</v>
      </c>
    </row>
    <row r="1515" spans="1:18">
      <c r="A1515">
        <v>2952</v>
      </c>
      <c r="B1515" t="s">
        <v>12</v>
      </c>
      <c r="C1515" s="1">
        <v>38805</v>
      </c>
      <c r="D1515" t="s">
        <v>6</v>
      </c>
      <c r="E1515" t="s">
        <v>13</v>
      </c>
      <c r="F1515" s="4" t="s">
        <v>652</v>
      </c>
      <c r="G1515" s="4" t="str">
        <f>B1515&amp;E1515</f>
        <v>WilsonSC</v>
      </c>
      <c r="H1515" s="4" t="str">
        <f>VLOOKUP(G1515, Sheet2!C:D, 2, FALSE)</f>
        <v>R</v>
      </c>
      <c r="I1515" s="4">
        <f>VLOOKUP(A1515, Sheet3!A:G,2, FALSE)</f>
        <v>0.96090900000000001</v>
      </c>
      <c r="J1515" s="4">
        <f>VLOOKUP(A1515, Sheet3!A:G,3, FALSE)</f>
        <v>7.1092000000000002E-2</v>
      </c>
      <c r="K1515" s="4">
        <f>VLOOKUP(A1515, Sheet3!A:G,4, FALSE)</f>
        <v>-1.06698</v>
      </c>
      <c r="L1515" s="4">
        <f>VLOOKUP(A1515, Sheet3!A:G,5, FALSE)</f>
        <v>-3.8282080000000001</v>
      </c>
      <c r="M1515" s="4">
        <f>VLOOKUP(A1515, Sheet3!A:G,6, FALSE)</f>
        <v>-1.3063819999999999</v>
      </c>
      <c r="N1515" s="4">
        <f>VLOOKUP(A1515, Sheet3!A:G,7, FALSE)</f>
        <v>2.2666620000000002</v>
      </c>
      <c r="O1515">
        <v>2006</v>
      </c>
      <c r="P1515" s="4">
        <f>VLOOKUP(G1515, Sheet2!C:E, 3, FALSE)</f>
        <v>2001</v>
      </c>
      <c r="Q1515" s="4">
        <f>O1515-P1515</f>
        <v>5</v>
      </c>
      <c r="R1515" s="4">
        <f>VLOOKUP(A1515, Sheet4!A:B, 2, FALSE)</f>
        <v>157</v>
      </c>
    </row>
    <row r="1516" spans="1:18">
      <c r="A1516">
        <v>2953</v>
      </c>
      <c r="B1516" t="s">
        <v>211</v>
      </c>
      <c r="C1516" s="1">
        <v>39203</v>
      </c>
      <c r="D1516" t="s">
        <v>6</v>
      </c>
      <c r="E1516" t="s">
        <v>143</v>
      </c>
      <c r="F1516" s="4" t="s">
        <v>652</v>
      </c>
      <c r="G1516" s="4" t="str">
        <f>B1516&amp;E1516</f>
        <v>KlineMN</v>
      </c>
      <c r="H1516" s="4" t="str">
        <f>VLOOKUP(G1516, Sheet2!C:D, 2, FALSE)</f>
        <v>R</v>
      </c>
      <c r="I1516" s="4">
        <f>VLOOKUP(A1516, Sheet3!A:G,2, FALSE)</f>
        <v>-0.26885399999999998</v>
      </c>
      <c r="J1516" s="4">
        <f>VLOOKUP(A1516, Sheet3!A:G,3, FALSE)</f>
        <v>-3.1447999999999997E-2</v>
      </c>
      <c r="K1516" s="4">
        <f>VLOOKUP(A1516, Sheet3!A:G,4, FALSE)</f>
        <v>2.9510169999999998</v>
      </c>
      <c r="L1516" s="4">
        <f>VLOOKUP(A1516, Sheet3!A:G,5, FALSE)</f>
        <v>4.2088179999999999</v>
      </c>
      <c r="M1516" s="4">
        <f>VLOOKUP(A1516, Sheet3!A:G,6, FALSE)</f>
        <v>4.465624</v>
      </c>
      <c r="N1516" s="4">
        <f>VLOOKUP(A1516, Sheet3!A:G,7, FALSE)</f>
        <v>-0.94167400000000001</v>
      </c>
      <c r="O1516">
        <v>2007</v>
      </c>
      <c r="P1516" s="4">
        <f>VLOOKUP(G1516, Sheet2!C:E, 3, FALSE)</f>
        <v>2003</v>
      </c>
      <c r="Q1516" s="4">
        <f>O1516-P1516</f>
        <v>4</v>
      </c>
      <c r="R1516" s="4">
        <f>VLOOKUP(A1516, Sheet4!A:B, 2, FALSE)</f>
        <v>119</v>
      </c>
    </row>
    <row r="1517" spans="1:18">
      <c r="A1517">
        <v>2954</v>
      </c>
      <c r="B1517" t="s">
        <v>117</v>
      </c>
      <c r="C1517" s="1">
        <v>39203</v>
      </c>
      <c r="D1517" t="s">
        <v>6</v>
      </c>
      <c r="E1517" t="str">
        <f>VLOOKUP(B1517, Sheet2!$A$2:$B$734, 2, FALSE)</f>
        <v>CO</v>
      </c>
      <c r="F1517" s="4" t="s">
        <v>652</v>
      </c>
      <c r="G1517" s="4" t="str">
        <f>B1517&amp;E1517</f>
        <v>PerlmutterCO</v>
      </c>
      <c r="H1517" s="4" t="str">
        <f>VLOOKUP(G1517, Sheet2!C:D, 2, FALSE)</f>
        <v>D</v>
      </c>
      <c r="I1517" s="4">
        <f>VLOOKUP(A1517, Sheet3!A:G,2, FALSE)</f>
        <v>2.338543</v>
      </c>
      <c r="J1517" s="4">
        <f>VLOOKUP(A1517, Sheet3!A:G,3, FALSE)</f>
        <v>1.0492589999999999</v>
      </c>
      <c r="K1517" s="4">
        <f>VLOOKUP(A1517, Sheet3!A:G,4, FALSE)</f>
        <v>1.092614</v>
      </c>
      <c r="L1517" s="4">
        <f>VLOOKUP(A1517, Sheet3!A:G,5, FALSE)</f>
        <v>-3.685845</v>
      </c>
      <c r="M1517" s="4">
        <f>VLOOKUP(A1517, Sheet3!A:G,6, FALSE)</f>
        <v>-3.4150390000000002</v>
      </c>
      <c r="N1517" s="4">
        <f>VLOOKUP(A1517, Sheet3!A:G,7, FALSE)</f>
        <v>3.7759170000000002</v>
      </c>
      <c r="O1517">
        <v>2007</v>
      </c>
      <c r="P1517" s="4">
        <f>VLOOKUP(G1517, Sheet2!C:E, 3, FALSE)</f>
        <v>2007</v>
      </c>
      <c r="Q1517" s="4">
        <f>O1517-P1517</f>
        <v>0</v>
      </c>
      <c r="R1517" s="4">
        <f>VLOOKUP(A1517, Sheet4!A:B, 2, FALSE)</f>
        <v>162</v>
      </c>
    </row>
    <row r="1518" spans="1:18">
      <c r="A1518">
        <v>2955</v>
      </c>
      <c r="B1518" t="s">
        <v>232</v>
      </c>
      <c r="C1518" s="1">
        <v>39203</v>
      </c>
      <c r="D1518" t="s">
        <v>6</v>
      </c>
      <c r="E1518" t="str">
        <f>VLOOKUP(B1518, Sheet2!$A$2:$B$734, 2, FALSE)</f>
        <v>CO</v>
      </c>
      <c r="F1518" s="4" t="s">
        <v>652</v>
      </c>
      <c r="G1518" s="4" t="str">
        <f>B1518&amp;E1518</f>
        <v>LambornCO</v>
      </c>
      <c r="H1518" s="4" t="str">
        <f>VLOOKUP(G1518, Sheet2!C:D, 2, FALSE)</f>
        <v>R</v>
      </c>
      <c r="I1518" s="4">
        <f>VLOOKUP(A1518, Sheet3!A:G,2, FALSE)</f>
        <v>-3.8404039999999999</v>
      </c>
      <c r="J1518" s="4">
        <f>VLOOKUP(A1518, Sheet3!A:G,3, FALSE)</f>
        <v>1.5227919999999999</v>
      </c>
      <c r="K1518" s="4">
        <f>VLOOKUP(A1518, Sheet3!A:G,4, FALSE)</f>
        <v>2.6528740000000002</v>
      </c>
      <c r="L1518" s="4">
        <f>VLOOKUP(A1518, Sheet3!A:G,5, FALSE)</f>
        <v>-4.7677680000000002</v>
      </c>
      <c r="M1518" s="4">
        <f>VLOOKUP(A1518, Sheet3!A:G,6, FALSE)</f>
        <v>-2.0427240000000002</v>
      </c>
      <c r="N1518" s="4">
        <f>VLOOKUP(A1518, Sheet3!A:G,7, FALSE)</f>
        <v>-0.78430599999999995</v>
      </c>
      <c r="O1518">
        <v>2007</v>
      </c>
      <c r="P1518" s="4">
        <f>VLOOKUP(G1518, Sheet2!C:E, 3, FALSE)</f>
        <v>2007</v>
      </c>
      <c r="Q1518" s="4">
        <f>O1518-P1518</f>
        <v>0</v>
      </c>
      <c r="R1518" s="4">
        <f>VLOOKUP(A1518, Sheet4!A:B, 2, FALSE)</f>
        <v>154</v>
      </c>
    </row>
    <row r="1519" spans="1:18">
      <c r="A1519">
        <v>2956</v>
      </c>
      <c r="B1519" t="s">
        <v>30</v>
      </c>
      <c r="C1519" s="1">
        <v>39203</v>
      </c>
      <c r="D1519" t="s">
        <v>6</v>
      </c>
      <c r="E1519" t="str">
        <f>VLOOKUP(B1519, Sheet2!$A$2:$B$734, 2, FALSE)</f>
        <v>NC</v>
      </c>
      <c r="F1519" s="4" t="s">
        <v>652</v>
      </c>
      <c r="G1519" s="4" t="str">
        <f>B1519&amp;E1519</f>
        <v>ButterfieldNC</v>
      </c>
      <c r="H1519" s="4" t="str">
        <f>VLOOKUP(G1519, Sheet2!C:D, 2, FALSE)</f>
        <v>D</v>
      </c>
      <c r="I1519" s="4">
        <f>VLOOKUP(A1519, Sheet3!A:G,2, FALSE)</f>
        <v>-8.0129249999999992</v>
      </c>
      <c r="J1519" s="4">
        <f>VLOOKUP(A1519, Sheet3!A:G,3, FALSE)</f>
        <v>-0.74909499999999996</v>
      </c>
      <c r="K1519" s="4">
        <f>VLOOKUP(A1519, Sheet3!A:G,4, FALSE)</f>
        <v>-3.643532</v>
      </c>
      <c r="L1519" s="4">
        <f>VLOOKUP(A1519, Sheet3!A:G,5, FALSE)</f>
        <v>-2.4617279999999999</v>
      </c>
      <c r="M1519" s="4">
        <f>VLOOKUP(A1519, Sheet3!A:G,6, FALSE)</f>
        <v>-3.0314619999999999</v>
      </c>
      <c r="N1519" s="4">
        <f>VLOOKUP(A1519, Sheet3!A:G,7, FALSE)</f>
        <v>-6.1589239999999998</v>
      </c>
      <c r="O1519">
        <v>2007</v>
      </c>
      <c r="P1519" s="4">
        <f>VLOOKUP(G1519, Sheet2!C:E, 3, FALSE)</f>
        <v>2004</v>
      </c>
      <c r="Q1519" s="4">
        <f>O1519-P1519</f>
        <v>3</v>
      </c>
      <c r="R1519" s="4">
        <f>VLOOKUP(A1519, Sheet4!A:B, 2, FALSE)</f>
        <v>108</v>
      </c>
    </row>
    <row r="1520" spans="1:18">
      <c r="A1520">
        <v>2957</v>
      </c>
      <c r="B1520" t="s">
        <v>582</v>
      </c>
      <c r="C1520" s="1">
        <v>39203</v>
      </c>
      <c r="D1520" t="s">
        <v>6</v>
      </c>
      <c r="E1520" t="s">
        <v>141</v>
      </c>
      <c r="F1520" s="4" t="s">
        <v>652</v>
      </c>
      <c r="G1520" s="4" t="str">
        <f>B1520&amp;E1520</f>
        <v>DavisDTN</v>
      </c>
      <c r="H1520" s="4" t="str">
        <f>VLOOKUP(G1520, Sheet2!C:D, 2, FALSE)</f>
        <v>R</v>
      </c>
      <c r="I1520" s="4">
        <f>VLOOKUP(A1520, Sheet3!A:G,2, FALSE)</f>
        <v>5.7630889999999999</v>
      </c>
      <c r="J1520" s="4">
        <f>VLOOKUP(A1520, Sheet3!A:G,3, FALSE)</f>
        <v>2.69537</v>
      </c>
      <c r="K1520" s="4">
        <f>VLOOKUP(A1520, Sheet3!A:G,4, FALSE)</f>
        <v>1.309561</v>
      </c>
      <c r="L1520" s="4">
        <f>VLOOKUP(A1520, Sheet3!A:G,5, FALSE)</f>
        <v>-0.86277199999999998</v>
      </c>
      <c r="M1520" s="4">
        <f>VLOOKUP(A1520, Sheet3!A:G,6, FALSE)</f>
        <v>0.51339699999999999</v>
      </c>
      <c r="N1520" s="4">
        <f>VLOOKUP(A1520, Sheet3!A:G,7, FALSE)</f>
        <v>2.3045659999999999</v>
      </c>
      <c r="O1520">
        <v>2007</v>
      </c>
      <c r="P1520" s="4">
        <f>VLOOKUP(G1520, Sheet2!C:E, 3, FALSE)</f>
        <v>2007</v>
      </c>
      <c r="Q1520" s="4">
        <f>O1520-P1520</f>
        <v>0</v>
      </c>
      <c r="R1520" s="4">
        <f>VLOOKUP(A1520, Sheet4!A:B, 2, FALSE)</f>
        <v>162</v>
      </c>
    </row>
    <row r="1521" spans="1:18">
      <c r="A1521">
        <v>2958</v>
      </c>
      <c r="B1521" t="s">
        <v>20</v>
      </c>
      <c r="C1521" s="1">
        <v>39203</v>
      </c>
      <c r="D1521" t="s">
        <v>6</v>
      </c>
      <c r="E1521" t="str">
        <f>VLOOKUP(B1521, Sheet2!$A$2:$B$734, 2, FALSE)</f>
        <v>WA</v>
      </c>
      <c r="F1521" s="4" t="s">
        <v>652</v>
      </c>
      <c r="G1521" s="4" t="str">
        <f>B1521&amp;E1521</f>
        <v>McDermottWA</v>
      </c>
      <c r="H1521" s="4" t="str">
        <f>VLOOKUP(G1521, Sheet2!C:D, 2, FALSE)</f>
        <v>D</v>
      </c>
      <c r="I1521" s="4">
        <f>VLOOKUP(A1521, Sheet3!A:G,2, FALSE)</f>
        <v>3.6335510000000002</v>
      </c>
      <c r="J1521" s="4">
        <f>VLOOKUP(A1521, Sheet3!A:G,3, FALSE)</f>
        <v>-1.5137689999999999</v>
      </c>
      <c r="K1521" s="4">
        <f>VLOOKUP(A1521, Sheet3!A:G,4, FALSE)</f>
        <v>5.5238519999999998</v>
      </c>
      <c r="L1521" s="4">
        <f>VLOOKUP(A1521, Sheet3!A:G,5, FALSE)</f>
        <v>-4.286181</v>
      </c>
      <c r="M1521" s="4">
        <f>VLOOKUP(A1521, Sheet3!A:G,6, FALSE)</f>
        <v>-3.5264000000000002</v>
      </c>
      <c r="N1521" s="4">
        <f>VLOOKUP(A1521, Sheet3!A:G,7, FALSE)</f>
        <v>6.5235029999999998</v>
      </c>
      <c r="O1521">
        <v>2007</v>
      </c>
      <c r="P1521" s="4">
        <f>VLOOKUP(G1521, Sheet2!C:E, 3, FALSE)</f>
        <v>1989</v>
      </c>
      <c r="Q1521" s="4">
        <f>O1521-P1521</f>
        <v>18</v>
      </c>
      <c r="R1521" s="4">
        <f>VLOOKUP(A1521, Sheet4!A:B, 2, FALSE)</f>
        <v>189</v>
      </c>
    </row>
    <row r="1522" spans="1:18">
      <c r="A1522">
        <v>2959</v>
      </c>
      <c r="B1522" t="s">
        <v>201</v>
      </c>
      <c r="C1522" s="1">
        <v>39203</v>
      </c>
      <c r="D1522" t="s">
        <v>6</v>
      </c>
      <c r="E1522" t="s">
        <v>110</v>
      </c>
      <c r="F1522" s="4" t="s">
        <v>652</v>
      </c>
      <c r="G1522" s="4" t="str">
        <f>B1522&amp;E1522</f>
        <v>SmithNE</v>
      </c>
      <c r="H1522" s="4" t="str">
        <f>VLOOKUP(G1522, Sheet2!C:D, 2, FALSE)</f>
        <v>R</v>
      </c>
      <c r="I1522" s="4">
        <f>VLOOKUP(A1522, Sheet3!A:G,2, FALSE)</f>
        <v>7.3610999999999996E-2</v>
      </c>
      <c r="J1522" s="4">
        <f>VLOOKUP(A1522, Sheet3!A:G,3, FALSE)</f>
        <v>6.0588000000000003E-2</v>
      </c>
      <c r="K1522" s="4">
        <f>VLOOKUP(A1522, Sheet3!A:G,4, FALSE)</f>
        <v>-0.429535</v>
      </c>
      <c r="L1522" s="4">
        <f>VLOOKUP(A1522, Sheet3!A:G,5, FALSE)</f>
        <v>-4.9214130000000003</v>
      </c>
      <c r="M1522" s="4">
        <f>VLOOKUP(A1522, Sheet3!A:G,6, FALSE)</f>
        <v>-3.2665570000000002</v>
      </c>
      <c r="N1522" s="4">
        <f>VLOOKUP(A1522, Sheet3!A:G,7, FALSE)</f>
        <v>-4.4961080000000004</v>
      </c>
      <c r="O1522">
        <v>2007</v>
      </c>
      <c r="P1522" s="4">
        <f>VLOOKUP(G1522, Sheet2!C:E, 3, FALSE)</f>
        <v>2007</v>
      </c>
      <c r="Q1522" s="4">
        <f>O1522-P1522</f>
        <v>0</v>
      </c>
      <c r="R1522" s="4">
        <f>VLOOKUP(A1522, Sheet4!A:B, 2, FALSE)</f>
        <v>136</v>
      </c>
    </row>
    <row r="1523" spans="1:18">
      <c r="A1523">
        <v>2960</v>
      </c>
      <c r="B1523" t="s">
        <v>82</v>
      </c>
      <c r="C1523" s="1">
        <v>39092</v>
      </c>
      <c r="D1523" t="s">
        <v>6</v>
      </c>
      <c r="E1523" t="s">
        <v>22</v>
      </c>
      <c r="F1523" s="4" t="s">
        <v>652</v>
      </c>
      <c r="G1523" s="4" t="str">
        <f>B1523&amp;E1523</f>
        <v>Jackson-LeeTX</v>
      </c>
      <c r="H1523" s="4" t="str">
        <f>VLOOKUP(G1523, Sheet2!C:D, 2, FALSE)</f>
        <v>D</v>
      </c>
      <c r="I1523" s="4">
        <f>VLOOKUP(A1523, Sheet3!A:G,2, FALSE)</f>
        <v>0.43539699999999998</v>
      </c>
      <c r="J1523" s="4">
        <f>VLOOKUP(A1523, Sheet3!A:G,3, FALSE)</f>
        <v>-0.201347</v>
      </c>
      <c r="K1523" s="4">
        <f>VLOOKUP(A1523, Sheet3!A:G,4, FALSE)</f>
        <v>-0.28017399999999998</v>
      </c>
      <c r="L1523" s="4">
        <f>VLOOKUP(A1523, Sheet3!A:G,5, FALSE)</f>
        <v>0.19381899999999999</v>
      </c>
      <c r="M1523" s="4">
        <f>VLOOKUP(A1523, Sheet3!A:G,6, FALSE)</f>
        <v>-1.1126119999999999</v>
      </c>
      <c r="N1523" s="4">
        <f>VLOOKUP(A1523, Sheet3!A:G,7, FALSE)</f>
        <v>0.21137400000000001</v>
      </c>
      <c r="O1523">
        <v>2007</v>
      </c>
      <c r="P1523" s="4">
        <f>VLOOKUP(G1523, Sheet2!C:E, 3, FALSE)</f>
        <v>1995</v>
      </c>
      <c r="Q1523" s="4">
        <f>O1523-P1523</f>
        <v>12</v>
      </c>
      <c r="R1523" s="4">
        <f>VLOOKUP(A1523, Sheet4!A:B, 2, FALSE)</f>
        <v>1701</v>
      </c>
    </row>
    <row r="1524" spans="1:18">
      <c r="A1524">
        <v>2961</v>
      </c>
      <c r="B1524" s="4" t="s">
        <v>62</v>
      </c>
      <c r="C1524" s="1">
        <v>39092</v>
      </c>
      <c r="D1524" t="s">
        <v>6</v>
      </c>
      <c r="E1524" t="s">
        <v>63</v>
      </c>
      <c r="F1524" s="4" t="s">
        <v>652</v>
      </c>
      <c r="G1524" s="4" t="str">
        <f>B1524&amp;E1524</f>
        <v>MoranVA</v>
      </c>
      <c r="H1524" s="4" t="str">
        <f>VLOOKUP(G1524, Sheet2!C:D, 2, FALSE)</f>
        <v>D</v>
      </c>
      <c r="I1524" s="4">
        <f>VLOOKUP(A1524, Sheet3!A:G,2, FALSE)</f>
        <v>1.2953170000000001</v>
      </c>
      <c r="J1524" s="4">
        <f>VLOOKUP(A1524, Sheet3!A:G,3, FALSE)</f>
        <v>-1.16812</v>
      </c>
      <c r="K1524" s="4">
        <f>VLOOKUP(A1524, Sheet3!A:G,4, FALSE)</f>
        <v>3.474316</v>
      </c>
      <c r="L1524" s="4">
        <f>VLOOKUP(A1524, Sheet3!A:G,5, FALSE)</f>
        <v>4.1618560000000002</v>
      </c>
      <c r="M1524" s="4">
        <f>VLOOKUP(A1524, Sheet3!A:G,6, FALSE)</f>
        <v>1.45662</v>
      </c>
      <c r="N1524" s="4">
        <f>VLOOKUP(A1524, Sheet3!A:G,7, FALSE)</f>
        <v>4.4164649999999996</v>
      </c>
      <c r="O1524">
        <v>2007</v>
      </c>
      <c r="P1524" s="4">
        <f>VLOOKUP(G1524, Sheet2!C:E, 3, FALSE)</f>
        <v>1991</v>
      </c>
      <c r="Q1524" s="4">
        <f>O1524-P1524</f>
        <v>16</v>
      </c>
      <c r="R1524" s="4">
        <f>VLOOKUP(A1524, Sheet4!A:B, 2, FALSE)</f>
        <v>146</v>
      </c>
    </row>
    <row r="1525" spans="1:18">
      <c r="A1525">
        <v>2962</v>
      </c>
      <c r="B1525" t="s">
        <v>38</v>
      </c>
      <c r="C1525" s="1">
        <v>39093</v>
      </c>
      <c r="D1525" t="s">
        <v>6</v>
      </c>
      <c r="E1525" t="s">
        <v>136</v>
      </c>
      <c r="F1525" s="4" t="s">
        <v>652</v>
      </c>
      <c r="G1525" s="4" t="str">
        <f>B1525&amp;E1525</f>
        <v>DeFazioOR</v>
      </c>
      <c r="H1525" s="4" t="str">
        <f>VLOOKUP(G1525, Sheet2!C:D, 2, FALSE)</f>
        <v>D</v>
      </c>
      <c r="I1525" s="4">
        <f>VLOOKUP(A1525, Sheet3!A:G,2, FALSE)</f>
        <v>2.0582989999999999</v>
      </c>
      <c r="J1525" s="4">
        <f>VLOOKUP(A1525, Sheet3!A:G,3, FALSE)</f>
        <v>-5.3104999999999999E-2</v>
      </c>
      <c r="K1525" s="4">
        <f>VLOOKUP(A1525, Sheet3!A:G,4, FALSE)</f>
        <v>2.971527</v>
      </c>
      <c r="L1525" s="4">
        <f>VLOOKUP(A1525, Sheet3!A:G,5, FALSE)</f>
        <v>0.12803400000000001</v>
      </c>
      <c r="M1525" s="4">
        <f>VLOOKUP(A1525, Sheet3!A:G,6, FALSE)</f>
        <v>-0.41379199999999999</v>
      </c>
      <c r="N1525" s="4">
        <f>VLOOKUP(A1525, Sheet3!A:G,7, FALSE)</f>
        <v>3.4085239999999999</v>
      </c>
      <c r="O1525">
        <v>2007</v>
      </c>
      <c r="P1525" s="4">
        <f>VLOOKUP(G1525, Sheet2!C:E, 3, FALSE)</f>
        <v>1987</v>
      </c>
      <c r="Q1525" s="4">
        <f>O1525-P1525</f>
        <v>20</v>
      </c>
      <c r="R1525" s="4">
        <f>VLOOKUP(A1525, Sheet4!A:B, 2, FALSE)</f>
        <v>470</v>
      </c>
    </row>
    <row r="1526" spans="1:18">
      <c r="A1526">
        <v>2963</v>
      </c>
      <c r="B1526" t="s">
        <v>92</v>
      </c>
      <c r="C1526" s="1">
        <v>39093</v>
      </c>
      <c r="D1526" t="s">
        <v>6</v>
      </c>
      <c r="E1526" t="s">
        <v>89</v>
      </c>
      <c r="F1526" s="4" t="s">
        <v>652</v>
      </c>
      <c r="G1526" s="4" t="str">
        <f>B1526&amp;E1526</f>
        <v>KucinichOH</v>
      </c>
      <c r="H1526" s="4" t="str">
        <f>VLOOKUP(G1526, Sheet2!C:D, 2, FALSE)</f>
        <v>D</v>
      </c>
      <c r="I1526" s="4">
        <f>VLOOKUP(A1526, Sheet3!A:G,2, FALSE)</f>
        <v>-7.1486890000000001</v>
      </c>
      <c r="J1526" s="4">
        <f>VLOOKUP(A1526, Sheet3!A:G,3, FALSE)</f>
        <v>1.4557549999999999</v>
      </c>
      <c r="K1526" s="4">
        <f>VLOOKUP(A1526, Sheet3!A:G,4, FALSE)</f>
        <v>-0.191251</v>
      </c>
      <c r="L1526" s="4">
        <f>VLOOKUP(A1526, Sheet3!A:G,5, FALSE)</f>
        <v>-7.2076919999999998</v>
      </c>
      <c r="M1526" s="4">
        <f>VLOOKUP(A1526, Sheet3!A:G,6, FALSE)</f>
        <v>-3.555679</v>
      </c>
      <c r="N1526" s="4">
        <f>VLOOKUP(A1526, Sheet3!A:G,7, FALSE)</f>
        <v>-1.2116800000000001</v>
      </c>
      <c r="O1526">
        <v>2007</v>
      </c>
      <c r="P1526" s="4">
        <f>VLOOKUP(G1526, Sheet2!C:E, 3, FALSE)</f>
        <v>1997</v>
      </c>
      <c r="Q1526" s="4">
        <f>O1526-P1526</f>
        <v>10</v>
      </c>
      <c r="R1526" s="4">
        <f>VLOOKUP(A1526, Sheet4!A:B, 2, FALSE)</f>
        <v>163</v>
      </c>
    </row>
    <row r="1527" spans="1:18">
      <c r="A1527" s="4">
        <v>2964</v>
      </c>
      <c r="B1527" t="s">
        <v>228</v>
      </c>
      <c r="C1527" s="1">
        <v>39093</v>
      </c>
      <c r="D1527" t="s">
        <v>6</v>
      </c>
      <c r="E1527" t="str">
        <f>VLOOKUP(B1527, Sheet2!$A$2:$B$734, 2, FALSE)</f>
        <v>FL</v>
      </c>
      <c r="F1527" s="4" t="s">
        <v>652</v>
      </c>
      <c r="G1527" s="4" t="str">
        <f>B1527&amp;E1527</f>
        <v>KellerFL</v>
      </c>
      <c r="H1527" s="4" t="str">
        <f>VLOOKUP(G1527, Sheet2!C:D, 2, FALSE)</f>
        <v>R</v>
      </c>
      <c r="I1527" s="4">
        <f>VLOOKUP(A1527, Sheet3!A:G,2, FALSE)</f>
        <v>10.725434999999999</v>
      </c>
      <c r="J1527" s="4">
        <f>VLOOKUP(A1527, Sheet3!A:G,3, FALSE)</f>
        <v>-1.4568490000000001</v>
      </c>
      <c r="K1527" s="4">
        <f>VLOOKUP(A1527, Sheet3!A:G,4, FALSE)</f>
        <v>-0.88942299999999996</v>
      </c>
      <c r="L1527" s="4">
        <f>VLOOKUP(A1527, Sheet3!A:G,5, FALSE)</f>
        <v>7.6633599999999999</v>
      </c>
      <c r="M1527" s="4">
        <f>VLOOKUP(A1527, Sheet3!A:G,6, FALSE)</f>
        <v>6.2540199999999997</v>
      </c>
      <c r="N1527" s="4">
        <f>VLOOKUP(A1527, Sheet3!A:G,7, FALSE)</f>
        <v>-3.1196410000000001</v>
      </c>
      <c r="O1527">
        <v>2007</v>
      </c>
      <c r="P1527" s="4">
        <f>VLOOKUP(G1527, Sheet2!C:E, 3, FALSE)</f>
        <v>2001</v>
      </c>
      <c r="Q1527" s="4">
        <f>O1527-P1527</f>
        <v>6</v>
      </c>
      <c r="R1527" s="4">
        <f>VLOOKUP(A1527, Sheet4!A:B, 2, FALSE)</f>
        <v>138</v>
      </c>
    </row>
    <row r="1528" spans="1:18">
      <c r="A1528">
        <v>2965</v>
      </c>
      <c r="B1528" t="s">
        <v>213</v>
      </c>
      <c r="C1528" s="1">
        <v>39093</v>
      </c>
      <c r="D1528" t="s">
        <v>6</v>
      </c>
      <c r="E1528" t="s">
        <v>125</v>
      </c>
      <c r="F1528" s="4" t="s">
        <v>652</v>
      </c>
      <c r="G1528" s="4" t="str">
        <f>B1528&amp;E1528</f>
        <v>BishopNY</v>
      </c>
      <c r="H1528" s="4" t="str">
        <f>VLOOKUP(G1528, Sheet2!C:D, 2, FALSE)</f>
        <v>D</v>
      </c>
      <c r="I1528" s="4">
        <f>VLOOKUP(A1528, Sheet3!A:G,2, FALSE)</f>
        <v>-0.50621700000000003</v>
      </c>
      <c r="J1528" s="4">
        <f>VLOOKUP(A1528, Sheet3!A:G,3, FALSE)</f>
        <v>-2.4395920000000002</v>
      </c>
      <c r="K1528" s="4">
        <f>VLOOKUP(A1528, Sheet3!A:G,4, FALSE)</f>
        <v>4.327013</v>
      </c>
      <c r="L1528" s="4">
        <f>VLOOKUP(A1528, Sheet3!A:G,5, FALSE)</f>
        <v>6.4938310000000001</v>
      </c>
      <c r="M1528" s="4">
        <f>VLOOKUP(A1528, Sheet3!A:G,6, FALSE)</f>
        <v>1.1054710000000001</v>
      </c>
      <c r="N1528" s="4">
        <f>VLOOKUP(A1528, Sheet3!A:G,7, FALSE)</f>
        <v>0.62211700000000003</v>
      </c>
      <c r="O1528">
        <v>2007</v>
      </c>
      <c r="P1528" s="4">
        <f>VLOOKUP(G1528, Sheet2!C:E, 3, FALSE)</f>
        <v>2003</v>
      </c>
      <c r="Q1528" s="4">
        <f>O1528-P1528</f>
        <v>4</v>
      </c>
      <c r="R1528" s="4">
        <f>VLOOKUP(A1528, Sheet4!A:B, 2, FALSE)</f>
        <v>199</v>
      </c>
    </row>
    <row r="1529" spans="1:18">
      <c r="A1529">
        <v>2966</v>
      </c>
      <c r="B1529" t="s">
        <v>149</v>
      </c>
      <c r="C1529" s="1">
        <v>39093</v>
      </c>
      <c r="D1529" t="s">
        <v>6</v>
      </c>
      <c r="E1529" t="str">
        <f>VLOOKUP(B1529, Sheet2!$A$2:$B$734, 2, FALSE)</f>
        <v>NC</v>
      </c>
      <c r="F1529" s="4" t="s">
        <v>652</v>
      </c>
      <c r="G1529" s="4" t="str">
        <f>B1529&amp;E1529</f>
        <v>FoxxNC</v>
      </c>
      <c r="H1529" s="4" t="str">
        <f>VLOOKUP(G1529, Sheet2!C:D, 2, FALSE)</f>
        <v>R</v>
      </c>
      <c r="I1529" s="4">
        <f>VLOOKUP(A1529, Sheet3!A:G,2, FALSE)</f>
        <v>1.164763</v>
      </c>
      <c r="J1529" s="4">
        <f>VLOOKUP(A1529, Sheet3!A:G,3, FALSE)</f>
        <v>0.18909899999999999</v>
      </c>
      <c r="K1529" s="4">
        <f>VLOOKUP(A1529, Sheet3!A:G,4, FALSE)</f>
        <v>1.243277</v>
      </c>
      <c r="L1529" s="4">
        <f>VLOOKUP(A1529, Sheet3!A:G,5, FALSE)</f>
        <v>-1.155691</v>
      </c>
      <c r="M1529" s="4">
        <f>VLOOKUP(A1529, Sheet3!A:G,6, FALSE)</f>
        <v>-1.6800900000000001</v>
      </c>
      <c r="N1529" s="4">
        <f>VLOOKUP(A1529, Sheet3!A:G,7, FALSE)</f>
        <v>-0.85950700000000002</v>
      </c>
      <c r="O1529">
        <v>2007</v>
      </c>
      <c r="P1529" s="4">
        <f>VLOOKUP(G1529, Sheet2!C:E, 3, FALSE)</f>
        <v>2005</v>
      </c>
      <c r="Q1529" s="4">
        <f>O1529-P1529</f>
        <v>2</v>
      </c>
      <c r="R1529" s="4">
        <f>VLOOKUP(A1529, Sheet4!A:B, 2, FALSE)</f>
        <v>230</v>
      </c>
    </row>
    <row r="1530" spans="1:18">
      <c r="A1530">
        <v>2967</v>
      </c>
      <c r="B1530" t="s">
        <v>32</v>
      </c>
      <c r="C1530" s="1">
        <v>39093</v>
      </c>
      <c r="D1530" t="s">
        <v>6</v>
      </c>
      <c r="E1530" t="str">
        <f>VLOOKUP(B1530, Sheet2!$A$2:$B$734, 2, FALSE)</f>
        <v>CA</v>
      </c>
      <c r="F1530" s="4" t="s">
        <v>652</v>
      </c>
      <c r="G1530" s="4" t="str">
        <f>B1530&amp;E1530</f>
        <v>McNerneyCA</v>
      </c>
      <c r="H1530" s="4" t="str">
        <f>VLOOKUP(G1530, Sheet2!C:D, 2, FALSE)</f>
        <v>D</v>
      </c>
      <c r="I1530" s="4">
        <f>VLOOKUP(A1530, Sheet3!A:G,2, FALSE)</f>
        <v>6.9939429999999998</v>
      </c>
      <c r="J1530" s="4">
        <f>VLOOKUP(A1530, Sheet3!A:G,3, FALSE)</f>
        <v>-0.78376599999999996</v>
      </c>
      <c r="K1530" s="4">
        <f>VLOOKUP(A1530, Sheet3!A:G,4, FALSE)</f>
        <v>1.337504</v>
      </c>
      <c r="L1530" s="4">
        <f>VLOOKUP(A1530, Sheet3!A:G,5, FALSE)</f>
        <v>3.2149860000000001</v>
      </c>
      <c r="M1530" s="4">
        <f>VLOOKUP(A1530, Sheet3!A:G,6, FALSE)</f>
        <v>3.4849619999999999</v>
      </c>
      <c r="N1530" s="4">
        <f>VLOOKUP(A1530, Sheet3!A:G,7, FALSE)</f>
        <v>6.0371350000000001</v>
      </c>
      <c r="O1530">
        <v>2007</v>
      </c>
      <c r="P1530" s="4">
        <f>VLOOKUP(G1530, Sheet2!C:E, 3, FALSE)</f>
        <v>2007</v>
      </c>
      <c r="Q1530" s="4">
        <f>O1530-P1530</f>
        <v>0</v>
      </c>
      <c r="R1530" s="4">
        <f>VLOOKUP(A1530, Sheet4!A:B, 2, FALSE)</f>
        <v>145</v>
      </c>
    </row>
    <row r="1531" spans="1:18">
      <c r="A1531">
        <v>2968</v>
      </c>
      <c r="B1531" t="s">
        <v>86</v>
      </c>
      <c r="C1531" s="1">
        <v>39093</v>
      </c>
      <c r="D1531" t="s">
        <v>6</v>
      </c>
      <c r="E1531" t="str">
        <f>VLOOKUP(B1531, Sheet2!$A$2:$B$734, 2, FALSE)</f>
        <v>GA</v>
      </c>
      <c r="F1531" s="4" t="s">
        <v>652</v>
      </c>
      <c r="G1531" s="4" t="str">
        <f>B1531&amp;E1531</f>
        <v>KingstonGA</v>
      </c>
      <c r="H1531" s="4" t="str">
        <f>VLOOKUP(G1531, Sheet2!C:D, 2, FALSE)</f>
        <v>R</v>
      </c>
      <c r="I1531" s="4">
        <f>VLOOKUP(A1531, Sheet3!A:G,2, FALSE)</f>
        <v>2.2488389999999998</v>
      </c>
      <c r="J1531" s="4">
        <f>VLOOKUP(A1531, Sheet3!A:G,3, FALSE)</f>
        <v>-0.40162799999999999</v>
      </c>
      <c r="K1531" s="4">
        <f>VLOOKUP(A1531, Sheet3!A:G,4, FALSE)</f>
        <v>0.127277</v>
      </c>
      <c r="L1531" s="4">
        <f>VLOOKUP(A1531, Sheet3!A:G,5, FALSE)</f>
        <v>3.1785519999999998</v>
      </c>
      <c r="M1531" s="4">
        <f>VLOOKUP(A1531, Sheet3!A:G,6, FALSE)</f>
        <v>1.6547460000000001</v>
      </c>
      <c r="N1531" s="4">
        <f>VLOOKUP(A1531, Sheet3!A:G,7, FALSE)</f>
        <v>-2.5606610000000001</v>
      </c>
      <c r="O1531">
        <v>2007</v>
      </c>
      <c r="P1531" s="4">
        <f>VLOOKUP(G1531, Sheet2!C:E, 3, FALSE)</f>
        <v>1993</v>
      </c>
      <c r="Q1531" s="4">
        <f>O1531-P1531</f>
        <v>14</v>
      </c>
      <c r="R1531" s="4">
        <f>VLOOKUP(A1531, Sheet4!A:B, 2, FALSE)</f>
        <v>208</v>
      </c>
    </row>
    <row r="1532" spans="1:18">
      <c r="A1532">
        <v>2969</v>
      </c>
      <c r="B1532" t="s">
        <v>544</v>
      </c>
      <c r="C1532" s="1">
        <v>39093</v>
      </c>
      <c r="D1532" t="s">
        <v>6</v>
      </c>
      <c r="E1532" t="s">
        <v>22</v>
      </c>
      <c r="F1532" s="4" t="s">
        <v>652</v>
      </c>
      <c r="G1532" s="4" t="str">
        <f>B1532&amp;E1532</f>
        <v>GreenATX</v>
      </c>
      <c r="H1532" s="4" t="str">
        <f>VLOOKUP(G1532, Sheet2!C:D, 2, FALSE)</f>
        <v>D</v>
      </c>
      <c r="I1532" s="4">
        <f>VLOOKUP(A1532, Sheet3!A:G,2, FALSE)</f>
        <v>-0.63875199999999999</v>
      </c>
      <c r="J1532" s="4">
        <f>VLOOKUP(A1532, Sheet3!A:G,3, FALSE)</f>
        <v>3.0128430000000002</v>
      </c>
      <c r="K1532" s="4">
        <f>VLOOKUP(A1532, Sheet3!A:G,4, FALSE)</f>
        <v>-5.0320299999999998</v>
      </c>
      <c r="L1532" s="4">
        <f>VLOOKUP(A1532, Sheet3!A:G,5, FALSE)</f>
        <v>-2.810721</v>
      </c>
      <c r="M1532" s="4">
        <f>VLOOKUP(A1532, Sheet3!A:G,6, FALSE)</f>
        <v>-4.1821929999999998</v>
      </c>
      <c r="N1532" s="4">
        <f>VLOOKUP(A1532, Sheet3!A:G,7, FALSE)</f>
        <v>-2.0839989999999999</v>
      </c>
      <c r="O1532">
        <v>2007</v>
      </c>
      <c r="P1532" s="4">
        <f>VLOOKUP(G1532, Sheet2!C:E, 3, FALSE)</f>
        <v>2005</v>
      </c>
      <c r="Q1532" s="4">
        <f>O1532-P1532</f>
        <v>2</v>
      </c>
      <c r="R1532" s="4">
        <f>VLOOKUP(A1532, Sheet4!A:B, 2, FALSE)</f>
        <v>101</v>
      </c>
    </row>
    <row r="1533" spans="1:18">
      <c r="A1533">
        <v>2970</v>
      </c>
      <c r="B1533" t="s">
        <v>38</v>
      </c>
      <c r="C1533" s="1">
        <v>39093</v>
      </c>
      <c r="D1533" t="s">
        <v>6</v>
      </c>
      <c r="E1533" t="s">
        <v>136</v>
      </c>
      <c r="F1533" s="4" t="s">
        <v>652</v>
      </c>
      <c r="G1533" s="4" t="str">
        <f>B1533&amp;E1533</f>
        <v>DeFazioOR</v>
      </c>
      <c r="H1533" s="4" t="str">
        <f>VLOOKUP(G1533, Sheet2!C:D, 2, FALSE)</f>
        <v>D</v>
      </c>
      <c r="I1533" s="4">
        <f>VLOOKUP(A1533, Sheet3!A:G,2, FALSE)</f>
        <v>-1.1377440000000001</v>
      </c>
      <c r="J1533" s="4">
        <f>VLOOKUP(A1533, Sheet3!A:G,3, FALSE)</f>
        <v>8.4691000000000002E-2</v>
      </c>
      <c r="K1533" s="4">
        <f>VLOOKUP(A1533, Sheet3!A:G,4, FALSE)</f>
        <v>0.88727699999999998</v>
      </c>
      <c r="L1533" s="4">
        <f>VLOOKUP(A1533, Sheet3!A:G,5, FALSE)</f>
        <v>-0.41503899999999999</v>
      </c>
      <c r="M1533" s="4">
        <f>VLOOKUP(A1533, Sheet3!A:G,6, FALSE)</f>
        <v>-1.7535270000000001</v>
      </c>
      <c r="N1533" s="4">
        <f>VLOOKUP(A1533, Sheet3!A:G,7, FALSE)</f>
        <v>3.6564640000000002</v>
      </c>
      <c r="O1533">
        <v>2007</v>
      </c>
      <c r="P1533" s="4">
        <f>VLOOKUP(G1533, Sheet2!C:E, 3, FALSE)</f>
        <v>1987</v>
      </c>
      <c r="Q1533" s="4">
        <f>O1533-P1533</f>
        <v>20</v>
      </c>
      <c r="R1533" s="4">
        <f>VLOOKUP(A1533, Sheet4!A:B, 2, FALSE)</f>
        <v>178</v>
      </c>
    </row>
    <row r="1534" spans="1:18">
      <c r="A1534">
        <v>2971</v>
      </c>
      <c r="B1534" t="s">
        <v>234</v>
      </c>
      <c r="C1534" s="1">
        <v>39093</v>
      </c>
      <c r="D1534" t="s">
        <v>6</v>
      </c>
      <c r="E1534" t="str">
        <f>VLOOKUP(B1534, Sheet2!$A$2:$B$734, 2, FALSE)</f>
        <v>WI</v>
      </c>
      <c r="F1534" s="4" t="s">
        <v>652</v>
      </c>
      <c r="G1534" s="4" t="str">
        <f>B1534&amp;E1534</f>
        <v>KagenWI</v>
      </c>
      <c r="H1534" s="4" t="str">
        <f>VLOOKUP(G1534, Sheet2!C:D, 2, FALSE)</f>
        <v>D</v>
      </c>
      <c r="I1534" s="4">
        <f>VLOOKUP(A1534, Sheet3!A:G,2, FALSE)</f>
        <v>1.7684690000000001</v>
      </c>
      <c r="J1534" s="4">
        <f>VLOOKUP(A1534, Sheet3!A:G,3, FALSE)</f>
        <v>2.2894169999999998</v>
      </c>
      <c r="K1534" s="4">
        <f>VLOOKUP(A1534, Sheet3!A:G,4, FALSE)</f>
        <v>-2.9706380000000001</v>
      </c>
      <c r="L1534" s="4">
        <f>VLOOKUP(A1534, Sheet3!A:G,5, FALSE)</f>
        <v>0.94881499999999996</v>
      </c>
      <c r="M1534" s="4">
        <f>VLOOKUP(A1534, Sheet3!A:G,6, FALSE)</f>
        <v>2.0803020000000001</v>
      </c>
      <c r="N1534" s="4">
        <f>VLOOKUP(A1534, Sheet3!A:G,7, FALSE)</f>
        <v>-0.33952700000000002</v>
      </c>
      <c r="O1534">
        <v>2007</v>
      </c>
      <c r="P1534" s="4">
        <f>VLOOKUP(G1534, Sheet2!C:E, 3, FALSE)</f>
        <v>2007</v>
      </c>
      <c r="Q1534" s="4">
        <f>O1534-P1534</f>
        <v>0</v>
      </c>
      <c r="R1534" s="4">
        <f>VLOOKUP(A1534, Sheet4!A:B, 2, FALSE)</f>
        <v>184</v>
      </c>
    </row>
    <row r="1535" spans="1:18">
      <c r="A1535">
        <v>2972</v>
      </c>
      <c r="B1535" t="s">
        <v>228</v>
      </c>
      <c r="C1535" s="1">
        <v>39093</v>
      </c>
      <c r="D1535" t="s">
        <v>6</v>
      </c>
      <c r="E1535" t="str">
        <f>VLOOKUP(B1535, Sheet2!$A$2:$B$734, 2, FALSE)</f>
        <v>FL</v>
      </c>
      <c r="F1535" s="4" t="s">
        <v>652</v>
      </c>
      <c r="G1535" s="4" t="str">
        <f>B1535&amp;E1535</f>
        <v>KellerFL</v>
      </c>
      <c r="H1535" s="4" t="str">
        <f>VLOOKUP(G1535, Sheet2!C:D, 2, FALSE)</f>
        <v>R</v>
      </c>
      <c r="I1535" s="4">
        <f>VLOOKUP(A1535, Sheet3!A:G,2, FALSE)</f>
        <v>2.5257529999999999</v>
      </c>
      <c r="J1535" s="4">
        <f>VLOOKUP(A1535, Sheet3!A:G,3, FALSE)</f>
        <v>-0.85014900000000004</v>
      </c>
      <c r="K1535" s="4">
        <f>VLOOKUP(A1535, Sheet3!A:G,4, FALSE)</f>
        <v>-0.37351299999999998</v>
      </c>
      <c r="L1535" s="4">
        <f>VLOOKUP(A1535, Sheet3!A:G,5, FALSE)</f>
        <v>0.89565300000000003</v>
      </c>
      <c r="M1535" s="4">
        <f>VLOOKUP(A1535, Sheet3!A:G,6, FALSE)</f>
        <v>-0.349746</v>
      </c>
      <c r="N1535" s="4">
        <f>VLOOKUP(A1535, Sheet3!A:G,7, FALSE)</f>
        <v>-0.439911</v>
      </c>
      <c r="O1535">
        <v>2007</v>
      </c>
      <c r="P1535" s="4">
        <f>VLOOKUP(G1535, Sheet2!C:E, 3, FALSE)</f>
        <v>2001</v>
      </c>
      <c r="Q1535" s="4">
        <f>O1535-P1535</f>
        <v>6</v>
      </c>
      <c r="R1535" s="4">
        <f>VLOOKUP(A1535, Sheet4!A:B, 2, FALSE)</f>
        <v>762</v>
      </c>
    </row>
    <row r="1536" spans="1:18">
      <c r="A1536">
        <v>2973</v>
      </c>
      <c r="B1536" t="s">
        <v>36</v>
      </c>
      <c r="C1536" s="1">
        <v>39093</v>
      </c>
      <c r="D1536" t="s">
        <v>6</v>
      </c>
      <c r="E1536" t="str">
        <f>VLOOKUP(B1536, Sheet2!$A$2:$B$734, 2, FALSE)</f>
        <v>CA</v>
      </c>
      <c r="F1536" s="4" t="s">
        <v>652</v>
      </c>
      <c r="G1536" s="4" t="str">
        <f>B1536&amp;E1536</f>
        <v>SchiffCA</v>
      </c>
      <c r="H1536" s="4" t="str">
        <f>VLOOKUP(G1536, Sheet2!C:D, 2, FALSE)</f>
        <v>D</v>
      </c>
      <c r="I1536" s="4">
        <f>VLOOKUP(A1536, Sheet3!A:G,2, FALSE)</f>
        <v>5.1255410000000001</v>
      </c>
      <c r="J1536" s="4">
        <f>VLOOKUP(A1536, Sheet3!A:G,3, FALSE)</f>
        <v>-0.73627900000000002</v>
      </c>
      <c r="K1536" s="4">
        <f>VLOOKUP(A1536, Sheet3!A:G,4, FALSE)</f>
        <v>3.015104</v>
      </c>
      <c r="L1536" s="4">
        <f>VLOOKUP(A1536, Sheet3!A:G,5, FALSE)</f>
        <v>1.5778490000000001</v>
      </c>
      <c r="M1536" s="4">
        <f>VLOOKUP(A1536, Sheet3!A:G,6, FALSE)</f>
        <v>-0.50259299999999996</v>
      </c>
      <c r="N1536" s="4">
        <f>VLOOKUP(A1536, Sheet3!A:G,7, FALSE)</f>
        <v>2.7848709999999999</v>
      </c>
      <c r="O1536">
        <v>2007</v>
      </c>
      <c r="P1536" s="4">
        <f>VLOOKUP(G1536, Sheet2!C:E, 3, FALSE)</f>
        <v>2001</v>
      </c>
      <c r="Q1536" s="4">
        <f>O1536-P1536</f>
        <v>6</v>
      </c>
      <c r="R1536" s="4">
        <f>VLOOKUP(A1536, Sheet4!A:B, 2, FALSE)</f>
        <v>933</v>
      </c>
    </row>
    <row r="1537" spans="1:18">
      <c r="A1537">
        <v>2974</v>
      </c>
      <c r="B1537" s="4" t="s">
        <v>92</v>
      </c>
      <c r="C1537" s="1">
        <v>39093</v>
      </c>
      <c r="D1537" t="s">
        <v>6</v>
      </c>
      <c r="E1537" t="s">
        <v>89</v>
      </c>
      <c r="F1537" s="4" t="s">
        <v>652</v>
      </c>
      <c r="G1537" s="4" t="str">
        <f>B1537&amp;E1537</f>
        <v>KucinichOH</v>
      </c>
      <c r="H1537" s="4" t="str">
        <f>VLOOKUP(G1537, Sheet2!C:D, 2, FALSE)</f>
        <v>D</v>
      </c>
      <c r="I1537" s="4">
        <f>VLOOKUP(A1537, Sheet3!A:G,2, FALSE)</f>
        <v>-3.1305740000000002</v>
      </c>
      <c r="J1537" s="4">
        <f>VLOOKUP(A1537, Sheet3!A:G,3, FALSE)</f>
        <v>0.41364899999999999</v>
      </c>
      <c r="K1537" s="4">
        <f>VLOOKUP(A1537, Sheet3!A:G,4, FALSE)</f>
        <v>2.8687960000000001</v>
      </c>
      <c r="L1537" s="4">
        <f>VLOOKUP(A1537, Sheet3!A:G,5, FALSE)</f>
        <v>-2.222315</v>
      </c>
      <c r="M1537" s="4">
        <f>VLOOKUP(A1537, Sheet3!A:G,6, FALSE)</f>
        <v>-0.540358</v>
      </c>
      <c r="N1537" s="4">
        <f>VLOOKUP(A1537, Sheet3!A:G,7, FALSE)</f>
        <v>1.5875710000000001</v>
      </c>
      <c r="O1537">
        <v>2007</v>
      </c>
      <c r="P1537" s="4">
        <f>VLOOKUP(G1537, Sheet2!C:E, 3, FALSE)</f>
        <v>1997</v>
      </c>
      <c r="Q1537" s="4">
        <f>O1537-P1537</f>
        <v>10</v>
      </c>
      <c r="R1537" s="4">
        <f>VLOOKUP(A1537, Sheet4!A:B, 2, FALSE)</f>
        <v>768</v>
      </c>
    </row>
    <row r="1538" spans="1:18">
      <c r="A1538">
        <v>2975</v>
      </c>
      <c r="B1538" s="4" t="s">
        <v>230</v>
      </c>
      <c r="C1538" s="1">
        <v>39093</v>
      </c>
      <c r="D1538" t="s">
        <v>6</v>
      </c>
      <c r="E1538" t="s">
        <v>8</v>
      </c>
      <c r="F1538" s="4" t="s">
        <v>652</v>
      </c>
      <c r="G1538" s="4" t="str">
        <f>B1538&amp;E1538</f>
        <v>HondaCA</v>
      </c>
      <c r="H1538" s="4" t="str">
        <f>VLOOKUP(G1538, Sheet2!C:D, 2, FALSE)</f>
        <v>D</v>
      </c>
      <c r="I1538" s="4">
        <f>VLOOKUP(A1538, Sheet3!A:G,2, FALSE)</f>
        <v>1.984561</v>
      </c>
      <c r="J1538" s="4">
        <f>VLOOKUP(A1538, Sheet3!A:G,3, FALSE)</f>
        <v>7.4773999999999993E-2</v>
      </c>
      <c r="K1538" s="4">
        <f>VLOOKUP(A1538, Sheet3!A:G,4, FALSE)</f>
        <v>1.993555</v>
      </c>
      <c r="L1538" s="4">
        <f>VLOOKUP(A1538, Sheet3!A:G,5, FALSE)</f>
        <v>-2.0264980000000001</v>
      </c>
      <c r="M1538" s="4">
        <f>VLOOKUP(A1538, Sheet3!A:G,6, FALSE)</f>
        <v>-0.37060599999999999</v>
      </c>
      <c r="N1538" s="4">
        <f>VLOOKUP(A1538, Sheet3!A:G,7, FALSE)</f>
        <v>4.820557</v>
      </c>
      <c r="O1538">
        <v>2007</v>
      </c>
      <c r="P1538" s="4">
        <f>VLOOKUP(G1538, Sheet2!C:E, 3, FALSE)</f>
        <v>2001</v>
      </c>
      <c r="Q1538" s="4">
        <f>O1538-P1538</f>
        <v>6</v>
      </c>
      <c r="R1538" s="4">
        <f>VLOOKUP(A1538, Sheet4!A:B, 2, FALSE)</f>
        <v>341</v>
      </c>
    </row>
    <row r="1539" spans="1:18">
      <c r="A1539">
        <v>2976</v>
      </c>
      <c r="B1539" t="s">
        <v>235</v>
      </c>
      <c r="C1539" s="1">
        <v>39093</v>
      </c>
      <c r="D1539" t="s">
        <v>6</v>
      </c>
      <c r="E1539" t="str">
        <f>VLOOKUP(B1539, Sheet2!$A$2:$B$734, 2, FALSE)</f>
        <v>NJ</v>
      </c>
      <c r="F1539" s="4" t="s">
        <v>652</v>
      </c>
      <c r="G1539" s="4" t="str">
        <f>B1539&amp;E1539</f>
        <v>RothmanNJ</v>
      </c>
      <c r="H1539" s="4" t="str">
        <f>VLOOKUP(G1539, Sheet2!C:D, 2, FALSE)</f>
        <v>D</v>
      </c>
      <c r="I1539" s="4">
        <f>VLOOKUP(A1539, Sheet3!A:G,2, FALSE)</f>
        <v>-1.0009619999999999</v>
      </c>
      <c r="J1539" s="4">
        <f>VLOOKUP(A1539, Sheet3!A:G,3, FALSE)</f>
        <v>0.31912400000000002</v>
      </c>
      <c r="K1539" s="4">
        <f>VLOOKUP(A1539, Sheet3!A:G,4, FALSE)</f>
        <v>0.95865199999999995</v>
      </c>
      <c r="L1539" s="4">
        <f>VLOOKUP(A1539, Sheet3!A:G,5, FALSE)</f>
        <v>-2.421227</v>
      </c>
      <c r="M1539" s="4">
        <f>VLOOKUP(A1539, Sheet3!A:G,6, FALSE)</f>
        <v>-0.63303799999999999</v>
      </c>
      <c r="N1539" s="4">
        <f>VLOOKUP(A1539, Sheet3!A:G,7, FALSE)</f>
        <v>1.034411</v>
      </c>
      <c r="O1539">
        <v>2007</v>
      </c>
      <c r="P1539" s="4">
        <f>VLOOKUP(G1539, Sheet2!C:E, 3, FALSE)</f>
        <v>1997</v>
      </c>
      <c r="Q1539" s="4">
        <f>O1539-P1539</f>
        <v>10</v>
      </c>
      <c r="R1539" s="4">
        <f>VLOOKUP(A1539, Sheet4!A:B, 2, FALSE)</f>
        <v>395</v>
      </c>
    </row>
    <row r="1540" spans="1:18">
      <c r="A1540">
        <v>2977</v>
      </c>
      <c r="B1540" s="4" t="s">
        <v>5</v>
      </c>
      <c r="C1540" s="1">
        <v>39093</v>
      </c>
      <c r="D1540" t="s">
        <v>6</v>
      </c>
      <c r="E1540" t="s">
        <v>8</v>
      </c>
      <c r="F1540" s="4" t="s">
        <v>652</v>
      </c>
      <c r="G1540" s="4" t="str">
        <f>B1540&amp;E1540</f>
        <v>WatersCA</v>
      </c>
      <c r="H1540" s="4" t="str">
        <f>VLOOKUP(G1540, Sheet2!C:D, 2, FALSE)</f>
        <v>D</v>
      </c>
      <c r="I1540" s="4">
        <f>VLOOKUP(A1540, Sheet3!A:G,2, FALSE)</f>
        <v>-1.774745</v>
      </c>
      <c r="J1540" s="4">
        <f>VLOOKUP(A1540, Sheet3!A:G,3, FALSE)</f>
        <v>-0.46971200000000002</v>
      </c>
      <c r="K1540" s="4">
        <f>VLOOKUP(A1540, Sheet3!A:G,4, FALSE)</f>
        <v>0.38711499999999999</v>
      </c>
      <c r="L1540" s="4">
        <f>VLOOKUP(A1540, Sheet3!A:G,5, FALSE)</f>
        <v>-1.943225</v>
      </c>
      <c r="M1540" s="4">
        <f>VLOOKUP(A1540, Sheet3!A:G,6, FALSE)</f>
        <v>-0.13066800000000001</v>
      </c>
      <c r="N1540" s="4">
        <f>VLOOKUP(A1540, Sheet3!A:G,7, FALSE)</f>
        <v>-2.0695549999999998</v>
      </c>
      <c r="O1540">
        <v>2007</v>
      </c>
      <c r="P1540" s="4">
        <f>VLOOKUP(G1540, Sheet2!C:E, 3, FALSE)</f>
        <v>1991</v>
      </c>
      <c r="Q1540" s="4">
        <f>O1540-P1540</f>
        <v>16</v>
      </c>
      <c r="R1540" s="4">
        <f>VLOOKUP(A1540, Sheet4!A:B, 2, FALSE)</f>
        <v>401</v>
      </c>
    </row>
    <row r="1541" spans="1:18">
      <c r="A1541">
        <v>2978</v>
      </c>
      <c r="B1541" s="4" t="s">
        <v>21</v>
      </c>
      <c r="C1541" s="1">
        <v>39093</v>
      </c>
      <c r="D1541" t="s">
        <v>6</v>
      </c>
      <c r="E1541" t="s">
        <v>8</v>
      </c>
      <c r="F1541" s="4" t="s">
        <v>652</v>
      </c>
      <c r="G1541" s="4" t="str">
        <f>B1541&amp;E1541</f>
        <v>WoolseyCA</v>
      </c>
      <c r="H1541" s="4" t="str">
        <f>VLOOKUP(G1541, Sheet2!C:D, 2, FALSE)</f>
        <v>D</v>
      </c>
      <c r="I1541" s="4">
        <f>VLOOKUP(A1541, Sheet3!A:G,2, FALSE)</f>
        <v>5.1506489999999996</v>
      </c>
      <c r="J1541" s="4">
        <f>VLOOKUP(A1541, Sheet3!A:G,3, FALSE)</f>
        <v>-3.835178</v>
      </c>
      <c r="K1541" s="4">
        <f>VLOOKUP(A1541, Sheet3!A:G,4, FALSE)</f>
        <v>-2.7837869999999998</v>
      </c>
      <c r="L1541" s="4">
        <f>VLOOKUP(A1541, Sheet3!A:G,5, FALSE)</f>
        <v>0.79930900000000005</v>
      </c>
      <c r="M1541" s="4">
        <f>VLOOKUP(A1541, Sheet3!A:G,6, FALSE)</f>
        <v>-0.40830499999999997</v>
      </c>
      <c r="N1541" s="4">
        <f>VLOOKUP(A1541, Sheet3!A:G,7, FALSE)</f>
        <v>-5.2487849999999998</v>
      </c>
      <c r="O1541">
        <v>2007</v>
      </c>
      <c r="P1541" s="4">
        <f>VLOOKUP(G1541, Sheet2!C:E, 3, FALSE)</f>
        <v>1993</v>
      </c>
      <c r="Q1541" s="4">
        <f>O1541-P1541</f>
        <v>14</v>
      </c>
      <c r="R1541" s="4">
        <f>VLOOKUP(A1541, Sheet4!A:B, 2, FALSE)</f>
        <v>196</v>
      </c>
    </row>
    <row r="1542" spans="1:18">
      <c r="A1542">
        <v>2979</v>
      </c>
      <c r="B1542" s="4" t="s">
        <v>39</v>
      </c>
      <c r="C1542" s="1">
        <v>39093</v>
      </c>
      <c r="D1542" t="s">
        <v>6</v>
      </c>
      <c r="E1542" t="str">
        <f>VLOOKUP(B1542, Sheet2!$A$2:$B$734, 2, FALSE)</f>
        <v>MD</v>
      </c>
      <c r="F1542" s="4" t="s">
        <v>652</v>
      </c>
      <c r="G1542" s="4" t="str">
        <f>B1542&amp;E1542</f>
        <v>CummingsMD</v>
      </c>
      <c r="H1542" s="4" t="str">
        <f>VLOOKUP(G1542, Sheet2!C:D, 2, FALSE)</f>
        <v>D</v>
      </c>
      <c r="I1542" s="4">
        <f>VLOOKUP(A1542, Sheet3!A:G,2, FALSE)</f>
        <v>-2.1812870000000002</v>
      </c>
      <c r="J1542" s="4">
        <f>VLOOKUP(A1542, Sheet3!A:G,3, FALSE)</f>
        <v>0.83789800000000003</v>
      </c>
      <c r="K1542" s="4">
        <f>VLOOKUP(A1542, Sheet3!A:G,4, FALSE)</f>
        <v>-5.80206</v>
      </c>
      <c r="L1542" s="4">
        <f>VLOOKUP(A1542, Sheet3!A:G,5, FALSE)</f>
        <v>-3.6877979999999999</v>
      </c>
      <c r="M1542" s="4">
        <f>VLOOKUP(A1542, Sheet3!A:G,6, FALSE)</f>
        <v>-0.54949800000000004</v>
      </c>
      <c r="N1542" s="4">
        <f>VLOOKUP(A1542, Sheet3!A:G,7, FALSE)</f>
        <v>-4.3506859999999996</v>
      </c>
      <c r="O1542">
        <v>2007</v>
      </c>
      <c r="P1542" s="4">
        <f>VLOOKUP(G1542, Sheet2!C:E, 3, FALSE)</f>
        <v>1996</v>
      </c>
      <c r="Q1542" s="4">
        <f>O1542-P1542</f>
        <v>11</v>
      </c>
      <c r="R1542" s="4">
        <f>VLOOKUP(A1542, Sheet4!A:B, 2, FALSE)</f>
        <v>159</v>
      </c>
    </row>
    <row r="1543" spans="1:18">
      <c r="A1543">
        <v>2980</v>
      </c>
      <c r="B1543" t="s">
        <v>12</v>
      </c>
      <c r="C1543" s="1">
        <v>40190</v>
      </c>
      <c r="D1543" t="s">
        <v>6</v>
      </c>
      <c r="E1543" t="s">
        <v>13</v>
      </c>
      <c r="F1543" s="4" t="s">
        <v>652</v>
      </c>
      <c r="G1543" s="4" t="str">
        <f>B1543&amp;E1543</f>
        <v>WilsonSC</v>
      </c>
      <c r="H1543" s="4" t="str">
        <f>VLOOKUP(G1543, Sheet2!C:D, 2, FALSE)</f>
        <v>R</v>
      </c>
      <c r="I1543" s="4">
        <f>VLOOKUP(A1543, Sheet3!A:G,2, FALSE)</f>
        <v>3.9322339999999998</v>
      </c>
      <c r="J1543" s="4">
        <f>VLOOKUP(A1543, Sheet3!A:G,3, FALSE)</f>
        <v>-0.83094100000000004</v>
      </c>
      <c r="K1543" s="4">
        <f>VLOOKUP(A1543, Sheet3!A:G,4, FALSE)</f>
        <v>3.3522020000000001</v>
      </c>
      <c r="L1543" s="4">
        <f>VLOOKUP(A1543, Sheet3!A:G,5, FALSE)</f>
        <v>-1.699176</v>
      </c>
      <c r="M1543" s="4">
        <f>VLOOKUP(A1543, Sheet3!A:G,6, FALSE)</f>
        <v>-0.10777299999999999</v>
      </c>
      <c r="N1543" s="4">
        <f>VLOOKUP(A1543, Sheet3!A:G,7, FALSE)</f>
        <v>5.1468559999999997</v>
      </c>
      <c r="O1543">
        <v>2010</v>
      </c>
      <c r="P1543" s="4">
        <f>VLOOKUP(G1543, Sheet2!C:E, 3, FALSE)</f>
        <v>2001</v>
      </c>
      <c r="Q1543" s="4">
        <f>O1543-P1543</f>
        <v>9</v>
      </c>
      <c r="R1543" s="4">
        <f>VLOOKUP(A1543, Sheet4!A:B, 2, FALSE)</f>
        <v>172</v>
      </c>
    </row>
    <row r="1544" spans="1:18">
      <c r="A1544">
        <v>2981</v>
      </c>
      <c r="B1544" t="s">
        <v>236</v>
      </c>
      <c r="C1544" s="1">
        <v>40191</v>
      </c>
      <c r="D1544" t="s">
        <v>6</v>
      </c>
      <c r="E1544" t="str">
        <f>VLOOKUP(B1544, Sheet2!$A$2:$B$734, 2, FALSE)</f>
        <v>AR</v>
      </c>
      <c r="F1544" s="4" t="s">
        <v>652</v>
      </c>
      <c r="G1544" s="4" t="str">
        <f>B1544&amp;E1544</f>
        <v>BoozmanAR</v>
      </c>
      <c r="H1544" s="4" t="str">
        <f>VLOOKUP(G1544, Sheet2!C:D, 2, FALSE)</f>
        <v>R</v>
      </c>
      <c r="I1544" s="4">
        <f>VLOOKUP(A1544, Sheet3!A:G,2, FALSE)</f>
        <v>-1.881964</v>
      </c>
      <c r="J1544" s="4">
        <f>VLOOKUP(A1544, Sheet3!A:G,3, FALSE)</f>
        <v>0.44834200000000002</v>
      </c>
      <c r="K1544" s="4">
        <f>VLOOKUP(A1544, Sheet3!A:G,4, FALSE)</f>
        <v>2.3874949999999999</v>
      </c>
      <c r="L1544" s="4">
        <f>VLOOKUP(A1544, Sheet3!A:G,5, FALSE)</f>
        <v>-5.7565470000000003</v>
      </c>
      <c r="M1544" s="4">
        <f>VLOOKUP(A1544, Sheet3!A:G,6, FALSE)</f>
        <v>-1.2789619999999999</v>
      </c>
      <c r="N1544" s="4">
        <f>VLOOKUP(A1544, Sheet3!A:G,7, FALSE)</f>
        <v>4.3856010000000003</v>
      </c>
      <c r="O1544">
        <v>2010</v>
      </c>
      <c r="P1544" s="4">
        <f>VLOOKUP(G1544, Sheet2!C:E, 3, FALSE)</f>
        <v>2001</v>
      </c>
      <c r="Q1544" s="4">
        <f>O1544-P1544</f>
        <v>9</v>
      </c>
      <c r="R1544" s="4">
        <f>VLOOKUP(A1544, Sheet4!A:B, 2, FALSE)</f>
        <v>163</v>
      </c>
    </row>
    <row r="1545" spans="1:18">
      <c r="A1545">
        <v>2982</v>
      </c>
      <c r="B1545" t="s">
        <v>25</v>
      </c>
      <c r="C1545" s="1">
        <v>39098</v>
      </c>
      <c r="D1545" t="s">
        <v>6</v>
      </c>
      <c r="E1545" t="str">
        <f>VLOOKUP(B1545, Sheet2!$A$2:$B$734, 2, FALSE)</f>
        <v>NJ</v>
      </c>
      <c r="F1545" s="4" t="s">
        <v>652</v>
      </c>
      <c r="G1545" s="4" t="str">
        <f>B1545&amp;E1545</f>
        <v>PalloneNJ</v>
      </c>
      <c r="H1545" s="4" t="str">
        <f>VLOOKUP(G1545, Sheet2!C:D, 2, FALSE)</f>
        <v>D</v>
      </c>
      <c r="I1545" s="4">
        <f>VLOOKUP(A1545, Sheet3!A:G,2, FALSE)</f>
        <v>4.8083790000000004</v>
      </c>
      <c r="J1545" s="4">
        <f>VLOOKUP(A1545, Sheet3!A:G,3, FALSE)</f>
        <v>-0.46907599999999999</v>
      </c>
      <c r="K1545" s="4">
        <f>VLOOKUP(A1545, Sheet3!A:G,4, FALSE)</f>
        <v>2.9424489999999999</v>
      </c>
      <c r="L1545" s="4">
        <f>VLOOKUP(A1545, Sheet3!A:G,5, FALSE)</f>
        <v>-1.4845029999999999</v>
      </c>
      <c r="M1545" s="4">
        <f>VLOOKUP(A1545, Sheet3!A:G,6, FALSE)</f>
        <v>-1.574392</v>
      </c>
      <c r="N1545" s="4">
        <f>VLOOKUP(A1545, Sheet3!A:G,7, FALSE)</f>
        <v>3.6382729999999999</v>
      </c>
      <c r="O1545">
        <v>2007</v>
      </c>
      <c r="P1545" s="4">
        <f>VLOOKUP(G1545, Sheet2!C:E, 3, FALSE)</f>
        <v>1987</v>
      </c>
      <c r="Q1545" s="4">
        <f>O1545-P1545</f>
        <v>20</v>
      </c>
      <c r="R1545" s="4">
        <f>VLOOKUP(A1545, Sheet4!A:B, 2, FALSE)</f>
        <v>559</v>
      </c>
    </row>
    <row r="1546" spans="1:18">
      <c r="A1546">
        <v>2983</v>
      </c>
      <c r="B1546" t="s">
        <v>92</v>
      </c>
      <c r="C1546" s="1">
        <v>39098</v>
      </c>
      <c r="D1546" t="s">
        <v>6</v>
      </c>
      <c r="E1546" t="s">
        <v>89</v>
      </c>
      <c r="F1546" s="4" t="s">
        <v>652</v>
      </c>
      <c r="G1546" s="4" t="str">
        <f>B1546&amp;E1546</f>
        <v>KucinichOH</v>
      </c>
      <c r="H1546" s="4" t="str">
        <f>VLOOKUP(G1546, Sheet2!C:D, 2, FALSE)</f>
        <v>D</v>
      </c>
      <c r="I1546" s="4">
        <f>VLOOKUP(A1546, Sheet3!A:G,2, FALSE)</f>
        <v>-3.4267479999999999</v>
      </c>
      <c r="J1546" s="4">
        <f>VLOOKUP(A1546, Sheet3!A:G,3, FALSE)</f>
        <v>2.2986279999999999</v>
      </c>
      <c r="K1546" s="4">
        <f>VLOOKUP(A1546, Sheet3!A:G,4, FALSE)</f>
        <v>1.7686109999999999</v>
      </c>
      <c r="L1546" s="4">
        <f>VLOOKUP(A1546, Sheet3!A:G,5, FALSE)</f>
        <v>2.2901310000000001</v>
      </c>
      <c r="M1546" s="4">
        <f>VLOOKUP(A1546, Sheet3!A:G,6, FALSE)</f>
        <v>0.186359</v>
      </c>
      <c r="N1546" s="4">
        <f>VLOOKUP(A1546, Sheet3!A:G,7, FALSE)</f>
        <v>0.29962</v>
      </c>
      <c r="O1546">
        <v>2007</v>
      </c>
      <c r="P1546" s="4">
        <f>VLOOKUP(G1546, Sheet2!C:E, 3, FALSE)</f>
        <v>1997</v>
      </c>
      <c r="Q1546" s="4">
        <f>O1546-P1546</f>
        <v>10</v>
      </c>
      <c r="R1546" s="4">
        <f>VLOOKUP(A1546, Sheet4!A:B, 2, FALSE)</f>
        <v>665</v>
      </c>
    </row>
    <row r="1547" spans="1:18">
      <c r="A1547">
        <v>2984</v>
      </c>
      <c r="B1547" t="s">
        <v>237</v>
      </c>
      <c r="C1547" s="1">
        <v>38021</v>
      </c>
      <c r="D1547" t="s">
        <v>6</v>
      </c>
      <c r="E1547" t="str">
        <f>VLOOKUP(B1547, Sheet2!$A$2:$B$734, 2, FALSE)</f>
        <v>IN</v>
      </c>
      <c r="F1547" s="4" t="s">
        <v>652</v>
      </c>
      <c r="G1547" s="4" t="str">
        <f>B1547&amp;E1547</f>
        <v>SouderIN</v>
      </c>
      <c r="H1547" s="4" t="str">
        <f>VLOOKUP(G1547, Sheet2!C:D, 2, FALSE)</f>
        <v>R</v>
      </c>
      <c r="I1547" s="4">
        <f>VLOOKUP(A1547, Sheet3!A:G,2, FALSE)</f>
        <v>-1.9588369999999999</v>
      </c>
      <c r="J1547" s="4">
        <f>VLOOKUP(A1547, Sheet3!A:G,3, FALSE)</f>
        <v>0.61987800000000004</v>
      </c>
      <c r="K1547" s="4">
        <f>VLOOKUP(A1547, Sheet3!A:G,4, FALSE)</f>
        <v>-3.214445</v>
      </c>
      <c r="L1547" s="4">
        <f>VLOOKUP(A1547, Sheet3!A:G,5, FALSE)</f>
        <v>1.715981</v>
      </c>
      <c r="M1547" s="4">
        <f>VLOOKUP(A1547, Sheet3!A:G,6, FALSE)</f>
        <v>0.16896700000000001</v>
      </c>
      <c r="N1547" s="4">
        <f>VLOOKUP(A1547, Sheet3!A:G,7, FALSE)</f>
        <v>-2.3829009999999999</v>
      </c>
      <c r="O1547">
        <v>2004</v>
      </c>
      <c r="P1547" s="4">
        <f>VLOOKUP(G1547, Sheet2!C:E, 3, FALSE)</f>
        <v>1995</v>
      </c>
      <c r="Q1547" s="4">
        <f>O1547-P1547</f>
        <v>9</v>
      </c>
      <c r="R1547" s="4">
        <f>VLOOKUP(A1547, Sheet4!A:B, 2, FALSE)</f>
        <v>2406</v>
      </c>
    </row>
    <row r="1548" spans="1:18">
      <c r="A1548">
        <v>2985</v>
      </c>
      <c r="B1548" t="s">
        <v>43</v>
      </c>
      <c r="C1548" s="1">
        <v>38021</v>
      </c>
      <c r="D1548" t="s">
        <v>6</v>
      </c>
      <c r="E1548" t="s">
        <v>44</v>
      </c>
      <c r="F1548" s="4" t="s">
        <v>652</v>
      </c>
      <c r="G1548" s="4" t="str">
        <f>B1548&amp;E1548</f>
        <v>WeldonPA</v>
      </c>
      <c r="H1548" s="4" t="str">
        <f>VLOOKUP(G1548, Sheet2!C:D, 2, FALSE)</f>
        <v>R</v>
      </c>
      <c r="I1548" s="4">
        <f>VLOOKUP(A1548, Sheet3!A:G,2, FALSE)</f>
        <v>-0.22974700000000001</v>
      </c>
      <c r="J1548" s="4">
        <f>VLOOKUP(A1548, Sheet3!A:G,3, FALSE)</f>
        <v>0.966781</v>
      </c>
      <c r="K1548" s="4">
        <f>VLOOKUP(A1548, Sheet3!A:G,4, FALSE)</f>
        <v>1.081118</v>
      </c>
      <c r="L1548" s="4">
        <f>VLOOKUP(A1548, Sheet3!A:G,5, FALSE)</f>
        <v>-2.2069269999999999</v>
      </c>
      <c r="M1548" s="4">
        <f>VLOOKUP(A1548, Sheet3!A:G,6, FALSE)</f>
        <v>-0.90015999999999996</v>
      </c>
      <c r="N1548" s="4">
        <f>VLOOKUP(A1548, Sheet3!A:G,7, FALSE)</f>
        <v>0.89303399999999999</v>
      </c>
      <c r="O1548">
        <v>2004</v>
      </c>
      <c r="P1548" s="4">
        <f>VLOOKUP(G1548, Sheet2!C:E, 3, FALSE)</f>
        <v>1987</v>
      </c>
      <c r="Q1548" s="4">
        <f>O1548-P1548</f>
        <v>17</v>
      </c>
      <c r="R1548" s="4">
        <f>VLOOKUP(A1548, Sheet4!A:B, 2, FALSE)</f>
        <v>7352</v>
      </c>
    </row>
    <row r="1549" spans="1:18">
      <c r="A1549">
        <v>2986</v>
      </c>
      <c r="B1549" t="s">
        <v>238</v>
      </c>
      <c r="C1549" s="1">
        <v>38048</v>
      </c>
      <c r="D1549" t="s">
        <v>15</v>
      </c>
      <c r="E1549" t="s">
        <v>54</v>
      </c>
      <c r="F1549" s="4" t="s">
        <v>652</v>
      </c>
      <c r="G1549" s="4" t="str">
        <f>B1549&amp;E1549</f>
        <v>KylAZ</v>
      </c>
      <c r="H1549" s="4" t="str">
        <f>VLOOKUP(G1549, Sheet2!C:D, 2, FALSE)</f>
        <v>R</v>
      </c>
      <c r="I1549" s="4">
        <f>VLOOKUP(A1549, Sheet3!A:G,2, FALSE)</f>
        <v>3.5885639999999999</v>
      </c>
      <c r="J1549" s="4">
        <f>VLOOKUP(A1549, Sheet3!A:G,3, FALSE)</f>
        <v>-0.939635</v>
      </c>
      <c r="K1549" s="4">
        <f>VLOOKUP(A1549, Sheet3!A:G,4, FALSE)</f>
        <v>0.403673</v>
      </c>
      <c r="L1549" s="4">
        <f>VLOOKUP(A1549, Sheet3!A:G,5, FALSE)</f>
        <v>5.1548949999999998</v>
      </c>
      <c r="M1549" s="4">
        <f>VLOOKUP(A1549, Sheet3!A:G,6, FALSE)</f>
        <v>2.879232</v>
      </c>
      <c r="N1549" s="4">
        <f>VLOOKUP(A1549, Sheet3!A:G,7, FALSE)</f>
        <v>2.1402559999999999</v>
      </c>
      <c r="O1549">
        <v>2004</v>
      </c>
      <c r="P1549" s="4">
        <f>VLOOKUP(G1549, Sheet2!C:E, 3, FALSE)</f>
        <v>1995</v>
      </c>
      <c r="Q1549" s="4">
        <f>O1549-P1549</f>
        <v>9</v>
      </c>
      <c r="R1549" s="4">
        <f>VLOOKUP(A1549, Sheet4!A:B, 2, FALSE)</f>
        <v>5728</v>
      </c>
    </row>
    <row r="1550" spans="1:18">
      <c r="A1550">
        <v>2987</v>
      </c>
      <c r="B1550" t="s">
        <v>29</v>
      </c>
      <c r="C1550" s="1">
        <v>38048</v>
      </c>
      <c r="D1550" t="s">
        <v>15</v>
      </c>
      <c r="E1550" t="str">
        <f>VLOOKUP(B1550, Sheet2!$A$2:$B$734, 2, FALSE)</f>
        <v>KY</v>
      </c>
      <c r="F1550" s="4" t="s">
        <v>652</v>
      </c>
      <c r="G1550" s="4" t="str">
        <f>B1550&amp;E1550</f>
        <v>McConnellKY</v>
      </c>
      <c r="H1550" s="4" t="str">
        <f>VLOOKUP(G1550, Sheet2!C:D, 2, FALSE)</f>
        <v>R</v>
      </c>
      <c r="I1550" s="4">
        <f>VLOOKUP(A1550, Sheet3!A:G,2, FALSE)</f>
        <v>1.4135679999999999</v>
      </c>
      <c r="J1550" s="4">
        <f>VLOOKUP(A1550, Sheet3!A:G,3, FALSE)</f>
        <v>-0.567056</v>
      </c>
      <c r="K1550" s="4">
        <f>VLOOKUP(A1550, Sheet3!A:G,4, FALSE)</f>
        <v>-0.52302800000000005</v>
      </c>
      <c r="L1550" s="4">
        <f>VLOOKUP(A1550, Sheet3!A:G,5, FALSE)</f>
        <v>4.1154210000000004</v>
      </c>
      <c r="M1550" s="4">
        <f>VLOOKUP(A1550, Sheet3!A:G,6, FALSE)</f>
        <v>0.26253500000000002</v>
      </c>
      <c r="N1550" s="4">
        <f>VLOOKUP(A1550, Sheet3!A:G,7, FALSE)</f>
        <v>1.3766480000000001</v>
      </c>
      <c r="O1550">
        <v>2004</v>
      </c>
      <c r="P1550" s="4">
        <f>VLOOKUP(G1550, Sheet2!C:E, 3, FALSE)</f>
        <v>1985</v>
      </c>
      <c r="Q1550" s="4">
        <f>O1550-P1550</f>
        <v>19</v>
      </c>
      <c r="R1550" s="4">
        <f>VLOOKUP(A1550, Sheet4!A:B, 2, FALSE)</f>
        <v>1123</v>
      </c>
    </row>
    <row r="1551" spans="1:18">
      <c r="A1551">
        <v>2988</v>
      </c>
      <c r="B1551" t="s">
        <v>239</v>
      </c>
      <c r="C1551" s="1">
        <v>38048</v>
      </c>
      <c r="D1551" t="s">
        <v>15</v>
      </c>
      <c r="E1551" t="s">
        <v>141</v>
      </c>
      <c r="F1551" s="4" t="s">
        <v>652</v>
      </c>
      <c r="G1551" s="4" t="str">
        <f>B1551&amp;E1551</f>
        <v>FristTN</v>
      </c>
      <c r="H1551" s="4" t="str">
        <f>VLOOKUP(G1551, Sheet2!C:D, 2, FALSE)</f>
        <v>R</v>
      </c>
      <c r="I1551" s="4">
        <f>VLOOKUP(A1551, Sheet3!A:G,2, FALSE)</f>
        <v>0.88746100000000006</v>
      </c>
      <c r="J1551" s="4">
        <f>VLOOKUP(A1551, Sheet3!A:G,3, FALSE)</f>
        <v>-2.3115100000000002</v>
      </c>
      <c r="K1551" s="4">
        <f>VLOOKUP(A1551, Sheet3!A:G,4, FALSE)</f>
        <v>1.6504760000000001</v>
      </c>
      <c r="L1551" s="4">
        <f>VLOOKUP(A1551, Sheet3!A:G,5, FALSE)</f>
        <v>-0.144674</v>
      </c>
      <c r="M1551" s="4">
        <f>VLOOKUP(A1551, Sheet3!A:G,6, FALSE)</f>
        <v>0.93782200000000004</v>
      </c>
      <c r="N1551" s="4">
        <f>VLOOKUP(A1551, Sheet3!A:G,7, FALSE)</f>
        <v>1.6877139999999999</v>
      </c>
      <c r="O1551">
        <v>2004</v>
      </c>
      <c r="P1551" s="4">
        <f>VLOOKUP(G1551, Sheet2!C:E, 3, FALSE)</f>
        <v>1995</v>
      </c>
      <c r="Q1551" s="4">
        <f>O1551-P1551</f>
        <v>9</v>
      </c>
      <c r="R1551" s="4">
        <f>VLOOKUP(A1551, Sheet4!A:B, 2, FALSE)</f>
        <v>1450</v>
      </c>
    </row>
    <row r="1552" spans="1:18">
      <c r="A1552">
        <v>2989</v>
      </c>
      <c r="B1552" t="s">
        <v>240</v>
      </c>
      <c r="C1552" s="1">
        <v>38048</v>
      </c>
      <c r="D1552" t="s">
        <v>15</v>
      </c>
      <c r="E1552" t="str">
        <f>VLOOKUP(B1552, Sheet2!$A$2:$B$734, 2, FALSE)</f>
        <v>UT</v>
      </c>
      <c r="F1552" s="4" t="s">
        <v>652</v>
      </c>
      <c r="G1552" s="4" t="str">
        <f>B1552&amp;E1552</f>
        <v>HatchUT</v>
      </c>
      <c r="H1552" s="4" t="str">
        <f>VLOOKUP(G1552, Sheet2!C:D, 2, FALSE)</f>
        <v>R</v>
      </c>
      <c r="I1552" s="4">
        <f>VLOOKUP(A1552, Sheet3!A:G,2, FALSE)</f>
        <v>2.8839730000000001</v>
      </c>
      <c r="J1552" s="4">
        <f>VLOOKUP(A1552, Sheet3!A:G,3, FALSE)</f>
        <v>-1.977541</v>
      </c>
      <c r="K1552" s="4">
        <f>VLOOKUP(A1552, Sheet3!A:G,4, FALSE)</f>
        <v>0.52081500000000003</v>
      </c>
      <c r="L1552" s="4">
        <f>VLOOKUP(A1552, Sheet3!A:G,5, FALSE)</f>
        <v>2.1951160000000001</v>
      </c>
      <c r="M1552" s="4">
        <f>VLOOKUP(A1552, Sheet3!A:G,6, FALSE)</f>
        <v>2.4052380000000002</v>
      </c>
      <c r="N1552" s="4">
        <f>VLOOKUP(A1552, Sheet3!A:G,7, FALSE)</f>
        <v>0.44093599999999999</v>
      </c>
      <c r="O1552">
        <v>2004</v>
      </c>
      <c r="P1552" s="4">
        <f>VLOOKUP(G1552, Sheet2!C:E, 3, FALSE)</f>
        <v>1977</v>
      </c>
      <c r="Q1552" s="4">
        <f>O1552-P1552</f>
        <v>27</v>
      </c>
      <c r="R1552" s="4">
        <f>VLOOKUP(A1552, Sheet4!A:B, 2, FALSE)</f>
        <v>2758</v>
      </c>
    </row>
    <row r="1553" spans="1:18">
      <c r="A1553">
        <v>2990</v>
      </c>
      <c r="B1553" t="s">
        <v>241</v>
      </c>
      <c r="C1553" s="1">
        <v>38048</v>
      </c>
      <c r="D1553" t="s">
        <v>15</v>
      </c>
      <c r="E1553" t="str">
        <f>VLOOKUP(B1553, Sheet2!$A$2:$B$734, 2, FALSE)</f>
        <v>UT</v>
      </c>
      <c r="F1553" s="4" t="s">
        <v>652</v>
      </c>
      <c r="G1553" s="4" t="str">
        <f>B1553&amp;E1553</f>
        <v>BennettUT</v>
      </c>
      <c r="H1553" s="4" t="str">
        <f>VLOOKUP(G1553, Sheet2!C:D, 2, FALSE)</f>
        <v>R</v>
      </c>
      <c r="I1553" s="4">
        <f>VLOOKUP(A1553, Sheet3!A:G,2, FALSE)</f>
        <v>-1.798913</v>
      </c>
      <c r="J1553" s="4">
        <f>VLOOKUP(A1553, Sheet3!A:G,3, FALSE)</f>
        <v>0.81940999999999997</v>
      </c>
      <c r="K1553" s="4">
        <f>VLOOKUP(A1553, Sheet3!A:G,4, FALSE)</f>
        <v>-2.6348009999999999</v>
      </c>
      <c r="L1553" s="4">
        <f>VLOOKUP(A1553, Sheet3!A:G,5, FALSE)</f>
        <v>1.1371549999999999</v>
      </c>
      <c r="M1553" s="4">
        <f>VLOOKUP(A1553, Sheet3!A:G,6, FALSE)</f>
        <v>1.085081</v>
      </c>
      <c r="N1553" s="4">
        <f>VLOOKUP(A1553, Sheet3!A:G,7, FALSE)</f>
        <v>-2.1952029999999998</v>
      </c>
      <c r="O1553">
        <v>2004</v>
      </c>
      <c r="P1553" s="4">
        <f>VLOOKUP(G1553, Sheet2!C:E, 3, FALSE)</f>
        <v>1993</v>
      </c>
      <c r="Q1553" s="4">
        <f>O1553-P1553</f>
        <v>11</v>
      </c>
      <c r="R1553" s="4">
        <f>VLOOKUP(A1553, Sheet4!A:B, 2, FALSE)</f>
        <v>3154</v>
      </c>
    </row>
    <row r="1554" spans="1:18">
      <c r="A1554">
        <v>2991</v>
      </c>
      <c r="B1554" t="s">
        <v>242</v>
      </c>
      <c r="C1554" s="1">
        <v>38048</v>
      </c>
      <c r="D1554" t="s">
        <v>15</v>
      </c>
      <c r="E1554" t="str">
        <f>VLOOKUP(B1554, Sheet2!$A$2:$B$734, 2, FALSE)</f>
        <v>GA</v>
      </c>
      <c r="F1554" s="4" t="s">
        <v>652</v>
      </c>
      <c r="G1554" s="4" t="str">
        <f>B1554&amp;E1554</f>
        <v>ChamblissGA</v>
      </c>
      <c r="H1554" s="4" t="str">
        <f>VLOOKUP(G1554, Sheet2!C:D, 2, FALSE)</f>
        <v>R</v>
      </c>
      <c r="I1554" s="4">
        <f>VLOOKUP(A1554, Sheet3!A:G,2, FALSE)</f>
        <v>1.1017349999999999</v>
      </c>
      <c r="J1554" s="4">
        <f>VLOOKUP(A1554, Sheet3!A:G,3, FALSE)</f>
        <v>-0.97130799999999995</v>
      </c>
      <c r="K1554" s="4">
        <f>VLOOKUP(A1554, Sheet3!A:G,4, FALSE)</f>
        <v>1.8335870000000001</v>
      </c>
      <c r="L1554" s="4">
        <f>VLOOKUP(A1554, Sheet3!A:G,5, FALSE)</f>
        <v>0.76945300000000005</v>
      </c>
      <c r="M1554" s="4">
        <f>VLOOKUP(A1554, Sheet3!A:G,6, FALSE)</f>
        <v>-0.220835</v>
      </c>
      <c r="N1554" s="4">
        <f>VLOOKUP(A1554, Sheet3!A:G,7, FALSE)</f>
        <v>2.2732239999999999</v>
      </c>
      <c r="O1554">
        <v>2004</v>
      </c>
      <c r="P1554" s="4">
        <f>VLOOKUP(G1554, Sheet2!C:E, 3, FALSE)</f>
        <v>1995</v>
      </c>
      <c r="Q1554" s="4">
        <f>O1554-P1554</f>
        <v>9</v>
      </c>
      <c r="R1554" s="4">
        <f>VLOOKUP(A1554, Sheet4!A:B, 2, FALSE)</f>
        <v>1584</v>
      </c>
    </row>
    <row r="1555" spans="1:18">
      <c r="A1555">
        <v>2992</v>
      </c>
      <c r="B1555" t="s">
        <v>101</v>
      </c>
      <c r="C1555" s="1">
        <v>38048</v>
      </c>
      <c r="D1555" t="s">
        <v>15</v>
      </c>
      <c r="E1555" t="s">
        <v>102</v>
      </c>
      <c r="F1555" s="4" t="s">
        <v>652</v>
      </c>
      <c r="G1555" s="4" t="str">
        <f>B1555&amp;E1555</f>
        <v>SessionsAL</v>
      </c>
      <c r="H1555" s="4" t="str">
        <f>VLOOKUP(G1555, Sheet2!C:D, 2, FALSE)</f>
        <v>R</v>
      </c>
      <c r="I1555" s="4">
        <f>VLOOKUP(A1555, Sheet3!A:G,2, FALSE)</f>
        <v>-1.0719860000000001</v>
      </c>
      <c r="J1555" s="4">
        <f>VLOOKUP(A1555, Sheet3!A:G,3, FALSE)</f>
        <v>1.306791</v>
      </c>
      <c r="K1555" s="4">
        <f>VLOOKUP(A1555, Sheet3!A:G,4, FALSE)</f>
        <v>-1.7937860000000001</v>
      </c>
      <c r="L1555" s="4">
        <f>VLOOKUP(A1555, Sheet3!A:G,5, FALSE)</f>
        <v>1.306613</v>
      </c>
      <c r="M1555" s="4">
        <f>VLOOKUP(A1555, Sheet3!A:G,6, FALSE)</f>
        <v>1.98495</v>
      </c>
      <c r="N1555" s="4">
        <f>VLOOKUP(A1555, Sheet3!A:G,7, FALSE)</f>
        <v>-0.60895299999999997</v>
      </c>
      <c r="O1555">
        <v>2004</v>
      </c>
      <c r="P1555" s="4">
        <f>VLOOKUP(G1555, Sheet2!C:E, 3, FALSE)</f>
        <v>1997</v>
      </c>
      <c r="Q1555" s="4">
        <f>O1555-P1555</f>
        <v>7</v>
      </c>
      <c r="R1555" s="4">
        <f>VLOOKUP(A1555, Sheet4!A:B, 2, FALSE)</f>
        <v>1427</v>
      </c>
    </row>
    <row r="1556" spans="1:18">
      <c r="A1556">
        <v>2993</v>
      </c>
      <c r="B1556" t="s">
        <v>172</v>
      </c>
      <c r="C1556" s="1">
        <v>39476</v>
      </c>
      <c r="D1556" t="s">
        <v>6</v>
      </c>
      <c r="E1556" t="s">
        <v>141</v>
      </c>
      <c r="F1556" s="4" t="s">
        <v>652</v>
      </c>
      <c r="G1556" s="4" t="str">
        <f>B1556&amp;E1556</f>
        <v>BlackburnTN</v>
      </c>
      <c r="H1556" s="4" t="str">
        <f>VLOOKUP(G1556, Sheet2!C:D, 2, FALSE)</f>
        <v>R</v>
      </c>
      <c r="I1556" s="4">
        <f>VLOOKUP(A1556, Sheet3!A:G,2, FALSE)</f>
        <v>-2.9421189999999999</v>
      </c>
      <c r="J1556" s="4">
        <f>VLOOKUP(A1556, Sheet3!A:G,3, FALSE)</f>
        <v>2.047688</v>
      </c>
      <c r="K1556" s="4">
        <f>VLOOKUP(A1556, Sheet3!A:G,4, FALSE)</f>
        <v>-3.3329029999999999</v>
      </c>
      <c r="L1556" s="4">
        <f>VLOOKUP(A1556, Sheet3!A:G,5, FALSE)</f>
        <v>-2.2599469999999999</v>
      </c>
      <c r="M1556" s="4">
        <f>VLOOKUP(A1556, Sheet3!A:G,6, FALSE)</f>
        <v>-0.49305100000000002</v>
      </c>
      <c r="N1556" s="4">
        <f>VLOOKUP(A1556, Sheet3!A:G,7, FALSE)</f>
        <v>-2.8744499999999999</v>
      </c>
      <c r="O1556">
        <v>2008</v>
      </c>
      <c r="P1556" s="4">
        <f>VLOOKUP(G1556, Sheet2!C:E, 3, FALSE)</f>
        <v>2003</v>
      </c>
      <c r="Q1556" s="4">
        <f>O1556-P1556</f>
        <v>5</v>
      </c>
      <c r="R1556" s="4">
        <f>VLOOKUP(A1556, Sheet4!A:B, 2, FALSE)</f>
        <v>4361</v>
      </c>
    </row>
    <row r="1557" spans="1:18">
      <c r="A1557">
        <v>2994</v>
      </c>
      <c r="B1557" t="s">
        <v>212</v>
      </c>
      <c r="C1557" s="1">
        <v>39476</v>
      </c>
      <c r="D1557" t="s">
        <v>6</v>
      </c>
      <c r="E1557" t="s">
        <v>22</v>
      </c>
      <c r="F1557" s="4" t="s">
        <v>652</v>
      </c>
      <c r="G1557" s="4" t="str">
        <f>B1557&amp;E1557</f>
        <v>BurgessTX</v>
      </c>
      <c r="H1557" s="4" t="str">
        <f>VLOOKUP(G1557, Sheet2!C:D, 2, FALSE)</f>
        <v>R</v>
      </c>
      <c r="I1557" s="4">
        <f>VLOOKUP(A1557, Sheet3!A:G,2, FALSE)</f>
        <v>2.6464059999999998</v>
      </c>
      <c r="J1557" s="4">
        <f>VLOOKUP(A1557, Sheet3!A:G,3, FALSE)</f>
        <v>-0.675589</v>
      </c>
      <c r="K1557" s="4">
        <f>VLOOKUP(A1557, Sheet3!A:G,4, FALSE)</f>
        <v>-1.3524080000000001</v>
      </c>
      <c r="L1557" s="4">
        <f>VLOOKUP(A1557, Sheet3!A:G,5, FALSE)</f>
        <v>1.534003</v>
      </c>
      <c r="M1557" s="4">
        <f>VLOOKUP(A1557, Sheet3!A:G,6, FALSE)</f>
        <v>-0.67663399999999996</v>
      </c>
      <c r="N1557" s="4">
        <f>VLOOKUP(A1557, Sheet3!A:G,7, FALSE)</f>
        <v>-2.006103</v>
      </c>
      <c r="O1557">
        <v>2008</v>
      </c>
      <c r="P1557" s="4">
        <f>VLOOKUP(G1557, Sheet2!C:E, 3, FALSE)</f>
        <v>2003</v>
      </c>
      <c r="Q1557" s="4">
        <f>O1557-P1557</f>
        <v>5</v>
      </c>
      <c r="R1557" s="4">
        <f>VLOOKUP(A1557, Sheet4!A:B, 2, FALSE)</f>
        <v>2663</v>
      </c>
    </row>
    <row r="1558" spans="1:18">
      <c r="A1558">
        <v>2995</v>
      </c>
      <c r="B1558" t="s">
        <v>28</v>
      </c>
      <c r="C1558" s="1">
        <v>39156</v>
      </c>
      <c r="D1558" t="s">
        <v>15</v>
      </c>
      <c r="E1558" t="s">
        <v>182</v>
      </c>
      <c r="F1558" s="4" t="s">
        <v>652</v>
      </c>
      <c r="G1558" s="4" t="str">
        <f>B1558&amp;E1558</f>
        <v>InhofeOK</v>
      </c>
      <c r="H1558" s="4" t="str">
        <f>VLOOKUP(G1558, Sheet2!C:D, 2, FALSE)</f>
        <v>R</v>
      </c>
      <c r="I1558" s="4">
        <f>VLOOKUP(A1558, Sheet3!A:G,2, FALSE)</f>
        <v>0.46931</v>
      </c>
      <c r="J1558" s="4">
        <f>VLOOKUP(A1558, Sheet3!A:G,3, FALSE)</f>
        <v>-2.057274</v>
      </c>
      <c r="K1558" s="4">
        <f>VLOOKUP(A1558, Sheet3!A:G,4, FALSE)</f>
        <v>-1.9034740000000001</v>
      </c>
      <c r="L1558" s="4">
        <f>VLOOKUP(A1558, Sheet3!A:G,5, FALSE)</f>
        <v>1.054114</v>
      </c>
      <c r="M1558" s="4">
        <f>VLOOKUP(A1558, Sheet3!A:G,6, FALSE)</f>
        <v>1.001139</v>
      </c>
      <c r="N1558" s="4">
        <f>VLOOKUP(A1558, Sheet3!A:G,7, FALSE)</f>
        <v>-1.595364</v>
      </c>
      <c r="O1558">
        <v>2007</v>
      </c>
      <c r="P1558" s="4">
        <f>VLOOKUP(G1558, Sheet2!C:E, 3, FALSE)</f>
        <v>1994</v>
      </c>
      <c r="Q1558" s="4">
        <f>O1558-P1558</f>
        <v>13</v>
      </c>
      <c r="R1558" s="4">
        <f>VLOOKUP(A1558, Sheet4!A:B, 2, FALSE)</f>
        <v>2548</v>
      </c>
    </row>
    <row r="1559" spans="1:18">
      <c r="A1559">
        <v>2996</v>
      </c>
      <c r="B1559" t="s">
        <v>243</v>
      </c>
      <c r="C1559" s="1">
        <v>39156</v>
      </c>
      <c r="D1559" t="s">
        <v>15</v>
      </c>
      <c r="E1559" t="s">
        <v>119</v>
      </c>
      <c r="F1559" s="4" t="s">
        <v>652</v>
      </c>
      <c r="G1559" s="4" t="str">
        <f>B1559&amp;E1559</f>
        <v>BondMO</v>
      </c>
      <c r="H1559" s="4" t="str">
        <f>VLOOKUP(G1559, Sheet2!C:D, 2, FALSE)</f>
        <v>R</v>
      </c>
      <c r="I1559" s="4">
        <f>VLOOKUP(A1559, Sheet3!A:G,2, FALSE)</f>
        <v>-2.259055</v>
      </c>
      <c r="J1559" s="4">
        <f>VLOOKUP(A1559, Sheet3!A:G,3, FALSE)</f>
        <v>1.0873919999999999</v>
      </c>
      <c r="K1559" s="4">
        <f>VLOOKUP(A1559, Sheet3!A:G,4, FALSE)</f>
        <v>-0.15063799999999999</v>
      </c>
      <c r="L1559" s="4">
        <f>VLOOKUP(A1559, Sheet3!A:G,5, FALSE)</f>
        <v>-2.2671209999999999</v>
      </c>
      <c r="M1559" s="4">
        <f>VLOOKUP(A1559, Sheet3!A:G,6, FALSE)</f>
        <v>-0.74310900000000002</v>
      </c>
      <c r="N1559" s="4">
        <f>VLOOKUP(A1559, Sheet3!A:G,7, FALSE)</f>
        <v>-2.5172E-2</v>
      </c>
      <c r="O1559">
        <v>2007</v>
      </c>
      <c r="P1559" s="4">
        <f>VLOOKUP(G1559, Sheet2!C:E, 3, FALSE)</f>
        <v>1987</v>
      </c>
      <c r="Q1559" s="4">
        <f>O1559-P1559</f>
        <v>20</v>
      </c>
      <c r="R1559" s="4">
        <f>VLOOKUP(A1559, Sheet4!A:B, 2, FALSE)</f>
        <v>1983</v>
      </c>
    </row>
    <row r="1560" spans="1:18">
      <c r="A1560">
        <v>2997</v>
      </c>
      <c r="B1560" t="s">
        <v>244</v>
      </c>
      <c r="C1560" s="1">
        <v>39156</v>
      </c>
      <c r="D1560" t="s">
        <v>15</v>
      </c>
      <c r="E1560" t="str">
        <f>VLOOKUP(B1560, Sheet2!$A$2:$B$734, 2, FALSE)</f>
        <v>PA</v>
      </c>
      <c r="F1560" s="4" t="s">
        <v>652</v>
      </c>
      <c r="G1560" s="4" t="str">
        <f>B1560&amp;E1560</f>
        <v>SpecterPA</v>
      </c>
      <c r="H1560" s="4" t="str">
        <f>VLOOKUP(G1560, Sheet2!C:D, 2, FALSE)</f>
        <v>R</v>
      </c>
      <c r="I1560" s="4">
        <f>VLOOKUP(A1560, Sheet3!A:G,2, FALSE)</f>
        <v>4.6781360000000003</v>
      </c>
      <c r="J1560" s="4">
        <f>VLOOKUP(A1560, Sheet3!A:G,3, FALSE)</f>
        <v>-1.4080729999999999</v>
      </c>
      <c r="K1560" s="4">
        <f>VLOOKUP(A1560, Sheet3!A:G,4, FALSE)</f>
        <v>1.6303190000000001</v>
      </c>
      <c r="L1560" s="4">
        <f>VLOOKUP(A1560, Sheet3!A:G,5, FALSE)</f>
        <v>3.952442</v>
      </c>
      <c r="M1560" s="4">
        <f>VLOOKUP(A1560, Sheet3!A:G,6, FALSE)</f>
        <v>1.62571</v>
      </c>
      <c r="N1560" s="4">
        <f>VLOOKUP(A1560, Sheet3!A:G,7, FALSE)</f>
        <v>-0.106985</v>
      </c>
      <c r="O1560">
        <v>2007</v>
      </c>
      <c r="P1560" s="4">
        <f>VLOOKUP(G1560, Sheet2!C:E, 3, FALSE)</f>
        <v>1981</v>
      </c>
      <c r="Q1560" s="4">
        <f>O1560-P1560</f>
        <v>26</v>
      </c>
      <c r="R1560" s="4">
        <f>VLOOKUP(A1560, Sheet4!A:B, 2, FALSE)</f>
        <v>2219</v>
      </c>
    </row>
    <row r="1561" spans="1:18">
      <c r="A1561">
        <v>2998</v>
      </c>
      <c r="B1561" t="s">
        <v>245</v>
      </c>
      <c r="C1561" s="1">
        <v>39156</v>
      </c>
      <c r="D1561" t="s">
        <v>15</v>
      </c>
      <c r="E1561" t="s">
        <v>13</v>
      </c>
      <c r="F1561" s="4" t="s">
        <v>652</v>
      </c>
      <c r="G1561" s="4" t="str">
        <f>B1561&amp;E1561</f>
        <v>GrahamSC</v>
      </c>
      <c r="H1561" s="4" t="str">
        <f>VLOOKUP(G1561, Sheet2!C:D, 2, FALSE)</f>
        <v>D</v>
      </c>
      <c r="I1561" s="4">
        <f>VLOOKUP(A1561, Sheet3!A:G,2, FALSE)</f>
        <v>-3.9539260000000001</v>
      </c>
      <c r="J1561" s="4">
        <f>VLOOKUP(A1561, Sheet3!A:G,3, FALSE)</f>
        <v>0.71946299999999996</v>
      </c>
      <c r="K1561" s="4">
        <f>VLOOKUP(A1561, Sheet3!A:G,4, FALSE)</f>
        <v>-0.78477699999999995</v>
      </c>
      <c r="L1561" s="4">
        <f>VLOOKUP(A1561, Sheet3!A:G,5, FALSE)</f>
        <v>0.85272099999999995</v>
      </c>
      <c r="M1561" s="4">
        <f>VLOOKUP(A1561, Sheet3!A:G,6, FALSE)</f>
        <v>1.3272969999999999</v>
      </c>
      <c r="N1561" s="4">
        <f>VLOOKUP(A1561, Sheet3!A:G,7, FALSE)</f>
        <v>-2.970453</v>
      </c>
      <c r="O1561">
        <v>2007</v>
      </c>
      <c r="P1561" s="4">
        <f>VLOOKUP(G1561, Sheet2!C:E, 3, FALSE)</f>
        <v>1995</v>
      </c>
      <c r="Q1561" s="4">
        <f>O1561-P1561</f>
        <v>12</v>
      </c>
      <c r="R1561" s="4">
        <f>VLOOKUP(A1561, Sheet4!A:B, 2, FALSE)</f>
        <v>2069</v>
      </c>
    </row>
    <row r="1562" spans="1:18">
      <c r="A1562">
        <v>2999</v>
      </c>
      <c r="B1562" t="s">
        <v>18</v>
      </c>
      <c r="C1562" s="1">
        <v>39156</v>
      </c>
      <c r="D1562" t="s">
        <v>15</v>
      </c>
      <c r="E1562" t="s">
        <v>246</v>
      </c>
      <c r="F1562" s="4" t="s">
        <v>652</v>
      </c>
      <c r="G1562" s="4" t="str">
        <f>B1562&amp;E1562</f>
        <v>ByrdWV</v>
      </c>
      <c r="H1562" s="4" t="str">
        <f>VLOOKUP(G1562, Sheet2!C:D, 2, FALSE)</f>
        <v>D</v>
      </c>
      <c r="I1562" s="4">
        <f>VLOOKUP(A1562, Sheet3!A:G,2, FALSE)</f>
        <v>6.0705400000000003</v>
      </c>
      <c r="J1562" s="4">
        <f>VLOOKUP(A1562, Sheet3!A:G,3, FALSE)</f>
        <v>-0.20776700000000001</v>
      </c>
      <c r="K1562" s="4">
        <f>VLOOKUP(A1562, Sheet3!A:G,4, FALSE)</f>
        <v>0.54830199999999996</v>
      </c>
      <c r="L1562" s="4">
        <f>VLOOKUP(A1562, Sheet3!A:G,5, FALSE)</f>
        <v>5.9089869999999998</v>
      </c>
      <c r="M1562" s="4">
        <f>VLOOKUP(A1562, Sheet3!A:G,6, FALSE)</f>
        <v>3.7385809999999999</v>
      </c>
      <c r="N1562" s="4">
        <f>VLOOKUP(A1562, Sheet3!A:G,7, FALSE)</f>
        <v>1.1171310000000001</v>
      </c>
      <c r="O1562">
        <v>2007</v>
      </c>
      <c r="P1562" s="4">
        <f>VLOOKUP(G1562, Sheet2!C:E, 3, FALSE)</f>
        <v>1959</v>
      </c>
      <c r="Q1562" s="4">
        <f>O1562-P1562</f>
        <v>48</v>
      </c>
      <c r="R1562" s="4">
        <f>VLOOKUP(A1562, Sheet4!A:B, 2, FALSE)</f>
        <v>769</v>
      </c>
    </row>
    <row r="1563" spans="1:18">
      <c r="A1563">
        <v>3000</v>
      </c>
      <c r="B1563" t="s">
        <v>247</v>
      </c>
      <c r="C1563" s="1">
        <v>39156</v>
      </c>
      <c r="D1563" t="s">
        <v>15</v>
      </c>
      <c r="E1563" t="s">
        <v>248</v>
      </c>
      <c r="F1563" s="4" t="s">
        <v>652</v>
      </c>
      <c r="G1563" s="4" t="str">
        <f>B1563&amp;E1563</f>
        <v>EnsignNV</v>
      </c>
      <c r="H1563" s="4" t="str">
        <f>VLOOKUP(G1563, Sheet2!C:D, 2, FALSE)</f>
        <v>R</v>
      </c>
      <c r="I1563" s="4">
        <f>VLOOKUP(A1563, Sheet3!A:G,2, FALSE)</f>
        <v>1.0705880000000001</v>
      </c>
      <c r="J1563" s="4">
        <f>VLOOKUP(A1563, Sheet3!A:G,3, FALSE)</f>
        <v>1.543804</v>
      </c>
      <c r="K1563" s="4">
        <f>VLOOKUP(A1563, Sheet3!A:G,4, FALSE)</f>
        <v>1.1804680000000001</v>
      </c>
      <c r="L1563" s="4">
        <f>VLOOKUP(A1563, Sheet3!A:G,5, FALSE)</f>
        <v>-0.67330999999999996</v>
      </c>
      <c r="M1563" s="4">
        <f>VLOOKUP(A1563, Sheet3!A:G,6, FALSE)</f>
        <v>-0.29669200000000001</v>
      </c>
      <c r="N1563" s="4">
        <f>VLOOKUP(A1563, Sheet3!A:G,7, FALSE)</f>
        <v>2.7179500000000001</v>
      </c>
      <c r="O1563">
        <v>2007</v>
      </c>
      <c r="P1563" s="4" t="str">
        <f>VLOOKUP(G1563, Sheet2!C:E, 3, FALSE)</f>
        <v>1995-1998</v>
      </c>
      <c r="Q1563" s="4">
        <v>9</v>
      </c>
      <c r="R1563" s="4">
        <f>VLOOKUP(A1563, Sheet4!A:B, 2, FALSE)</f>
        <v>1564</v>
      </c>
    </row>
    <row r="1564" spans="1:18">
      <c r="A1564">
        <v>3001</v>
      </c>
      <c r="B1564" t="s">
        <v>249</v>
      </c>
      <c r="C1564" s="1">
        <v>39156</v>
      </c>
      <c r="D1564" t="s">
        <v>15</v>
      </c>
      <c r="E1564" t="s">
        <v>250</v>
      </c>
      <c r="F1564" s="4" t="s">
        <v>652</v>
      </c>
      <c r="G1564" s="4" t="str">
        <f>B1564&amp;E1564</f>
        <v>TesterMT</v>
      </c>
      <c r="H1564" s="4" t="str">
        <f>VLOOKUP(G1564, Sheet2!C:D, 2, FALSE)</f>
        <v>D</v>
      </c>
      <c r="I1564" s="4">
        <f>VLOOKUP(A1564, Sheet3!A:G,2, FALSE)</f>
        <v>-1.201721</v>
      </c>
      <c r="J1564" s="4">
        <f>VLOOKUP(A1564, Sheet3!A:G,3, FALSE)</f>
        <v>0.539717</v>
      </c>
      <c r="K1564" s="4">
        <f>VLOOKUP(A1564, Sheet3!A:G,4, FALSE)</f>
        <v>-2.7096439999999999</v>
      </c>
      <c r="L1564" s="4">
        <f>VLOOKUP(A1564, Sheet3!A:G,5, FALSE)</f>
        <v>-4.4979760000000004</v>
      </c>
      <c r="M1564" s="4">
        <f>VLOOKUP(A1564, Sheet3!A:G,6, FALSE)</f>
        <v>-0.72717500000000002</v>
      </c>
      <c r="N1564" s="4">
        <f>VLOOKUP(A1564, Sheet3!A:G,7, FALSE)</f>
        <v>-1.2331160000000001</v>
      </c>
      <c r="O1564">
        <v>2007</v>
      </c>
      <c r="P1564" s="4">
        <f>VLOOKUP(G1564, Sheet2!C:E, 3, FALSE)</f>
        <v>2007</v>
      </c>
      <c r="Q1564" s="4">
        <f>O1564-P1564</f>
        <v>0</v>
      </c>
      <c r="R1564" s="4">
        <f>VLOOKUP(A1564, Sheet4!A:B, 2, FALSE)</f>
        <v>597</v>
      </c>
    </row>
    <row r="1565" spans="1:18">
      <c r="A1565">
        <v>3002</v>
      </c>
      <c r="B1565" t="s">
        <v>251</v>
      </c>
      <c r="C1565" s="1">
        <v>39156</v>
      </c>
      <c r="D1565" t="s">
        <v>15</v>
      </c>
      <c r="E1565" t="s">
        <v>252</v>
      </c>
      <c r="F1565" s="4" t="s">
        <v>652</v>
      </c>
      <c r="G1565" s="4" t="str">
        <f>B1565&amp;E1565</f>
        <v>VitterLA</v>
      </c>
      <c r="H1565" s="4" t="str">
        <f>VLOOKUP(G1565, Sheet2!C:D, 2, FALSE)</f>
        <v>R</v>
      </c>
      <c r="I1565" s="4">
        <f>VLOOKUP(A1565, Sheet3!A:G,2, FALSE)</f>
        <v>0.502803</v>
      </c>
      <c r="J1565" s="4">
        <f>VLOOKUP(A1565, Sheet3!A:G,3, FALSE)</f>
        <v>-0.56960599999999995</v>
      </c>
      <c r="K1565" s="4">
        <f>VLOOKUP(A1565, Sheet3!A:G,4, FALSE)</f>
        <v>-1.323771</v>
      </c>
      <c r="L1565" s="4">
        <f>VLOOKUP(A1565, Sheet3!A:G,5, FALSE)</f>
        <v>-0.47248299999999999</v>
      </c>
      <c r="M1565" s="4">
        <f>VLOOKUP(A1565, Sheet3!A:G,6, FALSE)</f>
        <v>-0.12500500000000001</v>
      </c>
      <c r="N1565" s="4">
        <f>VLOOKUP(A1565, Sheet3!A:G,7, FALSE)</f>
        <v>-3.7975620000000001</v>
      </c>
      <c r="O1565">
        <v>2007</v>
      </c>
      <c r="P1565" s="4">
        <f>VLOOKUP(G1565, Sheet2!C:E, 3, FALSE)</f>
        <v>1999</v>
      </c>
      <c r="Q1565" s="4">
        <f>O1565-P1565</f>
        <v>8</v>
      </c>
      <c r="R1565" s="4">
        <f>VLOOKUP(A1565, Sheet4!A:B, 2, FALSE)</f>
        <v>1059</v>
      </c>
    </row>
    <row r="1566" spans="1:18">
      <c r="A1566">
        <v>3003</v>
      </c>
      <c r="B1566" t="s">
        <v>253</v>
      </c>
      <c r="C1566" s="1">
        <v>39156</v>
      </c>
      <c r="D1566" t="s">
        <v>15</v>
      </c>
      <c r="E1566" t="s">
        <v>59</v>
      </c>
      <c r="F1566" s="4" t="s">
        <v>652</v>
      </c>
      <c r="G1566" s="4" t="str">
        <f>B1566&amp;E1566</f>
        <v>FeingoldWI</v>
      </c>
      <c r="H1566" s="4" t="str">
        <f>VLOOKUP(G1566, Sheet2!C:D, 2, FALSE)</f>
        <v>D</v>
      </c>
      <c r="I1566" s="4">
        <f>VLOOKUP(A1566, Sheet3!A:G,2, FALSE)</f>
        <v>0.90438799999999997</v>
      </c>
      <c r="J1566" s="4">
        <f>VLOOKUP(A1566, Sheet3!A:G,3, FALSE)</f>
        <v>-1.518791</v>
      </c>
      <c r="K1566" s="4">
        <f>VLOOKUP(A1566, Sheet3!A:G,4, FALSE)</f>
        <v>2.0821559999999999</v>
      </c>
      <c r="L1566" s="4">
        <f>VLOOKUP(A1566, Sheet3!A:G,5, FALSE)</f>
        <v>0.98885999999999996</v>
      </c>
      <c r="M1566" s="4">
        <f>VLOOKUP(A1566, Sheet3!A:G,6, FALSE)</f>
        <v>-0.63061599999999995</v>
      </c>
      <c r="N1566" s="4">
        <f>VLOOKUP(A1566, Sheet3!A:G,7, FALSE)</f>
        <v>1.055776</v>
      </c>
      <c r="O1566">
        <v>2007</v>
      </c>
      <c r="P1566" s="4">
        <f>VLOOKUP(G1566, Sheet2!C:E, 3, FALSE)</f>
        <v>1993</v>
      </c>
      <c r="Q1566" s="4">
        <f>O1566-P1566</f>
        <v>14</v>
      </c>
      <c r="R1566" s="4">
        <f>VLOOKUP(A1566, Sheet4!A:B, 2, FALSE)</f>
        <v>1033</v>
      </c>
    </row>
    <row r="1567" spans="1:18">
      <c r="A1567">
        <v>3004</v>
      </c>
      <c r="B1567" t="s">
        <v>254</v>
      </c>
      <c r="C1567" s="1">
        <v>39156</v>
      </c>
      <c r="D1567" t="s">
        <v>15</v>
      </c>
      <c r="E1567" t="s">
        <v>107</v>
      </c>
      <c r="F1567" s="4" t="s">
        <v>652</v>
      </c>
      <c r="G1567" s="4" t="str">
        <f>B1567&amp;E1567</f>
        <v>ReedRI</v>
      </c>
      <c r="H1567" s="4" t="str">
        <f>VLOOKUP(G1567, Sheet2!C:D, 2, FALSE)</f>
        <v>D</v>
      </c>
      <c r="I1567" s="4">
        <f>VLOOKUP(A1567, Sheet3!A:G,2, FALSE)</f>
        <v>2.8928099999999999</v>
      </c>
      <c r="J1567" s="4">
        <f>VLOOKUP(A1567, Sheet3!A:G,3, FALSE)</f>
        <v>0.37605699999999997</v>
      </c>
      <c r="K1567" s="4">
        <f>VLOOKUP(A1567, Sheet3!A:G,4, FALSE)</f>
        <v>1.3431820000000001</v>
      </c>
      <c r="L1567" s="4">
        <f>VLOOKUP(A1567, Sheet3!A:G,5, FALSE)</f>
        <v>2.073512</v>
      </c>
      <c r="M1567" s="4">
        <f>VLOOKUP(A1567, Sheet3!A:G,6, FALSE)</f>
        <v>0.69795099999999999</v>
      </c>
      <c r="N1567" s="4">
        <f>VLOOKUP(A1567, Sheet3!A:G,7, FALSE)</f>
        <v>2.2627250000000001</v>
      </c>
      <c r="O1567">
        <v>2007</v>
      </c>
      <c r="P1567" s="4">
        <f>VLOOKUP(G1567, Sheet2!C:E, 3, FALSE)</f>
        <v>1991</v>
      </c>
      <c r="Q1567" s="4">
        <f>O1567-P1567</f>
        <v>16</v>
      </c>
      <c r="R1567" s="4">
        <f>VLOOKUP(A1567, Sheet4!A:B, 2, FALSE)</f>
        <v>2185</v>
      </c>
    </row>
    <row r="1568" spans="1:18">
      <c r="A1568">
        <v>3005</v>
      </c>
      <c r="B1568" t="s">
        <v>238</v>
      </c>
      <c r="C1568" s="1">
        <v>39156</v>
      </c>
      <c r="D1568" t="s">
        <v>15</v>
      </c>
      <c r="E1568" t="s">
        <v>54</v>
      </c>
      <c r="F1568" s="4" t="s">
        <v>652</v>
      </c>
      <c r="G1568" s="4" t="str">
        <f>B1568&amp;E1568</f>
        <v>KylAZ</v>
      </c>
      <c r="H1568" s="4" t="str">
        <f>VLOOKUP(G1568, Sheet2!C:D, 2, FALSE)</f>
        <v>R</v>
      </c>
      <c r="I1568" s="4">
        <f>VLOOKUP(A1568, Sheet3!A:G,2, FALSE)</f>
        <v>2.6716069999999998</v>
      </c>
      <c r="J1568" s="4">
        <f>VLOOKUP(A1568, Sheet3!A:G,3, FALSE)</f>
        <v>-0.68822300000000003</v>
      </c>
      <c r="K1568" s="4">
        <f>VLOOKUP(A1568, Sheet3!A:G,4, FALSE)</f>
        <v>1.6712000000000001E-2</v>
      </c>
      <c r="L1568" s="4">
        <f>VLOOKUP(A1568, Sheet3!A:G,5, FALSE)</f>
        <v>3.0249950000000001</v>
      </c>
      <c r="M1568" s="4">
        <f>VLOOKUP(A1568, Sheet3!A:G,6, FALSE)</f>
        <v>2.2384010000000001</v>
      </c>
      <c r="N1568" s="4">
        <f>VLOOKUP(A1568, Sheet3!A:G,7, FALSE)</f>
        <v>1.7294909999999999</v>
      </c>
      <c r="O1568">
        <v>2007</v>
      </c>
      <c r="P1568" s="4">
        <f>VLOOKUP(G1568, Sheet2!C:E, 3, FALSE)</f>
        <v>1995</v>
      </c>
      <c r="Q1568" s="4">
        <f>O1568-P1568</f>
        <v>12</v>
      </c>
      <c r="R1568" s="4">
        <f>VLOOKUP(A1568, Sheet4!A:B, 2, FALSE)</f>
        <v>834</v>
      </c>
    </row>
    <row r="1569" spans="1:18">
      <c r="A1569">
        <v>3006</v>
      </c>
      <c r="B1569" t="s">
        <v>647</v>
      </c>
      <c r="C1569" s="1">
        <v>39156</v>
      </c>
      <c r="D1569" t="s">
        <v>15</v>
      </c>
      <c r="E1569" t="s">
        <v>112</v>
      </c>
      <c r="F1569" s="4" t="s">
        <v>652</v>
      </c>
      <c r="G1569" s="4" t="str">
        <f>B1569&amp;E1569</f>
        <v>LevinCMI</v>
      </c>
      <c r="H1569" s="4" t="str">
        <f>VLOOKUP(G1569, Sheet2!C:D, 2, FALSE)</f>
        <v>D</v>
      </c>
      <c r="I1569" s="4">
        <f>VLOOKUP(A1569, Sheet3!A:G,2, FALSE)</f>
        <v>5.9520679999999997</v>
      </c>
      <c r="J1569" s="4">
        <f>VLOOKUP(A1569, Sheet3!A:G,3, FALSE)</f>
        <v>0.60831299999999999</v>
      </c>
      <c r="K1569" s="4">
        <f>VLOOKUP(A1569, Sheet3!A:G,4, FALSE)</f>
        <v>2.5855190000000001</v>
      </c>
      <c r="L1569" s="4">
        <f>VLOOKUP(A1569, Sheet3!A:G,5, FALSE)</f>
        <v>5.0265899999999997</v>
      </c>
      <c r="M1569" s="4">
        <f>VLOOKUP(A1569, Sheet3!A:G,6, FALSE)</f>
        <v>2.6007159999999998</v>
      </c>
      <c r="N1569" s="4">
        <f>VLOOKUP(A1569, Sheet3!A:G,7, FALSE)</f>
        <v>3.5773700000000002</v>
      </c>
      <c r="O1569">
        <v>2007</v>
      </c>
      <c r="P1569" s="4">
        <f>VLOOKUP(G1569, Sheet2!C:E, 3, FALSE)</f>
        <v>1979</v>
      </c>
      <c r="Q1569" s="4">
        <f>O1569-P1569</f>
        <v>28</v>
      </c>
      <c r="R1569" s="4">
        <f>VLOOKUP(A1569, Sheet4!A:B, 2, FALSE)</f>
        <v>653</v>
      </c>
    </row>
    <row r="1570" spans="1:18">
      <c r="A1570">
        <v>3007</v>
      </c>
      <c r="B1570" t="s">
        <v>255</v>
      </c>
      <c r="C1570" s="1">
        <v>39156</v>
      </c>
      <c r="D1570" t="s">
        <v>15</v>
      </c>
      <c r="E1570" t="str">
        <f>VLOOKUP(B1570, Sheet2!$A$2:$B$734, 2, FALSE)</f>
        <v>ID</v>
      </c>
      <c r="F1570" s="4" t="s">
        <v>652</v>
      </c>
      <c r="G1570" s="4" t="str">
        <f>B1570&amp;E1570</f>
        <v>CraigID</v>
      </c>
      <c r="H1570" s="4" t="str">
        <f>VLOOKUP(G1570, Sheet2!C:D, 2, FALSE)</f>
        <v>R</v>
      </c>
      <c r="I1570" s="4">
        <f>VLOOKUP(A1570, Sheet3!A:G,2, FALSE)</f>
        <v>2.5174569999999998</v>
      </c>
      <c r="J1570" s="4">
        <f>VLOOKUP(A1570, Sheet3!A:G,3, FALSE)</f>
        <v>0.34418900000000002</v>
      </c>
      <c r="K1570" s="4">
        <f>VLOOKUP(A1570, Sheet3!A:G,4, FALSE)</f>
        <v>1.3927659999999999</v>
      </c>
      <c r="L1570" s="4">
        <f>VLOOKUP(A1570, Sheet3!A:G,5, FALSE)</f>
        <v>2.4535900000000002</v>
      </c>
      <c r="M1570" s="4">
        <f>VLOOKUP(A1570, Sheet3!A:G,6, FALSE)</f>
        <v>-0.53623600000000005</v>
      </c>
      <c r="N1570" s="4">
        <f>VLOOKUP(A1570, Sheet3!A:G,7, FALSE)</f>
        <v>-0.143785</v>
      </c>
      <c r="O1570">
        <v>2007</v>
      </c>
      <c r="P1570" s="4">
        <f>VLOOKUP(G1570, Sheet2!C:E, 3, FALSE)</f>
        <v>1981</v>
      </c>
      <c r="Q1570" s="4">
        <f>O1570-P1570</f>
        <v>26</v>
      </c>
      <c r="R1570" s="4">
        <f>VLOOKUP(A1570, Sheet4!A:B, 2, FALSE)</f>
        <v>966</v>
      </c>
    </row>
    <row r="1571" spans="1:18">
      <c r="A1571">
        <v>3008</v>
      </c>
      <c r="B1571" t="s">
        <v>256</v>
      </c>
      <c r="C1571" s="1">
        <v>39156</v>
      </c>
      <c r="D1571" t="s">
        <v>15</v>
      </c>
      <c r="E1571" t="str">
        <f>VLOOKUP(B1571, Sheet2!$A$2:$B$734, 2, FALSE)</f>
        <v>WI</v>
      </c>
      <c r="F1571" s="4" t="s">
        <v>652</v>
      </c>
      <c r="G1571" s="4" t="str">
        <f>B1571&amp;E1571</f>
        <v>KohlWI</v>
      </c>
      <c r="H1571" s="4" t="str">
        <f>VLOOKUP(G1571, Sheet2!C:D, 2, FALSE)</f>
        <v>R</v>
      </c>
      <c r="I1571" s="4">
        <f>VLOOKUP(A1571, Sheet3!A:G,2, FALSE)</f>
        <v>0.61981600000000003</v>
      </c>
      <c r="J1571" s="4">
        <f>VLOOKUP(A1571, Sheet3!A:G,3, FALSE)</f>
        <v>2.7334580000000002</v>
      </c>
      <c r="K1571" s="4">
        <f>VLOOKUP(A1571, Sheet3!A:G,4, FALSE)</f>
        <v>0.815994</v>
      </c>
      <c r="L1571" s="4">
        <f>VLOOKUP(A1571, Sheet3!A:G,5, FALSE)</f>
        <v>2.9741680000000001</v>
      </c>
      <c r="M1571" s="4">
        <f>VLOOKUP(A1571, Sheet3!A:G,6, FALSE)</f>
        <v>1.348894</v>
      </c>
      <c r="N1571" s="4">
        <f>VLOOKUP(A1571, Sheet3!A:G,7, FALSE)</f>
        <v>1.1719409999999999</v>
      </c>
      <c r="O1571">
        <v>2007</v>
      </c>
      <c r="P1571" s="4">
        <f>VLOOKUP(G1571, Sheet2!C:E, 3, FALSE)</f>
        <v>1989</v>
      </c>
      <c r="Q1571" s="4">
        <f>O1571-P1571</f>
        <v>18</v>
      </c>
      <c r="R1571" s="4">
        <f>VLOOKUP(A1571, Sheet4!A:B, 2, FALSE)</f>
        <v>499</v>
      </c>
    </row>
    <row r="1572" spans="1:18">
      <c r="A1572">
        <v>3009</v>
      </c>
      <c r="B1572" s="4" t="s">
        <v>257</v>
      </c>
      <c r="C1572" s="1">
        <v>39156</v>
      </c>
      <c r="D1572" t="s">
        <v>15</v>
      </c>
      <c r="E1572" t="str">
        <f>VLOOKUP(B1572, Sheet2!$A$2:$B$734, 2, FALSE)</f>
        <v>DE</v>
      </c>
      <c r="F1572" s="4" t="s">
        <v>652</v>
      </c>
      <c r="G1572" s="4" t="str">
        <f>B1572&amp;E1572</f>
        <v>BidenDE</v>
      </c>
      <c r="H1572" s="4" t="str">
        <f>VLOOKUP(G1572, Sheet2!C:D, 2, FALSE)</f>
        <v>D</v>
      </c>
      <c r="I1572" s="4">
        <f>VLOOKUP(A1572, Sheet3!A:G,2, FALSE)</f>
        <v>-1.4321999999999999</v>
      </c>
      <c r="J1572" s="4">
        <f>VLOOKUP(A1572, Sheet3!A:G,3, FALSE)</f>
        <v>0.484651</v>
      </c>
      <c r="K1572" s="4">
        <f>VLOOKUP(A1572, Sheet3!A:G,4, FALSE)</f>
        <v>-0.38823299999999999</v>
      </c>
      <c r="L1572" s="4">
        <f>VLOOKUP(A1572, Sheet3!A:G,5, FALSE)</f>
        <v>2.4630450000000002</v>
      </c>
      <c r="M1572" s="4">
        <f>VLOOKUP(A1572, Sheet3!A:G,6, FALSE)</f>
        <v>1.5597289999999999</v>
      </c>
      <c r="N1572" s="4">
        <f>VLOOKUP(A1572, Sheet3!A:G,7, FALSE)</f>
        <v>0.18518299999999999</v>
      </c>
      <c r="O1572">
        <v>2007</v>
      </c>
      <c r="P1572" s="4">
        <f>VLOOKUP(G1572, Sheet2!C:E, 3, FALSE)</f>
        <v>1973</v>
      </c>
      <c r="Q1572" s="4">
        <f>O1572-P1572</f>
        <v>34</v>
      </c>
      <c r="R1572" s="4">
        <f>VLOOKUP(A1572, Sheet4!A:B, 2, FALSE)</f>
        <v>3994</v>
      </c>
    </row>
    <row r="1573" spans="1:18">
      <c r="A1573">
        <v>3010</v>
      </c>
      <c r="B1573" s="4" t="s">
        <v>258</v>
      </c>
      <c r="C1573" s="1">
        <v>39156</v>
      </c>
      <c r="D1573" t="s">
        <v>15</v>
      </c>
      <c r="E1573" t="str">
        <f>VLOOKUP(B1573, Sheet2!$A$2:$B$734, 2, FALSE)</f>
        <v>KY</v>
      </c>
      <c r="F1573" s="4" t="s">
        <v>652</v>
      </c>
      <c r="G1573" s="4" t="str">
        <f>B1573&amp;E1573</f>
        <v>BunningKY</v>
      </c>
      <c r="H1573" s="4" t="str">
        <f>VLOOKUP(G1573, Sheet2!C:D, 2, FALSE)</f>
        <v>R</v>
      </c>
      <c r="I1573" s="4">
        <f>VLOOKUP(A1573, Sheet3!A:G,2, FALSE)</f>
        <v>3.1982819999999998</v>
      </c>
      <c r="J1573" s="4">
        <f>VLOOKUP(A1573, Sheet3!A:G,3, FALSE)</f>
        <v>-9.1974E-2</v>
      </c>
      <c r="K1573" s="4">
        <f>VLOOKUP(A1573, Sheet3!A:G,4, FALSE)</f>
        <v>2.0315050000000001</v>
      </c>
      <c r="L1573" s="4">
        <f>VLOOKUP(A1573, Sheet3!A:G,5, FALSE)</f>
        <v>2.1461299999999999</v>
      </c>
      <c r="M1573" s="4">
        <f>VLOOKUP(A1573, Sheet3!A:G,6, FALSE)</f>
        <v>1.1776850000000001</v>
      </c>
      <c r="N1573" s="4">
        <f>VLOOKUP(A1573, Sheet3!A:G,7, FALSE)</f>
        <v>-0.507216</v>
      </c>
      <c r="O1573">
        <v>2007</v>
      </c>
      <c r="P1573" s="4">
        <f>VLOOKUP(G1573, Sheet2!C:E, 3, FALSE)</f>
        <v>1999</v>
      </c>
      <c r="Q1573" s="4">
        <f>O1573-P1573</f>
        <v>8</v>
      </c>
      <c r="R1573" s="4">
        <f>VLOOKUP(A1573, Sheet4!A:B, 2, FALSE)</f>
        <v>713</v>
      </c>
    </row>
    <row r="1574" spans="1:18">
      <c r="A1574">
        <v>3011</v>
      </c>
      <c r="B1574" t="s">
        <v>121</v>
      </c>
      <c r="C1574" s="1">
        <v>39156</v>
      </c>
      <c r="D1574" t="s">
        <v>15</v>
      </c>
      <c r="E1574" t="str">
        <f>VLOOKUP(B1574, Sheet2!$A$2:$B$734, 2, FALSE)</f>
        <v>WY</v>
      </c>
      <c r="F1574" s="4" t="s">
        <v>652</v>
      </c>
      <c r="G1574" s="4" t="str">
        <f>B1574&amp;E1574</f>
        <v>EnziWY</v>
      </c>
      <c r="H1574" s="4" t="str">
        <f>VLOOKUP(G1574, Sheet2!C:D, 2, FALSE)</f>
        <v>R</v>
      </c>
      <c r="I1574" s="4">
        <f>VLOOKUP(A1574, Sheet3!A:G,2, FALSE)</f>
        <v>0.57909200000000005</v>
      </c>
      <c r="J1574" s="4">
        <f>VLOOKUP(A1574, Sheet3!A:G,3, FALSE)</f>
        <v>5.8174999999999998E-2</v>
      </c>
      <c r="K1574" s="4">
        <f>VLOOKUP(A1574, Sheet3!A:G,4, FALSE)</f>
        <v>0.70594800000000002</v>
      </c>
      <c r="L1574" s="4">
        <f>VLOOKUP(A1574, Sheet3!A:G,5, FALSE)</f>
        <v>0.66192600000000001</v>
      </c>
      <c r="M1574" s="4">
        <f>VLOOKUP(A1574, Sheet3!A:G,6, FALSE)</f>
        <v>1.074006</v>
      </c>
      <c r="N1574" s="4">
        <f>VLOOKUP(A1574, Sheet3!A:G,7, FALSE)</f>
        <v>-0.95904900000000004</v>
      </c>
      <c r="O1574">
        <v>2007</v>
      </c>
      <c r="P1574" s="4">
        <f>VLOOKUP(G1574, Sheet2!C:E, 3, FALSE)</f>
        <v>1997</v>
      </c>
      <c r="Q1574" s="4">
        <f>O1574-P1574</f>
        <v>10</v>
      </c>
      <c r="R1574" s="4">
        <f>VLOOKUP(A1574, Sheet4!A:B, 2, FALSE)</f>
        <v>1615</v>
      </c>
    </row>
    <row r="1575" spans="1:18">
      <c r="A1575">
        <v>3012</v>
      </c>
      <c r="B1575" t="s">
        <v>106</v>
      </c>
      <c r="C1575" s="1">
        <v>39156</v>
      </c>
      <c r="D1575" t="s">
        <v>15</v>
      </c>
      <c r="E1575" t="str">
        <f>VLOOKUP(B1575, Sheet2!$A$2:$B$734, 2, FALSE)</f>
        <v>RI</v>
      </c>
      <c r="F1575" s="4" t="s">
        <v>652</v>
      </c>
      <c r="G1575" s="4" t="str">
        <f>B1575&amp;E1575</f>
        <v>WhitehouseRI</v>
      </c>
      <c r="H1575" s="4" t="str">
        <f>VLOOKUP(G1575, Sheet2!C:D, 2, FALSE)</f>
        <v>D</v>
      </c>
      <c r="I1575" s="4">
        <f>VLOOKUP(A1575, Sheet3!A:G,2, FALSE)</f>
        <v>5.6815239999999996</v>
      </c>
      <c r="J1575" s="4">
        <f>VLOOKUP(A1575, Sheet3!A:G,3, FALSE)</f>
        <v>-1.0765119999999999</v>
      </c>
      <c r="K1575" s="4">
        <f>VLOOKUP(A1575, Sheet3!A:G,4, FALSE)</f>
        <v>-0.667655</v>
      </c>
      <c r="L1575" s="4">
        <f>VLOOKUP(A1575, Sheet3!A:G,5, FALSE)</f>
        <v>4.3114650000000001</v>
      </c>
      <c r="M1575" s="4">
        <f>VLOOKUP(A1575, Sheet3!A:G,6, FALSE)</f>
        <v>-0.552732</v>
      </c>
      <c r="N1575" s="4">
        <f>VLOOKUP(A1575, Sheet3!A:G,7, FALSE)</f>
        <v>-0.208673</v>
      </c>
      <c r="O1575">
        <v>2007</v>
      </c>
      <c r="P1575" s="4">
        <f>VLOOKUP(G1575, Sheet2!C:E, 3, FALSE)</f>
        <v>2007</v>
      </c>
      <c r="Q1575" s="4">
        <f>O1575-P1575</f>
        <v>0</v>
      </c>
      <c r="R1575" s="4">
        <f>VLOOKUP(A1575, Sheet4!A:B, 2, FALSE)</f>
        <v>386</v>
      </c>
    </row>
    <row r="1576" spans="1:18">
      <c r="A1576">
        <v>3013</v>
      </c>
      <c r="B1576" t="s">
        <v>240</v>
      </c>
      <c r="C1576" s="1">
        <v>39156</v>
      </c>
      <c r="D1576" t="s">
        <v>15</v>
      </c>
      <c r="E1576" t="str">
        <f>VLOOKUP(B1576, Sheet2!$A$2:$B$734, 2, FALSE)</f>
        <v>UT</v>
      </c>
      <c r="F1576" s="4" t="s">
        <v>652</v>
      </c>
      <c r="G1576" s="4" t="str">
        <f>B1576&amp;E1576</f>
        <v>HatchUT</v>
      </c>
      <c r="H1576" s="4" t="str">
        <f>VLOOKUP(G1576, Sheet2!C:D, 2, FALSE)</f>
        <v>R</v>
      </c>
      <c r="I1576" s="4">
        <f>VLOOKUP(A1576, Sheet3!A:G,2, FALSE)</f>
        <v>2.7872729999999999</v>
      </c>
      <c r="J1576" s="4">
        <f>VLOOKUP(A1576, Sheet3!A:G,3, FALSE)</f>
        <v>-2.7213319999999999</v>
      </c>
      <c r="K1576" s="4">
        <f>VLOOKUP(A1576, Sheet3!A:G,4, FALSE)</f>
        <v>2.6032160000000002</v>
      </c>
      <c r="L1576" s="4">
        <f>VLOOKUP(A1576, Sheet3!A:G,5, FALSE)</f>
        <v>1.369523</v>
      </c>
      <c r="M1576" s="4">
        <f>VLOOKUP(A1576, Sheet3!A:G,6, FALSE)</f>
        <v>0.52326499999999998</v>
      </c>
      <c r="N1576" s="4">
        <f>VLOOKUP(A1576, Sheet3!A:G,7, FALSE)</f>
        <v>1.4045289999999999</v>
      </c>
      <c r="O1576">
        <v>2007</v>
      </c>
      <c r="P1576" s="4">
        <f>VLOOKUP(G1576, Sheet2!C:E, 3, FALSE)</f>
        <v>1977</v>
      </c>
      <c r="Q1576" s="4">
        <f>O1576-P1576</f>
        <v>30</v>
      </c>
      <c r="R1576" s="4">
        <f>VLOOKUP(A1576, Sheet4!A:B, 2, FALSE)</f>
        <v>446</v>
      </c>
    </row>
    <row r="1577" spans="1:18">
      <c r="A1577">
        <v>3014</v>
      </c>
      <c r="B1577" t="s">
        <v>259</v>
      </c>
      <c r="C1577" s="1">
        <v>39156</v>
      </c>
      <c r="D1577" t="s">
        <v>15</v>
      </c>
      <c r="E1577" t="s">
        <v>260</v>
      </c>
      <c r="F1577" s="4" t="s">
        <v>652</v>
      </c>
      <c r="G1577" s="4" t="str">
        <f>B1577&amp;E1577</f>
        <v>BrownbackKS</v>
      </c>
      <c r="H1577" s="4" t="str">
        <f>VLOOKUP(G1577, Sheet2!C:D, 2, FALSE)</f>
        <v>R</v>
      </c>
      <c r="I1577" s="4">
        <f>VLOOKUP(A1577, Sheet3!A:G,2, FALSE)</f>
        <v>1.6260699999999999</v>
      </c>
      <c r="J1577" s="4">
        <f>VLOOKUP(A1577, Sheet3!A:G,3, FALSE)</f>
        <v>-0.68772500000000003</v>
      </c>
      <c r="K1577" s="4">
        <f>VLOOKUP(A1577, Sheet3!A:G,4, FALSE)</f>
        <v>-0.84110300000000005</v>
      </c>
      <c r="L1577" s="4">
        <f>VLOOKUP(A1577, Sheet3!A:G,5, FALSE)</f>
        <v>2.4985059999999999</v>
      </c>
      <c r="M1577" s="4">
        <f>VLOOKUP(A1577, Sheet3!A:G,6, FALSE)</f>
        <v>1.941036</v>
      </c>
      <c r="N1577" s="4">
        <f>VLOOKUP(A1577, Sheet3!A:G,7, FALSE)</f>
        <v>-3.404074</v>
      </c>
      <c r="O1577">
        <v>2007</v>
      </c>
      <c r="P1577" s="4">
        <f>VLOOKUP(G1577, Sheet2!C:E, 3, FALSE)</f>
        <v>1996</v>
      </c>
      <c r="Q1577" s="4">
        <f>O1577-P1577</f>
        <v>11</v>
      </c>
      <c r="R1577" s="4">
        <f>VLOOKUP(A1577, Sheet4!A:B, 2, FALSE)</f>
        <v>1321</v>
      </c>
    </row>
    <row r="1578" spans="1:18">
      <c r="A1578">
        <v>3015</v>
      </c>
      <c r="B1578" t="s">
        <v>261</v>
      </c>
      <c r="C1578" s="1">
        <v>39156</v>
      </c>
      <c r="D1578" t="s">
        <v>15</v>
      </c>
      <c r="E1578" t="s">
        <v>116</v>
      </c>
      <c r="F1578" s="4" t="s">
        <v>652</v>
      </c>
      <c r="G1578" s="4" t="str">
        <f>B1578&amp;E1578</f>
        <v>MurrayWA</v>
      </c>
      <c r="H1578" s="4" t="str">
        <f>VLOOKUP(G1578, Sheet2!C:D, 2, FALSE)</f>
        <v>D</v>
      </c>
      <c r="I1578" s="4">
        <f>VLOOKUP(A1578, Sheet3!A:G,2, FALSE)</f>
        <v>-3.8422000000000001</v>
      </c>
      <c r="J1578" s="4">
        <f>VLOOKUP(A1578, Sheet3!A:G,3, FALSE)</f>
        <v>4.1806270000000003</v>
      </c>
      <c r="K1578" s="4">
        <f>VLOOKUP(A1578, Sheet3!A:G,4, FALSE)</f>
        <v>-2.5912579999999998</v>
      </c>
      <c r="L1578" s="4">
        <f>VLOOKUP(A1578, Sheet3!A:G,5, FALSE)</f>
        <v>-0.446438</v>
      </c>
      <c r="M1578" s="4">
        <f>VLOOKUP(A1578, Sheet3!A:G,6, FALSE)</f>
        <v>0.58989899999999995</v>
      </c>
      <c r="N1578" s="4">
        <f>VLOOKUP(A1578, Sheet3!A:G,7, FALSE)</f>
        <v>-4.8119649999999998</v>
      </c>
      <c r="O1578">
        <v>2007</v>
      </c>
      <c r="P1578" s="4">
        <f>VLOOKUP(G1578, Sheet2!C:E, 3, FALSE)</f>
        <v>1993</v>
      </c>
      <c r="Q1578" s="4">
        <f>O1578-P1578</f>
        <v>14</v>
      </c>
      <c r="R1578" s="4">
        <f>VLOOKUP(A1578, Sheet4!A:B, 2, FALSE)</f>
        <v>987</v>
      </c>
    </row>
    <row r="1579" spans="1:18">
      <c r="A1579">
        <v>3016</v>
      </c>
      <c r="B1579" t="s">
        <v>29</v>
      </c>
      <c r="C1579" s="1">
        <v>39156</v>
      </c>
      <c r="D1579" t="s">
        <v>15</v>
      </c>
      <c r="E1579" t="str">
        <f>VLOOKUP(B1579, Sheet2!$A$2:$B$734, 2, FALSE)</f>
        <v>KY</v>
      </c>
      <c r="F1579" s="4" t="s">
        <v>652</v>
      </c>
      <c r="G1579" s="4" t="str">
        <f>B1579&amp;E1579</f>
        <v>McConnellKY</v>
      </c>
      <c r="H1579" s="4" t="str">
        <f>VLOOKUP(G1579, Sheet2!C:D, 2, FALSE)</f>
        <v>R</v>
      </c>
      <c r="I1579" s="4">
        <f>VLOOKUP(A1579, Sheet3!A:G,2, FALSE)</f>
        <v>-0.85687599999999997</v>
      </c>
      <c r="J1579" s="4">
        <f>VLOOKUP(A1579, Sheet3!A:G,3, FALSE)</f>
        <v>0.381025</v>
      </c>
      <c r="K1579" s="4">
        <f>VLOOKUP(A1579, Sheet3!A:G,4, FALSE)</f>
        <v>-0.74485100000000004</v>
      </c>
      <c r="L1579" s="4">
        <f>VLOOKUP(A1579, Sheet3!A:G,5, FALSE)</f>
        <v>-0.56228</v>
      </c>
      <c r="M1579" s="4">
        <f>VLOOKUP(A1579, Sheet3!A:G,6, FALSE)</f>
        <v>4.4420000000000001E-2</v>
      </c>
      <c r="N1579" s="4">
        <f>VLOOKUP(A1579, Sheet3!A:G,7, FALSE)</f>
        <v>0.84221599999999996</v>
      </c>
      <c r="O1579">
        <v>2007</v>
      </c>
      <c r="P1579" s="4">
        <f>VLOOKUP(G1579, Sheet2!C:E, 3, FALSE)</f>
        <v>1985</v>
      </c>
      <c r="Q1579" s="4">
        <f>O1579-P1579</f>
        <v>22</v>
      </c>
      <c r="R1579" s="4">
        <f>VLOOKUP(A1579, Sheet4!A:B, 2, FALSE)</f>
        <v>1003</v>
      </c>
    </row>
    <row r="1580" spans="1:18">
      <c r="A1580">
        <v>3017</v>
      </c>
      <c r="B1580" t="s">
        <v>262</v>
      </c>
      <c r="C1580" s="1">
        <v>39156</v>
      </c>
      <c r="D1580" t="s">
        <v>15</v>
      </c>
      <c r="E1580" t="str">
        <f>VLOOKUP(B1580, Sheet2!$A$2:$B$734, 2, FALSE)</f>
        <v>NV</v>
      </c>
      <c r="F1580" s="4" t="s">
        <v>652</v>
      </c>
      <c r="G1580" s="4" t="str">
        <f>B1580&amp;E1580</f>
        <v>ReidNV</v>
      </c>
      <c r="H1580" s="4" t="str">
        <f>VLOOKUP(G1580, Sheet2!C:D, 2, FALSE)</f>
        <v>D</v>
      </c>
      <c r="I1580" s="4">
        <f>VLOOKUP(A1580, Sheet3!A:G,2, FALSE)</f>
        <v>0.99584399999999995</v>
      </c>
      <c r="J1580" s="4">
        <f>VLOOKUP(A1580, Sheet3!A:G,3, FALSE)</f>
        <v>-0.59721599999999997</v>
      </c>
      <c r="K1580" s="4">
        <f>VLOOKUP(A1580, Sheet3!A:G,4, FALSE)</f>
        <v>-8.6807999999999996E-2</v>
      </c>
      <c r="L1580" s="4">
        <f>VLOOKUP(A1580, Sheet3!A:G,5, FALSE)</f>
        <v>0.37282100000000001</v>
      </c>
      <c r="M1580" s="4">
        <f>VLOOKUP(A1580, Sheet3!A:G,6, FALSE)</f>
        <v>0.79774299999999998</v>
      </c>
      <c r="N1580" s="4">
        <f>VLOOKUP(A1580, Sheet3!A:G,7, FALSE)</f>
        <v>1.149527</v>
      </c>
      <c r="O1580">
        <v>2007</v>
      </c>
      <c r="P1580" s="4">
        <f>VLOOKUP(G1580, Sheet2!C:E, 3, FALSE)</f>
        <v>1983</v>
      </c>
      <c r="Q1580" s="4">
        <f>O1580-P1580</f>
        <v>24</v>
      </c>
      <c r="R1580" s="4">
        <f>VLOOKUP(A1580, Sheet4!A:B, 2, FALSE)</f>
        <v>1491</v>
      </c>
    </row>
    <row r="1581" spans="1:18">
      <c r="A1581">
        <v>3018</v>
      </c>
      <c r="B1581" t="s">
        <v>34</v>
      </c>
      <c r="C1581" s="1">
        <v>39099</v>
      </c>
      <c r="D1581" t="s">
        <v>6</v>
      </c>
      <c r="E1581" t="str">
        <f>VLOOKUP(B1581, Sheet2!$A$2:$B$734, 2, FALSE)</f>
        <v>GA</v>
      </c>
      <c r="F1581" s="4" t="s">
        <v>652</v>
      </c>
      <c r="G1581" s="4" t="str">
        <f>B1581&amp;E1581</f>
        <v>GingreyGA</v>
      </c>
      <c r="H1581" s="4" t="str">
        <f>VLOOKUP(G1581, Sheet2!C:D, 2, FALSE)</f>
        <v>R</v>
      </c>
      <c r="I1581" s="4">
        <f>VLOOKUP(A1581, Sheet3!A:G,2, FALSE)</f>
        <v>-2.6338180000000002</v>
      </c>
      <c r="J1581" s="4">
        <f>VLOOKUP(A1581, Sheet3!A:G,3, FALSE)</f>
        <v>-0.22323399999999999</v>
      </c>
      <c r="K1581" s="4">
        <f>VLOOKUP(A1581, Sheet3!A:G,4, FALSE)</f>
        <v>2.8666659999999999</v>
      </c>
      <c r="L1581" s="4">
        <f>VLOOKUP(A1581, Sheet3!A:G,5, FALSE)</f>
        <v>-4.1331100000000003</v>
      </c>
      <c r="M1581" s="4">
        <f>VLOOKUP(A1581, Sheet3!A:G,6, FALSE)</f>
        <v>-4.1821929999999998</v>
      </c>
      <c r="N1581" s="4">
        <f>VLOOKUP(A1581, Sheet3!A:G,7, FALSE)</f>
        <v>0.216749</v>
      </c>
      <c r="O1581">
        <v>2007</v>
      </c>
      <c r="P1581" s="4">
        <f>VLOOKUP(G1581, Sheet2!C:E, 3, FALSE)</f>
        <v>2003</v>
      </c>
      <c r="Q1581" s="4">
        <f>O1581-P1581</f>
        <v>4</v>
      </c>
      <c r="R1581" s="4">
        <f>VLOOKUP(A1581, Sheet4!A:B, 2, FALSE)</f>
        <v>197</v>
      </c>
    </row>
    <row r="1582" spans="1:18">
      <c r="A1582">
        <v>3019</v>
      </c>
      <c r="B1582" t="s">
        <v>71</v>
      </c>
      <c r="C1582" s="1">
        <v>39099</v>
      </c>
      <c r="D1582" t="s">
        <v>6</v>
      </c>
      <c r="E1582" t="str">
        <f>VLOOKUP(B1582, Sheet2!$A$2:$B$734, 2, FALSE)</f>
        <v>NJ</v>
      </c>
      <c r="F1582" s="4" t="s">
        <v>652</v>
      </c>
      <c r="G1582" s="4" t="str">
        <f>B1582&amp;E1582</f>
        <v>HoltNJ</v>
      </c>
      <c r="H1582" s="4" t="str">
        <f>VLOOKUP(G1582, Sheet2!C:D, 2, FALSE)</f>
        <v>D</v>
      </c>
      <c r="I1582" s="4">
        <f>VLOOKUP(A1582, Sheet3!A:G,2, FALSE)</f>
        <v>-6.8394880000000002</v>
      </c>
      <c r="J1582" s="4">
        <f>VLOOKUP(A1582, Sheet3!A:G,3, FALSE)</f>
        <v>0.61513700000000004</v>
      </c>
      <c r="K1582" s="4">
        <f>VLOOKUP(A1582, Sheet3!A:G,4, FALSE)</f>
        <v>1.5884370000000001</v>
      </c>
      <c r="L1582" s="4">
        <f>VLOOKUP(A1582, Sheet3!A:G,5, FALSE)</f>
        <v>-6.4599859999999998</v>
      </c>
      <c r="M1582" s="4">
        <f>VLOOKUP(A1582, Sheet3!A:G,6, FALSE)</f>
        <v>-2.9820509999999998</v>
      </c>
      <c r="N1582" s="4">
        <f>VLOOKUP(A1582, Sheet3!A:G,7, FALSE)</f>
        <v>-0.52200299999999999</v>
      </c>
      <c r="O1582">
        <v>2007</v>
      </c>
      <c r="P1582" s="4">
        <f>VLOOKUP(G1582, Sheet2!C:E, 3, FALSE)</f>
        <v>1999</v>
      </c>
      <c r="Q1582" s="4">
        <f>O1582-P1582</f>
        <v>8</v>
      </c>
      <c r="R1582" s="4">
        <f>VLOOKUP(A1582, Sheet4!A:B, 2, FALSE)</f>
        <v>188</v>
      </c>
    </row>
    <row r="1583" spans="1:18">
      <c r="A1583">
        <v>3020</v>
      </c>
      <c r="B1583" t="s">
        <v>55</v>
      </c>
      <c r="C1583" s="1">
        <v>39099</v>
      </c>
      <c r="D1583" t="s">
        <v>6</v>
      </c>
      <c r="E1583" t="s">
        <v>137</v>
      </c>
      <c r="F1583" s="4" t="s">
        <v>652</v>
      </c>
      <c r="G1583" s="4" t="str">
        <f>B1583&amp;E1583</f>
        <v>JohnsonGA</v>
      </c>
      <c r="H1583" s="4" t="str">
        <f>VLOOKUP(G1583, Sheet2!C:D, 2, FALSE)</f>
        <v>D</v>
      </c>
      <c r="I1583" s="4">
        <f>VLOOKUP(A1583, Sheet3!A:G,2, FALSE)</f>
        <v>1.9255000000000001E-2</v>
      </c>
      <c r="J1583" s="4">
        <f>VLOOKUP(A1583, Sheet3!A:G,3, FALSE)</f>
        <v>1.068594</v>
      </c>
      <c r="K1583" s="4">
        <f>VLOOKUP(A1583, Sheet3!A:G,4, FALSE)</f>
        <v>3.0067819999999998</v>
      </c>
      <c r="L1583" s="4">
        <f>VLOOKUP(A1583, Sheet3!A:G,5, FALSE)</f>
        <v>0.54851300000000003</v>
      </c>
      <c r="M1583" s="4">
        <f>VLOOKUP(A1583, Sheet3!A:G,6, FALSE)</f>
        <v>0.686307</v>
      </c>
      <c r="N1583" s="4">
        <f>VLOOKUP(A1583, Sheet3!A:G,7, FALSE)</f>
        <v>1.8813059999999999</v>
      </c>
      <c r="O1583">
        <v>2007</v>
      </c>
      <c r="P1583" s="4">
        <f>VLOOKUP(G1583, Sheet2!C:E, 3, FALSE)</f>
        <v>2007</v>
      </c>
      <c r="Q1583" s="4">
        <f>O1583-P1583</f>
        <v>0</v>
      </c>
      <c r="R1583" s="4">
        <f>VLOOKUP(A1583, Sheet4!A:B, 2, FALSE)</f>
        <v>186</v>
      </c>
    </row>
    <row r="1584" spans="1:18">
      <c r="A1584">
        <v>3021</v>
      </c>
      <c r="B1584" t="s">
        <v>7</v>
      </c>
      <c r="C1584" s="1">
        <v>39099</v>
      </c>
      <c r="D1584" t="s">
        <v>6</v>
      </c>
      <c r="E1584" t="s">
        <v>8</v>
      </c>
      <c r="F1584" s="4" t="s">
        <v>652</v>
      </c>
      <c r="G1584" s="4" t="str">
        <f>B1584&amp;E1584</f>
        <v>LeeCA</v>
      </c>
      <c r="H1584" s="4" t="str">
        <f>VLOOKUP(G1584, Sheet2!C:D, 2, FALSE)</f>
        <v>D</v>
      </c>
      <c r="I1584" s="4">
        <f>VLOOKUP(A1584, Sheet3!A:G,2, FALSE)</f>
        <v>3.4347729999999999</v>
      </c>
      <c r="J1584" s="4">
        <f>VLOOKUP(A1584, Sheet3!A:G,3, FALSE)</f>
        <v>-1.2812699999999999</v>
      </c>
      <c r="K1584" s="4">
        <f>VLOOKUP(A1584, Sheet3!A:G,4, FALSE)</f>
        <v>-1.73244</v>
      </c>
      <c r="L1584" s="4">
        <f>VLOOKUP(A1584, Sheet3!A:G,5, FALSE)</f>
        <v>-0.22172500000000001</v>
      </c>
      <c r="M1584" s="4">
        <f>VLOOKUP(A1584, Sheet3!A:G,6, FALSE)</f>
        <v>2.7242160000000002</v>
      </c>
      <c r="N1584" s="4">
        <f>VLOOKUP(A1584, Sheet3!A:G,7, FALSE)</f>
        <v>0.11462600000000001</v>
      </c>
      <c r="O1584">
        <v>2007</v>
      </c>
      <c r="P1584" s="4">
        <f>VLOOKUP(G1584, Sheet2!C:E, 3, FALSE)</f>
        <v>1998</v>
      </c>
      <c r="Q1584" s="4">
        <f>O1584-P1584</f>
        <v>9</v>
      </c>
      <c r="R1584" s="4">
        <f>VLOOKUP(A1584, Sheet4!A:B, 2, FALSE)</f>
        <v>194</v>
      </c>
    </row>
    <row r="1585" spans="1:18">
      <c r="A1585">
        <v>3022</v>
      </c>
      <c r="B1585" t="s">
        <v>82</v>
      </c>
      <c r="C1585" s="1">
        <v>39099</v>
      </c>
      <c r="D1585" t="s">
        <v>6</v>
      </c>
      <c r="E1585" t="s">
        <v>22</v>
      </c>
      <c r="F1585" s="4" t="s">
        <v>652</v>
      </c>
      <c r="G1585" s="4" t="str">
        <f>B1585&amp;E1585</f>
        <v>Jackson-LeeTX</v>
      </c>
      <c r="H1585" s="4" t="str">
        <f>VLOOKUP(G1585, Sheet2!C:D, 2, FALSE)</f>
        <v>D</v>
      </c>
      <c r="I1585" s="4">
        <f>VLOOKUP(A1585, Sheet3!A:G,2, FALSE)</f>
        <v>-0.75636400000000004</v>
      </c>
      <c r="J1585" s="4">
        <f>VLOOKUP(A1585, Sheet3!A:G,3, FALSE)</f>
        <v>0.54694699999999996</v>
      </c>
      <c r="K1585" s="4">
        <f>VLOOKUP(A1585, Sheet3!A:G,4, FALSE)</f>
        <v>-1.7756430000000001</v>
      </c>
      <c r="L1585" s="4">
        <f>VLOOKUP(A1585, Sheet3!A:G,5, FALSE)</f>
        <v>3.318975</v>
      </c>
      <c r="M1585" s="4">
        <f>VLOOKUP(A1585, Sheet3!A:G,6, FALSE)</f>
        <v>4.6523000000000002E-2</v>
      </c>
      <c r="N1585" s="4">
        <f>VLOOKUP(A1585, Sheet3!A:G,7, FALSE)</f>
        <v>-4.0551440000000003</v>
      </c>
      <c r="O1585">
        <v>2007</v>
      </c>
      <c r="P1585" s="4">
        <f>VLOOKUP(G1585, Sheet2!C:E, 3, FALSE)</f>
        <v>1995</v>
      </c>
      <c r="Q1585" s="4">
        <f>O1585-P1585</f>
        <v>12</v>
      </c>
      <c r="R1585" s="4">
        <f>VLOOKUP(A1585, Sheet4!A:B, 2, FALSE)</f>
        <v>180</v>
      </c>
    </row>
    <row r="1586" spans="1:18">
      <c r="A1586">
        <v>3023</v>
      </c>
      <c r="B1586" t="s">
        <v>21</v>
      </c>
      <c r="C1586" s="1">
        <v>39099</v>
      </c>
      <c r="D1586" t="s">
        <v>6</v>
      </c>
      <c r="E1586" t="s">
        <v>8</v>
      </c>
      <c r="F1586" s="4" t="s">
        <v>652</v>
      </c>
      <c r="G1586" s="4" t="str">
        <f>B1586&amp;E1586</f>
        <v>WoolseyCA</v>
      </c>
      <c r="H1586" s="4" t="str">
        <f>VLOOKUP(G1586, Sheet2!C:D, 2, FALSE)</f>
        <v>D</v>
      </c>
      <c r="I1586" s="4">
        <f>VLOOKUP(A1586, Sheet3!A:G,2, FALSE)</f>
        <v>1.016651</v>
      </c>
      <c r="J1586" s="4">
        <f>VLOOKUP(A1586, Sheet3!A:G,3, FALSE)</f>
        <v>0.83149399999999996</v>
      </c>
      <c r="K1586" s="4">
        <f>VLOOKUP(A1586, Sheet3!A:G,4, FALSE)</f>
        <v>1.8849610000000001</v>
      </c>
      <c r="L1586" s="4">
        <f>VLOOKUP(A1586, Sheet3!A:G,5, FALSE)</f>
        <v>-4.0241030000000002</v>
      </c>
      <c r="M1586" s="4">
        <f>VLOOKUP(A1586, Sheet3!A:G,6, FALSE)</f>
        <v>-1.0882670000000001</v>
      </c>
      <c r="N1586" s="4">
        <f>VLOOKUP(A1586, Sheet3!A:G,7, FALSE)</f>
        <v>3.444248</v>
      </c>
      <c r="O1586">
        <v>2007</v>
      </c>
      <c r="P1586" s="4">
        <f>VLOOKUP(G1586, Sheet2!C:E, 3, FALSE)</f>
        <v>1993</v>
      </c>
      <c r="Q1586" s="4">
        <f>O1586-P1586</f>
        <v>14</v>
      </c>
      <c r="R1586" s="4">
        <f>VLOOKUP(A1586, Sheet4!A:B, 2, FALSE)</f>
        <v>565</v>
      </c>
    </row>
    <row r="1587" spans="1:18">
      <c r="A1587">
        <v>3024</v>
      </c>
      <c r="B1587" t="s">
        <v>5</v>
      </c>
      <c r="C1587" s="1">
        <v>39099</v>
      </c>
      <c r="D1587" t="s">
        <v>6</v>
      </c>
      <c r="E1587" t="s">
        <v>8</v>
      </c>
      <c r="F1587" s="4" t="s">
        <v>652</v>
      </c>
      <c r="G1587" s="4" t="str">
        <f>B1587&amp;E1587</f>
        <v>WatersCA</v>
      </c>
      <c r="H1587" s="4" t="str">
        <f>VLOOKUP(G1587, Sheet2!C:D, 2, FALSE)</f>
        <v>D</v>
      </c>
      <c r="I1587" s="4">
        <f>VLOOKUP(A1587, Sheet3!A:G,2, FALSE)</f>
        <v>0.49416500000000002</v>
      </c>
      <c r="J1587" s="4">
        <f>VLOOKUP(A1587, Sheet3!A:G,3, FALSE)</f>
        <v>-0.54359400000000002</v>
      </c>
      <c r="K1587" s="4">
        <f>VLOOKUP(A1587, Sheet3!A:G,4, FALSE)</f>
        <v>0.162304</v>
      </c>
      <c r="L1587" s="4">
        <f>VLOOKUP(A1587, Sheet3!A:G,5, FALSE)</f>
        <v>-0.91474800000000001</v>
      </c>
      <c r="M1587" s="4">
        <f>VLOOKUP(A1587, Sheet3!A:G,6, FALSE)</f>
        <v>-0.60295399999999999</v>
      </c>
      <c r="N1587" s="4">
        <f>VLOOKUP(A1587, Sheet3!A:G,7, FALSE)</f>
        <v>-1.6019140000000001</v>
      </c>
      <c r="O1587">
        <v>2007</v>
      </c>
      <c r="P1587" s="4">
        <f>VLOOKUP(G1587, Sheet2!C:E, 3, FALSE)</f>
        <v>1991</v>
      </c>
      <c r="Q1587" s="4">
        <f>O1587-P1587</f>
        <v>16</v>
      </c>
      <c r="R1587" s="4">
        <f>VLOOKUP(A1587, Sheet4!A:B, 2, FALSE)</f>
        <v>1065</v>
      </c>
    </row>
    <row r="1588" spans="1:18">
      <c r="A1588">
        <v>3025</v>
      </c>
      <c r="B1588" t="s">
        <v>263</v>
      </c>
      <c r="C1588" s="1">
        <v>39099</v>
      </c>
      <c r="D1588" t="s">
        <v>6</v>
      </c>
      <c r="E1588" t="str">
        <f>VLOOKUP(B1588, Sheet2!$A$2:$B$734, 2, FALSE)</f>
        <v>CA</v>
      </c>
      <c r="F1588" s="4" t="s">
        <v>652</v>
      </c>
      <c r="G1588" s="4" t="str">
        <f>B1588&amp;E1588</f>
        <v>LofgrenCA</v>
      </c>
      <c r="H1588" s="4" t="str">
        <f>VLOOKUP(G1588, Sheet2!C:D, 2, FALSE)</f>
        <v>D</v>
      </c>
      <c r="I1588" s="4">
        <f>VLOOKUP(A1588, Sheet3!A:G,2, FALSE)</f>
        <v>7.1474289999999998</v>
      </c>
      <c r="J1588" s="4">
        <f>VLOOKUP(A1588, Sheet3!A:G,3, FALSE)</f>
        <v>-0.93754199999999999</v>
      </c>
      <c r="K1588" s="4">
        <f>VLOOKUP(A1588, Sheet3!A:G,4, FALSE)</f>
        <v>0.54721600000000004</v>
      </c>
      <c r="L1588" s="4">
        <f>VLOOKUP(A1588, Sheet3!A:G,5, FALSE)</f>
        <v>7.8677469999999996</v>
      </c>
      <c r="M1588" s="4">
        <f>VLOOKUP(A1588, Sheet3!A:G,6, FALSE)</f>
        <v>3.8754930000000001</v>
      </c>
      <c r="N1588" s="4">
        <f>VLOOKUP(A1588, Sheet3!A:G,7, FALSE)</f>
        <v>-0.29842800000000003</v>
      </c>
      <c r="O1588">
        <v>2007</v>
      </c>
      <c r="P1588" s="4">
        <f>VLOOKUP(G1588, Sheet2!C:E, 3, FALSE)</f>
        <v>1995</v>
      </c>
      <c r="Q1588" s="4">
        <f>O1588-P1588</f>
        <v>12</v>
      </c>
      <c r="R1588" s="4">
        <f>VLOOKUP(A1588, Sheet4!A:B, 2, FALSE)</f>
        <v>605</v>
      </c>
    </row>
    <row r="1589" spans="1:18">
      <c r="A1589">
        <v>3026</v>
      </c>
      <c r="B1589" t="s">
        <v>92</v>
      </c>
      <c r="C1589" s="1">
        <v>39099</v>
      </c>
      <c r="D1589" t="s">
        <v>6</v>
      </c>
      <c r="E1589" t="s">
        <v>89</v>
      </c>
      <c r="F1589" s="4" t="s">
        <v>652</v>
      </c>
      <c r="G1589" s="4" t="str">
        <f>B1589&amp;E1589</f>
        <v>KucinichOH</v>
      </c>
      <c r="H1589" s="4" t="str">
        <f>VLOOKUP(G1589, Sheet2!C:D, 2, FALSE)</f>
        <v>D</v>
      </c>
      <c r="I1589" s="4">
        <f>VLOOKUP(A1589, Sheet3!A:G,2, FALSE)</f>
        <v>-0.60458299999999998</v>
      </c>
      <c r="J1589" s="4">
        <f>VLOOKUP(A1589, Sheet3!A:G,3, FALSE)</f>
        <v>-0.65467500000000001</v>
      </c>
      <c r="K1589" s="4">
        <f>VLOOKUP(A1589, Sheet3!A:G,4, FALSE)</f>
        <v>6.1753299999999998</v>
      </c>
      <c r="L1589" s="4">
        <f>VLOOKUP(A1589, Sheet3!A:G,5, FALSE)</f>
        <v>-2.710604</v>
      </c>
      <c r="M1589" s="4">
        <f>VLOOKUP(A1589, Sheet3!A:G,6, FALSE)</f>
        <v>-0.53267600000000004</v>
      </c>
      <c r="N1589" s="4">
        <f>VLOOKUP(A1589, Sheet3!A:G,7, FALSE)</f>
        <v>7.4376100000000003</v>
      </c>
      <c r="O1589">
        <v>2007</v>
      </c>
      <c r="P1589" s="4">
        <f>VLOOKUP(G1589, Sheet2!C:E, 3, FALSE)</f>
        <v>1997</v>
      </c>
      <c r="Q1589" s="4">
        <f>O1589-P1589</f>
        <v>10</v>
      </c>
      <c r="R1589" s="4">
        <f>VLOOKUP(A1589, Sheet4!A:B, 2, FALSE)</f>
        <v>762</v>
      </c>
    </row>
    <row r="1590" spans="1:18">
      <c r="A1590">
        <v>3027</v>
      </c>
      <c r="B1590" t="s">
        <v>264</v>
      </c>
      <c r="C1590" s="1">
        <v>39100</v>
      </c>
      <c r="D1590" t="s">
        <v>6</v>
      </c>
      <c r="E1590" t="str">
        <f>VLOOKUP(B1590, Sheet2!$A$2:$B$734, 2, FALSE)</f>
        <v>IA</v>
      </c>
      <c r="F1590" s="4" t="s">
        <v>652</v>
      </c>
      <c r="G1590" s="4" t="str">
        <f>B1590&amp;E1590</f>
        <v>BoswellIA</v>
      </c>
      <c r="H1590" s="4" t="str">
        <f>VLOOKUP(G1590, Sheet2!C:D, 2, FALSE)</f>
        <v>D</v>
      </c>
      <c r="I1590" s="4">
        <f>VLOOKUP(A1590, Sheet3!A:G,2, FALSE)</f>
        <v>3.7216990000000001</v>
      </c>
      <c r="J1590" s="4">
        <f>VLOOKUP(A1590, Sheet3!A:G,3, FALSE)</f>
        <v>-1.7527219999999999</v>
      </c>
      <c r="K1590" s="4">
        <f>VLOOKUP(A1590, Sheet3!A:G,4, FALSE)</f>
        <v>0.84740000000000004</v>
      </c>
      <c r="L1590" s="4">
        <f>VLOOKUP(A1590, Sheet3!A:G,5, FALSE)</f>
        <v>2.0524279999999999</v>
      </c>
      <c r="M1590" s="4">
        <f>VLOOKUP(A1590, Sheet3!A:G,6, FALSE)</f>
        <v>1.3044180000000001</v>
      </c>
      <c r="N1590" s="4">
        <f>VLOOKUP(A1590, Sheet3!A:G,7, FALSE)</f>
        <v>-2.586935</v>
      </c>
      <c r="O1590">
        <v>2007</v>
      </c>
      <c r="P1590" s="4">
        <f>VLOOKUP(G1590, Sheet2!C:E, 3, FALSE)</f>
        <v>1997</v>
      </c>
      <c r="Q1590" s="4">
        <f>O1590-P1590</f>
        <v>10</v>
      </c>
      <c r="R1590" s="4">
        <f>VLOOKUP(A1590, Sheet4!A:B, 2, FALSE)</f>
        <v>237</v>
      </c>
    </row>
    <row r="1591" spans="1:18">
      <c r="A1591">
        <v>3028</v>
      </c>
      <c r="B1591" t="s">
        <v>265</v>
      </c>
      <c r="C1591" s="1">
        <v>40197</v>
      </c>
      <c r="D1591" t="s">
        <v>6</v>
      </c>
      <c r="E1591" t="s">
        <v>8</v>
      </c>
      <c r="F1591" s="4" t="s">
        <v>652</v>
      </c>
      <c r="G1591" s="4" t="str">
        <f>B1591&amp;E1591</f>
        <v>LungrenCA</v>
      </c>
      <c r="H1591" s="4" t="str">
        <f>VLOOKUP(G1591, Sheet2!C:D, 2, FALSE)</f>
        <v>R</v>
      </c>
      <c r="I1591" s="4">
        <f>VLOOKUP(A1591, Sheet3!A:G,2, FALSE)</f>
        <v>-8.2487499999999994</v>
      </c>
      <c r="J1591" s="4">
        <f>VLOOKUP(A1591, Sheet3!A:G,3, FALSE)</f>
        <v>3.735322</v>
      </c>
      <c r="K1591" s="4">
        <f>VLOOKUP(A1591, Sheet3!A:G,4, FALSE)</f>
        <v>-5.6465100000000001</v>
      </c>
      <c r="L1591" s="4">
        <f>VLOOKUP(A1591, Sheet3!A:G,5, FALSE)</f>
        <v>3.5133740000000002</v>
      </c>
      <c r="M1591" s="4">
        <f>VLOOKUP(A1591, Sheet3!A:G,6, FALSE)</f>
        <v>0.57850599999999996</v>
      </c>
      <c r="N1591" s="4">
        <f>VLOOKUP(A1591, Sheet3!A:G,7, FALSE)</f>
        <v>-7.6825729999999997</v>
      </c>
      <c r="O1591">
        <v>2010</v>
      </c>
      <c r="P1591" s="4">
        <f>VLOOKUP(G1591, Sheet2!C:E, 3, FALSE)</f>
        <v>2005</v>
      </c>
      <c r="Q1591" s="4">
        <f>O1591-P1591</f>
        <v>5</v>
      </c>
      <c r="R1591" s="4">
        <f>VLOOKUP(A1591, Sheet4!A:B, 2, FALSE)</f>
        <v>169</v>
      </c>
    </row>
    <row r="1592" spans="1:18">
      <c r="A1592">
        <v>3029</v>
      </c>
      <c r="B1592" t="s">
        <v>191</v>
      </c>
      <c r="C1592" s="1">
        <v>40563</v>
      </c>
      <c r="D1592" t="s">
        <v>6</v>
      </c>
      <c r="E1592" t="s">
        <v>22</v>
      </c>
      <c r="F1592" s="4" t="s">
        <v>652</v>
      </c>
      <c r="G1592" s="4" t="str">
        <f>B1592&amp;E1592</f>
        <v>PaulTX</v>
      </c>
      <c r="H1592" s="4" t="str">
        <f>VLOOKUP(G1592, Sheet2!C:D, 2, FALSE)</f>
        <v>R</v>
      </c>
      <c r="I1592" s="4">
        <f>VLOOKUP(A1592, Sheet3!A:G,2, FALSE)</f>
        <v>2.20749</v>
      </c>
      <c r="J1592" s="4">
        <f>VLOOKUP(A1592, Sheet3!A:G,3, FALSE)</f>
        <v>0.81187799999999999</v>
      </c>
      <c r="K1592" s="4">
        <f>VLOOKUP(A1592, Sheet3!A:G,4, FALSE)</f>
        <v>2.1531769999999999</v>
      </c>
      <c r="L1592" s="4">
        <f>VLOOKUP(A1592, Sheet3!A:G,5, FALSE)</f>
        <v>-1.4779990000000001</v>
      </c>
      <c r="M1592" s="4">
        <f>VLOOKUP(A1592, Sheet3!A:G,6, FALSE)</f>
        <v>-0.34917700000000002</v>
      </c>
      <c r="N1592" s="4">
        <f>VLOOKUP(A1592, Sheet3!A:G,7, FALSE)</f>
        <v>5.3428459999999998</v>
      </c>
      <c r="O1592">
        <v>2011</v>
      </c>
      <c r="P1592" s="4">
        <f>VLOOKUP(G1592, Sheet2!C:E, 3, FALSE)</f>
        <v>1991</v>
      </c>
      <c r="Q1592" s="4">
        <f>O1592-P1592</f>
        <v>20</v>
      </c>
      <c r="R1592" s="4">
        <f>VLOOKUP(A1592, Sheet4!A:B, 2, FALSE)</f>
        <v>758</v>
      </c>
    </row>
    <row r="1593" spans="1:18">
      <c r="A1593">
        <v>3030</v>
      </c>
      <c r="B1593" s="4" t="s">
        <v>152</v>
      </c>
      <c r="C1593" s="1">
        <v>40199</v>
      </c>
      <c r="D1593" t="s">
        <v>6</v>
      </c>
      <c r="E1593" t="str">
        <f>VLOOKUP(B1593, Sheet2!$A$2:$B$734, 2, FALSE)</f>
        <v>TX</v>
      </c>
      <c r="F1593" s="4" t="s">
        <v>652</v>
      </c>
      <c r="G1593" s="4" t="str">
        <f>B1593&amp;E1593</f>
        <v>GrangerTX</v>
      </c>
      <c r="H1593" s="4" t="str">
        <f>VLOOKUP(G1593, Sheet2!C:D, 2, FALSE)</f>
        <v>R</v>
      </c>
      <c r="I1593" s="4">
        <f>VLOOKUP(A1593, Sheet3!A:G,2, FALSE)</f>
        <v>4.5149650000000001</v>
      </c>
      <c r="J1593" s="4">
        <f>VLOOKUP(A1593, Sheet3!A:G,3, FALSE)</f>
        <v>1.5447000000000001E-2</v>
      </c>
      <c r="K1593" s="4">
        <f>VLOOKUP(A1593, Sheet3!A:G,4, FALSE)</f>
        <v>-0.398507</v>
      </c>
      <c r="L1593" s="4">
        <f>VLOOKUP(A1593, Sheet3!A:G,5, FALSE)</f>
        <v>-0.26325100000000001</v>
      </c>
      <c r="M1593" s="4">
        <f>VLOOKUP(A1593, Sheet3!A:G,6, FALSE)</f>
        <v>-0.112389</v>
      </c>
      <c r="N1593" s="4">
        <f>VLOOKUP(A1593, Sheet3!A:G,7, FALSE)</f>
        <v>2.7310189999999999</v>
      </c>
      <c r="O1593">
        <v>2010</v>
      </c>
      <c r="P1593" s="4">
        <f>VLOOKUP(G1593, Sheet2!C:E, 3, FALSE)</f>
        <v>1997</v>
      </c>
      <c r="Q1593" s="4">
        <f>O1593-P1593</f>
        <v>13</v>
      </c>
      <c r="R1593" s="4">
        <f>VLOOKUP(A1593, Sheet4!A:B, 2, FALSE)</f>
        <v>217</v>
      </c>
    </row>
    <row r="1594" spans="1:18">
      <c r="A1594">
        <v>3031</v>
      </c>
      <c r="B1594" t="s">
        <v>266</v>
      </c>
      <c r="C1594" s="1">
        <v>40199</v>
      </c>
      <c r="D1594" t="s">
        <v>6</v>
      </c>
      <c r="E1594" t="str">
        <f>VLOOKUP(B1594, Sheet2!$A$2:$B$734, 2, FALSE)</f>
        <v>FL</v>
      </c>
      <c r="F1594" s="4" t="s">
        <v>652</v>
      </c>
      <c r="G1594" s="4" t="str">
        <f>B1594&amp;E1594</f>
        <v>BuchananFL</v>
      </c>
      <c r="H1594" s="4" t="str">
        <f>VLOOKUP(G1594, Sheet2!C:D, 2, FALSE)</f>
        <v>R</v>
      </c>
      <c r="I1594" s="4">
        <f>VLOOKUP(A1594, Sheet3!A:G,2, FALSE)</f>
        <v>3.850082</v>
      </c>
      <c r="J1594" s="4">
        <f>VLOOKUP(A1594, Sheet3!A:G,3, FALSE)</f>
        <v>-3.454882</v>
      </c>
      <c r="K1594" s="4">
        <f>VLOOKUP(A1594, Sheet3!A:G,4, FALSE)</f>
        <v>1.235501</v>
      </c>
      <c r="L1594" s="4">
        <f>VLOOKUP(A1594, Sheet3!A:G,5, FALSE)</f>
        <v>-8.0368809999999993</v>
      </c>
      <c r="M1594" s="4">
        <f>VLOOKUP(A1594, Sheet3!A:G,6, FALSE)</f>
        <v>-3.2913039999999998</v>
      </c>
      <c r="N1594" s="4">
        <f>VLOOKUP(A1594, Sheet3!A:G,7, FALSE)</f>
        <v>2.2204640000000002</v>
      </c>
      <c r="O1594">
        <v>2010</v>
      </c>
      <c r="P1594" s="4">
        <f>VLOOKUP(G1594, Sheet2!C:E, 3, FALSE)</f>
        <v>2007</v>
      </c>
      <c r="Q1594" s="4">
        <f>O1594-P1594</f>
        <v>3</v>
      </c>
      <c r="R1594" s="4">
        <f>VLOOKUP(A1594, Sheet4!A:B, 2, FALSE)</f>
        <v>138</v>
      </c>
    </row>
    <row r="1595" spans="1:18">
      <c r="A1595">
        <v>3032</v>
      </c>
      <c r="B1595" t="s">
        <v>82</v>
      </c>
      <c r="C1595" s="1">
        <v>39104</v>
      </c>
      <c r="D1595" t="s">
        <v>6</v>
      </c>
      <c r="E1595" t="s">
        <v>22</v>
      </c>
      <c r="F1595" s="4" t="s">
        <v>652</v>
      </c>
      <c r="G1595" s="4" t="str">
        <f>B1595&amp;E1595</f>
        <v>Jackson-LeeTX</v>
      </c>
      <c r="H1595" s="4" t="str">
        <f>VLOOKUP(G1595, Sheet2!C:D, 2, FALSE)</f>
        <v>D</v>
      </c>
      <c r="I1595" s="4">
        <f>VLOOKUP(A1595, Sheet3!A:G,2, FALSE)</f>
        <v>-1.908806</v>
      </c>
      <c r="J1595" s="4">
        <f>VLOOKUP(A1595, Sheet3!A:G,3, FALSE)</f>
        <v>-2.3980389999999998</v>
      </c>
      <c r="K1595" s="4">
        <f>VLOOKUP(A1595, Sheet3!A:G,4, FALSE)</f>
        <v>-0.67993300000000001</v>
      </c>
      <c r="L1595" s="4">
        <f>VLOOKUP(A1595, Sheet3!A:G,5, FALSE)</f>
        <v>-4.6424719999999997</v>
      </c>
      <c r="M1595" s="4">
        <f>VLOOKUP(A1595, Sheet3!A:G,6, FALSE)</f>
        <v>-1.2384489999999999</v>
      </c>
      <c r="N1595" s="4">
        <f>VLOOKUP(A1595, Sheet3!A:G,7, FALSE)</f>
        <v>-7.0198999999999998E-2</v>
      </c>
      <c r="O1595">
        <v>2007</v>
      </c>
      <c r="P1595" s="4">
        <f>VLOOKUP(G1595, Sheet2!C:E, 3, FALSE)</f>
        <v>1995</v>
      </c>
      <c r="Q1595" s="4">
        <f>O1595-P1595</f>
        <v>12</v>
      </c>
      <c r="R1595" s="4">
        <f>VLOOKUP(A1595, Sheet4!A:B, 2, FALSE)</f>
        <v>154</v>
      </c>
    </row>
    <row r="1596" spans="1:18">
      <c r="A1596">
        <v>3034</v>
      </c>
      <c r="B1596" t="s">
        <v>5</v>
      </c>
      <c r="C1596" s="1">
        <v>39105</v>
      </c>
      <c r="D1596" t="s">
        <v>6</v>
      </c>
      <c r="E1596" t="s">
        <v>8</v>
      </c>
      <c r="F1596" s="4" t="s">
        <v>652</v>
      </c>
      <c r="G1596" s="4" t="str">
        <f>B1596&amp;E1596</f>
        <v>WatersCA</v>
      </c>
      <c r="H1596" s="4" t="str">
        <f>VLOOKUP(G1596, Sheet2!C:D, 2, FALSE)</f>
        <v>D</v>
      </c>
      <c r="I1596" s="4">
        <f>VLOOKUP(A1596, Sheet3!A:G,2, FALSE)</f>
        <v>-5.9748929999999998</v>
      </c>
      <c r="J1596" s="4">
        <f>VLOOKUP(A1596, Sheet3!A:G,3, FALSE)</f>
        <v>1.366188</v>
      </c>
      <c r="K1596" s="4">
        <f>VLOOKUP(A1596, Sheet3!A:G,4, FALSE)</f>
        <v>1.3189599999999999</v>
      </c>
      <c r="L1596" s="4">
        <f>VLOOKUP(A1596, Sheet3!A:G,5, FALSE)</f>
        <v>-4.1571709999999999</v>
      </c>
      <c r="M1596" s="4">
        <f>VLOOKUP(A1596, Sheet3!A:G,6, FALSE)</f>
        <v>-0.151528</v>
      </c>
      <c r="N1596" s="4">
        <f>VLOOKUP(A1596, Sheet3!A:G,7, FALSE)</f>
        <v>0.66712700000000003</v>
      </c>
      <c r="O1596">
        <v>2007</v>
      </c>
      <c r="P1596" s="4">
        <f>VLOOKUP(G1596, Sheet2!C:E, 3, FALSE)</f>
        <v>1991</v>
      </c>
      <c r="Q1596" s="4">
        <f>O1596-P1596</f>
        <v>16</v>
      </c>
      <c r="R1596" s="4">
        <f>VLOOKUP(A1596, Sheet4!A:B, 2, FALSE)</f>
        <v>169</v>
      </c>
    </row>
    <row r="1597" spans="1:18">
      <c r="A1597">
        <v>3067</v>
      </c>
      <c r="B1597" t="s">
        <v>781</v>
      </c>
      <c r="C1597" s="1">
        <v>39203</v>
      </c>
      <c r="D1597" t="s">
        <v>6</v>
      </c>
      <c r="E1597" t="str">
        <f>VLOOKUP(B1597, Sheet2!$A$2:$B$734, 2, FALSE)</f>
        <v>PA</v>
      </c>
      <c r="F1597" s="4" t="s">
        <v>652</v>
      </c>
      <c r="G1597" s="4" t="str">
        <f>B1597&amp;E1597</f>
        <v>ShusterBPA</v>
      </c>
      <c r="H1597" s="4" t="str">
        <f>VLOOKUP(G1597, Sheet2!C:D, 2, FALSE)</f>
        <v>R</v>
      </c>
      <c r="I1597" s="4">
        <f>VLOOKUP(A1597, Sheet3!A:G,2, FALSE)</f>
        <v>-2.6295579999999998</v>
      </c>
      <c r="J1597" s="4">
        <f>VLOOKUP(A1597, Sheet3!A:G,3, FALSE)</f>
        <v>1.16934</v>
      </c>
      <c r="K1597" s="4">
        <f>VLOOKUP(A1597, Sheet3!A:G,4, FALSE)</f>
        <v>-1.188858</v>
      </c>
      <c r="L1597" s="4">
        <f>VLOOKUP(A1597, Sheet3!A:G,5, FALSE)</f>
        <v>-0.93079199999999995</v>
      </c>
      <c r="M1597" s="4">
        <f>VLOOKUP(A1597, Sheet3!A:G,6, FALSE)</f>
        <v>-1.5159180000000001</v>
      </c>
      <c r="N1597" s="4">
        <f>VLOOKUP(A1597, Sheet3!A:G,7, FALSE)</f>
        <v>1.8006310000000001</v>
      </c>
      <c r="O1597">
        <v>2007</v>
      </c>
      <c r="P1597" s="4">
        <f>VLOOKUP(G1597, Sheet2!C:E, 3, FALSE)</f>
        <v>2001</v>
      </c>
      <c r="Q1597" s="4">
        <f>O1597-P1597</f>
        <v>6</v>
      </c>
      <c r="R1597" s="4">
        <f>VLOOKUP(A1597, Sheet4!A:B, 2, FALSE)</f>
        <v>178</v>
      </c>
    </row>
    <row r="1598" spans="1:18">
      <c r="A1598">
        <v>3068</v>
      </c>
      <c r="B1598" t="s">
        <v>225</v>
      </c>
      <c r="C1598" s="1">
        <v>38839</v>
      </c>
      <c r="D1598" t="s">
        <v>6</v>
      </c>
      <c r="E1598" t="str">
        <f>VLOOKUP(B1598, Sheet2!$A$2:$B$734, 2, FALSE)</f>
        <v>PA</v>
      </c>
      <c r="F1598" s="4" t="s">
        <v>652</v>
      </c>
      <c r="G1598" s="4" t="str">
        <f>B1598&amp;E1598</f>
        <v>PittsPA</v>
      </c>
      <c r="H1598" s="4" t="str">
        <f>VLOOKUP(G1598, Sheet2!C:D, 2, FALSE)</f>
        <v>R</v>
      </c>
      <c r="I1598" s="4">
        <f>VLOOKUP(A1598, Sheet3!A:G,2, FALSE)</f>
        <v>-1.098757</v>
      </c>
      <c r="J1598" s="4">
        <f>VLOOKUP(A1598, Sheet3!A:G,3, FALSE)</f>
        <v>-1.696097</v>
      </c>
      <c r="K1598" s="4">
        <f>VLOOKUP(A1598, Sheet3!A:G,4, FALSE)</f>
        <v>0.21156700000000001</v>
      </c>
      <c r="L1598" s="4">
        <f>VLOOKUP(A1598, Sheet3!A:G,5, FALSE)</f>
        <v>0.63880999999999999</v>
      </c>
      <c r="M1598" s="4">
        <f>VLOOKUP(A1598, Sheet3!A:G,6, FALSE)</f>
        <v>3.8718650000000001</v>
      </c>
      <c r="N1598" s="4">
        <f>VLOOKUP(A1598, Sheet3!A:G,7, FALSE)</f>
        <v>0.32083099999999998</v>
      </c>
      <c r="O1598">
        <v>2006</v>
      </c>
      <c r="P1598" s="4">
        <f>VLOOKUP(G1598, Sheet2!C:E, 3, FALSE)</f>
        <v>1997</v>
      </c>
      <c r="Q1598" s="4">
        <f>O1598-P1598</f>
        <v>9</v>
      </c>
      <c r="R1598" s="4">
        <f>VLOOKUP(A1598, Sheet4!A:B, 2, FALSE)</f>
        <v>174</v>
      </c>
    </row>
    <row r="1599" spans="1:18">
      <c r="A1599">
        <v>3069</v>
      </c>
      <c r="B1599" t="s">
        <v>225</v>
      </c>
      <c r="C1599" s="1">
        <v>39205</v>
      </c>
      <c r="D1599" t="s">
        <v>6</v>
      </c>
      <c r="E1599" t="str">
        <f>VLOOKUP(B1599, Sheet2!$A$2:$B$734, 2, FALSE)</f>
        <v>PA</v>
      </c>
      <c r="F1599" s="4" t="s">
        <v>652</v>
      </c>
      <c r="G1599" s="4" t="str">
        <f>B1599&amp;E1599</f>
        <v>PittsPA</v>
      </c>
      <c r="H1599" s="4" t="str">
        <f>VLOOKUP(G1599, Sheet2!C:D, 2, FALSE)</f>
        <v>R</v>
      </c>
      <c r="I1599" s="4">
        <f>VLOOKUP(A1599, Sheet3!A:G,2, FALSE)</f>
        <v>-1.50647</v>
      </c>
      <c r="J1599" s="4">
        <f>VLOOKUP(A1599, Sheet3!A:G,3, FALSE)</f>
        <v>2.6111420000000001</v>
      </c>
      <c r="K1599" s="4">
        <f>VLOOKUP(A1599, Sheet3!A:G,4, FALSE)</f>
        <v>1.04572</v>
      </c>
      <c r="L1599" s="4">
        <f>VLOOKUP(A1599, Sheet3!A:G,5, FALSE)</f>
        <v>-2.5928960000000001</v>
      </c>
      <c r="M1599" s="4">
        <f>VLOOKUP(A1599, Sheet3!A:G,6, FALSE)</f>
        <v>0.75504400000000005</v>
      </c>
      <c r="N1599" s="4">
        <f>VLOOKUP(A1599, Sheet3!A:G,7, FALSE)</f>
        <v>5.7284000000000002E-2</v>
      </c>
      <c r="O1599">
        <v>2007</v>
      </c>
      <c r="P1599" s="4">
        <f>VLOOKUP(G1599, Sheet2!C:E, 3, FALSE)</f>
        <v>1997</v>
      </c>
      <c r="Q1599" s="4">
        <f>O1599-P1599</f>
        <v>10</v>
      </c>
      <c r="R1599" s="4">
        <f>VLOOKUP(A1599, Sheet4!A:B, 2, FALSE)</f>
        <v>200</v>
      </c>
    </row>
    <row r="1600" spans="1:18">
      <c r="A1600">
        <v>3070</v>
      </c>
      <c r="B1600" t="s">
        <v>225</v>
      </c>
      <c r="C1600" s="1">
        <v>39210</v>
      </c>
      <c r="D1600" t="s">
        <v>6</v>
      </c>
      <c r="E1600" t="str">
        <f>VLOOKUP(B1600, Sheet2!$A$2:$B$734, 2, FALSE)</f>
        <v>PA</v>
      </c>
      <c r="F1600" s="4" t="s">
        <v>652</v>
      </c>
      <c r="G1600" s="4" t="str">
        <f>B1600&amp;E1600</f>
        <v>PittsPA</v>
      </c>
      <c r="H1600" s="4" t="str">
        <f>VLOOKUP(G1600, Sheet2!C:D, 2, FALSE)</f>
        <v>R</v>
      </c>
      <c r="I1600" s="4">
        <f>VLOOKUP(A1600, Sheet3!A:G,2, FALSE)</f>
        <v>-10.113462</v>
      </c>
      <c r="J1600" s="4">
        <f>VLOOKUP(A1600, Sheet3!A:G,3, FALSE)</f>
        <v>1.517763</v>
      </c>
      <c r="K1600" s="4">
        <f>VLOOKUP(A1600, Sheet3!A:G,4, FALSE)</f>
        <v>-0.55100700000000002</v>
      </c>
      <c r="L1600" s="4">
        <f>VLOOKUP(A1600, Sheet3!A:G,5, FALSE)</f>
        <v>-3.7742650000000002</v>
      </c>
      <c r="M1600" s="4">
        <f>VLOOKUP(A1600, Sheet3!A:G,6, FALSE)</f>
        <v>-2.1085539999999998</v>
      </c>
      <c r="N1600" s="4">
        <f>VLOOKUP(A1600, Sheet3!A:G,7, FALSE)</f>
        <v>-1.0638540000000001</v>
      </c>
      <c r="O1600">
        <v>2007</v>
      </c>
      <c r="P1600" s="4">
        <f>VLOOKUP(G1600, Sheet2!C:E, 3, FALSE)</f>
        <v>1997</v>
      </c>
      <c r="Q1600" s="4">
        <f>O1600-P1600</f>
        <v>10</v>
      </c>
      <c r="R1600" s="4">
        <f>VLOOKUP(A1600, Sheet4!A:B, 2, FALSE)</f>
        <v>159</v>
      </c>
    </row>
    <row r="1601" spans="1:18">
      <c r="A1601">
        <v>3071</v>
      </c>
      <c r="B1601" s="4" t="s">
        <v>269</v>
      </c>
      <c r="C1601" s="1">
        <v>39210</v>
      </c>
      <c r="D1601" t="s">
        <v>6</v>
      </c>
      <c r="E1601" t="str">
        <f>VLOOKUP(B1601, Sheet2!$A$2:$B$734, 2, FALSE)</f>
        <v>KY</v>
      </c>
      <c r="F1601" s="4" t="s">
        <v>652</v>
      </c>
      <c r="G1601" s="4" t="str">
        <f>B1601&amp;E1601</f>
        <v>YarmuthKY</v>
      </c>
      <c r="H1601" s="4" t="str">
        <f>VLOOKUP(G1601, Sheet2!C:D, 2, FALSE)</f>
        <v>D</v>
      </c>
      <c r="I1601" s="4">
        <f>VLOOKUP(A1601, Sheet3!A:G,2, FALSE)</f>
        <v>3.5303079999999998</v>
      </c>
      <c r="J1601" s="4">
        <f>VLOOKUP(A1601, Sheet3!A:G,3, FALSE)</f>
        <v>0.32583299999999998</v>
      </c>
      <c r="K1601" s="4">
        <f>VLOOKUP(A1601, Sheet3!A:G,4, FALSE)</f>
        <v>0.82534799999999997</v>
      </c>
      <c r="L1601" s="4">
        <f>VLOOKUP(A1601, Sheet3!A:G,5, FALSE)</f>
        <v>-3.787013</v>
      </c>
      <c r="M1601" s="4">
        <f>VLOOKUP(A1601, Sheet3!A:G,6, FALSE)</f>
        <v>-1.348679</v>
      </c>
      <c r="N1601" s="4">
        <f>VLOOKUP(A1601, Sheet3!A:G,7, FALSE)</f>
        <v>3.5058660000000001</v>
      </c>
      <c r="O1601">
        <v>2007</v>
      </c>
      <c r="P1601" s="4">
        <f>VLOOKUP(G1601, Sheet2!C:E, 3, FALSE)</f>
        <v>2007</v>
      </c>
      <c r="Q1601" s="4">
        <f>O1601-P1601</f>
        <v>0</v>
      </c>
      <c r="R1601" s="4">
        <f>VLOOKUP(A1601, Sheet4!A:B, 2, FALSE)</f>
        <v>196</v>
      </c>
    </row>
    <row r="1602" spans="1:18">
      <c r="A1602">
        <v>3072</v>
      </c>
      <c r="B1602" t="s">
        <v>30</v>
      </c>
      <c r="C1602" s="1">
        <v>39211</v>
      </c>
      <c r="D1602" t="s">
        <v>6</v>
      </c>
      <c r="E1602" t="str">
        <f>VLOOKUP(B1602, Sheet2!$A$2:$B$734, 2, FALSE)</f>
        <v>NC</v>
      </c>
      <c r="F1602" s="4" t="s">
        <v>652</v>
      </c>
      <c r="G1602" s="4" t="str">
        <f>B1602&amp;E1602</f>
        <v>ButterfieldNC</v>
      </c>
      <c r="H1602" s="4" t="str">
        <f>VLOOKUP(G1602, Sheet2!C:D, 2, FALSE)</f>
        <v>D</v>
      </c>
      <c r="I1602" s="4">
        <f>VLOOKUP(A1602, Sheet3!A:G,2, FALSE)</f>
        <v>1.2855049999999999</v>
      </c>
      <c r="J1602" s="4">
        <f>VLOOKUP(A1602, Sheet3!A:G,3, FALSE)</f>
        <v>-0.71638299999999999</v>
      </c>
      <c r="K1602" s="4">
        <f>VLOOKUP(A1602, Sheet3!A:G,4, FALSE)</f>
        <v>1.2782199999999999</v>
      </c>
      <c r="L1602" s="4">
        <f>VLOOKUP(A1602, Sheet3!A:G,5, FALSE)</f>
        <v>-1.53356</v>
      </c>
      <c r="M1602" s="4">
        <f>VLOOKUP(A1602, Sheet3!A:G,6, FALSE)</f>
        <v>-0.29749599999999998</v>
      </c>
      <c r="N1602" s="4">
        <f>VLOOKUP(A1602, Sheet3!A:G,7, FALSE)</f>
        <v>5.2801939999999998</v>
      </c>
      <c r="O1602">
        <v>2007</v>
      </c>
      <c r="P1602" s="4">
        <f>VLOOKUP(G1602, Sheet2!C:E, 3, FALSE)</f>
        <v>2004</v>
      </c>
      <c r="Q1602" s="4">
        <f>O1602-P1602</f>
        <v>3</v>
      </c>
      <c r="R1602" s="4">
        <f>VLOOKUP(A1602, Sheet4!A:B, 2, FALSE)</f>
        <v>154</v>
      </c>
    </row>
    <row r="1603" spans="1:18">
      <c r="A1603">
        <v>3073</v>
      </c>
      <c r="B1603" t="s">
        <v>37</v>
      </c>
      <c r="C1603" s="1">
        <v>39212</v>
      </c>
      <c r="D1603" t="s">
        <v>6</v>
      </c>
      <c r="E1603" t="s">
        <v>13</v>
      </c>
      <c r="F1603" s="4" t="s">
        <v>652</v>
      </c>
      <c r="G1603" s="4" t="str">
        <f>B1603&amp;E1603</f>
        <v>BarrettSC</v>
      </c>
      <c r="H1603" s="4" t="str">
        <f>VLOOKUP(G1603, Sheet2!C:D, 2, FALSE)</f>
        <v>R</v>
      </c>
      <c r="I1603" s="4">
        <f>VLOOKUP(A1603, Sheet3!A:G,2, FALSE)</f>
        <v>-5.2149789999999996</v>
      </c>
      <c r="J1603" s="4">
        <f>VLOOKUP(A1603, Sheet3!A:G,3, FALSE)</f>
        <v>-0.16334099999999999</v>
      </c>
      <c r="K1603" s="4">
        <f>VLOOKUP(A1603, Sheet3!A:G,4, FALSE)</f>
        <v>6.6716999999999999E-2</v>
      </c>
      <c r="L1603" s="4">
        <f>VLOOKUP(A1603, Sheet3!A:G,5, FALSE)</f>
        <v>-6.3249529999999998</v>
      </c>
      <c r="M1603" s="4">
        <f>VLOOKUP(A1603, Sheet3!A:G,6, FALSE)</f>
        <v>0.205761</v>
      </c>
      <c r="N1603" s="4">
        <f>VLOOKUP(A1603, Sheet3!A:G,7, FALSE)</f>
        <v>4.2987279999999997</v>
      </c>
      <c r="O1603">
        <v>2007</v>
      </c>
      <c r="P1603" s="4">
        <f>VLOOKUP(G1603, Sheet2!C:E, 3, FALSE)</f>
        <v>2003</v>
      </c>
      <c r="Q1603" s="4">
        <f>O1603-P1603</f>
        <v>4</v>
      </c>
      <c r="R1603" s="4">
        <f>VLOOKUP(A1603, Sheet4!A:B, 2, FALSE)</f>
        <v>75</v>
      </c>
    </row>
    <row r="1604" spans="1:18">
      <c r="A1604">
        <v>3074</v>
      </c>
      <c r="B1604" t="s">
        <v>92</v>
      </c>
      <c r="C1604" s="1">
        <v>39212</v>
      </c>
      <c r="D1604" t="s">
        <v>6</v>
      </c>
      <c r="E1604" t="str">
        <f>VLOOKUP(B1604, Sheet2!$A$2:$B$734, 2, FALSE)</f>
        <v>OH</v>
      </c>
      <c r="F1604" s="4" t="s">
        <v>652</v>
      </c>
      <c r="G1604" s="4" t="str">
        <f>B1604&amp;E1604</f>
        <v>KucinichOH</v>
      </c>
      <c r="H1604" s="4" t="str">
        <f>VLOOKUP(G1604, Sheet2!C:D, 2, FALSE)</f>
        <v>D</v>
      </c>
      <c r="I1604" s="4">
        <f>VLOOKUP(A1604, Sheet3!A:G,2, FALSE)</f>
        <v>-2.9394290000000001</v>
      </c>
      <c r="J1604" s="4">
        <f>VLOOKUP(A1604, Sheet3!A:G,3, FALSE)</f>
        <v>-0.21845899999999999</v>
      </c>
      <c r="K1604" s="4">
        <f>VLOOKUP(A1604, Sheet3!A:G,4, FALSE)</f>
        <v>7.0341040000000001</v>
      </c>
      <c r="L1604" s="4">
        <f>VLOOKUP(A1604, Sheet3!A:G,5, FALSE)</f>
        <v>-2.5281210000000001</v>
      </c>
      <c r="M1604" s="4">
        <f>VLOOKUP(A1604, Sheet3!A:G,6, FALSE)</f>
        <v>-0.70461399999999996</v>
      </c>
      <c r="N1604" s="4">
        <f>VLOOKUP(A1604, Sheet3!A:G,7, FALSE)</f>
        <v>6.5699079999999999</v>
      </c>
      <c r="O1604">
        <v>2007</v>
      </c>
      <c r="P1604" s="4">
        <f>VLOOKUP(G1604, Sheet2!C:E, 3, FALSE)</f>
        <v>1997</v>
      </c>
      <c r="Q1604" s="4">
        <f>O1604-P1604</f>
        <v>10</v>
      </c>
      <c r="R1604" s="4">
        <f>VLOOKUP(A1604, Sheet4!A:B, 2, FALSE)</f>
        <v>160</v>
      </c>
    </row>
    <row r="1605" spans="1:18">
      <c r="A1605">
        <v>3075</v>
      </c>
      <c r="B1605" t="s">
        <v>198</v>
      </c>
      <c r="C1605" s="1">
        <v>39212</v>
      </c>
      <c r="D1605" t="s">
        <v>6</v>
      </c>
      <c r="E1605" t="str">
        <f>VLOOKUP(B1605, Sheet2!$A$2:$B$734, 2, FALSE)</f>
        <v>PA</v>
      </c>
      <c r="F1605" s="4" t="s">
        <v>652</v>
      </c>
      <c r="G1605" s="4" t="str">
        <f>B1605&amp;E1605</f>
        <v>SestakPA</v>
      </c>
      <c r="H1605" s="4" t="str">
        <f>VLOOKUP(G1605, Sheet2!C:D, 2, FALSE)</f>
        <v>D</v>
      </c>
      <c r="I1605" s="4">
        <f>VLOOKUP(A1605, Sheet3!A:G,2, FALSE)</f>
        <v>-1.276921</v>
      </c>
      <c r="J1605" s="4">
        <f>VLOOKUP(A1605, Sheet3!A:G,3, FALSE)</f>
        <v>3.1861489999999999</v>
      </c>
      <c r="K1605" s="4">
        <f>VLOOKUP(A1605, Sheet3!A:G,4, FALSE)</f>
        <v>-0.72615200000000002</v>
      </c>
      <c r="L1605" s="4">
        <f>VLOOKUP(A1605, Sheet3!A:G,5, FALSE)</f>
        <v>2.3147570000000002</v>
      </c>
      <c r="M1605" s="4">
        <f>VLOOKUP(A1605, Sheet3!A:G,6, FALSE)</f>
        <v>2.6214930000000001</v>
      </c>
      <c r="N1605" s="4">
        <f>VLOOKUP(A1605, Sheet3!A:G,7, FALSE)</f>
        <v>-3.840611</v>
      </c>
      <c r="O1605">
        <v>2007</v>
      </c>
      <c r="P1605" s="4">
        <f>VLOOKUP(G1605, Sheet2!C:E, 3, FALSE)</f>
        <v>2007</v>
      </c>
      <c r="Q1605" s="4">
        <f>O1605-P1605</f>
        <v>0</v>
      </c>
      <c r="R1605" s="4">
        <f>VLOOKUP(A1605, Sheet4!A:B, 2, FALSE)</f>
        <v>230</v>
      </c>
    </row>
    <row r="1606" spans="1:18">
      <c r="A1606">
        <v>3076</v>
      </c>
      <c r="B1606" t="s">
        <v>82</v>
      </c>
      <c r="C1606" s="1">
        <v>39216</v>
      </c>
      <c r="D1606" t="s">
        <v>6</v>
      </c>
      <c r="E1606" t="str">
        <f>VLOOKUP(B1606, Sheet2!$A$2:$B$734, 2, FALSE)</f>
        <v>TX</v>
      </c>
      <c r="F1606" s="4" t="s">
        <v>652</v>
      </c>
      <c r="G1606" s="4" t="str">
        <f>B1606&amp;E1606</f>
        <v>Jackson-LeeTX</v>
      </c>
      <c r="H1606" s="4" t="str">
        <f>VLOOKUP(G1606, Sheet2!C:D, 2, FALSE)</f>
        <v>D</v>
      </c>
      <c r="I1606" s="4">
        <f>VLOOKUP(A1606, Sheet3!A:G,2, FALSE)</f>
        <v>0.27659899999999998</v>
      </c>
      <c r="J1606" s="4">
        <f>VLOOKUP(A1606, Sheet3!A:G,3, FALSE)</f>
        <v>1.5985469999999999</v>
      </c>
      <c r="K1606" s="4">
        <f>VLOOKUP(A1606, Sheet3!A:G,4, FALSE)</f>
        <v>0.34701700000000002</v>
      </c>
      <c r="L1606" s="4">
        <f>VLOOKUP(A1606, Sheet3!A:G,5, FALSE)</f>
        <v>3.8035939999999999</v>
      </c>
      <c r="M1606" s="4">
        <f>VLOOKUP(A1606, Sheet3!A:G,6, FALSE)</f>
        <v>4.6653000000000002</v>
      </c>
      <c r="N1606" s="4">
        <f>VLOOKUP(A1606, Sheet3!A:G,7, FALSE)</f>
        <v>0.80058600000000002</v>
      </c>
      <c r="O1606">
        <v>2007</v>
      </c>
      <c r="P1606" s="4">
        <f>VLOOKUP(G1606, Sheet2!C:E, 3, FALSE)</f>
        <v>1995</v>
      </c>
      <c r="Q1606" s="4">
        <f>O1606-P1606</f>
        <v>12</v>
      </c>
      <c r="R1606" s="4">
        <f>VLOOKUP(A1606, Sheet4!A:B, 2, FALSE)</f>
        <v>170</v>
      </c>
    </row>
    <row r="1607" spans="1:18">
      <c r="A1607">
        <v>3077</v>
      </c>
      <c r="B1607" t="s">
        <v>414</v>
      </c>
      <c r="C1607" s="1">
        <v>39217</v>
      </c>
      <c r="D1607" t="s">
        <v>6</v>
      </c>
      <c r="E1607" t="s">
        <v>47</v>
      </c>
      <c r="F1607" s="4" t="s">
        <v>652</v>
      </c>
      <c r="G1607" s="4" t="str">
        <f>B1607&amp;E1607</f>
        <v>Brown-WaiteFL</v>
      </c>
      <c r="H1607" s="4" t="str">
        <f>VLOOKUP(G1607, Sheet2!C:D, 2, FALSE)</f>
        <v>R</v>
      </c>
      <c r="I1607" s="4">
        <f>VLOOKUP(A1607, Sheet3!A:G,2, FALSE)</f>
        <v>-5.1340089999999998</v>
      </c>
      <c r="J1607" s="4">
        <f>VLOOKUP(A1607, Sheet3!A:G,3, FALSE)</f>
        <v>0.100339</v>
      </c>
      <c r="K1607" s="4">
        <f>VLOOKUP(A1607, Sheet3!A:G,4, FALSE)</f>
        <v>4.4325609999999998</v>
      </c>
      <c r="L1607" s="4">
        <f>VLOOKUP(A1607, Sheet3!A:G,5, FALSE)</f>
        <v>-2.7132860000000001</v>
      </c>
      <c r="M1607" s="4">
        <f>VLOOKUP(A1607, Sheet3!A:G,6, FALSE)</f>
        <v>-0.41153000000000001</v>
      </c>
      <c r="N1607" s="4">
        <f>VLOOKUP(A1607, Sheet3!A:G,7, FALSE)</f>
        <v>1.306397</v>
      </c>
      <c r="O1607">
        <v>2007</v>
      </c>
      <c r="P1607" s="4">
        <f>VLOOKUP(G1607, Sheet2!C:E, 3, FALSE)</f>
        <v>2003</v>
      </c>
      <c r="Q1607" s="4">
        <f>O1607-P1607</f>
        <v>4</v>
      </c>
      <c r="R1607" s="4">
        <f>VLOOKUP(A1607, Sheet4!A:B, 2, FALSE)</f>
        <v>153</v>
      </c>
    </row>
    <row r="1608" spans="1:18">
      <c r="A1608">
        <v>3078</v>
      </c>
      <c r="B1608" t="s">
        <v>86</v>
      </c>
      <c r="C1608" s="1">
        <v>39217</v>
      </c>
      <c r="D1608" t="s">
        <v>6</v>
      </c>
      <c r="E1608" t="str">
        <f>VLOOKUP(B1608, Sheet2!$A$2:$B$734, 2, FALSE)</f>
        <v>GA</v>
      </c>
      <c r="F1608" s="4" t="s">
        <v>652</v>
      </c>
      <c r="G1608" s="4" t="str">
        <f>B1608&amp;E1608</f>
        <v>KingstonGA</v>
      </c>
      <c r="H1608" s="4" t="str">
        <f>VLOOKUP(G1608, Sheet2!C:D, 2, FALSE)</f>
        <v>R</v>
      </c>
      <c r="I1608" s="4">
        <f>VLOOKUP(A1608, Sheet3!A:G,2, FALSE)</f>
        <v>-3.055936</v>
      </c>
      <c r="J1608" s="4">
        <f>VLOOKUP(A1608, Sheet3!A:G,3, FALSE)</f>
        <v>0.34486499999999998</v>
      </c>
      <c r="K1608" s="4">
        <f>VLOOKUP(A1608, Sheet3!A:G,4, FALSE)</f>
        <v>-6.1847519999999996</v>
      </c>
      <c r="L1608" s="4">
        <f>VLOOKUP(A1608, Sheet3!A:G,5, FALSE)</f>
        <v>-1.694609</v>
      </c>
      <c r="M1608" s="4">
        <f>VLOOKUP(A1608, Sheet3!A:G,6, FALSE)</f>
        <v>0.59046900000000002</v>
      </c>
      <c r="N1608" s="4">
        <f>VLOOKUP(A1608, Sheet3!A:G,7, FALSE)</f>
        <v>-3.3271809999999999</v>
      </c>
      <c r="O1608">
        <v>2007</v>
      </c>
      <c r="P1608" s="4">
        <f>VLOOKUP(G1608, Sheet2!C:E, 3, FALSE)</f>
        <v>1993</v>
      </c>
      <c r="Q1608" s="4">
        <f>O1608-P1608</f>
        <v>14</v>
      </c>
      <c r="R1608" s="4">
        <f>VLOOKUP(A1608, Sheet4!A:B, 2, FALSE)</f>
        <v>207</v>
      </c>
    </row>
    <row r="1609" spans="1:18">
      <c r="A1609">
        <v>3080</v>
      </c>
      <c r="B1609" t="s">
        <v>26</v>
      </c>
      <c r="C1609" s="1">
        <v>39218</v>
      </c>
      <c r="D1609" t="s">
        <v>6</v>
      </c>
      <c r="E1609" t="str">
        <f>VLOOKUP(B1609, Sheet2!$A$2:$B$734, 2, FALSE)</f>
        <v>MO</v>
      </c>
      <c r="F1609" s="4" t="s">
        <v>652</v>
      </c>
      <c r="G1609" s="4" t="str">
        <f>B1609&amp;E1609</f>
        <v>CleaverMO</v>
      </c>
      <c r="H1609" s="4" t="str">
        <f>VLOOKUP(G1609, Sheet2!C:D, 2, FALSE)</f>
        <v>D</v>
      </c>
      <c r="I1609" s="4">
        <f>VLOOKUP(A1609, Sheet3!A:G,2, FALSE)</f>
        <v>5.740227</v>
      </c>
      <c r="J1609" s="4">
        <f>VLOOKUP(A1609, Sheet3!A:G,3, FALSE)</f>
        <v>-0.63840600000000003</v>
      </c>
      <c r="K1609" s="4">
        <f>VLOOKUP(A1609, Sheet3!A:G,4, FALSE)</f>
        <v>-1.1651359999999999</v>
      </c>
      <c r="L1609" s="4">
        <f>VLOOKUP(A1609, Sheet3!A:G,5, FALSE)</f>
        <v>1.829825</v>
      </c>
      <c r="M1609" s="4">
        <f>VLOOKUP(A1609, Sheet3!A:G,6, FALSE)</f>
        <v>2.132787</v>
      </c>
      <c r="N1609" s="4">
        <f>VLOOKUP(A1609, Sheet3!A:G,7, FALSE)</f>
        <v>-3.238283</v>
      </c>
      <c r="O1609">
        <v>2007</v>
      </c>
      <c r="P1609" s="4">
        <f>VLOOKUP(G1609, Sheet2!C:E, 3, FALSE)</f>
        <v>2005</v>
      </c>
      <c r="Q1609" s="4">
        <f>O1609-P1609</f>
        <v>2</v>
      </c>
      <c r="R1609" s="4">
        <f>VLOOKUP(A1609, Sheet4!A:B, 2, FALSE)</f>
        <v>163</v>
      </c>
    </row>
    <row r="1610" spans="1:18">
      <c r="A1610">
        <v>3081</v>
      </c>
      <c r="B1610" s="4" t="s">
        <v>269</v>
      </c>
      <c r="C1610" s="1">
        <v>39224</v>
      </c>
      <c r="D1610" t="s">
        <v>6</v>
      </c>
      <c r="E1610" t="str">
        <f>VLOOKUP(B1610, Sheet2!$A$2:$B$734, 2, FALSE)</f>
        <v>KY</v>
      </c>
      <c r="F1610" s="4" t="s">
        <v>652</v>
      </c>
      <c r="G1610" s="4" t="str">
        <f>B1610&amp;E1610</f>
        <v>YarmuthKY</v>
      </c>
      <c r="H1610" s="4" t="str">
        <f>VLOOKUP(G1610, Sheet2!C:D, 2, FALSE)</f>
        <v>D</v>
      </c>
      <c r="I1610" s="4">
        <f>VLOOKUP(A1610, Sheet3!A:G,2, FALSE)</f>
        <v>4.225263</v>
      </c>
      <c r="J1610" s="4">
        <f>VLOOKUP(A1610, Sheet3!A:G,3, FALSE)</f>
        <v>-0.418296</v>
      </c>
      <c r="K1610" s="4">
        <f>VLOOKUP(A1610, Sheet3!A:G,4, FALSE)</f>
        <v>1.4115660000000001</v>
      </c>
      <c r="L1610" s="4">
        <f>VLOOKUP(A1610, Sheet3!A:G,5, FALSE)</f>
        <v>-3.500883</v>
      </c>
      <c r="M1610" s="4">
        <f>VLOOKUP(A1610, Sheet3!A:G,6, FALSE)</f>
        <v>-2.2148129999999999</v>
      </c>
      <c r="N1610" s="4">
        <f>VLOOKUP(A1610, Sheet3!A:G,7, FALSE)</f>
        <v>2.7881900000000002</v>
      </c>
      <c r="O1610">
        <v>2007</v>
      </c>
      <c r="P1610" s="4">
        <f>VLOOKUP(G1610, Sheet2!C:E, 3, FALSE)</f>
        <v>2007</v>
      </c>
      <c r="Q1610" s="4">
        <f>O1610-P1610</f>
        <v>0</v>
      </c>
      <c r="R1610" s="4">
        <f>VLOOKUP(A1610, Sheet4!A:B, 2, FALSE)</f>
        <v>189</v>
      </c>
    </row>
    <row r="1611" spans="1:18">
      <c r="A1611">
        <v>3082</v>
      </c>
      <c r="B1611" s="4" t="s">
        <v>20</v>
      </c>
      <c r="C1611" s="1">
        <v>39224</v>
      </c>
      <c r="D1611" t="s">
        <v>6</v>
      </c>
      <c r="E1611" t="str">
        <f>VLOOKUP(B1611, Sheet2!$A$2:$B$734, 2, FALSE)</f>
        <v>WA</v>
      </c>
      <c r="F1611" s="4" t="s">
        <v>652</v>
      </c>
      <c r="G1611" s="4" t="str">
        <f>B1611&amp;E1611</f>
        <v>McDermottWA</v>
      </c>
      <c r="H1611" s="4" t="str">
        <f>VLOOKUP(G1611, Sheet2!C:D, 2, FALSE)</f>
        <v>D</v>
      </c>
      <c r="I1611" s="4">
        <f>VLOOKUP(A1611, Sheet3!A:G,2, FALSE)</f>
        <v>-2.035253</v>
      </c>
      <c r="J1611" s="4">
        <f>VLOOKUP(A1611, Sheet3!A:G,3, FALSE)</f>
        <v>-2.482577</v>
      </c>
      <c r="K1611" s="4">
        <f>VLOOKUP(A1611, Sheet3!A:G,4, FALSE)</f>
        <v>-0.546566</v>
      </c>
      <c r="L1611" s="4">
        <f>VLOOKUP(A1611, Sheet3!A:G,5, FALSE)</f>
        <v>-5.3731669999999996</v>
      </c>
      <c r="M1611" s="4">
        <f>VLOOKUP(A1611, Sheet3!A:G,6, FALSE)</f>
        <v>0.37010100000000001</v>
      </c>
      <c r="N1611" s="4">
        <f>VLOOKUP(A1611, Sheet3!A:G,7, FALSE)</f>
        <v>-1.2720279999999999</v>
      </c>
      <c r="O1611">
        <v>2007</v>
      </c>
      <c r="P1611" s="4">
        <f>VLOOKUP(G1611, Sheet2!C:E, 3, FALSE)</f>
        <v>1989</v>
      </c>
      <c r="Q1611" s="4">
        <f>O1611-P1611</f>
        <v>18</v>
      </c>
      <c r="R1611" s="4">
        <f>VLOOKUP(A1611, Sheet4!A:B, 2, FALSE)</f>
        <v>154</v>
      </c>
    </row>
    <row r="1612" spans="1:18">
      <c r="A1612">
        <v>3083</v>
      </c>
      <c r="B1612" s="4" t="s">
        <v>92</v>
      </c>
      <c r="C1612" s="1">
        <v>39224</v>
      </c>
      <c r="D1612" t="s">
        <v>6</v>
      </c>
      <c r="E1612" t="str">
        <f>VLOOKUP(B1612, Sheet2!$A$2:$B$734, 2, FALSE)</f>
        <v>OH</v>
      </c>
      <c r="F1612" s="4" t="s">
        <v>652</v>
      </c>
      <c r="G1612" s="4" t="str">
        <f>B1612&amp;E1612</f>
        <v>KucinichOH</v>
      </c>
      <c r="H1612" s="4" t="str">
        <f>VLOOKUP(G1612, Sheet2!C:D, 2, FALSE)</f>
        <v>D</v>
      </c>
      <c r="I1612" s="4">
        <f>VLOOKUP(A1612, Sheet3!A:G,2, FALSE)</f>
        <v>-6.9760679999999997</v>
      </c>
      <c r="J1612" s="4">
        <f>VLOOKUP(A1612, Sheet3!A:G,3, FALSE)</f>
        <v>2.8078050000000001</v>
      </c>
      <c r="K1612" s="4">
        <f>VLOOKUP(A1612, Sheet3!A:G,4, FALSE)</f>
        <v>-3.4944419999999998</v>
      </c>
      <c r="L1612" s="4">
        <f>VLOOKUP(A1612, Sheet3!A:G,5, FALSE)</f>
        <v>-5.5751629999999999</v>
      </c>
      <c r="M1612" s="4">
        <f>VLOOKUP(A1612, Sheet3!A:G,6, FALSE)</f>
        <v>-2.8914749999999998</v>
      </c>
      <c r="N1612" s="4">
        <f>VLOOKUP(A1612, Sheet3!A:G,7, FALSE)</f>
        <v>-3.6692070000000001</v>
      </c>
      <c r="O1612">
        <v>2007</v>
      </c>
      <c r="P1612" s="4">
        <f>VLOOKUP(G1612, Sheet2!C:E, 3, FALSE)</f>
        <v>1997</v>
      </c>
      <c r="Q1612" s="4">
        <f>O1612-P1612</f>
        <v>10</v>
      </c>
      <c r="R1612" s="4">
        <f>VLOOKUP(A1612, Sheet4!A:B, 2, FALSE)</f>
        <v>174</v>
      </c>
    </row>
    <row r="1613" spans="1:18">
      <c r="A1613">
        <v>3084</v>
      </c>
      <c r="B1613" s="4" t="s">
        <v>132</v>
      </c>
      <c r="C1613" s="1">
        <v>38860</v>
      </c>
      <c r="D1613" t="s">
        <v>6</v>
      </c>
      <c r="E1613" t="s">
        <v>137</v>
      </c>
      <c r="F1613" s="4" t="s">
        <v>652</v>
      </c>
      <c r="G1613" s="4" t="str">
        <f>B1613&amp;E1613</f>
        <v>PriceGA</v>
      </c>
      <c r="H1613" s="4" t="str">
        <f>VLOOKUP(G1613, Sheet2!C:D, 2, FALSE)</f>
        <v>R</v>
      </c>
      <c r="I1613" s="4">
        <f>VLOOKUP(A1613, Sheet3!A:G,2, FALSE)</f>
        <v>6.2736669999999997</v>
      </c>
      <c r="J1613" s="4">
        <f>VLOOKUP(A1613, Sheet3!A:G,3, FALSE)</f>
        <v>-0.74861800000000001</v>
      </c>
      <c r="K1613" s="4">
        <f>VLOOKUP(A1613, Sheet3!A:G,4, FALSE)</f>
        <v>-1.598565</v>
      </c>
      <c r="L1613" s="4">
        <f>VLOOKUP(A1613, Sheet3!A:G,5, FALSE)</f>
        <v>-4.9506249999999996</v>
      </c>
      <c r="M1613" s="4">
        <f>VLOOKUP(A1613, Sheet3!A:G,6, FALSE)</f>
        <v>-2.1387960000000001</v>
      </c>
      <c r="N1613" s="4">
        <f>VLOOKUP(A1613, Sheet3!A:G,7, FALSE)</f>
        <v>1.3488260000000001</v>
      </c>
      <c r="O1613">
        <v>2006</v>
      </c>
      <c r="P1613" s="4">
        <f>VLOOKUP(G1613, Sheet2!C:E, 3, FALSE)</f>
        <v>2005</v>
      </c>
      <c r="Q1613" s="4">
        <f>O1613-P1613</f>
        <v>1</v>
      </c>
      <c r="R1613" s="4">
        <f>VLOOKUP(A1613, Sheet4!A:B, 2, FALSE)</f>
        <v>171</v>
      </c>
    </row>
    <row r="1614" spans="1:18">
      <c r="A1614">
        <v>3085</v>
      </c>
      <c r="B1614" t="s">
        <v>92</v>
      </c>
      <c r="C1614" s="1">
        <v>39225</v>
      </c>
      <c r="D1614" t="s">
        <v>6</v>
      </c>
      <c r="E1614" t="str">
        <f>VLOOKUP(B1614, Sheet2!$A$2:$B$734, 2, FALSE)</f>
        <v>OH</v>
      </c>
      <c r="F1614" s="4" t="s">
        <v>652</v>
      </c>
      <c r="G1614" s="4" t="str">
        <f>B1614&amp;E1614</f>
        <v>KucinichOH</v>
      </c>
      <c r="H1614" s="4" t="str">
        <f>VLOOKUP(G1614, Sheet2!C:D, 2, FALSE)</f>
        <v>D</v>
      </c>
      <c r="I1614" s="4">
        <f>VLOOKUP(A1614, Sheet3!A:G,2, FALSE)</f>
        <v>0.314583</v>
      </c>
      <c r="J1614" s="4">
        <f>VLOOKUP(A1614, Sheet3!A:G,3, FALSE)</f>
        <v>-4.6247999999999997E-2</v>
      </c>
      <c r="K1614" s="4">
        <f>VLOOKUP(A1614, Sheet3!A:G,4, FALSE)</f>
        <v>6.9467590000000001</v>
      </c>
      <c r="L1614" s="4">
        <f>VLOOKUP(A1614, Sheet3!A:G,5, FALSE)</f>
        <v>1.5970500000000001</v>
      </c>
      <c r="M1614" s="4">
        <f>VLOOKUP(A1614, Sheet3!A:G,6, FALSE)</f>
        <v>-1.658091</v>
      </c>
      <c r="N1614" s="4">
        <f>VLOOKUP(A1614, Sheet3!A:G,7, FALSE)</f>
        <v>5.6547770000000002</v>
      </c>
      <c r="O1614">
        <v>2007</v>
      </c>
      <c r="P1614" s="4">
        <f>VLOOKUP(G1614, Sheet2!C:E, 3, FALSE)</f>
        <v>1997</v>
      </c>
      <c r="Q1614" s="4">
        <f>O1614-P1614</f>
        <v>10</v>
      </c>
      <c r="R1614" s="4">
        <f>VLOOKUP(A1614, Sheet4!A:B, 2, FALSE)</f>
        <v>188</v>
      </c>
    </row>
    <row r="1615" spans="1:18">
      <c r="A1615">
        <v>3086</v>
      </c>
      <c r="B1615" t="s">
        <v>225</v>
      </c>
      <c r="C1615" s="1">
        <v>38861</v>
      </c>
      <c r="D1615" t="s">
        <v>6</v>
      </c>
      <c r="E1615" t="str">
        <f>VLOOKUP(B1615, Sheet2!$A$2:$B$734, 2, FALSE)</f>
        <v>PA</v>
      </c>
      <c r="F1615" s="4" t="s">
        <v>652</v>
      </c>
      <c r="G1615" s="4" t="str">
        <f>B1615&amp;E1615</f>
        <v>PittsPA</v>
      </c>
      <c r="H1615" s="4" t="str">
        <f>VLOOKUP(G1615, Sheet2!C:D, 2, FALSE)</f>
        <v>R</v>
      </c>
      <c r="I1615" s="4">
        <f>VLOOKUP(A1615, Sheet3!A:G,2, FALSE)</f>
        <v>1.1724079999999999</v>
      </c>
      <c r="J1615" s="4">
        <f>VLOOKUP(A1615, Sheet3!A:G,3, FALSE)</f>
        <v>0.53252600000000005</v>
      </c>
      <c r="K1615" s="4">
        <f>VLOOKUP(A1615, Sheet3!A:G,4, FALSE)</f>
        <v>2.8033779999999999</v>
      </c>
      <c r="L1615" s="4">
        <f>VLOOKUP(A1615, Sheet3!A:G,5, FALSE)</f>
        <v>-2.3205900000000002</v>
      </c>
      <c r="M1615" s="4">
        <f>VLOOKUP(A1615, Sheet3!A:G,6, FALSE)</f>
        <v>1.466229</v>
      </c>
      <c r="N1615" s="4">
        <f>VLOOKUP(A1615, Sheet3!A:G,7, FALSE)</f>
        <v>5.2011640000000003</v>
      </c>
      <c r="O1615">
        <v>2006</v>
      </c>
      <c r="P1615" s="4">
        <f>VLOOKUP(G1615, Sheet2!C:E, 3, FALSE)</f>
        <v>1997</v>
      </c>
      <c r="Q1615" s="4">
        <f>O1615-P1615</f>
        <v>9</v>
      </c>
      <c r="R1615" s="4">
        <f>VLOOKUP(A1615, Sheet4!A:B, 2, FALSE)</f>
        <v>171</v>
      </c>
    </row>
    <row r="1616" spans="1:18">
      <c r="A1616">
        <v>3087</v>
      </c>
      <c r="B1616" t="s">
        <v>270</v>
      </c>
      <c r="C1616" s="1">
        <v>39226</v>
      </c>
      <c r="D1616" t="s">
        <v>6</v>
      </c>
      <c r="E1616" t="s">
        <v>47</v>
      </c>
      <c r="F1616" s="4" t="s">
        <v>652</v>
      </c>
      <c r="G1616" s="4" t="str">
        <f>B1616&amp;E1616</f>
        <v>KleinFL</v>
      </c>
      <c r="H1616" s="4" t="str">
        <f>VLOOKUP(G1616, Sheet2!C:D, 2, FALSE)</f>
        <v>D</v>
      </c>
      <c r="I1616" s="4">
        <f>VLOOKUP(A1616, Sheet3!A:G,2, FALSE)</f>
        <v>5.1875309999999999</v>
      </c>
      <c r="J1616" s="4">
        <f>VLOOKUP(A1616, Sheet3!A:G,3, FALSE)</f>
        <v>-4.4035140000000004</v>
      </c>
      <c r="K1616" s="4">
        <f>VLOOKUP(A1616, Sheet3!A:G,4, FALSE)</f>
        <v>1.4549339999999999</v>
      </c>
      <c r="L1616" s="4">
        <f>VLOOKUP(A1616, Sheet3!A:G,5, FALSE)</f>
        <v>-1.1670199999999999</v>
      </c>
      <c r="M1616" s="4">
        <f>VLOOKUP(A1616, Sheet3!A:G,6, FALSE)</f>
        <v>-1.1137429999999999</v>
      </c>
      <c r="N1616" s="4">
        <f>VLOOKUP(A1616, Sheet3!A:G,7, FALSE)</f>
        <v>-1.7393590000000001</v>
      </c>
      <c r="O1616">
        <v>2007</v>
      </c>
      <c r="P1616" s="4">
        <f>VLOOKUP(G1616, Sheet2!C:E, 3, FALSE)</f>
        <v>2007</v>
      </c>
      <c r="Q1616" s="4">
        <f>O1616-P1616</f>
        <v>0</v>
      </c>
      <c r="R1616" s="4">
        <f>VLOOKUP(A1616, Sheet4!A:B, 2, FALSE)</f>
        <v>188</v>
      </c>
    </row>
    <row r="1617" spans="1:18">
      <c r="A1617">
        <v>3088</v>
      </c>
      <c r="B1617" t="s">
        <v>198</v>
      </c>
      <c r="C1617" s="1">
        <v>39226</v>
      </c>
      <c r="D1617" t="s">
        <v>6</v>
      </c>
      <c r="E1617" t="str">
        <f>VLOOKUP(B1617, Sheet2!$A$2:$B$734, 2, FALSE)</f>
        <v>PA</v>
      </c>
      <c r="F1617" s="4" t="s">
        <v>652</v>
      </c>
      <c r="G1617" s="4" t="str">
        <f>B1617&amp;E1617</f>
        <v>SestakPA</v>
      </c>
      <c r="H1617" s="4" t="str">
        <f>VLOOKUP(G1617, Sheet2!C:D, 2, FALSE)</f>
        <v>D</v>
      </c>
      <c r="I1617" s="4">
        <f>VLOOKUP(A1617, Sheet3!A:G,2, FALSE)</f>
        <v>5.9712509999999996</v>
      </c>
      <c r="J1617" s="4">
        <f>VLOOKUP(A1617, Sheet3!A:G,3, FALSE)</f>
        <v>-4.4932210000000001</v>
      </c>
      <c r="K1617" s="4">
        <f>VLOOKUP(A1617, Sheet3!A:G,4, FALSE)</f>
        <v>-1.474388</v>
      </c>
      <c r="L1617" s="4">
        <f>VLOOKUP(A1617, Sheet3!A:G,5, FALSE)</f>
        <v>-1.1875450000000001</v>
      </c>
      <c r="M1617" s="4">
        <f>VLOOKUP(A1617, Sheet3!A:G,6, FALSE)</f>
        <v>-0.46854699999999999</v>
      </c>
      <c r="N1617" s="4">
        <f>VLOOKUP(A1617, Sheet3!A:G,7, FALSE)</f>
        <v>-5.1149440000000004</v>
      </c>
      <c r="O1617">
        <v>2007</v>
      </c>
      <c r="P1617" s="4">
        <f>VLOOKUP(G1617, Sheet2!C:E, 3, FALSE)</f>
        <v>2007</v>
      </c>
      <c r="Q1617" s="4">
        <f>O1617-P1617</f>
        <v>0</v>
      </c>
      <c r="R1617" s="4">
        <f>VLOOKUP(A1617, Sheet4!A:B, 2, FALSE)</f>
        <v>183</v>
      </c>
    </row>
    <row r="1618" spans="1:18">
      <c r="A1618">
        <v>3089</v>
      </c>
      <c r="B1618" t="s">
        <v>72</v>
      </c>
      <c r="C1618" s="1">
        <v>38862</v>
      </c>
      <c r="D1618" t="s">
        <v>6</v>
      </c>
      <c r="E1618" t="s">
        <v>193</v>
      </c>
      <c r="F1618" s="4" t="s">
        <v>652</v>
      </c>
      <c r="G1618" s="4" t="str">
        <f>B1618&amp;E1618</f>
        <v>UdallCO</v>
      </c>
      <c r="H1618" s="4" t="str">
        <f>VLOOKUP(G1618, Sheet2!C:D, 2, FALSE)</f>
        <v>D</v>
      </c>
      <c r="I1618" s="4">
        <f>VLOOKUP(A1618, Sheet3!A:G,2, FALSE)</f>
        <v>0.10236099999999999</v>
      </c>
      <c r="J1618" s="4">
        <f>VLOOKUP(A1618, Sheet3!A:G,3, FALSE)</f>
        <v>-1.7071689999999999</v>
      </c>
      <c r="K1618" s="4">
        <f>VLOOKUP(A1618, Sheet3!A:G,4, FALSE)</f>
        <v>2.1906080000000001</v>
      </c>
      <c r="L1618" s="4">
        <f>VLOOKUP(A1618, Sheet3!A:G,5, FALSE)</f>
        <v>0.10585899999999999</v>
      </c>
      <c r="M1618" s="4">
        <f>VLOOKUP(A1618, Sheet3!A:G,6, FALSE)</f>
        <v>2.7508059999999999</v>
      </c>
      <c r="N1618" s="4">
        <f>VLOOKUP(A1618, Sheet3!A:G,7, FALSE)</f>
        <v>-0.10829900000000001</v>
      </c>
      <c r="O1618">
        <v>2006</v>
      </c>
      <c r="P1618" s="4">
        <f>VLOOKUP(G1618, Sheet2!C:E, 3, FALSE)</f>
        <v>1999</v>
      </c>
      <c r="Q1618" s="4">
        <f>O1618-P1618</f>
        <v>7</v>
      </c>
      <c r="R1618" s="4">
        <f>VLOOKUP(A1618, Sheet4!A:B, 2, FALSE)</f>
        <v>193</v>
      </c>
    </row>
    <row r="1619" spans="1:18">
      <c r="A1619">
        <v>3090</v>
      </c>
      <c r="B1619" t="s">
        <v>178</v>
      </c>
      <c r="C1619" s="1">
        <v>39210</v>
      </c>
      <c r="D1619" t="s">
        <v>6</v>
      </c>
      <c r="E1619" t="str">
        <f>VLOOKUP(B1619, Sheet2!$A$2:$B$734, 2, FALSE)</f>
        <v>CT</v>
      </c>
      <c r="F1619" s="4" t="s">
        <v>652</v>
      </c>
      <c r="G1619" s="4" t="str">
        <f>B1619&amp;E1619</f>
        <v>DeLauroCT</v>
      </c>
      <c r="H1619" s="4" t="str">
        <f>VLOOKUP(G1619, Sheet2!C:D, 2, FALSE)</f>
        <v>D</v>
      </c>
      <c r="I1619" s="4">
        <f>VLOOKUP(A1619, Sheet3!A:G,2, FALSE)</f>
        <v>10.777400999999999</v>
      </c>
      <c r="J1619" s="4">
        <f>VLOOKUP(A1619, Sheet3!A:G,3, FALSE)</f>
        <v>-2.5052460000000001</v>
      </c>
      <c r="K1619" s="4">
        <f>VLOOKUP(A1619, Sheet3!A:G,4, FALSE)</f>
        <v>3.6325189999999998</v>
      </c>
      <c r="L1619" s="4">
        <f>VLOOKUP(A1619, Sheet3!A:G,5, FALSE)</f>
        <v>1.4267479999999999</v>
      </c>
      <c r="M1619" s="4">
        <f>VLOOKUP(A1619, Sheet3!A:G,6, FALSE)</f>
        <v>-1.5101789999999999</v>
      </c>
      <c r="N1619" s="4">
        <f>VLOOKUP(A1619, Sheet3!A:G,7, FALSE)</f>
        <v>-3.4494790000000002</v>
      </c>
      <c r="O1619">
        <v>2007</v>
      </c>
      <c r="P1619" s="4">
        <f>VLOOKUP(G1619, Sheet2!C:E, 3, FALSE)</f>
        <v>1991</v>
      </c>
      <c r="Q1619" s="4">
        <f>O1619-P1619</f>
        <v>16</v>
      </c>
      <c r="R1619" s="4">
        <f>VLOOKUP(A1619, Sheet4!A:B, 2, FALSE)</f>
        <v>85</v>
      </c>
    </row>
    <row r="1620" spans="1:18">
      <c r="A1620">
        <v>3091</v>
      </c>
      <c r="B1620" t="s">
        <v>20</v>
      </c>
      <c r="C1620" s="1">
        <v>39035</v>
      </c>
      <c r="D1620" t="s">
        <v>6</v>
      </c>
      <c r="E1620" t="str">
        <f>VLOOKUP(B1620, Sheet2!$A$2:$B$734, 2, FALSE)</f>
        <v>WA</v>
      </c>
      <c r="F1620" s="4" t="s">
        <v>652</v>
      </c>
      <c r="G1620" s="4" t="str">
        <f>B1620&amp;E1620</f>
        <v>McDermottWA</v>
      </c>
      <c r="H1620" s="4" t="str">
        <f>VLOOKUP(G1620, Sheet2!C:D, 2, FALSE)</f>
        <v>D</v>
      </c>
      <c r="I1620" s="4">
        <f>VLOOKUP(A1620, Sheet3!A:G,2, FALSE)</f>
        <v>7.07517</v>
      </c>
      <c r="J1620" s="4">
        <f>VLOOKUP(A1620, Sheet3!A:G,3, FALSE)</f>
        <v>-0.92729099999999998</v>
      </c>
      <c r="K1620" s="4">
        <f>VLOOKUP(A1620, Sheet3!A:G,4, FALSE)</f>
        <v>0.32983299999999999</v>
      </c>
      <c r="L1620" s="4">
        <f>VLOOKUP(A1620, Sheet3!A:G,5, FALSE)</f>
        <v>-1.2622450000000001</v>
      </c>
      <c r="M1620" s="4">
        <f>VLOOKUP(A1620, Sheet3!A:G,6, FALSE)</f>
        <v>3.377974</v>
      </c>
      <c r="N1620" s="4">
        <f>VLOOKUP(A1620, Sheet3!A:G,7, FALSE)</f>
        <v>0.95903400000000005</v>
      </c>
      <c r="O1620">
        <v>2006</v>
      </c>
      <c r="P1620" s="4">
        <f>VLOOKUP(G1620, Sheet2!C:E, 3, FALSE)</f>
        <v>1989</v>
      </c>
      <c r="Q1620" s="4">
        <f>O1620-P1620</f>
        <v>17</v>
      </c>
      <c r="R1620" s="4">
        <f>VLOOKUP(A1620, Sheet4!A:B, 2, FALSE)</f>
        <v>196</v>
      </c>
    </row>
    <row r="1621" spans="1:18">
      <c r="A1621">
        <v>3092</v>
      </c>
      <c r="B1621" t="s">
        <v>25</v>
      </c>
      <c r="C1621" s="1">
        <v>39400</v>
      </c>
      <c r="D1621" t="s">
        <v>6</v>
      </c>
      <c r="E1621" t="str">
        <f>VLOOKUP(B1621, Sheet2!$A$2:$B$734, 2, FALSE)</f>
        <v>NJ</v>
      </c>
      <c r="F1621" s="4" t="s">
        <v>652</v>
      </c>
      <c r="G1621" s="4" t="str">
        <f>B1621&amp;E1621</f>
        <v>PalloneNJ</v>
      </c>
      <c r="H1621" s="4" t="str">
        <f>VLOOKUP(G1621, Sheet2!C:D, 2, FALSE)</f>
        <v>D</v>
      </c>
      <c r="I1621" s="4">
        <f>VLOOKUP(A1621, Sheet3!A:G,2, FALSE)</f>
        <v>0.40871299999999999</v>
      </c>
      <c r="J1621" s="4">
        <f>VLOOKUP(A1621, Sheet3!A:G,3, FALSE)</f>
        <v>0.29827300000000001</v>
      </c>
      <c r="K1621" s="4">
        <f>VLOOKUP(A1621, Sheet3!A:G,4, FALSE)</f>
        <v>1.6921759999999999</v>
      </c>
      <c r="L1621" s="4">
        <f>VLOOKUP(A1621, Sheet3!A:G,5, FALSE)</f>
        <v>-4.335807</v>
      </c>
      <c r="M1621" s="4">
        <f>VLOOKUP(A1621, Sheet3!A:G,6, FALSE)</f>
        <v>4.3381000000000003E-2</v>
      </c>
      <c r="N1621" s="4">
        <f>VLOOKUP(A1621, Sheet3!A:G,7, FALSE)</f>
        <v>3.823032</v>
      </c>
      <c r="O1621">
        <v>2007</v>
      </c>
      <c r="P1621" s="4">
        <f>VLOOKUP(G1621, Sheet2!C:E, 3, FALSE)</f>
        <v>1987</v>
      </c>
      <c r="Q1621" s="4">
        <f>O1621-P1621</f>
        <v>20</v>
      </c>
      <c r="R1621" s="4">
        <f>VLOOKUP(A1621, Sheet4!A:B, 2, FALSE)</f>
        <v>200</v>
      </c>
    </row>
    <row r="1622" spans="1:18">
      <c r="A1622">
        <v>3093</v>
      </c>
      <c r="B1622" t="s">
        <v>31</v>
      </c>
      <c r="C1622" s="1">
        <v>39400</v>
      </c>
      <c r="D1622" t="s">
        <v>6</v>
      </c>
      <c r="E1622" t="str">
        <f>VLOOKUP(B1622, Sheet2!$A$2:$B$734, 2, FALSE)</f>
        <v>IN</v>
      </c>
      <c r="F1622" s="4" t="s">
        <v>652</v>
      </c>
      <c r="G1622" s="4" t="str">
        <f>B1622&amp;E1622</f>
        <v>PenceIN</v>
      </c>
      <c r="H1622" s="4" t="str">
        <f>VLOOKUP(G1622, Sheet2!C:D, 2, FALSE)</f>
        <v>R</v>
      </c>
      <c r="I1622" s="4">
        <f>VLOOKUP(A1622, Sheet3!A:G,2, FALSE)</f>
        <v>5.1681229999999996</v>
      </c>
      <c r="J1622" s="4">
        <f>VLOOKUP(A1622, Sheet3!A:G,3, FALSE)</f>
        <v>-0.63873500000000005</v>
      </c>
      <c r="K1622" s="4">
        <f>VLOOKUP(A1622, Sheet3!A:G,4, FALSE)</f>
        <v>2.8644120000000002</v>
      </c>
      <c r="L1622" s="4">
        <f>VLOOKUP(A1622, Sheet3!A:G,5, FALSE)</f>
        <v>-0.87620299999999995</v>
      </c>
      <c r="M1622" s="4">
        <f>VLOOKUP(A1622, Sheet3!A:G,6, FALSE)</f>
        <v>-2.7329650000000001</v>
      </c>
      <c r="N1622" s="4">
        <f>VLOOKUP(A1622, Sheet3!A:G,7, FALSE)</f>
        <v>2.7864770000000001</v>
      </c>
      <c r="O1622">
        <v>2007</v>
      </c>
      <c r="P1622" s="4">
        <f>VLOOKUP(G1622, Sheet2!C:E, 3, FALSE)</f>
        <v>2001</v>
      </c>
      <c r="Q1622" s="4">
        <f>O1622-P1622</f>
        <v>6</v>
      </c>
      <c r="R1622" s="4">
        <f>VLOOKUP(A1622, Sheet4!A:B, 2, FALSE)</f>
        <v>157</v>
      </c>
    </row>
    <row r="1623" spans="1:18">
      <c r="A1623">
        <v>3094</v>
      </c>
      <c r="B1623" s="4" t="s">
        <v>766</v>
      </c>
      <c r="C1623" s="1">
        <v>39035</v>
      </c>
      <c r="D1623" t="s">
        <v>6</v>
      </c>
      <c r="E1623" t="str">
        <f>VLOOKUP(B1623, Sheet2!$A$2:$B$734, 2, FALSE)</f>
        <v>NJ</v>
      </c>
      <c r="F1623" s="4" t="s">
        <v>652</v>
      </c>
      <c r="G1623" s="4" t="str">
        <f>B1623&amp;E1623</f>
        <v>PayneDNJ</v>
      </c>
      <c r="H1623" s="4" t="str">
        <f>VLOOKUP(G1623, Sheet2!C:D, 2, FALSE)</f>
        <v>D</v>
      </c>
      <c r="I1623" s="4">
        <f>VLOOKUP(A1623, Sheet3!A:G,2, FALSE)</f>
        <v>-1.198923</v>
      </c>
      <c r="J1623" s="4">
        <f>VLOOKUP(A1623, Sheet3!A:G,3, FALSE)</f>
        <v>0.49118699999999998</v>
      </c>
      <c r="K1623" s="4">
        <f>VLOOKUP(A1623, Sheet3!A:G,4, FALSE)</f>
        <v>0.84221800000000002</v>
      </c>
      <c r="L1623" s="4">
        <f>VLOOKUP(A1623, Sheet3!A:G,5, FALSE)</f>
        <v>-1.3770359999999999</v>
      </c>
      <c r="M1623" s="4">
        <f>VLOOKUP(A1623, Sheet3!A:G,6, FALSE)</f>
        <v>0.14277100000000001</v>
      </c>
      <c r="N1623" s="4">
        <f>VLOOKUP(A1623, Sheet3!A:G,7, FALSE)</f>
        <v>2.9099249999999999</v>
      </c>
      <c r="O1623">
        <v>2006</v>
      </c>
      <c r="P1623" s="4">
        <f>VLOOKUP(G1623, Sheet2!C:E, 3, FALSE)</f>
        <v>1989</v>
      </c>
      <c r="Q1623" s="4">
        <f>O1623-P1623</f>
        <v>17</v>
      </c>
      <c r="R1623" s="4">
        <f>VLOOKUP(A1623, Sheet4!A:B, 2, FALSE)</f>
        <v>219</v>
      </c>
    </row>
    <row r="1624" spans="1:18">
      <c r="A1624">
        <v>3095</v>
      </c>
      <c r="B1624" t="s">
        <v>138</v>
      </c>
      <c r="C1624" s="1">
        <v>39358</v>
      </c>
      <c r="D1624" t="s">
        <v>6</v>
      </c>
      <c r="E1624" t="s">
        <v>125</v>
      </c>
      <c r="F1624" s="4" t="s">
        <v>652</v>
      </c>
      <c r="G1624" s="4" t="str">
        <f>B1624&amp;E1624</f>
        <v>HallNY</v>
      </c>
      <c r="H1624" s="4" t="str">
        <f>VLOOKUP(G1624, Sheet2!C:D, 2, FALSE)</f>
        <v>D</v>
      </c>
      <c r="I1624" s="4">
        <f>VLOOKUP(A1624, Sheet3!A:G,2, FALSE)</f>
        <v>2.6980909999999998</v>
      </c>
      <c r="J1624" s="4">
        <f>VLOOKUP(A1624, Sheet3!A:G,3, FALSE)</f>
        <v>-0.91702600000000001</v>
      </c>
      <c r="K1624" s="4">
        <f>VLOOKUP(A1624, Sheet3!A:G,4, FALSE)</f>
        <v>4.8284459999999996</v>
      </c>
      <c r="L1624" s="4">
        <f>VLOOKUP(A1624, Sheet3!A:G,5, FALSE)</f>
        <v>-1.7822960000000001</v>
      </c>
      <c r="M1624" s="4">
        <f>VLOOKUP(A1624, Sheet3!A:G,6, FALSE)</f>
        <v>1.0248470000000001</v>
      </c>
      <c r="N1624" s="4">
        <f>VLOOKUP(A1624, Sheet3!A:G,7, FALSE)</f>
        <v>3.5382850000000001</v>
      </c>
      <c r="O1624">
        <v>2007</v>
      </c>
      <c r="P1624" s="4">
        <f>VLOOKUP(G1624, Sheet2!C:E, 3, FALSE)</f>
        <v>2007</v>
      </c>
      <c r="Q1624" s="4">
        <f>O1624-P1624</f>
        <v>0</v>
      </c>
      <c r="R1624" s="4">
        <f>VLOOKUP(A1624, Sheet4!A:B, 2, FALSE)</f>
        <v>186</v>
      </c>
    </row>
    <row r="1625" spans="1:18">
      <c r="A1625">
        <v>3096</v>
      </c>
      <c r="B1625" t="s">
        <v>140</v>
      </c>
      <c r="C1625" s="1">
        <v>39364</v>
      </c>
      <c r="D1625" t="s">
        <v>6</v>
      </c>
      <c r="E1625" t="str">
        <f>VLOOKUP(B1625, Sheet2!$A$2:$B$734, 2, FALSE)</f>
        <v>TN</v>
      </c>
      <c r="F1625" s="4" t="s">
        <v>652</v>
      </c>
      <c r="G1625" s="4" t="str">
        <f>B1625&amp;E1625</f>
        <v>CohenTN</v>
      </c>
      <c r="H1625" s="4" t="str">
        <f>VLOOKUP(G1625, Sheet2!C:D, 2, FALSE)</f>
        <v>D</v>
      </c>
      <c r="I1625" s="4">
        <f>VLOOKUP(A1625, Sheet3!A:G,2, FALSE)</f>
        <v>0.97003899999999998</v>
      </c>
      <c r="J1625" s="4">
        <f>VLOOKUP(A1625, Sheet3!A:G,3, FALSE)</f>
        <v>-1.3827160000000001</v>
      </c>
      <c r="K1625" s="4">
        <f>VLOOKUP(A1625, Sheet3!A:G,4, FALSE)</f>
        <v>0.437886</v>
      </c>
      <c r="L1625" s="4">
        <f>VLOOKUP(A1625, Sheet3!A:G,5, FALSE)</f>
        <v>0.42424800000000001</v>
      </c>
      <c r="M1625" s="4">
        <f>VLOOKUP(A1625, Sheet3!A:G,6, FALSE)</f>
        <v>-0.442828</v>
      </c>
      <c r="N1625" s="4">
        <f>VLOOKUP(A1625, Sheet3!A:G,7, FALSE)</f>
        <v>-0.52362900000000001</v>
      </c>
      <c r="O1625">
        <v>2007</v>
      </c>
      <c r="P1625" s="4">
        <f>VLOOKUP(G1625, Sheet2!C:E, 3, FALSE)</f>
        <v>2007</v>
      </c>
      <c r="Q1625" s="4">
        <f>O1625-P1625</f>
        <v>0</v>
      </c>
      <c r="R1625" s="4">
        <f>VLOOKUP(A1625, Sheet4!A:B, 2, FALSE)</f>
        <v>215</v>
      </c>
    </row>
    <row r="1626" spans="1:18">
      <c r="A1626">
        <v>3097</v>
      </c>
      <c r="B1626" t="s">
        <v>200</v>
      </c>
      <c r="C1626" s="1">
        <v>39378</v>
      </c>
      <c r="D1626" t="s">
        <v>6</v>
      </c>
      <c r="E1626" t="str">
        <f>VLOOKUP(B1626, Sheet2!$A$2:$B$734, 2, FALSE)</f>
        <v>NH</v>
      </c>
      <c r="F1626" s="4" t="s">
        <v>652</v>
      </c>
      <c r="G1626" s="4" t="str">
        <f>B1626&amp;E1626</f>
        <v>HodesNH</v>
      </c>
      <c r="H1626" s="4" t="str">
        <f>VLOOKUP(G1626, Sheet2!C:D, 2, FALSE)</f>
        <v>D</v>
      </c>
      <c r="I1626" s="4">
        <f>VLOOKUP(A1626, Sheet3!A:G,2, FALSE)</f>
        <v>0.56284100000000004</v>
      </c>
      <c r="J1626" s="4">
        <f>VLOOKUP(A1626, Sheet3!A:G,3, FALSE)</f>
        <v>-0.69385300000000005</v>
      </c>
      <c r="K1626" s="4">
        <f>VLOOKUP(A1626, Sheet3!A:G,4, FALSE)</f>
        <v>2.0963690000000001</v>
      </c>
      <c r="L1626" s="4">
        <f>VLOOKUP(A1626, Sheet3!A:G,5, FALSE)</f>
        <v>-3.8005689999999999</v>
      </c>
      <c r="M1626" s="4">
        <f>VLOOKUP(A1626, Sheet3!A:G,6, FALSE)</f>
        <v>-3.0318719999999999</v>
      </c>
      <c r="N1626" s="4">
        <f>VLOOKUP(A1626, Sheet3!A:G,7, FALSE)</f>
        <v>3.7288039999999998</v>
      </c>
      <c r="O1626">
        <v>2007</v>
      </c>
      <c r="P1626" s="4">
        <f>VLOOKUP(G1626, Sheet2!C:E, 3, FALSE)</f>
        <v>2007</v>
      </c>
      <c r="Q1626" s="4">
        <f>O1626-P1626</f>
        <v>0</v>
      </c>
      <c r="R1626" s="4">
        <f>VLOOKUP(A1626, Sheet4!A:B, 2, FALSE)</f>
        <v>179</v>
      </c>
    </row>
    <row r="1627" spans="1:18">
      <c r="A1627">
        <v>3098</v>
      </c>
      <c r="B1627" t="s">
        <v>210</v>
      </c>
      <c r="C1627" s="1">
        <v>39379</v>
      </c>
      <c r="D1627" t="s">
        <v>6</v>
      </c>
      <c r="E1627" t="str">
        <f>VLOOKUP(B1627, Sheet2!$A$2:$B$734, 2, FALSE)</f>
        <v>NY</v>
      </c>
      <c r="F1627" s="4" t="s">
        <v>652</v>
      </c>
      <c r="G1627" s="4" t="str">
        <f>B1627&amp;E1627</f>
        <v>EngelNY</v>
      </c>
      <c r="H1627" s="4" t="str">
        <f>VLOOKUP(G1627, Sheet2!C:D, 2, FALSE)</f>
        <v>D</v>
      </c>
      <c r="I1627" s="4">
        <f>VLOOKUP(A1627, Sheet3!A:G,2, FALSE)</f>
        <v>-0.883884</v>
      </c>
      <c r="J1627" s="4">
        <f>VLOOKUP(A1627, Sheet3!A:G,3, FALSE)</f>
        <v>-0.728302</v>
      </c>
      <c r="K1627" s="4">
        <f>VLOOKUP(A1627, Sheet3!A:G,4, FALSE)</f>
        <v>2.5445139999999999</v>
      </c>
      <c r="L1627" s="4">
        <f>VLOOKUP(A1627, Sheet3!A:G,5, FALSE)</f>
        <v>-3.6907199999999998</v>
      </c>
      <c r="M1627" s="4">
        <f>VLOOKUP(A1627, Sheet3!A:G,6, FALSE)</f>
        <v>-2.4086669999999999</v>
      </c>
      <c r="N1627" s="4">
        <f>VLOOKUP(A1627, Sheet3!A:G,7, FALSE)</f>
        <v>2.5873750000000002</v>
      </c>
      <c r="O1627">
        <v>2007</v>
      </c>
      <c r="P1627" s="4">
        <f>VLOOKUP(G1627, Sheet2!C:E, 3, FALSE)</f>
        <v>1989</v>
      </c>
      <c r="Q1627" s="4">
        <f>O1627-P1627</f>
        <v>18</v>
      </c>
      <c r="R1627" s="4">
        <f>VLOOKUP(A1627, Sheet4!A:B, 2, FALSE)</f>
        <v>198</v>
      </c>
    </row>
    <row r="1628" spans="1:18">
      <c r="A1628">
        <v>3099</v>
      </c>
      <c r="B1628" t="s">
        <v>269</v>
      </c>
      <c r="C1628" s="1">
        <v>39379</v>
      </c>
      <c r="D1628" t="s">
        <v>6</v>
      </c>
      <c r="E1628" t="str">
        <f>VLOOKUP(B1628, Sheet2!$A$2:$B$734, 2, FALSE)</f>
        <v>KY</v>
      </c>
      <c r="F1628" s="4" t="s">
        <v>652</v>
      </c>
      <c r="G1628" s="4" t="str">
        <f>B1628&amp;E1628</f>
        <v>YarmuthKY</v>
      </c>
      <c r="H1628" s="4" t="str">
        <f>VLOOKUP(G1628, Sheet2!C:D, 2, FALSE)</f>
        <v>D</v>
      </c>
      <c r="I1628" s="4">
        <f>VLOOKUP(A1628, Sheet3!A:G,2, FALSE)</f>
        <v>4.0781340000000004</v>
      </c>
      <c r="J1628" s="4">
        <f>VLOOKUP(A1628, Sheet3!A:G,3, FALSE)</f>
        <v>0.21124200000000001</v>
      </c>
      <c r="K1628" s="4">
        <f>VLOOKUP(A1628, Sheet3!A:G,4, FALSE)</f>
        <v>1.3971279999999999</v>
      </c>
      <c r="L1628" s="4">
        <f>VLOOKUP(A1628, Sheet3!A:G,5, FALSE)</f>
        <v>-1.4979640000000001</v>
      </c>
      <c r="M1628" s="4">
        <f>VLOOKUP(A1628, Sheet3!A:G,6, FALSE)</f>
        <v>-0.67234400000000005</v>
      </c>
      <c r="N1628" s="4">
        <f>VLOOKUP(A1628, Sheet3!A:G,7, FALSE)</f>
        <v>1.5414639999999999</v>
      </c>
      <c r="O1628">
        <v>2007</v>
      </c>
      <c r="P1628" s="4">
        <f>VLOOKUP(G1628, Sheet2!C:E, 3, FALSE)</f>
        <v>2007</v>
      </c>
      <c r="Q1628" s="4">
        <f>O1628-P1628</f>
        <v>0</v>
      </c>
      <c r="R1628" s="4">
        <f>VLOOKUP(A1628, Sheet4!A:B, 2, FALSE)</f>
        <v>193</v>
      </c>
    </row>
    <row r="1629" spans="1:18">
      <c r="A1629">
        <v>3100</v>
      </c>
      <c r="B1629" t="s">
        <v>62</v>
      </c>
      <c r="C1629" s="1">
        <v>39386</v>
      </c>
      <c r="D1629" t="s">
        <v>6</v>
      </c>
      <c r="E1629" t="s">
        <v>63</v>
      </c>
      <c r="F1629" s="4" t="s">
        <v>652</v>
      </c>
      <c r="G1629" s="4" t="str">
        <f>B1629&amp;E1629</f>
        <v>MoranVA</v>
      </c>
      <c r="H1629" s="4" t="str">
        <f>VLOOKUP(G1629, Sheet2!C:D, 2, FALSE)</f>
        <v>D</v>
      </c>
      <c r="I1629" s="4">
        <f>VLOOKUP(A1629, Sheet3!A:G,2, FALSE)</f>
        <v>0.86707400000000001</v>
      </c>
      <c r="J1629" s="4">
        <f>VLOOKUP(A1629, Sheet3!A:G,3, FALSE)</f>
        <v>0.79244400000000004</v>
      </c>
      <c r="K1629" s="4">
        <f>VLOOKUP(A1629, Sheet3!A:G,4, FALSE)</f>
        <v>1.6602110000000001</v>
      </c>
      <c r="L1629" s="4">
        <f>VLOOKUP(A1629, Sheet3!A:G,5, FALSE)</f>
        <v>1.8090919999999999</v>
      </c>
      <c r="M1629" s="4">
        <f>VLOOKUP(A1629, Sheet3!A:G,6, FALSE)</f>
        <v>0.53321799999999997</v>
      </c>
      <c r="N1629" s="4">
        <f>VLOOKUP(A1629, Sheet3!A:G,7, FALSE)</f>
        <v>0.483597</v>
      </c>
      <c r="O1629">
        <v>2007</v>
      </c>
      <c r="P1629" s="4">
        <f>VLOOKUP(G1629, Sheet2!C:E, 3, FALSE)</f>
        <v>1991</v>
      </c>
      <c r="Q1629" s="4">
        <f>O1629-P1629</f>
        <v>16</v>
      </c>
      <c r="R1629" s="4">
        <f>VLOOKUP(A1629, Sheet4!A:B, 2, FALSE)</f>
        <v>170</v>
      </c>
    </row>
    <row r="1630" spans="1:18">
      <c r="A1630">
        <v>3101</v>
      </c>
      <c r="B1630" t="s">
        <v>82</v>
      </c>
      <c r="C1630" s="1">
        <v>39329</v>
      </c>
      <c r="D1630" t="s">
        <v>6</v>
      </c>
      <c r="E1630" t="s">
        <v>22</v>
      </c>
      <c r="F1630" s="4" t="s">
        <v>652</v>
      </c>
      <c r="G1630" s="4" t="str">
        <f>B1630&amp;E1630</f>
        <v>Jackson-LeeTX</v>
      </c>
      <c r="H1630" s="4" t="str">
        <f>VLOOKUP(G1630, Sheet2!C:D, 2, FALSE)</f>
        <v>D</v>
      </c>
      <c r="I1630" s="4">
        <f>VLOOKUP(A1630, Sheet3!A:G,2, FALSE)</f>
        <v>-2.2594699999999999</v>
      </c>
      <c r="J1630" s="4">
        <f>VLOOKUP(A1630, Sheet3!A:G,3, FALSE)</f>
        <v>-2.2060059999999999</v>
      </c>
      <c r="K1630" s="4">
        <f>VLOOKUP(A1630, Sheet3!A:G,4, FALSE)</f>
        <v>0.114276</v>
      </c>
      <c r="L1630" s="4">
        <f>VLOOKUP(A1630, Sheet3!A:G,5, FALSE)</f>
        <v>1.1424129999999999</v>
      </c>
      <c r="M1630" s="4">
        <f>VLOOKUP(A1630, Sheet3!A:G,6, FALSE)</f>
        <v>0.27992600000000001</v>
      </c>
      <c r="N1630" s="4">
        <f>VLOOKUP(A1630, Sheet3!A:G,7, FALSE)</f>
        <v>0.655474</v>
      </c>
      <c r="O1630">
        <v>2007</v>
      </c>
      <c r="P1630" s="4">
        <f>VLOOKUP(G1630, Sheet2!C:E, 3, FALSE)</f>
        <v>1995</v>
      </c>
      <c r="Q1630" s="4">
        <f>O1630-P1630</f>
        <v>12</v>
      </c>
      <c r="R1630" s="4">
        <f>VLOOKUP(A1630, Sheet4!A:B, 2, FALSE)</f>
        <v>180</v>
      </c>
    </row>
    <row r="1631" spans="1:18">
      <c r="A1631">
        <v>3102</v>
      </c>
      <c r="B1631" t="s">
        <v>19</v>
      </c>
      <c r="C1631" s="1">
        <v>39330</v>
      </c>
      <c r="D1631" t="s">
        <v>6</v>
      </c>
      <c r="E1631" t="str">
        <f>VLOOKUP(B1631, Sheet2!$A$2:$B$734, 2, FALSE)</f>
        <v>NJ</v>
      </c>
      <c r="F1631" s="4" t="s">
        <v>652</v>
      </c>
      <c r="G1631" s="4" t="str">
        <f>B1631&amp;E1631</f>
        <v>SiresNJ</v>
      </c>
      <c r="H1631" s="4" t="str">
        <f>VLOOKUP(G1631, Sheet2!C:D, 2, FALSE)</f>
        <v>D</v>
      </c>
      <c r="I1631" s="4">
        <f>VLOOKUP(A1631, Sheet3!A:G,2, FALSE)</f>
        <v>-0.96231599999999995</v>
      </c>
      <c r="J1631" s="4">
        <f>VLOOKUP(A1631, Sheet3!A:G,3, FALSE)</f>
        <v>2.884541</v>
      </c>
      <c r="K1631" s="4">
        <f>VLOOKUP(A1631, Sheet3!A:G,4, FALSE)</f>
        <v>1.3646999999999999E-2</v>
      </c>
      <c r="L1631" s="4">
        <f>VLOOKUP(A1631, Sheet3!A:G,5, FALSE)</f>
        <v>-2.1023649999999998</v>
      </c>
      <c r="M1631" s="4">
        <f>VLOOKUP(A1631, Sheet3!A:G,6, FALSE)</f>
        <v>-1.717856</v>
      </c>
      <c r="N1631" s="4">
        <f>VLOOKUP(A1631, Sheet3!A:G,7, FALSE)</f>
        <v>3.2417000000000001E-2</v>
      </c>
      <c r="O1631">
        <v>2007</v>
      </c>
      <c r="P1631" s="4">
        <f>VLOOKUP(G1631, Sheet2!C:E, 3, FALSE)</f>
        <v>2006</v>
      </c>
      <c r="Q1631" s="4">
        <f>O1631-P1631</f>
        <v>1</v>
      </c>
      <c r="R1631" s="4">
        <f>VLOOKUP(A1631, Sheet4!A:B, 2, FALSE)</f>
        <v>192</v>
      </c>
    </row>
    <row r="1632" spans="1:18">
      <c r="A1632">
        <v>3103</v>
      </c>
      <c r="B1632" t="s">
        <v>166</v>
      </c>
      <c r="C1632" s="1">
        <v>39330</v>
      </c>
      <c r="D1632" t="s">
        <v>6</v>
      </c>
      <c r="E1632" t="str">
        <f>VLOOKUP(B1632, Sheet2!$A$2:$B$734, 2, FALSE)</f>
        <v>WA</v>
      </c>
      <c r="F1632" s="4" t="s">
        <v>652</v>
      </c>
      <c r="G1632" s="4" t="str">
        <f>B1632&amp;E1632</f>
        <v>InsleeWA</v>
      </c>
      <c r="H1632" s="4" t="str">
        <f>VLOOKUP(G1632, Sheet2!C:D, 2, FALSE)</f>
        <v>D</v>
      </c>
      <c r="I1632" s="4">
        <f>VLOOKUP(A1632, Sheet3!A:G,2, FALSE)</f>
        <v>-6.0442080000000002</v>
      </c>
      <c r="J1632" s="4">
        <f>VLOOKUP(A1632, Sheet3!A:G,3, FALSE)</f>
        <v>1.9529999999999999E-2</v>
      </c>
      <c r="K1632" s="4">
        <f>VLOOKUP(A1632, Sheet3!A:G,4, FALSE)</f>
        <v>-1.4064760000000001</v>
      </c>
      <c r="L1632" s="4">
        <f>VLOOKUP(A1632, Sheet3!A:G,5, FALSE)</f>
        <v>-2.4695279999999999</v>
      </c>
      <c r="M1632" s="4">
        <f>VLOOKUP(A1632, Sheet3!A:G,6, FALSE)</f>
        <v>2.2846609999999998</v>
      </c>
      <c r="N1632" s="4">
        <f>VLOOKUP(A1632, Sheet3!A:G,7, FALSE)</f>
        <v>-3.0872299999999999</v>
      </c>
      <c r="O1632">
        <v>2007</v>
      </c>
      <c r="P1632" s="4">
        <f>VLOOKUP(G1632, Sheet2!C:E, 3, FALSE)</f>
        <v>1998</v>
      </c>
      <c r="Q1632" s="4">
        <f>O1632-P1632</f>
        <v>9</v>
      </c>
      <c r="R1632" s="4">
        <f>VLOOKUP(A1632, Sheet4!A:B, 2, FALSE)</f>
        <v>191</v>
      </c>
    </row>
    <row r="1633" spans="1:18">
      <c r="A1633">
        <v>3104</v>
      </c>
      <c r="B1633" t="s">
        <v>55</v>
      </c>
      <c r="C1633" s="1">
        <v>39330</v>
      </c>
      <c r="D1633" t="s">
        <v>6</v>
      </c>
      <c r="E1633" t="s">
        <v>137</v>
      </c>
      <c r="F1633" s="4" t="s">
        <v>652</v>
      </c>
      <c r="G1633" s="4" t="str">
        <f>B1633&amp;E1633</f>
        <v>JohnsonGA</v>
      </c>
      <c r="H1633" s="4" t="str">
        <f>VLOOKUP(G1633, Sheet2!C:D, 2, FALSE)</f>
        <v>D</v>
      </c>
      <c r="I1633" s="4">
        <f>VLOOKUP(A1633, Sheet3!A:G,2, FALSE)</f>
        <v>-1.939179</v>
      </c>
      <c r="J1633" s="4">
        <f>VLOOKUP(A1633, Sheet3!A:G,3, FALSE)</f>
        <v>-9.1874999999999998E-2</v>
      </c>
      <c r="K1633" s="4">
        <f>VLOOKUP(A1633, Sheet3!A:G,4, FALSE)</f>
        <v>-4.4081210000000004</v>
      </c>
      <c r="L1633" s="4">
        <f>VLOOKUP(A1633, Sheet3!A:G,5, FALSE)</f>
        <v>5.3434299999999997</v>
      </c>
      <c r="M1633" s="4">
        <f>VLOOKUP(A1633, Sheet3!A:G,6, FALSE)</f>
        <v>2.746928</v>
      </c>
      <c r="N1633" s="4">
        <f>VLOOKUP(A1633, Sheet3!A:G,7, FALSE)</f>
        <v>-2.3741219999999998</v>
      </c>
      <c r="O1633">
        <v>2007</v>
      </c>
      <c r="P1633" s="4">
        <f>VLOOKUP(G1633, Sheet2!C:E, 3, FALSE)</f>
        <v>2007</v>
      </c>
      <c r="Q1633" s="4">
        <f>O1633-P1633</f>
        <v>0</v>
      </c>
      <c r="R1633" s="4">
        <f>VLOOKUP(A1633, Sheet4!A:B, 2, FALSE)</f>
        <v>196</v>
      </c>
    </row>
    <row r="1634" spans="1:18">
      <c r="A1634">
        <v>3105</v>
      </c>
      <c r="B1634" t="s">
        <v>111</v>
      </c>
      <c r="C1634" s="1">
        <v>38966</v>
      </c>
      <c r="D1634" t="s">
        <v>6</v>
      </c>
      <c r="E1634" t="s">
        <v>112</v>
      </c>
      <c r="F1634" s="4" t="s">
        <v>652</v>
      </c>
      <c r="G1634" s="4" t="str">
        <f>B1634&amp;E1634</f>
        <v>MillerMI</v>
      </c>
      <c r="H1634" s="4" t="str">
        <f>VLOOKUP(G1634, Sheet2!C:D, 2, FALSE)</f>
        <v>R</v>
      </c>
      <c r="I1634" s="4">
        <f>VLOOKUP(A1634, Sheet3!A:G,2, FALSE)</f>
        <v>-6.2320380000000002</v>
      </c>
      <c r="J1634" s="4">
        <f>VLOOKUP(A1634, Sheet3!A:G,3, FALSE)</f>
        <v>-0.85128999999999999</v>
      </c>
      <c r="K1634" s="4">
        <f>VLOOKUP(A1634, Sheet3!A:G,4, FALSE)</f>
        <v>1.062624</v>
      </c>
      <c r="L1634" s="4">
        <f>VLOOKUP(A1634, Sheet3!A:G,5, FALSE)</f>
        <v>-5.663945</v>
      </c>
      <c r="M1634" s="4">
        <f>VLOOKUP(A1634, Sheet3!A:G,6, FALSE)</f>
        <v>-0.74027699999999996</v>
      </c>
      <c r="N1634" s="4">
        <f>VLOOKUP(A1634, Sheet3!A:G,7, FALSE)</f>
        <v>0.52501399999999998</v>
      </c>
      <c r="O1634">
        <v>2006</v>
      </c>
      <c r="P1634" s="4">
        <f>VLOOKUP(G1634, Sheet2!C:E, 3, FALSE)</f>
        <v>2003</v>
      </c>
      <c r="Q1634" s="4">
        <f>O1634-P1634</f>
        <v>3</v>
      </c>
      <c r="R1634" s="4">
        <f>VLOOKUP(A1634, Sheet4!A:B, 2, FALSE)</f>
        <v>132</v>
      </c>
    </row>
    <row r="1635" spans="1:18">
      <c r="A1635">
        <v>3106</v>
      </c>
      <c r="B1635" t="s">
        <v>82</v>
      </c>
      <c r="C1635" s="1">
        <v>38966</v>
      </c>
      <c r="D1635" t="s">
        <v>6</v>
      </c>
      <c r="E1635" t="s">
        <v>22</v>
      </c>
      <c r="F1635" s="4" t="s">
        <v>652</v>
      </c>
      <c r="G1635" s="4" t="str">
        <f>B1635&amp;E1635</f>
        <v>Jackson-LeeTX</v>
      </c>
      <c r="H1635" s="4" t="str">
        <f>VLOOKUP(G1635, Sheet2!C:D, 2, FALSE)</f>
        <v>D</v>
      </c>
      <c r="I1635" s="4">
        <f>VLOOKUP(A1635, Sheet3!A:G,2, FALSE)</f>
        <v>2.2433839999999998</v>
      </c>
      <c r="J1635" s="4">
        <f>VLOOKUP(A1635, Sheet3!A:G,3, FALSE)</f>
        <v>2.755328</v>
      </c>
      <c r="K1635" s="4">
        <f>VLOOKUP(A1635, Sheet3!A:G,4, FALSE)</f>
        <v>-2.7863720000000001</v>
      </c>
      <c r="L1635" s="4">
        <f>VLOOKUP(A1635, Sheet3!A:G,5, FALSE)</f>
        <v>4.0299569999999996</v>
      </c>
      <c r="M1635" s="4">
        <f>VLOOKUP(A1635, Sheet3!A:G,6, FALSE)</f>
        <v>1.520489</v>
      </c>
      <c r="N1635" s="4">
        <f>VLOOKUP(A1635, Sheet3!A:G,7, FALSE)</f>
        <v>-2.7874970000000001</v>
      </c>
      <c r="O1635">
        <v>2006</v>
      </c>
      <c r="P1635" s="4">
        <f>VLOOKUP(G1635, Sheet2!C:E, 3, FALSE)</f>
        <v>1995</v>
      </c>
      <c r="Q1635" s="4">
        <f>O1635-P1635</f>
        <v>11</v>
      </c>
      <c r="R1635" s="4">
        <f>VLOOKUP(A1635, Sheet4!A:B, 2, FALSE)</f>
        <v>202</v>
      </c>
    </row>
    <row r="1636" spans="1:18">
      <c r="A1636">
        <v>3107</v>
      </c>
      <c r="B1636" t="s">
        <v>37</v>
      </c>
      <c r="C1636" s="1">
        <v>39331</v>
      </c>
      <c r="D1636" t="s">
        <v>6</v>
      </c>
      <c r="E1636" t="s">
        <v>13</v>
      </c>
      <c r="F1636" s="4" t="s">
        <v>652</v>
      </c>
      <c r="G1636" s="4" t="str">
        <f>B1636&amp;E1636</f>
        <v>BarrettSC</v>
      </c>
      <c r="H1636" s="4" t="str">
        <f>VLOOKUP(G1636, Sheet2!C:D, 2, FALSE)</f>
        <v>R</v>
      </c>
      <c r="I1636" s="4">
        <f>VLOOKUP(A1636, Sheet3!A:G,2, FALSE)</f>
        <v>5.6952350000000003</v>
      </c>
      <c r="J1636" s="4">
        <f>VLOOKUP(A1636, Sheet3!A:G,3, FALSE)</f>
        <v>-1.6284339999999999</v>
      </c>
      <c r="K1636" s="4">
        <f>VLOOKUP(A1636, Sheet3!A:G,4, FALSE)</f>
        <v>0.81542400000000004</v>
      </c>
      <c r="L1636" s="4">
        <f>VLOOKUP(A1636, Sheet3!A:G,5, FALSE)</f>
        <v>-0.669597</v>
      </c>
      <c r="M1636" s="4">
        <f>VLOOKUP(A1636, Sheet3!A:G,6, FALSE)</f>
        <v>4.3858879999999996</v>
      </c>
      <c r="N1636" s="4">
        <f>VLOOKUP(A1636, Sheet3!A:G,7, FALSE)</f>
        <v>3.7225350000000001</v>
      </c>
      <c r="O1636">
        <v>2007</v>
      </c>
      <c r="P1636" s="4">
        <f>VLOOKUP(G1636, Sheet2!C:E, 3, FALSE)</f>
        <v>2003</v>
      </c>
      <c r="Q1636" s="4">
        <f>O1636-P1636</f>
        <v>4</v>
      </c>
      <c r="R1636" s="4">
        <f>VLOOKUP(A1636, Sheet4!A:B, 2, FALSE)</f>
        <v>149</v>
      </c>
    </row>
    <row r="1637" spans="1:18">
      <c r="A1637">
        <v>3108</v>
      </c>
      <c r="B1637" t="s">
        <v>30</v>
      </c>
      <c r="C1637" s="1">
        <v>39331</v>
      </c>
      <c r="D1637" t="s">
        <v>6</v>
      </c>
      <c r="E1637" t="str">
        <f>VLOOKUP(B1637, Sheet2!$A$2:$B$734, 2, FALSE)</f>
        <v>NC</v>
      </c>
      <c r="F1637" s="4" t="s">
        <v>652</v>
      </c>
      <c r="G1637" s="4" t="str">
        <f>B1637&amp;E1637</f>
        <v>ButterfieldNC</v>
      </c>
      <c r="H1637" s="4" t="str">
        <f>VLOOKUP(G1637, Sheet2!C:D, 2, FALSE)</f>
        <v>D</v>
      </c>
      <c r="I1637" s="4">
        <f>VLOOKUP(A1637, Sheet3!A:G,2, FALSE)</f>
        <v>2.438415</v>
      </c>
      <c r="J1637" s="4">
        <f>VLOOKUP(A1637, Sheet3!A:G,3, FALSE)</f>
        <v>0.10536</v>
      </c>
      <c r="K1637" s="4">
        <f>VLOOKUP(A1637, Sheet3!A:G,4, FALSE)</f>
        <v>-1.716458</v>
      </c>
      <c r="L1637" s="4">
        <f>VLOOKUP(A1637, Sheet3!A:G,5, FALSE)</f>
        <v>-1.6382890000000001</v>
      </c>
      <c r="M1637" s="4">
        <f>VLOOKUP(A1637, Sheet3!A:G,6, FALSE)</f>
        <v>-0.28739300000000001</v>
      </c>
      <c r="N1637" s="4">
        <f>VLOOKUP(A1637, Sheet3!A:G,7, FALSE)</f>
        <v>2.1886269999999999</v>
      </c>
      <c r="O1637">
        <v>2007</v>
      </c>
      <c r="P1637" s="4">
        <f>VLOOKUP(G1637, Sheet2!C:E, 3, FALSE)</f>
        <v>2004</v>
      </c>
      <c r="Q1637" s="4">
        <f>O1637-P1637</f>
        <v>3</v>
      </c>
      <c r="R1637" s="4">
        <f>VLOOKUP(A1637, Sheet4!A:B, 2, FALSE)</f>
        <v>174</v>
      </c>
    </row>
    <row r="1638" spans="1:18">
      <c r="A1638">
        <v>3109</v>
      </c>
      <c r="B1638" t="s">
        <v>215</v>
      </c>
      <c r="C1638" s="1">
        <v>39331</v>
      </c>
      <c r="D1638" t="s">
        <v>6</v>
      </c>
      <c r="E1638" t="str">
        <f>VLOOKUP(B1638, Sheet2!$A$2:$B$734, 2, FALSE)</f>
        <v>MO</v>
      </c>
      <c r="F1638" s="4" t="s">
        <v>652</v>
      </c>
      <c r="G1638" s="4" t="str">
        <f>B1638&amp;E1638</f>
        <v>AkinMO</v>
      </c>
      <c r="H1638" s="4" t="str">
        <f>VLOOKUP(G1638, Sheet2!C:D, 2, FALSE)</f>
        <v>R</v>
      </c>
      <c r="I1638" s="4">
        <f>VLOOKUP(A1638, Sheet3!A:G,2, FALSE)</f>
        <v>3.5855950000000001</v>
      </c>
      <c r="J1638" s="4">
        <f>VLOOKUP(A1638, Sheet3!A:G,3, FALSE)</f>
        <v>2.0138259999999999</v>
      </c>
      <c r="K1638" s="4">
        <f>VLOOKUP(A1638, Sheet3!A:G,4, FALSE)</f>
        <v>3.0271889999999999</v>
      </c>
      <c r="L1638" s="4">
        <f>VLOOKUP(A1638, Sheet3!A:G,5, FALSE)</f>
        <v>-1.437859</v>
      </c>
      <c r="M1638" s="4">
        <f>VLOOKUP(A1638, Sheet3!A:G,6, FALSE)</f>
        <v>8.9707999999999996E-2</v>
      </c>
      <c r="N1638" s="4">
        <f>VLOOKUP(A1638, Sheet3!A:G,7, FALSE)</f>
        <v>1.1776150000000001</v>
      </c>
      <c r="O1638">
        <v>2007</v>
      </c>
      <c r="P1638" s="4">
        <f>VLOOKUP(G1638, Sheet2!C:E, 3, FALSE)</f>
        <v>2001</v>
      </c>
      <c r="Q1638" s="4">
        <f>O1638-P1638</f>
        <v>6</v>
      </c>
      <c r="R1638" s="4">
        <f>VLOOKUP(A1638, Sheet4!A:B, 2, FALSE)</f>
        <v>178</v>
      </c>
    </row>
    <row r="1639" spans="1:18">
      <c r="A1639">
        <v>3110</v>
      </c>
      <c r="B1639" t="s">
        <v>271</v>
      </c>
      <c r="C1639" s="1">
        <v>39331</v>
      </c>
      <c r="D1639" t="s">
        <v>6</v>
      </c>
      <c r="E1639" t="str">
        <f>VLOOKUP(B1639, Sheet2!$A$2:$B$734, 2, FALSE)</f>
        <v>IL</v>
      </c>
      <c r="F1639" s="4" t="s">
        <v>652</v>
      </c>
      <c r="G1639" s="4" t="str">
        <f>B1639&amp;E1639</f>
        <v>HareIL</v>
      </c>
      <c r="H1639" s="4" t="str">
        <f>VLOOKUP(G1639, Sheet2!C:D, 2, FALSE)</f>
        <v>D</v>
      </c>
      <c r="I1639" s="4">
        <f>VLOOKUP(A1639, Sheet3!A:G,2, FALSE)</f>
        <v>-6.5351780000000002</v>
      </c>
      <c r="J1639" s="4">
        <f>VLOOKUP(A1639, Sheet3!A:G,3, FALSE)</f>
        <v>0.26639299999999999</v>
      </c>
      <c r="K1639" s="4">
        <f>VLOOKUP(A1639, Sheet3!A:G,4, FALSE)</f>
        <v>-3.1338569999999999</v>
      </c>
      <c r="L1639" s="4">
        <f>VLOOKUP(A1639, Sheet3!A:G,5, FALSE)</f>
        <v>1.643626</v>
      </c>
      <c r="M1639" s="4">
        <f>VLOOKUP(A1639, Sheet3!A:G,6, FALSE)</f>
        <v>0.35262500000000002</v>
      </c>
      <c r="N1639" s="4">
        <f>VLOOKUP(A1639, Sheet3!A:G,7, FALSE)</f>
        <v>-2.8932440000000001</v>
      </c>
      <c r="O1639">
        <v>2007</v>
      </c>
      <c r="P1639" s="4">
        <f>VLOOKUP(G1639, Sheet2!C:E, 3, FALSE)</f>
        <v>2007</v>
      </c>
      <c r="Q1639" s="4">
        <f>O1639-P1639</f>
        <v>0</v>
      </c>
      <c r="R1639" s="4">
        <f>VLOOKUP(A1639, Sheet4!A:B, 2, FALSE)</f>
        <v>195</v>
      </c>
    </row>
    <row r="1640" spans="1:18">
      <c r="A1640">
        <v>3111</v>
      </c>
      <c r="B1640" t="s">
        <v>272</v>
      </c>
      <c r="C1640" s="1">
        <v>38967</v>
      </c>
      <c r="D1640" t="s">
        <v>6</v>
      </c>
      <c r="E1640" t="str">
        <f>VLOOKUP(B1640, Sheet2!$A$2:$B$734, 2, FALSE)</f>
        <v>IL</v>
      </c>
      <c r="F1640" s="4" t="s">
        <v>652</v>
      </c>
      <c r="G1640" s="4" t="str">
        <f>B1640&amp;E1640</f>
        <v>ShimkusIL</v>
      </c>
      <c r="H1640" s="4" t="str">
        <f>VLOOKUP(G1640, Sheet2!C:D, 2, FALSE)</f>
        <v>R</v>
      </c>
      <c r="I1640" s="4">
        <f>VLOOKUP(A1640, Sheet3!A:G,2, FALSE)</f>
        <v>-0.15466199999999999</v>
      </c>
      <c r="J1640" s="4">
        <f>VLOOKUP(A1640, Sheet3!A:G,3, FALSE)</f>
        <v>-2.3517779999999999</v>
      </c>
      <c r="K1640" s="4">
        <f>VLOOKUP(A1640, Sheet3!A:G,4, FALSE)</f>
        <v>-0.22178700000000001</v>
      </c>
      <c r="L1640" s="4">
        <f>VLOOKUP(A1640, Sheet3!A:G,5, FALSE)</f>
        <v>-2.1550549999999999</v>
      </c>
      <c r="M1640" s="4">
        <f>VLOOKUP(A1640, Sheet3!A:G,6, FALSE)</f>
        <v>1.1391899999999999</v>
      </c>
      <c r="N1640" s="4">
        <f>VLOOKUP(A1640, Sheet3!A:G,7, FALSE)</f>
        <v>-2.7329460000000001</v>
      </c>
      <c r="O1640">
        <v>2006</v>
      </c>
      <c r="P1640" s="4">
        <f>VLOOKUP(G1640, Sheet2!C:E, 3, FALSE)</f>
        <v>1997</v>
      </c>
      <c r="Q1640" s="4">
        <f>O1640-P1640</f>
        <v>9</v>
      </c>
      <c r="R1640" s="4">
        <f>VLOOKUP(A1640, Sheet4!A:B, 2, FALSE)</f>
        <v>85</v>
      </c>
    </row>
    <row r="1641" spans="1:18">
      <c r="A1641">
        <v>3112</v>
      </c>
      <c r="B1641" t="s">
        <v>12</v>
      </c>
      <c r="C1641" s="1">
        <v>38967</v>
      </c>
      <c r="D1641" t="s">
        <v>6</v>
      </c>
      <c r="E1641" t="s">
        <v>13</v>
      </c>
      <c r="F1641" s="4" t="s">
        <v>652</v>
      </c>
      <c r="G1641" s="4" t="str">
        <f>B1641&amp;E1641</f>
        <v>WilsonSC</v>
      </c>
      <c r="H1641" s="4" t="str">
        <f>VLOOKUP(G1641, Sheet2!C:D, 2, FALSE)</f>
        <v>R</v>
      </c>
      <c r="I1641" s="4">
        <f>VLOOKUP(A1641, Sheet3!A:G,2, FALSE)</f>
        <v>0.10679</v>
      </c>
      <c r="J1641" s="4">
        <f>VLOOKUP(A1641, Sheet3!A:G,3, FALSE)</f>
        <v>-8.5931999999999994E-2</v>
      </c>
      <c r="K1641" s="4">
        <f>VLOOKUP(A1641, Sheet3!A:G,4, FALSE)</f>
        <v>5.2939699999999998</v>
      </c>
      <c r="L1641" s="4">
        <f>VLOOKUP(A1641, Sheet3!A:G,5, FALSE)</f>
        <v>-1.741514</v>
      </c>
      <c r="M1641" s="4">
        <f>VLOOKUP(A1641, Sheet3!A:G,6, FALSE)</f>
        <v>0.45257700000000001</v>
      </c>
      <c r="N1641" s="4">
        <f>VLOOKUP(A1641, Sheet3!A:G,7, FALSE)</f>
        <v>4.5201060000000002</v>
      </c>
      <c r="O1641">
        <v>2006</v>
      </c>
      <c r="P1641" s="4">
        <f>VLOOKUP(G1641, Sheet2!C:E, 3, FALSE)</f>
        <v>2001</v>
      </c>
      <c r="Q1641" s="4">
        <f>O1641-P1641</f>
        <v>5</v>
      </c>
      <c r="R1641" s="4">
        <f>VLOOKUP(A1641, Sheet4!A:B, 2, FALSE)</f>
        <v>182</v>
      </c>
    </row>
    <row r="1642" spans="1:18">
      <c r="A1642">
        <v>3113</v>
      </c>
      <c r="B1642" t="s">
        <v>20</v>
      </c>
      <c r="C1642" s="1">
        <v>38973</v>
      </c>
      <c r="D1642" t="s">
        <v>6</v>
      </c>
      <c r="E1642" t="str">
        <f>VLOOKUP(B1642, Sheet2!$A$2:$B$734, 2, FALSE)</f>
        <v>WA</v>
      </c>
      <c r="F1642" s="4" t="s">
        <v>652</v>
      </c>
      <c r="G1642" s="4" t="str">
        <f>B1642&amp;E1642</f>
        <v>McDermottWA</v>
      </c>
      <c r="H1642" s="4" t="str">
        <f>VLOOKUP(G1642, Sheet2!C:D, 2, FALSE)</f>
        <v>D</v>
      </c>
      <c r="I1642" s="4">
        <f>VLOOKUP(A1642, Sheet3!A:G,2, FALSE)</f>
        <v>-11.826938</v>
      </c>
      <c r="J1642" s="4">
        <f>VLOOKUP(A1642, Sheet3!A:G,3, FALSE)</f>
        <v>6.3775259999999996</v>
      </c>
      <c r="K1642" s="4">
        <f>VLOOKUP(A1642, Sheet3!A:G,4, FALSE)</f>
        <v>-2.293345</v>
      </c>
      <c r="L1642" s="4">
        <f>VLOOKUP(A1642, Sheet3!A:G,5, FALSE)</f>
        <v>-5.2907219999999997</v>
      </c>
      <c r="M1642" s="4">
        <f>VLOOKUP(A1642, Sheet3!A:G,6, FALSE)</f>
        <v>-0.41702600000000001</v>
      </c>
      <c r="N1642" s="4">
        <f>VLOOKUP(A1642, Sheet3!A:G,7, FALSE)</f>
        <v>-0.44139600000000001</v>
      </c>
      <c r="O1642">
        <v>2006</v>
      </c>
      <c r="P1642" s="4">
        <f>VLOOKUP(G1642, Sheet2!C:E, 3, FALSE)</f>
        <v>1989</v>
      </c>
      <c r="Q1642" s="4">
        <f>O1642-P1642</f>
        <v>17</v>
      </c>
      <c r="R1642" s="4">
        <f>VLOOKUP(A1642, Sheet4!A:B, 2, FALSE)</f>
        <v>159</v>
      </c>
    </row>
    <row r="1643" spans="1:18">
      <c r="A1643" s="4">
        <v>3114</v>
      </c>
      <c r="B1643" t="s">
        <v>62</v>
      </c>
      <c r="C1643" s="1">
        <v>38973</v>
      </c>
      <c r="D1643" t="s">
        <v>6</v>
      </c>
      <c r="E1643" t="s">
        <v>63</v>
      </c>
      <c r="F1643" s="4" t="s">
        <v>652</v>
      </c>
      <c r="G1643" s="4" t="str">
        <f>B1643&amp;E1643</f>
        <v>MoranVA</v>
      </c>
      <c r="H1643" s="4" t="str">
        <f>VLOOKUP(G1643, Sheet2!C:D, 2, FALSE)</f>
        <v>D</v>
      </c>
      <c r="I1643" s="4">
        <f>VLOOKUP(A1643, Sheet3!A:G,2, FALSE)</f>
        <v>2.518097</v>
      </c>
      <c r="J1643" s="4">
        <f>VLOOKUP(A1643, Sheet3!A:G,3, FALSE)</f>
        <v>0.86323499999999997</v>
      </c>
      <c r="K1643" s="4">
        <f>VLOOKUP(A1643, Sheet3!A:G,4, FALSE)</f>
        <v>0.10722</v>
      </c>
      <c r="L1643" s="4">
        <f>VLOOKUP(A1643, Sheet3!A:G,5, FALSE)</f>
        <v>-3.3561269999999999</v>
      </c>
      <c r="M1643" s="4">
        <f>VLOOKUP(A1643, Sheet3!A:G,6, FALSE)</f>
        <v>-1.570916</v>
      </c>
      <c r="N1643" s="4">
        <f>VLOOKUP(A1643, Sheet3!A:G,7, FALSE)</f>
        <v>1.5104420000000001</v>
      </c>
      <c r="O1643">
        <v>2006</v>
      </c>
      <c r="P1643" s="4">
        <f>VLOOKUP(G1643, Sheet2!C:E, 3, FALSE)</f>
        <v>1991</v>
      </c>
      <c r="Q1643" s="4">
        <f>O1643-P1643</f>
        <v>15</v>
      </c>
      <c r="R1643" s="4">
        <f>VLOOKUP(A1643, Sheet4!A:B, 2, FALSE)</f>
        <v>213</v>
      </c>
    </row>
    <row r="1644" spans="1:18">
      <c r="A1644">
        <v>3115</v>
      </c>
      <c r="B1644" t="s">
        <v>111</v>
      </c>
      <c r="C1644" s="1">
        <v>38973</v>
      </c>
      <c r="D1644" t="s">
        <v>6</v>
      </c>
      <c r="E1644" s="4" t="s">
        <v>112</v>
      </c>
      <c r="F1644" s="4" t="s">
        <v>652</v>
      </c>
      <c r="G1644" s="4" t="str">
        <f>B1644&amp;E1644</f>
        <v>MillerMI</v>
      </c>
      <c r="H1644" s="4" t="str">
        <f>VLOOKUP(G1644, Sheet2!C:D, 2, FALSE)</f>
        <v>R</v>
      </c>
      <c r="I1644" s="4">
        <f>VLOOKUP(A1644, Sheet3!A:G,2, FALSE)</f>
        <v>-0.85970800000000003</v>
      </c>
      <c r="J1644" s="4">
        <f>VLOOKUP(A1644, Sheet3!A:G,3, FALSE)</f>
        <v>0.25004500000000002</v>
      </c>
      <c r="K1644" s="4">
        <f>VLOOKUP(A1644, Sheet3!A:G,4, FALSE)</f>
        <v>3.804789</v>
      </c>
      <c r="L1644" s="4">
        <f>VLOOKUP(A1644, Sheet3!A:G,5, FALSE)</f>
        <v>3.8210150000000001</v>
      </c>
      <c r="M1644" s="4">
        <f>VLOOKUP(A1644, Sheet3!A:G,6, FALSE)</f>
        <v>1.7906949999999999</v>
      </c>
      <c r="N1644" s="4">
        <f>VLOOKUP(A1644, Sheet3!A:G,7, FALSE)</f>
        <v>1.5921449999999999</v>
      </c>
      <c r="O1644">
        <v>2006</v>
      </c>
      <c r="P1644" s="4">
        <f>VLOOKUP(G1644, Sheet2!C:E, 3, FALSE)</f>
        <v>2003</v>
      </c>
      <c r="Q1644" s="4">
        <f>O1644-P1644</f>
        <v>3</v>
      </c>
      <c r="R1644" s="4">
        <f>VLOOKUP(A1644, Sheet4!A:B, 2, FALSE)</f>
        <v>207</v>
      </c>
    </row>
    <row r="1645" spans="1:18">
      <c r="A1645">
        <v>3116</v>
      </c>
      <c r="B1645" t="s">
        <v>7</v>
      </c>
      <c r="C1645" s="1">
        <v>38974</v>
      </c>
      <c r="D1645" t="s">
        <v>6</v>
      </c>
      <c r="E1645" t="s">
        <v>8</v>
      </c>
      <c r="F1645" s="4" t="s">
        <v>652</v>
      </c>
      <c r="G1645" s="4" t="str">
        <f>B1645&amp;E1645</f>
        <v>LeeCA</v>
      </c>
      <c r="H1645" s="4" t="str">
        <f>VLOOKUP(G1645, Sheet2!C:D, 2, FALSE)</f>
        <v>D</v>
      </c>
      <c r="I1645" s="4">
        <f>VLOOKUP(A1645, Sheet3!A:G,2, FALSE)</f>
        <v>1.6340410000000001</v>
      </c>
      <c r="J1645" s="4">
        <f>VLOOKUP(A1645, Sheet3!A:G,3, FALSE)</f>
        <v>-0.16143199999999999</v>
      </c>
      <c r="K1645" s="4">
        <f>VLOOKUP(A1645, Sheet3!A:G,4, FALSE)</f>
        <v>1.9927090000000001</v>
      </c>
      <c r="L1645" s="4">
        <f>VLOOKUP(A1645, Sheet3!A:G,5, FALSE)</f>
        <v>-1.0949880000000001</v>
      </c>
      <c r="M1645" s="4">
        <f>VLOOKUP(A1645, Sheet3!A:G,6, FALSE)</f>
        <v>-2.7442920000000002</v>
      </c>
      <c r="N1645" s="4">
        <f>VLOOKUP(A1645, Sheet3!A:G,7, FALSE)</f>
        <v>4.752758</v>
      </c>
      <c r="O1645">
        <v>2006</v>
      </c>
      <c r="P1645" s="4">
        <f>VLOOKUP(G1645, Sheet2!C:E, 3, FALSE)</f>
        <v>1998</v>
      </c>
      <c r="Q1645" s="4">
        <f>O1645-P1645</f>
        <v>8</v>
      </c>
      <c r="R1645" s="4">
        <f>VLOOKUP(A1645, Sheet4!A:B, 2, FALSE)</f>
        <v>215</v>
      </c>
    </row>
    <row r="1646" spans="1:18">
      <c r="A1646">
        <v>3117</v>
      </c>
      <c r="B1646" t="s">
        <v>25</v>
      </c>
      <c r="C1646" s="1">
        <v>39344</v>
      </c>
      <c r="D1646" t="s">
        <v>6</v>
      </c>
      <c r="E1646" t="str">
        <f>VLOOKUP(B1646, Sheet2!$A$2:$B$734, 2, FALSE)</f>
        <v>NJ</v>
      </c>
      <c r="F1646" s="4" t="s">
        <v>652</v>
      </c>
      <c r="G1646" s="4" t="str">
        <f>B1646&amp;E1646</f>
        <v>PalloneNJ</v>
      </c>
      <c r="H1646" s="4" t="str">
        <f>VLOOKUP(G1646, Sheet2!C:D, 2, FALSE)</f>
        <v>D</v>
      </c>
      <c r="I1646" s="4">
        <f>VLOOKUP(A1646, Sheet3!A:G,2, FALSE)</f>
        <v>4.2724580000000003</v>
      </c>
      <c r="J1646" s="4">
        <f>VLOOKUP(A1646, Sheet3!A:G,3, FALSE)</f>
        <v>-1.0796809999999999</v>
      </c>
      <c r="K1646" s="4">
        <f>VLOOKUP(A1646, Sheet3!A:G,4, FALSE)</f>
        <v>-2.2433670000000001</v>
      </c>
      <c r="L1646" s="4">
        <f>VLOOKUP(A1646, Sheet3!A:G,5, FALSE)</f>
        <v>3.5707629999999999</v>
      </c>
      <c r="M1646" s="4">
        <f>VLOOKUP(A1646, Sheet3!A:G,6, FALSE)</f>
        <v>0.744614</v>
      </c>
      <c r="N1646" s="4">
        <f>VLOOKUP(A1646, Sheet3!A:G,7, FALSE)</f>
        <v>3.4776889999999998</v>
      </c>
      <c r="O1646">
        <v>2007</v>
      </c>
      <c r="P1646" s="4">
        <f>VLOOKUP(G1646, Sheet2!C:E, 3, FALSE)</f>
        <v>1987</v>
      </c>
      <c r="Q1646" s="4">
        <f>O1646-P1646</f>
        <v>20</v>
      </c>
      <c r="R1646" s="4">
        <f>VLOOKUP(A1646, Sheet4!A:B, 2, FALSE)</f>
        <v>159</v>
      </c>
    </row>
    <row r="1647" spans="1:18">
      <c r="A1647">
        <v>3118</v>
      </c>
      <c r="B1647" t="s">
        <v>23</v>
      </c>
      <c r="C1647" s="1">
        <v>38980</v>
      </c>
      <c r="D1647" t="s">
        <v>6</v>
      </c>
      <c r="E1647" t="str">
        <f>VLOOKUP(B1647, Sheet2!$A$2:$B$734, 2, FALSE)</f>
        <v>IL</v>
      </c>
      <c r="F1647" s="4" t="s">
        <v>652</v>
      </c>
      <c r="G1647" s="4" t="str">
        <f>B1647&amp;E1647</f>
        <v>EmanuelIL</v>
      </c>
      <c r="H1647" s="4" t="str">
        <f>VLOOKUP(G1647, Sheet2!C:D, 2, FALSE)</f>
        <v>D</v>
      </c>
      <c r="I1647" s="4">
        <f>VLOOKUP(A1647, Sheet3!A:G,2, FALSE)</f>
        <v>-0.19697600000000001</v>
      </c>
      <c r="J1647" s="4">
        <f>VLOOKUP(A1647, Sheet3!A:G,3, FALSE)</f>
        <v>0.31202000000000002</v>
      </c>
      <c r="K1647" s="4">
        <f>VLOOKUP(A1647, Sheet3!A:G,4, FALSE)</f>
        <v>0.55851799999999996</v>
      </c>
      <c r="L1647" s="4">
        <f>VLOOKUP(A1647, Sheet3!A:G,5, FALSE)</f>
        <v>2.3000500000000001</v>
      </c>
      <c r="M1647" s="4">
        <f>VLOOKUP(A1647, Sheet3!A:G,6, FALSE)</f>
        <v>0.61837399999999998</v>
      </c>
      <c r="N1647" s="4">
        <f>VLOOKUP(A1647, Sheet3!A:G,7, FALSE)</f>
        <v>1.9248700000000001</v>
      </c>
      <c r="O1647">
        <v>2006</v>
      </c>
      <c r="P1647" s="4">
        <f>VLOOKUP(G1647, Sheet2!C:E, 3, FALSE)</f>
        <v>2003</v>
      </c>
      <c r="Q1647" s="4">
        <f>O1647-P1647</f>
        <v>3</v>
      </c>
      <c r="R1647" s="4">
        <f>VLOOKUP(A1647, Sheet4!A:B, 2, FALSE)</f>
        <v>189</v>
      </c>
    </row>
    <row r="1648" spans="1:18">
      <c r="A1648" s="4">
        <v>3119</v>
      </c>
      <c r="B1648" t="s">
        <v>117</v>
      </c>
      <c r="C1648" s="1">
        <v>39345</v>
      </c>
      <c r="D1648" t="s">
        <v>6</v>
      </c>
      <c r="E1648" s="4" t="str">
        <f>VLOOKUP(B1648, Sheet2!$A$2:$B$734, 2, FALSE)</f>
        <v>CO</v>
      </c>
      <c r="F1648" s="4" t="s">
        <v>652</v>
      </c>
      <c r="G1648" s="4" t="str">
        <f>B1648&amp;E1648</f>
        <v>PerlmutterCO</v>
      </c>
      <c r="H1648" s="4" t="str">
        <f>VLOOKUP(G1648, Sheet2!C:D, 2, FALSE)</f>
        <v>D</v>
      </c>
      <c r="I1648" s="4">
        <f>VLOOKUP(A1648, Sheet3!A:G,2, FALSE)</f>
        <v>3.696151</v>
      </c>
      <c r="J1648" s="4">
        <f>VLOOKUP(A1648, Sheet3!A:G,3, FALSE)</f>
        <v>-1.727171</v>
      </c>
      <c r="K1648" s="4">
        <f>VLOOKUP(A1648, Sheet3!A:G,4, FALSE)</f>
        <v>-1.534213</v>
      </c>
      <c r="L1648" s="4">
        <f>VLOOKUP(A1648, Sheet3!A:G,5, FALSE)</f>
        <v>0.55682399999999999</v>
      </c>
      <c r="M1648" s="4">
        <f>VLOOKUP(A1648, Sheet3!A:G,6, FALSE)</f>
        <v>-0.59631900000000004</v>
      </c>
      <c r="N1648" s="4">
        <f>VLOOKUP(A1648, Sheet3!A:G,7, FALSE)</f>
        <v>1.1540999999999999</v>
      </c>
      <c r="O1648">
        <v>2007</v>
      </c>
      <c r="P1648" s="4">
        <f>VLOOKUP(G1648, Sheet2!C:E, 3, FALSE)</f>
        <v>2007</v>
      </c>
      <c r="Q1648" s="4">
        <f>O1648-P1648</f>
        <v>0</v>
      </c>
      <c r="R1648" s="4">
        <f>VLOOKUP(A1648, Sheet4!A:B, 2, FALSE)</f>
        <v>167</v>
      </c>
    </row>
    <row r="1649" spans="1:18">
      <c r="A1649" s="4">
        <v>3120</v>
      </c>
      <c r="B1649" t="s">
        <v>12</v>
      </c>
      <c r="C1649" s="1">
        <v>39350</v>
      </c>
      <c r="D1649" t="s">
        <v>6</v>
      </c>
      <c r="E1649" s="4" t="s">
        <v>13</v>
      </c>
      <c r="F1649" s="4" t="s">
        <v>652</v>
      </c>
      <c r="G1649" s="4" t="str">
        <f>B1649&amp;E1649</f>
        <v>WilsonSC</v>
      </c>
      <c r="H1649" s="4" t="str">
        <f>VLOOKUP(G1649, Sheet2!C:D, 2, FALSE)</f>
        <v>R</v>
      </c>
      <c r="I1649" s="4">
        <f>VLOOKUP(A1649, Sheet3!A:G,2, FALSE)</f>
        <v>3.2567750000000002</v>
      </c>
      <c r="J1649" s="4">
        <f>VLOOKUP(A1649, Sheet3!A:G,3, FALSE)</f>
        <v>-0.27349600000000002</v>
      </c>
      <c r="K1649" s="4">
        <f>VLOOKUP(A1649, Sheet3!A:G,4, FALSE)</f>
        <v>3.1119319999999999</v>
      </c>
      <c r="L1649" s="4">
        <f>VLOOKUP(A1649, Sheet3!A:G,5, FALSE)</f>
        <v>-6.9738889999999998</v>
      </c>
      <c r="M1649" s="4">
        <f>VLOOKUP(A1649, Sheet3!A:G,6, FALSE)</f>
        <v>-1.015325</v>
      </c>
      <c r="N1649" s="4">
        <f>VLOOKUP(A1649, Sheet3!A:G,7, FALSE)</f>
        <v>2.0436839999999998</v>
      </c>
      <c r="O1649">
        <v>2007</v>
      </c>
      <c r="P1649" s="4">
        <f>VLOOKUP(G1649, Sheet2!C:E, 3, FALSE)</f>
        <v>2001</v>
      </c>
      <c r="Q1649" s="4">
        <f>O1649-P1649</f>
        <v>6</v>
      </c>
      <c r="R1649" s="4">
        <f>VLOOKUP(A1649, Sheet4!A:B, 2, FALSE)</f>
        <v>175</v>
      </c>
    </row>
    <row r="1650" spans="1:18">
      <c r="A1650" s="4">
        <v>3121</v>
      </c>
      <c r="B1650" t="s">
        <v>188</v>
      </c>
      <c r="C1650" s="1">
        <v>38986</v>
      </c>
      <c r="D1650" t="s">
        <v>6</v>
      </c>
      <c r="E1650" s="4" t="str">
        <f>VLOOKUP(B1650, Sheet2!$A$2:$B$734, 2, FALSE)</f>
        <v>CA</v>
      </c>
      <c r="F1650" s="4" t="s">
        <v>652</v>
      </c>
      <c r="G1650" s="4" t="str">
        <f>B1650&amp;E1650</f>
        <v>WatsonCA</v>
      </c>
      <c r="H1650" s="4" t="str">
        <f>VLOOKUP(G1650, Sheet2!C:D, 2, FALSE)</f>
        <v>D</v>
      </c>
      <c r="I1650" s="4">
        <f>VLOOKUP(A1650, Sheet3!A:G,2, FALSE)</f>
        <v>-4.7552659999999998</v>
      </c>
      <c r="J1650" s="4">
        <f>VLOOKUP(A1650, Sheet3!A:G,3, FALSE)</f>
        <v>0.46268100000000001</v>
      </c>
      <c r="K1650" s="4">
        <f>VLOOKUP(A1650, Sheet3!A:G,4, FALSE)</f>
        <v>-0.78214099999999998</v>
      </c>
      <c r="L1650" s="4">
        <f>VLOOKUP(A1650, Sheet3!A:G,5, FALSE)</f>
        <v>0.53536499999999998</v>
      </c>
      <c r="M1650" s="4">
        <f>VLOOKUP(A1650, Sheet3!A:G,6, FALSE)</f>
        <v>0.53321799999999997</v>
      </c>
      <c r="N1650" s="4">
        <f>VLOOKUP(A1650, Sheet3!A:G,7, FALSE)</f>
        <v>0.55639099999999997</v>
      </c>
      <c r="O1650">
        <v>2006</v>
      </c>
      <c r="P1650" s="4">
        <f>VLOOKUP(G1650, Sheet2!C:E, 3, FALSE)</f>
        <v>2001</v>
      </c>
      <c r="Q1650" s="4">
        <f>O1650-P1650</f>
        <v>5</v>
      </c>
      <c r="R1650" s="4">
        <f>VLOOKUP(A1650, Sheet4!A:B, 2, FALSE)</f>
        <v>170</v>
      </c>
    </row>
    <row r="1651" spans="1:18">
      <c r="A1651">
        <v>3122</v>
      </c>
      <c r="B1651" t="s">
        <v>34</v>
      </c>
      <c r="C1651" s="1">
        <v>38987</v>
      </c>
      <c r="D1651" t="s">
        <v>6</v>
      </c>
      <c r="E1651" s="4" t="str">
        <f>VLOOKUP(B1651, Sheet2!$A$2:$B$734, 2, FALSE)</f>
        <v>GA</v>
      </c>
      <c r="F1651" s="4" t="s">
        <v>652</v>
      </c>
      <c r="G1651" s="4" t="str">
        <f>B1651&amp;E1651</f>
        <v>GingreyGA</v>
      </c>
      <c r="H1651" s="4" t="str">
        <f>VLOOKUP(G1651, Sheet2!C:D, 2, FALSE)</f>
        <v>R</v>
      </c>
      <c r="I1651" s="4">
        <f>VLOOKUP(A1651, Sheet3!A:G,2, FALSE)</f>
        <v>-2.4501719999999998</v>
      </c>
      <c r="J1651" s="4">
        <f>VLOOKUP(A1651, Sheet3!A:G,3, FALSE)</f>
        <v>-0.42672500000000002</v>
      </c>
      <c r="K1651" s="4">
        <f>VLOOKUP(A1651, Sheet3!A:G,4, FALSE)</f>
        <v>1.8650789999999999</v>
      </c>
      <c r="L1651" s="4">
        <f>VLOOKUP(A1651, Sheet3!A:G,5, FALSE)</f>
        <v>-1.9063000000000001</v>
      </c>
      <c r="M1651" s="4">
        <f>VLOOKUP(A1651, Sheet3!A:G,6, FALSE)</f>
        <v>-2.0989279999999999</v>
      </c>
      <c r="N1651" s="4">
        <f>VLOOKUP(A1651, Sheet3!A:G,7, FALSE)</f>
        <v>-0.20896100000000001</v>
      </c>
      <c r="O1651">
        <v>2006</v>
      </c>
      <c r="P1651" s="4">
        <f>VLOOKUP(G1651, Sheet2!C:E, 3, FALSE)</f>
        <v>2003</v>
      </c>
      <c r="Q1651" s="4">
        <f>O1651-P1651</f>
        <v>3</v>
      </c>
      <c r="R1651" s="4">
        <f>VLOOKUP(A1651, Sheet4!A:B, 2, FALSE)</f>
        <v>218</v>
      </c>
    </row>
    <row r="1652" spans="1:18">
      <c r="A1652">
        <v>3123</v>
      </c>
      <c r="B1652" t="s">
        <v>111</v>
      </c>
      <c r="C1652" s="1">
        <v>38987</v>
      </c>
      <c r="D1652" t="s">
        <v>6</v>
      </c>
      <c r="E1652" s="4" t="s">
        <v>112</v>
      </c>
      <c r="F1652" s="4" t="s">
        <v>652</v>
      </c>
      <c r="G1652" s="4" t="str">
        <f>B1652&amp;E1652</f>
        <v>MillerMI</v>
      </c>
      <c r="H1652" s="4" t="str">
        <f>VLOOKUP(G1652, Sheet2!C:D, 2, FALSE)</f>
        <v>R</v>
      </c>
      <c r="I1652" s="4">
        <f>VLOOKUP(A1652, Sheet3!A:G,2, FALSE)</f>
        <v>-5.1892519999999998</v>
      </c>
      <c r="J1652" s="4">
        <f>VLOOKUP(A1652, Sheet3!A:G,3, FALSE)</f>
        <v>-0.51534500000000005</v>
      </c>
      <c r="K1652" s="4">
        <f>VLOOKUP(A1652, Sheet3!A:G,4, FALSE)</f>
        <v>-2.0235690000000002</v>
      </c>
      <c r="L1652" s="4">
        <f>VLOOKUP(A1652, Sheet3!A:G,5, FALSE)</f>
        <v>-2.0403889999999998</v>
      </c>
      <c r="M1652" s="4">
        <f>VLOOKUP(A1652, Sheet3!A:G,6, FALSE)</f>
        <v>-0.20255500000000001</v>
      </c>
      <c r="N1652" s="4">
        <f>VLOOKUP(A1652, Sheet3!A:G,7, FALSE)</f>
        <v>-2.1398779999999999</v>
      </c>
      <c r="O1652">
        <v>2006</v>
      </c>
      <c r="P1652" s="4">
        <f>VLOOKUP(G1652, Sheet2!C:E, 3, FALSE)</f>
        <v>2003</v>
      </c>
      <c r="Q1652" s="4">
        <f>O1652-P1652</f>
        <v>3</v>
      </c>
      <c r="R1652" s="4">
        <f>VLOOKUP(A1652, Sheet4!A:B, 2, FALSE)</f>
        <v>176</v>
      </c>
    </row>
    <row r="1653" spans="1:18">
      <c r="A1653">
        <v>3124</v>
      </c>
      <c r="B1653" t="s">
        <v>25</v>
      </c>
      <c r="C1653" s="1">
        <v>38989</v>
      </c>
      <c r="D1653" t="s">
        <v>6</v>
      </c>
      <c r="E1653" s="4" t="str">
        <f>VLOOKUP(B1653, Sheet2!$A$2:$B$734, 2, FALSE)</f>
        <v>NJ</v>
      </c>
      <c r="F1653" s="4" t="s">
        <v>652</v>
      </c>
      <c r="G1653" s="4" t="str">
        <f>B1653&amp;E1653</f>
        <v>PalloneNJ</v>
      </c>
      <c r="H1653" s="4" t="str">
        <f>VLOOKUP(G1653, Sheet2!C:D, 2, FALSE)</f>
        <v>D</v>
      </c>
      <c r="I1653" s="4">
        <f>VLOOKUP(A1653, Sheet3!A:G,2, FALSE)</f>
        <v>-0.35732999999999998</v>
      </c>
      <c r="J1653" s="4">
        <f>VLOOKUP(A1653, Sheet3!A:G,3, FALSE)</f>
        <v>0.72543899999999994</v>
      </c>
      <c r="K1653" s="4">
        <f>VLOOKUP(A1653, Sheet3!A:G,4, FALSE)</f>
        <v>-2.6716169999999999</v>
      </c>
      <c r="L1653" s="4">
        <f>VLOOKUP(A1653, Sheet3!A:G,5, FALSE)</f>
        <v>-3.1784150000000002</v>
      </c>
      <c r="M1653" s="4">
        <f>VLOOKUP(A1653, Sheet3!A:G,6, FALSE)</f>
        <v>1.6364E-2</v>
      </c>
      <c r="N1653" s="4">
        <f>VLOOKUP(A1653, Sheet3!A:G,7, FALSE)</f>
        <v>1.347763</v>
      </c>
      <c r="O1653">
        <v>2006</v>
      </c>
      <c r="P1653" s="4">
        <f>VLOOKUP(G1653, Sheet2!C:E, 3, FALSE)</f>
        <v>1987</v>
      </c>
      <c r="Q1653" s="4">
        <f>O1653-P1653</f>
        <v>19</v>
      </c>
      <c r="R1653" s="4">
        <f>VLOOKUP(A1653, Sheet4!A:B, 2, FALSE)</f>
        <v>191</v>
      </c>
    </row>
    <row r="1654" spans="1:18">
      <c r="A1654">
        <v>3125</v>
      </c>
      <c r="B1654" t="s">
        <v>92</v>
      </c>
      <c r="C1654" s="1">
        <v>38700</v>
      </c>
      <c r="D1654" t="s">
        <v>6</v>
      </c>
      <c r="E1654" s="4" t="str">
        <f>VLOOKUP(B1654, Sheet2!$A$2:$B$734, 2, FALSE)</f>
        <v>OH</v>
      </c>
      <c r="F1654" s="4" t="s">
        <v>652</v>
      </c>
      <c r="G1654" s="4" t="str">
        <f>B1654&amp;E1654</f>
        <v>KucinichOH</v>
      </c>
      <c r="H1654" s="4" t="str">
        <f>VLOOKUP(G1654, Sheet2!C:D, 2, FALSE)</f>
        <v>D</v>
      </c>
      <c r="I1654" s="4">
        <f>VLOOKUP(A1654, Sheet3!A:G,2, FALSE)</f>
        <v>0.56801400000000002</v>
      </c>
      <c r="J1654" s="4">
        <f>VLOOKUP(A1654, Sheet3!A:G,3, FALSE)</f>
        <v>-1.0796809999999999</v>
      </c>
      <c r="K1654" s="4">
        <f>VLOOKUP(A1654, Sheet3!A:G,4, FALSE)</f>
        <v>-5.2898310000000004</v>
      </c>
      <c r="L1654" s="4">
        <f>VLOOKUP(A1654, Sheet3!A:G,5, FALSE)</f>
        <v>-3.9926409999999999</v>
      </c>
      <c r="M1654" s="4">
        <f>VLOOKUP(A1654, Sheet3!A:G,6, FALSE)</f>
        <v>-3.2270159999999999</v>
      </c>
      <c r="N1654" s="4">
        <f>VLOOKUP(A1654, Sheet3!A:G,7, FALSE)</f>
        <v>1.867529</v>
      </c>
      <c r="O1654">
        <v>2005</v>
      </c>
      <c r="P1654" s="4">
        <f>VLOOKUP(G1654, Sheet2!C:E, 3, FALSE)</f>
        <v>1997</v>
      </c>
      <c r="Q1654" s="4">
        <f>O1654-P1654</f>
        <v>8</v>
      </c>
      <c r="R1654" s="4">
        <f>VLOOKUP(A1654, Sheet4!A:B, 2, FALSE)</f>
        <v>107</v>
      </c>
    </row>
    <row r="1655" spans="1:18">
      <c r="A1655">
        <v>3126</v>
      </c>
      <c r="B1655" t="s">
        <v>273</v>
      </c>
      <c r="C1655" s="1">
        <v>38384</v>
      </c>
      <c r="D1655" t="s">
        <v>6</v>
      </c>
      <c r="E1655" s="4" t="str">
        <f>VLOOKUP(B1655, Sheet2!$A$2:$B$734, 2, FALSE)</f>
        <v>IN</v>
      </c>
      <c r="F1655" s="4" t="s">
        <v>652</v>
      </c>
      <c r="G1655" s="4" t="str">
        <f>B1655&amp;E1655</f>
        <v>SodrelIN</v>
      </c>
      <c r="H1655" s="4" t="str">
        <f>VLOOKUP(G1655, Sheet2!C:D, 2, FALSE)</f>
        <v>R</v>
      </c>
      <c r="I1655" s="4">
        <f>VLOOKUP(A1655, Sheet3!A:G,2, FALSE)</f>
        <v>15.113391999999999</v>
      </c>
      <c r="J1655" s="4">
        <f>VLOOKUP(A1655, Sheet3!A:G,3, FALSE)</f>
        <v>-1.906906</v>
      </c>
      <c r="K1655" s="4">
        <f>VLOOKUP(A1655, Sheet3!A:G,4, FALSE)</f>
        <v>7.5268990000000002</v>
      </c>
      <c r="L1655" s="4">
        <f>VLOOKUP(A1655, Sheet3!A:G,5, FALSE)</f>
        <v>10.270720000000001</v>
      </c>
      <c r="M1655" s="4">
        <f>VLOOKUP(A1655, Sheet3!A:G,6, FALSE)</f>
        <v>5.3662729999999996</v>
      </c>
      <c r="N1655" s="4">
        <f>VLOOKUP(A1655, Sheet3!A:G,7, FALSE)</f>
        <v>10.541173000000001</v>
      </c>
      <c r="O1655">
        <v>2005</v>
      </c>
      <c r="P1655" s="4">
        <f>VLOOKUP(G1655, Sheet2!C:E, 3, FALSE)</f>
        <v>2005</v>
      </c>
      <c r="Q1655" s="4">
        <f>O1655-P1655</f>
        <v>0</v>
      </c>
      <c r="R1655" s="4">
        <f>VLOOKUP(A1655, Sheet4!A:B, 2, FALSE)</f>
        <v>99</v>
      </c>
    </row>
    <row r="1656" spans="1:18">
      <c r="A1656">
        <v>3127</v>
      </c>
      <c r="B1656" t="s">
        <v>153</v>
      </c>
      <c r="C1656" s="1">
        <v>38756</v>
      </c>
      <c r="D1656" t="s">
        <v>6</v>
      </c>
      <c r="E1656" s="4" t="str">
        <f>VLOOKUP(B1656, Sheet2!$A$2:$B$734, 2, FALSE)</f>
        <v>FL</v>
      </c>
      <c r="F1656" s="4" t="s">
        <v>652</v>
      </c>
      <c r="G1656" s="4" t="str">
        <f>B1656&amp;E1656</f>
        <v>Ros-LehtinenFL</v>
      </c>
      <c r="H1656" s="4" t="str">
        <f>VLOOKUP(G1656, Sheet2!C:D, 2, FALSE)</f>
        <v>R</v>
      </c>
      <c r="I1656" s="4">
        <f>VLOOKUP(A1656, Sheet3!A:G,2, FALSE)</f>
        <v>-6.2070270000000001</v>
      </c>
      <c r="J1656" s="4">
        <f>VLOOKUP(A1656, Sheet3!A:G,3, FALSE)</f>
        <v>1.062289</v>
      </c>
      <c r="K1656" s="4">
        <f>VLOOKUP(A1656, Sheet3!A:G,4, FALSE)</f>
        <v>0.85815900000000001</v>
      </c>
      <c r="L1656" s="4">
        <f>VLOOKUP(A1656, Sheet3!A:G,5, FALSE)</f>
        <v>-4.557626</v>
      </c>
      <c r="M1656" s="4">
        <f>VLOOKUP(A1656, Sheet3!A:G,6, FALSE)</f>
        <v>-4.1821929999999998</v>
      </c>
      <c r="N1656" s="4">
        <f>VLOOKUP(A1656, Sheet3!A:G,7, FALSE)</f>
        <v>0.689859</v>
      </c>
      <c r="O1656">
        <v>2006</v>
      </c>
      <c r="P1656" s="4">
        <f>VLOOKUP(G1656, Sheet2!C:E, 3, FALSE)</f>
        <v>1989</v>
      </c>
      <c r="Q1656" s="4">
        <f>O1656-P1656</f>
        <v>17</v>
      </c>
      <c r="R1656" s="4">
        <f>VLOOKUP(A1656, Sheet4!A:B, 2, FALSE)</f>
        <v>144</v>
      </c>
    </row>
    <row r="1657" spans="1:18">
      <c r="A1657">
        <v>3128</v>
      </c>
      <c r="B1657" t="s">
        <v>414</v>
      </c>
      <c r="C1657" s="1">
        <v>38554</v>
      </c>
      <c r="D1657" t="s">
        <v>6</v>
      </c>
      <c r="E1657" s="4" t="s">
        <v>47</v>
      </c>
      <c r="F1657" s="4" t="s">
        <v>652</v>
      </c>
      <c r="G1657" s="4" t="str">
        <f>B1657&amp;E1657</f>
        <v>Brown-WaiteFL</v>
      </c>
      <c r="H1657" s="4" t="str">
        <f>VLOOKUP(G1657, Sheet2!C:D, 2, FALSE)</f>
        <v>R</v>
      </c>
      <c r="I1657" s="4">
        <f>VLOOKUP(A1657, Sheet3!A:G,2, FALSE)</f>
        <v>-3.5070679999999999</v>
      </c>
      <c r="J1657" s="4">
        <f>VLOOKUP(A1657, Sheet3!A:G,3, FALSE)</f>
        <v>2.0500370000000001</v>
      </c>
      <c r="K1657" s="4">
        <f>VLOOKUP(A1657, Sheet3!A:G,4, FALSE)</f>
        <v>-5.4135999999999997E-2</v>
      </c>
      <c r="L1657" s="4">
        <f>VLOOKUP(A1657, Sheet3!A:G,5, FALSE)</f>
        <v>-1.54189</v>
      </c>
      <c r="M1657" s="4">
        <f>VLOOKUP(A1657, Sheet3!A:G,6, FALSE)</f>
        <v>1.0630059999999999</v>
      </c>
      <c r="N1657" s="4">
        <f>VLOOKUP(A1657, Sheet3!A:G,7, FALSE)</f>
        <v>0.88486799999999999</v>
      </c>
      <c r="O1657">
        <v>2005</v>
      </c>
      <c r="P1657" s="4">
        <f>VLOOKUP(G1657, Sheet2!C:E, 3, FALSE)</f>
        <v>2003</v>
      </c>
      <c r="Q1657" s="4">
        <f>O1657-P1657</f>
        <v>2</v>
      </c>
      <c r="R1657" s="4">
        <f>VLOOKUP(A1657, Sheet4!A:B, 2, FALSE)</f>
        <v>106</v>
      </c>
    </row>
    <row r="1658" spans="1:18">
      <c r="A1658">
        <v>3129</v>
      </c>
      <c r="B1658" t="s">
        <v>27</v>
      </c>
      <c r="C1658" s="1">
        <v>39658</v>
      </c>
      <c r="D1658" t="s">
        <v>6</v>
      </c>
      <c r="E1658" s="4" t="str">
        <f>VLOOKUP(B1658, Sheet2!$A$2:$B$734, 2, FALSE)</f>
        <v>TX</v>
      </c>
      <c r="F1658" s="4" t="s">
        <v>652</v>
      </c>
      <c r="G1658" s="4" t="str">
        <f>B1658&amp;E1658</f>
        <v>PoeTX</v>
      </c>
      <c r="H1658" s="4" t="str">
        <f>VLOOKUP(G1658, Sheet2!C:D, 2, FALSE)</f>
        <v>R</v>
      </c>
      <c r="I1658" s="4">
        <f>VLOOKUP(A1658, Sheet3!A:G,2, FALSE)</f>
        <v>-3.2811E-2</v>
      </c>
      <c r="J1658" s="4">
        <f>VLOOKUP(A1658, Sheet3!A:G,3, FALSE)</f>
        <v>-0.28793299999999999</v>
      </c>
      <c r="K1658" s="4">
        <f>VLOOKUP(A1658, Sheet3!A:G,4, FALSE)</f>
        <v>0.24667900000000001</v>
      </c>
      <c r="L1658" s="4">
        <f>VLOOKUP(A1658, Sheet3!A:G,5, FALSE)</f>
        <v>-3.195354</v>
      </c>
      <c r="M1658" s="4">
        <f>VLOOKUP(A1658, Sheet3!A:G,6, FALSE)</f>
        <v>-1.034651</v>
      </c>
      <c r="N1658" s="4">
        <f>VLOOKUP(A1658, Sheet3!A:G,7, FALSE)</f>
        <v>1.4359150000000001</v>
      </c>
      <c r="O1658">
        <v>2008</v>
      </c>
      <c r="P1658" s="4">
        <f>VLOOKUP(G1658, Sheet2!C:E, 3, FALSE)</f>
        <v>2005</v>
      </c>
      <c r="Q1658" s="4">
        <f>O1658-P1658</f>
        <v>3</v>
      </c>
      <c r="R1658" s="4">
        <f>VLOOKUP(A1658, Sheet4!A:B, 2, FALSE)</f>
        <v>144</v>
      </c>
    </row>
    <row r="1659" spans="1:18">
      <c r="A1659">
        <v>3130</v>
      </c>
      <c r="B1659" t="s">
        <v>92</v>
      </c>
      <c r="C1659" s="1">
        <v>38547</v>
      </c>
      <c r="D1659" t="s">
        <v>6</v>
      </c>
      <c r="E1659" s="4" t="str">
        <f>VLOOKUP(B1659, Sheet2!$A$2:$B$734, 2, FALSE)</f>
        <v>OH</v>
      </c>
      <c r="F1659" s="4" t="s">
        <v>652</v>
      </c>
      <c r="G1659" s="4" t="str">
        <f>B1659&amp;E1659</f>
        <v>KucinichOH</v>
      </c>
      <c r="H1659" s="4" t="str">
        <f>VLOOKUP(G1659, Sheet2!C:D, 2, FALSE)</f>
        <v>D</v>
      </c>
      <c r="I1659" s="4">
        <f>VLOOKUP(A1659, Sheet3!A:G,2, FALSE)</f>
        <v>1.2831969999999999</v>
      </c>
      <c r="J1659" s="4">
        <f>VLOOKUP(A1659, Sheet3!A:G,3, FALSE)</f>
        <v>0.60142300000000004</v>
      </c>
      <c r="K1659" s="4">
        <f>VLOOKUP(A1659, Sheet3!A:G,4, FALSE)</f>
        <v>1.362455</v>
      </c>
      <c r="L1659" s="4">
        <f>VLOOKUP(A1659, Sheet3!A:G,5, FALSE)</f>
        <v>-4.5179320000000001</v>
      </c>
      <c r="M1659" s="4">
        <f>VLOOKUP(A1659, Sheet3!A:G,6, FALSE)</f>
        <v>-2.5080650000000002</v>
      </c>
      <c r="N1659" s="4">
        <f>VLOOKUP(A1659, Sheet3!A:G,7, FALSE)</f>
        <v>-0.14846799999999999</v>
      </c>
      <c r="O1659">
        <v>2005</v>
      </c>
      <c r="P1659" s="4">
        <f>VLOOKUP(G1659, Sheet2!C:E, 3, FALSE)</f>
        <v>1997</v>
      </c>
      <c r="Q1659" s="4">
        <f>O1659-P1659</f>
        <v>8</v>
      </c>
      <c r="R1659" s="4">
        <f>VLOOKUP(A1659, Sheet4!A:B, 2, FALSE)</f>
        <v>123</v>
      </c>
    </row>
    <row r="1660" spans="1:18">
      <c r="A1660">
        <v>3131</v>
      </c>
      <c r="B1660" t="s">
        <v>21</v>
      </c>
      <c r="C1660" s="1">
        <v>38532</v>
      </c>
      <c r="D1660" t="s">
        <v>6</v>
      </c>
      <c r="E1660" t="s">
        <v>8</v>
      </c>
      <c r="F1660" s="4" t="s">
        <v>652</v>
      </c>
      <c r="G1660" s="4" t="str">
        <f>B1660&amp;E1660</f>
        <v>WoolseyCA</v>
      </c>
      <c r="H1660" s="4" t="str">
        <f>VLOOKUP(G1660, Sheet2!C:D, 2, FALSE)</f>
        <v>D</v>
      </c>
      <c r="I1660" s="4">
        <f>VLOOKUP(A1660, Sheet3!A:G,2, FALSE)</f>
        <v>6.1562460000000003</v>
      </c>
      <c r="J1660" s="4">
        <f>VLOOKUP(A1660, Sheet3!A:G,3, FALSE)</f>
        <v>-1.8959010000000001</v>
      </c>
      <c r="K1660" s="4">
        <f>VLOOKUP(A1660, Sheet3!A:G,4, FALSE)</f>
        <v>-3.0089450000000002</v>
      </c>
      <c r="L1660" s="4">
        <f>VLOOKUP(A1660, Sheet3!A:G,5, FALSE)</f>
        <v>10.994908000000001</v>
      </c>
      <c r="M1660" s="4">
        <f>VLOOKUP(A1660, Sheet3!A:G,6, FALSE)</f>
        <v>1.6826509999999999</v>
      </c>
      <c r="N1660" s="4">
        <f>VLOOKUP(A1660, Sheet3!A:G,7, FALSE)</f>
        <v>-1.528794</v>
      </c>
      <c r="O1660">
        <v>2005</v>
      </c>
      <c r="P1660" s="4">
        <f>VLOOKUP(G1660, Sheet2!C:E, 3, FALSE)</f>
        <v>1993</v>
      </c>
      <c r="Q1660" s="4">
        <f>O1660-P1660</f>
        <v>12</v>
      </c>
      <c r="R1660" s="4">
        <f>VLOOKUP(A1660, Sheet4!A:B, 2, FALSE)</f>
        <v>116</v>
      </c>
    </row>
    <row r="1661" spans="1:18">
      <c r="A1661">
        <v>3132</v>
      </c>
      <c r="B1661" t="s">
        <v>92</v>
      </c>
      <c r="C1661" s="1">
        <v>39625</v>
      </c>
      <c r="D1661" t="s">
        <v>6</v>
      </c>
      <c r="E1661" t="str">
        <f>VLOOKUP(B1661, Sheet2!$A$2:$B$734, 2, FALSE)</f>
        <v>OH</v>
      </c>
      <c r="F1661" s="4" t="s">
        <v>652</v>
      </c>
      <c r="G1661" s="4" t="str">
        <f>B1661&amp;E1661</f>
        <v>KucinichOH</v>
      </c>
      <c r="H1661" s="4" t="str">
        <f>VLOOKUP(G1661, Sheet2!C:D, 2, FALSE)</f>
        <v>D</v>
      </c>
      <c r="I1661" s="4">
        <f>VLOOKUP(A1661, Sheet3!A:G,2, FALSE)</f>
        <v>10.090301</v>
      </c>
      <c r="J1661" s="4">
        <f>VLOOKUP(A1661, Sheet3!A:G,3, FALSE)</f>
        <v>1.3799680000000001</v>
      </c>
      <c r="K1661" s="4">
        <f>VLOOKUP(A1661, Sheet3!A:G,4, FALSE)</f>
        <v>2.414914</v>
      </c>
      <c r="L1661" s="4">
        <f>VLOOKUP(A1661, Sheet3!A:G,5, FALSE)</f>
        <v>1.9865539999999999</v>
      </c>
      <c r="M1661" s="4">
        <f>VLOOKUP(A1661, Sheet3!A:G,6, FALSE)</f>
        <v>-1.9797260000000001</v>
      </c>
      <c r="N1661" s="4">
        <f>VLOOKUP(A1661, Sheet3!A:G,7, FALSE)</f>
        <v>5.272189</v>
      </c>
      <c r="O1661">
        <v>2008</v>
      </c>
      <c r="P1661" s="4">
        <f>VLOOKUP(G1661, Sheet2!C:E, 3, FALSE)</f>
        <v>1997</v>
      </c>
      <c r="Q1661" s="4">
        <f>O1661-P1661</f>
        <v>11</v>
      </c>
      <c r="R1661" s="4">
        <f>VLOOKUP(A1661, Sheet4!A:B, 2, FALSE)</f>
        <v>196</v>
      </c>
    </row>
    <row r="1662" spans="1:18">
      <c r="A1662">
        <v>3133</v>
      </c>
      <c r="B1662" t="s">
        <v>92</v>
      </c>
      <c r="C1662" s="1">
        <v>38632</v>
      </c>
      <c r="D1662" t="s">
        <v>6</v>
      </c>
      <c r="E1662" t="str">
        <f>VLOOKUP(B1662, Sheet2!$A$2:$B$734, 2, FALSE)</f>
        <v>OH</v>
      </c>
      <c r="F1662" s="4" t="s">
        <v>652</v>
      </c>
      <c r="G1662" s="4" t="str">
        <f>B1662&amp;E1662</f>
        <v>KucinichOH</v>
      </c>
      <c r="H1662" s="4" t="str">
        <f>VLOOKUP(G1662, Sheet2!C:D, 2, FALSE)</f>
        <v>D</v>
      </c>
      <c r="I1662" s="4">
        <f>VLOOKUP(A1662, Sheet3!A:G,2, FALSE)</f>
        <v>-9.8649979999999999</v>
      </c>
      <c r="J1662" s="4">
        <f>VLOOKUP(A1662, Sheet3!A:G,3, FALSE)</f>
        <v>-1.0796809999999999</v>
      </c>
      <c r="K1662" s="4">
        <f>VLOOKUP(A1662, Sheet3!A:G,4, FALSE)</f>
        <v>4.5286140000000001</v>
      </c>
      <c r="L1662" s="4">
        <f>VLOOKUP(A1662, Sheet3!A:G,5, FALSE)</f>
        <v>-6.4184299999999999</v>
      </c>
      <c r="M1662" s="4">
        <f>VLOOKUP(A1662, Sheet3!A:G,6, FALSE)</f>
        <v>0.83803000000000005</v>
      </c>
      <c r="N1662" s="4">
        <f>VLOOKUP(A1662, Sheet3!A:G,7, FALSE)</f>
        <v>-1.4479089999999999</v>
      </c>
      <c r="O1662">
        <v>2005</v>
      </c>
      <c r="P1662" s="4">
        <f>VLOOKUP(G1662, Sheet2!C:E, 3, FALSE)</f>
        <v>1997</v>
      </c>
      <c r="Q1662" s="4">
        <f>O1662-P1662</f>
        <v>8</v>
      </c>
      <c r="R1662" s="4">
        <f>VLOOKUP(A1662, Sheet4!A:B, 2, FALSE)</f>
        <v>119</v>
      </c>
    </row>
    <row r="1663" spans="1:18">
      <c r="A1663">
        <v>3134</v>
      </c>
      <c r="B1663" t="s">
        <v>157</v>
      </c>
      <c r="C1663" s="1">
        <v>38651</v>
      </c>
      <c r="D1663" t="s">
        <v>6</v>
      </c>
      <c r="E1663" t="str">
        <f>VLOOKUP(B1663, Sheet2!$A$2:$B$734, 2, FALSE)</f>
        <v>MA</v>
      </c>
      <c r="F1663" s="4" t="s">
        <v>652</v>
      </c>
      <c r="G1663" s="4" t="str">
        <f>B1663&amp;E1663</f>
        <v>McGovernMA</v>
      </c>
      <c r="H1663" s="4" t="str">
        <f>VLOOKUP(G1663, Sheet2!C:D, 2, FALSE)</f>
        <v>D</v>
      </c>
      <c r="I1663" s="4">
        <f>VLOOKUP(A1663, Sheet3!A:G,2, FALSE)</f>
        <v>-11.779463</v>
      </c>
      <c r="J1663" s="4">
        <f>VLOOKUP(A1663, Sheet3!A:G,3, FALSE)</f>
        <v>2.8840859999999999</v>
      </c>
      <c r="K1663" s="4">
        <f>VLOOKUP(A1663, Sheet3!A:G,4, FALSE)</f>
        <v>-6.7723810000000002</v>
      </c>
      <c r="L1663" s="4">
        <f>VLOOKUP(A1663, Sheet3!A:G,5, FALSE)</f>
        <v>-2.3123520000000002</v>
      </c>
      <c r="M1663" s="4">
        <f>VLOOKUP(A1663, Sheet3!A:G,6, FALSE)</f>
        <v>-0.71544600000000003</v>
      </c>
      <c r="N1663" s="4">
        <f>VLOOKUP(A1663, Sheet3!A:G,7, FALSE)</f>
        <v>-4.8216210000000004</v>
      </c>
      <c r="O1663">
        <v>2005</v>
      </c>
      <c r="P1663" s="4">
        <f>VLOOKUP(G1663, Sheet2!C:E, 3, FALSE)</f>
        <v>1997</v>
      </c>
      <c r="Q1663" s="4">
        <f>O1663-P1663</f>
        <v>8</v>
      </c>
      <c r="R1663" s="4">
        <f>VLOOKUP(A1663, Sheet4!A:B, 2, FALSE)</f>
        <v>101</v>
      </c>
    </row>
    <row r="1664" spans="1:18">
      <c r="A1664">
        <v>3135</v>
      </c>
      <c r="B1664" t="s">
        <v>29</v>
      </c>
      <c r="C1664" s="1">
        <v>39114</v>
      </c>
      <c r="D1664" t="s">
        <v>15</v>
      </c>
      <c r="E1664" t="str">
        <f>VLOOKUP(B1664, Sheet2!$A$2:$B$734, 2, FALSE)</f>
        <v>KY</v>
      </c>
      <c r="F1664" s="4" t="s">
        <v>652</v>
      </c>
      <c r="G1664" s="4" t="str">
        <f>B1664&amp;E1664</f>
        <v>McConnellKY</v>
      </c>
      <c r="H1664" s="4" t="str">
        <f>VLOOKUP(G1664, Sheet2!C:D, 2, FALSE)</f>
        <v>R</v>
      </c>
      <c r="I1664" s="4">
        <f>VLOOKUP(A1664, Sheet3!A:G,2, FALSE)</f>
        <v>5.6691349999999998</v>
      </c>
      <c r="J1664" s="4">
        <f>VLOOKUP(A1664, Sheet3!A:G,3, FALSE)</f>
        <v>-0.84102500000000002</v>
      </c>
      <c r="K1664" s="4">
        <f>VLOOKUP(A1664, Sheet3!A:G,4, FALSE)</f>
        <v>2.5814279999999998</v>
      </c>
      <c r="L1664" s="4">
        <f>VLOOKUP(A1664, Sheet3!A:G,5, FALSE)</f>
        <v>-2.17178</v>
      </c>
      <c r="M1664" s="4">
        <f>VLOOKUP(A1664, Sheet3!A:G,6, FALSE)</f>
        <v>1.468013</v>
      </c>
      <c r="N1664" s="4">
        <f>VLOOKUP(A1664, Sheet3!A:G,7, FALSE)</f>
        <v>1.0311790000000001</v>
      </c>
      <c r="O1664">
        <v>2007</v>
      </c>
      <c r="P1664" s="4">
        <f>VLOOKUP(G1664, Sheet2!C:E, 3, FALSE)</f>
        <v>1985</v>
      </c>
      <c r="Q1664" s="4">
        <f>O1664-P1664</f>
        <v>22</v>
      </c>
      <c r="R1664" s="4">
        <f>VLOOKUP(A1664, Sheet4!A:B, 2, FALSE)</f>
        <v>255</v>
      </c>
    </row>
    <row r="1665" spans="1:18">
      <c r="A1665">
        <v>3136</v>
      </c>
      <c r="B1665" t="s">
        <v>274</v>
      </c>
      <c r="C1665" s="1">
        <v>41163</v>
      </c>
      <c r="D1665" t="s">
        <v>6</v>
      </c>
      <c r="E1665" t="str">
        <f>VLOOKUP(B1665, Sheet2!$A$2:$B$734, 2, FALSE)</f>
        <v>MN</v>
      </c>
      <c r="F1665" s="4" t="s">
        <v>652</v>
      </c>
      <c r="G1665" s="4" t="str">
        <f>B1665&amp;E1665</f>
        <v>PaulsenMN</v>
      </c>
      <c r="H1665" s="4" t="str">
        <f>VLOOKUP(G1665, Sheet2!C:D, 2, FALSE)</f>
        <v>R</v>
      </c>
      <c r="I1665" s="4">
        <f>VLOOKUP(A1665, Sheet3!A:G,2, FALSE)</f>
        <v>10.458259</v>
      </c>
      <c r="J1665" s="4">
        <f>VLOOKUP(A1665, Sheet3!A:G,3, FALSE)</f>
        <v>2.923276</v>
      </c>
      <c r="K1665" s="4">
        <f>VLOOKUP(A1665, Sheet3!A:G,4, FALSE)</f>
        <v>-1.266383</v>
      </c>
      <c r="L1665" s="4">
        <f>VLOOKUP(A1665, Sheet3!A:G,5, FALSE)</f>
        <v>6.5452630000000003</v>
      </c>
      <c r="M1665" s="4">
        <f>VLOOKUP(A1665, Sheet3!A:G,6, FALSE)</f>
        <v>-0.95976600000000001</v>
      </c>
      <c r="N1665" s="4">
        <f>VLOOKUP(A1665, Sheet3!A:G,7, FALSE)</f>
        <v>1.59083</v>
      </c>
      <c r="O1665">
        <v>2012</v>
      </c>
      <c r="P1665" s="4">
        <f>VLOOKUP(G1665, Sheet2!C:E, 3, FALSE)</f>
        <v>2009</v>
      </c>
      <c r="Q1665" s="4">
        <f>O1665-P1665</f>
        <v>3</v>
      </c>
      <c r="R1665" s="4">
        <f>VLOOKUP(A1665, Sheet4!A:B, 2, FALSE)</f>
        <v>172</v>
      </c>
    </row>
    <row r="1666" spans="1:18">
      <c r="A1666">
        <v>3137</v>
      </c>
      <c r="B1666" t="s">
        <v>29</v>
      </c>
      <c r="C1666" s="1">
        <v>39119</v>
      </c>
      <c r="D1666" t="s">
        <v>15</v>
      </c>
      <c r="E1666" t="str">
        <f>VLOOKUP(B1666, Sheet2!$A$2:$B$734, 2, FALSE)</f>
        <v>KY</v>
      </c>
      <c r="F1666" s="4" t="s">
        <v>652</v>
      </c>
      <c r="G1666" s="4" t="str">
        <f>B1666&amp;E1666</f>
        <v>McConnellKY</v>
      </c>
      <c r="H1666" s="4" t="str">
        <f>VLOOKUP(G1666, Sheet2!C:D, 2, FALSE)</f>
        <v>R</v>
      </c>
      <c r="I1666" s="4">
        <f>VLOOKUP(A1666, Sheet3!A:G,2, FALSE)</f>
        <v>-4.6966700000000001</v>
      </c>
      <c r="J1666" s="4">
        <f>VLOOKUP(A1666, Sheet3!A:G,3, FALSE)</f>
        <v>2.2429830000000002</v>
      </c>
      <c r="K1666" s="4">
        <f>VLOOKUP(A1666, Sheet3!A:G,4, FALSE)</f>
        <v>-0.908327</v>
      </c>
      <c r="L1666" s="4">
        <f>VLOOKUP(A1666, Sheet3!A:G,5, FALSE)</f>
        <v>3.069998</v>
      </c>
      <c r="M1666" s="4">
        <f>VLOOKUP(A1666, Sheet3!A:G,6, FALSE)</f>
        <v>-0.31635400000000002</v>
      </c>
      <c r="N1666" s="4">
        <f>VLOOKUP(A1666, Sheet3!A:G,7, FALSE)</f>
        <v>-0.75277400000000005</v>
      </c>
      <c r="O1666">
        <v>2007</v>
      </c>
      <c r="P1666" s="4">
        <f>VLOOKUP(G1666, Sheet2!C:E, 3, FALSE)</f>
        <v>1985</v>
      </c>
      <c r="Q1666" s="4">
        <f>O1666-P1666</f>
        <v>22</v>
      </c>
      <c r="R1666" s="4">
        <f>VLOOKUP(A1666, Sheet4!A:B, 2, FALSE)</f>
        <v>245</v>
      </c>
    </row>
    <row r="1667" spans="1:18">
      <c r="A1667">
        <v>3138</v>
      </c>
      <c r="B1667" t="s">
        <v>29</v>
      </c>
      <c r="C1667" s="1">
        <v>39140</v>
      </c>
      <c r="D1667" t="s">
        <v>15</v>
      </c>
      <c r="E1667" t="str">
        <f>VLOOKUP(B1667, Sheet2!$A$2:$B$734, 2, FALSE)</f>
        <v>KY</v>
      </c>
      <c r="F1667" s="4" t="s">
        <v>652</v>
      </c>
      <c r="G1667" s="4" t="str">
        <f>B1667&amp;E1667</f>
        <v>McConnellKY</v>
      </c>
      <c r="H1667" s="4" t="str">
        <f>VLOOKUP(G1667, Sheet2!C:D, 2, FALSE)</f>
        <v>R</v>
      </c>
      <c r="I1667" s="4">
        <f>VLOOKUP(A1667, Sheet3!A:G,2, FALSE)</f>
        <v>-3.5470609999999998</v>
      </c>
      <c r="J1667" s="4">
        <f>VLOOKUP(A1667, Sheet3!A:G,3, FALSE)</f>
        <v>-1.4087270000000001</v>
      </c>
      <c r="K1667" s="4">
        <f>VLOOKUP(A1667, Sheet3!A:G,4, FALSE)</f>
        <v>2.5059499999999999</v>
      </c>
      <c r="L1667" s="4">
        <f>VLOOKUP(A1667, Sheet3!A:G,5, FALSE)</f>
        <v>-3.8835639999999998</v>
      </c>
      <c r="M1667" s="4">
        <f>VLOOKUP(A1667, Sheet3!A:G,6, FALSE)</f>
        <v>-1.3713230000000001</v>
      </c>
      <c r="N1667" s="4">
        <f>VLOOKUP(A1667, Sheet3!A:G,7, FALSE)</f>
        <v>-0.114954</v>
      </c>
      <c r="O1667">
        <v>2007</v>
      </c>
      <c r="P1667" s="4">
        <f>VLOOKUP(G1667, Sheet2!C:E, 3, FALSE)</f>
        <v>1985</v>
      </c>
      <c r="Q1667" s="4">
        <f>O1667-P1667</f>
        <v>22</v>
      </c>
      <c r="R1667" s="4">
        <f>VLOOKUP(A1667, Sheet4!A:B, 2, FALSE)</f>
        <v>198</v>
      </c>
    </row>
    <row r="1668" spans="1:18">
      <c r="A1668">
        <v>3139</v>
      </c>
      <c r="B1668" t="s">
        <v>29</v>
      </c>
      <c r="C1668" s="1">
        <v>39093</v>
      </c>
      <c r="D1668" t="s">
        <v>15</v>
      </c>
      <c r="E1668" t="str">
        <f>VLOOKUP(B1668, Sheet2!$A$2:$B$734, 2, FALSE)</f>
        <v>KY</v>
      </c>
      <c r="F1668" s="4" t="s">
        <v>652</v>
      </c>
      <c r="G1668" s="4" t="str">
        <f>B1668&amp;E1668</f>
        <v>McConnellKY</v>
      </c>
      <c r="H1668" s="4" t="str">
        <f>VLOOKUP(G1668, Sheet2!C:D, 2, FALSE)</f>
        <v>R</v>
      </c>
      <c r="I1668" s="4">
        <f>VLOOKUP(A1668, Sheet3!A:G,2, FALSE)</f>
        <v>-2.9094899999999999</v>
      </c>
      <c r="J1668" s="4">
        <f>VLOOKUP(A1668, Sheet3!A:G,3, FALSE)</f>
        <v>-1.692895</v>
      </c>
      <c r="K1668" s="4">
        <f>VLOOKUP(A1668, Sheet3!A:G,4, FALSE)</f>
        <v>-1.529431</v>
      </c>
      <c r="L1668" s="4">
        <f>VLOOKUP(A1668, Sheet3!A:G,5, FALSE)</f>
        <v>-1.077917</v>
      </c>
      <c r="M1668" s="4">
        <f>VLOOKUP(A1668, Sheet3!A:G,6, FALSE)</f>
        <v>-2.1589999999999999E-3</v>
      </c>
      <c r="N1668" s="4">
        <f>VLOOKUP(A1668, Sheet3!A:G,7, FALSE)</f>
        <v>-4.0474899999999998</v>
      </c>
      <c r="O1668">
        <v>2007</v>
      </c>
      <c r="P1668" s="4">
        <f>VLOOKUP(G1668, Sheet2!C:E, 3, FALSE)</f>
        <v>1985</v>
      </c>
      <c r="Q1668" s="4">
        <f>O1668-P1668</f>
        <v>22</v>
      </c>
      <c r="R1668" s="4">
        <f>VLOOKUP(A1668, Sheet4!A:B, 2, FALSE)</f>
        <v>241</v>
      </c>
    </row>
    <row r="1669" spans="1:18">
      <c r="A1669">
        <v>3140</v>
      </c>
      <c r="B1669" t="s">
        <v>29</v>
      </c>
      <c r="C1669" s="1">
        <v>39280</v>
      </c>
      <c r="D1669" t="s">
        <v>15</v>
      </c>
      <c r="E1669" t="str">
        <f>VLOOKUP(B1669, Sheet2!$A$2:$B$734, 2, FALSE)</f>
        <v>KY</v>
      </c>
      <c r="F1669" s="4" t="s">
        <v>652</v>
      </c>
      <c r="G1669" s="4" t="str">
        <f>B1669&amp;E1669</f>
        <v>McConnellKY</v>
      </c>
      <c r="H1669" s="4" t="str">
        <f>VLOOKUP(G1669, Sheet2!C:D, 2, FALSE)</f>
        <v>R</v>
      </c>
      <c r="I1669" s="4">
        <f>VLOOKUP(A1669, Sheet3!A:G,2, FALSE)</f>
        <v>-2.401294</v>
      </c>
      <c r="J1669" s="4">
        <f>VLOOKUP(A1669, Sheet3!A:G,3, FALSE)</f>
        <v>0.51706700000000005</v>
      </c>
      <c r="K1669" s="4">
        <f>VLOOKUP(A1669, Sheet3!A:G,4, FALSE)</f>
        <v>-0.195525</v>
      </c>
      <c r="L1669" s="4">
        <f>VLOOKUP(A1669, Sheet3!A:G,5, FALSE)</f>
        <v>-5.1434639999999998</v>
      </c>
      <c r="M1669" s="4">
        <f>VLOOKUP(A1669, Sheet3!A:G,6, FALSE)</f>
        <v>-0.155164</v>
      </c>
      <c r="N1669" s="4">
        <f>VLOOKUP(A1669, Sheet3!A:G,7, FALSE)</f>
        <v>0.30548700000000001</v>
      </c>
      <c r="O1669">
        <v>2007</v>
      </c>
      <c r="P1669" s="4">
        <f>VLOOKUP(G1669, Sheet2!C:E, 3, FALSE)</f>
        <v>1985</v>
      </c>
      <c r="Q1669" s="4">
        <f>O1669-P1669</f>
        <v>22</v>
      </c>
      <c r="R1669" s="4">
        <f>VLOOKUP(A1669, Sheet4!A:B, 2, FALSE)</f>
        <v>261</v>
      </c>
    </row>
    <row r="1670" spans="1:18">
      <c r="A1670">
        <v>3141</v>
      </c>
      <c r="B1670" t="s">
        <v>267</v>
      </c>
      <c r="C1670" s="1">
        <v>38989</v>
      </c>
      <c r="D1670" t="s">
        <v>15</v>
      </c>
      <c r="E1670" t="s">
        <v>184</v>
      </c>
      <c r="F1670" s="4" t="s">
        <v>652</v>
      </c>
      <c r="G1670" s="4" t="str">
        <f>B1670&amp;E1670</f>
        <v>KennedyMA</v>
      </c>
      <c r="H1670" s="4" t="str">
        <f>VLOOKUP(G1670, Sheet2!C:D, 2, FALSE)</f>
        <v>D</v>
      </c>
      <c r="I1670" s="4">
        <f>VLOOKUP(A1670, Sheet3!A:G,2, FALSE)</f>
        <v>4.9898629999999997</v>
      </c>
      <c r="J1670" s="4">
        <f>VLOOKUP(A1670, Sheet3!A:G,3, FALSE)</f>
        <v>-3.1257869999999999</v>
      </c>
      <c r="K1670" s="4">
        <f>VLOOKUP(A1670, Sheet3!A:G,4, FALSE)</f>
        <v>5.1423889999999997</v>
      </c>
      <c r="L1670" s="4">
        <f>VLOOKUP(A1670, Sheet3!A:G,5, FALSE)</f>
        <v>-4.7434719999999997</v>
      </c>
      <c r="M1670" s="4">
        <f>VLOOKUP(A1670, Sheet3!A:G,6, FALSE)</f>
        <v>-3.4118889999999999</v>
      </c>
      <c r="N1670" s="4">
        <f>VLOOKUP(A1670, Sheet3!A:G,7, FALSE)</f>
        <v>6.0696110000000001</v>
      </c>
      <c r="O1670">
        <v>2006</v>
      </c>
      <c r="P1670" s="4">
        <f>VLOOKUP(G1670, Sheet2!C:E, 3, FALSE)</f>
        <v>1962</v>
      </c>
      <c r="Q1670" s="4">
        <f>O1670-P1670</f>
        <v>44</v>
      </c>
      <c r="R1670" s="4">
        <f>VLOOKUP(A1670, Sheet4!A:B, 2, FALSE)</f>
        <v>133</v>
      </c>
    </row>
    <row r="1671" spans="1:18">
      <c r="A1671">
        <v>3142</v>
      </c>
      <c r="B1671" t="s">
        <v>27</v>
      </c>
      <c r="C1671" s="1">
        <v>40709</v>
      </c>
      <c r="D1671" t="s">
        <v>6</v>
      </c>
      <c r="E1671" t="str">
        <f>VLOOKUP(B1671, Sheet2!$A$2:$B$734, 2, FALSE)</f>
        <v>TX</v>
      </c>
      <c r="F1671" s="4" t="s">
        <v>652</v>
      </c>
      <c r="G1671" s="4" t="str">
        <f>B1671&amp;E1671</f>
        <v>PoeTX</v>
      </c>
      <c r="H1671" s="4" t="str">
        <f>VLOOKUP(G1671, Sheet2!C:D, 2, FALSE)</f>
        <v>R</v>
      </c>
      <c r="I1671" s="4">
        <f>VLOOKUP(A1671, Sheet3!A:G,2, FALSE)</f>
        <v>1.480729</v>
      </c>
      <c r="J1671" s="4">
        <f>VLOOKUP(A1671, Sheet3!A:G,3, FALSE)</f>
        <v>1.5974189999999999</v>
      </c>
      <c r="K1671" s="4">
        <f>VLOOKUP(A1671, Sheet3!A:G,4, FALSE)</f>
        <v>0.19026399999999999</v>
      </c>
      <c r="L1671" s="4">
        <f>VLOOKUP(A1671, Sheet3!A:G,5, FALSE)</f>
        <v>0.99812500000000004</v>
      </c>
      <c r="M1671" s="4">
        <f>VLOOKUP(A1671, Sheet3!A:G,6, FALSE)</f>
        <v>-0.90097300000000002</v>
      </c>
      <c r="N1671" s="4">
        <f>VLOOKUP(A1671, Sheet3!A:G,7, FALSE)</f>
        <v>2.0483560000000001</v>
      </c>
      <c r="O1671">
        <v>2011</v>
      </c>
      <c r="P1671" s="4">
        <f>VLOOKUP(G1671, Sheet2!C:E, 3, FALSE)</f>
        <v>2005</v>
      </c>
      <c r="Q1671" s="4">
        <f>O1671-P1671</f>
        <v>6</v>
      </c>
      <c r="R1671" s="4">
        <f>VLOOKUP(A1671, Sheet4!A:B, 2, FALSE)</f>
        <v>201</v>
      </c>
    </row>
    <row r="1672" spans="1:18">
      <c r="A1672">
        <v>3143</v>
      </c>
      <c r="B1672" t="s">
        <v>230</v>
      </c>
      <c r="C1672" s="1">
        <v>38702</v>
      </c>
      <c r="D1672" t="s">
        <v>6</v>
      </c>
      <c r="E1672" t="s">
        <v>8</v>
      </c>
      <c r="F1672" s="4" t="s">
        <v>652</v>
      </c>
      <c r="G1672" s="4" t="str">
        <f>B1672&amp;E1672</f>
        <v>HondaCA</v>
      </c>
      <c r="H1672" s="4" t="str">
        <f>VLOOKUP(G1672, Sheet2!C:D, 2, FALSE)</f>
        <v>D</v>
      </c>
      <c r="I1672" s="4">
        <f>VLOOKUP(A1672, Sheet3!A:G,2, FALSE)</f>
        <v>2.8360159999999999</v>
      </c>
      <c r="J1672" s="4">
        <f>VLOOKUP(A1672, Sheet3!A:G,3, FALSE)</f>
        <v>-3.2796829999999999</v>
      </c>
      <c r="K1672" s="4">
        <f>VLOOKUP(A1672, Sheet3!A:G,4, FALSE)</f>
        <v>2.5842269999999998</v>
      </c>
      <c r="L1672" s="4">
        <f>VLOOKUP(A1672, Sheet3!A:G,5, FALSE)</f>
        <v>-1.8431869999999999</v>
      </c>
      <c r="M1672" s="4">
        <f>VLOOKUP(A1672, Sheet3!A:G,6, FALSE)</f>
        <v>-1.105658</v>
      </c>
      <c r="N1672" s="4">
        <f>VLOOKUP(A1672, Sheet3!A:G,7, FALSE)</f>
        <v>0.97314599999999996</v>
      </c>
      <c r="O1672">
        <v>2005</v>
      </c>
      <c r="P1672" s="4">
        <f>VLOOKUP(G1672, Sheet2!C:E, 3, FALSE)</f>
        <v>2001</v>
      </c>
      <c r="Q1672" s="4">
        <f>O1672-P1672</f>
        <v>4</v>
      </c>
      <c r="R1672" s="4">
        <f>VLOOKUP(A1672, Sheet4!A:B, 2, FALSE)</f>
        <v>434</v>
      </c>
    </row>
    <row r="1673" spans="1:18">
      <c r="A1673">
        <v>3144</v>
      </c>
      <c r="B1673" t="s">
        <v>133</v>
      </c>
      <c r="C1673" s="1">
        <v>38702</v>
      </c>
      <c r="D1673" t="s">
        <v>6</v>
      </c>
      <c r="E1673" t="s">
        <v>125</v>
      </c>
      <c r="F1673" s="4" t="s">
        <v>652</v>
      </c>
      <c r="G1673" s="4" t="str">
        <f>B1673&amp;E1673</f>
        <v>HincheyNY</v>
      </c>
      <c r="H1673" s="4" t="str">
        <f>VLOOKUP(G1673, Sheet2!C:D, 2, FALSE)</f>
        <v>D</v>
      </c>
      <c r="I1673" s="4">
        <f>VLOOKUP(A1673, Sheet3!A:G,2, FALSE)</f>
        <v>4.6248880000000003</v>
      </c>
      <c r="J1673" s="4">
        <f>VLOOKUP(A1673, Sheet3!A:G,3, FALSE)</f>
        <v>-1.3176870000000001</v>
      </c>
      <c r="K1673" s="4">
        <f>VLOOKUP(A1673, Sheet3!A:G,4, FALSE)</f>
        <v>5.5696709999999996</v>
      </c>
      <c r="L1673" s="4">
        <f>VLOOKUP(A1673, Sheet3!A:G,5, FALSE)</f>
        <v>-3.7515480000000001</v>
      </c>
      <c r="M1673" s="4">
        <f>VLOOKUP(A1673, Sheet3!A:G,6, FALSE)</f>
        <v>-0.66482200000000002</v>
      </c>
      <c r="N1673" s="4">
        <f>VLOOKUP(A1673, Sheet3!A:G,7, FALSE)</f>
        <v>3.4845790000000001</v>
      </c>
      <c r="O1673">
        <v>2005</v>
      </c>
      <c r="P1673" s="4">
        <f>VLOOKUP(G1673, Sheet2!C:E, 3, FALSE)</f>
        <v>1993</v>
      </c>
      <c r="Q1673" s="4">
        <f>O1673-P1673</f>
        <v>12</v>
      </c>
      <c r="R1673" s="4">
        <f>VLOOKUP(A1673, Sheet4!A:B, 2, FALSE)</f>
        <v>164</v>
      </c>
    </row>
    <row r="1674" spans="1:18">
      <c r="A1674">
        <v>3145</v>
      </c>
      <c r="B1674" t="s">
        <v>170</v>
      </c>
      <c r="C1674" s="1">
        <v>38702</v>
      </c>
      <c r="D1674" t="s">
        <v>6</v>
      </c>
      <c r="E1674" t="s">
        <v>112</v>
      </c>
      <c r="F1674" s="4" t="s">
        <v>652</v>
      </c>
      <c r="G1674" s="4" t="str">
        <f>B1674&amp;E1674</f>
        <v>KilpatrickMI</v>
      </c>
      <c r="H1674" s="4" t="str">
        <f>VLOOKUP(G1674, Sheet2!C:D, 2, FALSE)</f>
        <v>D</v>
      </c>
      <c r="I1674" s="4">
        <f>VLOOKUP(A1674, Sheet3!A:G,2, FALSE)</f>
        <v>1.20703</v>
      </c>
      <c r="J1674" s="4">
        <f>VLOOKUP(A1674, Sheet3!A:G,3, FALSE)</f>
        <v>-2.605432</v>
      </c>
      <c r="K1674" s="4">
        <f>VLOOKUP(A1674, Sheet3!A:G,4, FALSE)</f>
        <v>3.325968</v>
      </c>
      <c r="L1674" s="4">
        <f>VLOOKUP(A1674, Sheet3!A:G,5, FALSE)</f>
        <v>-2.0277050000000001</v>
      </c>
      <c r="M1674" s="4">
        <f>VLOOKUP(A1674, Sheet3!A:G,6, FALSE)</f>
        <v>1.8811880000000001</v>
      </c>
      <c r="N1674" s="4">
        <f>VLOOKUP(A1674, Sheet3!A:G,7, FALSE)</f>
        <v>0.31045299999999998</v>
      </c>
      <c r="O1674">
        <v>2005</v>
      </c>
      <c r="P1674" s="4">
        <f>VLOOKUP(G1674, Sheet2!C:E, 3, FALSE)</f>
        <v>1997</v>
      </c>
      <c r="Q1674" s="4">
        <f>O1674-P1674</f>
        <v>8</v>
      </c>
      <c r="R1674" s="4">
        <f>VLOOKUP(A1674, Sheet4!A:B, 2, FALSE)</f>
        <v>346</v>
      </c>
    </row>
    <row r="1675" spans="1:18">
      <c r="A1675">
        <v>3146</v>
      </c>
      <c r="B1675" t="s">
        <v>134</v>
      </c>
      <c r="C1675" s="1">
        <v>38702</v>
      </c>
      <c r="D1675" t="s">
        <v>6</v>
      </c>
      <c r="E1675" t="s">
        <v>184</v>
      </c>
      <c r="F1675" s="4" t="s">
        <v>652</v>
      </c>
      <c r="G1675" s="4" t="str">
        <f>B1675&amp;E1675</f>
        <v>OlverMA</v>
      </c>
      <c r="H1675" s="4" t="str">
        <f>VLOOKUP(G1675, Sheet2!C:D, 2, FALSE)</f>
        <v>D</v>
      </c>
      <c r="I1675" s="4">
        <f>VLOOKUP(A1675, Sheet3!A:G,2, FALSE)</f>
        <v>2.971117</v>
      </c>
      <c r="J1675" s="4">
        <f>VLOOKUP(A1675, Sheet3!A:G,3, FALSE)</f>
        <v>-1.7073830000000001</v>
      </c>
      <c r="K1675" s="4">
        <f>VLOOKUP(A1675, Sheet3!A:G,4, FALSE)</f>
        <v>0.64311300000000005</v>
      </c>
      <c r="L1675" s="4">
        <f>VLOOKUP(A1675, Sheet3!A:G,5, FALSE)</f>
        <v>-1.9205E-2</v>
      </c>
      <c r="M1675" s="4">
        <f>VLOOKUP(A1675, Sheet3!A:G,6, FALSE)</f>
        <v>-0.105268</v>
      </c>
      <c r="N1675" s="4">
        <f>VLOOKUP(A1675, Sheet3!A:G,7, FALSE)</f>
        <v>2.4789880000000002</v>
      </c>
      <c r="O1675">
        <v>2005</v>
      </c>
      <c r="P1675" s="4">
        <f>VLOOKUP(G1675, Sheet2!C:E, 3, FALSE)</f>
        <v>1991</v>
      </c>
      <c r="Q1675" s="4">
        <f>O1675-P1675</f>
        <v>14</v>
      </c>
      <c r="R1675" s="4">
        <f>VLOOKUP(A1675, Sheet4!A:B, 2, FALSE)</f>
        <v>450</v>
      </c>
    </row>
    <row r="1676" spans="1:18">
      <c r="A1676">
        <v>3147</v>
      </c>
      <c r="B1676" t="s">
        <v>5</v>
      </c>
      <c r="C1676" s="1">
        <v>38702</v>
      </c>
      <c r="D1676" t="s">
        <v>6</v>
      </c>
      <c r="E1676" s="4" t="str">
        <f>VLOOKUP(B1676, Sheet2!$A$2:$B$734, 2, FALSE)</f>
        <v>CA</v>
      </c>
      <c r="F1676" s="4" t="s">
        <v>652</v>
      </c>
      <c r="G1676" s="4" t="str">
        <f>B1676&amp;E1676</f>
        <v>WatersCA</v>
      </c>
      <c r="H1676" s="4" t="str">
        <f>VLOOKUP(G1676, Sheet2!C:D, 2, FALSE)</f>
        <v>D</v>
      </c>
      <c r="I1676" s="4">
        <f>VLOOKUP(A1676, Sheet3!A:G,2, FALSE)</f>
        <v>9.4866000000000006E-2</v>
      </c>
      <c r="J1676" s="4">
        <f>VLOOKUP(A1676, Sheet3!A:G,3, FALSE)</f>
        <v>-0.93196599999999996</v>
      </c>
      <c r="K1676" s="4">
        <f>VLOOKUP(A1676, Sheet3!A:G,4, FALSE)</f>
        <v>-0.34019100000000002</v>
      </c>
      <c r="L1676" s="4">
        <f>VLOOKUP(A1676, Sheet3!A:G,5, FALSE)</f>
        <v>0.77884900000000001</v>
      </c>
      <c r="M1676" s="4">
        <f>VLOOKUP(A1676, Sheet3!A:G,6, FALSE)</f>
        <v>-0.66983999999999999</v>
      </c>
      <c r="N1676" s="4">
        <f>VLOOKUP(A1676, Sheet3!A:G,7, FALSE)</f>
        <v>1.2404269999999999</v>
      </c>
      <c r="O1676">
        <v>2005</v>
      </c>
      <c r="P1676" s="4">
        <f>VLOOKUP(G1676, Sheet2!C:E, 3, FALSE)</f>
        <v>1991</v>
      </c>
      <c r="Q1676" s="4">
        <f>O1676-P1676</f>
        <v>14</v>
      </c>
      <c r="R1676" s="4">
        <f>VLOOKUP(A1676, Sheet4!A:B, 2, FALSE)</f>
        <v>410</v>
      </c>
    </row>
    <row r="1677" spans="1:18">
      <c r="A1677">
        <v>3148</v>
      </c>
      <c r="B1677" t="s">
        <v>153</v>
      </c>
      <c r="C1677" s="1">
        <v>38702</v>
      </c>
      <c r="D1677" t="s">
        <v>6</v>
      </c>
      <c r="E1677" s="4" t="str">
        <f>VLOOKUP(B1677, Sheet2!$A$2:$B$734, 2, FALSE)</f>
        <v>FL</v>
      </c>
      <c r="F1677" s="4" t="s">
        <v>652</v>
      </c>
      <c r="G1677" s="4" t="str">
        <f>B1677&amp;E1677</f>
        <v>Ros-LehtinenFL</v>
      </c>
      <c r="H1677" s="4" t="str">
        <f>VLOOKUP(G1677, Sheet2!C:D, 2, FALSE)</f>
        <v>R</v>
      </c>
      <c r="I1677" s="4">
        <f>VLOOKUP(A1677, Sheet3!A:G,2, FALSE)</f>
        <v>-1.4669730000000001</v>
      </c>
      <c r="J1677" s="4">
        <f>VLOOKUP(A1677, Sheet3!A:G,3, FALSE)</f>
        <v>1.744812</v>
      </c>
      <c r="K1677" s="4">
        <f>VLOOKUP(A1677, Sheet3!A:G,4, FALSE)</f>
        <v>1.035704</v>
      </c>
      <c r="L1677" s="4">
        <f>VLOOKUP(A1677, Sheet3!A:G,5, FALSE)</f>
        <v>2.3170069999999998</v>
      </c>
      <c r="M1677" s="4">
        <f>VLOOKUP(A1677, Sheet3!A:G,6, FALSE)</f>
        <v>-0.16009799999999999</v>
      </c>
      <c r="N1677" s="4">
        <f>VLOOKUP(A1677, Sheet3!A:G,7, FALSE)</f>
        <v>0.99429800000000002</v>
      </c>
      <c r="O1677">
        <v>2005</v>
      </c>
      <c r="P1677" s="4">
        <f>VLOOKUP(G1677, Sheet2!C:E, 3, FALSE)</f>
        <v>1989</v>
      </c>
      <c r="Q1677" s="4">
        <f>O1677-P1677</f>
        <v>16</v>
      </c>
      <c r="R1677" s="4">
        <f>VLOOKUP(A1677, Sheet4!A:B, 2, FALSE)</f>
        <v>1410</v>
      </c>
    </row>
    <row r="1678" spans="1:18">
      <c r="A1678">
        <v>3149</v>
      </c>
      <c r="B1678" t="s">
        <v>41</v>
      </c>
      <c r="C1678" s="1">
        <v>38702</v>
      </c>
      <c r="D1678" t="s">
        <v>6</v>
      </c>
      <c r="E1678" t="str">
        <f>VLOOKUP(B1678, Sheet2!$A$2:$B$734, 2, FALSE)</f>
        <v>CA</v>
      </c>
      <c r="F1678" s="4" t="s">
        <v>652</v>
      </c>
      <c r="G1678" s="4" t="str">
        <f>B1678&amp;E1678</f>
        <v>LantosCA</v>
      </c>
      <c r="H1678" s="4" t="str">
        <f>VLOOKUP(G1678, Sheet2!C:D, 2, FALSE)</f>
        <v>D</v>
      </c>
      <c r="I1678" s="4">
        <f>VLOOKUP(A1678, Sheet3!A:G,2, FALSE)</f>
        <v>0.35205500000000001</v>
      </c>
      <c r="J1678" s="4">
        <f>VLOOKUP(A1678, Sheet3!A:G,3, FALSE)</f>
        <v>-1.803625</v>
      </c>
      <c r="K1678" s="4">
        <f>VLOOKUP(A1678, Sheet3!A:G,4, FALSE)</f>
        <v>3.0077739999999999</v>
      </c>
      <c r="L1678" s="4">
        <f>VLOOKUP(A1678, Sheet3!A:G,5, FALSE)</f>
        <v>-0.524204</v>
      </c>
      <c r="M1678" s="4">
        <f>VLOOKUP(A1678, Sheet3!A:G,6, FALSE)</f>
        <v>0.56216999999999995</v>
      </c>
      <c r="N1678" s="4">
        <f>VLOOKUP(A1678, Sheet3!A:G,7, FALSE)</f>
        <v>3.676555</v>
      </c>
      <c r="O1678">
        <v>2005</v>
      </c>
      <c r="P1678" s="4">
        <f>VLOOKUP(G1678, Sheet2!C:E, 3, FALSE)</f>
        <v>1993</v>
      </c>
      <c r="Q1678" s="4">
        <f>O1678-P1678</f>
        <v>12</v>
      </c>
      <c r="R1678" s="4">
        <f>VLOOKUP(A1678, Sheet4!A:B, 2, FALSE)</f>
        <v>920</v>
      </c>
    </row>
    <row r="1679" spans="1:18">
      <c r="A1679">
        <v>3150</v>
      </c>
      <c r="B1679" s="4" t="s">
        <v>92</v>
      </c>
      <c r="C1679" s="1">
        <v>38702</v>
      </c>
      <c r="D1679" t="s">
        <v>6</v>
      </c>
      <c r="E1679" t="s">
        <v>89</v>
      </c>
      <c r="F1679" s="4" t="s">
        <v>652</v>
      </c>
      <c r="G1679" s="4" t="str">
        <f>B1679&amp;E1679</f>
        <v>KucinichOH</v>
      </c>
      <c r="H1679" s="4" t="str">
        <f>VLOOKUP(G1679, Sheet2!C:D, 2, FALSE)</f>
        <v>D</v>
      </c>
      <c r="I1679" s="4">
        <f>VLOOKUP(A1679, Sheet3!A:G,2, FALSE)</f>
        <v>2.2752970000000001</v>
      </c>
      <c r="J1679" s="4">
        <f>VLOOKUP(A1679, Sheet3!A:G,3, FALSE)</f>
        <v>1.6971529999999999</v>
      </c>
      <c r="K1679" s="4">
        <f>VLOOKUP(A1679, Sheet3!A:G,4, FALSE)</f>
        <v>-2.655116</v>
      </c>
      <c r="L1679" s="4">
        <f>VLOOKUP(A1679, Sheet3!A:G,5, FALSE)</f>
        <v>4.5286099999999996</v>
      </c>
      <c r="M1679" s="4">
        <f>VLOOKUP(A1679, Sheet3!A:G,6, FALSE)</f>
        <v>1.163117</v>
      </c>
      <c r="N1679" s="4">
        <f>VLOOKUP(A1679, Sheet3!A:G,7, FALSE)</f>
        <v>-2.173956</v>
      </c>
      <c r="O1679">
        <v>2005</v>
      </c>
      <c r="P1679" s="4">
        <f>VLOOKUP(G1679, Sheet2!C:E, 3, FALSE)</f>
        <v>1997</v>
      </c>
      <c r="Q1679" s="4">
        <f>O1679-P1679</f>
        <v>8</v>
      </c>
      <c r="R1679" s="4">
        <f>VLOOKUP(A1679, Sheet4!A:B, 2, FALSE)</f>
        <v>196</v>
      </c>
    </row>
    <row r="1680" spans="1:18">
      <c r="A1680">
        <v>3151</v>
      </c>
      <c r="B1680" t="s">
        <v>51</v>
      </c>
      <c r="C1680" s="1">
        <v>38702</v>
      </c>
      <c r="D1680" t="s">
        <v>6</v>
      </c>
      <c r="E1680" t="s">
        <v>52</v>
      </c>
      <c r="F1680" s="4" t="s">
        <v>652</v>
      </c>
      <c r="G1680" s="4" t="str">
        <f>B1680&amp;E1680</f>
        <v>DavisKY</v>
      </c>
      <c r="H1680" s="4" t="str">
        <f>VLOOKUP(G1680, Sheet2!C:D, 2, FALSE)</f>
        <v>R</v>
      </c>
      <c r="I1680" s="4">
        <f>VLOOKUP(A1680, Sheet3!A:G,2, FALSE)</f>
        <v>-7.3427790000000002</v>
      </c>
      <c r="J1680" s="4">
        <f>VLOOKUP(A1680, Sheet3!A:G,3, FALSE)</f>
        <v>1.7336750000000001</v>
      </c>
      <c r="K1680" s="4">
        <f>VLOOKUP(A1680, Sheet3!A:G,4, FALSE)</f>
        <v>-0.105008</v>
      </c>
      <c r="L1680" s="4">
        <f>VLOOKUP(A1680, Sheet3!A:G,5, FALSE)</f>
        <v>-3.5303710000000001</v>
      </c>
      <c r="M1680" s="4">
        <f>VLOOKUP(A1680, Sheet3!A:G,6, FALSE)</f>
        <v>-1.136395</v>
      </c>
      <c r="N1680" s="4">
        <f>VLOOKUP(A1680, Sheet3!A:G,7, FALSE)</f>
        <v>-2.202369</v>
      </c>
      <c r="O1680">
        <v>2005</v>
      </c>
      <c r="P1680" s="4">
        <f>VLOOKUP(G1680, Sheet2!C:E, 3, FALSE)</f>
        <v>2005</v>
      </c>
      <c r="Q1680" s="4">
        <f>O1680-P1680</f>
        <v>0</v>
      </c>
      <c r="R1680" s="4">
        <f>VLOOKUP(A1680, Sheet4!A:B, 2, FALSE)</f>
        <v>310</v>
      </c>
    </row>
    <row r="1681" spans="1:18">
      <c r="A1681">
        <v>3152</v>
      </c>
      <c r="B1681" t="s">
        <v>275</v>
      </c>
      <c r="C1681" s="1">
        <v>38702</v>
      </c>
      <c r="D1681" t="s">
        <v>6</v>
      </c>
      <c r="E1681" t="s">
        <v>184</v>
      </c>
      <c r="F1681" s="4" t="s">
        <v>652</v>
      </c>
      <c r="G1681" s="4" t="str">
        <f>B1681&amp;E1681</f>
        <v>DelahuntMA</v>
      </c>
      <c r="H1681" s="4" t="str">
        <f>VLOOKUP(G1681, Sheet2!C:D, 2, FALSE)</f>
        <v>D</v>
      </c>
      <c r="I1681" s="4">
        <f>VLOOKUP(A1681, Sheet3!A:G,2, FALSE)</f>
        <v>1.0464500000000001</v>
      </c>
      <c r="J1681" s="4">
        <f>VLOOKUP(A1681, Sheet3!A:G,3, FALSE)</f>
        <v>0.12628400000000001</v>
      </c>
      <c r="K1681" s="4">
        <f>VLOOKUP(A1681, Sheet3!A:G,4, FALSE)</f>
        <v>1.3805890000000001</v>
      </c>
      <c r="L1681" s="4">
        <f>VLOOKUP(A1681, Sheet3!A:G,5, FALSE)</f>
        <v>1.622447</v>
      </c>
      <c r="M1681" s="4">
        <f>VLOOKUP(A1681, Sheet3!A:G,6, FALSE)</f>
        <v>3.4564879999999998</v>
      </c>
      <c r="N1681" s="4">
        <f>VLOOKUP(A1681, Sheet3!A:G,7, FALSE)</f>
        <v>-0.33726</v>
      </c>
      <c r="O1681">
        <v>2005</v>
      </c>
      <c r="P1681" s="4">
        <f>VLOOKUP(G1681, Sheet2!C:E, 3, FALSE)</f>
        <v>1997</v>
      </c>
      <c r="Q1681" s="4">
        <f>O1681-P1681</f>
        <v>8</v>
      </c>
      <c r="R1681" s="4">
        <f>VLOOKUP(A1681, Sheet4!A:B, 2, FALSE)</f>
        <v>323</v>
      </c>
    </row>
    <row r="1682" spans="1:18">
      <c r="A1682">
        <v>3153</v>
      </c>
      <c r="B1682" t="s">
        <v>152</v>
      </c>
      <c r="C1682" s="1">
        <v>38702</v>
      </c>
      <c r="D1682" t="s">
        <v>6</v>
      </c>
      <c r="E1682" s="4" t="str">
        <f>VLOOKUP(B1682, Sheet2!$A$2:$B$734, 2, FALSE)</f>
        <v>TX</v>
      </c>
      <c r="F1682" s="4" t="s">
        <v>652</v>
      </c>
      <c r="G1682" s="4" t="str">
        <f>B1682&amp;E1682</f>
        <v>GrangerTX</v>
      </c>
      <c r="H1682" s="4" t="str">
        <f>VLOOKUP(G1682, Sheet2!C:D, 2, FALSE)</f>
        <v>R</v>
      </c>
      <c r="I1682" s="4">
        <f>VLOOKUP(A1682, Sheet3!A:G,2, FALSE)</f>
        <v>0.45324900000000001</v>
      </c>
      <c r="J1682" s="4">
        <f>VLOOKUP(A1682, Sheet3!A:G,3, FALSE)</f>
        <v>-0.42718499999999998</v>
      </c>
      <c r="K1682" s="4">
        <f>VLOOKUP(A1682, Sheet3!A:G,4, FALSE)</f>
        <v>3.7744810000000002</v>
      </c>
      <c r="L1682" s="4">
        <f>VLOOKUP(A1682, Sheet3!A:G,5, FALSE)</f>
        <v>-3.7235459999999998</v>
      </c>
      <c r="M1682" s="4">
        <f>VLOOKUP(A1682, Sheet3!A:G,6, FALSE)</f>
        <v>2.0653000000000001E-2</v>
      </c>
      <c r="N1682" s="4">
        <f>VLOOKUP(A1682, Sheet3!A:G,7, FALSE)</f>
        <v>3.963149</v>
      </c>
      <c r="O1682">
        <v>2005</v>
      </c>
      <c r="P1682" s="4">
        <f>VLOOKUP(G1682, Sheet2!C:E, 3, FALSE)</f>
        <v>1997</v>
      </c>
      <c r="Q1682" s="4">
        <f>O1682-P1682</f>
        <v>8</v>
      </c>
      <c r="R1682" s="4">
        <f>VLOOKUP(A1682, Sheet4!A:B, 2, FALSE)</f>
        <v>196</v>
      </c>
    </row>
    <row r="1683" spans="1:18">
      <c r="A1683">
        <v>3154</v>
      </c>
      <c r="B1683" t="s">
        <v>132</v>
      </c>
      <c r="C1683" s="1">
        <v>38702</v>
      </c>
      <c r="D1683" t="s">
        <v>6</v>
      </c>
      <c r="E1683" t="s">
        <v>11</v>
      </c>
      <c r="F1683" s="4" t="s">
        <v>652</v>
      </c>
      <c r="G1683" s="4" t="str">
        <f>B1683&amp;E1683</f>
        <v>PriceNC</v>
      </c>
      <c r="H1683" s="4" t="str">
        <f>VLOOKUP(G1683, Sheet2!C:D, 2, FALSE)</f>
        <v>D</v>
      </c>
      <c r="I1683" s="4">
        <f>VLOOKUP(A1683, Sheet3!A:G,2, FALSE)</f>
        <v>0.22284200000000001</v>
      </c>
      <c r="J1683" s="4">
        <f>VLOOKUP(A1683, Sheet3!A:G,3, FALSE)</f>
        <v>1.235916</v>
      </c>
      <c r="K1683" s="4">
        <f>VLOOKUP(A1683, Sheet3!A:G,4, FALSE)</f>
        <v>3.7208320000000001</v>
      </c>
      <c r="L1683" s="4">
        <f>VLOOKUP(A1683, Sheet3!A:G,5, FALSE)</f>
        <v>-3.595793</v>
      </c>
      <c r="M1683" s="4">
        <f>VLOOKUP(A1683, Sheet3!A:G,6, FALSE)</f>
        <v>0.35044700000000001</v>
      </c>
      <c r="N1683" s="4">
        <f>VLOOKUP(A1683, Sheet3!A:G,7, FALSE)</f>
        <v>5.0816540000000003</v>
      </c>
      <c r="O1683">
        <v>2005</v>
      </c>
      <c r="P1683" s="4">
        <f>VLOOKUP(G1683, Sheet2!C:E, 3, FALSE)</f>
        <v>1990</v>
      </c>
      <c r="Q1683" s="4">
        <f>O1683-P1683</f>
        <v>15</v>
      </c>
      <c r="R1683" s="4">
        <f>VLOOKUP(A1683, Sheet4!A:B, 2, FALSE)</f>
        <v>381</v>
      </c>
    </row>
    <row r="1684" spans="1:18">
      <c r="A1684">
        <v>3155</v>
      </c>
      <c r="B1684" t="s">
        <v>145</v>
      </c>
      <c r="C1684" s="1">
        <v>38702</v>
      </c>
      <c r="D1684" t="s">
        <v>6</v>
      </c>
      <c r="E1684" t="s">
        <v>22</v>
      </c>
      <c r="F1684" s="4" t="s">
        <v>652</v>
      </c>
      <c r="G1684" s="4" t="str">
        <f>B1684&amp;E1684</f>
        <v>GohmertTX</v>
      </c>
      <c r="H1684" s="4" t="str">
        <f>VLOOKUP(G1684, Sheet2!C:D, 2, FALSE)</f>
        <v>R</v>
      </c>
      <c r="I1684" s="4">
        <f>VLOOKUP(A1684, Sheet3!A:G,2, FALSE)</f>
        <v>-9.3440209999999997</v>
      </c>
      <c r="J1684" s="4">
        <f>VLOOKUP(A1684, Sheet3!A:G,3, FALSE)</f>
        <v>1.7099E-2</v>
      </c>
      <c r="K1684" s="4">
        <f>VLOOKUP(A1684, Sheet3!A:G,4, FALSE)</f>
        <v>-5.8204219999999998</v>
      </c>
      <c r="L1684" s="4">
        <f>VLOOKUP(A1684, Sheet3!A:G,5, FALSE)</f>
        <v>0.58898600000000001</v>
      </c>
      <c r="M1684" s="4">
        <f>VLOOKUP(A1684, Sheet3!A:G,6, FALSE)</f>
        <v>3.5130349999999999</v>
      </c>
      <c r="N1684" s="4">
        <f>VLOOKUP(A1684, Sheet3!A:G,7, FALSE)</f>
        <v>-4.5267799999999996</v>
      </c>
      <c r="O1684">
        <v>2005</v>
      </c>
      <c r="P1684" s="4">
        <f>VLOOKUP(G1684, Sheet2!C:E, 3, FALSE)</f>
        <v>2005</v>
      </c>
      <c r="Q1684" s="4">
        <f>O1684-P1684</f>
        <v>0</v>
      </c>
      <c r="R1684" s="4">
        <f>VLOOKUP(A1684, Sheet4!A:B, 2, FALSE)</f>
        <v>348</v>
      </c>
    </row>
    <row r="1685" spans="1:18">
      <c r="A1685">
        <v>3156</v>
      </c>
      <c r="B1685" t="s">
        <v>36</v>
      </c>
      <c r="C1685" s="1">
        <v>38702</v>
      </c>
      <c r="D1685" t="s">
        <v>6</v>
      </c>
      <c r="E1685" t="s">
        <v>8</v>
      </c>
      <c r="F1685" s="4" t="s">
        <v>652</v>
      </c>
      <c r="G1685" s="4" t="str">
        <f>B1685&amp;E1685</f>
        <v>SchiffCA</v>
      </c>
      <c r="H1685" s="4" t="str">
        <f>VLOOKUP(G1685, Sheet2!C:D, 2, FALSE)</f>
        <v>D</v>
      </c>
      <c r="I1685" s="4">
        <f>VLOOKUP(A1685, Sheet3!A:G,2, FALSE)</f>
        <v>1.899672</v>
      </c>
      <c r="J1685" s="4">
        <f>VLOOKUP(A1685, Sheet3!A:G,3, FALSE)</f>
        <v>0.214863</v>
      </c>
      <c r="K1685" s="4">
        <f>VLOOKUP(A1685, Sheet3!A:G,4, FALSE)</f>
        <v>2.1922139999999999</v>
      </c>
      <c r="L1685" s="4">
        <f>VLOOKUP(A1685, Sheet3!A:G,5, FALSE)</f>
        <v>-2.0107219999999999</v>
      </c>
      <c r="M1685" s="4">
        <f>VLOOKUP(A1685, Sheet3!A:G,6, FALSE)</f>
        <v>-1.5045999999999999</v>
      </c>
      <c r="N1685" s="4">
        <f>VLOOKUP(A1685, Sheet3!A:G,7, FALSE)</f>
        <v>1.1492420000000001</v>
      </c>
      <c r="O1685">
        <v>2005</v>
      </c>
      <c r="P1685" s="4">
        <f>VLOOKUP(G1685, Sheet2!C:E, 3, FALSE)</f>
        <v>2001</v>
      </c>
      <c r="Q1685" s="4">
        <f>O1685-P1685</f>
        <v>4</v>
      </c>
      <c r="R1685" s="4">
        <f>VLOOKUP(A1685, Sheet4!A:B, 2, FALSE)</f>
        <v>376</v>
      </c>
    </row>
    <row r="1686" spans="1:18">
      <c r="A1686">
        <v>3157</v>
      </c>
      <c r="B1686" t="s">
        <v>175</v>
      </c>
      <c r="C1686" s="1">
        <v>38702</v>
      </c>
      <c r="D1686" t="s">
        <v>6</v>
      </c>
      <c r="E1686" t="s">
        <v>176</v>
      </c>
      <c r="F1686" s="4" t="s">
        <v>652</v>
      </c>
      <c r="G1686" s="4" t="str">
        <f>B1686&amp;E1686</f>
        <v>KingIA</v>
      </c>
      <c r="H1686" s="4" t="str">
        <f>VLOOKUP(G1686, Sheet2!C:D, 2, FALSE)</f>
        <v>R</v>
      </c>
      <c r="I1686" s="4">
        <f>VLOOKUP(A1686, Sheet3!A:G,2, FALSE)</f>
        <v>1.170534</v>
      </c>
      <c r="J1686" s="4">
        <f>VLOOKUP(A1686, Sheet3!A:G,3, FALSE)</f>
        <v>-0.13781499999999999</v>
      </c>
      <c r="K1686" s="4">
        <f>VLOOKUP(A1686, Sheet3!A:G,4, FALSE)</f>
        <v>2.3748049999999998</v>
      </c>
      <c r="L1686" s="4">
        <f>VLOOKUP(A1686, Sheet3!A:G,5, FALSE)</f>
        <v>-0.88973999999999998</v>
      </c>
      <c r="M1686" s="4">
        <f>VLOOKUP(A1686, Sheet3!A:G,6, FALSE)</f>
        <v>-0.53647900000000004</v>
      </c>
      <c r="N1686" s="4">
        <f>VLOOKUP(A1686, Sheet3!A:G,7, FALSE)</f>
        <v>2.3690220000000002</v>
      </c>
      <c r="O1686">
        <v>2005</v>
      </c>
      <c r="P1686" s="4">
        <f>VLOOKUP(G1686, Sheet2!C:E, 3, FALSE)</f>
        <v>2003</v>
      </c>
      <c r="Q1686" s="4">
        <f>O1686-P1686</f>
        <v>2</v>
      </c>
      <c r="R1686" s="4">
        <f>VLOOKUP(A1686, Sheet4!A:B, 2, FALSE)</f>
        <v>372</v>
      </c>
    </row>
    <row r="1687" spans="1:18">
      <c r="A1687">
        <v>3158</v>
      </c>
      <c r="B1687" t="s">
        <v>171</v>
      </c>
      <c r="C1687" s="1">
        <v>38702</v>
      </c>
      <c r="D1687" t="s">
        <v>6</v>
      </c>
      <c r="E1687" t="s">
        <v>163</v>
      </c>
      <c r="F1687" s="4" t="s">
        <v>652</v>
      </c>
      <c r="G1687" s="4" t="str">
        <f>B1687&amp;E1687</f>
        <v>HoyerMD</v>
      </c>
      <c r="H1687" s="4" t="str">
        <f>VLOOKUP(G1687, Sheet2!C:D, 2, FALSE)</f>
        <v>D</v>
      </c>
      <c r="I1687" s="4">
        <f>VLOOKUP(A1687, Sheet3!A:G,2, FALSE)</f>
        <v>-2.3920789999999998</v>
      </c>
      <c r="J1687" s="4">
        <f>VLOOKUP(A1687, Sheet3!A:G,3, FALSE)</f>
        <v>-3.6232500000000001</v>
      </c>
      <c r="K1687" s="4">
        <f>VLOOKUP(A1687, Sheet3!A:G,4, FALSE)</f>
        <v>0.33162700000000001</v>
      </c>
      <c r="L1687" s="4">
        <f>VLOOKUP(A1687, Sheet3!A:G,5, FALSE)</f>
        <v>1.485884</v>
      </c>
      <c r="M1687" s="4">
        <f>VLOOKUP(A1687, Sheet3!A:G,6, FALSE)</f>
        <v>-6.6909999999999999E-3</v>
      </c>
      <c r="N1687" s="4">
        <f>VLOOKUP(A1687, Sheet3!A:G,7, FALSE)</f>
        <v>-3.4396070000000001</v>
      </c>
      <c r="O1687">
        <v>2005</v>
      </c>
      <c r="P1687" s="4">
        <f>VLOOKUP(G1687, Sheet2!C:E, 3, FALSE)</f>
        <v>1981</v>
      </c>
      <c r="Q1687" s="4">
        <f>O1687-P1687</f>
        <v>24</v>
      </c>
      <c r="R1687" s="4">
        <f>VLOOKUP(A1687, Sheet4!A:B, 2, FALSE)</f>
        <v>261</v>
      </c>
    </row>
    <row r="1688" spans="1:18">
      <c r="A1688">
        <v>3159</v>
      </c>
      <c r="B1688" t="s">
        <v>276</v>
      </c>
      <c r="C1688" s="1">
        <v>38702</v>
      </c>
      <c r="D1688" t="s">
        <v>6</v>
      </c>
      <c r="E1688" t="s">
        <v>159</v>
      </c>
      <c r="F1688" s="4" t="s">
        <v>652</v>
      </c>
      <c r="G1688" s="4" t="str">
        <f>B1688&amp;E1688</f>
        <v>ChocolaIN</v>
      </c>
      <c r="H1688" s="4" t="str">
        <f>VLOOKUP(G1688, Sheet2!C:D, 2, FALSE)</f>
        <v>R</v>
      </c>
      <c r="I1688" s="4">
        <f>VLOOKUP(A1688, Sheet3!A:G,2, FALSE)</f>
        <v>0.98204199999999997</v>
      </c>
      <c r="J1688" s="4">
        <f>VLOOKUP(A1688, Sheet3!A:G,3, FALSE)</f>
        <v>-1.6672830000000001</v>
      </c>
      <c r="K1688" s="4">
        <f>VLOOKUP(A1688, Sheet3!A:G,4, FALSE)</f>
        <v>-1.1590640000000001</v>
      </c>
      <c r="L1688" s="4">
        <f>VLOOKUP(A1688, Sheet3!A:G,5, FALSE)</f>
        <v>-1.002483</v>
      </c>
      <c r="M1688" s="4">
        <f>VLOOKUP(A1688, Sheet3!A:G,6, FALSE)</f>
        <v>-0.52006799999999997</v>
      </c>
      <c r="N1688" s="4">
        <f>VLOOKUP(A1688, Sheet3!A:G,7, FALSE)</f>
        <v>-1.978594</v>
      </c>
      <c r="O1688">
        <v>2005</v>
      </c>
      <c r="P1688" s="4">
        <f>VLOOKUP(G1688, Sheet2!C:E, 3, FALSE)</f>
        <v>2003</v>
      </c>
      <c r="Q1688" s="4">
        <f>O1688-P1688</f>
        <v>2</v>
      </c>
      <c r="R1688" s="4">
        <f>VLOOKUP(A1688, Sheet4!A:B, 2, FALSE)</f>
        <v>264</v>
      </c>
    </row>
    <row r="1689" spans="1:18">
      <c r="A1689">
        <v>3160</v>
      </c>
      <c r="B1689" t="s">
        <v>199</v>
      </c>
      <c r="C1689" s="1">
        <v>38702</v>
      </c>
      <c r="D1689" t="s">
        <v>6</v>
      </c>
      <c r="E1689" t="s">
        <v>184</v>
      </c>
      <c r="F1689" s="4" t="s">
        <v>652</v>
      </c>
      <c r="G1689" s="4" t="str">
        <f>B1689&amp;E1689</f>
        <v>LynchMA</v>
      </c>
      <c r="H1689" s="4" t="str">
        <f>VLOOKUP(G1689, Sheet2!C:D, 2, FALSE)</f>
        <v>D</v>
      </c>
      <c r="I1689" s="4">
        <f>VLOOKUP(A1689, Sheet3!A:G,2, FALSE)</f>
        <v>-1.849566</v>
      </c>
      <c r="J1689" s="4">
        <f>VLOOKUP(A1689, Sheet3!A:G,3, FALSE)</f>
        <v>2.0088999999999999E-2</v>
      </c>
      <c r="K1689" s="4">
        <f>VLOOKUP(A1689, Sheet3!A:G,4, FALSE)</f>
        <v>0.82811199999999996</v>
      </c>
      <c r="L1689" s="4">
        <f>VLOOKUP(A1689, Sheet3!A:G,5, FALSE)</f>
        <v>1.560154</v>
      </c>
      <c r="M1689" s="4">
        <f>VLOOKUP(A1689, Sheet3!A:G,6, FALSE)</f>
        <v>1.821423</v>
      </c>
      <c r="N1689" s="4">
        <f>VLOOKUP(A1689, Sheet3!A:G,7, FALSE)</f>
        <v>-0.65453300000000003</v>
      </c>
      <c r="O1689">
        <v>2005</v>
      </c>
      <c r="P1689" s="4">
        <f>VLOOKUP(G1689, Sheet2!C:E, 3, FALSE)</f>
        <v>2001</v>
      </c>
      <c r="Q1689" s="4">
        <f>O1689-P1689</f>
        <v>4</v>
      </c>
      <c r="R1689" s="4">
        <f>VLOOKUP(A1689, Sheet4!A:B, 2, FALSE)</f>
        <v>405</v>
      </c>
    </row>
    <row r="1690" spans="1:18">
      <c r="A1690">
        <v>3161</v>
      </c>
      <c r="B1690" t="s">
        <v>86</v>
      </c>
      <c r="C1690" s="1">
        <v>38702</v>
      </c>
      <c r="D1690" t="s">
        <v>6</v>
      </c>
      <c r="E1690" s="4" t="s">
        <v>137</v>
      </c>
      <c r="F1690" s="4" t="s">
        <v>652</v>
      </c>
      <c r="G1690" s="4" t="str">
        <f>B1690&amp;E1690</f>
        <v>KingstonGA</v>
      </c>
      <c r="H1690" s="4" t="str">
        <f>VLOOKUP(G1690, Sheet2!C:D, 2, FALSE)</f>
        <v>R</v>
      </c>
      <c r="I1690" s="4">
        <f>VLOOKUP(A1690, Sheet3!A:G,2, FALSE)</f>
        <v>-4.442787</v>
      </c>
      <c r="J1690" s="4">
        <f>VLOOKUP(A1690, Sheet3!A:G,3, FALSE)</f>
        <v>1.4039820000000001</v>
      </c>
      <c r="K1690" s="4">
        <f>VLOOKUP(A1690, Sheet3!A:G,4, FALSE)</f>
        <v>-4.356846</v>
      </c>
      <c r="L1690" s="4">
        <f>VLOOKUP(A1690, Sheet3!A:G,5, FALSE)</f>
        <v>2.4237649999999999</v>
      </c>
      <c r="M1690" s="4">
        <f>VLOOKUP(A1690, Sheet3!A:G,6, FALSE)</f>
        <v>0.48112700000000003</v>
      </c>
      <c r="N1690" s="4">
        <f>VLOOKUP(A1690, Sheet3!A:G,7, FALSE)</f>
        <v>-5.1813560000000001</v>
      </c>
      <c r="O1690">
        <v>2005</v>
      </c>
      <c r="P1690" s="4">
        <f>VLOOKUP(G1690, Sheet2!C:E, 3, FALSE)</f>
        <v>1993</v>
      </c>
      <c r="Q1690" s="4">
        <f>O1690-P1690</f>
        <v>12</v>
      </c>
      <c r="R1690" s="4">
        <f>VLOOKUP(A1690, Sheet4!A:B, 2, FALSE)</f>
        <v>322</v>
      </c>
    </row>
    <row r="1691" spans="1:18">
      <c r="A1691">
        <v>3162</v>
      </c>
      <c r="B1691" t="s">
        <v>93</v>
      </c>
      <c r="C1691" s="1">
        <v>38702</v>
      </c>
      <c r="D1691" t="s">
        <v>6</v>
      </c>
      <c r="E1691" s="4" t="s">
        <v>8</v>
      </c>
      <c r="F1691" s="4" t="s">
        <v>652</v>
      </c>
      <c r="G1691" s="4" t="str">
        <f>B1691&amp;E1691</f>
        <v>PelosiCA</v>
      </c>
      <c r="H1691" s="4" t="str">
        <f>VLOOKUP(G1691, Sheet2!C:D, 2, FALSE)</f>
        <v>D</v>
      </c>
      <c r="I1691" s="4">
        <f>VLOOKUP(A1691, Sheet3!A:G,2, FALSE)</f>
        <v>-1.0673699999999999</v>
      </c>
      <c r="J1691" s="4">
        <f>VLOOKUP(A1691, Sheet3!A:G,3, FALSE)</f>
        <v>0.52487499999999998</v>
      </c>
      <c r="K1691" s="4">
        <f>VLOOKUP(A1691, Sheet3!A:G,4, FALSE)</f>
        <v>2.050433</v>
      </c>
      <c r="L1691" s="4">
        <f>VLOOKUP(A1691, Sheet3!A:G,5, FALSE)</f>
        <v>3.0672100000000002</v>
      </c>
      <c r="M1691" s="4">
        <f>VLOOKUP(A1691, Sheet3!A:G,6, FALSE)</f>
        <v>1.1391899999999999</v>
      </c>
      <c r="N1691" s="4">
        <f>VLOOKUP(A1691, Sheet3!A:G,7, FALSE)</f>
        <v>0.605209</v>
      </c>
      <c r="O1691">
        <v>2005</v>
      </c>
      <c r="P1691" s="4">
        <f>VLOOKUP(G1691, Sheet2!C:E, 3, FALSE)</f>
        <v>1987</v>
      </c>
      <c r="Q1691" s="4">
        <f>O1691-P1691</f>
        <v>18</v>
      </c>
      <c r="R1691" s="4">
        <f>VLOOKUP(A1691, Sheet4!A:B, 2, FALSE)</f>
        <v>1021</v>
      </c>
    </row>
    <row r="1692" spans="1:18">
      <c r="A1692">
        <v>3163</v>
      </c>
      <c r="B1692" t="s">
        <v>46</v>
      </c>
      <c r="C1692" s="1">
        <v>38702</v>
      </c>
      <c r="D1692" t="s">
        <v>6</v>
      </c>
      <c r="E1692" s="4" t="s">
        <v>47</v>
      </c>
      <c r="F1692" s="4" t="s">
        <v>652</v>
      </c>
      <c r="G1692" s="4" t="str">
        <f>B1692&amp;E1692</f>
        <v>YoungFL</v>
      </c>
      <c r="H1692" s="4" t="str">
        <f>VLOOKUP(G1692, Sheet2!C:D, 2, FALSE)</f>
        <v>R</v>
      </c>
      <c r="I1692" s="4">
        <f>VLOOKUP(A1692, Sheet3!A:G,2, FALSE)</f>
        <v>1.7240999999999999E-2</v>
      </c>
      <c r="J1692" s="4">
        <f>VLOOKUP(A1692, Sheet3!A:G,3, FALSE)</f>
        <v>1.249803</v>
      </c>
      <c r="K1692" s="4">
        <f>VLOOKUP(A1692, Sheet3!A:G,4, FALSE)</f>
        <v>-2.1288840000000002</v>
      </c>
      <c r="L1692" s="4">
        <f>VLOOKUP(A1692, Sheet3!A:G,5, FALSE)</f>
        <v>-3.2397770000000001</v>
      </c>
      <c r="M1692" s="4">
        <f>VLOOKUP(A1692, Sheet3!A:G,6, FALSE)</f>
        <v>-1.702332</v>
      </c>
      <c r="N1692" s="4">
        <f>VLOOKUP(A1692, Sheet3!A:G,7, FALSE)</f>
        <v>2.3368389999999999</v>
      </c>
      <c r="O1692">
        <v>2005</v>
      </c>
      <c r="P1692" s="4">
        <f>VLOOKUP(G1692, Sheet2!C:E, 3, FALSE)</f>
        <v>1971</v>
      </c>
      <c r="Q1692" s="4">
        <f>O1692-P1692</f>
        <v>34</v>
      </c>
      <c r="R1692" s="4">
        <f>VLOOKUP(A1692, Sheet4!A:B, 2, FALSE)</f>
        <v>315</v>
      </c>
    </row>
    <row r="1693" spans="1:18">
      <c r="A1693">
        <v>3164</v>
      </c>
      <c r="B1693" t="s">
        <v>68</v>
      </c>
      <c r="C1693" s="1">
        <v>38702</v>
      </c>
      <c r="D1693" t="s">
        <v>6</v>
      </c>
      <c r="E1693" s="4" t="s">
        <v>163</v>
      </c>
      <c r="F1693" s="4" t="s">
        <v>652</v>
      </c>
      <c r="G1693" s="4" t="str">
        <f>B1693&amp;E1693</f>
        <v>CardinMD</v>
      </c>
      <c r="H1693" s="4" t="str">
        <f>VLOOKUP(G1693, Sheet2!C:D, 2, FALSE)</f>
        <v>D</v>
      </c>
      <c r="I1693" s="4">
        <f>VLOOKUP(A1693, Sheet3!A:G,2, FALSE)</f>
        <v>-7.2254389999999997</v>
      </c>
      <c r="J1693" s="4">
        <f>VLOOKUP(A1693, Sheet3!A:G,3, FALSE)</f>
        <v>1.5034650000000001</v>
      </c>
      <c r="K1693" s="4">
        <f>VLOOKUP(A1693, Sheet3!A:G,4, FALSE)</f>
        <v>-0.75271399999999999</v>
      </c>
      <c r="L1693" s="4">
        <f>VLOOKUP(A1693, Sheet3!A:G,5, FALSE)</f>
        <v>-4.3692440000000001</v>
      </c>
      <c r="M1693" s="4">
        <f>VLOOKUP(A1693, Sheet3!A:G,6, FALSE)</f>
        <v>0.245311</v>
      </c>
      <c r="N1693" s="4">
        <f>VLOOKUP(A1693, Sheet3!A:G,7, FALSE)</f>
        <v>-2.0672039999999998</v>
      </c>
      <c r="O1693">
        <v>2005</v>
      </c>
      <c r="P1693" s="4">
        <f>VLOOKUP(G1693, Sheet2!C:E, 3, FALSE)</f>
        <v>1987</v>
      </c>
      <c r="Q1693" s="4">
        <f>O1693-P1693</f>
        <v>18</v>
      </c>
      <c r="R1693" s="4">
        <f>VLOOKUP(A1693, Sheet4!A:B, 2, FALSE)</f>
        <v>483</v>
      </c>
    </row>
    <row r="1694" spans="1:18">
      <c r="A1694">
        <v>3165</v>
      </c>
      <c r="B1694" t="s">
        <v>227</v>
      </c>
      <c r="C1694" s="1">
        <v>38702</v>
      </c>
      <c r="D1694" t="s">
        <v>6</v>
      </c>
      <c r="E1694" s="4" t="s">
        <v>22</v>
      </c>
      <c r="F1694" s="4" t="s">
        <v>652</v>
      </c>
      <c r="G1694" s="4" t="str">
        <f>B1694&amp;E1694</f>
        <v>DoggettTX</v>
      </c>
      <c r="H1694" s="4" t="str">
        <f>VLOOKUP(G1694, Sheet2!C:D, 2, FALSE)</f>
        <v>D</v>
      </c>
      <c r="I1694" s="4">
        <f>VLOOKUP(A1694, Sheet3!A:G,2, FALSE)</f>
        <v>-1.302225</v>
      </c>
      <c r="J1694" s="4">
        <f>VLOOKUP(A1694, Sheet3!A:G,3, FALSE)</f>
        <v>3.5881780000000001</v>
      </c>
      <c r="K1694" s="4">
        <f>VLOOKUP(A1694, Sheet3!A:G,4, FALSE)</f>
        <v>-1.27464</v>
      </c>
      <c r="L1694" s="4">
        <f>VLOOKUP(A1694, Sheet3!A:G,5, FALSE)</f>
        <v>0.64325299999999996</v>
      </c>
      <c r="M1694" s="4">
        <f>VLOOKUP(A1694, Sheet3!A:G,6, FALSE)</f>
        <v>0.10742699999999999</v>
      </c>
      <c r="N1694" s="4">
        <f>VLOOKUP(A1694, Sheet3!A:G,7, FALSE)</f>
        <v>0.25559700000000002</v>
      </c>
      <c r="O1694">
        <v>2005</v>
      </c>
      <c r="P1694" s="4">
        <f>VLOOKUP(G1694, Sheet2!C:E, 3, FALSE)</f>
        <v>1995</v>
      </c>
      <c r="Q1694" s="4">
        <f>O1694-P1694</f>
        <v>10</v>
      </c>
      <c r="R1694" s="4">
        <f>VLOOKUP(A1694, Sheet4!A:B, 2, FALSE)</f>
        <v>269</v>
      </c>
    </row>
    <row r="1695" spans="1:18">
      <c r="A1695">
        <v>3166</v>
      </c>
      <c r="B1695" t="s">
        <v>165</v>
      </c>
      <c r="C1695" s="1">
        <v>38702</v>
      </c>
      <c r="D1695" t="s">
        <v>6</v>
      </c>
      <c r="E1695" s="4" t="s">
        <v>22</v>
      </c>
      <c r="F1695" s="4" t="s">
        <v>652</v>
      </c>
      <c r="G1695" s="4" t="str">
        <f>B1695&amp;E1695</f>
        <v>EdwardsTX</v>
      </c>
      <c r="H1695" s="4" t="str">
        <f>VLOOKUP(G1695, Sheet2!C:D, 2, FALSE)</f>
        <v>D</v>
      </c>
      <c r="I1695" s="4">
        <f>VLOOKUP(A1695, Sheet3!A:G,2, FALSE)</f>
        <v>3.4008889999999998</v>
      </c>
      <c r="J1695" s="4">
        <f>VLOOKUP(A1695, Sheet3!A:G,3, FALSE)</f>
        <v>-0.72414599999999996</v>
      </c>
      <c r="K1695" s="4">
        <f>VLOOKUP(A1695, Sheet3!A:G,4, FALSE)</f>
        <v>1.8922110000000001</v>
      </c>
      <c r="L1695" s="4">
        <f>VLOOKUP(A1695, Sheet3!A:G,5, FALSE)</f>
        <v>2.1739660000000001</v>
      </c>
      <c r="M1695" s="4">
        <f>VLOOKUP(A1695, Sheet3!A:G,6, FALSE)</f>
        <v>2.173225</v>
      </c>
      <c r="N1695" s="4">
        <f>VLOOKUP(A1695, Sheet3!A:G,7, FALSE)</f>
        <v>0.15940699999999999</v>
      </c>
      <c r="O1695">
        <v>2005</v>
      </c>
      <c r="P1695" s="4">
        <f>VLOOKUP(G1695, Sheet2!C:E, 3, FALSE)</f>
        <v>1991</v>
      </c>
      <c r="Q1695" s="4">
        <f>O1695-P1695</f>
        <v>14</v>
      </c>
      <c r="R1695" s="4">
        <f>VLOOKUP(A1695, Sheet4!A:B, 2, FALSE)</f>
        <v>327</v>
      </c>
    </row>
    <row r="1696" spans="1:18">
      <c r="A1696">
        <v>3167</v>
      </c>
      <c r="B1696" t="s">
        <v>187</v>
      </c>
      <c r="C1696" s="1">
        <v>38702</v>
      </c>
      <c r="D1696" t="s">
        <v>6</v>
      </c>
      <c r="E1696" s="4" t="s">
        <v>22</v>
      </c>
      <c r="F1696" s="4" t="s">
        <v>652</v>
      </c>
      <c r="G1696" s="4" t="str">
        <f>B1696&amp;E1696</f>
        <v>DelayTX</v>
      </c>
      <c r="H1696" s="4" t="str">
        <f>VLOOKUP(G1696, Sheet2!C:D, 2, FALSE)</f>
        <v>R</v>
      </c>
      <c r="I1696" s="4">
        <f>VLOOKUP(A1696, Sheet3!A:G,2, FALSE)</f>
        <v>-5.0912490000000004</v>
      </c>
      <c r="J1696" s="4">
        <f>VLOOKUP(A1696, Sheet3!A:G,3, FALSE)</f>
        <v>-0.72836800000000002</v>
      </c>
      <c r="K1696" s="4">
        <f>VLOOKUP(A1696, Sheet3!A:G,4, FALSE)</f>
        <v>1.584463</v>
      </c>
      <c r="L1696" s="4">
        <f>VLOOKUP(A1696, Sheet3!A:G,5, FALSE)</f>
        <v>1.8679479999999999</v>
      </c>
      <c r="M1696" s="4">
        <f>VLOOKUP(A1696, Sheet3!A:G,6, FALSE)</f>
        <v>0.97785</v>
      </c>
      <c r="N1696" s="4">
        <f>VLOOKUP(A1696, Sheet3!A:G,7, FALSE)</f>
        <v>1.670069</v>
      </c>
      <c r="O1696">
        <v>2005</v>
      </c>
      <c r="P1696" s="4">
        <f>VLOOKUP(G1696, Sheet2!C:E, 3, FALSE)</f>
        <v>1985</v>
      </c>
      <c r="Q1696" s="4">
        <f>O1696-P1696</f>
        <v>20</v>
      </c>
      <c r="R1696" s="4">
        <f>VLOOKUP(A1696, Sheet4!A:B, 2, FALSE)</f>
        <v>283</v>
      </c>
    </row>
    <row r="1697" spans="1:18">
      <c r="A1697">
        <v>3168</v>
      </c>
      <c r="B1697" t="s">
        <v>79</v>
      </c>
      <c r="C1697" s="1">
        <v>38702</v>
      </c>
      <c r="D1697" t="s">
        <v>6</v>
      </c>
      <c r="E1697" s="4" t="str">
        <f>VLOOKUP(B1697, Sheet2!$A$2:$B$734, 2, FALSE)</f>
        <v>OR</v>
      </c>
      <c r="F1697" s="4" t="s">
        <v>652</v>
      </c>
      <c r="G1697" s="4" t="str">
        <f>B1697&amp;E1697</f>
        <v>BlumenauerOR</v>
      </c>
      <c r="H1697" s="4" t="str">
        <f>VLOOKUP(G1697, Sheet2!C:D, 2, FALSE)</f>
        <v>D</v>
      </c>
      <c r="I1697" s="4">
        <f>VLOOKUP(A1697, Sheet3!A:G,2, FALSE)</f>
        <v>-3.4474140000000002</v>
      </c>
      <c r="J1697" s="4">
        <f>VLOOKUP(A1697, Sheet3!A:G,3, FALSE)</f>
        <v>-0.63946800000000004</v>
      </c>
      <c r="K1697" s="4">
        <f>VLOOKUP(A1697, Sheet3!A:G,4, FALSE)</f>
        <v>1.7609589999999999</v>
      </c>
      <c r="L1697" s="4">
        <f>VLOOKUP(A1697, Sheet3!A:G,5, FALSE)</f>
        <v>0.746861</v>
      </c>
      <c r="M1697" s="4">
        <f>VLOOKUP(A1697, Sheet3!A:G,6, FALSE)</f>
        <v>2.5028600000000001</v>
      </c>
      <c r="N1697" s="4">
        <f>VLOOKUP(A1697, Sheet3!A:G,7, FALSE)</f>
        <v>-0.543354</v>
      </c>
      <c r="O1697">
        <v>2005</v>
      </c>
      <c r="P1697" s="4">
        <f>VLOOKUP(G1697, Sheet2!C:E, 3, FALSE)</f>
        <v>1996</v>
      </c>
      <c r="Q1697" s="4">
        <f>O1697-P1697</f>
        <v>9</v>
      </c>
      <c r="R1697" s="4">
        <f>VLOOKUP(A1697, Sheet4!A:B, 2, FALSE)</f>
        <v>225</v>
      </c>
    </row>
    <row r="1698" spans="1:18">
      <c r="A1698">
        <v>3169</v>
      </c>
      <c r="B1698" t="s">
        <v>632</v>
      </c>
      <c r="C1698" s="1">
        <v>38702</v>
      </c>
      <c r="D1698" t="s">
        <v>6</v>
      </c>
      <c r="E1698" s="4" t="s">
        <v>63</v>
      </c>
      <c r="F1698" s="4" t="s">
        <v>652</v>
      </c>
      <c r="G1698" s="4" t="str">
        <f>B1698&amp;E1698</f>
        <v>DavisTVA</v>
      </c>
      <c r="H1698" s="4" t="str">
        <f>VLOOKUP(G1698, Sheet2!C:D, 2, FALSE)</f>
        <v>R</v>
      </c>
      <c r="I1698" s="4">
        <f>VLOOKUP(A1698, Sheet3!A:G,2, FALSE)</f>
        <v>1.3018559999999999</v>
      </c>
      <c r="J1698" s="4">
        <f>VLOOKUP(A1698, Sheet3!A:G,3, FALSE)</f>
        <v>-0.52158400000000005</v>
      </c>
      <c r="K1698" s="4">
        <f>VLOOKUP(A1698, Sheet3!A:G,4, FALSE)</f>
        <v>1.7253039999999999</v>
      </c>
      <c r="L1698" s="4">
        <f>VLOOKUP(A1698, Sheet3!A:G,5, FALSE)</f>
        <v>0.71163100000000001</v>
      </c>
      <c r="M1698" s="4">
        <f>VLOOKUP(A1698, Sheet3!A:G,6, FALSE)</f>
        <v>0.29214000000000001</v>
      </c>
      <c r="N1698" s="4">
        <f>VLOOKUP(A1698, Sheet3!A:G,7, FALSE)</f>
        <v>1.2316659999999999</v>
      </c>
      <c r="O1698">
        <v>2005</v>
      </c>
      <c r="P1698" s="4">
        <f>VLOOKUP(G1698, Sheet2!C:E, 3, FALSE)</f>
        <v>1995</v>
      </c>
      <c r="Q1698" s="4">
        <f>O1698-P1698</f>
        <v>10</v>
      </c>
      <c r="R1698" s="4">
        <f>VLOOKUP(A1698, Sheet4!A:B, 2, FALSE)</f>
        <v>916</v>
      </c>
    </row>
    <row r="1699" spans="1:18">
      <c r="A1699">
        <v>3170</v>
      </c>
      <c r="B1699" t="s">
        <v>277</v>
      </c>
      <c r="C1699" s="1">
        <v>38702</v>
      </c>
      <c r="D1699" t="s">
        <v>6</v>
      </c>
      <c r="E1699" t="str">
        <f>VLOOKUP(B1699, Sheet2!$A$2:$B$734, 2, FALSE)</f>
        <v>CA</v>
      </c>
      <c r="F1699" s="4" t="s">
        <v>652</v>
      </c>
      <c r="G1699" s="4" t="str">
        <f>B1699&amp;E1699</f>
        <v>ShermanCA</v>
      </c>
      <c r="H1699" s="4" t="str">
        <f>VLOOKUP(G1699, Sheet2!C:D, 2, FALSE)</f>
        <v>D</v>
      </c>
      <c r="I1699" s="4">
        <f>VLOOKUP(A1699, Sheet3!A:G,2, FALSE)</f>
        <v>4.9828710000000003</v>
      </c>
      <c r="J1699" s="4">
        <f>VLOOKUP(A1699, Sheet3!A:G,3, FALSE)</f>
        <v>-2.2451639999999999</v>
      </c>
      <c r="K1699" s="4">
        <f>VLOOKUP(A1699, Sheet3!A:G,4, FALSE)</f>
        <v>1.7549969999999999</v>
      </c>
      <c r="L1699" s="4">
        <f>VLOOKUP(A1699, Sheet3!A:G,5, FALSE)</f>
        <v>2.2874089999999998</v>
      </c>
      <c r="M1699" s="4">
        <f>VLOOKUP(A1699, Sheet3!A:G,6, FALSE)</f>
        <v>5.1561750000000002</v>
      </c>
      <c r="N1699" s="4">
        <f>VLOOKUP(A1699, Sheet3!A:G,7, FALSE)</f>
        <v>2.5836890000000001</v>
      </c>
      <c r="O1699">
        <v>2005</v>
      </c>
      <c r="P1699" s="4">
        <f>VLOOKUP(G1699, Sheet2!C:E, 3, FALSE)</f>
        <v>1997</v>
      </c>
      <c r="Q1699" s="4">
        <f>O1699-P1699</f>
        <v>8</v>
      </c>
      <c r="R1699" s="4">
        <f>VLOOKUP(A1699, Sheet4!A:B, 2, FALSE)</f>
        <v>185</v>
      </c>
    </row>
    <row r="1700" spans="1:18">
      <c r="A1700">
        <v>3171</v>
      </c>
      <c r="B1700" t="s">
        <v>226</v>
      </c>
      <c r="C1700" s="1">
        <v>38702</v>
      </c>
      <c r="D1700" t="s">
        <v>6</v>
      </c>
      <c r="E1700" t="str">
        <f>VLOOKUP(B1700, Sheet2!$A$2:$B$734, 2, FALSE)</f>
        <v>OR</v>
      </c>
      <c r="F1700" s="4" t="s">
        <v>652</v>
      </c>
      <c r="G1700" s="4" t="str">
        <f>B1700&amp;E1700</f>
        <v>DefazioOR</v>
      </c>
      <c r="H1700" s="4" t="str">
        <f>VLOOKUP(G1700, Sheet2!C:D, 2, FALSE)</f>
        <v>D</v>
      </c>
      <c r="I1700" s="4">
        <f>VLOOKUP(A1700, Sheet3!A:G,2, FALSE)</f>
        <v>4.2561600000000004</v>
      </c>
      <c r="J1700" s="4">
        <f>VLOOKUP(A1700, Sheet3!A:G,3, FALSE)</f>
        <v>-1.3805419999999999</v>
      </c>
      <c r="K1700" s="4">
        <f>VLOOKUP(A1700, Sheet3!A:G,4, FALSE)</f>
        <v>6.7042539999999997</v>
      </c>
      <c r="L1700" s="4">
        <f>VLOOKUP(A1700, Sheet3!A:G,5, FALSE)</f>
        <v>0.51198699999999997</v>
      </c>
      <c r="M1700" s="4">
        <f>VLOOKUP(A1700, Sheet3!A:G,6, FALSE)</f>
        <v>1.186992</v>
      </c>
      <c r="N1700" s="4">
        <f>VLOOKUP(A1700, Sheet3!A:G,7, FALSE)</f>
        <v>5.9701899999999997</v>
      </c>
      <c r="O1700">
        <v>2005</v>
      </c>
      <c r="P1700" s="4">
        <f>VLOOKUP(G1700, Sheet2!C:E, 3, FALSE)</f>
        <v>1987</v>
      </c>
      <c r="Q1700" s="4">
        <f>O1700-P1700</f>
        <v>18</v>
      </c>
      <c r="R1700" s="4">
        <f>VLOOKUP(A1700, Sheet4!A:B, 2, FALSE)</f>
        <v>726</v>
      </c>
    </row>
    <row r="1701" spans="1:18">
      <c r="A1701">
        <v>3172</v>
      </c>
      <c r="B1701" t="s">
        <v>73</v>
      </c>
      <c r="C1701" s="1">
        <v>38702</v>
      </c>
      <c r="D1701" t="s">
        <v>6</v>
      </c>
      <c r="E1701" t="str">
        <f>VLOOKUP(B1701, Sheet2!$A$2:$B$734, 2, FALSE)</f>
        <v>NJ</v>
      </c>
      <c r="F1701" s="4" t="s">
        <v>652</v>
      </c>
      <c r="G1701" s="4" t="str">
        <f>B1701&amp;E1701</f>
        <v>FrelinghuysenNJ</v>
      </c>
      <c r="H1701" s="4" t="str">
        <f>VLOOKUP(G1701, Sheet2!C:D, 2, FALSE)</f>
        <v>R</v>
      </c>
      <c r="I1701" s="4">
        <f>VLOOKUP(A1701, Sheet3!A:G,2, FALSE)</f>
        <v>1.8656079999999999</v>
      </c>
      <c r="J1701" s="4">
        <f>VLOOKUP(A1701, Sheet3!A:G,3, FALSE)</f>
        <v>0.55551600000000001</v>
      </c>
      <c r="K1701" s="4">
        <f>VLOOKUP(A1701, Sheet3!A:G,4, FALSE)</f>
        <v>1.251725</v>
      </c>
      <c r="L1701" s="4">
        <f>VLOOKUP(A1701, Sheet3!A:G,5, FALSE)</f>
        <v>0.51607099999999995</v>
      </c>
      <c r="M1701" s="4">
        <f>VLOOKUP(A1701, Sheet3!A:G,6, FALSE)</f>
        <v>-0.32232699999999997</v>
      </c>
      <c r="N1701" s="4">
        <f>VLOOKUP(A1701, Sheet3!A:G,7, FALSE)</f>
        <v>1.8713770000000001</v>
      </c>
      <c r="O1701">
        <v>2005</v>
      </c>
      <c r="P1701" s="4">
        <f>VLOOKUP(G1701, Sheet2!C:E, 3, FALSE)</f>
        <v>1995</v>
      </c>
      <c r="Q1701" s="4">
        <f>O1701-P1701</f>
        <v>10</v>
      </c>
      <c r="R1701" s="4">
        <f>VLOOKUP(A1701, Sheet4!A:B, 2, FALSE)</f>
        <v>1354</v>
      </c>
    </row>
    <row r="1702" spans="1:18">
      <c r="A1702">
        <v>3173</v>
      </c>
      <c r="B1702" t="s">
        <v>746</v>
      </c>
      <c r="C1702" s="1">
        <v>38702</v>
      </c>
      <c r="D1702" t="s">
        <v>6</v>
      </c>
      <c r="E1702" t="s">
        <v>125</v>
      </c>
      <c r="F1702" s="4" t="s">
        <v>652</v>
      </c>
      <c r="G1702" s="4" t="str">
        <f>B1702&amp;E1702</f>
        <v>MaloneyCNY</v>
      </c>
      <c r="H1702" s="4" t="str">
        <f>VLOOKUP(G1702, Sheet2!C:D, 2, FALSE)</f>
        <v>D</v>
      </c>
      <c r="I1702" s="4">
        <f>VLOOKUP(A1702, Sheet3!A:G,2, FALSE)</f>
        <v>-0.120141</v>
      </c>
      <c r="J1702" s="4">
        <f>VLOOKUP(A1702, Sheet3!A:G,3, FALSE)</f>
        <v>-6.3854999999999995E-2</v>
      </c>
      <c r="K1702" s="4">
        <f>VLOOKUP(A1702, Sheet3!A:G,4, FALSE)</f>
        <v>0.66711500000000001</v>
      </c>
      <c r="L1702" s="4">
        <f>VLOOKUP(A1702, Sheet3!A:G,5, FALSE)</f>
        <v>0.23821800000000001</v>
      </c>
      <c r="M1702" s="4">
        <f>VLOOKUP(A1702, Sheet3!A:G,6, FALSE)</f>
        <v>-0.21946099999999999</v>
      </c>
      <c r="N1702" s="4">
        <f>VLOOKUP(A1702, Sheet3!A:G,7, FALSE)</f>
        <v>0.67929399999999995</v>
      </c>
      <c r="O1702">
        <v>2005</v>
      </c>
      <c r="P1702" s="4">
        <f>VLOOKUP(G1702, Sheet2!C:E, 3, FALSE)</f>
        <v>1993</v>
      </c>
      <c r="Q1702" s="4">
        <f>O1702-P1702</f>
        <v>12</v>
      </c>
      <c r="R1702" s="4">
        <f>VLOOKUP(A1702, Sheet4!A:B, 2, FALSE)</f>
        <v>343</v>
      </c>
    </row>
    <row r="1703" spans="1:18">
      <c r="A1703">
        <v>3174</v>
      </c>
      <c r="B1703" t="s">
        <v>77</v>
      </c>
      <c r="C1703" s="1">
        <v>38702</v>
      </c>
      <c r="D1703" t="s">
        <v>6</v>
      </c>
      <c r="E1703" t="str">
        <f>VLOOKUP(B1703, Sheet2!$A$2:$B$734, 2, FALSE)</f>
        <v>CA</v>
      </c>
      <c r="F1703" s="4" t="s">
        <v>652</v>
      </c>
      <c r="G1703" s="4" t="str">
        <f>B1703&amp;E1703</f>
        <v>StarkCA</v>
      </c>
      <c r="H1703" s="4" t="str">
        <f>VLOOKUP(G1703, Sheet2!C:D, 2, FALSE)</f>
        <v>D</v>
      </c>
      <c r="I1703" s="4">
        <f>VLOOKUP(A1703, Sheet3!A:G,2, FALSE)</f>
        <v>5.8949470000000002</v>
      </c>
      <c r="J1703" s="4">
        <f>VLOOKUP(A1703, Sheet3!A:G,3, FALSE)</f>
        <v>-1.49352</v>
      </c>
      <c r="K1703" s="4">
        <f>VLOOKUP(A1703, Sheet3!A:G,4, FALSE)</f>
        <v>1.4045449999999999</v>
      </c>
      <c r="L1703" s="4">
        <f>VLOOKUP(A1703, Sheet3!A:G,5, FALSE)</f>
        <v>3.67232</v>
      </c>
      <c r="M1703" s="4">
        <f>VLOOKUP(A1703, Sheet3!A:G,6, FALSE)</f>
        <v>2.161413</v>
      </c>
      <c r="N1703" s="4">
        <f>VLOOKUP(A1703, Sheet3!A:G,7, FALSE)</f>
        <v>2.922917</v>
      </c>
      <c r="O1703">
        <v>2005</v>
      </c>
      <c r="P1703" s="4">
        <f>VLOOKUP(G1703, Sheet2!C:E, 3, FALSE)</f>
        <v>1993</v>
      </c>
      <c r="Q1703" s="4">
        <f>O1703-P1703</f>
        <v>12</v>
      </c>
      <c r="R1703" s="4">
        <f>VLOOKUP(A1703, Sheet4!A:B, 2, FALSE)</f>
        <v>496</v>
      </c>
    </row>
    <row r="1704" spans="1:18">
      <c r="A1704">
        <v>3175</v>
      </c>
      <c r="B1704" t="s">
        <v>128</v>
      </c>
      <c r="C1704" s="1">
        <v>38702</v>
      </c>
      <c r="D1704" t="s">
        <v>6</v>
      </c>
      <c r="E1704" t="str">
        <f>VLOOKUP(B1704, Sheet2!$A$2:$B$734, 2, FALSE)</f>
        <v>MI</v>
      </c>
      <c r="F1704" s="4" t="s">
        <v>652</v>
      </c>
      <c r="G1704" s="4" t="str">
        <f>B1704&amp;E1704</f>
        <v>DingellMI</v>
      </c>
      <c r="H1704" s="4" t="str">
        <f>VLOOKUP(G1704, Sheet2!C:D, 2, FALSE)</f>
        <v>D</v>
      </c>
      <c r="I1704" s="4">
        <f>VLOOKUP(A1704, Sheet3!A:G,2, FALSE)</f>
        <v>-2.006602</v>
      </c>
      <c r="J1704" s="4">
        <f>VLOOKUP(A1704, Sheet3!A:G,3, FALSE)</f>
        <v>-1.224745</v>
      </c>
      <c r="K1704" s="4">
        <f>VLOOKUP(A1704, Sheet3!A:G,4, FALSE)</f>
        <v>2.023269</v>
      </c>
      <c r="L1704" s="4">
        <f>VLOOKUP(A1704, Sheet3!A:G,5, FALSE)</f>
        <v>0.361763</v>
      </c>
      <c r="M1704" s="4">
        <f>VLOOKUP(A1704, Sheet3!A:G,6, FALSE)</f>
        <v>-0.13527600000000001</v>
      </c>
      <c r="N1704" s="4">
        <f>VLOOKUP(A1704, Sheet3!A:G,7, FALSE)</f>
        <v>0.39378000000000002</v>
      </c>
      <c r="O1704">
        <v>2005</v>
      </c>
      <c r="P1704" s="4">
        <f>VLOOKUP(G1704, Sheet2!C:E, 3, FALSE)</f>
        <v>1955</v>
      </c>
      <c r="Q1704" s="4">
        <f>O1704-P1704</f>
        <v>50</v>
      </c>
      <c r="R1704" s="4">
        <f>VLOOKUP(A1704, Sheet4!A:B, 2, FALSE)</f>
        <v>680</v>
      </c>
    </row>
    <row r="1705" spans="1:18">
      <c r="A1705">
        <v>3176</v>
      </c>
      <c r="B1705" t="s">
        <v>135</v>
      </c>
      <c r="C1705" s="1">
        <v>38702</v>
      </c>
      <c r="D1705" t="s">
        <v>6</v>
      </c>
      <c r="E1705" t="str">
        <f>VLOOKUP(B1705, Sheet2!$A$2:$B$734, 2, FALSE)</f>
        <v>CA</v>
      </c>
      <c r="F1705" s="4" t="s">
        <v>652</v>
      </c>
      <c r="G1705" s="4" t="str">
        <f>B1705&amp;E1705</f>
        <v>FarrCA</v>
      </c>
      <c r="H1705" s="4" t="str">
        <f>VLOOKUP(G1705, Sheet2!C:D, 2, FALSE)</f>
        <v>D</v>
      </c>
      <c r="I1705" s="4">
        <f>VLOOKUP(A1705, Sheet3!A:G,2, FALSE)</f>
        <v>4.0989100000000001</v>
      </c>
      <c r="J1705" s="4">
        <f>VLOOKUP(A1705, Sheet3!A:G,3, FALSE)</f>
        <v>-1.115208</v>
      </c>
      <c r="K1705" s="4">
        <f>VLOOKUP(A1705, Sheet3!A:G,4, FALSE)</f>
        <v>0.191106</v>
      </c>
      <c r="L1705" s="4">
        <f>VLOOKUP(A1705, Sheet3!A:G,5, FALSE)</f>
        <v>1.7725930000000001</v>
      </c>
      <c r="M1705" s="4">
        <f>VLOOKUP(A1705, Sheet3!A:G,6, FALSE)</f>
        <v>-8.3596000000000004E-2</v>
      </c>
      <c r="N1705" s="4">
        <f>VLOOKUP(A1705, Sheet3!A:G,7, FALSE)</f>
        <v>-0.68228800000000001</v>
      </c>
      <c r="O1705">
        <v>2005</v>
      </c>
      <c r="P1705" s="4">
        <f>VLOOKUP(G1705, Sheet2!C:E, 3, FALSE)</f>
        <v>1993</v>
      </c>
      <c r="Q1705" s="4">
        <f>O1705-P1705</f>
        <v>12</v>
      </c>
      <c r="R1705" s="4">
        <f>VLOOKUP(A1705, Sheet4!A:B, 2, FALSE)</f>
        <v>221</v>
      </c>
    </row>
    <row r="1706" spans="1:18">
      <c r="A1706">
        <v>3177</v>
      </c>
      <c r="B1706" t="s">
        <v>162</v>
      </c>
      <c r="C1706" s="1">
        <v>38702</v>
      </c>
      <c r="D1706" t="s">
        <v>6</v>
      </c>
      <c r="E1706" t="str">
        <f>VLOOKUP(B1706, Sheet2!$A$2:$B$734, 2, FALSE)</f>
        <v>MD</v>
      </c>
      <c r="F1706" s="4" t="s">
        <v>652</v>
      </c>
      <c r="G1706" s="4" t="str">
        <f>B1706&amp;E1706</f>
        <v>Van HollenMD</v>
      </c>
      <c r="H1706" s="4" t="str">
        <f>VLOOKUP(G1706, Sheet2!C:D, 2, FALSE)</f>
        <v>D</v>
      </c>
      <c r="I1706" s="4">
        <f>VLOOKUP(A1706, Sheet3!A:G,2, FALSE)</f>
        <v>-0.96986300000000003</v>
      </c>
      <c r="J1706" s="4">
        <f>VLOOKUP(A1706, Sheet3!A:G,3, FALSE)</f>
        <v>1.3791610000000001</v>
      </c>
      <c r="K1706" s="4">
        <f>VLOOKUP(A1706, Sheet3!A:G,4, FALSE)</f>
        <v>5.5064250000000001</v>
      </c>
      <c r="L1706" s="4">
        <f>VLOOKUP(A1706, Sheet3!A:G,5, FALSE)</f>
        <v>-1.5746899999999999</v>
      </c>
      <c r="M1706" s="4">
        <f>VLOOKUP(A1706, Sheet3!A:G,6, FALSE)</f>
        <v>0.46035100000000001</v>
      </c>
      <c r="N1706" s="4">
        <f>VLOOKUP(A1706, Sheet3!A:G,7, FALSE)</f>
        <v>4.7876899999999996</v>
      </c>
      <c r="O1706">
        <v>2005</v>
      </c>
      <c r="P1706" s="4">
        <f>VLOOKUP(G1706, Sheet2!C:E, 3, FALSE)</f>
        <v>2003</v>
      </c>
      <c r="Q1706" s="4">
        <f>O1706-P1706</f>
        <v>2</v>
      </c>
      <c r="R1706" s="4">
        <f>VLOOKUP(A1706, Sheet4!A:B, 2, FALSE)</f>
        <v>466</v>
      </c>
    </row>
    <row r="1707" spans="1:18">
      <c r="A1707">
        <v>3178</v>
      </c>
      <c r="B1707" t="s">
        <v>71</v>
      </c>
      <c r="C1707" s="1">
        <v>38702</v>
      </c>
      <c r="D1707" t="s">
        <v>6</v>
      </c>
      <c r="E1707" t="str">
        <f>VLOOKUP(B1707, Sheet2!$A$2:$B$734, 2, FALSE)</f>
        <v>NJ</v>
      </c>
      <c r="F1707" s="4" t="s">
        <v>652</v>
      </c>
      <c r="G1707" s="4" t="str">
        <f>B1707&amp;E1707</f>
        <v>HoltNJ</v>
      </c>
      <c r="H1707" s="4" t="str">
        <f>VLOOKUP(G1707, Sheet2!C:D, 2, FALSE)</f>
        <v>D</v>
      </c>
      <c r="I1707" s="4">
        <f>VLOOKUP(A1707, Sheet3!A:G,2, FALSE)</f>
        <v>-0.79149499999999995</v>
      </c>
      <c r="J1707" s="4">
        <f>VLOOKUP(A1707, Sheet3!A:G,3, FALSE)</f>
        <v>-0.23286499999999999</v>
      </c>
      <c r="K1707" s="4">
        <f>VLOOKUP(A1707, Sheet3!A:G,4, FALSE)</f>
        <v>-0.47319899999999998</v>
      </c>
      <c r="L1707" s="4">
        <f>VLOOKUP(A1707, Sheet3!A:G,5, FALSE)</f>
        <v>3.095942</v>
      </c>
      <c r="M1707" s="4">
        <f>VLOOKUP(A1707, Sheet3!A:G,6, FALSE)</f>
        <v>0.77655700000000005</v>
      </c>
      <c r="N1707" s="4">
        <f>VLOOKUP(A1707, Sheet3!A:G,7, FALSE)</f>
        <v>-0.53710000000000002</v>
      </c>
      <c r="O1707">
        <v>2005</v>
      </c>
      <c r="P1707" s="4">
        <f>VLOOKUP(G1707, Sheet2!C:E, 3, FALSE)</f>
        <v>1999</v>
      </c>
      <c r="Q1707" s="4">
        <f>O1707-P1707</f>
        <v>6</v>
      </c>
      <c r="R1707" s="4">
        <f>VLOOKUP(A1707, Sheet4!A:B, 2, FALSE)</f>
        <v>647</v>
      </c>
    </row>
    <row r="1708" spans="1:18">
      <c r="A1708">
        <v>3179</v>
      </c>
      <c r="B1708" t="s">
        <v>279</v>
      </c>
      <c r="C1708" s="1">
        <v>38702</v>
      </c>
      <c r="D1708" t="s">
        <v>6</v>
      </c>
      <c r="E1708" t="str">
        <f>VLOOKUP(B1708, Sheet2!$A$2:$B$734, 2, FALSE)</f>
        <v>MN</v>
      </c>
      <c r="F1708" s="4" t="s">
        <v>652</v>
      </c>
      <c r="G1708" s="4" t="str">
        <f>B1708&amp;E1708</f>
        <v>OberstarMN</v>
      </c>
      <c r="H1708" s="4" t="str">
        <f>VLOOKUP(G1708, Sheet2!C:D, 2, FALSE)</f>
        <v>D</v>
      </c>
      <c r="I1708" s="4">
        <f>VLOOKUP(A1708, Sheet3!A:G,2, FALSE)</f>
        <v>6.2581899999999999</v>
      </c>
      <c r="J1708" s="4">
        <f>VLOOKUP(A1708, Sheet3!A:G,3, FALSE)</f>
        <v>-1.477419</v>
      </c>
      <c r="K1708" s="4">
        <f>VLOOKUP(A1708, Sheet3!A:G,4, FALSE)</f>
        <v>6.0251720000000004</v>
      </c>
      <c r="L1708" s="4">
        <f>VLOOKUP(A1708, Sheet3!A:G,5, FALSE)</f>
        <v>4.8984870000000003</v>
      </c>
      <c r="M1708" s="4">
        <f>VLOOKUP(A1708, Sheet3!A:G,6, FALSE)</f>
        <v>1.193208</v>
      </c>
      <c r="N1708" s="4">
        <f>VLOOKUP(A1708, Sheet3!A:G,7, FALSE)</f>
        <v>4.6454550000000001</v>
      </c>
      <c r="O1708">
        <v>2005</v>
      </c>
      <c r="P1708" s="4">
        <f>VLOOKUP(G1708, Sheet2!C:E, 3, FALSE)</f>
        <v>1975</v>
      </c>
      <c r="Q1708" s="4">
        <f>O1708-P1708</f>
        <v>30</v>
      </c>
      <c r="R1708" s="4">
        <f>VLOOKUP(A1708, Sheet4!A:B, 2, FALSE)</f>
        <v>306</v>
      </c>
    </row>
    <row r="1709" spans="1:18">
      <c r="A1709">
        <v>3180</v>
      </c>
      <c r="B1709" t="s">
        <v>648</v>
      </c>
      <c r="C1709" s="1">
        <v>38702</v>
      </c>
      <c r="D1709" t="s">
        <v>6</v>
      </c>
      <c r="E1709" t="str">
        <f>VLOOKUP(B1709, Sheet2!$A$2:$B$734, 2, FALSE)</f>
        <v>MI</v>
      </c>
      <c r="F1709" s="4" t="s">
        <v>652</v>
      </c>
      <c r="G1709" s="4" t="str">
        <f>B1709&amp;E1709</f>
        <v>LevinSMI</v>
      </c>
      <c r="H1709" s="4" t="str">
        <f>VLOOKUP(G1709, Sheet2!C:D, 2, FALSE)</f>
        <v>D</v>
      </c>
      <c r="I1709" s="4">
        <f>VLOOKUP(A1709, Sheet3!A:G,2, FALSE)</f>
        <v>-1.0187809999999999</v>
      </c>
      <c r="J1709" s="4">
        <f>VLOOKUP(A1709, Sheet3!A:G,3, FALSE)</f>
        <v>-2.5198079999999998</v>
      </c>
      <c r="K1709" s="4">
        <f>VLOOKUP(A1709, Sheet3!A:G,4, FALSE)</f>
        <v>4.8749229999999999</v>
      </c>
      <c r="L1709" s="4">
        <f>VLOOKUP(A1709, Sheet3!A:G,5, FALSE)</f>
        <v>-3.8439070000000002</v>
      </c>
      <c r="M1709" s="4">
        <f>VLOOKUP(A1709, Sheet3!A:G,6, FALSE)</f>
        <v>-2.3262580000000002</v>
      </c>
      <c r="N1709" s="4">
        <f>VLOOKUP(A1709, Sheet3!A:G,7, FALSE)</f>
        <v>3.7096010000000001</v>
      </c>
      <c r="O1709">
        <v>2005</v>
      </c>
      <c r="P1709" s="4">
        <f>VLOOKUP(G1709, Sheet2!C:E, 3, FALSE)</f>
        <v>1983</v>
      </c>
      <c r="Q1709" s="4">
        <f>O1709-P1709</f>
        <v>22</v>
      </c>
      <c r="R1709" s="4">
        <f>VLOOKUP(A1709, Sheet4!A:B, 2, FALSE)</f>
        <v>189</v>
      </c>
    </row>
    <row r="1710" spans="1:18">
      <c r="A1710">
        <v>3181</v>
      </c>
      <c r="B1710" t="s">
        <v>72</v>
      </c>
      <c r="C1710" s="1">
        <v>38702</v>
      </c>
      <c r="D1710" t="s">
        <v>6</v>
      </c>
      <c r="E1710" t="s">
        <v>193</v>
      </c>
      <c r="F1710" s="4" t="s">
        <v>652</v>
      </c>
      <c r="G1710" s="4" t="str">
        <f>B1710&amp;E1710</f>
        <v>UdallCO</v>
      </c>
      <c r="H1710" s="4" t="str">
        <f>VLOOKUP(G1710, Sheet2!C:D, 2, FALSE)</f>
        <v>D</v>
      </c>
      <c r="I1710" s="4">
        <f>VLOOKUP(A1710, Sheet3!A:G,2, FALSE)</f>
        <v>2.0107819999999998</v>
      </c>
      <c r="J1710" s="4">
        <f>VLOOKUP(A1710, Sheet3!A:G,3, FALSE)</f>
        <v>-8.8286000000000003E-2</v>
      </c>
      <c r="K1710" s="4">
        <f>VLOOKUP(A1710, Sheet3!A:G,4, FALSE)</f>
        <v>2.0953119999999998</v>
      </c>
      <c r="L1710" s="4">
        <f>VLOOKUP(A1710, Sheet3!A:G,5, FALSE)</f>
        <v>4.8203750000000003</v>
      </c>
      <c r="M1710" s="4">
        <f>VLOOKUP(A1710, Sheet3!A:G,6, FALSE)</f>
        <v>2.9533140000000002</v>
      </c>
      <c r="N1710" s="4">
        <f>VLOOKUP(A1710, Sheet3!A:G,7, FALSE)</f>
        <v>0.881498</v>
      </c>
      <c r="O1710">
        <v>2005</v>
      </c>
      <c r="P1710" s="4">
        <f>VLOOKUP(G1710, Sheet2!C:E, 3, FALSE)</f>
        <v>1999</v>
      </c>
      <c r="Q1710" s="4">
        <f>O1710-P1710</f>
        <v>6</v>
      </c>
      <c r="R1710" s="4">
        <f>VLOOKUP(A1710, Sheet4!A:B, 2, FALSE)</f>
        <v>827</v>
      </c>
    </row>
    <row r="1711" spans="1:18">
      <c r="A1711">
        <v>3182</v>
      </c>
      <c r="B1711" s="4" t="s">
        <v>259</v>
      </c>
      <c r="C1711" s="1">
        <v>39198</v>
      </c>
      <c r="D1711" t="s">
        <v>15</v>
      </c>
      <c r="E1711" t="str">
        <f>VLOOKUP(B1711, Sheet2!$A$2:$B$734, 2, FALSE)</f>
        <v>KS</v>
      </c>
      <c r="F1711" s="4" t="s">
        <v>652</v>
      </c>
      <c r="G1711" s="4" t="str">
        <f>B1711&amp;E1711</f>
        <v>BrownbackKS</v>
      </c>
      <c r="H1711" s="4" t="str">
        <f>VLOOKUP(G1711, Sheet2!C:D, 2, FALSE)</f>
        <v>R</v>
      </c>
      <c r="I1711" s="4">
        <f>VLOOKUP(A1711, Sheet3!A:G,2, FALSE)</f>
        <v>1.965346</v>
      </c>
      <c r="J1711" s="4">
        <f>VLOOKUP(A1711, Sheet3!A:G,3, FALSE)</f>
        <v>-1.4192530000000001</v>
      </c>
      <c r="K1711" s="4">
        <f>VLOOKUP(A1711, Sheet3!A:G,4, FALSE)</f>
        <v>-1.4762729999999999</v>
      </c>
      <c r="L1711" s="4">
        <f>VLOOKUP(A1711, Sheet3!A:G,5, FALSE)</f>
        <v>0.62866599999999995</v>
      </c>
      <c r="M1711" s="4">
        <f>VLOOKUP(A1711, Sheet3!A:G,6, FALSE)</f>
        <v>-0.62446699999999999</v>
      </c>
      <c r="N1711" s="4">
        <f>VLOOKUP(A1711, Sheet3!A:G,7, FALSE)</f>
        <v>-3.5923820000000002</v>
      </c>
      <c r="O1711">
        <v>2007</v>
      </c>
      <c r="P1711" s="4">
        <f>VLOOKUP(G1711, Sheet2!C:E, 3, FALSE)</f>
        <v>1996</v>
      </c>
      <c r="Q1711" s="4">
        <f>O1711-P1711</f>
        <v>11</v>
      </c>
      <c r="R1711" s="4">
        <f>VLOOKUP(A1711, Sheet4!A:B, 2, FALSE)</f>
        <v>834</v>
      </c>
    </row>
    <row r="1712" spans="1:18">
      <c r="A1712">
        <v>3183</v>
      </c>
      <c r="B1712" t="s">
        <v>18</v>
      </c>
      <c r="C1712" s="1">
        <v>39198</v>
      </c>
      <c r="D1712" t="s">
        <v>15</v>
      </c>
      <c r="E1712" t="str">
        <f>VLOOKUP(B1712, Sheet2!$A$2:$B$734, 2, FALSE)</f>
        <v>WV</v>
      </c>
      <c r="F1712" s="4" t="s">
        <v>652</v>
      </c>
      <c r="G1712" s="4" t="str">
        <f>B1712&amp;E1712</f>
        <v>ByrdWV</v>
      </c>
      <c r="H1712" s="4" t="str">
        <f>VLOOKUP(G1712, Sheet2!C:D, 2, FALSE)</f>
        <v>D</v>
      </c>
      <c r="I1712" s="4">
        <f>VLOOKUP(A1712, Sheet3!A:G,2, FALSE)</f>
        <v>-3.019628</v>
      </c>
      <c r="J1712" s="4">
        <f>VLOOKUP(A1712, Sheet3!A:G,3, FALSE)</f>
        <v>-0.85214999999999996</v>
      </c>
      <c r="K1712" s="4">
        <f>VLOOKUP(A1712, Sheet3!A:G,4, FALSE)</f>
        <v>1.2503949999999999</v>
      </c>
      <c r="L1712" s="4">
        <f>VLOOKUP(A1712, Sheet3!A:G,5, FALSE)</f>
        <v>-2.2302780000000002</v>
      </c>
      <c r="M1712" s="4">
        <f>VLOOKUP(A1712, Sheet3!A:G,6, FALSE)</f>
        <v>-1.803582</v>
      </c>
      <c r="N1712" s="4">
        <f>VLOOKUP(A1712, Sheet3!A:G,7, FALSE)</f>
        <v>2.300986</v>
      </c>
      <c r="O1712">
        <v>2007</v>
      </c>
      <c r="P1712" s="4">
        <f>VLOOKUP(G1712, Sheet2!C:E, 3, FALSE)</f>
        <v>1959</v>
      </c>
      <c r="Q1712" s="4">
        <f>O1712-P1712</f>
        <v>48</v>
      </c>
      <c r="R1712" s="4">
        <f>VLOOKUP(A1712, Sheet4!A:B, 2, FALSE)</f>
        <v>1116</v>
      </c>
    </row>
    <row r="1713" spans="1:18">
      <c r="A1713">
        <v>3184</v>
      </c>
      <c r="B1713" t="s">
        <v>280</v>
      </c>
      <c r="C1713" s="1">
        <v>39198</v>
      </c>
      <c r="D1713" t="s">
        <v>15</v>
      </c>
      <c r="E1713" t="str">
        <f>VLOOKUP(B1713, Sheet2!$A$2:$B$734, 2, FALSE)</f>
        <v>TX</v>
      </c>
      <c r="F1713" s="4" t="s">
        <v>652</v>
      </c>
      <c r="G1713" s="4" t="str">
        <f>B1713&amp;E1713</f>
        <v>HutchisonTX</v>
      </c>
      <c r="H1713" s="4" t="str">
        <f>VLOOKUP(G1713, Sheet2!C:D, 2, FALSE)</f>
        <v>R</v>
      </c>
      <c r="I1713" s="4">
        <f>VLOOKUP(A1713, Sheet3!A:G,2, FALSE)</f>
        <v>-6.5104680000000004</v>
      </c>
      <c r="J1713" s="4">
        <f>VLOOKUP(A1713, Sheet3!A:G,3, FALSE)</f>
        <v>1.39568</v>
      </c>
      <c r="K1713" s="4">
        <f>VLOOKUP(A1713, Sheet3!A:G,4, FALSE)</f>
        <v>-4.2500419999999997</v>
      </c>
      <c r="L1713" s="4">
        <f>VLOOKUP(A1713, Sheet3!A:G,5, FALSE)</f>
        <v>-6.9309999999999997E-2</v>
      </c>
      <c r="M1713" s="4">
        <f>VLOOKUP(A1713, Sheet3!A:G,6, FALSE)</f>
        <v>-1.0120910000000001</v>
      </c>
      <c r="N1713" s="4">
        <f>VLOOKUP(A1713, Sheet3!A:G,7, FALSE)</f>
        <v>-5.3033599999999996</v>
      </c>
      <c r="O1713">
        <v>2007</v>
      </c>
      <c r="P1713" s="4">
        <f>VLOOKUP(G1713, Sheet2!C:E, 3, FALSE)</f>
        <v>1993</v>
      </c>
      <c r="Q1713" s="4">
        <f>O1713-P1713</f>
        <v>14</v>
      </c>
      <c r="R1713" s="4">
        <f>VLOOKUP(A1713, Sheet4!A:B, 2, FALSE)</f>
        <v>623</v>
      </c>
    </row>
    <row r="1714" spans="1:18">
      <c r="A1714">
        <v>3185</v>
      </c>
      <c r="B1714" t="s">
        <v>261</v>
      </c>
      <c r="C1714" s="1">
        <v>39198</v>
      </c>
      <c r="D1714" t="s">
        <v>15</v>
      </c>
      <c r="E1714" t="str">
        <f>VLOOKUP(B1714, Sheet2!$A$2:$B$734, 2, FALSE)</f>
        <v>WA</v>
      </c>
      <c r="F1714" s="4" t="s">
        <v>652</v>
      </c>
      <c r="G1714" s="4" t="str">
        <f>B1714&amp;E1714</f>
        <v>MurrayWA</v>
      </c>
      <c r="H1714" s="4" t="str">
        <f>VLOOKUP(G1714, Sheet2!C:D, 2, FALSE)</f>
        <v>D</v>
      </c>
      <c r="I1714" s="4">
        <f>VLOOKUP(A1714, Sheet3!A:G,2, FALSE)</f>
        <v>-1.4162079999999999</v>
      </c>
      <c r="J1714" s="4">
        <f>VLOOKUP(A1714, Sheet3!A:G,3, FALSE)</f>
        <v>2.6958479999999998</v>
      </c>
      <c r="K1714" s="4">
        <f>VLOOKUP(A1714, Sheet3!A:G,4, FALSE)</f>
        <v>0.90621200000000002</v>
      </c>
      <c r="L1714" s="4">
        <f>VLOOKUP(A1714, Sheet3!A:G,5, FALSE)</f>
        <v>-4.1422059999999998</v>
      </c>
      <c r="M1714" s="4">
        <f>VLOOKUP(A1714, Sheet3!A:G,6, FALSE)</f>
        <v>-2.633006</v>
      </c>
      <c r="N1714" s="4">
        <f>VLOOKUP(A1714, Sheet3!A:G,7, FALSE)</f>
        <v>-0.20824999999999999</v>
      </c>
      <c r="O1714">
        <v>2007</v>
      </c>
      <c r="P1714" s="4">
        <f>VLOOKUP(G1714, Sheet2!C:E, 3, FALSE)</f>
        <v>1993</v>
      </c>
      <c r="Q1714" s="4">
        <f>O1714-P1714</f>
        <v>14</v>
      </c>
      <c r="R1714" s="4">
        <f>VLOOKUP(A1714, Sheet4!A:B, 2, FALSE)</f>
        <v>757</v>
      </c>
    </row>
    <row r="1715" spans="1:18">
      <c r="A1715">
        <v>3186</v>
      </c>
      <c r="B1715" t="s">
        <v>281</v>
      </c>
      <c r="C1715" s="1">
        <v>39198</v>
      </c>
      <c r="D1715" t="s">
        <v>15</v>
      </c>
      <c r="E1715" t="str">
        <f>VLOOKUP(B1715, Sheet2!$A$2:$B$734, 2, FALSE)</f>
        <v>CT</v>
      </c>
      <c r="F1715" s="4" t="s">
        <v>652</v>
      </c>
      <c r="G1715" s="4" t="str">
        <f>B1715&amp;E1715</f>
        <v>LiebermanCT</v>
      </c>
      <c r="H1715" s="4" t="str">
        <f>VLOOKUP(G1715, Sheet2!C:D, 2, FALSE)</f>
        <v>D</v>
      </c>
      <c r="I1715" s="4">
        <f>VLOOKUP(A1715, Sheet3!A:G,2, FALSE)</f>
        <v>0.83519500000000002</v>
      </c>
      <c r="J1715" s="4">
        <f>VLOOKUP(A1715, Sheet3!A:G,3, FALSE)</f>
        <v>-0.468528</v>
      </c>
      <c r="K1715" s="4">
        <f>VLOOKUP(A1715, Sheet3!A:G,4, FALSE)</f>
        <v>-5.7199E-2</v>
      </c>
      <c r="L1715" s="4">
        <f>VLOOKUP(A1715, Sheet3!A:G,5, FALSE)</f>
        <v>4.209803</v>
      </c>
      <c r="M1715" s="4">
        <f>VLOOKUP(A1715, Sheet3!A:G,6, FALSE)</f>
        <v>2.7080310000000001</v>
      </c>
      <c r="N1715" s="4">
        <f>VLOOKUP(A1715, Sheet3!A:G,7, FALSE)</f>
        <v>-1.1161080000000001</v>
      </c>
      <c r="O1715">
        <v>2007</v>
      </c>
      <c r="P1715" s="4">
        <f>VLOOKUP(G1715, Sheet2!C:E, 3, FALSE)</f>
        <v>1989</v>
      </c>
      <c r="Q1715" s="4">
        <f>O1715-P1715</f>
        <v>18</v>
      </c>
      <c r="R1715" s="4">
        <f>VLOOKUP(A1715, Sheet4!A:B, 2, FALSE)</f>
        <v>2619</v>
      </c>
    </row>
    <row r="1716" spans="1:18">
      <c r="A1716">
        <v>3187</v>
      </c>
      <c r="B1716" t="s">
        <v>282</v>
      </c>
      <c r="C1716" s="1">
        <v>39198</v>
      </c>
      <c r="D1716" t="s">
        <v>15</v>
      </c>
      <c r="E1716" t="str">
        <f>VLOOKUP(B1716, Sheet2!$A$2:$B$734, 2, FALSE)</f>
        <v>HI</v>
      </c>
      <c r="F1716" s="4" t="s">
        <v>652</v>
      </c>
      <c r="G1716" s="4" t="str">
        <f>B1716&amp;E1716</f>
        <v>AkakaHI</v>
      </c>
      <c r="H1716" s="4" t="str">
        <f>VLOOKUP(G1716, Sheet2!C:D, 2, FALSE)</f>
        <v>R</v>
      </c>
      <c r="I1716" s="4">
        <f>VLOOKUP(A1716, Sheet3!A:G,2, FALSE)</f>
        <v>-0.462945</v>
      </c>
      <c r="J1716" s="4">
        <f>VLOOKUP(A1716, Sheet3!A:G,3, FALSE)</f>
        <v>0.60908399999999996</v>
      </c>
      <c r="K1716" s="4">
        <f>VLOOKUP(A1716, Sheet3!A:G,4, FALSE)</f>
        <v>0.176318</v>
      </c>
      <c r="L1716" s="4">
        <f>VLOOKUP(A1716, Sheet3!A:G,5, FALSE)</f>
        <v>-1.1997169999999999</v>
      </c>
      <c r="M1716" s="4">
        <f>VLOOKUP(A1716, Sheet3!A:G,6, FALSE)</f>
        <v>0.184172</v>
      </c>
      <c r="N1716" s="4">
        <f>VLOOKUP(A1716, Sheet3!A:G,7, FALSE)</f>
        <v>1.133796</v>
      </c>
      <c r="O1716">
        <v>2007</v>
      </c>
      <c r="P1716" s="4">
        <f>VLOOKUP(G1716, Sheet2!C:E, 3, FALSE)</f>
        <v>1990</v>
      </c>
      <c r="Q1716" s="4">
        <f>O1716-P1716</f>
        <v>17</v>
      </c>
      <c r="R1716" s="4">
        <f>VLOOKUP(A1716, Sheet4!A:B, 2, FALSE)</f>
        <v>1636</v>
      </c>
    </row>
    <row r="1717" spans="1:18">
      <c r="A1717">
        <v>3188</v>
      </c>
      <c r="B1717" t="s">
        <v>283</v>
      </c>
      <c r="C1717" s="1">
        <v>39198</v>
      </c>
      <c r="D1717" t="s">
        <v>15</v>
      </c>
      <c r="E1717" t="str">
        <f>VLOOKUP(B1717, Sheet2!$A$2:$B$734, 2, FALSE)</f>
        <v>MD</v>
      </c>
      <c r="F1717" s="4" t="s">
        <v>652</v>
      </c>
      <c r="G1717" s="4" t="str">
        <f>B1717&amp;E1717</f>
        <v>MikulskiMD</v>
      </c>
      <c r="H1717" s="4" t="str">
        <f>VLOOKUP(G1717, Sheet2!C:D, 2, FALSE)</f>
        <v>D</v>
      </c>
      <c r="I1717" s="4">
        <f>VLOOKUP(A1717, Sheet3!A:G,2, FALSE)</f>
        <v>2.06386</v>
      </c>
      <c r="J1717" s="4">
        <f>VLOOKUP(A1717, Sheet3!A:G,3, FALSE)</f>
        <v>0.186251</v>
      </c>
      <c r="K1717" s="4">
        <f>VLOOKUP(A1717, Sheet3!A:G,4, FALSE)</f>
        <v>-0.76075000000000004</v>
      </c>
      <c r="L1717" s="4">
        <f>VLOOKUP(A1717, Sheet3!A:G,5, FALSE)</f>
        <v>-0.833117</v>
      </c>
      <c r="M1717" s="4">
        <f>VLOOKUP(A1717, Sheet3!A:G,6, FALSE)</f>
        <v>-0.88309499999999996</v>
      </c>
      <c r="N1717" s="4">
        <f>VLOOKUP(A1717, Sheet3!A:G,7, FALSE)</f>
        <v>0.237619</v>
      </c>
      <c r="O1717">
        <v>2007</v>
      </c>
      <c r="P1717" s="4">
        <f>VLOOKUP(G1717, Sheet2!C:E, 3, FALSE)</f>
        <v>1977</v>
      </c>
      <c r="Q1717" s="4">
        <f>O1717-P1717</f>
        <v>30</v>
      </c>
      <c r="R1717" s="4">
        <f>VLOOKUP(A1717, Sheet4!A:B, 2, FALSE)</f>
        <v>1224</v>
      </c>
    </row>
    <row r="1718" spans="1:18">
      <c r="A1718">
        <v>3189</v>
      </c>
      <c r="B1718" t="s">
        <v>284</v>
      </c>
      <c r="C1718" s="1">
        <v>39198</v>
      </c>
      <c r="D1718" t="s">
        <v>15</v>
      </c>
      <c r="E1718" t="str">
        <f>VLOOKUP(B1718, Sheet2!$A$2:$B$734, 2, FALSE)</f>
        <v>ND</v>
      </c>
      <c r="F1718" s="4" t="s">
        <v>652</v>
      </c>
      <c r="G1718" s="4" t="str">
        <f>B1718&amp;E1718</f>
        <v>ConradND</v>
      </c>
      <c r="H1718" s="4" t="str">
        <f>VLOOKUP(G1718, Sheet2!C:D, 2, FALSE)</f>
        <v>D</v>
      </c>
      <c r="I1718" s="4">
        <f>VLOOKUP(A1718, Sheet3!A:G,2, FALSE)</f>
        <v>3.6323780000000001</v>
      </c>
      <c r="J1718" s="4">
        <f>VLOOKUP(A1718, Sheet3!A:G,3, FALSE)</f>
        <v>-1.8004309999999999</v>
      </c>
      <c r="K1718" s="4">
        <f>VLOOKUP(A1718, Sheet3!A:G,4, FALSE)</f>
        <v>5.2505420000000003</v>
      </c>
      <c r="L1718" s="4">
        <f>VLOOKUP(A1718, Sheet3!A:G,5, FALSE)</f>
        <v>-5.3773150000000003</v>
      </c>
      <c r="M1718" s="4">
        <f>VLOOKUP(A1718, Sheet3!A:G,6, FALSE)</f>
        <v>-1.5938030000000001</v>
      </c>
      <c r="N1718" s="4">
        <f>VLOOKUP(A1718, Sheet3!A:G,7, FALSE)</f>
        <v>8.3707580000000004</v>
      </c>
      <c r="O1718">
        <v>2007</v>
      </c>
      <c r="P1718" s="4">
        <f>VLOOKUP(G1718, Sheet2!C:E, 3, FALSE)</f>
        <v>1987</v>
      </c>
      <c r="Q1718" s="4">
        <f>O1718-P1718</f>
        <v>20</v>
      </c>
      <c r="R1718" s="4">
        <f>VLOOKUP(A1718, Sheet4!A:B, 2, FALSE)</f>
        <v>342</v>
      </c>
    </row>
    <row r="1719" spans="1:18">
      <c r="A1719">
        <v>3190</v>
      </c>
      <c r="B1719" t="s">
        <v>285</v>
      </c>
      <c r="C1719" s="1">
        <v>39198</v>
      </c>
      <c r="D1719" t="s">
        <v>15</v>
      </c>
      <c r="E1719" t="str">
        <f>VLOOKUP(B1719, Sheet2!$A$2:$B$734, 2, FALSE)</f>
        <v>NM</v>
      </c>
      <c r="F1719" s="4" t="s">
        <v>652</v>
      </c>
      <c r="G1719" s="4" t="str">
        <f>B1719&amp;E1719</f>
        <v>DomeniciNM</v>
      </c>
      <c r="H1719" s="4" t="str">
        <f>VLOOKUP(G1719, Sheet2!C:D, 2, FALSE)</f>
        <v>R</v>
      </c>
      <c r="I1719" s="4">
        <f>VLOOKUP(A1719, Sheet3!A:G,2, FALSE)</f>
        <v>-4.2217229999999999</v>
      </c>
      <c r="J1719" s="4">
        <f>VLOOKUP(A1719, Sheet3!A:G,3, FALSE)</f>
        <v>1.8345100000000001</v>
      </c>
      <c r="K1719" s="4">
        <f>VLOOKUP(A1719, Sheet3!A:G,4, FALSE)</f>
        <v>1.8189109999999999</v>
      </c>
      <c r="L1719" s="4">
        <f>VLOOKUP(A1719, Sheet3!A:G,5, FALSE)</f>
        <v>-2.4923250000000001</v>
      </c>
      <c r="M1719" s="4">
        <f>VLOOKUP(A1719, Sheet3!A:G,6, FALSE)</f>
        <v>1.8769899999999999</v>
      </c>
      <c r="N1719" s="4">
        <f>VLOOKUP(A1719, Sheet3!A:G,7, FALSE)</f>
        <v>0.247751</v>
      </c>
      <c r="O1719">
        <v>2007</v>
      </c>
      <c r="P1719" s="4">
        <f>VLOOKUP(G1719, Sheet2!C:E, 3, FALSE)</f>
        <v>1973</v>
      </c>
      <c r="Q1719" s="4">
        <f>O1719-P1719</f>
        <v>34</v>
      </c>
      <c r="R1719" s="4">
        <f>VLOOKUP(A1719, Sheet4!A:B, 2, FALSE)</f>
        <v>153</v>
      </c>
    </row>
    <row r="1720" spans="1:18">
      <c r="A1720">
        <v>3191</v>
      </c>
      <c r="B1720" t="s">
        <v>286</v>
      </c>
      <c r="C1720" s="1">
        <v>39198</v>
      </c>
      <c r="D1720" t="s">
        <v>15</v>
      </c>
      <c r="E1720" t="str">
        <f>VLOOKUP(B1720, Sheet2!$A$2:$B$734, 2, FALSE)</f>
        <v>CT</v>
      </c>
      <c r="F1720" s="4" t="s">
        <v>652</v>
      </c>
      <c r="G1720" s="4" t="str">
        <f>B1720&amp;E1720</f>
        <v>DoddCT</v>
      </c>
      <c r="H1720" s="4" t="str">
        <f>VLOOKUP(G1720, Sheet2!C:D, 2, FALSE)</f>
        <v>D</v>
      </c>
      <c r="I1720" s="4">
        <f>VLOOKUP(A1720, Sheet3!A:G,2, FALSE)</f>
        <v>3.704828</v>
      </c>
      <c r="J1720" s="4">
        <f>VLOOKUP(A1720, Sheet3!A:G,3, FALSE)</f>
        <v>-0.72706800000000005</v>
      </c>
      <c r="K1720" s="4">
        <f>VLOOKUP(A1720, Sheet3!A:G,4, FALSE)</f>
        <v>1.577342</v>
      </c>
      <c r="L1720" s="4">
        <f>VLOOKUP(A1720, Sheet3!A:G,5, FALSE)</f>
        <v>-0.15009900000000001</v>
      </c>
      <c r="M1720" s="4">
        <f>VLOOKUP(A1720, Sheet3!A:G,6, FALSE)</f>
        <v>-0.33049499999999998</v>
      </c>
      <c r="N1720" s="4">
        <f>VLOOKUP(A1720, Sheet3!A:G,7, FALSE)</f>
        <v>2.1987459999999999</v>
      </c>
      <c r="O1720">
        <v>2007</v>
      </c>
      <c r="P1720" s="4">
        <f>VLOOKUP(G1720, Sheet2!C:E, 3, FALSE)</f>
        <v>1975</v>
      </c>
      <c r="Q1720" s="4">
        <f>O1720-P1720</f>
        <v>32</v>
      </c>
      <c r="R1720" s="4">
        <f>VLOOKUP(A1720, Sheet4!A:B, 2, FALSE)</f>
        <v>1814</v>
      </c>
    </row>
    <row r="1721" spans="1:18">
      <c r="A1721">
        <v>3192</v>
      </c>
      <c r="B1721" t="s">
        <v>287</v>
      </c>
      <c r="C1721" s="1">
        <v>39198</v>
      </c>
      <c r="D1721" t="s">
        <v>15</v>
      </c>
      <c r="E1721" t="s">
        <v>119</v>
      </c>
      <c r="F1721" s="4" t="s">
        <v>652</v>
      </c>
      <c r="G1721" s="4" t="str">
        <f>B1721&amp;E1721</f>
        <v>BaucusMO</v>
      </c>
      <c r="H1721" s="4" t="str">
        <f>VLOOKUP(G1721, Sheet2!C:D, 2, FALSE)</f>
        <v>D</v>
      </c>
      <c r="I1721" s="4">
        <f>VLOOKUP(A1721, Sheet3!A:G,2, FALSE)</f>
        <v>0.91764999999999997</v>
      </c>
      <c r="J1721" s="4">
        <f>VLOOKUP(A1721, Sheet3!A:G,3, FALSE)</f>
        <v>-1.883915</v>
      </c>
      <c r="K1721" s="4">
        <f>VLOOKUP(A1721, Sheet3!A:G,4, FALSE)</f>
        <v>3.1314630000000001</v>
      </c>
      <c r="L1721" s="4">
        <f>VLOOKUP(A1721, Sheet3!A:G,5, FALSE)</f>
        <v>-4.0347869999999997</v>
      </c>
      <c r="M1721" s="4">
        <f>VLOOKUP(A1721, Sheet3!A:G,6, FALSE)</f>
        <v>-1.292308</v>
      </c>
      <c r="N1721" s="4">
        <f>VLOOKUP(A1721, Sheet3!A:G,7, FALSE)</f>
        <v>5.2860360000000002</v>
      </c>
      <c r="O1721">
        <v>2007</v>
      </c>
      <c r="P1721" s="4">
        <f>VLOOKUP(G1721, Sheet2!C:E, 3, FALSE)</f>
        <v>1978</v>
      </c>
      <c r="Q1721" s="4">
        <f>O1721-P1721</f>
        <v>29</v>
      </c>
      <c r="R1721" s="4">
        <f>VLOOKUP(A1721, Sheet4!A:B, 2, FALSE)</f>
        <v>1530</v>
      </c>
    </row>
    <row r="1722" spans="1:18">
      <c r="A1722">
        <v>3193</v>
      </c>
      <c r="B1722" t="s">
        <v>94</v>
      </c>
      <c r="C1722" s="1">
        <v>39198</v>
      </c>
      <c r="D1722" t="s">
        <v>15</v>
      </c>
      <c r="E1722" t="str">
        <f>VLOOKUP(B1722, Sheet2!$A$2:$B$734, 2, FALSE)</f>
        <v>IL</v>
      </c>
      <c r="F1722" s="4" t="s">
        <v>652</v>
      </c>
      <c r="G1722" s="4" t="str">
        <f>B1722&amp;E1722</f>
        <v>DurbinIL</v>
      </c>
      <c r="H1722" s="4" t="str">
        <f>VLOOKUP(G1722, Sheet2!C:D, 2, FALSE)</f>
        <v>D</v>
      </c>
      <c r="I1722" s="4">
        <f>VLOOKUP(A1722, Sheet3!A:G,2, FALSE)</f>
        <v>1.293272</v>
      </c>
      <c r="J1722" s="4">
        <f>VLOOKUP(A1722, Sheet3!A:G,3, FALSE)</f>
        <v>-0.36489500000000002</v>
      </c>
      <c r="K1722" s="4">
        <f>VLOOKUP(A1722, Sheet3!A:G,4, FALSE)</f>
        <v>-0.87414599999999998</v>
      </c>
      <c r="L1722" s="4">
        <f>VLOOKUP(A1722, Sheet3!A:G,5, FALSE)</f>
        <v>0.33270300000000003</v>
      </c>
      <c r="M1722" s="4">
        <f>VLOOKUP(A1722, Sheet3!A:G,6, FALSE)</f>
        <v>-0.31286900000000001</v>
      </c>
      <c r="N1722" s="4">
        <f>VLOOKUP(A1722, Sheet3!A:G,7, FALSE)</f>
        <v>0.18829399999999999</v>
      </c>
      <c r="O1722">
        <v>2007</v>
      </c>
      <c r="P1722" s="4">
        <f>VLOOKUP(G1722, Sheet2!C:E, 3, FALSE)</f>
        <v>1983</v>
      </c>
      <c r="Q1722" s="4">
        <f>O1722-P1722</f>
        <v>24</v>
      </c>
      <c r="R1722" s="4">
        <f>VLOOKUP(A1722, Sheet4!A:B, 2, FALSE)</f>
        <v>579</v>
      </c>
    </row>
    <row r="1723" spans="1:18">
      <c r="A1723">
        <v>3194</v>
      </c>
      <c r="B1723" t="s">
        <v>28</v>
      </c>
      <c r="C1723" s="1">
        <v>39198</v>
      </c>
      <c r="D1723" t="s">
        <v>15</v>
      </c>
      <c r="E1723" t="str">
        <f>VLOOKUP(B1723, Sheet2!$A$2:$B$734, 2, FALSE)</f>
        <v>OK</v>
      </c>
      <c r="F1723" s="4" t="s">
        <v>652</v>
      </c>
      <c r="G1723" s="4" t="str">
        <f>B1723&amp;E1723</f>
        <v>InhofeOK</v>
      </c>
      <c r="H1723" s="4" t="str">
        <f>VLOOKUP(G1723, Sheet2!C:D, 2, FALSE)</f>
        <v>R</v>
      </c>
      <c r="I1723" s="4">
        <f>VLOOKUP(A1723, Sheet3!A:G,2, FALSE)</f>
        <v>-1.2825500000000001</v>
      </c>
      <c r="J1723" s="4">
        <f>VLOOKUP(A1723, Sheet3!A:G,3, FALSE)</f>
        <v>6.6234000000000001E-2</v>
      </c>
      <c r="K1723" s="4">
        <f>VLOOKUP(A1723, Sheet3!A:G,4, FALSE)</f>
        <v>-2.616152</v>
      </c>
      <c r="L1723" s="4">
        <f>VLOOKUP(A1723, Sheet3!A:G,5, FALSE)</f>
        <v>-1.0940879999999999</v>
      </c>
      <c r="M1723" s="4">
        <f>VLOOKUP(A1723, Sheet3!A:G,6, FALSE)</f>
        <v>-0.36406300000000003</v>
      </c>
      <c r="N1723" s="4">
        <f>VLOOKUP(A1723, Sheet3!A:G,7, FALSE)</f>
        <v>-1.7271559999999999</v>
      </c>
      <c r="O1723">
        <v>2007</v>
      </c>
      <c r="P1723" s="4">
        <f>VLOOKUP(G1723, Sheet2!C:E, 3, FALSE)</f>
        <v>1994</v>
      </c>
      <c r="Q1723" s="4">
        <f>O1723-P1723</f>
        <v>13</v>
      </c>
      <c r="R1723" s="4">
        <f>VLOOKUP(A1723, Sheet4!A:B, 2, FALSE)</f>
        <v>775</v>
      </c>
    </row>
    <row r="1724" spans="1:18">
      <c r="A1724">
        <v>3195</v>
      </c>
      <c r="B1724" t="s">
        <v>267</v>
      </c>
      <c r="C1724" s="1">
        <v>39198</v>
      </c>
      <c r="D1724" t="s">
        <v>15</v>
      </c>
      <c r="E1724" t="s">
        <v>184</v>
      </c>
      <c r="F1724" s="4" t="s">
        <v>652</v>
      </c>
      <c r="G1724" s="4" t="str">
        <f>B1724&amp;E1724</f>
        <v>KennedyMA</v>
      </c>
      <c r="H1724" s="4" t="str">
        <f>VLOOKUP(G1724, Sheet2!C:D, 2, FALSE)</f>
        <v>D</v>
      </c>
      <c r="I1724" s="4">
        <f>VLOOKUP(A1724, Sheet3!A:G,2, FALSE)</f>
        <v>-3.2843230000000001</v>
      </c>
      <c r="J1724" s="4">
        <f>VLOOKUP(A1724, Sheet3!A:G,3, FALSE)</f>
        <v>1.122495</v>
      </c>
      <c r="K1724" s="4">
        <f>VLOOKUP(A1724, Sheet3!A:G,4, FALSE)</f>
        <v>1.0526219999999999</v>
      </c>
      <c r="L1724" s="4">
        <f>VLOOKUP(A1724, Sheet3!A:G,5, FALSE)</f>
        <v>-2.3546860000000001</v>
      </c>
      <c r="M1724" s="4">
        <f>VLOOKUP(A1724, Sheet3!A:G,6, FALSE)</f>
        <v>-3.7092E-2</v>
      </c>
      <c r="N1724" s="4">
        <f>VLOOKUP(A1724, Sheet3!A:G,7, FALSE)</f>
        <v>0.21629499999999999</v>
      </c>
      <c r="O1724">
        <v>2007</v>
      </c>
      <c r="P1724" s="4">
        <f>VLOOKUP(G1724, Sheet2!C:E, 3, FALSE)</f>
        <v>1962</v>
      </c>
      <c r="Q1724" s="4">
        <f>O1724-P1724</f>
        <v>45</v>
      </c>
      <c r="R1724" s="4">
        <f>VLOOKUP(A1724, Sheet4!A:B, 2, FALSE)</f>
        <v>914</v>
      </c>
    </row>
    <row r="1725" spans="1:18">
      <c r="A1725">
        <v>3196</v>
      </c>
      <c r="B1725" t="s">
        <v>288</v>
      </c>
      <c r="C1725" s="1">
        <v>39198</v>
      </c>
      <c r="D1725" t="s">
        <v>15</v>
      </c>
      <c r="E1725" t="str">
        <f>VLOOKUP(B1725, Sheet2!$A$2:$B$734, 2, FALSE)</f>
        <v>GA</v>
      </c>
      <c r="F1725" s="4" t="s">
        <v>652</v>
      </c>
      <c r="G1725" s="4" t="str">
        <f>B1725&amp;E1725</f>
        <v>IsaksonGA</v>
      </c>
      <c r="H1725" s="4" t="str">
        <f>VLOOKUP(G1725, Sheet2!C:D, 2, FALSE)</f>
        <v>D</v>
      </c>
      <c r="I1725" s="4">
        <f>VLOOKUP(A1725, Sheet3!A:G,2, FALSE)</f>
        <v>-2.7066249999999998</v>
      </c>
      <c r="J1725" s="4">
        <f>VLOOKUP(A1725, Sheet3!A:G,3, FALSE)</f>
        <v>-1.300324</v>
      </c>
      <c r="K1725" s="4">
        <f>VLOOKUP(A1725, Sheet3!A:G,4, FALSE)</f>
        <v>-0.76305199999999995</v>
      </c>
      <c r="L1725" s="4">
        <f>VLOOKUP(A1725, Sheet3!A:G,5, FALSE)</f>
        <v>2.5316160000000001</v>
      </c>
      <c r="M1725" s="4">
        <f>VLOOKUP(A1725, Sheet3!A:G,6, FALSE)</f>
        <v>0.695689</v>
      </c>
      <c r="N1725" s="4">
        <f>VLOOKUP(A1725, Sheet3!A:G,7, FALSE)</f>
        <v>-4.6267709999999997</v>
      </c>
      <c r="O1725">
        <v>2007</v>
      </c>
      <c r="P1725" s="4">
        <f>VLOOKUP(G1725, Sheet2!C:E, 3, FALSE)</f>
        <v>1999</v>
      </c>
      <c r="Q1725" s="4">
        <f>O1725-P1725</f>
        <v>8</v>
      </c>
      <c r="R1725" s="4">
        <f>VLOOKUP(A1725, Sheet4!A:B, 2, FALSE)</f>
        <v>587</v>
      </c>
    </row>
    <row r="1726" spans="1:18">
      <c r="A1726">
        <v>3197</v>
      </c>
      <c r="B1726" t="s">
        <v>68</v>
      </c>
      <c r="C1726" s="1">
        <v>39198</v>
      </c>
      <c r="D1726" t="s">
        <v>15</v>
      </c>
      <c r="E1726" t="str">
        <f>VLOOKUP(B1726, Sheet2!$A$2:$B$734, 2, FALSE)</f>
        <v>MD</v>
      </c>
      <c r="F1726" s="4" t="s">
        <v>652</v>
      </c>
      <c r="G1726" s="4" t="str">
        <f>B1726&amp;E1726</f>
        <v>CardinMD</v>
      </c>
      <c r="H1726" s="4" t="str">
        <f>VLOOKUP(G1726, Sheet2!C:D, 2, FALSE)</f>
        <v>D</v>
      </c>
      <c r="I1726" s="4">
        <f>VLOOKUP(A1726, Sheet3!A:G,2, FALSE)</f>
        <v>-10.968394999999999</v>
      </c>
      <c r="J1726" s="4">
        <f>VLOOKUP(A1726, Sheet3!A:G,3, FALSE)</f>
        <v>-0.32773000000000002</v>
      </c>
      <c r="K1726" s="4">
        <f>VLOOKUP(A1726, Sheet3!A:G,4, FALSE)</f>
        <v>-0.62197999999999998</v>
      </c>
      <c r="L1726" s="4">
        <f>VLOOKUP(A1726, Sheet3!A:G,5, FALSE)</f>
        <v>-6.1572789999999999</v>
      </c>
      <c r="M1726" s="4">
        <f>VLOOKUP(A1726, Sheet3!A:G,6, FALSE)</f>
        <v>-0.51076100000000002</v>
      </c>
      <c r="N1726" s="4">
        <f>VLOOKUP(A1726, Sheet3!A:G,7, FALSE)</f>
        <v>-6.0035080000000001</v>
      </c>
      <c r="O1726">
        <v>2007</v>
      </c>
      <c r="P1726" s="4">
        <f>VLOOKUP(G1726, Sheet2!C:E, 3, FALSE)</f>
        <v>1987</v>
      </c>
      <c r="Q1726" s="4">
        <f>O1726-P1726</f>
        <v>20</v>
      </c>
      <c r="R1726" s="4">
        <f>VLOOKUP(A1726, Sheet4!A:B, 2, FALSE)</f>
        <v>437</v>
      </c>
    </row>
    <row r="1727" spans="1:18">
      <c r="A1727">
        <v>3198</v>
      </c>
      <c r="B1727" t="s">
        <v>289</v>
      </c>
      <c r="C1727" s="1">
        <v>39198</v>
      </c>
      <c r="D1727" t="s">
        <v>15</v>
      </c>
      <c r="E1727" t="str">
        <f>VLOOKUP(B1727, Sheet2!$A$2:$B$734, 2, FALSE)</f>
        <v>NJ</v>
      </c>
      <c r="F1727" s="4" t="s">
        <v>652</v>
      </c>
      <c r="G1727" s="4" t="str">
        <f>B1727&amp;E1727</f>
        <v>MenendezNJ</v>
      </c>
      <c r="H1727" s="4" t="str">
        <f>VLOOKUP(G1727, Sheet2!C:D, 2, FALSE)</f>
        <v>D</v>
      </c>
      <c r="I1727" s="4">
        <f>VLOOKUP(A1727, Sheet3!A:G,2, FALSE)</f>
        <v>-4.8151349999999997</v>
      </c>
      <c r="J1727" s="4">
        <f>VLOOKUP(A1727, Sheet3!A:G,3, FALSE)</f>
        <v>1.0441279999999999</v>
      </c>
      <c r="K1727" s="4">
        <f>VLOOKUP(A1727, Sheet3!A:G,4, FALSE)</f>
        <v>-0.23452200000000001</v>
      </c>
      <c r="L1727" s="4">
        <f>VLOOKUP(A1727, Sheet3!A:G,5, FALSE)</f>
        <v>-1.8600350000000001</v>
      </c>
      <c r="M1727" s="4">
        <f>VLOOKUP(A1727, Sheet3!A:G,6, FALSE)</f>
        <v>-2.6943869999999999</v>
      </c>
      <c r="N1727" s="4">
        <f>VLOOKUP(A1727, Sheet3!A:G,7, FALSE)</f>
        <v>1.6258379999999999</v>
      </c>
      <c r="O1727">
        <v>2007</v>
      </c>
      <c r="P1727" s="4">
        <f>VLOOKUP(G1727, Sheet2!C:E, 3, FALSE)</f>
        <v>1993</v>
      </c>
      <c r="Q1727" s="4">
        <f>O1727-P1727</f>
        <v>14</v>
      </c>
      <c r="R1727" s="4">
        <f>VLOOKUP(A1727, Sheet4!A:B, 2, FALSE)</f>
        <v>721</v>
      </c>
    </row>
    <row r="1728" spans="1:18">
      <c r="A1728">
        <v>3199</v>
      </c>
      <c r="B1728" t="s">
        <v>290</v>
      </c>
      <c r="C1728" s="1">
        <v>39198</v>
      </c>
      <c r="D1728" t="s">
        <v>15</v>
      </c>
      <c r="E1728" t="s">
        <v>176</v>
      </c>
      <c r="F1728" s="4" t="s">
        <v>652</v>
      </c>
      <c r="G1728" s="4" t="str">
        <f>B1728&amp;E1728</f>
        <v>GrassleyIA</v>
      </c>
      <c r="H1728" s="4" t="str">
        <f>VLOOKUP(G1728, Sheet2!C:D, 2, FALSE)</f>
        <v>R</v>
      </c>
      <c r="I1728" s="4">
        <f>VLOOKUP(A1728, Sheet3!A:G,2, FALSE)</f>
        <v>-1.6756420000000001</v>
      </c>
      <c r="J1728" s="4">
        <f>VLOOKUP(A1728, Sheet3!A:G,3, FALSE)</f>
        <v>-0.730128</v>
      </c>
      <c r="K1728" s="4">
        <f>VLOOKUP(A1728, Sheet3!A:G,4, FALSE)</f>
        <v>1.7300960000000001</v>
      </c>
      <c r="L1728" s="4">
        <f>VLOOKUP(A1728, Sheet3!A:G,5, FALSE)</f>
        <v>-2.0309059999999999</v>
      </c>
      <c r="M1728" s="4">
        <f>VLOOKUP(A1728, Sheet3!A:G,6, FALSE)</f>
        <v>-0.97302699999999998</v>
      </c>
      <c r="N1728" s="4">
        <f>VLOOKUP(A1728, Sheet3!A:G,7, FALSE)</f>
        <v>1.695538</v>
      </c>
      <c r="O1728">
        <v>2007</v>
      </c>
      <c r="P1728" s="4">
        <f>VLOOKUP(G1728, Sheet2!C:E, 3, FALSE)</f>
        <v>1981</v>
      </c>
      <c r="Q1728" s="4">
        <f>O1728-P1728</f>
        <v>26</v>
      </c>
      <c r="R1728" s="4">
        <f>VLOOKUP(A1728, Sheet4!A:B, 2, FALSE)</f>
        <v>1652</v>
      </c>
    </row>
    <row r="1729" spans="1:18">
      <c r="A1729">
        <v>3200</v>
      </c>
      <c r="B1729" t="s">
        <v>100</v>
      </c>
      <c r="C1729" s="1">
        <v>39198</v>
      </c>
      <c r="D1729" t="s">
        <v>15</v>
      </c>
      <c r="E1729" t="str">
        <f>VLOOKUP(B1729, Sheet2!$A$2:$B$734, 2, FALSE)</f>
        <v>VA</v>
      </c>
      <c r="F1729" s="4" t="s">
        <v>652</v>
      </c>
      <c r="G1729" s="4" t="str">
        <f>B1729&amp;E1729</f>
        <v>WebbVA</v>
      </c>
      <c r="H1729" s="4" t="str">
        <f>VLOOKUP(G1729, Sheet2!C:D, 2, FALSE)</f>
        <v>D</v>
      </c>
      <c r="I1729" s="4">
        <f>VLOOKUP(A1729, Sheet3!A:G,2, FALSE)</f>
        <v>0.47979100000000002</v>
      </c>
      <c r="J1729" s="4">
        <f>VLOOKUP(A1729, Sheet3!A:G,3, FALSE)</f>
        <v>0.151308</v>
      </c>
      <c r="K1729" s="4">
        <f>VLOOKUP(A1729, Sheet3!A:G,4, FALSE)</f>
        <v>0.99160700000000002</v>
      </c>
      <c r="L1729" s="4">
        <f>VLOOKUP(A1729, Sheet3!A:G,5, FALSE)</f>
        <v>1.892023</v>
      </c>
      <c r="M1729" s="4">
        <f>VLOOKUP(A1729, Sheet3!A:G,6, FALSE)</f>
        <v>1.668091</v>
      </c>
      <c r="N1729" s="4">
        <f>VLOOKUP(A1729, Sheet3!A:G,7, FALSE)</f>
        <v>-0.33448499999999998</v>
      </c>
      <c r="O1729">
        <v>2007</v>
      </c>
      <c r="P1729" s="4">
        <f>VLOOKUP(G1729, Sheet2!C:E, 3, FALSE)</f>
        <v>2007</v>
      </c>
      <c r="Q1729" s="4">
        <f>O1729-P1729</f>
        <v>0</v>
      </c>
      <c r="R1729" s="4">
        <f>VLOOKUP(A1729, Sheet4!A:B, 2, FALSE)</f>
        <v>799</v>
      </c>
    </row>
    <row r="1730" spans="1:18">
      <c r="A1730">
        <v>3201</v>
      </c>
      <c r="B1730" t="s">
        <v>240</v>
      </c>
      <c r="C1730" s="1">
        <v>39198</v>
      </c>
      <c r="D1730" t="s">
        <v>15</v>
      </c>
      <c r="E1730" t="str">
        <f>VLOOKUP(B1730, Sheet2!$A$2:$B$734, 2, FALSE)</f>
        <v>UT</v>
      </c>
      <c r="F1730" s="4" t="s">
        <v>652</v>
      </c>
      <c r="G1730" s="4" t="str">
        <f>B1730&amp;E1730</f>
        <v>HatchUT</v>
      </c>
      <c r="H1730" s="4" t="str">
        <f>VLOOKUP(G1730, Sheet2!C:D, 2, FALSE)</f>
        <v>R</v>
      </c>
      <c r="I1730" s="4">
        <f>VLOOKUP(A1730, Sheet3!A:G,2, FALSE)</f>
        <v>0.336061</v>
      </c>
      <c r="J1730" s="4">
        <f>VLOOKUP(A1730, Sheet3!A:G,3, FALSE)</f>
        <v>0.61580400000000002</v>
      </c>
      <c r="K1730" s="4">
        <f>VLOOKUP(A1730, Sheet3!A:G,4, FALSE)</f>
        <v>-0.695658</v>
      </c>
      <c r="L1730" s="4">
        <f>VLOOKUP(A1730, Sheet3!A:G,5, FALSE)</f>
        <v>2.858387</v>
      </c>
      <c r="M1730" s="4">
        <f>VLOOKUP(A1730, Sheet3!A:G,6, FALSE)</f>
        <v>2.374752</v>
      </c>
      <c r="N1730" s="4">
        <f>VLOOKUP(A1730, Sheet3!A:G,7, FALSE)</f>
        <v>-0.46527400000000002</v>
      </c>
      <c r="O1730">
        <v>2007</v>
      </c>
      <c r="P1730" s="4">
        <f>VLOOKUP(G1730, Sheet2!C:E, 3, FALSE)</f>
        <v>1977</v>
      </c>
      <c r="Q1730" s="4">
        <f>O1730-P1730</f>
        <v>30</v>
      </c>
      <c r="R1730" s="4">
        <f>VLOOKUP(A1730, Sheet4!A:B, 2, FALSE)</f>
        <v>1365</v>
      </c>
    </row>
    <row r="1731" spans="1:18">
      <c r="A1731">
        <v>3202</v>
      </c>
      <c r="B1731" t="s">
        <v>291</v>
      </c>
      <c r="C1731" s="1">
        <v>39198</v>
      </c>
      <c r="D1731" t="s">
        <v>15</v>
      </c>
      <c r="E1731" t="str">
        <f>VLOOKUP(B1731, Sheet2!$A$2:$B$734, 2, FALSE)</f>
        <v>NY</v>
      </c>
      <c r="F1731" s="4" t="s">
        <v>652</v>
      </c>
      <c r="G1731" s="4" t="str">
        <f>B1731&amp;E1731</f>
        <v>SchumerNY</v>
      </c>
      <c r="H1731" s="4" t="str">
        <f>VLOOKUP(G1731, Sheet2!C:D, 2, FALSE)</f>
        <v>D</v>
      </c>
      <c r="I1731" s="4">
        <f>VLOOKUP(A1731, Sheet3!A:G,2, FALSE)</f>
        <v>-4.559291</v>
      </c>
      <c r="J1731" s="4">
        <f>VLOOKUP(A1731, Sheet3!A:G,3, FALSE)</f>
        <v>1.92076</v>
      </c>
      <c r="K1731" s="4">
        <f>VLOOKUP(A1731, Sheet3!A:G,4, FALSE)</f>
        <v>-2.886587</v>
      </c>
      <c r="L1731" s="4">
        <f>VLOOKUP(A1731, Sheet3!A:G,5, FALSE)</f>
        <v>-1.6049789999999999</v>
      </c>
      <c r="M1731" s="4">
        <f>VLOOKUP(A1731, Sheet3!A:G,6, FALSE)</f>
        <v>0.27871099999999999</v>
      </c>
      <c r="N1731" s="4">
        <f>VLOOKUP(A1731, Sheet3!A:G,7, FALSE)</f>
        <v>-2.618096</v>
      </c>
      <c r="O1731">
        <v>2007</v>
      </c>
      <c r="P1731" s="4">
        <f>VLOOKUP(G1731, Sheet2!C:E, 3, FALSE)</f>
        <v>1981</v>
      </c>
      <c r="Q1731" s="4">
        <f>O1731-P1731</f>
        <v>26</v>
      </c>
      <c r="R1731" s="4">
        <f>VLOOKUP(A1731, Sheet4!A:B, 2, FALSE)</f>
        <v>559</v>
      </c>
    </row>
    <row r="1732" spans="1:18">
      <c r="A1732">
        <v>3203</v>
      </c>
      <c r="B1732" t="s">
        <v>243</v>
      </c>
      <c r="C1732" s="1">
        <v>39198</v>
      </c>
      <c r="D1732" t="s">
        <v>15</v>
      </c>
      <c r="E1732" t="str">
        <f>VLOOKUP(B1732, Sheet2!$A$2:$B$734, 2, FALSE)</f>
        <v>MO</v>
      </c>
      <c r="F1732" s="4" t="s">
        <v>652</v>
      </c>
      <c r="G1732" s="4" t="str">
        <f>B1732&amp;E1732</f>
        <v>BondMO</v>
      </c>
      <c r="H1732" s="4" t="str">
        <f>VLOOKUP(G1732, Sheet2!C:D, 2, FALSE)</f>
        <v>R</v>
      </c>
      <c r="I1732" s="4">
        <f>VLOOKUP(A1732, Sheet3!A:G,2, FALSE)</f>
        <v>-1.2508919999999999</v>
      </c>
      <c r="J1732" s="4">
        <f>VLOOKUP(A1732, Sheet3!A:G,3, FALSE)</f>
        <v>1.1448590000000001</v>
      </c>
      <c r="K1732" s="4">
        <f>VLOOKUP(A1732, Sheet3!A:G,4, FALSE)</f>
        <v>-0.80030599999999996</v>
      </c>
      <c r="L1732" s="4">
        <f>VLOOKUP(A1732, Sheet3!A:G,5, FALSE)</f>
        <v>1.464404</v>
      </c>
      <c r="M1732" s="4">
        <f>VLOOKUP(A1732, Sheet3!A:G,6, FALSE)</f>
        <v>0.33750400000000003</v>
      </c>
      <c r="N1732" s="4">
        <f>VLOOKUP(A1732, Sheet3!A:G,7, FALSE)</f>
        <v>-0.57582199999999994</v>
      </c>
      <c r="O1732">
        <v>2007</v>
      </c>
      <c r="P1732" s="4">
        <f>VLOOKUP(G1732, Sheet2!C:E, 3, FALSE)</f>
        <v>1987</v>
      </c>
      <c r="Q1732" s="4">
        <f>O1732-P1732</f>
        <v>20</v>
      </c>
      <c r="R1732" s="4">
        <f>VLOOKUP(A1732, Sheet4!A:B, 2, FALSE)</f>
        <v>992</v>
      </c>
    </row>
    <row r="1733" spans="1:18">
      <c r="A1733">
        <v>3204</v>
      </c>
      <c r="B1733" t="s">
        <v>292</v>
      </c>
      <c r="C1733" s="1">
        <v>39198</v>
      </c>
      <c r="D1733" t="s">
        <v>15</v>
      </c>
      <c r="E1733" t="str">
        <f>VLOOKUP(B1733, Sheet2!$A$2:$B$734, 2, FALSE)</f>
        <v>MS</v>
      </c>
      <c r="F1733" s="4" t="s">
        <v>652</v>
      </c>
      <c r="G1733" s="4" t="str">
        <f>B1733&amp;E1733</f>
        <v>LottMS</v>
      </c>
      <c r="H1733" s="4" t="str">
        <f>VLOOKUP(G1733, Sheet2!C:D, 2, FALSE)</f>
        <v>R</v>
      </c>
      <c r="I1733" s="4">
        <f>VLOOKUP(A1733, Sheet3!A:G,2, FALSE)</f>
        <v>-2.6018379999999999</v>
      </c>
      <c r="J1733" s="4">
        <f>VLOOKUP(A1733, Sheet3!A:G,3, FALSE)</f>
        <v>2.02834</v>
      </c>
      <c r="K1733" s="4">
        <f>VLOOKUP(A1733, Sheet3!A:G,4, FALSE)</f>
        <v>-2.2056179999999999</v>
      </c>
      <c r="L1733" s="4">
        <f>VLOOKUP(A1733, Sheet3!A:G,5, FALSE)</f>
        <v>1.1907620000000001</v>
      </c>
      <c r="M1733" s="4">
        <f>VLOOKUP(A1733, Sheet3!A:G,6, FALSE)</f>
        <v>-1.0402309999999999</v>
      </c>
      <c r="N1733" s="4">
        <f>VLOOKUP(A1733, Sheet3!A:G,7, FALSE)</f>
        <v>-3.5082990000000001</v>
      </c>
      <c r="O1733">
        <v>2007</v>
      </c>
      <c r="P1733" s="4">
        <f>VLOOKUP(G1733, Sheet2!C:E, 3, FALSE)</f>
        <v>1989</v>
      </c>
      <c r="Q1733" s="4">
        <f>O1733-P1733</f>
        <v>18</v>
      </c>
      <c r="R1733" s="4">
        <f>VLOOKUP(A1733, Sheet4!A:B, 2, FALSE)</f>
        <v>1456</v>
      </c>
    </row>
    <row r="1734" spans="1:18">
      <c r="A1734">
        <v>3205</v>
      </c>
      <c r="B1734" s="4" t="s">
        <v>293</v>
      </c>
      <c r="C1734" s="1">
        <v>39198</v>
      </c>
      <c r="D1734" t="s">
        <v>15</v>
      </c>
      <c r="E1734" t="str">
        <f>VLOOKUP(B1734, Sheet2!$A$2:$B$734, 2, FALSE)</f>
        <v>CA</v>
      </c>
      <c r="F1734" s="4" t="s">
        <v>652</v>
      </c>
      <c r="G1734" s="4" t="str">
        <f>B1734&amp;E1734</f>
        <v>FeinsteinCA</v>
      </c>
      <c r="H1734" s="4" t="str">
        <f>VLOOKUP(G1734, Sheet2!C:D, 2, FALSE)</f>
        <v>D</v>
      </c>
      <c r="I1734" s="4">
        <f>VLOOKUP(A1734, Sheet3!A:G,2, FALSE)</f>
        <v>-0.62027699999999997</v>
      </c>
      <c r="J1734" s="4">
        <f>VLOOKUP(A1734, Sheet3!A:G,3, FALSE)</f>
        <v>-0.37209999999999999</v>
      </c>
      <c r="K1734" s="4">
        <f>VLOOKUP(A1734, Sheet3!A:G,4, FALSE)</f>
        <v>0.240837</v>
      </c>
      <c r="L1734" s="4">
        <f>VLOOKUP(A1734, Sheet3!A:G,5, FALSE)</f>
        <v>-2.8411</v>
      </c>
      <c r="M1734" s="4">
        <f>VLOOKUP(A1734, Sheet3!A:G,6, FALSE)</f>
        <v>-1.3142229999999999</v>
      </c>
      <c r="N1734" s="4">
        <f>VLOOKUP(A1734, Sheet3!A:G,7, FALSE)</f>
        <v>2.7210429999999999</v>
      </c>
      <c r="O1734">
        <v>2007</v>
      </c>
      <c r="P1734" s="4">
        <f>VLOOKUP(G1734, Sheet2!C:E, 3, FALSE)</f>
        <v>1992</v>
      </c>
      <c r="Q1734" s="4">
        <f>O1734-P1734</f>
        <v>15</v>
      </c>
      <c r="R1734" s="4">
        <f>VLOOKUP(A1734, Sheet4!A:B, 2, FALSE)</f>
        <v>453</v>
      </c>
    </row>
    <row r="1735" spans="1:18">
      <c r="A1735">
        <v>3206</v>
      </c>
      <c r="B1735" t="s">
        <v>294</v>
      </c>
      <c r="C1735" s="1">
        <v>39198</v>
      </c>
      <c r="D1735" t="s">
        <v>15</v>
      </c>
      <c r="E1735" t="str">
        <f>VLOOKUP(B1735, Sheet2!$A$2:$B$734, 2, FALSE)</f>
        <v>VA</v>
      </c>
      <c r="F1735" s="4" t="s">
        <v>652</v>
      </c>
      <c r="G1735" s="4" t="str">
        <f>B1735&amp;E1735</f>
        <v>WarnerVA</v>
      </c>
      <c r="H1735" s="4" t="str">
        <f>VLOOKUP(G1735, Sheet2!C:D, 2, FALSE)</f>
        <v>R</v>
      </c>
      <c r="I1735" s="4">
        <f>VLOOKUP(A1735, Sheet3!A:G,2, FALSE)</f>
        <v>3.3714059999999999</v>
      </c>
      <c r="J1735" s="4">
        <f>VLOOKUP(A1735, Sheet3!A:G,3, FALSE)</f>
        <v>-0.464055</v>
      </c>
      <c r="K1735" s="4">
        <f>VLOOKUP(A1735, Sheet3!A:G,4, FALSE)</f>
        <v>1.586535</v>
      </c>
      <c r="L1735" s="4">
        <f>VLOOKUP(A1735, Sheet3!A:G,5, FALSE)</f>
        <v>0.38662000000000002</v>
      </c>
      <c r="M1735" s="4">
        <f>VLOOKUP(A1735, Sheet3!A:G,6, FALSE)</f>
        <v>0.41320299999999999</v>
      </c>
      <c r="N1735" s="4">
        <f>VLOOKUP(A1735, Sheet3!A:G,7, FALSE)</f>
        <v>-0.43211500000000003</v>
      </c>
      <c r="O1735">
        <v>2007</v>
      </c>
      <c r="P1735" s="4">
        <f>VLOOKUP(G1735, Sheet2!C:E, 3, FALSE)</f>
        <v>1979</v>
      </c>
      <c r="Q1735" s="4">
        <f>O1735-P1735</f>
        <v>28</v>
      </c>
      <c r="R1735" s="4">
        <f>VLOOKUP(A1735, Sheet4!A:B, 2, FALSE)</f>
        <v>646</v>
      </c>
    </row>
    <row r="1736" spans="1:18">
      <c r="A1736">
        <v>3207</v>
      </c>
      <c r="B1736" t="s">
        <v>254</v>
      </c>
      <c r="C1736" s="1">
        <v>39198</v>
      </c>
      <c r="D1736" t="s">
        <v>15</v>
      </c>
      <c r="E1736" t="s">
        <v>107</v>
      </c>
      <c r="F1736" s="4" t="s">
        <v>652</v>
      </c>
      <c r="G1736" s="4" t="str">
        <f>B1736&amp;E1736</f>
        <v>ReedRI</v>
      </c>
      <c r="H1736" s="4" t="str">
        <f>VLOOKUP(G1736, Sheet2!C:D, 2, FALSE)</f>
        <v>D</v>
      </c>
      <c r="I1736" s="4">
        <f>VLOOKUP(A1736, Sheet3!A:G,2, FALSE)</f>
        <v>2.5915810000000001</v>
      </c>
      <c r="J1736" s="4">
        <f>VLOOKUP(A1736, Sheet3!A:G,3, FALSE)</f>
        <v>1.317367</v>
      </c>
      <c r="K1736" s="4">
        <f>VLOOKUP(A1736, Sheet3!A:G,4, FALSE)</f>
        <v>1.370385</v>
      </c>
      <c r="L1736" s="4">
        <f>VLOOKUP(A1736, Sheet3!A:G,5, FALSE)</f>
        <v>1.8923220000000001</v>
      </c>
      <c r="M1736" s="4">
        <f>VLOOKUP(A1736, Sheet3!A:G,6, FALSE)</f>
        <v>0.41530499999999998</v>
      </c>
      <c r="N1736" s="4">
        <f>VLOOKUP(A1736, Sheet3!A:G,7, FALSE)</f>
        <v>2.0856659999999998</v>
      </c>
      <c r="O1736">
        <v>2007</v>
      </c>
      <c r="P1736" s="4">
        <f>VLOOKUP(G1736, Sheet2!C:E, 3, FALSE)</f>
        <v>1991</v>
      </c>
      <c r="Q1736" s="4">
        <f>O1736-P1736</f>
        <v>16</v>
      </c>
      <c r="R1736" s="4">
        <f>VLOOKUP(A1736, Sheet4!A:B, 2, FALSE)</f>
        <v>596</v>
      </c>
    </row>
    <row r="1737" spans="1:18">
      <c r="A1737">
        <v>3208</v>
      </c>
      <c r="B1737" t="s">
        <v>295</v>
      </c>
      <c r="C1737" s="1">
        <v>39198</v>
      </c>
      <c r="D1737" t="s">
        <v>15</v>
      </c>
      <c r="E1737" t="str">
        <f>VLOOKUP(B1737, Sheet2!$A$2:$B$734, 2, FALSE)</f>
        <v>MS</v>
      </c>
      <c r="F1737" s="4" t="s">
        <v>652</v>
      </c>
      <c r="G1737" s="4" t="str">
        <f>B1737&amp;E1737</f>
        <v>CochranMS</v>
      </c>
      <c r="H1737" s="4" t="str">
        <f>VLOOKUP(G1737, Sheet2!C:D, 2, FALSE)</f>
        <v>D</v>
      </c>
      <c r="I1737" s="4">
        <f>VLOOKUP(A1737, Sheet3!A:G,2, FALSE)</f>
        <v>-1.312646</v>
      </c>
      <c r="J1737" s="4">
        <f>VLOOKUP(A1737, Sheet3!A:G,3, FALSE)</f>
        <v>-0.560693</v>
      </c>
      <c r="K1737" s="4">
        <f>VLOOKUP(A1737, Sheet3!A:G,4, FALSE)</f>
        <v>3.8676080000000002</v>
      </c>
      <c r="L1737" s="4">
        <f>VLOOKUP(A1737, Sheet3!A:G,5, FALSE)</f>
        <v>-4.131488</v>
      </c>
      <c r="M1737" s="4">
        <f>VLOOKUP(A1737, Sheet3!A:G,6, FALSE)</f>
        <v>-1.7418739999999999</v>
      </c>
      <c r="N1737" s="4">
        <f>VLOOKUP(A1737, Sheet3!A:G,7, FALSE)</f>
        <v>3.1952639999999999</v>
      </c>
      <c r="O1737">
        <v>2007</v>
      </c>
      <c r="P1737" s="4">
        <f>VLOOKUP(G1737, Sheet2!C:E, 3, FALSE)</f>
        <v>1973</v>
      </c>
      <c r="Q1737" s="4">
        <f>O1737-P1737</f>
        <v>34</v>
      </c>
      <c r="R1737" s="4">
        <f>VLOOKUP(A1737, Sheet4!A:B, 2, FALSE)</f>
        <v>295</v>
      </c>
    </row>
    <row r="1738" spans="1:18">
      <c r="A1738">
        <v>3209</v>
      </c>
      <c r="B1738" t="s">
        <v>296</v>
      </c>
      <c r="C1738" s="1">
        <v>39198</v>
      </c>
      <c r="D1738" t="s">
        <v>15</v>
      </c>
      <c r="E1738" t="str">
        <f>VLOOKUP(B1738, Sheet2!$A$2:$B$734, 2, FALSE)</f>
        <v>HI</v>
      </c>
      <c r="F1738" s="4" t="s">
        <v>652</v>
      </c>
      <c r="G1738" s="4" t="str">
        <f>B1738&amp;E1738</f>
        <v>InouyeHI</v>
      </c>
      <c r="H1738" s="4" t="str">
        <f>VLOOKUP(G1738, Sheet2!C:D, 2, FALSE)</f>
        <v>D</v>
      </c>
      <c r="I1738" s="4">
        <f>VLOOKUP(A1738, Sheet3!A:G,2, FALSE)</f>
        <v>-2.9155169999999999</v>
      </c>
      <c r="J1738" s="4">
        <f>VLOOKUP(A1738, Sheet3!A:G,3, FALSE)</f>
        <v>0.50187999999999999</v>
      </c>
      <c r="K1738" s="4">
        <f>VLOOKUP(A1738, Sheet3!A:G,4, FALSE)</f>
        <v>-0.74388299999999996</v>
      </c>
      <c r="L1738" s="4">
        <f>VLOOKUP(A1738, Sheet3!A:G,5, FALSE)</f>
        <v>-8.1692000000000001E-2</v>
      </c>
      <c r="M1738" s="4">
        <f>VLOOKUP(A1738, Sheet3!A:G,6, FALSE)</f>
        <v>0.30507499999999999</v>
      </c>
      <c r="N1738" s="4">
        <f>VLOOKUP(A1738, Sheet3!A:G,7, FALSE)</f>
        <v>-0.72282999999999997</v>
      </c>
      <c r="O1738">
        <v>2007</v>
      </c>
      <c r="P1738" s="4">
        <f>VLOOKUP(G1738, Sheet2!C:E, 3, FALSE)</f>
        <v>1959</v>
      </c>
      <c r="Q1738" s="4">
        <f>O1738-P1738</f>
        <v>48</v>
      </c>
      <c r="R1738" s="4">
        <f>VLOOKUP(A1738, Sheet4!A:B, 2, FALSE)</f>
        <v>578</v>
      </c>
    </row>
    <row r="1739" spans="1:18">
      <c r="A1739">
        <v>3210</v>
      </c>
      <c r="B1739" t="s">
        <v>29</v>
      </c>
      <c r="C1739" s="1">
        <v>39198</v>
      </c>
      <c r="D1739" t="s">
        <v>15</v>
      </c>
      <c r="E1739" t="str">
        <f>VLOOKUP(B1739, Sheet2!$A$2:$B$734, 2, FALSE)</f>
        <v>KY</v>
      </c>
      <c r="F1739" s="4" t="s">
        <v>652</v>
      </c>
      <c r="G1739" s="4" t="str">
        <f>B1739&amp;E1739</f>
        <v>McConnellKY</v>
      </c>
      <c r="H1739" s="4" t="str">
        <f>VLOOKUP(G1739, Sheet2!C:D, 2, FALSE)</f>
        <v>R</v>
      </c>
      <c r="I1739" s="4">
        <f>VLOOKUP(A1739, Sheet3!A:G,2, FALSE)</f>
        <v>2.2003000000000002E-2</v>
      </c>
      <c r="J1739" s="4">
        <f>VLOOKUP(A1739, Sheet3!A:G,3, FALSE)</f>
        <v>0.92791800000000002</v>
      </c>
      <c r="K1739" s="4">
        <f>VLOOKUP(A1739, Sheet3!A:G,4, FALSE)</f>
        <v>-0.87845399999999996</v>
      </c>
      <c r="L1739" s="4">
        <f>VLOOKUP(A1739, Sheet3!A:G,5, FALSE)</f>
        <v>2.8714040000000001</v>
      </c>
      <c r="M1739" s="4">
        <f>VLOOKUP(A1739, Sheet3!A:G,6, FALSE)</f>
        <v>0.40859499999999999</v>
      </c>
      <c r="N1739" s="4">
        <f>VLOOKUP(A1739, Sheet3!A:G,7, FALSE)</f>
        <v>-0.50430799999999998</v>
      </c>
      <c r="O1739">
        <v>2007</v>
      </c>
      <c r="P1739" s="4">
        <f>VLOOKUP(G1739, Sheet2!C:E, 3, FALSE)</f>
        <v>1985</v>
      </c>
      <c r="Q1739" s="4">
        <f>O1739-P1739</f>
        <v>22</v>
      </c>
      <c r="R1739" s="4">
        <f>VLOOKUP(A1739, Sheet4!A:B, 2, FALSE)</f>
        <v>682</v>
      </c>
    </row>
    <row r="1740" spans="1:18">
      <c r="A1740">
        <v>3211</v>
      </c>
      <c r="B1740" t="s">
        <v>262</v>
      </c>
      <c r="C1740" s="1">
        <v>39198</v>
      </c>
      <c r="D1740" t="s">
        <v>15</v>
      </c>
      <c r="E1740" t="str">
        <f>VLOOKUP(B1740, Sheet2!$A$2:$B$734, 2, FALSE)</f>
        <v>NV</v>
      </c>
      <c r="F1740" s="4" t="s">
        <v>652</v>
      </c>
      <c r="G1740" s="4" t="str">
        <f>B1740&amp;E1740</f>
        <v>ReidNV</v>
      </c>
      <c r="H1740" s="4" t="str">
        <f>VLOOKUP(G1740, Sheet2!C:D, 2, FALSE)</f>
        <v>D</v>
      </c>
      <c r="I1740" s="4">
        <f>VLOOKUP(A1740, Sheet3!A:G,2, FALSE)</f>
        <v>-2.8716020000000002</v>
      </c>
      <c r="J1740" s="4">
        <f>VLOOKUP(A1740, Sheet3!A:G,3, FALSE)</f>
        <v>1.0325549999999999</v>
      </c>
      <c r="K1740" s="4">
        <f>VLOOKUP(A1740, Sheet3!A:G,4, FALSE)</f>
        <v>-0.72690900000000003</v>
      </c>
      <c r="L1740" s="4">
        <f>VLOOKUP(A1740, Sheet3!A:G,5, FALSE)</f>
        <v>-2.4885839999999999</v>
      </c>
      <c r="M1740" s="4">
        <f>VLOOKUP(A1740, Sheet3!A:G,6, FALSE)</f>
        <v>-0.943832</v>
      </c>
      <c r="N1740" s="4">
        <f>VLOOKUP(A1740, Sheet3!A:G,7, FALSE)</f>
        <v>-1.4265E-2</v>
      </c>
      <c r="O1740">
        <v>2007</v>
      </c>
      <c r="P1740" s="4">
        <f>VLOOKUP(G1740, Sheet2!C:E, 3, FALSE)</f>
        <v>1983</v>
      </c>
      <c r="Q1740" s="4">
        <f>O1740-P1740</f>
        <v>24</v>
      </c>
      <c r="R1740" s="4">
        <f>VLOOKUP(A1740, Sheet4!A:B, 2, FALSE)</f>
        <v>1966</v>
      </c>
    </row>
    <row r="1741" spans="1:18">
      <c r="A1741">
        <v>3212</v>
      </c>
      <c r="B1741" t="s">
        <v>297</v>
      </c>
      <c r="C1741" s="1">
        <v>39198</v>
      </c>
      <c r="D1741" t="s">
        <v>15</v>
      </c>
      <c r="E1741" t="str">
        <f>VLOOKUP(B1741, Sheet2!$A$2:$B$734, 2, FALSE)</f>
        <v>NY</v>
      </c>
      <c r="F1741" s="4" t="s">
        <v>652</v>
      </c>
      <c r="G1741" s="4" t="str">
        <f>B1741&amp;E1741</f>
        <v>ClintonNY</v>
      </c>
      <c r="H1741" s="4" t="str">
        <f>VLOOKUP(G1741, Sheet2!C:D, 2, FALSE)</f>
        <v>D</v>
      </c>
      <c r="I1741" s="4">
        <f>VLOOKUP(A1741, Sheet3!A:G,2, FALSE)</f>
        <v>3.2117520000000002</v>
      </c>
      <c r="J1741" s="4">
        <f>VLOOKUP(A1741, Sheet3!A:G,3, FALSE)</f>
        <v>-0.135824</v>
      </c>
      <c r="K1741" s="4">
        <f>VLOOKUP(A1741, Sheet3!A:G,4, FALSE)</f>
        <v>1.3578220000000001</v>
      </c>
      <c r="L1741" s="4">
        <f>VLOOKUP(A1741, Sheet3!A:G,5, FALSE)</f>
        <v>-0.65517000000000003</v>
      </c>
      <c r="M1741" s="4">
        <f>VLOOKUP(A1741, Sheet3!A:G,6, FALSE)</f>
        <v>-0.87209599999999998</v>
      </c>
      <c r="N1741" s="4">
        <f>VLOOKUP(A1741, Sheet3!A:G,7, FALSE)</f>
        <v>2.223894</v>
      </c>
      <c r="O1741">
        <v>2007</v>
      </c>
      <c r="P1741" s="4">
        <f>VLOOKUP(G1741, Sheet2!C:E, 3, FALSE)</f>
        <v>2001</v>
      </c>
      <c r="Q1741" s="4">
        <f>O1741-P1741</f>
        <v>6</v>
      </c>
      <c r="R1741" s="4">
        <f>VLOOKUP(A1741, Sheet4!A:B, 2, FALSE)</f>
        <v>1337</v>
      </c>
    </row>
    <row r="1742" spans="1:18">
      <c r="A1742">
        <v>3213</v>
      </c>
      <c r="B1742" t="s">
        <v>267</v>
      </c>
      <c r="C1742" s="1">
        <v>39168</v>
      </c>
      <c r="D1742" t="s">
        <v>15</v>
      </c>
      <c r="E1742" t="s">
        <v>184</v>
      </c>
      <c r="F1742" s="4" t="s">
        <v>652</v>
      </c>
      <c r="G1742" s="4" t="str">
        <f>B1742&amp;E1742</f>
        <v>KennedyMA</v>
      </c>
      <c r="H1742" s="4" t="str">
        <f>VLOOKUP(G1742, Sheet2!C:D, 2, FALSE)</f>
        <v>D</v>
      </c>
      <c r="I1742" s="4">
        <f>VLOOKUP(A1742, Sheet3!A:G,2, FALSE)</f>
        <v>-1.21739</v>
      </c>
      <c r="J1742" s="4">
        <f>VLOOKUP(A1742, Sheet3!A:G,3, FALSE)</f>
        <v>1.997125</v>
      </c>
      <c r="K1742" s="4">
        <f>VLOOKUP(A1742, Sheet3!A:G,4, FALSE)</f>
        <v>9.2101000000000002E-2</v>
      </c>
      <c r="L1742" s="4">
        <f>VLOOKUP(A1742, Sheet3!A:G,5, FALSE)</f>
        <v>-2.9467889999999999</v>
      </c>
      <c r="M1742" s="4">
        <f>VLOOKUP(A1742, Sheet3!A:G,6, FALSE)</f>
        <v>-0.65689600000000004</v>
      </c>
      <c r="N1742" s="4">
        <f>VLOOKUP(A1742, Sheet3!A:G,7, FALSE)</f>
        <v>1.521712</v>
      </c>
      <c r="O1742">
        <v>2007</v>
      </c>
      <c r="P1742" s="4">
        <f>VLOOKUP(G1742, Sheet2!C:E, 3, FALSE)</f>
        <v>1962</v>
      </c>
      <c r="Q1742" s="4">
        <f>O1742-P1742</f>
        <v>45</v>
      </c>
      <c r="R1742" s="4">
        <f>VLOOKUP(A1742, Sheet4!A:B, 2, FALSE)</f>
        <v>2314</v>
      </c>
    </row>
    <row r="1743" spans="1:18">
      <c r="A1743" s="4">
        <v>3214</v>
      </c>
      <c r="B1743" t="s">
        <v>298</v>
      </c>
      <c r="C1743" s="1">
        <v>39168</v>
      </c>
      <c r="D1743" t="s">
        <v>15</v>
      </c>
      <c r="E1743" t="s">
        <v>127</v>
      </c>
      <c r="F1743" s="4" t="s">
        <v>652</v>
      </c>
      <c r="G1743" s="4" t="str">
        <f>B1743&amp;E1743</f>
        <v>ObamaIL</v>
      </c>
      <c r="H1743" s="4" t="str">
        <f>VLOOKUP(G1743, Sheet2!C:D, 2, FALSE)</f>
        <v>D</v>
      </c>
      <c r="I1743" s="4">
        <f>VLOOKUP(A1743, Sheet3!A:G,2, FALSE)</f>
        <v>-2.6686649999999998</v>
      </c>
      <c r="J1743" s="4">
        <f>VLOOKUP(A1743, Sheet3!A:G,3, FALSE)</f>
        <v>1.2651300000000001</v>
      </c>
      <c r="K1743" s="4">
        <f>VLOOKUP(A1743, Sheet3!A:G,4, FALSE)</f>
        <v>-1.3883669999999999</v>
      </c>
      <c r="L1743" s="4">
        <f>VLOOKUP(A1743, Sheet3!A:G,5, FALSE)</f>
        <v>-2.963187</v>
      </c>
      <c r="M1743" s="4">
        <f>VLOOKUP(A1743, Sheet3!A:G,6, FALSE)</f>
        <v>-1.1987399999999999</v>
      </c>
      <c r="N1743" s="4">
        <f>VLOOKUP(A1743, Sheet3!A:G,7, FALSE)</f>
        <v>-0.83648199999999995</v>
      </c>
      <c r="O1743">
        <v>2007</v>
      </c>
      <c r="P1743" s="4">
        <f>VLOOKUP(G1743, Sheet2!C:E, 3, FALSE)</f>
        <v>2005</v>
      </c>
      <c r="Q1743" s="4">
        <f>O1743-P1743</f>
        <v>2</v>
      </c>
      <c r="R1743" s="4">
        <f>VLOOKUP(A1743, Sheet4!A:B, 2, FALSE)</f>
        <v>1801</v>
      </c>
    </row>
    <row r="1744" spans="1:18">
      <c r="A1744">
        <v>3215</v>
      </c>
      <c r="B1744" t="s">
        <v>299</v>
      </c>
      <c r="C1744" s="1">
        <v>39168</v>
      </c>
      <c r="D1744" t="s">
        <v>15</v>
      </c>
      <c r="E1744" t="s">
        <v>119</v>
      </c>
      <c r="F1744" s="4" t="s">
        <v>652</v>
      </c>
      <c r="G1744" s="4" t="str">
        <f>B1744&amp;E1744</f>
        <v>McCaskillMO</v>
      </c>
      <c r="H1744" s="4" t="str">
        <f>VLOOKUP(G1744, Sheet2!C:D, 2, FALSE)</f>
        <v>D</v>
      </c>
      <c r="I1744" s="4">
        <f>VLOOKUP(A1744, Sheet3!A:G,2, FALSE)</f>
        <v>-7.2883570000000004</v>
      </c>
      <c r="J1744" s="4">
        <f>VLOOKUP(A1744, Sheet3!A:G,3, FALSE)</f>
        <v>1.407133</v>
      </c>
      <c r="K1744" s="4">
        <f>VLOOKUP(A1744, Sheet3!A:G,4, FALSE)</f>
        <v>-0.88175199999999998</v>
      </c>
      <c r="L1744" s="4">
        <f>VLOOKUP(A1744, Sheet3!A:G,5, FALSE)</f>
        <v>-2.9631479999999999</v>
      </c>
      <c r="M1744" s="4">
        <f>VLOOKUP(A1744, Sheet3!A:G,6, FALSE)</f>
        <v>-1.756761</v>
      </c>
      <c r="N1744" s="4">
        <f>VLOOKUP(A1744, Sheet3!A:G,7, FALSE)</f>
        <v>-4.5172059999999998</v>
      </c>
      <c r="O1744">
        <v>2007</v>
      </c>
      <c r="P1744" s="4">
        <f>VLOOKUP(G1744, Sheet2!C:E, 3, FALSE)</f>
        <v>2007</v>
      </c>
      <c r="Q1744" s="4">
        <f>O1744-P1744</f>
        <v>0</v>
      </c>
      <c r="R1744" s="4">
        <f>VLOOKUP(A1744, Sheet4!A:B, 2, FALSE)</f>
        <v>543</v>
      </c>
    </row>
    <row r="1745" spans="1:18">
      <c r="A1745">
        <v>3216</v>
      </c>
      <c r="B1745" t="s">
        <v>300</v>
      </c>
      <c r="C1745" s="1">
        <v>39168</v>
      </c>
      <c r="D1745" t="s">
        <v>15</v>
      </c>
      <c r="E1745" t="s">
        <v>54</v>
      </c>
      <c r="F1745" s="4" t="s">
        <v>652</v>
      </c>
      <c r="G1745" s="4" t="str">
        <f>B1745&amp;E1745</f>
        <v>McCainAZ</v>
      </c>
      <c r="H1745" s="4" t="str">
        <f>VLOOKUP(G1745, Sheet2!C:D, 2, FALSE)</f>
        <v>R</v>
      </c>
      <c r="I1745" s="4">
        <f>VLOOKUP(A1745, Sheet3!A:G,2, FALSE)</f>
        <v>2.7954020000000002</v>
      </c>
      <c r="J1745" s="4">
        <f>VLOOKUP(A1745, Sheet3!A:G,3, FALSE)</f>
        <v>0.29839399999999999</v>
      </c>
      <c r="K1745" s="4">
        <f>VLOOKUP(A1745, Sheet3!A:G,4, FALSE)</f>
        <v>2.3890449999999999</v>
      </c>
      <c r="L1745" s="4">
        <f>VLOOKUP(A1745, Sheet3!A:G,5, FALSE)</f>
        <v>2.4684569999999999</v>
      </c>
      <c r="M1745" s="4">
        <f>VLOOKUP(A1745, Sheet3!A:G,6, FALSE)</f>
        <v>0.32853199999999999</v>
      </c>
      <c r="N1745" s="4">
        <f>VLOOKUP(A1745, Sheet3!A:G,7, FALSE)</f>
        <v>2.4138660000000001</v>
      </c>
      <c r="O1745">
        <v>2007</v>
      </c>
      <c r="P1745" s="4">
        <f>VLOOKUP(G1745, Sheet2!C:E, 3, FALSE)</f>
        <v>1983</v>
      </c>
      <c r="Q1745" s="4">
        <f>O1745-P1745</f>
        <v>24</v>
      </c>
      <c r="R1745" s="4">
        <f>VLOOKUP(A1745, Sheet4!A:B, 2, FALSE)</f>
        <v>2963</v>
      </c>
    </row>
    <row r="1746" spans="1:18">
      <c r="A1746">
        <v>3217</v>
      </c>
      <c r="B1746" t="s">
        <v>100</v>
      </c>
      <c r="C1746" s="1">
        <v>39168</v>
      </c>
      <c r="D1746" t="s">
        <v>15</v>
      </c>
      <c r="E1746" t="str">
        <f>VLOOKUP(B1746, Sheet2!$A$2:$B$734, 2, FALSE)</f>
        <v>VA</v>
      </c>
      <c r="F1746" s="4" t="s">
        <v>652</v>
      </c>
      <c r="G1746" s="4" t="str">
        <f>B1746&amp;E1746</f>
        <v>WebbVA</v>
      </c>
      <c r="H1746" s="4" t="str">
        <f>VLOOKUP(G1746, Sheet2!C:D, 2, FALSE)</f>
        <v>D</v>
      </c>
      <c r="I1746" s="4">
        <f>VLOOKUP(A1746, Sheet3!A:G,2, FALSE)</f>
        <v>1.7405280000000001</v>
      </c>
      <c r="J1746" s="4">
        <f>VLOOKUP(A1746, Sheet3!A:G,3, FALSE)</f>
        <v>-2.3799630000000001</v>
      </c>
      <c r="K1746" s="4">
        <f>VLOOKUP(A1746, Sheet3!A:G,4, FALSE)</f>
        <v>2.738785</v>
      </c>
      <c r="L1746" s="4">
        <f>VLOOKUP(A1746, Sheet3!A:G,5, FALSE)</f>
        <v>3.1385740000000002</v>
      </c>
      <c r="M1746" s="4">
        <f>VLOOKUP(A1746, Sheet3!A:G,6, FALSE)</f>
        <v>-0.36526999999999998</v>
      </c>
      <c r="N1746" s="4">
        <f>VLOOKUP(A1746, Sheet3!A:G,7, FALSE)</f>
        <v>1.3219380000000001</v>
      </c>
      <c r="O1746">
        <v>2007</v>
      </c>
      <c r="P1746" s="4">
        <f>VLOOKUP(G1746, Sheet2!C:E, 3, FALSE)</f>
        <v>2007</v>
      </c>
      <c r="Q1746" s="4">
        <f>O1746-P1746</f>
        <v>0</v>
      </c>
      <c r="R1746" s="4">
        <f>VLOOKUP(A1746, Sheet4!A:B, 2, FALSE)</f>
        <v>550</v>
      </c>
    </row>
    <row r="1747" spans="1:18">
      <c r="A1747">
        <v>3218</v>
      </c>
      <c r="B1747" t="s">
        <v>245</v>
      </c>
      <c r="C1747" s="1">
        <v>39168</v>
      </c>
      <c r="D1747" t="s">
        <v>15</v>
      </c>
      <c r="E1747" t="s">
        <v>13</v>
      </c>
      <c r="F1747" s="4" t="s">
        <v>652</v>
      </c>
      <c r="G1747" s="4" t="str">
        <f>B1747&amp;E1747</f>
        <v>GrahamSC</v>
      </c>
      <c r="H1747" s="4" t="str">
        <f>VLOOKUP(G1747, Sheet2!C:D, 2, FALSE)</f>
        <v>D</v>
      </c>
      <c r="I1747" s="4">
        <f>VLOOKUP(A1747, Sheet3!A:G,2, FALSE)</f>
        <v>-1.835016</v>
      </c>
      <c r="J1747" s="4">
        <f>VLOOKUP(A1747, Sheet3!A:G,3, FALSE)</f>
        <v>1.2276320000000001</v>
      </c>
      <c r="K1747" s="4">
        <f>VLOOKUP(A1747, Sheet3!A:G,4, FALSE)</f>
        <v>-1.1945699999999999</v>
      </c>
      <c r="L1747" s="4">
        <f>VLOOKUP(A1747, Sheet3!A:G,5, FALSE)</f>
        <v>1.484564</v>
      </c>
      <c r="M1747" s="4">
        <f>VLOOKUP(A1747, Sheet3!A:G,6, FALSE)</f>
        <v>1.468097</v>
      </c>
      <c r="N1747" s="4">
        <f>VLOOKUP(A1747, Sheet3!A:G,7, FALSE)</f>
        <v>-2.45553</v>
      </c>
      <c r="O1747">
        <v>2007</v>
      </c>
      <c r="P1747" s="4">
        <f>VLOOKUP(G1747, Sheet2!C:E, 3, FALSE)</f>
        <v>1995</v>
      </c>
      <c r="Q1747" s="4">
        <f>O1747-P1747</f>
        <v>12</v>
      </c>
      <c r="R1747" s="4">
        <f>VLOOKUP(A1747, Sheet4!A:B, 2, FALSE)</f>
        <v>1457</v>
      </c>
    </row>
    <row r="1748" spans="1:18">
      <c r="A1748">
        <v>3219</v>
      </c>
      <c r="B1748" t="s">
        <v>18</v>
      </c>
      <c r="C1748" s="1">
        <v>39168</v>
      </c>
      <c r="D1748" t="s">
        <v>15</v>
      </c>
      <c r="E1748" t="str">
        <f>VLOOKUP(B1748, Sheet2!$A$2:$B$734, 2, FALSE)</f>
        <v>WV</v>
      </c>
      <c r="F1748" s="4" t="s">
        <v>652</v>
      </c>
      <c r="G1748" s="4" t="str">
        <f>B1748&amp;E1748</f>
        <v>ByrdWV</v>
      </c>
      <c r="H1748" s="4" t="str">
        <f>VLOOKUP(G1748, Sheet2!C:D, 2, FALSE)</f>
        <v>D</v>
      </c>
      <c r="I1748" s="4">
        <f>VLOOKUP(A1748, Sheet3!A:G,2, FALSE)</f>
        <v>0.31281799999999998</v>
      </c>
      <c r="J1748" s="4">
        <f>VLOOKUP(A1748, Sheet3!A:G,3, FALSE)</f>
        <v>-2.2783530000000001</v>
      </c>
      <c r="K1748" s="4">
        <f>VLOOKUP(A1748, Sheet3!A:G,4, FALSE)</f>
        <v>3.1250490000000002</v>
      </c>
      <c r="L1748" s="4">
        <f>VLOOKUP(A1748, Sheet3!A:G,5, FALSE)</f>
        <v>-1.3651770000000001</v>
      </c>
      <c r="M1748" s="4">
        <f>VLOOKUP(A1748, Sheet3!A:G,6, FALSE)</f>
        <v>-0.68042899999999995</v>
      </c>
      <c r="N1748" s="4">
        <f>VLOOKUP(A1748, Sheet3!A:G,7, FALSE)</f>
        <v>2.042824</v>
      </c>
      <c r="O1748">
        <v>2007</v>
      </c>
      <c r="P1748" s="4">
        <f>VLOOKUP(G1748, Sheet2!C:E, 3, FALSE)</f>
        <v>1959</v>
      </c>
      <c r="Q1748" s="4">
        <f>O1748-P1748</f>
        <v>48</v>
      </c>
      <c r="R1748" s="4">
        <f>VLOOKUP(A1748, Sheet4!A:B, 2, FALSE)</f>
        <v>501</v>
      </c>
    </row>
    <row r="1749" spans="1:18">
      <c r="A1749">
        <v>3220</v>
      </c>
      <c r="B1749" t="s">
        <v>251</v>
      </c>
      <c r="C1749" s="1">
        <v>39168</v>
      </c>
      <c r="D1749" t="s">
        <v>15</v>
      </c>
      <c r="E1749" t="str">
        <f>VLOOKUP(B1749, Sheet2!$A$2:$B$734, 2, FALSE)</f>
        <v>LA</v>
      </c>
      <c r="F1749" s="4" t="s">
        <v>652</v>
      </c>
      <c r="G1749" s="4" t="str">
        <f>B1749&amp;E1749</f>
        <v>VitterLA</v>
      </c>
      <c r="H1749" s="4" t="str">
        <f>VLOOKUP(G1749, Sheet2!C:D, 2, FALSE)</f>
        <v>R</v>
      </c>
      <c r="I1749" s="4">
        <f>VLOOKUP(A1749, Sheet3!A:G,2, FALSE)</f>
        <v>-4.278435</v>
      </c>
      <c r="J1749" s="4">
        <f>VLOOKUP(A1749, Sheet3!A:G,3, FALSE)</f>
        <v>0.67443699999999995</v>
      </c>
      <c r="K1749" s="4">
        <f>VLOOKUP(A1749, Sheet3!A:G,4, FALSE)</f>
        <v>0.83823700000000001</v>
      </c>
      <c r="L1749" s="4">
        <f>VLOOKUP(A1749, Sheet3!A:G,5, FALSE)</f>
        <v>-1.224164</v>
      </c>
      <c r="M1749" s="4">
        <f>VLOOKUP(A1749, Sheet3!A:G,6, FALSE)</f>
        <v>-1.7214160000000001</v>
      </c>
      <c r="N1749" s="4">
        <f>VLOOKUP(A1749, Sheet3!A:G,7, FALSE)</f>
        <v>7.4428999999999995E-2</v>
      </c>
      <c r="O1749">
        <v>2007</v>
      </c>
      <c r="P1749" s="4">
        <f>VLOOKUP(G1749, Sheet2!C:E, 3, FALSE)</f>
        <v>1999</v>
      </c>
      <c r="Q1749" s="4">
        <f>O1749-P1749</f>
        <v>8</v>
      </c>
      <c r="R1749" s="4">
        <f>VLOOKUP(A1749, Sheet4!A:B, 2, FALSE)</f>
        <v>561</v>
      </c>
    </row>
    <row r="1750" spans="1:18">
      <c r="A1750">
        <v>3221</v>
      </c>
      <c r="B1750" t="s">
        <v>301</v>
      </c>
      <c r="C1750" s="1">
        <v>39168</v>
      </c>
      <c r="D1750" t="s">
        <v>15</v>
      </c>
      <c r="E1750" t="s">
        <v>110</v>
      </c>
      <c r="F1750" s="4" t="s">
        <v>652</v>
      </c>
      <c r="G1750" s="4" t="str">
        <f>B1750&amp;E1750</f>
        <v>HagelNE</v>
      </c>
      <c r="H1750" s="4" t="str">
        <f>VLOOKUP(G1750, Sheet2!C:D, 2, FALSE)</f>
        <v>R</v>
      </c>
      <c r="I1750" s="4">
        <f>VLOOKUP(A1750, Sheet3!A:G,2, FALSE)</f>
        <v>-0.73351200000000005</v>
      </c>
      <c r="J1750" s="4">
        <f>VLOOKUP(A1750, Sheet3!A:G,3, FALSE)</f>
        <v>2.0072519999999998</v>
      </c>
      <c r="K1750" s="4">
        <f>VLOOKUP(A1750, Sheet3!A:G,4, FALSE)</f>
        <v>-3.7810000000000001E-3</v>
      </c>
      <c r="L1750" s="4">
        <f>VLOOKUP(A1750, Sheet3!A:G,5, FALSE)</f>
        <v>-1.9751510000000001</v>
      </c>
      <c r="M1750" s="4">
        <f>VLOOKUP(A1750, Sheet3!A:G,6, FALSE)</f>
        <v>-0.97561600000000004</v>
      </c>
      <c r="N1750" s="4">
        <f>VLOOKUP(A1750, Sheet3!A:G,7, FALSE)</f>
        <v>1.5354810000000001</v>
      </c>
      <c r="O1750">
        <v>2007</v>
      </c>
      <c r="P1750" s="4">
        <f>VLOOKUP(G1750, Sheet2!C:E, 3, FALSE)</f>
        <v>1997</v>
      </c>
      <c r="Q1750" s="4">
        <f>O1750-P1750</f>
        <v>10</v>
      </c>
      <c r="R1750" s="4">
        <f>VLOOKUP(A1750, Sheet4!A:B, 2, FALSE)</f>
        <v>1332</v>
      </c>
    </row>
    <row r="1751" spans="1:18">
      <c r="A1751">
        <v>3222</v>
      </c>
      <c r="B1751" t="s">
        <v>302</v>
      </c>
      <c r="C1751" s="1">
        <v>39168</v>
      </c>
      <c r="D1751" t="s">
        <v>15</v>
      </c>
      <c r="E1751" s="4" t="s">
        <v>223</v>
      </c>
      <c r="F1751" s="4" t="s">
        <v>652</v>
      </c>
      <c r="G1751" s="4" t="str">
        <f>B1751&amp;E1751</f>
        <v>ThuneSD</v>
      </c>
      <c r="H1751" s="4" t="str">
        <f>VLOOKUP(G1751, Sheet2!C:D, 2, FALSE)</f>
        <v>R</v>
      </c>
      <c r="I1751" s="4">
        <f>VLOOKUP(A1751, Sheet3!A:G,2, FALSE)</f>
        <v>2.8453629999999999</v>
      </c>
      <c r="J1751" s="4">
        <f>VLOOKUP(A1751, Sheet3!A:G,3, FALSE)</f>
        <v>-0.60208700000000004</v>
      </c>
      <c r="K1751" s="4">
        <f>VLOOKUP(A1751, Sheet3!A:G,4, FALSE)</f>
        <v>9.4547999999999993E-2</v>
      </c>
      <c r="L1751" s="4">
        <f>VLOOKUP(A1751, Sheet3!A:G,5, FALSE)</f>
        <v>3.075431</v>
      </c>
      <c r="M1751" s="4">
        <f>VLOOKUP(A1751, Sheet3!A:G,6, FALSE)</f>
        <v>1.972091</v>
      </c>
      <c r="N1751" s="4">
        <f>VLOOKUP(A1751, Sheet3!A:G,7, FALSE)</f>
        <v>-1.584789</v>
      </c>
      <c r="O1751">
        <v>2007</v>
      </c>
      <c r="P1751" s="4" t="str">
        <f>VLOOKUP(G1751, Sheet2!C:E, 3, FALSE)</f>
        <v>1997-2002</v>
      </c>
      <c r="Q1751" s="4">
        <v>7</v>
      </c>
      <c r="R1751" s="4">
        <f>VLOOKUP(A1751, Sheet4!A:B, 2, FALSE)</f>
        <v>1060</v>
      </c>
    </row>
    <row r="1752" spans="1:18">
      <c r="A1752">
        <v>3223</v>
      </c>
      <c r="B1752" t="s">
        <v>259</v>
      </c>
      <c r="C1752" s="1">
        <v>39168</v>
      </c>
      <c r="D1752" t="s">
        <v>15</v>
      </c>
      <c r="E1752" t="str">
        <f>VLOOKUP(B1752, Sheet2!$A$2:$B$734, 2, FALSE)</f>
        <v>KS</v>
      </c>
      <c r="F1752" s="4" t="s">
        <v>652</v>
      </c>
      <c r="G1752" s="4" t="str">
        <f>B1752&amp;E1752</f>
        <v>BrownbackKS</v>
      </c>
      <c r="H1752" s="4" t="str">
        <f>VLOOKUP(G1752, Sheet2!C:D, 2, FALSE)</f>
        <v>R</v>
      </c>
      <c r="I1752" s="4">
        <f>VLOOKUP(A1752, Sheet3!A:G,2, FALSE)</f>
        <v>3.9863680000000001</v>
      </c>
      <c r="J1752" s="4">
        <f>VLOOKUP(A1752, Sheet3!A:G,3, FALSE)</f>
        <v>-0.64393</v>
      </c>
      <c r="K1752" s="4">
        <f>VLOOKUP(A1752, Sheet3!A:G,4, FALSE)</f>
        <v>3.1431209999999998</v>
      </c>
      <c r="L1752" s="4">
        <f>VLOOKUP(A1752, Sheet3!A:G,5, FALSE)</f>
        <v>2.7432590000000001</v>
      </c>
      <c r="M1752" s="4">
        <f>VLOOKUP(A1752, Sheet3!A:G,6, FALSE)</f>
        <v>1.1365179999999999</v>
      </c>
      <c r="N1752" s="4">
        <f>VLOOKUP(A1752, Sheet3!A:G,7, FALSE)</f>
        <v>2.4391919999999998</v>
      </c>
      <c r="O1752">
        <v>2007</v>
      </c>
      <c r="P1752" s="4">
        <f>VLOOKUP(G1752, Sheet2!C:E, 3, FALSE)</f>
        <v>1996</v>
      </c>
      <c r="Q1752" s="4">
        <f>O1752-P1752</f>
        <v>11</v>
      </c>
      <c r="R1752" s="4">
        <f>VLOOKUP(A1752, Sheet4!A:B, 2, FALSE)</f>
        <v>499</v>
      </c>
    </row>
    <row r="1753" spans="1:18">
      <c r="A1753" s="4">
        <v>3224</v>
      </c>
      <c r="B1753" t="s">
        <v>253</v>
      </c>
      <c r="C1753" s="1">
        <v>39168</v>
      </c>
      <c r="D1753" t="s">
        <v>15</v>
      </c>
      <c r="E1753" t="str">
        <f>VLOOKUP(B1753, Sheet2!$A$2:$B$734, 2, FALSE)</f>
        <v>WI</v>
      </c>
      <c r="F1753" s="4" t="s">
        <v>652</v>
      </c>
      <c r="G1753" s="4" t="str">
        <f>B1753&amp;E1753</f>
        <v>FeingoldWI</v>
      </c>
      <c r="H1753" s="4" t="str">
        <f>VLOOKUP(G1753, Sheet2!C:D, 2, FALSE)</f>
        <v>D</v>
      </c>
      <c r="I1753" s="4">
        <f>VLOOKUP(A1753, Sheet3!A:G,2, FALSE)</f>
        <v>2.8146610000000001</v>
      </c>
      <c r="J1753" s="4">
        <f>VLOOKUP(A1753, Sheet3!A:G,3, FALSE)</f>
        <v>0.40520899999999999</v>
      </c>
      <c r="K1753" s="4">
        <f>VLOOKUP(A1753, Sheet3!A:G,4, FALSE)</f>
        <v>2.0257480000000001</v>
      </c>
      <c r="L1753" s="4">
        <f>VLOOKUP(A1753, Sheet3!A:G,5, FALSE)</f>
        <v>4.0227959999999996</v>
      </c>
      <c r="M1753" s="4">
        <f>VLOOKUP(A1753, Sheet3!A:G,6, FALSE)</f>
        <v>-0.261189</v>
      </c>
      <c r="N1753" s="4">
        <f>VLOOKUP(A1753, Sheet3!A:G,7, FALSE)</f>
        <v>0.98292400000000002</v>
      </c>
      <c r="O1753">
        <v>2007</v>
      </c>
      <c r="P1753" s="4">
        <f>VLOOKUP(G1753, Sheet2!C:E, 3, FALSE)</f>
        <v>1993</v>
      </c>
      <c r="Q1753" s="4">
        <f>O1753-P1753</f>
        <v>14</v>
      </c>
      <c r="R1753" s="4">
        <f>VLOOKUP(A1753, Sheet4!A:B, 2, FALSE)</f>
        <v>735</v>
      </c>
    </row>
    <row r="1754" spans="1:18">
      <c r="A1754">
        <v>3225</v>
      </c>
      <c r="B1754" t="s">
        <v>244</v>
      </c>
      <c r="C1754" s="1">
        <v>39168</v>
      </c>
      <c r="D1754" t="s">
        <v>15</v>
      </c>
      <c r="E1754" t="str">
        <f>VLOOKUP(B1754, Sheet2!$A$2:$B$734, 2, FALSE)</f>
        <v>PA</v>
      </c>
      <c r="F1754" s="4" t="s">
        <v>652</v>
      </c>
      <c r="G1754" s="4" t="str">
        <f>B1754&amp;E1754</f>
        <v>SpecterPA</v>
      </c>
      <c r="H1754" s="4" t="str">
        <f>VLOOKUP(G1754, Sheet2!C:D, 2, FALSE)</f>
        <v>R</v>
      </c>
      <c r="I1754" s="4">
        <f>VLOOKUP(A1754, Sheet3!A:G,2, FALSE)</f>
        <v>7.0974930000000001</v>
      </c>
      <c r="J1754" s="4">
        <f>VLOOKUP(A1754, Sheet3!A:G,3, FALSE)</f>
        <v>-2.5558700000000001</v>
      </c>
      <c r="K1754" s="4">
        <f>VLOOKUP(A1754, Sheet3!A:G,4, FALSE)</f>
        <v>4.1421159999999997</v>
      </c>
      <c r="L1754" s="4">
        <f>VLOOKUP(A1754, Sheet3!A:G,5, FALSE)</f>
        <v>4.0015929999999997</v>
      </c>
      <c r="M1754" s="4">
        <f>VLOOKUP(A1754, Sheet3!A:G,6, FALSE)</f>
        <v>1.203881</v>
      </c>
      <c r="N1754" s="4">
        <f>VLOOKUP(A1754, Sheet3!A:G,7, FALSE)</f>
        <v>0.87388900000000003</v>
      </c>
      <c r="O1754">
        <v>2007</v>
      </c>
      <c r="P1754" s="4">
        <f>VLOOKUP(G1754, Sheet2!C:E, 3, FALSE)</f>
        <v>1981</v>
      </c>
      <c r="Q1754" s="4">
        <f>O1754-P1754</f>
        <v>26</v>
      </c>
      <c r="R1754" s="4">
        <f>VLOOKUP(A1754, Sheet4!A:B, 2, FALSE)</f>
        <v>542</v>
      </c>
    </row>
    <row r="1755" spans="1:18">
      <c r="A1755">
        <v>3226</v>
      </c>
      <c r="B1755" t="s">
        <v>647</v>
      </c>
      <c r="C1755" s="1">
        <v>39168</v>
      </c>
      <c r="D1755" t="s">
        <v>15</v>
      </c>
      <c r="E1755" s="4" t="str">
        <f>VLOOKUP(B1755, Sheet2!$A$2:$B$734, 2, FALSE)</f>
        <v>MI</v>
      </c>
      <c r="F1755" s="4" t="s">
        <v>652</v>
      </c>
      <c r="G1755" s="4" t="str">
        <f>B1755&amp;E1755</f>
        <v>LevinCMI</v>
      </c>
      <c r="H1755" s="4" t="str">
        <f>VLOOKUP(G1755, Sheet2!C:D, 2, FALSE)</f>
        <v>D</v>
      </c>
      <c r="I1755" s="4">
        <f>VLOOKUP(A1755, Sheet3!A:G,2, FALSE)</f>
        <v>1.9725470000000001</v>
      </c>
      <c r="J1755" s="4">
        <f>VLOOKUP(A1755, Sheet3!A:G,3, FALSE)</f>
        <v>0.16863500000000001</v>
      </c>
      <c r="K1755" s="4">
        <f>VLOOKUP(A1755, Sheet3!A:G,4, FALSE)</f>
        <v>1.772386</v>
      </c>
      <c r="L1755" s="4">
        <f>VLOOKUP(A1755, Sheet3!A:G,5, FALSE)</f>
        <v>3.6834389999999999</v>
      </c>
      <c r="M1755" s="4">
        <f>VLOOKUP(A1755, Sheet3!A:G,6, FALSE)</f>
        <v>1.6483699999999999</v>
      </c>
      <c r="N1755" s="4">
        <f>VLOOKUP(A1755, Sheet3!A:G,7, FALSE)</f>
        <v>3.4249420000000002</v>
      </c>
      <c r="O1755">
        <v>2007</v>
      </c>
      <c r="P1755" s="4">
        <f>VLOOKUP(G1755, Sheet2!C:E, 3, FALSE)</f>
        <v>1979</v>
      </c>
      <c r="Q1755" s="4">
        <f>O1755-P1755</f>
        <v>28</v>
      </c>
      <c r="R1755" s="4">
        <f>VLOOKUP(A1755, Sheet4!A:B, 2, FALSE)</f>
        <v>577</v>
      </c>
    </row>
    <row r="1756" spans="1:18">
      <c r="A1756">
        <v>3227</v>
      </c>
      <c r="B1756" t="s">
        <v>281</v>
      </c>
      <c r="C1756" s="1">
        <v>39168</v>
      </c>
      <c r="D1756" t="s">
        <v>15</v>
      </c>
      <c r="E1756" t="str">
        <f>VLOOKUP(B1756, Sheet2!$A$2:$B$734, 2, FALSE)</f>
        <v>CT</v>
      </c>
      <c r="F1756" s="4" t="s">
        <v>652</v>
      </c>
      <c r="G1756" s="4" t="str">
        <f>B1756&amp;E1756</f>
        <v>LiebermanCT</v>
      </c>
      <c r="H1756" s="4" t="str">
        <f>VLOOKUP(G1756, Sheet2!C:D, 2, FALSE)</f>
        <v>D</v>
      </c>
      <c r="I1756" s="4">
        <f>VLOOKUP(A1756, Sheet3!A:G,2, FALSE)</f>
        <v>-0.93444199999999999</v>
      </c>
      <c r="J1756" s="4">
        <f>VLOOKUP(A1756, Sheet3!A:G,3, FALSE)</f>
        <v>0.38738800000000001</v>
      </c>
      <c r="K1756" s="4">
        <f>VLOOKUP(A1756, Sheet3!A:G,4, FALSE)</f>
        <v>2.7195990000000001</v>
      </c>
      <c r="L1756" s="4">
        <f>VLOOKUP(A1756, Sheet3!A:G,5, FALSE)</f>
        <v>2.5672540000000001</v>
      </c>
      <c r="M1756" s="4">
        <f>VLOOKUP(A1756, Sheet3!A:G,6, FALSE)</f>
        <v>0.66414799999999996</v>
      </c>
      <c r="N1756" s="4">
        <f>VLOOKUP(A1756, Sheet3!A:G,7, FALSE)</f>
        <v>0.63193699999999997</v>
      </c>
      <c r="O1756">
        <v>2007</v>
      </c>
      <c r="P1756" s="4">
        <f>VLOOKUP(G1756, Sheet2!C:E, 3, FALSE)</f>
        <v>1989</v>
      </c>
      <c r="Q1756" s="4">
        <f>O1756-P1756</f>
        <v>18</v>
      </c>
      <c r="R1756" s="4">
        <f>VLOOKUP(A1756, Sheet4!A:B, 2, FALSE)</f>
        <v>1383</v>
      </c>
    </row>
    <row r="1757" spans="1:18">
      <c r="A1757">
        <v>3228</v>
      </c>
      <c r="B1757" t="s">
        <v>261</v>
      </c>
      <c r="C1757" s="1">
        <v>39168</v>
      </c>
      <c r="D1757" t="s">
        <v>15</v>
      </c>
      <c r="E1757" t="str">
        <f>VLOOKUP(B1757, Sheet2!$A$2:$B$734, 2, FALSE)</f>
        <v>WA</v>
      </c>
      <c r="F1757" s="4" t="s">
        <v>652</v>
      </c>
      <c r="G1757" s="4" t="str">
        <f>B1757&amp;E1757</f>
        <v>MurrayWA</v>
      </c>
      <c r="H1757" s="4" t="str">
        <f>VLOOKUP(G1757, Sheet2!C:D, 2, FALSE)</f>
        <v>D</v>
      </c>
      <c r="I1757" s="4">
        <f>VLOOKUP(A1757, Sheet3!A:G,2, FALSE)</f>
        <v>-8.4660379999999993</v>
      </c>
      <c r="J1757" s="4">
        <f>VLOOKUP(A1757, Sheet3!A:G,3, FALSE)</f>
        <v>1.328759</v>
      </c>
      <c r="K1757" s="4">
        <f>VLOOKUP(A1757, Sheet3!A:G,4, FALSE)</f>
        <v>-3.5915710000000001</v>
      </c>
      <c r="L1757" s="4">
        <f>VLOOKUP(A1757, Sheet3!A:G,5, FALSE)</f>
        <v>-4.7318009999999999</v>
      </c>
      <c r="M1757" s="4">
        <f>VLOOKUP(A1757, Sheet3!A:G,6, FALSE)</f>
        <v>1.6205000000000001E-2</v>
      </c>
      <c r="N1757" s="4">
        <f>VLOOKUP(A1757, Sheet3!A:G,7, FALSE)</f>
        <v>-5.4395110000000004</v>
      </c>
      <c r="O1757">
        <v>2007</v>
      </c>
      <c r="P1757" s="4">
        <f>VLOOKUP(G1757, Sheet2!C:E, 3, FALSE)</f>
        <v>1993</v>
      </c>
      <c r="Q1757" s="4">
        <f>O1757-P1757</f>
        <v>14</v>
      </c>
      <c r="R1757" s="4">
        <f>VLOOKUP(A1757, Sheet4!A:B, 2, FALSE)</f>
        <v>363</v>
      </c>
    </row>
    <row r="1758" spans="1:18">
      <c r="A1758">
        <v>3229</v>
      </c>
      <c r="B1758" t="s">
        <v>294</v>
      </c>
      <c r="C1758" s="1">
        <v>39168</v>
      </c>
      <c r="D1758" t="s">
        <v>15</v>
      </c>
      <c r="E1758" t="s">
        <v>63</v>
      </c>
      <c r="F1758" s="4" t="s">
        <v>652</v>
      </c>
      <c r="G1758" s="4" t="str">
        <f>B1758&amp;E1758</f>
        <v>WarnerVA</v>
      </c>
      <c r="H1758" s="4" t="str">
        <f>VLOOKUP(G1758, Sheet2!C:D, 2, FALSE)</f>
        <v>R</v>
      </c>
      <c r="I1758" s="4">
        <f>VLOOKUP(A1758, Sheet3!A:G,2, FALSE)</f>
        <v>0.65528799999999998</v>
      </c>
      <c r="J1758" s="4">
        <f>VLOOKUP(A1758, Sheet3!A:G,3, FALSE)</f>
        <v>-2.0846990000000001</v>
      </c>
      <c r="K1758" s="4">
        <f>VLOOKUP(A1758, Sheet3!A:G,4, FALSE)</f>
        <v>2.7426339999999998</v>
      </c>
      <c r="L1758" s="4">
        <f>VLOOKUP(A1758, Sheet3!A:G,5, FALSE)</f>
        <v>2.3746399999999999</v>
      </c>
      <c r="M1758" s="4">
        <f>VLOOKUP(A1758, Sheet3!A:G,6, FALSE)</f>
        <v>1.1423490000000001</v>
      </c>
      <c r="N1758" s="4">
        <f>VLOOKUP(A1758, Sheet3!A:G,7, FALSE)</f>
        <v>0.90857399999999999</v>
      </c>
      <c r="O1758">
        <v>2007</v>
      </c>
      <c r="P1758" s="4">
        <f>VLOOKUP(G1758, Sheet2!C:E, 3, FALSE)</f>
        <v>1979</v>
      </c>
      <c r="Q1758" s="4">
        <f>O1758-P1758</f>
        <v>28</v>
      </c>
      <c r="R1758" s="4">
        <f>VLOOKUP(A1758, Sheet4!A:B, 2, FALSE)</f>
        <v>701</v>
      </c>
    </row>
    <row r="1759" spans="1:18">
      <c r="A1759">
        <v>3230</v>
      </c>
      <c r="B1759" t="s">
        <v>94</v>
      </c>
      <c r="C1759" s="1">
        <v>39168</v>
      </c>
      <c r="D1759" t="s">
        <v>15</v>
      </c>
      <c r="E1759" t="str">
        <f>VLOOKUP(B1759, Sheet2!$A$2:$B$734, 2, FALSE)</f>
        <v>IL</v>
      </c>
      <c r="F1759" s="4" t="s">
        <v>652</v>
      </c>
      <c r="G1759" s="4" t="str">
        <f>B1759&amp;E1759</f>
        <v>DurbinIL</v>
      </c>
      <c r="H1759" s="4" t="str">
        <f>VLOOKUP(G1759, Sheet2!C:D, 2, FALSE)</f>
        <v>D</v>
      </c>
      <c r="I1759" s="4">
        <f>VLOOKUP(A1759, Sheet3!A:G,2, FALSE)</f>
        <v>-4.6989539999999996</v>
      </c>
      <c r="J1759" s="4">
        <f>VLOOKUP(A1759, Sheet3!A:G,3, FALSE)</f>
        <v>1.586768</v>
      </c>
      <c r="K1759" s="4">
        <f>VLOOKUP(A1759, Sheet3!A:G,4, FALSE)</f>
        <v>-1.3740110000000001</v>
      </c>
      <c r="L1759" s="4">
        <f>VLOOKUP(A1759, Sheet3!A:G,5, FALSE)</f>
        <v>-5.7348710000000001</v>
      </c>
      <c r="M1759" s="4">
        <f>VLOOKUP(A1759, Sheet3!A:G,6, FALSE)</f>
        <v>-1.830918</v>
      </c>
      <c r="N1759" s="4">
        <f>VLOOKUP(A1759, Sheet3!A:G,7, FALSE)</f>
        <v>-1.5939680000000001</v>
      </c>
      <c r="O1759">
        <v>2007</v>
      </c>
      <c r="P1759" s="4">
        <f>VLOOKUP(G1759, Sheet2!C:E, 3, FALSE)</f>
        <v>1983</v>
      </c>
      <c r="Q1759" s="4">
        <f>O1759-P1759</f>
        <v>24</v>
      </c>
      <c r="R1759" s="4">
        <f>VLOOKUP(A1759, Sheet4!A:B, 2, FALSE)</f>
        <v>534</v>
      </c>
    </row>
    <row r="1760" spans="1:18">
      <c r="A1760">
        <v>3231</v>
      </c>
      <c r="B1760" t="s">
        <v>280</v>
      </c>
      <c r="C1760" s="1">
        <v>39168</v>
      </c>
      <c r="D1760" t="s">
        <v>15</v>
      </c>
      <c r="E1760" t="s">
        <v>22</v>
      </c>
      <c r="F1760" s="4" t="s">
        <v>652</v>
      </c>
      <c r="G1760" s="4" t="str">
        <f>B1760&amp;E1760</f>
        <v>HutchisonTX</v>
      </c>
      <c r="H1760" s="4" t="str">
        <f>VLOOKUP(G1760, Sheet2!C:D, 2, FALSE)</f>
        <v>R</v>
      </c>
      <c r="I1760" s="4">
        <f>VLOOKUP(A1760, Sheet3!A:G,2, FALSE)</f>
        <v>-3.2211509999999999</v>
      </c>
      <c r="J1760" s="4">
        <f>VLOOKUP(A1760, Sheet3!A:G,3, FALSE)</f>
        <v>2.3539159999999999</v>
      </c>
      <c r="K1760" s="4">
        <f>VLOOKUP(A1760, Sheet3!A:G,4, FALSE)</f>
        <v>-3.0291359999999998</v>
      </c>
      <c r="L1760" s="4">
        <f>VLOOKUP(A1760, Sheet3!A:G,5, FALSE)</f>
        <v>-0.92625500000000005</v>
      </c>
      <c r="M1760" s="4">
        <f>VLOOKUP(A1760, Sheet3!A:G,6, FALSE)</f>
        <v>-2.1640290000000002</v>
      </c>
      <c r="N1760" s="4">
        <f>VLOOKUP(A1760, Sheet3!A:G,7, FALSE)</f>
        <v>-2.8450139999999999</v>
      </c>
      <c r="O1760">
        <v>2007</v>
      </c>
      <c r="P1760" s="4">
        <f>VLOOKUP(G1760, Sheet2!C:E, 3, FALSE)</f>
        <v>1993</v>
      </c>
      <c r="Q1760" s="4">
        <f>O1760-P1760</f>
        <v>14</v>
      </c>
      <c r="R1760" s="4">
        <f>VLOOKUP(A1760, Sheet4!A:B, 2, FALSE)</f>
        <v>287</v>
      </c>
    </row>
    <row r="1761" spans="1:18">
      <c r="A1761">
        <v>3232</v>
      </c>
      <c r="B1761" t="s">
        <v>29</v>
      </c>
      <c r="C1761" s="1">
        <v>39168</v>
      </c>
      <c r="D1761" t="s">
        <v>15</v>
      </c>
      <c r="E1761" t="str">
        <f>VLOOKUP(B1761, Sheet2!$A$2:$B$734, 2, FALSE)</f>
        <v>KY</v>
      </c>
      <c r="F1761" s="4" t="s">
        <v>652</v>
      </c>
      <c r="G1761" s="4" t="str">
        <f>B1761&amp;E1761</f>
        <v>McConnellKY</v>
      </c>
      <c r="H1761" s="4" t="str">
        <f>VLOOKUP(G1761, Sheet2!C:D, 2, FALSE)</f>
        <v>R</v>
      </c>
      <c r="I1761" s="4">
        <f>VLOOKUP(A1761, Sheet3!A:G,2, FALSE)</f>
        <v>-1.1830130000000001</v>
      </c>
      <c r="J1761" s="4">
        <f>VLOOKUP(A1761, Sheet3!A:G,3, FALSE)</f>
        <v>1.2224900000000001</v>
      </c>
      <c r="K1761" s="4">
        <f>VLOOKUP(A1761, Sheet3!A:G,4, FALSE)</f>
        <v>-0.141295</v>
      </c>
      <c r="L1761" s="4">
        <f>VLOOKUP(A1761, Sheet3!A:G,5, FALSE)</f>
        <v>-1.9376770000000001</v>
      </c>
      <c r="M1761" s="4">
        <f>VLOOKUP(A1761, Sheet3!A:G,6, FALSE)</f>
        <v>-0.83877900000000005</v>
      </c>
      <c r="N1761" s="4">
        <f>VLOOKUP(A1761, Sheet3!A:G,7, FALSE)</f>
        <v>0.56482500000000002</v>
      </c>
      <c r="O1761">
        <v>2007</v>
      </c>
      <c r="P1761" s="4">
        <f>VLOOKUP(G1761, Sheet2!C:E, 3, FALSE)</f>
        <v>1985</v>
      </c>
      <c r="Q1761" s="4">
        <f>O1761-P1761</f>
        <v>22</v>
      </c>
      <c r="R1761" s="4">
        <f>VLOOKUP(A1761, Sheet4!A:B, 2, FALSE)</f>
        <v>715</v>
      </c>
    </row>
    <row r="1762" spans="1:18">
      <c r="A1762">
        <v>3233</v>
      </c>
      <c r="B1762" t="s">
        <v>262</v>
      </c>
      <c r="C1762" s="1">
        <v>39168</v>
      </c>
      <c r="D1762" t="s">
        <v>15</v>
      </c>
      <c r="E1762" t="str">
        <f>VLOOKUP(B1762, Sheet2!$A$2:$B$734, 2, FALSE)</f>
        <v>NV</v>
      </c>
      <c r="F1762" s="4" t="s">
        <v>652</v>
      </c>
      <c r="G1762" s="4" t="str">
        <f>B1762&amp;E1762</f>
        <v>ReidNV</v>
      </c>
      <c r="H1762" s="4" t="str">
        <f>VLOOKUP(G1762, Sheet2!C:D, 2, FALSE)</f>
        <v>D</v>
      </c>
      <c r="I1762" s="4">
        <f>VLOOKUP(A1762, Sheet3!A:G,2, FALSE)</f>
        <v>-2.8334429999999999</v>
      </c>
      <c r="J1762" s="4">
        <f>VLOOKUP(A1762, Sheet3!A:G,3, FALSE)</f>
        <v>-1.4352400000000001</v>
      </c>
      <c r="K1762" s="4">
        <f>VLOOKUP(A1762, Sheet3!A:G,4, FALSE)</f>
        <v>-1.939038</v>
      </c>
      <c r="L1762" s="4">
        <f>VLOOKUP(A1762, Sheet3!A:G,5, FALSE)</f>
        <v>-1.4379109999999999</v>
      </c>
      <c r="M1762" s="4">
        <f>VLOOKUP(A1762, Sheet3!A:G,6, FALSE)</f>
        <v>-0.153388</v>
      </c>
      <c r="N1762" s="4">
        <f>VLOOKUP(A1762, Sheet3!A:G,7, FALSE)</f>
        <v>-2.1608999999999998</v>
      </c>
      <c r="O1762">
        <v>2007</v>
      </c>
      <c r="P1762" s="4">
        <f>VLOOKUP(G1762, Sheet2!C:E, 3, FALSE)</f>
        <v>1983</v>
      </c>
      <c r="Q1762" s="4">
        <f>O1762-P1762</f>
        <v>24</v>
      </c>
      <c r="R1762" s="4">
        <f>VLOOKUP(A1762, Sheet4!A:B, 2, FALSE)</f>
        <v>1211</v>
      </c>
    </row>
    <row r="1763" spans="1:18">
      <c r="A1763">
        <v>3234</v>
      </c>
      <c r="B1763" t="s">
        <v>303</v>
      </c>
      <c r="C1763" s="1">
        <v>39168</v>
      </c>
      <c r="D1763" t="s">
        <v>15</v>
      </c>
      <c r="E1763" t="str">
        <f>VLOOKUP(B1763, Sheet2!$A$2:$B$734, 2, FALSE)</f>
        <v>IN</v>
      </c>
      <c r="F1763" s="4" t="s">
        <v>652</v>
      </c>
      <c r="G1763" s="4" t="str">
        <f>B1763&amp;E1763</f>
        <v>LugarIN</v>
      </c>
      <c r="H1763" s="4" t="str">
        <f>VLOOKUP(G1763, Sheet2!C:D, 2, FALSE)</f>
        <v>D</v>
      </c>
      <c r="I1763" s="4">
        <f>VLOOKUP(A1763, Sheet3!A:G,2, FALSE)</f>
        <v>4.3655569999999999</v>
      </c>
      <c r="J1763" s="4">
        <f>VLOOKUP(A1763, Sheet3!A:G,3, FALSE)</f>
        <v>-1.4302440000000001</v>
      </c>
      <c r="K1763" s="4">
        <f>VLOOKUP(A1763, Sheet3!A:G,4, FALSE)</f>
        <v>3.6729229999999999</v>
      </c>
      <c r="L1763" s="4">
        <f>VLOOKUP(A1763, Sheet3!A:G,5, FALSE)</f>
        <v>-1.7310760000000001</v>
      </c>
      <c r="M1763" s="4">
        <f>VLOOKUP(A1763, Sheet3!A:G,6, FALSE)</f>
        <v>-1.1259570000000001</v>
      </c>
      <c r="N1763" s="4">
        <f>VLOOKUP(A1763, Sheet3!A:G,7, FALSE)</f>
        <v>3.746543</v>
      </c>
      <c r="O1763">
        <v>2007</v>
      </c>
      <c r="P1763" s="4">
        <f>VLOOKUP(G1763, Sheet2!C:E, 3, FALSE)</f>
        <v>1977</v>
      </c>
      <c r="Q1763" s="4">
        <f>O1763-P1763</f>
        <v>30</v>
      </c>
      <c r="R1763" s="4">
        <f>VLOOKUP(A1763, Sheet4!A:B, 2, FALSE)</f>
        <v>916</v>
      </c>
    </row>
    <row r="1764" spans="1:18">
      <c r="A1764">
        <v>3235</v>
      </c>
      <c r="B1764" t="s">
        <v>257</v>
      </c>
      <c r="C1764" s="1">
        <v>39168</v>
      </c>
      <c r="D1764" t="s">
        <v>15</v>
      </c>
      <c r="E1764" t="str">
        <f>VLOOKUP(B1764, Sheet2!$A$2:$B$734, 2, FALSE)</f>
        <v>DE</v>
      </c>
      <c r="F1764" s="4" t="s">
        <v>652</v>
      </c>
      <c r="G1764" s="4" t="str">
        <f>B1764&amp;E1764</f>
        <v>BidenDE</v>
      </c>
      <c r="H1764" s="4" t="str">
        <f>VLOOKUP(G1764, Sheet2!C:D, 2, FALSE)</f>
        <v>D</v>
      </c>
      <c r="I1764" s="4">
        <f>VLOOKUP(A1764, Sheet3!A:G,2, FALSE)</f>
        <v>4.4447070000000002</v>
      </c>
      <c r="J1764" s="4">
        <f>VLOOKUP(A1764, Sheet3!A:G,3, FALSE)</f>
        <v>-0.88043700000000003</v>
      </c>
      <c r="K1764" s="4">
        <f>VLOOKUP(A1764, Sheet3!A:G,4, FALSE)</f>
        <v>4.5067769999999996</v>
      </c>
      <c r="L1764" s="4">
        <f>VLOOKUP(A1764, Sheet3!A:G,5, FALSE)</f>
        <v>-0.88734100000000005</v>
      </c>
      <c r="M1764" s="4">
        <f>VLOOKUP(A1764, Sheet3!A:G,6, FALSE)</f>
        <v>-0.91560799999999998</v>
      </c>
      <c r="N1764" s="4">
        <f>VLOOKUP(A1764, Sheet3!A:G,7, FALSE)</f>
        <v>4.2263789999999997</v>
      </c>
      <c r="O1764">
        <v>2007</v>
      </c>
      <c r="P1764" s="4">
        <f>VLOOKUP(G1764, Sheet2!C:E, 3, FALSE)</f>
        <v>1973</v>
      </c>
      <c r="Q1764" s="4">
        <f>O1764-P1764</f>
        <v>34</v>
      </c>
      <c r="R1764" s="4">
        <f>VLOOKUP(A1764, Sheet4!A:B, 2, FALSE)</f>
        <v>1244</v>
      </c>
    </row>
    <row r="1765" spans="1:18">
      <c r="A1765">
        <v>3236</v>
      </c>
      <c r="B1765" t="s">
        <v>293</v>
      </c>
      <c r="C1765" s="1">
        <v>39168</v>
      </c>
      <c r="D1765" t="s">
        <v>15</v>
      </c>
      <c r="E1765" t="str">
        <f>VLOOKUP(B1765, Sheet2!$A$2:$B$734, 2, FALSE)</f>
        <v>CA</v>
      </c>
      <c r="F1765" s="4" t="s">
        <v>652</v>
      </c>
      <c r="G1765" s="4" t="str">
        <f>B1765&amp;E1765</f>
        <v>FeinsteinCA</v>
      </c>
      <c r="H1765" s="4" t="str">
        <f>VLOOKUP(G1765, Sheet2!C:D, 2, FALSE)</f>
        <v>D</v>
      </c>
      <c r="I1765" s="4">
        <f>VLOOKUP(A1765, Sheet3!A:G,2, FALSE)</f>
        <v>0.82274499999999995</v>
      </c>
      <c r="J1765" s="4">
        <f>VLOOKUP(A1765, Sheet3!A:G,3, FALSE)</f>
        <v>0.83096700000000001</v>
      </c>
      <c r="K1765" s="4">
        <f>VLOOKUP(A1765, Sheet3!A:G,4, FALSE)</f>
        <v>1.5922080000000001</v>
      </c>
      <c r="L1765" s="4">
        <f>VLOOKUP(A1765, Sheet3!A:G,5, FALSE)</f>
        <v>-1.170153</v>
      </c>
      <c r="M1765" s="4">
        <f>VLOOKUP(A1765, Sheet3!A:G,6, FALSE)</f>
        <v>1.27999</v>
      </c>
      <c r="N1765" s="4">
        <f>VLOOKUP(A1765, Sheet3!A:G,7, FALSE)</f>
        <v>2.6072109999999999</v>
      </c>
      <c r="O1765">
        <v>2007</v>
      </c>
      <c r="P1765" s="4">
        <f>VLOOKUP(G1765, Sheet2!C:E, 3, FALSE)</f>
        <v>1992</v>
      </c>
      <c r="Q1765" s="4">
        <f>O1765-P1765</f>
        <v>15</v>
      </c>
      <c r="R1765" s="4">
        <f>VLOOKUP(A1765, Sheet4!A:B, 2, FALSE)</f>
        <v>1085</v>
      </c>
    </row>
    <row r="1766" spans="1:18">
      <c r="A1766">
        <v>3237</v>
      </c>
      <c r="B1766" t="s">
        <v>262</v>
      </c>
      <c r="C1766" s="1">
        <v>39226</v>
      </c>
      <c r="D1766" t="s">
        <v>15</v>
      </c>
      <c r="E1766" t="str">
        <f>VLOOKUP(B1766, Sheet2!$A$2:$B$734, 2, FALSE)</f>
        <v>NV</v>
      </c>
      <c r="F1766" s="4" t="s">
        <v>652</v>
      </c>
      <c r="G1766" s="4" t="str">
        <f>B1766&amp;E1766</f>
        <v>ReidNV</v>
      </c>
      <c r="H1766" s="4" t="str">
        <f>VLOOKUP(G1766, Sheet2!C:D, 2, FALSE)</f>
        <v>D</v>
      </c>
      <c r="I1766" s="4">
        <f>VLOOKUP(A1766, Sheet3!A:G,2, FALSE)</f>
        <v>3.8420209999999999</v>
      </c>
      <c r="J1766" s="4">
        <f>VLOOKUP(A1766, Sheet3!A:G,3, FALSE)</f>
        <v>-0.96005200000000002</v>
      </c>
      <c r="K1766" s="4">
        <f>VLOOKUP(A1766, Sheet3!A:G,4, FALSE)</f>
        <v>0.50108200000000003</v>
      </c>
      <c r="L1766" s="4">
        <f>VLOOKUP(A1766, Sheet3!A:G,5, FALSE)</f>
        <v>1.7771509999999999</v>
      </c>
      <c r="M1766" s="4">
        <f>VLOOKUP(A1766, Sheet3!A:G,6, FALSE)</f>
        <v>0.63034599999999996</v>
      </c>
      <c r="N1766" s="4">
        <f>VLOOKUP(A1766, Sheet3!A:G,7, FALSE)</f>
        <v>1.0206360000000001</v>
      </c>
      <c r="O1766">
        <v>2007</v>
      </c>
      <c r="P1766" s="4">
        <f>VLOOKUP(G1766, Sheet2!C:E, 3, FALSE)</f>
        <v>1983</v>
      </c>
      <c r="Q1766" s="4">
        <f>O1766-P1766</f>
        <v>24</v>
      </c>
      <c r="R1766" s="4">
        <f>VLOOKUP(A1766, Sheet4!A:B, 2, FALSE)</f>
        <v>2107</v>
      </c>
    </row>
    <row r="1767" spans="1:18">
      <c r="A1767">
        <v>3238</v>
      </c>
      <c r="B1767" t="s">
        <v>124</v>
      </c>
      <c r="C1767" s="1">
        <v>39163</v>
      </c>
      <c r="D1767" t="s">
        <v>6</v>
      </c>
      <c r="E1767" t="str">
        <f>VLOOKUP(B1767, Sheet2!$A$2:$B$734, 2, FALSE)</f>
        <v>WI</v>
      </c>
      <c r="F1767" s="4" t="s">
        <v>652</v>
      </c>
      <c r="G1767" s="4" t="str">
        <f>B1767&amp;E1767</f>
        <v>ObeyWI</v>
      </c>
      <c r="H1767" s="4" t="str">
        <f>VLOOKUP(G1767, Sheet2!C:D, 2, FALSE)</f>
        <v>D</v>
      </c>
      <c r="I1767" s="4">
        <f>VLOOKUP(A1767, Sheet3!A:G,2, FALSE)</f>
        <v>-3.0454119999999998</v>
      </c>
      <c r="J1767" s="4">
        <f>VLOOKUP(A1767, Sheet3!A:G,3, FALSE)</f>
        <v>0.39841700000000002</v>
      </c>
      <c r="K1767" s="4">
        <f>VLOOKUP(A1767, Sheet3!A:G,4, FALSE)</f>
        <v>-0.98503700000000005</v>
      </c>
      <c r="L1767" s="4">
        <f>VLOOKUP(A1767, Sheet3!A:G,5, FALSE)</f>
        <v>-3.660717</v>
      </c>
      <c r="M1767" s="4">
        <f>VLOOKUP(A1767, Sheet3!A:G,6, FALSE)</f>
        <v>-1.42235</v>
      </c>
      <c r="N1767" s="4">
        <f>VLOOKUP(A1767, Sheet3!A:G,7, FALSE)</f>
        <v>-0.57203400000000004</v>
      </c>
      <c r="O1767">
        <v>2007</v>
      </c>
      <c r="P1767" s="4">
        <f>VLOOKUP(G1767, Sheet2!C:E, 3, FALSE)</f>
        <v>1969</v>
      </c>
      <c r="Q1767" s="4">
        <f>O1767-P1767</f>
        <v>38</v>
      </c>
      <c r="R1767" s="4">
        <f>VLOOKUP(A1767, Sheet4!A:B, 2, FALSE)</f>
        <v>1933</v>
      </c>
    </row>
    <row r="1768" spans="1:18">
      <c r="A1768">
        <v>3239</v>
      </c>
      <c r="B1768" t="s">
        <v>154</v>
      </c>
      <c r="C1768" s="1">
        <v>39163</v>
      </c>
      <c r="D1768" t="s">
        <v>6</v>
      </c>
      <c r="E1768" t="s">
        <v>8</v>
      </c>
      <c r="F1768" s="4" t="s">
        <v>652</v>
      </c>
      <c r="G1768" s="4" t="str">
        <f>B1768&amp;E1768</f>
        <v>LewisCA</v>
      </c>
      <c r="H1768" s="4" t="str">
        <f>VLOOKUP(G1768, Sheet2!C:D, 2, FALSE)</f>
        <v>R</v>
      </c>
      <c r="I1768" s="4">
        <f>VLOOKUP(A1768, Sheet3!A:G,2, FALSE)</f>
        <v>0.497392</v>
      </c>
      <c r="J1768" s="4">
        <f>VLOOKUP(A1768, Sheet3!A:G,3, FALSE)</f>
        <v>-1.59674</v>
      </c>
      <c r="K1768" s="4">
        <f>VLOOKUP(A1768, Sheet3!A:G,4, FALSE)</f>
        <v>3.2323089999999999</v>
      </c>
      <c r="L1768" s="4">
        <f>VLOOKUP(A1768, Sheet3!A:G,5, FALSE)</f>
        <v>-1.3371580000000001</v>
      </c>
      <c r="M1768" s="4">
        <f>VLOOKUP(A1768, Sheet3!A:G,6, FALSE)</f>
        <v>0.11106199999999999</v>
      </c>
      <c r="N1768" s="4">
        <f>VLOOKUP(A1768, Sheet3!A:G,7, FALSE)</f>
        <v>1.543569</v>
      </c>
      <c r="O1768">
        <v>2007</v>
      </c>
      <c r="P1768" s="4">
        <f>VLOOKUP(G1768, Sheet2!C:E, 3, FALSE)</f>
        <v>1979</v>
      </c>
      <c r="Q1768" s="4">
        <f>O1768-P1768</f>
        <v>28</v>
      </c>
      <c r="R1768" s="4">
        <f>VLOOKUP(A1768, Sheet4!A:B, 2, FALSE)</f>
        <v>1229</v>
      </c>
    </row>
    <row r="1769" spans="1:18">
      <c r="A1769">
        <v>3240</v>
      </c>
      <c r="B1769" t="s">
        <v>45</v>
      </c>
      <c r="C1769" s="1">
        <v>39163</v>
      </c>
      <c r="D1769" t="s">
        <v>6</v>
      </c>
      <c r="E1769" t="s">
        <v>44</v>
      </c>
      <c r="F1769" s="4" t="s">
        <v>652</v>
      </c>
      <c r="G1769" s="4" t="str">
        <f>B1769&amp;E1769</f>
        <v>MurthaPA</v>
      </c>
      <c r="H1769" s="4" t="str">
        <f>VLOOKUP(G1769, Sheet2!C:D, 2, FALSE)</f>
        <v>D</v>
      </c>
      <c r="I1769" s="4">
        <f>VLOOKUP(A1769, Sheet3!A:G,2, FALSE)</f>
        <v>-4.6078239999999999</v>
      </c>
      <c r="J1769" s="4">
        <f>VLOOKUP(A1769, Sheet3!A:G,3, FALSE)</f>
        <v>3.0845030000000002</v>
      </c>
      <c r="K1769" s="4">
        <f>VLOOKUP(A1769, Sheet3!A:G,4, FALSE)</f>
        <v>-3.2228949999999998</v>
      </c>
      <c r="L1769" s="4">
        <f>VLOOKUP(A1769, Sheet3!A:G,5, FALSE)</f>
        <v>-3.102706</v>
      </c>
      <c r="M1769" s="4">
        <f>VLOOKUP(A1769, Sheet3!A:G,6, FALSE)</f>
        <v>-0.76639800000000002</v>
      </c>
      <c r="N1769" s="4">
        <f>VLOOKUP(A1769, Sheet3!A:G,7, FALSE)</f>
        <v>-2.3379099999999999</v>
      </c>
      <c r="O1769">
        <v>2007</v>
      </c>
      <c r="P1769" s="4">
        <f>VLOOKUP(G1769, Sheet2!C:E, 3, FALSE)</f>
        <v>1973</v>
      </c>
      <c r="Q1769" s="4">
        <f>O1769-P1769</f>
        <v>34</v>
      </c>
      <c r="R1769" s="4">
        <f>VLOOKUP(A1769, Sheet4!A:B, 2, FALSE)</f>
        <v>2379</v>
      </c>
    </row>
    <row r="1770" spans="1:18">
      <c r="A1770">
        <v>3241</v>
      </c>
      <c r="B1770" t="s">
        <v>168</v>
      </c>
      <c r="C1770" s="1">
        <v>39163</v>
      </c>
      <c r="D1770" t="s">
        <v>6</v>
      </c>
      <c r="E1770" t="s">
        <v>52</v>
      </c>
      <c r="F1770" s="4" t="s">
        <v>652</v>
      </c>
      <c r="G1770" s="4" t="str">
        <f>B1770&amp;E1770</f>
        <v>RogersKY</v>
      </c>
      <c r="H1770" s="4" t="str">
        <f>VLOOKUP(G1770, Sheet2!C:D, 2, FALSE)</f>
        <v>R</v>
      </c>
      <c r="I1770" s="4">
        <f>VLOOKUP(A1770, Sheet3!A:G,2, FALSE)</f>
        <v>-5.1377280000000001</v>
      </c>
      <c r="J1770" s="4">
        <f>VLOOKUP(A1770, Sheet3!A:G,3, FALSE)</f>
        <v>1.0311600000000001</v>
      </c>
      <c r="K1770" s="4">
        <f>VLOOKUP(A1770, Sheet3!A:G,4, FALSE)</f>
        <v>1.1426529999999999</v>
      </c>
      <c r="L1770" s="4">
        <f>VLOOKUP(A1770, Sheet3!A:G,5, FALSE)</f>
        <v>-1.179009</v>
      </c>
      <c r="M1770" s="4">
        <f>VLOOKUP(A1770, Sheet3!A:G,6, FALSE)</f>
        <v>-1.1141449999999999</v>
      </c>
      <c r="N1770" s="4">
        <f>VLOOKUP(A1770, Sheet3!A:G,7, FALSE)</f>
        <v>1.6420920000000001</v>
      </c>
      <c r="O1770">
        <v>2007</v>
      </c>
      <c r="P1770" s="4">
        <f>VLOOKUP(G1770, Sheet2!C:E, 3, FALSE)</f>
        <v>1981</v>
      </c>
      <c r="Q1770" s="4">
        <f>O1770-P1770</f>
        <v>26</v>
      </c>
      <c r="R1770" s="4">
        <f>VLOOKUP(A1770, Sheet4!A:B, 2, FALSE)</f>
        <v>619</v>
      </c>
    </row>
    <row r="1771" spans="1:18">
      <c r="A1771">
        <v>3242</v>
      </c>
      <c r="B1771" t="s">
        <v>304</v>
      </c>
      <c r="C1771" s="1">
        <v>39163</v>
      </c>
      <c r="D1771" t="s">
        <v>6</v>
      </c>
      <c r="E1771" t="s">
        <v>125</v>
      </c>
      <c r="F1771" s="4" t="s">
        <v>652</v>
      </c>
      <c r="G1771" s="4" t="str">
        <f>B1771&amp;E1771</f>
        <v>SerranoNY</v>
      </c>
      <c r="H1771" s="4" t="str">
        <f>VLOOKUP(G1771, Sheet2!C:D, 2, FALSE)</f>
        <v>D</v>
      </c>
      <c r="I1771" s="4">
        <f>VLOOKUP(A1771, Sheet3!A:G,2, FALSE)</f>
        <v>2.7633510000000001</v>
      </c>
      <c r="J1771" s="4">
        <f>VLOOKUP(A1771, Sheet3!A:G,3, FALSE)</f>
        <v>-3.5726969999999998</v>
      </c>
      <c r="K1771" s="4">
        <f>VLOOKUP(A1771, Sheet3!A:G,4, FALSE)</f>
        <v>-5.6634159999999998</v>
      </c>
      <c r="L1771" s="4">
        <f>VLOOKUP(A1771, Sheet3!A:G,5, FALSE)</f>
        <v>3.7153990000000001</v>
      </c>
      <c r="M1771" s="4">
        <f>VLOOKUP(A1771, Sheet3!A:G,6, FALSE)</f>
        <v>1.4536960000000001</v>
      </c>
      <c r="N1771" s="4">
        <f>VLOOKUP(A1771, Sheet3!A:G,7, FALSE)</f>
        <v>-7.1645320000000003</v>
      </c>
      <c r="O1771">
        <v>2007</v>
      </c>
      <c r="P1771" s="4">
        <f>VLOOKUP(G1771, Sheet2!C:E, 3, FALSE)</f>
        <v>1989</v>
      </c>
      <c r="Q1771" s="4">
        <f>O1771-P1771</f>
        <v>18</v>
      </c>
      <c r="R1771" s="4">
        <f>VLOOKUP(A1771, Sheet4!A:B, 2, FALSE)</f>
        <v>387</v>
      </c>
    </row>
    <row r="1772" spans="1:18">
      <c r="A1772">
        <v>3243</v>
      </c>
      <c r="B1772" s="4" t="s">
        <v>118</v>
      </c>
      <c r="C1772" s="1">
        <v>39163</v>
      </c>
      <c r="D1772" t="s">
        <v>6</v>
      </c>
      <c r="E1772" t="s">
        <v>63</v>
      </c>
      <c r="F1772" s="4" t="s">
        <v>652</v>
      </c>
      <c r="G1772" s="4" t="str">
        <f>B1772&amp;E1772</f>
        <v>WolfVA</v>
      </c>
      <c r="H1772" s="4" t="str">
        <f>VLOOKUP(G1772, Sheet2!C:D, 2, FALSE)</f>
        <v>R</v>
      </c>
      <c r="I1772" s="4">
        <f>VLOOKUP(A1772, Sheet3!A:G,2, FALSE)</f>
        <v>1.0217890000000001</v>
      </c>
      <c r="J1772" s="4">
        <f>VLOOKUP(A1772, Sheet3!A:G,3, FALSE)</f>
        <v>-0.39118900000000001</v>
      </c>
      <c r="K1772" s="4">
        <f>VLOOKUP(A1772, Sheet3!A:G,4, FALSE)</f>
        <v>1.511774</v>
      </c>
      <c r="L1772" s="4">
        <f>VLOOKUP(A1772, Sheet3!A:G,5, FALSE)</f>
        <v>-0.76801799999999998</v>
      </c>
      <c r="M1772" s="4">
        <f>VLOOKUP(A1772, Sheet3!A:G,6, FALSE)</f>
        <v>-1.094743</v>
      </c>
      <c r="N1772" s="4">
        <f>VLOOKUP(A1772, Sheet3!A:G,7, FALSE)</f>
        <v>1.9558819999999999</v>
      </c>
      <c r="O1772">
        <v>2007</v>
      </c>
      <c r="P1772" s="4">
        <f>VLOOKUP(G1772, Sheet2!C:E, 3, FALSE)</f>
        <v>1981</v>
      </c>
      <c r="Q1772" s="4">
        <f>O1772-P1772</f>
        <v>26</v>
      </c>
      <c r="R1772" s="4">
        <f>VLOOKUP(A1772, Sheet4!A:B, 2, FALSE)</f>
        <v>1168</v>
      </c>
    </row>
    <row r="1773" spans="1:18">
      <c r="A1773">
        <v>3244</v>
      </c>
      <c r="B1773" t="s">
        <v>62</v>
      </c>
      <c r="C1773" s="1">
        <v>39163</v>
      </c>
      <c r="D1773" t="s">
        <v>6</v>
      </c>
      <c r="E1773" t="s">
        <v>63</v>
      </c>
      <c r="F1773" s="4" t="s">
        <v>652</v>
      </c>
      <c r="G1773" s="4" t="str">
        <f>B1773&amp;E1773</f>
        <v>MoranVA</v>
      </c>
      <c r="H1773" s="4" t="str">
        <f>VLOOKUP(G1773, Sheet2!C:D, 2, FALSE)</f>
        <v>D</v>
      </c>
      <c r="I1773" s="4">
        <f>VLOOKUP(A1773, Sheet3!A:G,2, FALSE)</f>
        <v>0.48148099999999999</v>
      </c>
      <c r="J1773" s="4">
        <f>VLOOKUP(A1773, Sheet3!A:G,3, FALSE)</f>
        <v>0.89593</v>
      </c>
      <c r="K1773" s="4">
        <f>VLOOKUP(A1773, Sheet3!A:G,4, FALSE)</f>
        <v>-5.6510490000000004</v>
      </c>
      <c r="L1773" s="4">
        <f>VLOOKUP(A1773, Sheet3!A:G,5, FALSE)</f>
        <v>2.1201910000000002</v>
      </c>
      <c r="M1773" s="4">
        <f>VLOOKUP(A1773, Sheet3!A:G,6, FALSE)</f>
        <v>-2.396293</v>
      </c>
      <c r="N1773" s="4">
        <f>VLOOKUP(A1773, Sheet3!A:G,7, FALSE)</f>
        <v>-3.5294310000000002</v>
      </c>
      <c r="O1773">
        <v>2007</v>
      </c>
      <c r="P1773" s="4">
        <f>VLOOKUP(G1773, Sheet2!C:E, 3, FALSE)</f>
        <v>1991</v>
      </c>
      <c r="Q1773" s="4">
        <f>O1773-P1773</f>
        <v>16</v>
      </c>
      <c r="R1773" s="4">
        <f>VLOOKUP(A1773, Sheet4!A:B, 2, FALSE)</f>
        <v>196</v>
      </c>
    </row>
    <row r="1774" spans="1:18">
      <c r="A1774">
        <v>3245</v>
      </c>
      <c r="B1774" t="s">
        <v>305</v>
      </c>
      <c r="C1774" s="1">
        <v>39163</v>
      </c>
      <c r="D1774" t="s">
        <v>6</v>
      </c>
      <c r="E1774" t="s">
        <v>125</v>
      </c>
      <c r="F1774" s="4" t="s">
        <v>652</v>
      </c>
      <c r="G1774" s="4" t="str">
        <f>B1774&amp;E1774</f>
        <v>WalshNY</v>
      </c>
      <c r="H1774" s="4" t="str">
        <f>VLOOKUP(G1774, Sheet2!C:D, 2, FALSE)</f>
        <v>R</v>
      </c>
      <c r="I1774" s="4">
        <f>VLOOKUP(A1774, Sheet3!A:G,2, FALSE)</f>
        <v>-6.4589790000000002</v>
      </c>
      <c r="J1774" s="4">
        <f>VLOOKUP(A1774, Sheet3!A:G,3, FALSE)</f>
        <v>1.0013840000000001</v>
      </c>
      <c r="K1774" s="4">
        <f>VLOOKUP(A1774, Sheet3!A:G,4, FALSE)</f>
        <v>-6.7211999999999994E-2</v>
      </c>
      <c r="L1774" s="4">
        <f>VLOOKUP(A1774, Sheet3!A:G,5, FALSE)</f>
        <v>-0.678624</v>
      </c>
      <c r="M1774" s="4">
        <f>VLOOKUP(A1774, Sheet3!A:G,6, FALSE)</f>
        <v>1.336605</v>
      </c>
      <c r="N1774" s="4">
        <f>VLOOKUP(A1774, Sheet3!A:G,7, FALSE)</f>
        <v>-0.78845200000000004</v>
      </c>
      <c r="O1774">
        <v>2007</v>
      </c>
      <c r="P1774" s="4">
        <f>VLOOKUP(G1774, Sheet2!C:E, 3, FALSE)</f>
        <v>1989</v>
      </c>
      <c r="Q1774" s="4">
        <f>O1774-P1774</f>
        <v>18</v>
      </c>
      <c r="R1774" s="4">
        <f>VLOOKUP(A1774, Sheet4!A:B, 2, FALSE)</f>
        <v>339</v>
      </c>
    </row>
    <row r="1775" spans="1:18">
      <c r="A1775">
        <v>3246</v>
      </c>
      <c r="B1775" t="s">
        <v>267</v>
      </c>
      <c r="C1775" s="1">
        <v>39163</v>
      </c>
      <c r="D1775" t="s">
        <v>6</v>
      </c>
      <c r="E1775" t="s">
        <v>107</v>
      </c>
      <c r="F1775" s="4" t="s">
        <v>652</v>
      </c>
      <c r="G1775" s="4" t="str">
        <f>B1775&amp;E1775</f>
        <v>KennedyRI</v>
      </c>
      <c r="H1775" s="4" t="str">
        <f>VLOOKUP(G1775, Sheet2!C:D, 2, FALSE)</f>
        <v>D</v>
      </c>
      <c r="I1775" s="4">
        <f>VLOOKUP(A1775, Sheet3!A:G,2, FALSE)</f>
        <v>-5.2249359999999996</v>
      </c>
      <c r="J1775" s="4">
        <f>VLOOKUP(A1775, Sheet3!A:G,3, FALSE)</f>
        <v>0.36039599999999999</v>
      </c>
      <c r="K1775" s="4">
        <f>VLOOKUP(A1775, Sheet3!A:G,4, FALSE)</f>
        <v>0.15629199999999999</v>
      </c>
      <c r="L1775" s="4">
        <f>VLOOKUP(A1775, Sheet3!A:G,5, FALSE)</f>
        <v>0.42163</v>
      </c>
      <c r="M1775" s="4">
        <f>VLOOKUP(A1775, Sheet3!A:G,6, FALSE)</f>
        <v>9.3520000000000006E-2</v>
      </c>
      <c r="N1775" s="4">
        <f>VLOOKUP(A1775, Sheet3!A:G,7, FALSE)</f>
        <v>-2.6389610000000001</v>
      </c>
      <c r="O1775">
        <v>2007</v>
      </c>
      <c r="P1775" s="4">
        <f>VLOOKUP(G1775, Sheet2!C:E, 3, FALSE)</f>
        <v>1995</v>
      </c>
      <c r="Q1775" s="4">
        <f>O1775-P1775</f>
        <v>12</v>
      </c>
      <c r="R1775" s="4">
        <f>VLOOKUP(A1775, Sheet4!A:B, 2, FALSE)</f>
        <v>473</v>
      </c>
    </row>
    <row r="1776" spans="1:18">
      <c r="A1776">
        <v>3247</v>
      </c>
      <c r="B1776" t="s">
        <v>306</v>
      </c>
      <c r="C1776" s="1">
        <v>39163</v>
      </c>
      <c r="D1776" t="s">
        <v>6</v>
      </c>
      <c r="E1776" t="s">
        <v>112</v>
      </c>
      <c r="F1776" s="4" t="s">
        <v>652</v>
      </c>
      <c r="G1776" s="4" t="str">
        <f>B1776&amp;E1776</f>
        <v>KnollenbergMI</v>
      </c>
      <c r="H1776" s="4" t="str">
        <f>VLOOKUP(G1776, Sheet2!C:D, 2, FALSE)</f>
        <v>R</v>
      </c>
      <c r="I1776" s="4">
        <f>VLOOKUP(A1776, Sheet3!A:G,2, FALSE)</f>
        <v>-0.91674900000000004</v>
      </c>
      <c r="J1776" s="4">
        <f>VLOOKUP(A1776, Sheet3!A:G,3, FALSE)</f>
        <v>-1.523112</v>
      </c>
      <c r="K1776" s="4">
        <f>VLOOKUP(A1776, Sheet3!A:G,4, FALSE)</f>
        <v>1.3782270000000001</v>
      </c>
      <c r="L1776" s="4">
        <f>VLOOKUP(A1776, Sheet3!A:G,5, FALSE)</f>
        <v>-2.2219069999999999</v>
      </c>
      <c r="M1776" s="4">
        <f>VLOOKUP(A1776, Sheet3!A:G,6, FALSE)</f>
        <v>-0.59737499999999999</v>
      </c>
      <c r="N1776" s="4">
        <f>VLOOKUP(A1776, Sheet3!A:G,7, FALSE)</f>
        <v>-1.164463</v>
      </c>
      <c r="O1776">
        <v>2007</v>
      </c>
      <c r="P1776" s="4">
        <f>VLOOKUP(G1776, Sheet2!C:E, 3, FALSE)</f>
        <v>1993</v>
      </c>
      <c r="Q1776" s="4">
        <f>O1776-P1776</f>
        <v>14</v>
      </c>
      <c r="R1776" s="4">
        <f>VLOOKUP(A1776, Sheet4!A:B, 2, FALSE)</f>
        <v>511</v>
      </c>
    </row>
    <row r="1777" spans="1:18">
      <c r="A1777">
        <v>3248</v>
      </c>
      <c r="B1777" t="s">
        <v>135</v>
      </c>
      <c r="C1777" s="1">
        <v>39163</v>
      </c>
      <c r="D1777" t="s">
        <v>6</v>
      </c>
      <c r="E1777" t="s">
        <v>8</v>
      </c>
      <c r="F1777" s="4" t="s">
        <v>652</v>
      </c>
      <c r="G1777" s="4" t="str">
        <f>B1777&amp;E1777</f>
        <v>FarrCA</v>
      </c>
      <c r="H1777" s="4" t="str">
        <f>VLOOKUP(G1777, Sheet2!C:D, 2, FALSE)</f>
        <v>D</v>
      </c>
      <c r="I1777" s="4">
        <f>VLOOKUP(A1777, Sheet3!A:G,2, FALSE)</f>
        <v>11.366272</v>
      </c>
      <c r="J1777" s="4">
        <f>VLOOKUP(A1777, Sheet3!A:G,3, FALSE)</f>
        <v>-6.4873450000000004</v>
      </c>
      <c r="K1777" s="4">
        <f>VLOOKUP(A1777, Sheet3!A:G,4, FALSE)</f>
        <v>-1.5150410000000001</v>
      </c>
      <c r="L1777" s="4">
        <f>VLOOKUP(A1777, Sheet3!A:G,5, FALSE)</f>
        <v>2.2191529999999999</v>
      </c>
      <c r="M1777" s="4">
        <f>VLOOKUP(A1777, Sheet3!A:G,6, FALSE)</f>
        <v>-1.6704650000000001</v>
      </c>
      <c r="N1777" s="4">
        <f>VLOOKUP(A1777, Sheet3!A:G,7, FALSE)</f>
        <v>-8.3387989999999999</v>
      </c>
      <c r="O1777">
        <v>2007</v>
      </c>
      <c r="P1777" s="4">
        <f>VLOOKUP(G1777, Sheet2!C:E, 3, FALSE)</f>
        <v>1993</v>
      </c>
      <c r="Q1777" s="4">
        <f>O1777-P1777</f>
        <v>14</v>
      </c>
      <c r="R1777" s="4">
        <f>VLOOKUP(A1777, Sheet4!A:B, 2, FALSE)</f>
        <v>189</v>
      </c>
    </row>
    <row r="1778" spans="1:18">
      <c r="A1778">
        <v>3249</v>
      </c>
      <c r="B1778" t="s">
        <v>73</v>
      </c>
      <c r="C1778" s="1">
        <v>39163</v>
      </c>
      <c r="D1778" t="s">
        <v>6</v>
      </c>
      <c r="E1778" t="s">
        <v>87</v>
      </c>
      <c r="F1778" s="4" t="s">
        <v>652</v>
      </c>
      <c r="G1778" s="4" t="str">
        <f>B1778&amp;E1778</f>
        <v>FrelinghuysenNJ</v>
      </c>
      <c r="H1778" s="4" t="str">
        <f>VLOOKUP(G1778, Sheet2!C:D, 2, FALSE)</f>
        <v>R</v>
      </c>
      <c r="I1778" s="4">
        <f>VLOOKUP(A1778, Sheet3!A:G,2, FALSE)</f>
        <v>-2.2920660000000002</v>
      </c>
      <c r="J1778" s="4">
        <f>VLOOKUP(A1778, Sheet3!A:G,3, FALSE)</f>
        <v>5.4290999999999999E-2</v>
      </c>
      <c r="K1778" s="4">
        <f>VLOOKUP(A1778, Sheet3!A:G,4, FALSE)</f>
        <v>0.57927200000000001</v>
      </c>
      <c r="L1778" s="4">
        <f>VLOOKUP(A1778, Sheet3!A:G,5, FALSE)</f>
        <v>-3.9172940000000001</v>
      </c>
      <c r="M1778" s="4">
        <f>VLOOKUP(A1778, Sheet3!A:G,6, FALSE)</f>
        <v>-1.0882670000000001</v>
      </c>
      <c r="N1778" s="4">
        <f>VLOOKUP(A1778, Sheet3!A:G,7, FALSE)</f>
        <v>-0.81856300000000004</v>
      </c>
      <c r="O1778">
        <v>2007</v>
      </c>
      <c r="P1778" s="4">
        <f>VLOOKUP(G1778, Sheet2!C:E, 3, FALSE)</f>
        <v>1995</v>
      </c>
      <c r="Q1778" s="4">
        <f>O1778-P1778</f>
        <v>12</v>
      </c>
      <c r="R1778" s="4">
        <f>VLOOKUP(A1778, Sheet4!A:B, 2, FALSE)</f>
        <v>453</v>
      </c>
    </row>
    <row r="1779" spans="1:18">
      <c r="A1779">
        <v>3250</v>
      </c>
      <c r="B1779" t="s">
        <v>7</v>
      </c>
      <c r="C1779" s="1">
        <v>39163</v>
      </c>
      <c r="D1779" t="s">
        <v>6</v>
      </c>
      <c r="E1779" t="s">
        <v>8</v>
      </c>
      <c r="F1779" s="4" t="s">
        <v>652</v>
      </c>
      <c r="G1779" s="4" t="str">
        <f>B1779&amp;E1779</f>
        <v>LeeCA</v>
      </c>
      <c r="H1779" s="4" t="str">
        <f>VLOOKUP(G1779, Sheet2!C:D, 2, FALSE)</f>
        <v>D</v>
      </c>
      <c r="I1779" s="4">
        <f>VLOOKUP(A1779, Sheet3!A:G,2, FALSE)</f>
        <v>2.1647349999999999</v>
      </c>
      <c r="J1779" s="4">
        <f>VLOOKUP(A1779, Sheet3!A:G,3, FALSE)</f>
        <v>-0.21697</v>
      </c>
      <c r="K1779" s="4">
        <f>VLOOKUP(A1779, Sheet3!A:G,4, FALSE)</f>
        <v>0.89713299999999996</v>
      </c>
      <c r="L1779" s="4">
        <f>VLOOKUP(A1779, Sheet3!A:G,5, FALSE)</f>
        <v>1.0682529999999999</v>
      </c>
      <c r="M1779" s="4">
        <f>VLOOKUP(A1779, Sheet3!A:G,6, FALSE)</f>
        <v>-0.37279299999999999</v>
      </c>
      <c r="N1779" s="4">
        <f>VLOOKUP(A1779, Sheet3!A:G,7, FALSE)</f>
        <v>0.44731700000000002</v>
      </c>
      <c r="O1779">
        <v>2007</v>
      </c>
      <c r="P1779" s="4">
        <f>VLOOKUP(G1779, Sheet2!C:E, 3, FALSE)</f>
        <v>1998</v>
      </c>
      <c r="Q1779" s="4">
        <f>O1779-P1779</f>
        <v>9</v>
      </c>
      <c r="R1779" s="4">
        <f>VLOOKUP(A1779, Sheet4!A:B, 2, FALSE)</f>
        <v>211</v>
      </c>
    </row>
    <row r="1780" spans="1:18">
      <c r="A1780">
        <v>3251</v>
      </c>
      <c r="B1780" t="s">
        <v>307</v>
      </c>
      <c r="C1780" s="1">
        <v>39163</v>
      </c>
      <c r="D1780" t="s">
        <v>6</v>
      </c>
      <c r="E1780" t="s">
        <v>308</v>
      </c>
      <c r="F1780" s="4" t="s">
        <v>652</v>
      </c>
      <c r="G1780" s="4" t="str">
        <f>B1780&amp;E1780</f>
        <v>WickerMS</v>
      </c>
      <c r="H1780" s="4" t="str">
        <f>VLOOKUP(G1780, Sheet2!C:D, 2, FALSE)</f>
        <v>R</v>
      </c>
      <c r="I1780" s="4">
        <f>VLOOKUP(A1780, Sheet3!A:G,2, FALSE)</f>
        <v>-5.5801790000000002</v>
      </c>
      <c r="J1780" s="4">
        <f>VLOOKUP(A1780, Sheet3!A:G,3, FALSE)</f>
        <v>1.626946</v>
      </c>
      <c r="K1780" s="4">
        <f>VLOOKUP(A1780, Sheet3!A:G,4, FALSE)</f>
        <v>2.1227230000000001</v>
      </c>
      <c r="L1780" s="4">
        <f>VLOOKUP(A1780, Sheet3!A:G,5, FALSE)</f>
        <v>-4.6454259999999996</v>
      </c>
      <c r="M1780" s="4">
        <f>VLOOKUP(A1780, Sheet3!A:G,6, FALSE)</f>
        <v>-1.5864389999999999</v>
      </c>
      <c r="N1780" s="4">
        <f>VLOOKUP(A1780, Sheet3!A:G,7, FALSE)</f>
        <v>1.4607349999999999</v>
      </c>
      <c r="O1780">
        <v>2007</v>
      </c>
      <c r="P1780" s="4">
        <f>VLOOKUP(G1780, Sheet2!C:E, 3, FALSE)</f>
        <v>1995</v>
      </c>
      <c r="Q1780" s="4">
        <f>O1780-P1780</f>
        <v>12</v>
      </c>
      <c r="R1780" s="4">
        <f>VLOOKUP(A1780, Sheet4!A:B, 2, FALSE)</f>
        <v>453</v>
      </c>
    </row>
    <row r="1781" spans="1:18">
      <c r="A1781">
        <v>3252</v>
      </c>
      <c r="B1781" t="s">
        <v>309</v>
      </c>
      <c r="C1781" s="1">
        <v>39163</v>
      </c>
      <c r="D1781" t="s">
        <v>6</v>
      </c>
      <c r="E1781" t="s">
        <v>260</v>
      </c>
      <c r="F1781" s="4" t="s">
        <v>652</v>
      </c>
      <c r="G1781" s="4" t="str">
        <f>B1781&amp;E1781</f>
        <v>TiahrtKS</v>
      </c>
      <c r="H1781" s="4" t="str">
        <f>VLOOKUP(G1781, Sheet2!C:D, 2, FALSE)</f>
        <v>R</v>
      </c>
      <c r="I1781" s="4">
        <f>VLOOKUP(A1781, Sheet3!A:G,2, FALSE)</f>
        <v>-1.0344310000000001</v>
      </c>
      <c r="J1781" s="4">
        <f>VLOOKUP(A1781, Sheet3!A:G,3, FALSE)</f>
        <v>1.3517589999999999</v>
      </c>
      <c r="K1781" s="4">
        <f>VLOOKUP(A1781, Sheet3!A:G,4, FALSE)</f>
        <v>-4.6815709999999999</v>
      </c>
      <c r="L1781" s="4">
        <f>VLOOKUP(A1781, Sheet3!A:G,5, FALSE)</f>
        <v>4.5165139999999999</v>
      </c>
      <c r="M1781" s="4">
        <f>VLOOKUP(A1781, Sheet3!A:G,6, FALSE)</f>
        <v>-1.379324</v>
      </c>
      <c r="N1781" s="4">
        <f>VLOOKUP(A1781, Sheet3!A:G,7, FALSE)</f>
        <v>-3.2166190000000001</v>
      </c>
      <c r="O1781">
        <v>2007</v>
      </c>
      <c r="P1781" s="4">
        <f>VLOOKUP(G1781, Sheet2!C:E, 3, FALSE)</f>
        <v>1995</v>
      </c>
      <c r="Q1781" s="4">
        <f>O1781-P1781</f>
        <v>12</v>
      </c>
      <c r="R1781" s="4">
        <f>VLOOKUP(A1781, Sheet4!A:B, 2, FALSE)</f>
        <v>684</v>
      </c>
    </row>
    <row r="1782" spans="1:18">
      <c r="A1782">
        <v>3253</v>
      </c>
      <c r="B1782" t="s">
        <v>72</v>
      </c>
      <c r="C1782" s="1">
        <v>39163</v>
      </c>
      <c r="D1782" t="s">
        <v>6</v>
      </c>
      <c r="E1782" t="s">
        <v>57</v>
      </c>
      <c r="F1782" s="4" t="s">
        <v>652</v>
      </c>
      <c r="G1782" s="4" t="str">
        <f>B1782&amp;E1782</f>
        <v>UdallNM</v>
      </c>
      <c r="H1782" s="4" t="str">
        <f>VLOOKUP(G1782, Sheet2!C:D, 2, FALSE)</f>
        <v>D</v>
      </c>
      <c r="I1782" s="4">
        <f>VLOOKUP(A1782, Sheet3!A:G,2, FALSE)</f>
        <v>-3.5758809999999999</v>
      </c>
      <c r="J1782" s="4">
        <f>VLOOKUP(A1782, Sheet3!A:G,3, FALSE)</f>
        <v>0.73206099999999996</v>
      </c>
      <c r="K1782" s="4">
        <f>VLOOKUP(A1782, Sheet3!A:G,4, FALSE)</f>
        <v>1.039423</v>
      </c>
      <c r="L1782" s="4">
        <f>VLOOKUP(A1782, Sheet3!A:G,5, FALSE)</f>
        <v>-3.4195929999999999</v>
      </c>
      <c r="M1782" s="4">
        <f>VLOOKUP(A1782, Sheet3!A:G,6, FALSE)</f>
        <v>-0.66983999999999999</v>
      </c>
      <c r="N1782" s="4">
        <f>VLOOKUP(A1782, Sheet3!A:G,7, FALSE)</f>
        <v>1.2469170000000001</v>
      </c>
      <c r="O1782">
        <v>2007</v>
      </c>
      <c r="P1782" s="4">
        <f>VLOOKUP(G1782, Sheet2!C:E, 3, FALSE)</f>
        <v>1999</v>
      </c>
      <c r="Q1782" s="4">
        <f>O1782-P1782</f>
        <v>8</v>
      </c>
      <c r="R1782" s="4">
        <f>VLOOKUP(A1782, Sheet4!A:B, 2, FALSE)</f>
        <v>410</v>
      </c>
    </row>
    <row r="1783" spans="1:18">
      <c r="A1783">
        <v>3254</v>
      </c>
      <c r="B1783" t="s">
        <v>86</v>
      </c>
      <c r="C1783" s="1">
        <v>39163</v>
      </c>
      <c r="D1783" t="s">
        <v>6</v>
      </c>
      <c r="E1783" t="s">
        <v>137</v>
      </c>
      <c r="F1783" s="4" t="s">
        <v>652</v>
      </c>
      <c r="G1783" s="4" t="str">
        <f>B1783&amp;E1783</f>
        <v>KingstonGA</v>
      </c>
      <c r="H1783" s="4" t="str">
        <f>VLOOKUP(G1783, Sheet2!C:D, 2, FALSE)</f>
        <v>R</v>
      </c>
      <c r="I1783" s="4">
        <f>VLOOKUP(A1783, Sheet3!A:G,2, FALSE)</f>
        <v>3.4258229999999998</v>
      </c>
      <c r="J1783" s="4">
        <f>VLOOKUP(A1783, Sheet3!A:G,3, FALSE)</f>
        <v>-0.51465300000000003</v>
      </c>
      <c r="K1783" s="4">
        <f>VLOOKUP(A1783, Sheet3!A:G,4, FALSE)</f>
        <v>0.60160100000000005</v>
      </c>
      <c r="L1783" s="4">
        <f>VLOOKUP(A1783, Sheet3!A:G,5, FALSE)</f>
        <v>1.7567200000000001</v>
      </c>
      <c r="M1783" s="4">
        <f>VLOOKUP(A1783, Sheet3!A:G,6, FALSE)</f>
        <v>1.660736</v>
      </c>
      <c r="N1783" s="4">
        <f>VLOOKUP(A1783, Sheet3!A:G,7, FALSE)</f>
        <v>1.0373650000000001</v>
      </c>
      <c r="O1783">
        <v>2007</v>
      </c>
      <c r="P1783" s="4">
        <f>VLOOKUP(G1783, Sheet2!C:E, 3, FALSE)</f>
        <v>1993</v>
      </c>
      <c r="Q1783" s="4">
        <f>O1783-P1783</f>
        <v>14</v>
      </c>
      <c r="R1783" s="4">
        <f>VLOOKUP(A1783, Sheet4!A:B, 2, FALSE)</f>
        <v>915</v>
      </c>
    </row>
    <row r="1784" spans="1:18">
      <c r="A1784">
        <v>3255</v>
      </c>
      <c r="B1784" t="s">
        <v>310</v>
      </c>
      <c r="C1784" s="1">
        <v>39163</v>
      </c>
      <c r="D1784" t="s">
        <v>6</v>
      </c>
      <c r="E1784" t="s">
        <v>141</v>
      </c>
      <c r="F1784" s="4" t="s">
        <v>652</v>
      </c>
      <c r="G1784" s="4" t="str">
        <f>B1784&amp;E1784</f>
        <v>WampTN</v>
      </c>
      <c r="H1784" s="4" t="str">
        <f>VLOOKUP(G1784, Sheet2!C:D, 2, FALSE)</f>
        <v>R</v>
      </c>
      <c r="I1784" s="4">
        <f>VLOOKUP(A1784, Sheet3!A:G,2, FALSE)</f>
        <v>-0.953017</v>
      </c>
      <c r="J1784" s="4">
        <f>VLOOKUP(A1784, Sheet3!A:G,3, FALSE)</f>
        <v>-2.4976880000000001</v>
      </c>
      <c r="K1784" s="4">
        <f>VLOOKUP(A1784, Sheet3!A:G,4, FALSE)</f>
        <v>-2.5078999999999998</v>
      </c>
      <c r="L1784" s="4">
        <f>VLOOKUP(A1784, Sheet3!A:G,5, FALSE)</f>
        <v>3.4641259999999998</v>
      </c>
      <c r="M1784" s="4">
        <f>VLOOKUP(A1784, Sheet3!A:G,6, FALSE)</f>
        <v>-2.437703</v>
      </c>
      <c r="N1784" s="4">
        <f>VLOOKUP(A1784, Sheet3!A:G,7, FALSE)</f>
        <v>-4.2459470000000001</v>
      </c>
      <c r="O1784">
        <v>2007</v>
      </c>
      <c r="P1784" s="4">
        <f>VLOOKUP(G1784, Sheet2!C:E, 3, FALSE)</f>
        <v>1995</v>
      </c>
      <c r="Q1784" s="4">
        <f>O1784-P1784</f>
        <v>12</v>
      </c>
      <c r="R1784" s="4">
        <f>VLOOKUP(A1784, Sheet4!A:B, 2, FALSE)</f>
        <v>379</v>
      </c>
    </row>
    <row r="1785" spans="1:18">
      <c r="A1785">
        <v>3256</v>
      </c>
      <c r="B1785" t="s">
        <v>178</v>
      </c>
      <c r="C1785" s="1">
        <v>39163</v>
      </c>
      <c r="D1785" t="s">
        <v>6</v>
      </c>
      <c r="E1785" t="s">
        <v>84</v>
      </c>
      <c r="F1785" s="4" t="s">
        <v>652</v>
      </c>
      <c r="G1785" s="4" t="str">
        <f>B1785&amp;E1785</f>
        <v>DeLauroCT</v>
      </c>
      <c r="H1785" s="4" t="str">
        <f>VLOOKUP(G1785, Sheet2!C:D, 2, FALSE)</f>
        <v>D</v>
      </c>
      <c r="I1785" s="4">
        <f>VLOOKUP(A1785, Sheet3!A:G,2, FALSE)</f>
        <v>-5.5960000000000003E-2</v>
      </c>
      <c r="J1785" s="4">
        <f>VLOOKUP(A1785, Sheet3!A:G,3, FALSE)</f>
        <v>1.835153</v>
      </c>
      <c r="K1785" s="4">
        <f>VLOOKUP(A1785, Sheet3!A:G,4, FALSE)</f>
        <v>-0.95926100000000003</v>
      </c>
      <c r="L1785" s="4">
        <f>VLOOKUP(A1785, Sheet3!A:G,5, FALSE)</f>
        <v>-2.987047</v>
      </c>
      <c r="M1785" s="4">
        <f>VLOOKUP(A1785, Sheet3!A:G,6, FALSE)</f>
        <v>-1.329026</v>
      </c>
      <c r="N1785" s="4">
        <f>VLOOKUP(A1785, Sheet3!A:G,7, FALSE)</f>
        <v>-0.97386300000000003</v>
      </c>
      <c r="O1785">
        <v>2007</v>
      </c>
      <c r="P1785" s="4">
        <f>VLOOKUP(G1785, Sheet2!C:E, 3, FALSE)</f>
        <v>1991</v>
      </c>
      <c r="Q1785" s="4">
        <f>O1785-P1785</f>
        <v>16</v>
      </c>
      <c r="R1785" s="4">
        <f>VLOOKUP(A1785, Sheet4!A:B, 2, FALSE)</f>
        <v>317</v>
      </c>
    </row>
    <row r="1786" spans="1:18">
      <c r="A1786">
        <v>3257</v>
      </c>
      <c r="B1786" t="s">
        <v>311</v>
      </c>
      <c r="C1786" s="1">
        <v>39163</v>
      </c>
      <c r="D1786" t="s">
        <v>6</v>
      </c>
      <c r="E1786" t="s">
        <v>127</v>
      </c>
      <c r="F1786" s="4" t="s">
        <v>652</v>
      </c>
      <c r="G1786" s="4" t="str">
        <f>B1786&amp;E1786</f>
        <v>LaHoodIL</v>
      </c>
      <c r="H1786" s="4" t="str">
        <f>VLOOKUP(G1786, Sheet2!C:D, 2, FALSE)</f>
        <v>R</v>
      </c>
      <c r="I1786" s="4">
        <f>VLOOKUP(A1786, Sheet3!A:G,2, FALSE)</f>
        <v>-3.49261</v>
      </c>
      <c r="J1786" s="4">
        <f>VLOOKUP(A1786, Sheet3!A:G,3, FALSE)</f>
        <v>0.54925800000000002</v>
      </c>
      <c r="K1786" s="4">
        <f>VLOOKUP(A1786, Sheet3!A:G,4, FALSE)</f>
        <v>-2.2913640000000002</v>
      </c>
      <c r="L1786" s="4">
        <f>VLOOKUP(A1786, Sheet3!A:G,5, FALSE)</f>
        <v>-0.58435899999999996</v>
      </c>
      <c r="M1786" s="4">
        <f>VLOOKUP(A1786, Sheet3!A:G,6, FALSE)</f>
        <v>-0.368344</v>
      </c>
      <c r="N1786" s="4">
        <f>VLOOKUP(A1786, Sheet3!A:G,7, FALSE)</f>
        <v>-4.6431990000000001</v>
      </c>
      <c r="O1786">
        <v>2007</v>
      </c>
      <c r="P1786" s="4">
        <f>VLOOKUP(G1786, Sheet2!C:E, 3, FALSE)</f>
        <v>1995</v>
      </c>
      <c r="Q1786" s="4">
        <f>O1786-P1786</f>
        <v>12</v>
      </c>
      <c r="R1786" s="4">
        <f>VLOOKUP(A1786, Sheet4!A:B, 2, FALSE)</f>
        <v>1117</v>
      </c>
    </row>
    <row r="1787" spans="1:18">
      <c r="A1787">
        <v>3258</v>
      </c>
      <c r="B1787" t="s">
        <v>42</v>
      </c>
      <c r="C1787" s="1">
        <v>39163</v>
      </c>
      <c r="D1787" t="s">
        <v>6</v>
      </c>
      <c r="E1787" t="s">
        <v>8</v>
      </c>
      <c r="F1787" s="4" t="s">
        <v>652</v>
      </c>
      <c r="G1787" s="4" t="str">
        <f>B1787&amp;E1787</f>
        <v>HunterCA</v>
      </c>
      <c r="H1787" s="4" t="str">
        <f>VLOOKUP(G1787, Sheet2!C:D, 2, FALSE)</f>
        <v>R</v>
      </c>
      <c r="I1787" s="4">
        <f>VLOOKUP(A1787, Sheet3!A:G,2, FALSE)</f>
        <v>-6.0979380000000001</v>
      </c>
      <c r="J1787" s="4">
        <f>VLOOKUP(A1787, Sheet3!A:G,3, FALSE)</f>
        <v>1.0484089999999999</v>
      </c>
      <c r="K1787" s="4">
        <f>VLOOKUP(A1787, Sheet3!A:G,4, FALSE)</f>
        <v>-4.3582619999999999</v>
      </c>
      <c r="L1787" s="4">
        <f>VLOOKUP(A1787, Sheet3!A:G,5, FALSE)</f>
        <v>-0.75717599999999996</v>
      </c>
      <c r="M1787" s="4">
        <f>VLOOKUP(A1787, Sheet3!A:G,6, FALSE)</f>
        <v>-1.210871</v>
      </c>
      <c r="N1787" s="4">
        <f>VLOOKUP(A1787, Sheet3!A:G,7, FALSE)</f>
        <v>-2.5189710000000001</v>
      </c>
      <c r="O1787">
        <v>2007</v>
      </c>
      <c r="P1787" s="4">
        <f>VLOOKUP(G1787, Sheet2!C:E, 3, FALSE)</f>
        <v>1981</v>
      </c>
      <c r="Q1787" s="4">
        <f>O1787-P1787</f>
        <v>26</v>
      </c>
      <c r="R1787" s="4">
        <f>VLOOKUP(A1787, Sheet4!A:B, 2, FALSE)</f>
        <v>541</v>
      </c>
    </row>
    <row r="1788" spans="1:18">
      <c r="A1788">
        <v>3259</v>
      </c>
      <c r="B1788" t="s">
        <v>147</v>
      </c>
      <c r="C1788" s="1">
        <v>39163</v>
      </c>
      <c r="D1788" t="s">
        <v>6</v>
      </c>
      <c r="E1788" t="str">
        <f>VLOOKUP(B1788, Sheet2!$A$2:$B$734, 2, FALSE)</f>
        <v>MI</v>
      </c>
      <c r="F1788" s="4" t="s">
        <v>652</v>
      </c>
      <c r="G1788" s="4" t="str">
        <f>B1788&amp;E1788</f>
        <v>HoekstraMI</v>
      </c>
      <c r="H1788" s="4" t="str">
        <f>VLOOKUP(G1788, Sheet2!C:D, 2, FALSE)</f>
        <v>R</v>
      </c>
      <c r="I1788" s="4">
        <f>VLOOKUP(A1788, Sheet3!A:G,2, FALSE)</f>
        <v>7.6732999999999996E-2</v>
      </c>
      <c r="J1788" s="4">
        <f>VLOOKUP(A1788, Sheet3!A:G,3, FALSE)</f>
        <v>1.1813990000000001</v>
      </c>
      <c r="K1788" s="4">
        <f>VLOOKUP(A1788, Sheet3!A:G,4, FALSE)</f>
        <v>4.6117410000000003</v>
      </c>
      <c r="L1788" s="4">
        <f>VLOOKUP(A1788, Sheet3!A:G,5, FALSE)</f>
        <v>4.0195000000000002E-2</v>
      </c>
      <c r="M1788" s="4">
        <f>VLOOKUP(A1788, Sheet3!A:G,6, FALSE)</f>
        <v>-0.80359400000000003</v>
      </c>
      <c r="N1788" s="4">
        <f>VLOOKUP(A1788, Sheet3!A:G,7, FALSE)</f>
        <v>2.7681179999999999</v>
      </c>
      <c r="O1788">
        <v>2007</v>
      </c>
      <c r="P1788" s="4">
        <f>VLOOKUP(G1788, Sheet2!C:E, 3, FALSE)</f>
        <v>1993</v>
      </c>
      <c r="Q1788" s="4">
        <f>O1788-P1788</f>
        <v>14</v>
      </c>
      <c r="R1788" s="4">
        <f>VLOOKUP(A1788, Sheet4!A:B, 2, FALSE)</f>
        <v>287</v>
      </c>
    </row>
    <row r="1789" spans="1:18">
      <c r="A1789">
        <v>3260</v>
      </c>
      <c r="B1789" t="s">
        <v>79</v>
      </c>
      <c r="C1789" s="1">
        <v>39163</v>
      </c>
      <c r="D1789" t="s">
        <v>6</v>
      </c>
      <c r="E1789" t="s">
        <v>136</v>
      </c>
      <c r="F1789" s="4" t="s">
        <v>652</v>
      </c>
      <c r="G1789" s="4" t="str">
        <f>B1789&amp;E1789</f>
        <v>BlumenauerOR</v>
      </c>
      <c r="H1789" s="4" t="str">
        <f>VLOOKUP(G1789, Sheet2!C:D, 2, FALSE)</f>
        <v>D</v>
      </c>
      <c r="I1789" s="4">
        <f>VLOOKUP(A1789, Sheet3!A:G,2, FALSE)</f>
        <v>-1.9107700000000001</v>
      </c>
      <c r="J1789" s="4">
        <f>VLOOKUP(A1789, Sheet3!A:G,3, FALSE)</f>
        <v>-0.83525099999999997</v>
      </c>
      <c r="K1789" s="4">
        <f>VLOOKUP(A1789, Sheet3!A:G,4, FALSE)</f>
        <v>-3.2454679999999998</v>
      </c>
      <c r="L1789" s="4">
        <f>VLOOKUP(A1789, Sheet3!A:G,5, FALSE)</f>
        <v>3.557493</v>
      </c>
      <c r="M1789" s="4">
        <f>VLOOKUP(A1789, Sheet3!A:G,6, FALSE)</f>
        <v>-1.5908869999999999</v>
      </c>
      <c r="N1789" s="4">
        <f>VLOOKUP(A1789, Sheet3!A:G,7, FALSE)</f>
        <v>-1.2787329999999999</v>
      </c>
      <c r="O1789">
        <v>2007</v>
      </c>
      <c r="P1789" s="4">
        <f>VLOOKUP(G1789, Sheet2!C:E, 3, FALSE)</f>
        <v>1996</v>
      </c>
      <c r="Q1789" s="4">
        <f>O1789-P1789</f>
        <v>11</v>
      </c>
      <c r="R1789" s="4">
        <f>VLOOKUP(A1789, Sheet4!A:B, 2, FALSE)</f>
        <v>135</v>
      </c>
    </row>
    <row r="1790" spans="1:18">
      <c r="A1790">
        <v>3261</v>
      </c>
      <c r="B1790" t="s">
        <v>312</v>
      </c>
      <c r="C1790" s="1">
        <v>39163</v>
      </c>
      <c r="D1790" t="s">
        <v>6</v>
      </c>
      <c r="E1790" t="str">
        <f>VLOOKUP(B1790, Sheet2!$A$2:$B$734, 2, FALSE)</f>
        <v>NY</v>
      </c>
      <c r="F1790" s="4" t="s">
        <v>652</v>
      </c>
      <c r="G1790" s="4" t="str">
        <f>B1790&amp;E1790</f>
        <v>ReynoldsNY</v>
      </c>
      <c r="H1790" s="4" t="str">
        <f>VLOOKUP(G1790, Sheet2!C:D, 2, FALSE)</f>
        <v>R</v>
      </c>
      <c r="I1790" s="4">
        <f>VLOOKUP(A1790, Sheet3!A:G,2, FALSE)</f>
        <v>-1.0510900000000001</v>
      </c>
      <c r="J1790" s="4">
        <f>VLOOKUP(A1790, Sheet3!A:G,3, FALSE)</f>
        <v>-0.72801400000000005</v>
      </c>
      <c r="K1790" s="4">
        <f>VLOOKUP(A1790, Sheet3!A:G,4, FALSE)</f>
        <v>3.6562790000000001</v>
      </c>
      <c r="L1790" s="4">
        <f>VLOOKUP(A1790, Sheet3!A:G,5, FALSE)</f>
        <v>-0.69454300000000002</v>
      </c>
      <c r="M1790" s="4">
        <f>VLOOKUP(A1790, Sheet3!A:G,6, FALSE)</f>
        <v>0.77688400000000002</v>
      </c>
      <c r="N1790" s="4">
        <f>VLOOKUP(A1790, Sheet3!A:G,7, FALSE)</f>
        <v>1.514751</v>
      </c>
      <c r="O1790">
        <v>2007</v>
      </c>
      <c r="P1790" s="4">
        <f>VLOOKUP(G1790, Sheet2!C:E, 3, FALSE)</f>
        <v>1999</v>
      </c>
      <c r="Q1790" s="4">
        <f>O1790-P1790</f>
        <v>8</v>
      </c>
      <c r="R1790" s="4">
        <f>VLOOKUP(A1790, Sheet4!A:B, 2, FALSE)</f>
        <v>366</v>
      </c>
    </row>
    <row r="1791" spans="1:18">
      <c r="A1791">
        <v>3262</v>
      </c>
      <c r="B1791" t="s">
        <v>67</v>
      </c>
      <c r="C1791" s="1">
        <v>39163</v>
      </c>
      <c r="D1791" t="s">
        <v>6</v>
      </c>
      <c r="E1791" t="s">
        <v>8</v>
      </c>
      <c r="F1791" s="4" t="s">
        <v>652</v>
      </c>
      <c r="G1791" s="4" t="str">
        <f>B1791&amp;E1791</f>
        <v>CappsCA</v>
      </c>
      <c r="H1791" s="4" t="str">
        <f>VLOOKUP(G1791, Sheet2!C:D, 2, FALSE)</f>
        <v>D</v>
      </c>
      <c r="I1791" s="4">
        <f>VLOOKUP(A1791, Sheet3!A:G,2, FALSE)</f>
        <v>3.7076989999999999</v>
      </c>
      <c r="J1791" s="4">
        <f>VLOOKUP(A1791, Sheet3!A:G,3, FALSE)</f>
        <v>-0.38538099999999997</v>
      </c>
      <c r="K1791" s="4">
        <f>VLOOKUP(A1791, Sheet3!A:G,4, FALSE)</f>
        <v>1.226607</v>
      </c>
      <c r="L1791" s="4">
        <f>VLOOKUP(A1791, Sheet3!A:G,5, FALSE)</f>
        <v>-4.7091260000000004</v>
      </c>
      <c r="M1791" s="4">
        <f>VLOOKUP(A1791, Sheet3!A:G,6, FALSE)</f>
        <v>-1.14876</v>
      </c>
      <c r="N1791" s="4">
        <f>VLOOKUP(A1791, Sheet3!A:G,7, FALSE)</f>
        <v>0.683693</v>
      </c>
      <c r="O1791">
        <v>2007</v>
      </c>
      <c r="P1791" s="4">
        <f>VLOOKUP(G1791, Sheet2!C:E, 3, FALSE)</f>
        <v>1998</v>
      </c>
      <c r="Q1791" s="4">
        <f>O1791-P1791</f>
        <v>9</v>
      </c>
      <c r="R1791" s="4">
        <f>VLOOKUP(A1791, Sheet4!A:B, 2, FALSE)</f>
        <v>190</v>
      </c>
    </row>
    <row r="1792" spans="1:18">
      <c r="A1792" s="4">
        <v>3263</v>
      </c>
      <c r="B1792" s="4" t="s">
        <v>211</v>
      </c>
      <c r="C1792" s="1">
        <v>39163</v>
      </c>
      <c r="D1792" t="s">
        <v>6</v>
      </c>
      <c r="E1792" t="s">
        <v>143</v>
      </c>
      <c r="F1792" s="4" t="s">
        <v>652</v>
      </c>
      <c r="G1792" s="4" t="str">
        <f>B1792&amp;E1792</f>
        <v>KlineMN</v>
      </c>
      <c r="H1792" s="4" t="str">
        <f>VLOOKUP(G1792, Sheet2!C:D, 2, FALSE)</f>
        <v>R</v>
      </c>
      <c r="I1792" s="4">
        <f>VLOOKUP(A1792, Sheet3!A:G,2, FALSE)</f>
        <v>-3.2528440000000001</v>
      </c>
      <c r="J1792" s="4">
        <f>VLOOKUP(A1792, Sheet3!A:G,3, FALSE)</f>
        <v>8.7493000000000001E-2</v>
      </c>
      <c r="K1792" s="4">
        <f>VLOOKUP(A1792, Sheet3!A:G,4, FALSE)</f>
        <v>-0.55473099999999997</v>
      </c>
      <c r="L1792" s="4">
        <f>VLOOKUP(A1792, Sheet3!A:G,5, FALSE)</f>
        <v>-3.1408369999999999</v>
      </c>
      <c r="M1792" s="4">
        <f>VLOOKUP(A1792, Sheet3!A:G,6, FALSE)</f>
        <v>-2.326174</v>
      </c>
      <c r="N1792" s="4">
        <f>VLOOKUP(A1792, Sheet3!A:G,7, FALSE)</f>
        <v>1.72445</v>
      </c>
      <c r="O1792">
        <v>2007</v>
      </c>
      <c r="P1792" s="4">
        <f>VLOOKUP(G1792, Sheet2!C:E, 3, FALSE)</f>
        <v>2003</v>
      </c>
      <c r="Q1792" s="4">
        <f>O1792-P1792</f>
        <v>4</v>
      </c>
      <c r="R1792" s="4">
        <f>VLOOKUP(A1792, Sheet4!A:B, 2, FALSE)</f>
        <v>266</v>
      </c>
    </row>
    <row r="1793" spans="1:18">
      <c r="A1793">
        <v>3264</v>
      </c>
      <c r="B1793" t="s">
        <v>170</v>
      </c>
      <c r="C1793" s="1">
        <v>39163</v>
      </c>
      <c r="D1793" t="s">
        <v>6</v>
      </c>
      <c r="E1793" t="s">
        <v>112</v>
      </c>
      <c r="F1793" s="4" t="s">
        <v>652</v>
      </c>
      <c r="G1793" s="4" t="str">
        <f>B1793&amp;E1793</f>
        <v>KilpatrickMI</v>
      </c>
      <c r="H1793" s="4" t="str">
        <f>VLOOKUP(G1793, Sheet2!C:D, 2, FALSE)</f>
        <v>D</v>
      </c>
      <c r="I1793" s="4">
        <f>VLOOKUP(A1793, Sheet3!A:G,2, FALSE)</f>
        <v>-0.39935399999999999</v>
      </c>
      <c r="J1793" s="4">
        <f>VLOOKUP(A1793, Sheet3!A:G,3, FALSE)</f>
        <v>-0.53266100000000005</v>
      </c>
      <c r="K1793" s="4">
        <f>VLOOKUP(A1793, Sheet3!A:G,4, FALSE)</f>
        <v>-1.6727529999999999</v>
      </c>
      <c r="L1793" s="4">
        <f>VLOOKUP(A1793, Sheet3!A:G,5, FALSE)</f>
        <v>0.61618200000000001</v>
      </c>
      <c r="M1793" s="4">
        <f>VLOOKUP(A1793, Sheet3!A:G,6, FALSE)</f>
        <v>-1.6424840000000001</v>
      </c>
      <c r="N1793" s="4">
        <f>VLOOKUP(A1793, Sheet3!A:G,7, FALSE)</f>
        <v>-2.316198</v>
      </c>
      <c r="O1793">
        <v>2007</v>
      </c>
      <c r="P1793" s="4">
        <f>VLOOKUP(G1793, Sheet2!C:E, 3, FALSE)</f>
        <v>1997</v>
      </c>
      <c r="Q1793" s="4">
        <f>O1793-P1793</f>
        <v>10</v>
      </c>
      <c r="R1793" s="4">
        <f>VLOOKUP(A1793, Sheet4!A:B, 2, FALSE)</f>
        <v>1330</v>
      </c>
    </row>
    <row r="1794" spans="1:18">
      <c r="A1794">
        <v>3265</v>
      </c>
      <c r="B1794" t="s">
        <v>31</v>
      </c>
      <c r="C1794" s="1">
        <v>39163</v>
      </c>
      <c r="D1794" t="s">
        <v>6</v>
      </c>
      <c r="E1794" t="s">
        <v>159</v>
      </c>
      <c r="F1794" s="4" t="s">
        <v>652</v>
      </c>
      <c r="G1794" s="4" t="str">
        <f>B1794&amp;E1794</f>
        <v>PenceIN</v>
      </c>
      <c r="H1794" s="4" t="str">
        <f>VLOOKUP(G1794, Sheet2!C:D, 2, FALSE)</f>
        <v>R</v>
      </c>
      <c r="I1794" s="4">
        <f>VLOOKUP(A1794, Sheet3!A:G,2, FALSE)</f>
        <v>0.55258600000000002</v>
      </c>
      <c r="J1794" s="4">
        <f>VLOOKUP(A1794, Sheet3!A:G,3, FALSE)</f>
        <v>-0.446801</v>
      </c>
      <c r="K1794" s="4">
        <f>VLOOKUP(A1794, Sheet3!A:G,4, FALSE)</f>
        <v>1.5964320000000001</v>
      </c>
      <c r="L1794" s="4">
        <f>VLOOKUP(A1794, Sheet3!A:G,5, FALSE)</f>
        <v>-0.120883</v>
      </c>
      <c r="M1794" s="4">
        <f>VLOOKUP(A1794, Sheet3!A:G,6, FALSE)</f>
        <v>-0.48545199999999999</v>
      </c>
      <c r="N1794" s="4">
        <f>VLOOKUP(A1794, Sheet3!A:G,7, FALSE)</f>
        <v>1.583942</v>
      </c>
      <c r="O1794">
        <v>2007</v>
      </c>
      <c r="P1794" s="4">
        <f>VLOOKUP(G1794, Sheet2!C:E, 3, FALSE)</f>
        <v>2001</v>
      </c>
      <c r="Q1794" s="4">
        <f>O1794-P1794</f>
        <v>6</v>
      </c>
      <c r="R1794" s="4">
        <f>VLOOKUP(A1794, Sheet4!A:B, 2, FALSE)</f>
        <v>267</v>
      </c>
    </row>
    <row r="1795" spans="1:18">
      <c r="A1795">
        <v>3266</v>
      </c>
      <c r="B1795" t="s">
        <v>153</v>
      </c>
      <c r="C1795" s="1">
        <v>39163</v>
      </c>
      <c r="D1795" t="s">
        <v>6</v>
      </c>
      <c r="E1795" t="s">
        <v>47</v>
      </c>
      <c r="F1795" s="4" t="s">
        <v>652</v>
      </c>
      <c r="G1795" s="4" t="str">
        <f>B1795&amp;E1795</f>
        <v>Ros-LehtinenFL</v>
      </c>
      <c r="H1795" s="4" t="str">
        <f>VLOOKUP(G1795, Sheet2!C:D, 2, FALSE)</f>
        <v>R</v>
      </c>
      <c r="I1795" s="4">
        <f>VLOOKUP(A1795, Sheet3!A:G,2, FALSE)</f>
        <v>-2.7949980000000001</v>
      </c>
      <c r="J1795" s="4">
        <f>VLOOKUP(A1795, Sheet3!A:G,3, FALSE)</f>
        <v>8.3739999999999995E-2</v>
      </c>
      <c r="K1795" s="4">
        <f>VLOOKUP(A1795, Sheet3!A:G,4, FALSE)</f>
        <v>3.0840909999999999</v>
      </c>
      <c r="L1795" s="4">
        <f>VLOOKUP(A1795, Sheet3!A:G,5, FALSE)</f>
        <v>-2.4329700000000001</v>
      </c>
      <c r="M1795" s="4">
        <f>VLOOKUP(A1795, Sheet3!A:G,6, FALSE)</f>
        <v>-2.1517390000000001</v>
      </c>
      <c r="N1795" s="4">
        <f>VLOOKUP(A1795, Sheet3!A:G,7, FALSE)</f>
        <v>1.7829079999999999</v>
      </c>
      <c r="O1795">
        <v>2007</v>
      </c>
      <c r="P1795" s="4">
        <f>VLOOKUP(G1795, Sheet2!C:E, 3, FALSE)</f>
        <v>1989</v>
      </c>
      <c r="Q1795" s="4">
        <f>O1795-P1795</f>
        <v>18</v>
      </c>
      <c r="R1795" s="4">
        <f>VLOOKUP(A1795, Sheet4!A:B, 2, FALSE)</f>
        <v>324</v>
      </c>
    </row>
    <row r="1796" spans="1:18">
      <c r="A1796">
        <v>3267</v>
      </c>
      <c r="B1796" t="s">
        <v>21</v>
      </c>
      <c r="C1796" s="1">
        <v>39163</v>
      </c>
      <c r="D1796" t="s">
        <v>6</v>
      </c>
      <c r="E1796" t="s">
        <v>8</v>
      </c>
      <c r="F1796" s="4" t="s">
        <v>652</v>
      </c>
      <c r="G1796" s="4" t="str">
        <f>B1796&amp;E1796</f>
        <v>WoolseyCA</v>
      </c>
      <c r="H1796" s="4" t="str">
        <f>VLOOKUP(G1796, Sheet2!C:D, 2, FALSE)</f>
        <v>D</v>
      </c>
      <c r="I1796" s="4">
        <f>VLOOKUP(A1796, Sheet3!A:G,2, FALSE)</f>
        <v>-3.15909</v>
      </c>
      <c r="J1796" s="4">
        <f>VLOOKUP(A1796, Sheet3!A:G,3, FALSE)</f>
        <v>-2.8530380000000002</v>
      </c>
      <c r="K1796" s="4">
        <f>VLOOKUP(A1796, Sheet3!A:G,4, FALSE)</f>
        <v>-3.7353209999999999</v>
      </c>
      <c r="L1796" s="4">
        <f>VLOOKUP(A1796, Sheet3!A:G,5, FALSE)</f>
        <v>1.1000509999999999</v>
      </c>
      <c r="M1796" s="4">
        <f>VLOOKUP(A1796, Sheet3!A:G,6, FALSE)</f>
        <v>-0.536555</v>
      </c>
      <c r="N1796" s="4">
        <f>VLOOKUP(A1796, Sheet3!A:G,7, FALSE)</f>
        <v>-10.710251</v>
      </c>
      <c r="O1796">
        <v>2007</v>
      </c>
      <c r="P1796" s="4">
        <f>VLOOKUP(G1796, Sheet2!C:E, 3, FALSE)</f>
        <v>1993</v>
      </c>
      <c r="Q1796" s="4">
        <f>O1796-P1796</f>
        <v>14</v>
      </c>
      <c r="R1796" s="4">
        <f>VLOOKUP(A1796, Sheet4!A:B, 2, FALSE)</f>
        <v>164</v>
      </c>
    </row>
    <row r="1797" spans="1:18">
      <c r="A1797">
        <v>3268</v>
      </c>
      <c r="B1797" t="s">
        <v>224</v>
      </c>
      <c r="C1797" s="1">
        <v>39163</v>
      </c>
      <c r="D1797" t="s">
        <v>6</v>
      </c>
      <c r="E1797" t="s">
        <v>63</v>
      </c>
      <c r="F1797" s="4" t="s">
        <v>652</v>
      </c>
      <c r="G1797" s="4" t="str">
        <f>B1797&amp;E1797</f>
        <v>GoodlatteVA</v>
      </c>
      <c r="H1797" s="4" t="str">
        <f>VLOOKUP(G1797, Sheet2!C:D, 2, FALSE)</f>
        <v>R</v>
      </c>
      <c r="I1797" s="4">
        <f>VLOOKUP(A1797, Sheet3!A:G,2, FALSE)</f>
        <v>-1.415697</v>
      </c>
      <c r="J1797" s="4">
        <f>VLOOKUP(A1797, Sheet3!A:G,3, FALSE)</f>
        <v>-1.0912360000000001</v>
      </c>
      <c r="K1797" s="4">
        <f>VLOOKUP(A1797, Sheet3!A:G,4, FALSE)</f>
        <v>-1.708488</v>
      </c>
      <c r="L1797" s="4">
        <f>VLOOKUP(A1797, Sheet3!A:G,5, FALSE)</f>
        <v>1.708788</v>
      </c>
      <c r="M1797" s="4">
        <f>VLOOKUP(A1797, Sheet3!A:G,6, FALSE)</f>
        <v>-0.67719499999999999</v>
      </c>
      <c r="N1797" s="4">
        <f>VLOOKUP(A1797, Sheet3!A:G,7, FALSE)</f>
        <v>-3.8756919999999999</v>
      </c>
      <c r="O1797">
        <v>2007</v>
      </c>
      <c r="P1797" s="4">
        <f>VLOOKUP(G1797, Sheet2!C:E, 3, FALSE)</f>
        <v>1993</v>
      </c>
      <c r="Q1797" s="4">
        <f>O1797-P1797</f>
        <v>14</v>
      </c>
      <c r="R1797" s="4">
        <f>VLOOKUP(A1797, Sheet4!A:B, 2, FALSE)</f>
        <v>329</v>
      </c>
    </row>
    <row r="1798" spans="1:18">
      <c r="A1798">
        <v>3269</v>
      </c>
      <c r="B1798" t="s">
        <v>313</v>
      </c>
      <c r="C1798" s="1">
        <v>39163</v>
      </c>
      <c r="D1798" t="s">
        <v>6</v>
      </c>
      <c r="E1798" t="s">
        <v>84</v>
      </c>
      <c r="F1798" s="4" t="s">
        <v>652</v>
      </c>
      <c r="G1798" s="4" t="str">
        <f>B1798&amp;E1798</f>
        <v>LarsonCT</v>
      </c>
      <c r="H1798" s="4" t="str">
        <f>VLOOKUP(G1798, Sheet2!C:D, 2, FALSE)</f>
        <v>D</v>
      </c>
      <c r="I1798" s="4">
        <f>VLOOKUP(A1798, Sheet3!A:G,2, FALSE)</f>
        <v>-1.382541</v>
      </c>
      <c r="J1798" s="4">
        <f>VLOOKUP(A1798, Sheet3!A:G,3, FALSE)</f>
        <v>5.3517380000000001</v>
      </c>
      <c r="K1798" s="4">
        <f>VLOOKUP(A1798, Sheet3!A:G,4, FALSE)</f>
        <v>0.630216</v>
      </c>
      <c r="L1798" s="4">
        <f>VLOOKUP(A1798, Sheet3!A:G,5, FALSE)</f>
        <v>-0.53301399999999999</v>
      </c>
      <c r="M1798" s="4">
        <f>VLOOKUP(A1798, Sheet3!A:G,6, FALSE)</f>
        <v>-2.4838789999999999</v>
      </c>
      <c r="N1798" s="4">
        <f>VLOOKUP(A1798, Sheet3!A:G,7, FALSE)</f>
        <v>0.66033799999999998</v>
      </c>
      <c r="O1798">
        <v>2007</v>
      </c>
      <c r="P1798" s="4">
        <f>VLOOKUP(G1798, Sheet2!C:E, 3, FALSE)</f>
        <v>1999</v>
      </c>
      <c r="Q1798" s="4">
        <f>O1798-P1798</f>
        <v>8</v>
      </c>
      <c r="R1798" s="4">
        <f>VLOOKUP(A1798, Sheet4!A:B, 2, FALSE)</f>
        <v>265</v>
      </c>
    </row>
    <row r="1799" spans="1:18">
      <c r="A1799">
        <v>3270</v>
      </c>
      <c r="B1799" t="s">
        <v>88</v>
      </c>
      <c r="C1799" s="1">
        <v>39163</v>
      </c>
      <c r="D1799" t="s">
        <v>6</v>
      </c>
      <c r="E1799" t="s">
        <v>89</v>
      </c>
      <c r="F1799" s="4" t="s">
        <v>652</v>
      </c>
      <c r="G1799" s="4" t="str">
        <f>B1799&amp;E1799</f>
        <v>KapturOH</v>
      </c>
      <c r="H1799" s="4" t="str">
        <f>VLOOKUP(G1799, Sheet2!C:D, 2, FALSE)</f>
        <v>D</v>
      </c>
      <c r="I1799" s="4">
        <f>VLOOKUP(A1799, Sheet3!A:G,2, FALSE)</f>
        <v>1.454008</v>
      </c>
      <c r="J1799" s="4">
        <f>VLOOKUP(A1799, Sheet3!A:G,3, FALSE)</f>
        <v>-0.374996</v>
      </c>
      <c r="K1799" s="4">
        <f>VLOOKUP(A1799, Sheet3!A:G,4, FALSE)</f>
        <v>0.85537099999999999</v>
      </c>
      <c r="L1799" s="4">
        <f>VLOOKUP(A1799, Sheet3!A:G,5, FALSE)</f>
        <v>0.46188299999999999</v>
      </c>
      <c r="M1799" s="4">
        <f>VLOOKUP(A1799, Sheet3!A:G,6, FALSE)</f>
        <v>-1.231412</v>
      </c>
      <c r="N1799" s="4">
        <f>VLOOKUP(A1799, Sheet3!A:G,7, FALSE)</f>
        <v>2.3856999999999999</v>
      </c>
      <c r="O1799">
        <v>2007</v>
      </c>
      <c r="P1799" s="4">
        <f>VLOOKUP(G1799, Sheet2!C:E, 3, FALSE)</f>
        <v>1983</v>
      </c>
      <c r="Q1799" s="4">
        <f>O1799-P1799</f>
        <v>24</v>
      </c>
      <c r="R1799" s="4">
        <f>VLOOKUP(A1799, Sheet4!A:B, 2, FALSE)</f>
        <v>1287</v>
      </c>
    </row>
    <row r="1800" spans="1:18">
      <c r="A1800">
        <v>3271</v>
      </c>
      <c r="B1800" t="s">
        <v>777</v>
      </c>
      <c r="C1800" s="1">
        <v>39163</v>
      </c>
      <c r="D1800" t="s">
        <v>6</v>
      </c>
      <c r="E1800" t="s">
        <v>137</v>
      </c>
      <c r="F1800" s="4" t="s">
        <v>652</v>
      </c>
      <c r="G1800" s="4" t="str">
        <f>B1800&amp;E1800</f>
        <v>ScottDGA</v>
      </c>
      <c r="H1800" s="4" t="str">
        <f>VLOOKUP(G1800, Sheet2!C:D, 2, FALSE)</f>
        <v>D</v>
      </c>
      <c r="I1800" s="4">
        <f>VLOOKUP(A1800, Sheet3!A:G,2, FALSE)</f>
        <v>-2.0186359999999999</v>
      </c>
      <c r="J1800" s="4">
        <f>VLOOKUP(A1800, Sheet3!A:G,3, FALSE)</f>
        <v>2.5658789999999998</v>
      </c>
      <c r="K1800" s="4">
        <f>VLOOKUP(A1800, Sheet3!A:G,4, FALSE)</f>
        <v>-4.9164760000000003</v>
      </c>
      <c r="L1800" s="4">
        <f>VLOOKUP(A1800, Sheet3!A:G,5, FALSE)</f>
        <v>-0.49757299999999999</v>
      </c>
      <c r="M1800" s="4">
        <f>VLOOKUP(A1800, Sheet3!A:G,6, FALSE)</f>
        <v>0.47321000000000002</v>
      </c>
      <c r="N1800" s="4">
        <f>VLOOKUP(A1800, Sheet3!A:G,7, FALSE)</f>
        <v>-1.7761370000000001</v>
      </c>
      <c r="O1800">
        <v>2007</v>
      </c>
      <c r="P1800" s="4">
        <f>VLOOKUP(G1800, Sheet2!C:E, 3, FALSE)</f>
        <v>2003</v>
      </c>
      <c r="Q1800" s="4">
        <f>O1800-P1800</f>
        <v>4</v>
      </c>
      <c r="R1800" s="4">
        <f>VLOOKUP(A1800, Sheet4!A:B, 2, FALSE)</f>
        <v>221</v>
      </c>
    </row>
    <row r="1801" spans="1:18">
      <c r="A1801">
        <v>3272</v>
      </c>
      <c r="B1801" t="s">
        <v>175</v>
      </c>
      <c r="C1801" s="1">
        <v>39163</v>
      </c>
      <c r="D1801" t="s">
        <v>6</v>
      </c>
      <c r="E1801" t="s">
        <v>176</v>
      </c>
      <c r="F1801" s="4" t="s">
        <v>652</v>
      </c>
      <c r="G1801" s="4" t="str">
        <f>B1801&amp;E1801</f>
        <v>KingIA</v>
      </c>
      <c r="H1801" s="4" t="str">
        <f>VLOOKUP(G1801, Sheet2!C:D, 2, FALSE)</f>
        <v>R</v>
      </c>
      <c r="I1801" s="4">
        <f>VLOOKUP(A1801, Sheet3!A:G,2, FALSE)</f>
        <v>-3.0787819999999999</v>
      </c>
      <c r="J1801" s="4">
        <f>VLOOKUP(A1801, Sheet3!A:G,3, FALSE)</f>
        <v>-0.20123099999999999</v>
      </c>
      <c r="K1801" s="4">
        <f>VLOOKUP(A1801, Sheet3!A:G,4, FALSE)</f>
        <v>-1.786967</v>
      </c>
      <c r="L1801" s="4">
        <f>VLOOKUP(A1801, Sheet3!A:G,5, FALSE)</f>
        <v>-0.78567600000000004</v>
      </c>
      <c r="M1801" s="4">
        <f>VLOOKUP(A1801, Sheet3!A:G,6, FALSE)</f>
        <v>-1.769369</v>
      </c>
      <c r="N1801" s="4">
        <f>VLOOKUP(A1801, Sheet3!A:G,7, FALSE)</f>
        <v>-3.386171</v>
      </c>
      <c r="O1801">
        <v>2007</v>
      </c>
      <c r="P1801" s="4">
        <f>VLOOKUP(G1801, Sheet2!C:E, 3, FALSE)</f>
        <v>2003</v>
      </c>
      <c r="Q1801" s="4">
        <f>O1801-P1801</f>
        <v>4</v>
      </c>
      <c r="R1801" s="4">
        <f>VLOOKUP(A1801, Sheet4!A:B, 2, FALSE)</f>
        <v>205</v>
      </c>
    </row>
    <row r="1802" spans="1:18">
      <c r="A1802">
        <v>3273</v>
      </c>
      <c r="B1802" t="s">
        <v>314</v>
      </c>
      <c r="C1802" s="1">
        <v>39163</v>
      </c>
      <c r="D1802" t="s">
        <v>6</v>
      </c>
      <c r="E1802" t="s">
        <v>143</v>
      </c>
      <c r="F1802" s="4" t="s">
        <v>652</v>
      </c>
      <c r="G1802" s="4" t="str">
        <f>B1802&amp;E1802</f>
        <v>McCollumMN</v>
      </c>
      <c r="H1802" s="4" t="str">
        <f>VLOOKUP(G1802, Sheet2!C:D, 2, FALSE)</f>
        <v>D</v>
      </c>
      <c r="I1802" s="4">
        <f>VLOOKUP(A1802, Sheet3!A:G,2, FALSE)</f>
        <v>3.4071319999999998</v>
      </c>
      <c r="J1802" s="4">
        <f>VLOOKUP(A1802, Sheet3!A:G,3, FALSE)</f>
        <v>-1.781129</v>
      </c>
      <c r="K1802" s="4">
        <f>VLOOKUP(A1802, Sheet3!A:G,4, FALSE)</f>
        <v>9.0765999999999999E-2</v>
      </c>
      <c r="L1802" s="4">
        <f>VLOOKUP(A1802, Sheet3!A:G,5, FALSE)</f>
        <v>-3.2163740000000001</v>
      </c>
      <c r="M1802" s="4">
        <f>VLOOKUP(A1802, Sheet3!A:G,6, FALSE)</f>
        <v>0.50677799999999995</v>
      </c>
      <c r="N1802" s="4">
        <f>VLOOKUP(A1802, Sheet3!A:G,7, FALSE)</f>
        <v>1.8200559999999999</v>
      </c>
      <c r="O1802">
        <v>2007</v>
      </c>
      <c r="P1802" s="4">
        <f>VLOOKUP(G1802, Sheet2!C:E, 3, FALSE)</f>
        <v>2001</v>
      </c>
      <c r="Q1802" s="4">
        <f>O1802-P1802</f>
        <v>6</v>
      </c>
      <c r="R1802" s="4">
        <f>VLOOKUP(A1802, Sheet4!A:B, 2, FALSE)</f>
        <v>154</v>
      </c>
    </row>
    <row r="1803" spans="1:18">
      <c r="A1803">
        <v>3274</v>
      </c>
      <c r="B1803" t="s">
        <v>315</v>
      </c>
      <c r="C1803" s="1">
        <v>39163</v>
      </c>
      <c r="D1803" t="s">
        <v>6</v>
      </c>
      <c r="E1803" t="s">
        <v>13</v>
      </c>
      <c r="F1803" s="4" t="s">
        <v>652</v>
      </c>
      <c r="G1803" s="4" t="str">
        <f>B1803&amp;E1803</f>
        <v>InglisSC</v>
      </c>
      <c r="H1803" s="4" t="str">
        <f>VLOOKUP(G1803, Sheet2!C:D, 2, FALSE)</f>
        <v>R</v>
      </c>
      <c r="I1803" s="4">
        <f>VLOOKUP(A1803, Sheet3!A:G,2, FALSE)</f>
        <v>3.7359550000000001</v>
      </c>
      <c r="J1803" s="4">
        <f>VLOOKUP(A1803, Sheet3!A:G,3, FALSE)</f>
        <v>0.69841399999999998</v>
      </c>
      <c r="K1803" s="4">
        <f>VLOOKUP(A1803, Sheet3!A:G,4, FALSE)</f>
        <v>3.6807270000000001</v>
      </c>
      <c r="L1803" s="4">
        <f>VLOOKUP(A1803, Sheet3!A:G,5, FALSE)</f>
        <v>4.5340999999999999E-2</v>
      </c>
      <c r="M1803" s="4">
        <f>VLOOKUP(A1803, Sheet3!A:G,6, FALSE)</f>
        <v>1.010605</v>
      </c>
      <c r="N1803" s="4">
        <f>VLOOKUP(A1803, Sheet3!A:G,7, FALSE)</f>
        <v>1.391724</v>
      </c>
      <c r="O1803">
        <v>2007</v>
      </c>
      <c r="P1803" s="4">
        <f>VLOOKUP(G1803, Sheet2!C:E, 3, FALSE)</f>
        <v>2005</v>
      </c>
      <c r="Q1803" s="4">
        <f>O1803-P1803</f>
        <v>2</v>
      </c>
      <c r="R1803" s="4">
        <f>VLOOKUP(A1803, Sheet4!A:B, 2, FALSE)</f>
        <v>397</v>
      </c>
    </row>
    <row r="1804" spans="1:18">
      <c r="A1804">
        <v>3275</v>
      </c>
      <c r="B1804" t="s">
        <v>133</v>
      </c>
      <c r="C1804" s="1">
        <v>39163</v>
      </c>
      <c r="D1804" t="s">
        <v>6</v>
      </c>
      <c r="E1804" t="s">
        <v>125</v>
      </c>
      <c r="F1804" s="4" t="s">
        <v>652</v>
      </c>
      <c r="G1804" s="4" t="str">
        <f>B1804&amp;E1804</f>
        <v>HincheyNY</v>
      </c>
      <c r="H1804" s="4" t="str">
        <f>VLOOKUP(G1804, Sheet2!C:D, 2, FALSE)</f>
        <v>D</v>
      </c>
      <c r="I1804" s="4">
        <f>VLOOKUP(A1804, Sheet3!A:G,2, FALSE)</f>
        <v>-1.1753469999999999</v>
      </c>
      <c r="J1804" s="4">
        <f>VLOOKUP(A1804, Sheet3!A:G,3, FALSE)</f>
        <v>2.3858739999999998</v>
      </c>
      <c r="K1804" s="4">
        <f>VLOOKUP(A1804, Sheet3!A:G,4, FALSE)</f>
        <v>4.09382</v>
      </c>
      <c r="L1804" s="4">
        <f>VLOOKUP(A1804, Sheet3!A:G,5, FALSE)</f>
        <v>-4.4337580000000001</v>
      </c>
      <c r="M1804" s="4">
        <f>VLOOKUP(A1804, Sheet3!A:G,6, FALSE)</f>
        <v>0.744614</v>
      </c>
      <c r="N1804" s="4">
        <f>VLOOKUP(A1804, Sheet3!A:G,7, FALSE)</f>
        <v>4.3902869999999998</v>
      </c>
      <c r="O1804">
        <v>2007</v>
      </c>
      <c r="P1804" s="4">
        <f>VLOOKUP(G1804, Sheet2!C:E, 3, FALSE)</f>
        <v>1993</v>
      </c>
      <c r="Q1804" s="4">
        <f>O1804-P1804</f>
        <v>14</v>
      </c>
      <c r="R1804" s="4">
        <f>VLOOKUP(A1804, Sheet4!A:B, 2, FALSE)</f>
        <v>159</v>
      </c>
    </row>
    <row r="1805" spans="1:18">
      <c r="A1805">
        <v>3276</v>
      </c>
      <c r="B1805" t="s">
        <v>82</v>
      </c>
      <c r="C1805" s="1">
        <v>39163</v>
      </c>
      <c r="D1805" t="s">
        <v>6</v>
      </c>
      <c r="E1805" t="s">
        <v>22</v>
      </c>
      <c r="F1805" s="4" t="s">
        <v>652</v>
      </c>
      <c r="G1805" s="4" t="str">
        <f>B1805&amp;E1805</f>
        <v>Jackson-LeeTX</v>
      </c>
      <c r="H1805" s="4" t="str">
        <f>VLOOKUP(G1805, Sheet2!C:D, 2, FALSE)</f>
        <v>D</v>
      </c>
      <c r="I1805" s="4">
        <f>VLOOKUP(A1805, Sheet3!A:G,2, FALSE)</f>
        <v>-0.50148499999999996</v>
      </c>
      <c r="J1805" s="4">
        <f>VLOOKUP(A1805, Sheet3!A:G,3, FALSE)</f>
        <v>-2.2940140000000002</v>
      </c>
      <c r="K1805" s="4">
        <f>VLOOKUP(A1805, Sheet3!A:G,4, FALSE)</f>
        <v>-3.3548110000000002</v>
      </c>
      <c r="L1805" s="4">
        <f>VLOOKUP(A1805, Sheet3!A:G,5, FALSE)</f>
        <v>-0.43463099999999999</v>
      </c>
      <c r="M1805" s="4">
        <f>VLOOKUP(A1805, Sheet3!A:G,6, FALSE)</f>
        <v>-0.17918200000000001</v>
      </c>
      <c r="N1805" s="4">
        <f>VLOOKUP(A1805, Sheet3!A:G,7, FALSE)</f>
        <v>-4.2116309999999997</v>
      </c>
      <c r="O1805">
        <v>2007</v>
      </c>
      <c r="P1805" s="4">
        <f>VLOOKUP(G1805, Sheet2!C:E, 3, FALSE)</f>
        <v>1995</v>
      </c>
      <c r="Q1805" s="4">
        <f>O1805-P1805</f>
        <v>12</v>
      </c>
      <c r="R1805" s="4">
        <f>VLOOKUP(A1805, Sheet4!A:B, 2, FALSE)</f>
        <v>206</v>
      </c>
    </row>
    <row r="1806" spans="1:18">
      <c r="A1806">
        <v>3277</v>
      </c>
      <c r="B1806" t="s">
        <v>64</v>
      </c>
      <c r="C1806" s="1">
        <v>39163</v>
      </c>
      <c r="D1806" t="s">
        <v>6</v>
      </c>
      <c r="E1806" t="s">
        <v>127</v>
      </c>
      <c r="F1806" s="4" t="s">
        <v>652</v>
      </c>
      <c r="G1806" s="4" t="str">
        <f>B1806&amp;E1806</f>
        <v>SchakowskyIL</v>
      </c>
      <c r="H1806" s="4" t="str">
        <f>VLOOKUP(G1806, Sheet2!C:D, 2, FALSE)</f>
        <v>D</v>
      </c>
      <c r="I1806" s="4">
        <f>VLOOKUP(A1806, Sheet3!A:G,2, FALSE)</f>
        <v>0.94448500000000002</v>
      </c>
      <c r="J1806" s="4">
        <f>VLOOKUP(A1806, Sheet3!A:G,3, FALSE)</f>
        <v>0.62990400000000002</v>
      </c>
      <c r="K1806" s="4">
        <f>VLOOKUP(A1806, Sheet3!A:G,4, FALSE)</f>
        <v>1.1620919999999999</v>
      </c>
      <c r="L1806" s="4">
        <f>VLOOKUP(A1806, Sheet3!A:G,5, FALSE)</f>
        <v>-2.1623570000000001</v>
      </c>
      <c r="M1806" s="4">
        <f>VLOOKUP(A1806, Sheet3!A:G,6, FALSE)</f>
        <v>-2.6249220000000002</v>
      </c>
      <c r="N1806" s="4">
        <f>VLOOKUP(A1806, Sheet3!A:G,7, FALSE)</f>
        <v>-3.168822</v>
      </c>
      <c r="O1806">
        <v>2007</v>
      </c>
      <c r="P1806" s="4">
        <f>VLOOKUP(G1806, Sheet2!C:E, 3, FALSE)</f>
        <v>1999</v>
      </c>
      <c r="Q1806" s="4">
        <f>O1806-P1806</f>
        <v>8</v>
      </c>
      <c r="R1806" s="4">
        <f>VLOOKUP(A1806, Sheet4!A:B, 2, FALSE)</f>
        <v>211</v>
      </c>
    </row>
    <row r="1807" spans="1:18">
      <c r="A1807">
        <v>3278</v>
      </c>
      <c r="B1807" t="s">
        <v>161</v>
      </c>
      <c r="C1807" s="1">
        <v>39163</v>
      </c>
      <c r="D1807" t="s">
        <v>6</v>
      </c>
      <c r="E1807" t="s">
        <v>22</v>
      </c>
      <c r="F1807" s="4" t="s">
        <v>652</v>
      </c>
      <c r="G1807" s="4" t="str">
        <f>B1807&amp;E1807</f>
        <v>HensarlingTX</v>
      </c>
      <c r="H1807" s="4" t="str">
        <f>VLOOKUP(G1807, Sheet2!C:D, 2, FALSE)</f>
        <v>R</v>
      </c>
      <c r="I1807" s="4">
        <f>VLOOKUP(A1807, Sheet3!A:G,2, FALSE)</f>
        <v>-6.1168019999999999</v>
      </c>
      <c r="J1807" s="4">
        <f>VLOOKUP(A1807, Sheet3!A:G,3, FALSE)</f>
        <v>8.4019999999999997E-3</v>
      </c>
      <c r="K1807" s="4">
        <f>VLOOKUP(A1807, Sheet3!A:G,4, FALSE)</f>
        <v>-3.0828859999999998</v>
      </c>
      <c r="L1807" s="4">
        <f>VLOOKUP(A1807, Sheet3!A:G,5, FALSE)</f>
        <v>-1.821623</v>
      </c>
      <c r="M1807" s="4">
        <f>VLOOKUP(A1807, Sheet3!A:G,6, FALSE)</f>
        <v>-0.52184399999999997</v>
      </c>
      <c r="N1807" s="4">
        <f>VLOOKUP(A1807, Sheet3!A:G,7, FALSE)</f>
        <v>-4.120482</v>
      </c>
      <c r="O1807">
        <v>2007</v>
      </c>
      <c r="P1807" s="4">
        <f>VLOOKUP(G1807, Sheet2!C:E, 3, FALSE)</f>
        <v>2003</v>
      </c>
      <c r="Q1807" s="4">
        <f>O1807-P1807</f>
        <v>4</v>
      </c>
      <c r="R1807" s="4">
        <f>VLOOKUP(A1807, Sheet4!A:B, 2, FALSE)</f>
        <v>241</v>
      </c>
    </row>
    <row r="1808" spans="1:18">
      <c r="A1808">
        <v>3279</v>
      </c>
      <c r="B1808" t="s">
        <v>51</v>
      </c>
      <c r="C1808" s="1">
        <v>39163</v>
      </c>
      <c r="D1808" t="s">
        <v>6</v>
      </c>
      <c r="E1808" t="s">
        <v>127</v>
      </c>
      <c r="F1808" s="4" t="s">
        <v>652</v>
      </c>
      <c r="G1808" s="4" t="str">
        <f>B1808&amp;E1808</f>
        <v>DavisIL</v>
      </c>
      <c r="H1808" s="4" t="str">
        <f>VLOOKUP(G1808, Sheet2!C:D, 2, FALSE)</f>
        <v>D</v>
      </c>
      <c r="I1808" s="4">
        <f>VLOOKUP(A1808, Sheet3!A:G,2, FALSE)</f>
        <v>1.790017</v>
      </c>
      <c r="J1808" s="4">
        <f>VLOOKUP(A1808, Sheet3!A:G,3, FALSE)</f>
        <v>-2.2167569999999999</v>
      </c>
      <c r="K1808" s="4">
        <f>VLOOKUP(A1808, Sheet3!A:G,4, FALSE)</f>
        <v>-0.72292900000000004</v>
      </c>
      <c r="L1808" s="4">
        <f>VLOOKUP(A1808, Sheet3!A:G,5, FALSE)</f>
        <v>-1.1123099999999999</v>
      </c>
      <c r="M1808" s="4">
        <f>VLOOKUP(A1808, Sheet3!A:G,6, FALSE)</f>
        <v>1.064154</v>
      </c>
      <c r="N1808" s="4">
        <f>VLOOKUP(A1808, Sheet3!A:G,7, FALSE)</f>
        <v>-1.22404</v>
      </c>
      <c r="O1808">
        <v>2007</v>
      </c>
      <c r="P1808" s="4">
        <f>VLOOKUP(G1808, Sheet2!C:E, 3, FALSE)</f>
        <v>1997</v>
      </c>
      <c r="Q1808" s="4">
        <f>O1808-P1808</f>
        <v>10</v>
      </c>
      <c r="R1808" s="4">
        <f>VLOOKUP(A1808, Sheet4!A:B, 2, FALSE)</f>
        <v>118</v>
      </c>
    </row>
    <row r="1809" spans="1:18">
      <c r="A1809">
        <v>3280</v>
      </c>
      <c r="B1809" t="s">
        <v>214</v>
      </c>
      <c r="C1809" s="1">
        <v>39163</v>
      </c>
      <c r="D1809" t="s">
        <v>6</v>
      </c>
      <c r="E1809" t="s">
        <v>22</v>
      </c>
      <c r="F1809" s="4" t="s">
        <v>652</v>
      </c>
      <c r="G1809" s="4" t="str">
        <f>B1809&amp;E1809</f>
        <v>BradyTX</v>
      </c>
      <c r="H1809" s="4" t="str">
        <f>VLOOKUP(G1809, Sheet2!C:D, 2, FALSE)</f>
        <v>R</v>
      </c>
      <c r="I1809" s="4">
        <f>VLOOKUP(A1809, Sheet3!A:G,2, FALSE)</f>
        <v>3.2306439999999998</v>
      </c>
      <c r="J1809" s="4">
        <f>VLOOKUP(A1809, Sheet3!A:G,3, FALSE)</f>
        <v>-0.71804299999999999</v>
      </c>
      <c r="K1809" s="4">
        <f>VLOOKUP(A1809, Sheet3!A:G,4, FALSE)</f>
        <v>-2.5509059999999999</v>
      </c>
      <c r="L1809" s="4">
        <f>VLOOKUP(A1809, Sheet3!A:G,5, FALSE)</f>
        <v>4.047447</v>
      </c>
      <c r="M1809" s="4">
        <f>VLOOKUP(A1809, Sheet3!A:G,6, FALSE)</f>
        <v>-2.701022</v>
      </c>
      <c r="N1809" s="4">
        <f>VLOOKUP(A1809, Sheet3!A:G,7, FALSE)</f>
        <v>-2.0000249999999999</v>
      </c>
      <c r="O1809">
        <v>2007</v>
      </c>
      <c r="P1809" s="4">
        <f>VLOOKUP(G1809, Sheet2!C:E, 3, FALSE)</f>
        <v>1997</v>
      </c>
      <c r="Q1809" s="4">
        <f>O1809-P1809</f>
        <v>10</v>
      </c>
      <c r="R1809" s="4">
        <f>VLOOKUP(A1809, Sheet4!A:B, 2, FALSE)</f>
        <v>223</v>
      </c>
    </row>
    <row r="1810" spans="1:18">
      <c r="A1810">
        <v>3281</v>
      </c>
      <c r="B1810" t="s">
        <v>164</v>
      </c>
      <c r="C1810" s="1">
        <v>39163</v>
      </c>
      <c r="D1810" t="s">
        <v>6</v>
      </c>
      <c r="E1810" t="s">
        <v>87</v>
      </c>
      <c r="F1810" s="4" t="s">
        <v>652</v>
      </c>
      <c r="G1810" s="4" t="str">
        <f>B1810&amp;E1810</f>
        <v>AndrewsNJ</v>
      </c>
      <c r="H1810" s="4" t="str">
        <f>VLOOKUP(G1810, Sheet2!C:D, 2, FALSE)</f>
        <v>D</v>
      </c>
      <c r="I1810" s="4">
        <f>VLOOKUP(A1810, Sheet3!A:G,2, FALSE)</f>
        <v>-5.4064990000000002</v>
      </c>
      <c r="J1810" s="4">
        <f>VLOOKUP(A1810, Sheet3!A:G,3, FALSE)</f>
        <v>0.64568400000000004</v>
      </c>
      <c r="K1810" s="4">
        <f>VLOOKUP(A1810, Sheet3!A:G,4, FALSE)</f>
        <v>-0.82980399999999999</v>
      </c>
      <c r="L1810" s="4">
        <f>VLOOKUP(A1810, Sheet3!A:G,5, FALSE)</f>
        <v>-6.806781</v>
      </c>
      <c r="M1810" s="4">
        <f>VLOOKUP(A1810, Sheet3!A:G,6, FALSE)</f>
        <v>-2.8334860000000002</v>
      </c>
      <c r="N1810" s="4">
        <f>VLOOKUP(A1810, Sheet3!A:G,7, FALSE)</f>
        <v>1.3551040000000001</v>
      </c>
      <c r="O1810">
        <v>2007</v>
      </c>
      <c r="P1810" s="4">
        <f>VLOOKUP(G1810, Sheet2!C:E, 3, FALSE)</f>
        <v>1990</v>
      </c>
      <c r="Q1810" s="4">
        <f>O1810-P1810</f>
        <v>17</v>
      </c>
      <c r="R1810" s="4">
        <f>VLOOKUP(A1810, Sheet4!A:B, 2, FALSE)</f>
        <v>184</v>
      </c>
    </row>
    <row r="1811" spans="1:18">
      <c r="A1811">
        <v>3282</v>
      </c>
      <c r="B1811" t="s">
        <v>27</v>
      </c>
      <c r="C1811" s="1">
        <v>39163</v>
      </c>
      <c r="D1811" t="s">
        <v>6</v>
      </c>
      <c r="E1811" s="4" t="s">
        <v>22</v>
      </c>
      <c r="F1811" s="4" t="s">
        <v>652</v>
      </c>
      <c r="G1811" s="4" t="str">
        <f>B1811&amp;E1811</f>
        <v>PoeTX</v>
      </c>
      <c r="H1811" s="4" t="str">
        <f>VLOOKUP(G1811, Sheet2!C:D, 2, FALSE)</f>
        <v>R</v>
      </c>
      <c r="I1811" s="4">
        <f>VLOOKUP(A1811, Sheet3!A:G,2, FALSE)</f>
        <v>-1.2626090000000001</v>
      </c>
      <c r="J1811" s="4">
        <f>VLOOKUP(A1811, Sheet3!A:G,3, FALSE)</f>
        <v>0.72410600000000003</v>
      </c>
      <c r="K1811" s="4">
        <f>VLOOKUP(A1811, Sheet3!A:G,4, FALSE)</f>
        <v>-2.1126819999999999</v>
      </c>
      <c r="L1811" s="4">
        <f>VLOOKUP(A1811, Sheet3!A:G,5, FALSE)</f>
        <v>-1.9680040000000001</v>
      </c>
      <c r="M1811" s="4">
        <f>VLOOKUP(A1811, Sheet3!A:G,6, FALSE)</f>
        <v>-1.6107</v>
      </c>
      <c r="N1811" s="4">
        <f>VLOOKUP(A1811, Sheet3!A:G,7, FALSE)</f>
        <v>-1.961865</v>
      </c>
      <c r="O1811">
        <v>2007</v>
      </c>
      <c r="P1811" s="4">
        <f>VLOOKUP(G1811, Sheet2!C:E, 3, FALSE)</f>
        <v>2005</v>
      </c>
      <c r="Q1811" s="4">
        <f>O1811-P1811</f>
        <v>2</v>
      </c>
      <c r="R1811" s="4">
        <f>VLOOKUP(A1811, Sheet4!A:B, 2, FALSE)</f>
        <v>184</v>
      </c>
    </row>
    <row r="1812" spans="1:18">
      <c r="A1812">
        <v>3283</v>
      </c>
      <c r="B1812" t="s">
        <v>271</v>
      </c>
      <c r="C1812" s="1">
        <v>39163</v>
      </c>
      <c r="D1812" t="s">
        <v>6</v>
      </c>
      <c r="E1812" t="s">
        <v>127</v>
      </c>
      <c r="F1812" s="4" t="s">
        <v>652</v>
      </c>
      <c r="G1812" s="4" t="str">
        <f>B1812&amp;E1812</f>
        <v>HareIL</v>
      </c>
      <c r="H1812" s="4" t="str">
        <f>VLOOKUP(G1812, Sheet2!C:D, 2, FALSE)</f>
        <v>D</v>
      </c>
      <c r="I1812" s="4">
        <f>VLOOKUP(A1812, Sheet3!A:G,2, FALSE)</f>
        <v>3.729816</v>
      </c>
      <c r="J1812" s="4">
        <f>VLOOKUP(A1812, Sheet3!A:G,3, FALSE)</f>
        <v>-0.147619</v>
      </c>
      <c r="K1812" s="4">
        <f>VLOOKUP(A1812, Sheet3!A:G,4, FALSE)</f>
        <v>-2.7723599999999999</v>
      </c>
      <c r="L1812" s="4">
        <f>VLOOKUP(A1812, Sheet3!A:G,5, FALSE)</f>
        <v>1.9991190000000001</v>
      </c>
      <c r="M1812" s="4">
        <f>VLOOKUP(A1812, Sheet3!A:G,6, FALSE)</f>
        <v>-1.170517</v>
      </c>
      <c r="N1812" s="4">
        <f>VLOOKUP(A1812, Sheet3!A:G,7, FALSE)</f>
        <v>-2.2708330000000001</v>
      </c>
      <c r="O1812">
        <v>2007</v>
      </c>
      <c r="P1812" s="4">
        <f>VLOOKUP(G1812, Sheet2!C:E, 3, FALSE)</f>
        <v>2007</v>
      </c>
      <c r="Q1812" s="4">
        <f>O1812-P1812</f>
        <v>0</v>
      </c>
      <c r="R1812" s="4">
        <f>VLOOKUP(A1812, Sheet4!A:B, 2, FALSE)</f>
        <v>226</v>
      </c>
    </row>
    <row r="1813" spans="1:18">
      <c r="A1813">
        <v>3284</v>
      </c>
      <c r="B1813" t="s">
        <v>12</v>
      </c>
      <c r="C1813" s="1">
        <v>39163</v>
      </c>
      <c r="D1813" t="s">
        <v>6</v>
      </c>
      <c r="E1813" t="s">
        <v>57</v>
      </c>
      <c r="F1813" s="4" t="s">
        <v>652</v>
      </c>
      <c r="G1813" s="4" t="str">
        <f>B1813&amp;E1813</f>
        <v>WilsonNM</v>
      </c>
      <c r="H1813" s="4" t="str">
        <f>VLOOKUP(G1813, Sheet2!C:D, 2, FALSE)</f>
        <v>R</v>
      </c>
      <c r="I1813" s="4">
        <f>VLOOKUP(A1813, Sheet3!A:G,2, FALSE)</f>
        <v>-3.4715020000000001</v>
      </c>
      <c r="J1813" s="4">
        <f>VLOOKUP(A1813, Sheet3!A:G,3, FALSE)</f>
        <v>2.3640699999999999</v>
      </c>
      <c r="K1813" s="4">
        <f>VLOOKUP(A1813, Sheet3!A:G,4, FALSE)</f>
        <v>0.89819800000000005</v>
      </c>
      <c r="L1813" s="4">
        <f>VLOOKUP(A1813, Sheet3!A:G,5, FALSE)</f>
        <v>2.6700249999999999</v>
      </c>
      <c r="M1813" s="4">
        <f>VLOOKUP(A1813, Sheet3!A:G,6, FALSE)</f>
        <v>0.939523</v>
      </c>
      <c r="N1813" s="4">
        <f>VLOOKUP(A1813, Sheet3!A:G,7, FALSE)</f>
        <v>5.7174000000000003E-2</v>
      </c>
      <c r="O1813">
        <v>2007</v>
      </c>
      <c r="P1813" s="4">
        <f>VLOOKUP(G1813, Sheet2!C:E, 3, FALSE)</f>
        <v>1998</v>
      </c>
      <c r="Q1813" s="4">
        <f>O1813-P1813</f>
        <v>9</v>
      </c>
      <c r="R1813" s="4">
        <f>VLOOKUP(A1813, Sheet4!A:B, 2, FALSE)</f>
        <v>161</v>
      </c>
    </row>
    <row r="1814" spans="1:18">
      <c r="A1814">
        <v>3285</v>
      </c>
      <c r="B1814" t="s">
        <v>752</v>
      </c>
      <c r="C1814" s="1">
        <v>39163</v>
      </c>
      <c r="D1814" t="s">
        <v>6</v>
      </c>
      <c r="E1814" t="s">
        <v>47</v>
      </c>
      <c r="F1814" s="4" t="s">
        <v>652</v>
      </c>
      <c r="G1814" s="4" t="str">
        <f>B1814&amp;E1814</f>
        <v>MeekKFL</v>
      </c>
      <c r="H1814" s="4" t="str">
        <f>VLOOKUP(G1814, Sheet2!C:D, 2, FALSE)</f>
        <v>D</v>
      </c>
      <c r="I1814" s="4">
        <f>VLOOKUP(A1814, Sheet3!A:G,2, FALSE)</f>
        <v>-8.3816159999999993</v>
      </c>
      <c r="J1814" s="4">
        <f>VLOOKUP(A1814, Sheet3!A:G,3, FALSE)</f>
        <v>1.7936380000000001</v>
      </c>
      <c r="K1814" s="4">
        <f>VLOOKUP(A1814, Sheet3!A:G,4, FALSE)</f>
        <v>-4.44048</v>
      </c>
      <c r="L1814" s="4">
        <f>VLOOKUP(A1814, Sheet3!A:G,5, FALSE)</f>
        <v>-3.5587010000000001</v>
      </c>
      <c r="M1814" s="4">
        <f>VLOOKUP(A1814, Sheet3!A:G,6, FALSE)</f>
        <v>-1.7480230000000001</v>
      </c>
      <c r="N1814" s="4">
        <f>VLOOKUP(A1814, Sheet3!A:G,7, FALSE)</f>
        <v>-6.5553210000000002</v>
      </c>
      <c r="O1814">
        <v>2007</v>
      </c>
      <c r="P1814" s="4">
        <f>VLOOKUP(G1814, Sheet2!C:E, 3, FALSE)</f>
        <v>2003</v>
      </c>
      <c r="Q1814" s="4">
        <f>O1814-P1814</f>
        <v>4</v>
      </c>
      <c r="R1814" s="4">
        <f>VLOOKUP(A1814, Sheet4!A:B, 2, FALSE)</f>
        <v>237</v>
      </c>
    </row>
    <row r="1815" spans="1:18">
      <c r="A1815">
        <v>3286</v>
      </c>
      <c r="B1815" t="s">
        <v>316</v>
      </c>
      <c r="C1815" s="1">
        <v>39163</v>
      </c>
      <c r="D1815" t="s">
        <v>6</v>
      </c>
      <c r="E1815" t="s">
        <v>54</v>
      </c>
      <c r="F1815" s="4" t="s">
        <v>652</v>
      </c>
      <c r="G1815" s="4" t="str">
        <f>B1815&amp;E1815</f>
        <v>ShadeggAZ</v>
      </c>
      <c r="H1815" s="4" t="str">
        <f>VLOOKUP(G1815, Sheet2!C:D, 2, FALSE)</f>
        <v>R</v>
      </c>
      <c r="I1815" s="4">
        <f>VLOOKUP(A1815, Sheet3!A:G,2, FALSE)</f>
        <v>1.5683860000000001</v>
      </c>
      <c r="J1815" s="4">
        <f>VLOOKUP(A1815, Sheet3!A:G,3, FALSE)</f>
        <v>-1.6820120000000001</v>
      </c>
      <c r="K1815" s="4">
        <f>VLOOKUP(A1815, Sheet3!A:G,4, FALSE)</f>
        <v>-1.5975839999999999</v>
      </c>
      <c r="L1815" s="4">
        <f>VLOOKUP(A1815, Sheet3!A:G,5, FALSE)</f>
        <v>4.8199719999999999</v>
      </c>
      <c r="M1815" s="4">
        <f>VLOOKUP(A1815, Sheet3!A:G,6, FALSE)</f>
        <v>1.281682</v>
      </c>
      <c r="N1815" s="4">
        <f>VLOOKUP(A1815, Sheet3!A:G,7, FALSE)</f>
        <v>-1.381138</v>
      </c>
      <c r="O1815">
        <v>2007</v>
      </c>
      <c r="P1815" s="4">
        <f>VLOOKUP(G1815, Sheet2!C:E, 3, FALSE)</f>
        <v>1995</v>
      </c>
      <c r="Q1815" s="4">
        <f>O1815-P1815</f>
        <v>12</v>
      </c>
      <c r="R1815" s="4">
        <f>VLOOKUP(A1815, Sheet4!A:B, 2, FALSE)</f>
        <v>301</v>
      </c>
    </row>
    <row r="1816" spans="1:18">
      <c r="A1816">
        <v>3287</v>
      </c>
      <c r="B1816" t="s">
        <v>221</v>
      </c>
      <c r="C1816" s="1">
        <v>39163</v>
      </c>
      <c r="D1816" t="s">
        <v>6</v>
      </c>
      <c r="E1816" t="s">
        <v>163</v>
      </c>
      <c r="F1816" s="4" t="s">
        <v>652</v>
      </c>
      <c r="G1816" s="4" t="str">
        <f>B1816&amp;E1816</f>
        <v>WynnMD</v>
      </c>
      <c r="H1816" s="4" t="str">
        <f>VLOOKUP(G1816, Sheet2!C:D, 2, FALSE)</f>
        <v>D</v>
      </c>
      <c r="I1816" s="4">
        <f>VLOOKUP(A1816, Sheet3!A:G,2, FALSE)</f>
        <v>-8.0314169999999994</v>
      </c>
      <c r="J1816" s="4">
        <f>VLOOKUP(A1816, Sheet3!A:G,3, FALSE)</f>
        <v>1.368401</v>
      </c>
      <c r="K1816" s="4">
        <f>VLOOKUP(A1816, Sheet3!A:G,4, FALSE)</f>
        <v>-2.9435630000000002</v>
      </c>
      <c r="L1816" s="4">
        <f>VLOOKUP(A1816, Sheet3!A:G,5, FALSE)</f>
        <v>-1.216825</v>
      </c>
      <c r="M1816" s="4">
        <f>VLOOKUP(A1816, Sheet3!A:G,6, FALSE)</f>
        <v>-0.89053499999999997</v>
      </c>
      <c r="N1816" s="4">
        <f>VLOOKUP(A1816, Sheet3!A:G,7, FALSE)</f>
        <v>-5.3504519999999998</v>
      </c>
      <c r="O1816">
        <v>2007</v>
      </c>
      <c r="P1816" s="4">
        <f>VLOOKUP(G1816, Sheet2!C:E, 3, FALSE)</f>
        <v>1993</v>
      </c>
      <c r="Q1816" s="4">
        <f>O1816-P1816</f>
        <v>14</v>
      </c>
      <c r="R1816" s="4">
        <f>VLOOKUP(A1816, Sheet4!A:B, 2, FALSE)</f>
        <v>213</v>
      </c>
    </row>
    <row r="1817" spans="1:18">
      <c r="A1817">
        <v>3288</v>
      </c>
      <c r="B1817" t="s">
        <v>464</v>
      </c>
      <c r="C1817" s="1">
        <v>39163</v>
      </c>
      <c r="D1817" t="s">
        <v>6</v>
      </c>
      <c r="E1817" t="s">
        <v>89</v>
      </c>
      <c r="F1817" s="4" t="s">
        <v>652</v>
      </c>
      <c r="G1817" s="4" t="str">
        <f>B1817&amp;E1817</f>
        <v>RegulaOH</v>
      </c>
      <c r="H1817" s="4" t="str">
        <f>VLOOKUP(G1817, Sheet2!C:D, 2, FALSE)</f>
        <v>R</v>
      </c>
      <c r="I1817" s="4">
        <f>VLOOKUP(A1817, Sheet3!A:G,2, FALSE)</f>
        <v>-2.8362080000000001</v>
      </c>
      <c r="J1817" s="4">
        <f>VLOOKUP(A1817, Sheet3!A:G,3, FALSE)</f>
        <v>-0.433755</v>
      </c>
      <c r="K1817" s="4">
        <f>VLOOKUP(A1817, Sheet3!A:G,4, FALSE)</f>
        <v>0.28492099999999998</v>
      </c>
      <c r="L1817" s="4">
        <f>VLOOKUP(A1817, Sheet3!A:G,5, FALSE)</f>
        <v>2.8584010000000002</v>
      </c>
      <c r="M1817" s="4">
        <f>VLOOKUP(A1817, Sheet3!A:G,6, FALSE)</f>
        <v>1.079753</v>
      </c>
      <c r="N1817" s="4">
        <f>VLOOKUP(A1817, Sheet3!A:G,7, FALSE)</f>
        <v>-2.1874920000000002</v>
      </c>
      <c r="O1817">
        <v>2007</v>
      </c>
      <c r="P1817" s="4">
        <f>VLOOKUP(G1817, Sheet2!C:E, 3, FALSE)</f>
        <v>1973</v>
      </c>
      <c r="Q1817" s="4">
        <f>O1817-P1817</f>
        <v>34</v>
      </c>
      <c r="R1817" s="4">
        <f>VLOOKUP(A1817, Sheet4!A:B, 2, FALSE)</f>
        <v>286</v>
      </c>
    </row>
    <row r="1818" spans="1:18">
      <c r="A1818">
        <v>3289</v>
      </c>
      <c r="B1818" t="s">
        <v>317</v>
      </c>
      <c r="C1818" s="1">
        <v>39163</v>
      </c>
      <c r="D1818" t="s">
        <v>6</v>
      </c>
      <c r="E1818" t="s">
        <v>13</v>
      </c>
      <c r="F1818" s="4" t="s">
        <v>652</v>
      </c>
      <c r="G1818" s="4" t="str">
        <f>B1818&amp;E1818</f>
        <v>ClyburnSC</v>
      </c>
      <c r="H1818" s="4" t="str">
        <f>VLOOKUP(G1818, Sheet2!C:D, 2, FALSE)</f>
        <v>D</v>
      </c>
      <c r="I1818" s="4">
        <f>VLOOKUP(A1818, Sheet3!A:G,2, FALSE)</f>
        <v>-2.1778960000000001</v>
      </c>
      <c r="J1818" s="4">
        <f>VLOOKUP(A1818, Sheet3!A:G,3, FALSE)</f>
        <v>1.104805</v>
      </c>
      <c r="K1818" s="4">
        <f>VLOOKUP(A1818, Sheet3!A:G,4, FALSE)</f>
        <v>0.25508599999999998</v>
      </c>
      <c r="L1818" s="4">
        <f>VLOOKUP(A1818, Sheet3!A:G,5, FALSE)</f>
        <v>-3.0350489999999999</v>
      </c>
      <c r="M1818" s="4">
        <f>VLOOKUP(A1818, Sheet3!A:G,6, FALSE)</f>
        <v>-1.847656</v>
      </c>
      <c r="N1818" s="4">
        <f>VLOOKUP(A1818, Sheet3!A:G,7, FALSE)</f>
        <v>1.132938</v>
      </c>
      <c r="O1818">
        <v>2007</v>
      </c>
      <c r="P1818" s="4">
        <f>VLOOKUP(G1818, Sheet2!C:E, 3, FALSE)</f>
        <v>1993</v>
      </c>
      <c r="Q1818" s="4">
        <f>O1818-P1818</f>
        <v>14</v>
      </c>
      <c r="R1818" s="4">
        <f>VLOOKUP(A1818, Sheet4!A:B, 2, FALSE)</f>
        <v>406</v>
      </c>
    </row>
    <row r="1819" spans="1:18">
      <c r="A1819">
        <v>3290</v>
      </c>
      <c r="B1819" t="s">
        <v>215</v>
      </c>
      <c r="C1819" s="1">
        <v>39163</v>
      </c>
      <c r="D1819" t="s">
        <v>6</v>
      </c>
      <c r="E1819" t="s">
        <v>119</v>
      </c>
      <c r="F1819" s="4" t="s">
        <v>652</v>
      </c>
      <c r="G1819" s="4" t="str">
        <f>B1819&amp;E1819</f>
        <v>AkinMO</v>
      </c>
      <c r="H1819" s="4" t="str">
        <f>VLOOKUP(G1819, Sheet2!C:D, 2, FALSE)</f>
        <v>R</v>
      </c>
      <c r="I1819" s="4">
        <f>VLOOKUP(A1819, Sheet3!A:G,2, FALSE)</f>
        <v>-1.683074</v>
      </c>
      <c r="J1819" s="4">
        <f>VLOOKUP(A1819, Sheet3!A:G,3, FALSE)</f>
        <v>-1.229247</v>
      </c>
      <c r="K1819" s="4">
        <f>VLOOKUP(A1819, Sheet3!A:G,4, FALSE)</f>
        <v>1.5428850000000001</v>
      </c>
      <c r="L1819" s="4">
        <f>VLOOKUP(A1819, Sheet3!A:G,5, FALSE)</f>
        <v>1.683135</v>
      </c>
      <c r="M1819" s="4">
        <f>VLOOKUP(A1819, Sheet3!A:G,6, FALSE)</f>
        <v>6.7470000000000004E-3</v>
      </c>
      <c r="N1819" s="4">
        <f>VLOOKUP(A1819, Sheet3!A:G,7, FALSE)</f>
        <v>0.74136899999999994</v>
      </c>
      <c r="O1819">
        <v>2007</v>
      </c>
      <c r="P1819" s="4">
        <f>VLOOKUP(G1819, Sheet2!C:E, 3, FALSE)</f>
        <v>2001</v>
      </c>
      <c r="Q1819" s="4">
        <f>O1819-P1819</f>
        <v>6</v>
      </c>
      <c r="R1819" s="4">
        <f>VLOOKUP(A1819, Sheet4!A:B, 2, FALSE)</f>
        <v>261</v>
      </c>
    </row>
    <row r="1820" spans="1:18">
      <c r="A1820">
        <v>3291</v>
      </c>
      <c r="B1820" t="s">
        <v>318</v>
      </c>
      <c r="C1820" s="1">
        <v>39163</v>
      </c>
      <c r="D1820" t="s">
        <v>6</v>
      </c>
      <c r="E1820" t="s">
        <v>63</v>
      </c>
      <c r="F1820" s="4" t="s">
        <v>652</v>
      </c>
      <c r="G1820" s="4" t="str">
        <f>B1820&amp;E1820</f>
        <v>GoodeVA</v>
      </c>
      <c r="H1820" s="4" t="str">
        <f>VLOOKUP(G1820, Sheet2!C:D, 2, FALSE)</f>
        <v>R</v>
      </c>
      <c r="I1820" s="4">
        <f>VLOOKUP(A1820, Sheet3!A:G,2, FALSE)</f>
        <v>-6.1107800000000001</v>
      </c>
      <c r="J1820" s="4">
        <f>VLOOKUP(A1820, Sheet3!A:G,3, FALSE)</f>
        <v>1.348768</v>
      </c>
      <c r="K1820" s="4">
        <f>VLOOKUP(A1820, Sheet3!A:G,4, FALSE)</f>
        <v>-0.85816400000000004</v>
      </c>
      <c r="L1820" s="4">
        <f>VLOOKUP(A1820, Sheet3!A:G,5, FALSE)</f>
        <v>-4.2140849999999999</v>
      </c>
      <c r="M1820" s="4">
        <f>VLOOKUP(A1820, Sheet3!A:G,6, FALSE)</f>
        <v>-9.6772999999999998E-2</v>
      </c>
      <c r="N1820" s="4">
        <f>VLOOKUP(A1820, Sheet3!A:G,7, FALSE)</f>
        <v>-2.8155779999999999</v>
      </c>
      <c r="O1820">
        <v>2007</v>
      </c>
      <c r="P1820" s="4">
        <f>VLOOKUP(G1820, Sheet2!C:E, 3, FALSE)</f>
        <v>1997</v>
      </c>
      <c r="Q1820" s="4">
        <f>O1820-P1820</f>
        <v>10</v>
      </c>
      <c r="R1820" s="4">
        <f>VLOOKUP(A1820, Sheet4!A:B, 2, FALSE)</f>
        <v>202</v>
      </c>
    </row>
    <row r="1821" spans="1:18">
      <c r="A1821">
        <v>3292</v>
      </c>
      <c r="B1821" t="s">
        <v>5</v>
      </c>
      <c r="C1821" s="1">
        <v>39163</v>
      </c>
      <c r="D1821" t="s">
        <v>6</v>
      </c>
      <c r="E1821" t="s">
        <v>8</v>
      </c>
      <c r="F1821" s="4" t="s">
        <v>652</v>
      </c>
      <c r="G1821" s="4" t="str">
        <f>B1821&amp;E1821</f>
        <v>WatersCA</v>
      </c>
      <c r="H1821" s="4" t="str">
        <f>VLOOKUP(G1821, Sheet2!C:D, 2, FALSE)</f>
        <v>D</v>
      </c>
      <c r="I1821" s="4">
        <f>VLOOKUP(A1821, Sheet3!A:G,2, FALSE)</f>
        <v>-4.188123</v>
      </c>
      <c r="J1821" s="4">
        <f>VLOOKUP(A1821, Sheet3!A:G,3, FALSE)</f>
        <v>0.37189499999999998</v>
      </c>
      <c r="K1821" s="4">
        <f>VLOOKUP(A1821, Sheet3!A:G,4, FALSE)</f>
        <v>-6.8678569999999999</v>
      </c>
      <c r="L1821" s="4">
        <f>VLOOKUP(A1821, Sheet3!A:G,5, FALSE)</f>
        <v>1.611248</v>
      </c>
      <c r="M1821" s="4">
        <f>VLOOKUP(A1821, Sheet3!A:G,6, FALSE)</f>
        <v>0.99774600000000002</v>
      </c>
      <c r="N1821" s="4">
        <f>VLOOKUP(A1821, Sheet3!A:G,7, FALSE)</f>
        <v>-5.2589920000000001</v>
      </c>
      <c r="O1821">
        <v>2007</v>
      </c>
      <c r="P1821" s="4">
        <f>VLOOKUP(G1821, Sheet2!C:E, 3, FALSE)</f>
        <v>1991</v>
      </c>
      <c r="Q1821" s="4">
        <f>O1821-P1821</f>
        <v>16</v>
      </c>
      <c r="R1821" s="4">
        <f>VLOOKUP(A1821, Sheet4!A:B, 2, FALSE)</f>
        <v>373</v>
      </c>
    </row>
    <row r="1822" spans="1:18">
      <c r="A1822">
        <v>3293</v>
      </c>
      <c r="B1822" t="s">
        <v>85</v>
      </c>
      <c r="C1822" s="1">
        <v>39163</v>
      </c>
      <c r="D1822" t="s">
        <v>6</v>
      </c>
      <c r="E1822" t="str">
        <f>VLOOKUP(B1822, Sheet2!$A$2:$B$734, 2, FALSE)</f>
        <v>CA</v>
      </c>
      <c r="F1822" s="4" t="s">
        <v>652</v>
      </c>
      <c r="G1822" s="4" t="str">
        <f>B1822&amp;E1822</f>
        <v>SolisCA</v>
      </c>
      <c r="H1822" s="4" t="str">
        <f>VLOOKUP(G1822, Sheet2!C:D, 2, FALSE)</f>
        <v>D</v>
      </c>
      <c r="I1822" s="4">
        <f>VLOOKUP(A1822, Sheet3!A:G,2, FALSE)</f>
        <v>4.4360090000000003</v>
      </c>
      <c r="J1822" s="4">
        <f>VLOOKUP(A1822, Sheet3!A:G,3, FALSE)</f>
        <v>-0.59063900000000003</v>
      </c>
      <c r="K1822" s="4">
        <f>VLOOKUP(A1822, Sheet3!A:G,4, FALSE)</f>
        <v>-1.4090290000000001</v>
      </c>
      <c r="L1822" s="4">
        <f>VLOOKUP(A1822, Sheet3!A:G,5, FALSE)</f>
        <v>0.55720199999999998</v>
      </c>
      <c r="M1822" s="4">
        <f>VLOOKUP(A1822, Sheet3!A:G,6, FALSE)</f>
        <v>-1.149732</v>
      </c>
      <c r="N1822" s="4">
        <f>VLOOKUP(A1822, Sheet3!A:G,7, FALSE)</f>
        <v>-0.44478400000000001</v>
      </c>
      <c r="O1822">
        <v>2007</v>
      </c>
      <c r="P1822" s="4">
        <f>VLOOKUP(G1822, Sheet2!C:E, 3, FALSE)</f>
        <v>2001</v>
      </c>
      <c r="Q1822" s="4">
        <f>O1822-P1822</f>
        <v>6</v>
      </c>
      <c r="R1822" s="4">
        <f>VLOOKUP(A1822, Sheet4!A:B, 2, FALSE)</f>
        <v>1085</v>
      </c>
    </row>
    <row r="1823" spans="1:18">
      <c r="A1823">
        <v>3294</v>
      </c>
      <c r="B1823" t="s">
        <v>319</v>
      </c>
      <c r="C1823" s="1">
        <v>39163</v>
      </c>
      <c r="D1823" t="s">
        <v>6</v>
      </c>
      <c r="E1823" t="str">
        <f>VLOOKUP(B1823, Sheet2!$A$2:$B$734, 2, FALSE)</f>
        <v>HI</v>
      </c>
      <c r="F1823" s="4" t="s">
        <v>652</v>
      </c>
      <c r="G1823" s="4" t="str">
        <f>B1823&amp;E1823</f>
        <v>HironoHI</v>
      </c>
      <c r="H1823" s="4" t="str">
        <f>VLOOKUP(G1823, Sheet2!C:D, 2, FALSE)</f>
        <v>D</v>
      </c>
      <c r="I1823" s="4">
        <f>VLOOKUP(A1823, Sheet3!A:G,2, FALSE)</f>
        <v>0.37403900000000001</v>
      </c>
      <c r="J1823" s="4">
        <f>VLOOKUP(A1823, Sheet3!A:G,3, FALSE)</f>
        <v>-1.2695650000000001</v>
      </c>
      <c r="K1823" s="4">
        <f>VLOOKUP(A1823, Sheet3!A:G,4, FALSE)</f>
        <v>2.138452</v>
      </c>
      <c r="L1823" s="4">
        <f>VLOOKUP(A1823, Sheet3!A:G,5, FALSE)</f>
        <v>-8.8985999999999996E-2</v>
      </c>
      <c r="M1823" s="4">
        <f>VLOOKUP(A1823, Sheet3!A:G,6, FALSE)</f>
        <v>-0.65721499999999999</v>
      </c>
      <c r="N1823" s="4">
        <f>VLOOKUP(A1823, Sheet3!A:G,7, FALSE)</f>
        <v>0.94591499999999995</v>
      </c>
      <c r="O1823">
        <v>2007</v>
      </c>
      <c r="P1823" s="4">
        <f>VLOOKUP(G1823, Sheet2!C:E, 3, FALSE)</f>
        <v>2007</v>
      </c>
      <c r="Q1823" s="4">
        <f>O1823-P1823</f>
        <v>0</v>
      </c>
      <c r="R1823" s="4">
        <f>VLOOKUP(A1823, Sheet4!A:B, 2, FALSE)</f>
        <v>549</v>
      </c>
    </row>
    <row r="1824" spans="1:18">
      <c r="A1824">
        <v>3295</v>
      </c>
      <c r="B1824" t="s">
        <v>92</v>
      </c>
      <c r="C1824" s="1">
        <v>38883</v>
      </c>
      <c r="D1824" t="s">
        <v>6</v>
      </c>
      <c r="E1824" t="str">
        <f>VLOOKUP(B1824, Sheet2!$A$2:$B$734, 2, FALSE)</f>
        <v>OH</v>
      </c>
      <c r="F1824" s="4" t="s">
        <v>652</v>
      </c>
      <c r="G1824" s="4" t="str">
        <f>B1824&amp;E1824</f>
        <v>KucinichOH</v>
      </c>
      <c r="H1824" s="4" t="str">
        <f>VLOOKUP(G1824, Sheet2!C:D, 2, FALSE)</f>
        <v>D</v>
      </c>
      <c r="I1824" s="4">
        <f>VLOOKUP(A1824, Sheet3!A:G,2, FALSE)</f>
        <v>-1.9270689999999999</v>
      </c>
      <c r="J1824" s="4">
        <f>VLOOKUP(A1824, Sheet3!A:G,3, FALSE)</f>
        <v>2.3742760000000001</v>
      </c>
      <c r="K1824" s="4">
        <f>VLOOKUP(A1824, Sheet3!A:G,4, FALSE)</f>
        <v>-0.155472</v>
      </c>
      <c r="L1824" s="4">
        <f>VLOOKUP(A1824, Sheet3!A:G,5, FALSE)</f>
        <v>1.3200700000000001</v>
      </c>
      <c r="M1824" s="4">
        <f>VLOOKUP(A1824, Sheet3!A:G,6, FALSE)</f>
        <v>-0.85147099999999998</v>
      </c>
      <c r="N1824" s="4">
        <f>VLOOKUP(A1824, Sheet3!A:G,7, FALSE)</f>
        <v>-1.432755</v>
      </c>
      <c r="O1824">
        <v>2006</v>
      </c>
      <c r="P1824" s="4">
        <f>VLOOKUP(G1824, Sheet2!C:E, 3, FALSE)</f>
        <v>1997</v>
      </c>
      <c r="Q1824" s="4">
        <f>O1824-P1824</f>
        <v>9</v>
      </c>
      <c r="R1824" s="4">
        <f>VLOOKUP(A1824, Sheet4!A:B, 2, FALSE)</f>
        <v>216</v>
      </c>
    </row>
    <row r="1825" spans="1:18">
      <c r="A1825">
        <v>3298</v>
      </c>
      <c r="B1825" t="s">
        <v>21</v>
      </c>
      <c r="C1825" s="1">
        <v>39154</v>
      </c>
      <c r="D1825" t="s">
        <v>6</v>
      </c>
      <c r="E1825" t="str">
        <f>VLOOKUP(B1825, Sheet2!$A$2:$B$734, 2, FALSE)</f>
        <v>CA</v>
      </c>
      <c r="F1825" s="4" t="s">
        <v>652</v>
      </c>
      <c r="G1825" s="4" t="str">
        <f>B1825&amp;E1825</f>
        <v>WoolseyCA</v>
      </c>
      <c r="H1825" s="4" t="str">
        <f>VLOOKUP(G1825, Sheet2!C:D, 2, FALSE)</f>
        <v>D</v>
      </c>
      <c r="I1825" s="4">
        <f>VLOOKUP(A1825, Sheet3!A:G,2, FALSE)</f>
        <v>-2.9361079999999999</v>
      </c>
      <c r="J1825" s="4">
        <f>VLOOKUP(A1825, Sheet3!A:G,3, FALSE)</f>
        <v>0.767239</v>
      </c>
      <c r="K1825" s="4">
        <f>VLOOKUP(A1825, Sheet3!A:G,4, FALSE)</f>
        <v>-1.2974779999999999</v>
      </c>
      <c r="L1825" s="4">
        <f>VLOOKUP(A1825, Sheet3!A:G,5, FALSE)</f>
        <v>0.45942100000000002</v>
      </c>
      <c r="M1825" s="4">
        <f>VLOOKUP(A1825, Sheet3!A:G,6, FALSE)</f>
        <v>-1.5884659999999999</v>
      </c>
      <c r="N1825" s="4">
        <f>VLOOKUP(A1825, Sheet3!A:G,7, FALSE)</f>
        <v>-2.6207790000000002</v>
      </c>
      <c r="O1825">
        <v>2007</v>
      </c>
      <c r="P1825" s="4">
        <f>VLOOKUP(G1825, Sheet2!C:E, 3, FALSE)</f>
        <v>1993</v>
      </c>
      <c r="Q1825" s="4">
        <f>O1825-P1825</f>
        <v>14</v>
      </c>
      <c r="R1825" s="4">
        <f>VLOOKUP(A1825, Sheet4!A:B, 2, FALSE)</f>
        <v>420</v>
      </c>
    </row>
    <row r="1826" spans="1:18">
      <c r="A1826">
        <v>3299</v>
      </c>
      <c r="B1826" t="s">
        <v>5</v>
      </c>
      <c r="C1826" s="1">
        <v>39106</v>
      </c>
      <c r="D1826" t="s">
        <v>6</v>
      </c>
      <c r="E1826" t="s">
        <v>8</v>
      </c>
      <c r="F1826" s="4" t="s">
        <v>652</v>
      </c>
      <c r="G1826" s="4" t="str">
        <f>B1826&amp;E1826</f>
        <v>WatersCA</v>
      </c>
      <c r="H1826" s="4" t="str">
        <f>VLOOKUP(G1826, Sheet2!C:D, 2, FALSE)</f>
        <v>D</v>
      </c>
      <c r="I1826" s="4">
        <f>VLOOKUP(A1826, Sheet3!A:G,2, FALSE)</f>
        <v>-2.6174710000000001</v>
      </c>
      <c r="J1826" s="4">
        <f>VLOOKUP(A1826, Sheet3!A:G,3, FALSE)</f>
        <v>0.64164500000000002</v>
      </c>
      <c r="K1826" s="4">
        <f>VLOOKUP(A1826, Sheet3!A:G,4, FALSE)</f>
        <v>-3.6047250000000002</v>
      </c>
      <c r="L1826" s="4">
        <f>VLOOKUP(A1826, Sheet3!A:G,5, FALSE)</f>
        <v>-4.4265600000000003</v>
      </c>
      <c r="M1826" s="4">
        <f>VLOOKUP(A1826, Sheet3!A:G,6, FALSE)</f>
        <v>-2.148908</v>
      </c>
      <c r="N1826" s="4">
        <f>VLOOKUP(A1826, Sheet3!A:G,7, FALSE)</f>
        <v>-3.2208559999999999</v>
      </c>
      <c r="O1826">
        <v>2007</v>
      </c>
      <c r="P1826" s="4">
        <f>VLOOKUP(G1826, Sheet2!C:E, 3, FALSE)</f>
        <v>1991</v>
      </c>
      <c r="Q1826" s="4">
        <f>O1826-P1826</f>
        <v>16</v>
      </c>
      <c r="R1826" s="4">
        <f>VLOOKUP(A1826, Sheet4!A:B, 2, FALSE)</f>
        <v>771</v>
      </c>
    </row>
    <row r="1827" spans="1:18">
      <c r="A1827">
        <v>3300</v>
      </c>
      <c r="B1827" t="s">
        <v>200</v>
      </c>
      <c r="C1827" s="1">
        <v>39106</v>
      </c>
      <c r="D1827" t="s">
        <v>6</v>
      </c>
      <c r="E1827" t="str">
        <f>VLOOKUP(B1827, Sheet2!$A$2:$B$734, 2, FALSE)</f>
        <v>NH</v>
      </c>
      <c r="F1827" s="4" t="s">
        <v>652</v>
      </c>
      <c r="G1827" s="4" t="str">
        <f>B1827&amp;E1827</f>
        <v>HodesNH</v>
      </c>
      <c r="H1827" s="4" t="str">
        <f>VLOOKUP(G1827, Sheet2!C:D, 2, FALSE)</f>
        <v>D</v>
      </c>
      <c r="I1827" s="4">
        <f>VLOOKUP(A1827, Sheet3!A:G,2, FALSE)</f>
        <v>2.990567</v>
      </c>
      <c r="J1827" s="4">
        <f>VLOOKUP(A1827, Sheet3!A:G,3, FALSE)</f>
        <v>-0.87356299999999998</v>
      </c>
      <c r="K1827" s="4">
        <f>VLOOKUP(A1827, Sheet3!A:G,4, FALSE)</f>
        <v>4.6333330000000004</v>
      </c>
      <c r="L1827" s="4">
        <f>VLOOKUP(A1827, Sheet3!A:G,5, FALSE)</f>
        <v>-2.6891820000000002</v>
      </c>
      <c r="M1827" s="4">
        <f>VLOOKUP(A1827, Sheet3!A:G,6, FALSE)</f>
        <v>-0.49119099999999999</v>
      </c>
      <c r="N1827" s="4">
        <f>VLOOKUP(A1827, Sheet3!A:G,7, FALSE)</f>
        <v>3.8694760000000001</v>
      </c>
      <c r="O1827">
        <v>2007</v>
      </c>
      <c r="P1827" s="4">
        <f>VLOOKUP(G1827, Sheet2!C:E, 3, FALSE)</f>
        <v>2007</v>
      </c>
      <c r="Q1827" s="4">
        <f>O1827-P1827</f>
        <v>0</v>
      </c>
      <c r="R1827" s="4">
        <f>VLOOKUP(A1827, Sheet4!A:B, 2, FALSE)</f>
        <v>673</v>
      </c>
    </row>
    <row r="1828" spans="1:18">
      <c r="A1828">
        <v>3301</v>
      </c>
      <c r="B1828" t="s">
        <v>201</v>
      </c>
      <c r="C1828" s="1">
        <v>40204</v>
      </c>
      <c r="D1828" t="s">
        <v>6</v>
      </c>
      <c r="E1828" t="s">
        <v>22</v>
      </c>
      <c r="F1828" s="4" t="s">
        <v>652</v>
      </c>
      <c r="G1828" s="4" t="str">
        <f>B1828&amp;E1828</f>
        <v>SmithTX</v>
      </c>
      <c r="H1828" s="4" t="str">
        <f>VLOOKUP(G1828, Sheet2!C:D, 2, FALSE)</f>
        <v>R</v>
      </c>
      <c r="I1828" s="4">
        <f>VLOOKUP(A1828, Sheet3!A:G,2, FALSE)</f>
        <v>0.40536699999999998</v>
      </c>
      <c r="J1828" s="4">
        <f>VLOOKUP(A1828, Sheet3!A:G,3, FALSE)</f>
        <v>-1.0796809999999999</v>
      </c>
      <c r="K1828" s="4">
        <f>VLOOKUP(A1828, Sheet3!A:G,4, FALSE)</f>
        <v>-1.1060939999999999</v>
      </c>
      <c r="L1828" s="4">
        <f>VLOOKUP(A1828, Sheet3!A:G,5, FALSE)</f>
        <v>3.6839240000000002</v>
      </c>
      <c r="M1828" s="4">
        <f>VLOOKUP(A1828, Sheet3!A:G,6, FALSE)</f>
        <v>-0.31003700000000001</v>
      </c>
      <c r="N1828" s="4">
        <f>VLOOKUP(A1828, Sheet3!A:G,7, FALSE)</f>
        <v>-0.47851900000000003</v>
      </c>
      <c r="O1828">
        <v>2010</v>
      </c>
      <c r="P1828" s="4">
        <f>VLOOKUP(G1828, Sheet2!C:E, 3, FALSE)</f>
        <v>1987</v>
      </c>
      <c r="Q1828" s="4">
        <f>O1828-P1828</f>
        <v>23</v>
      </c>
      <c r="R1828" s="4">
        <f>VLOOKUP(A1828, Sheet4!A:B, 2, FALSE)</f>
        <v>117</v>
      </c>
    </row>
    <row r="1829" spans="1:18">
      <c r="A1829">
        <v>3302</v>
      </c>
      <c r="B1829" t="s">
        <v>191</v>
      </c>
      <c r="C1829" s="1">
        <v>40569</v>
      </c>
      <c r="D1829" t="s">
        <v>6</v>
      </c>
      <c r="E1829" t="s">
        <v>22</v>
      </c>
      <c r="F1829" s="4" t="s">
        <v>652</v>
      </c>
      <c r="G1829" s="4" t="str">
        <f>B1829&amp;E1829</f>
        <v>PaulTX</v>
      </c>
      <c r="H1829" s="4" t="str">
        <f>VLOOKUP(G1829, Sheet2!C:D, 2, FALSE)</f>
        <v>R</v>
      </c>
      <c r="I1829" s="4">
        <f>VLOOKUP(A1829, Sheet3!A:G,2, FALSE)</f>
        <v>0.76228799999999997</v>
      </c>
      <c r="J1829" s="4">
        <f>VLOOKUP(A1829, Sheet3!A:G,3, FALSE)</f>
        <v>0.477408</v>
      </c>
      <c r="K1829" s="4">
        <f>VLOOKUP(A1829, Sheet3!A:G,4, FALSE)</f>
        <v>1.989703</v>
      </c>
      <c r="L1829" s="4">
        <f>VLOOKUP(A1829, Sheet3!A:G,5, FALSE)</f>
        <v>1.284662</v>
      </c>
      <c r="M1829" s="4">
        <f>VLOOKUP(A1829, Sheet3!A:G,6, FALSE)</f>
        <v>0.88517000000000001</v>
      </c>
      <c r="N1829" s="4">
        <f>VLOOKUP(A1829, Sheet3!A:G,7, FALSE)</f>
        <v>4.7415599999999998</v>
      </c>
      <c r="O1829">
        <v>2011</v>
      </c>
      <c r="P1829" s="4">
        <f>VLOOKUP(G1829, Sheet2!C:E, 3, FALSE)</f>
        <v>1991</v>
      </c>
      <c r="Q1829" s="4">
        <f>O1829-P1829</f>
        <v>20</v>
      </c>
      <c r="R1829" s="4">
        <f>VLOOKUP(A1829, Sheet4!A:B, 2, FALSE)</f>
        <v>532</v>
      </c>
    </row>
    <row r="1830" spans="1:18">
      <c r="A1830">
        <v>3303</v>
      </c>
      <c r="B1830" t="s">
        <v>157</v>
      </c>
      <c r="C1830" s="1">
        <v>39113</v>
      </c>
      <c r="D1830" t="s">
        <v>6</v>
      </c>
      <c r="E1830" t="s">
        <v>184</v>
      </c>
      <c r="F1830" s="4" t="s">
        <v>652</v>
      </c>
      <c r="G1830" s="4" t="str">
        <f>B1830&amp;E1830</f>
        <v>McGovernMA</v>
      </c>
      <c r="H1830" s="4" t="str">
        <f>VLOOKUP(G1830, Sheet2!C:D, 2, FALSE)</f>
        <v>D</v>
      </c>
      <c r="I1830" s="4">
        <f>VLOOKUP(A1830, Sheet3!A:G,2, FALSE)</f>
        <v>-0.80746099999999998</v>
      </c>
      <c r="J1830" s="4">
        <f>VLOOKUP(A1830, Sheet3!A:G,3, FALSE)</f>
        <v>-0.21620400000000001</v>
      </c>
      <c r="K1830" s="4">
        <f>VLOOKUP(A1830, Sheet3!A:G,4, FALSE)</f>
        <v>1.145392</v>
      </c>
      <c r="L1830" s="4">
        <f>VLOOKUP(A1830, Sheet3!A:G,5, FALSE)</f>
        <v>-0.285333</v>
      </c>
      <c r="M1830" s="4">
        <f>VLOOKUP(A1830, Sheet3!A:G,6, FALSE)</f>
        <v>0.80397600000000002</v>
      </c>
      <c r="N1830" s="4">
        <f>VLOOKUP(A1830, Sheet3!A:G,7, FALSE)</f>
        <v>0.52819000000000005</v>
      </c>
      <c r="O1830">
        <v>2007</v>
      </c>
      <c r="P1830" s="4">
        <f>VLOOKUP(G1830, Sheet2!C:E, 3, FALSE)</f>
        <v>1997</v>
      </c>
      <c r="Q1830" s="4">
        <f>O1830-P1830</f>
        <v>10</v>
      </c>
      <c r="R1830" s="4">
        <f>VLOOKUP(A1830, Sheet4!A:B, 2, FALSE)</f>
        <v>661</v>
      </c>
    </row>
    <row r="1831" spans="1:18">
      <c r="A1831">
        <v>3304</v>
      </c>
      <c r="B1831" t="s">
        <v>20</v>
      </c>
      <c r="C1831" s="1">
        <v>38908</v>
      </c>
      <c r="D1831" t="s">
        <v>6</v>
      </c>
      <c r="E1831" t="str">
        <f>VLOOKUP(B1831, Sheet2!$A$2:$B$734, 2, FALSE)</f>
        <v>WA</v>
      </c>
      <c r="F1831" s="4" t="s">
        <v>652</v>
      </c>
      <c r="G1831" s="4" t="str">
        <f>B1831&amp;E1831</f>
        <v>McDermottWA</v>
      </c>
      <c r="H1831" s="4" t="str">
        <f>VLOOKUP(G1831, Sheet2!C:D, 2, FALSE)</f>
        <v>D</v>
      </c>
      <c r="I1831" s="4">
        <f>VLOOKUP(A1831, Sheet3!A:G,2, FALSE)</f>
        <v>-1.8816580000000001</v>
      </c>
      <c r="J1831" s="4">
        <f>VLOOKUP(A1831, Sheet3!A:G,3, FALSE)</f>
        <v>2.5580210000000001</v>
      </c>
      <c r="K1831" s="4">
        <f>VLOOKUP(A1831, Sheet3!A:G,4, FALSE)</f>
        <v>-1.2921039999999999</v>
      </c>
      <c r="L1831" s="4">
        <f>VLOOKUP(A1831, Sheet3!A:G,5, FALSE)</f>
        <v>1.4802599999999999</v>
      </c>
      <c r="M1831" s="4">
        <f>VLOOKUP(A1831, Sheet3!A:G,6, FALSE)</f>
        <v>0.48614499999999999</v>
      </c>
      <c r="N1831" s="4">
        <f>VLOOKUP(A1831, Sheet3!A:G,7, FALSE)</f>
        <v>-5.3541369999999997</v>
      </c>
      <c r="O1831">
        <v>2006</v>
      </c>
      <c r="P1831" s="4">
        <f>VLOOKUP(G1831, Sheet2!C:E, 3, FALSE)</f>
        <v>1989</v>
      </c>
      <c r="Q1831" s="4">
        <f>O1831-P1831</f>
        <v>17</v>
      </c>
      <c r="R1831" s="4">
        <f>VLOOKUP(A1831, Sheet4!A:B, 2, FALSE)</f>
        <v>260</v>
      </c>
    </row>
    <row r="1832" spans="1:18">
      <c r="A1832">
        <v>3305</v>
      </c>
      <c r="B1832" t="s">
        <v>157</v>
      </c>
      <c r="C1832" s="1">
        <v>39273</v>
      </c>
      <c r="D1832" t="s">
        <v>6</v>
      </c>
      <c r="E1832" t="s">
        <v>184</v>
      </c>
      <c r="F1832" s="4" t="s">
        <v>652</v>
      </c>
      <c r="G1832" s="4" t="str">
        <f>B1832&amp;E1832</f>
        <v>McGovernMA</v>
      </c>
      <c r="H1832" s="4" t="str">
        <f>VLOOKUP(G1832, Sheet2!C:D, 2, FALSE)</f>
        <v>D</v>
      </c>
      <c r="I1832" s="4">
        <f>VLOOKUP(A1832, Sheet3!A:G,2, FALSE)</f>
        <v>0.21080599999999999</v>
      </c>
      <c r="J1832" s="4">
        <f>VLOOKUP(A1832, Sheet3!A:G,3, FALSE)</f>
        <v>1.572881</v>
      </c>
      <c r="K1832" s="4">
        <f>VLOOKUP(A1832, Sheet3!A:G,4, FALSE)</f>
        <v>-4.4850529999999997</v>
      </c>
      <c r="L1832" s="4">
        <f>VLOOKUP(A1832, Sheet3!A:G,5, FALSE)</f>
        <v>-5.9608629999999998</v>
      </c>
      <c r="M1832" s="4">
        <f>VLOOKUP(A1832, Sheet3!A:G,6, FALSE)</f>
        <v>-0.357261</v>
      </c>
      <c r="N1832" s="4">
        <f>VLOOKUP(A1832, Sheet3!A:G,7, FALSE)</f>
        <v>-1.4056</v>
      </c>
      <c r="O1832">
        <v>2007</v>
      </c>
      <c r="P1832" s="4">
        <f>VLOOKUP(G1832, Sheet2!C:E, 3, FALSE)</f>
        <v>1997</v>
      </c>
      <c r="Q1832" s="4">
        <f>O1832-P1832</f>
        <v>10</v>
      </c>
      <c r="R1832" s="4">
        <f>VLOOKUP(A1832, Sheet4!A:B, 2, FALSE)</f>
        <v>156</v>
      </c>
    </row>
    <row r="1833" spans="1:18">
      <c r="A1833">
        <v>3306</v>
      </c>
      <c r="B1833" t="s">
        <v>21</v>
      </c>
      <c r="C1833" s="1">
        <v>38875</v>
      </c>
      <c r="D1833" t="s">
        <v>6</v>
      </c>
      <c r="E1833" t="s">
        <v>8</v>
      </c>
      <c r="F1833" s="4" t="s">
        <v>652</v>
      </c>
      <c r="G1833" s="4" t="str">
        <f>B1833&amp;E1833</f>
        <v>WoolseyCA</v>
      </c>
      <c r="H1833" s="4" t="str">
        <f>VLOOKUP(G1833, Sheet2!C:D, 2, FALSE)</f>
        <v>D</v>
      </c>
      <c r="I1833" s="4">
        <f>VLOOKUP(A1833, Sheet3!A:G,2, FALSE)</f>
        <v>0.53304600000000002</v>
      </c>
      <c r="J1833" s="4">
        <f>VLOOKUP(A1833, Sheet3!A:G,3, FALSE)</f>
        <v>-0.152616</v>
      </c>
      <c r="K1833" s="4">
        <f>VLOOKUP(A1833, Sheet3!A:G,4, FALSE)</f>
        <v>-0.85305799999999998</v>
      </c>
      <c r="L1833" s="4">
        <f>VLOOKUP(A1833, Sheet3!A:G,5, FALSE)</f>
        <v>-1.4260330000000001</v>
      </c>
      <c r="M1833" s="4">
        <f>VLOOKUP(A1833, Sheet3!A:G,6, FALSE)</f>
        <v>-0.44889299999999999</v>
      </c>
      <c r="N1833" s="4">
        <f>VLOOKUP(A1833, Sheet3!A:G,7, FALSE)</f>
        <v>-0.29347699999999999</v>
      </c>
      <c r="O1833">
        <v>2006</v>
      </c>
      <c r="P1833" s="4">
        <f>VLOOKUP(G1833, Sheet2!C:E, 3, FALSE)</f>
        <v>1993</v>
      </c>
      <c r="Q1833" s="4">
        <f>O1833-P1833</f>
        <v>13</v>
      </c>
      <c r="R1833" s="4">
        <f>VLOOKUP(A1833, Sheet4!A:B, 2, FALSE)</f>
        <v>584</v>
      </c>
    </row>
    <row r="1834" spans="1:18">
      <c r="A1834">
        <v>3307</v>
      </c>
      <c r="B1834" t="s">
        <v>23</v>
      </c>
      <c r="C1834" s="1">
        <v>38875</v>
      </c>
      <c r="D1834" t="s">
        <v>6</v>
      </c>
      <c r="E1834" t="str">
        <f>VLOOKUP(B1834, Sheet2!$A$2:$B$734, 2, FALSE)</f>
        <v>IL</v>
      </c>
      <c r="F1834" s="4" t="s">
        <v>652</v>
      </c>
      <c r="G1834" s="4" t="str">
        <f>B1834&amp;E1834</f>
        <v>EmanuelIL</v>
      </c>
      <c r="H1834" s="4" t="str">
        <f>VLOOKUP(G1834, Sheet2!C:D, 2, FALSE)</f>
        <v>D</v>
      </c>
      <c r="I1834" s="4">
        <f>VLOOKUP(A1834, Sheet3!A:G,2, FALSE)</f>
        <v>-1.67693</v>
      </c>
      <c r="J1834" s="4">
        <f>VLOOKUP(A1834, Sheet3!A:G,3, FALSE)</f>
        <v>1.902658</v>
      </c>
      <c r="K1834" s="4">
        <f>VLOOKUP(A1834, Sheet3!A:G,4, FALSE)</f>
        <v>0.85345000000000004</v>
      </c>
      <c r="L1834" s="4">
        <f>VLOOKUP(A1834, Sheet3!A:G,5, FALSE)</f>
        <v>-5.0591489999999997</v>
      </c>
      <c r="M1834" s="4">
        <f>VLOOKUP(A1834, Sheet3!A:G,6, FALSE)</f>
        <v>-0.79680799999999996</v>
      </c>
      <c r="N1834" s="4">
        <f>VLOOKUP(A1834, Sheet3!A:G,7, FALSE)</f>
        <v>-1.5841970000000001</v>
      </c>
      <c r="O1834">
        <v>2006</v>
      </c>
      <c r="P1834" s="4">
        <f>VLOOKUP(G1834, Sheet2!C:E, 3, FALSE)</f>
        <v>2003</v>
      </c>
      <c r="Q1834" s="4">
        <f>O1834-P1834</f>
        <v>3</v>
      </c>
      <c r="R1834" s="4">
        <f>VLOOKUP(A1834, Sheet4!A:B, 2, FALSE)</f>
        <v>231</v>
      </c>
    </row>
    <row r="1835" spans="1:18">
      <c r="A1835">
        <v>3308</v>
      </c>
      <c r="B1835" t="s">
        <v>227</v>
      </c>
      <c r="C1835" s="1">
        <v>38882</v>
      </c>
      <c r="D1835" t="s">
        <v>6</v>
      </c>
      <c r="E1835" t="str">
        <f>VLOOKUP(B1835, Sheet2!$A$2:$B$734, 2, FALSE)</f>
        <v>TX</v>
      </c>
      <c r="F1835" s="4" t="s">
        <v>652</v>
      </c>
      <c r="G1835" s="4" t="str">
        <f>B1835&amp;E1835</f>
        <v>DoggettTX</v>
      </c>
      <c r="H1835" s="4" t="str">
        <f>VLOOKUP(G1835, Sheet2!C:D, 2, FALSE)</f>
        <v>D</v>
      </c>
      <c r="I1835" s="4">
        <f>VLOOKUP(A1835, Sheet3!A:G,2, FALSE)</f>
        <v>-0.137797</v>
      </c>
      <c r="J1835" s="4">
        <f>VLOOKUP(A1835, Sheet3!A:G,3, FALSE)</f>
        <v>1.0783990000000001</v>
      </c>
      <c r="K1835" s="4">
        <f>VLOOKUP(A1835, Sheet3!A:G,4, FALSE)</f>
        <v>-0.35272300000000001</v>
      </c>
      <c r="L1835" s="4">
        <f>VLOOKUP(A1835, Sheet3!A:G,5, FALSE)</f>
        <v>3.7581220000000002</v>
      </c>
      <c r="M1835" s="4">
        <f>VLOOKUP(A1835, Sheet3!A:G,6, FALSE)</f>
        <v>0.51064900000000002</v>
      </c>
      <c r="N1835" s="4">
        <f>VLOOKUP(A1835, Sheet3!A:G,7, FALSE)</f>
        <v>2.6309040000000001</v>
      </c>
      <c r="O1835">
        <v>2006</v>
      </c>
      <c r="P1835" s="4">
        <f>VLOOKUP(G1835, Sheet2!C:E, 3, FALSE)</f>
        <v>1995</v>
      </c>
      <c r="Q1835" s="4">
        <f>O1835-P1835</f>
        <v>11</v>
      </c>
      <c r="R1835" s="4">
        <f>VLOOKUP(A1835, Sheet4!A:B, 2, FALSE)</f>
        <v>727</v>
      </c>
    </row>
    <row r="1836" spans="1:18">
      <c r="A1836">
        <v>3309</v>
      </c>
      <c r="B1836" t="s">
        <v>762</v>
      </c>
      <c r="C1836" s="1">
        <v>38882</v>
      </c>
      <c r="D1836" t="s">
        <v>6</v>
      </c>
      <c r="E1836" t="s">
        <v>125</v>
      </c>
      <c r="F1836" s="4" t="s">
        <v>652</v>
      </c>
      <c r="G1836" s="4" t="str">
        <f>B1836&amp;E1836</f>
        <v>OwensMNY</v>
      </c>
      <c r="H1836" s="4" t="str">
        <f>VLOOKUP(G1836, Sheet2!C:D, 2, FALSE)</f>
        <v>D</v>
      </c>
      <c r="I1836" s="4">
        <f>VLOOKUP(A1836, Sheet3!A:G,2, FALSE)</f>
        <v>-6.6074349999999997</v>
      </c>
      <c r="J1836" s="4">
        <f>VLOOKUP(A1836, Sheet3!A:G,3, FALSE)</f>
        <v>0.96365500000000004</v>
      </c>
      <c r="K1836" s="4">
        <f>VLOOKUP(A1836, Sheet3!A:G,4, FALSE)</f>
        <v>-5.2160000000000002E-3</v>
      </c>
      <c r="L1836" s="4">
        <f>VLOOKUP(A1836, Sheet3!A:G,5, FALSE)</f>
        <v>-3.1917710000000001</v>
      </c>
      <c r="M1836" s="4">
        <f>VLOOKUP(A1836, Sheet3!A:G,6, FALSE)</f>
        <v>0.89139500000000005</v>
      </c>
      <c r="N1836" s="4">
        <f>VLOOKUP(A1836, Sheet3!A:G,7, FALSE)</f>
        <v>-3.1320299999999999</v>
      </c>
      <c r="O1836">
        <v>2006</v>
      </c>
      <c r="P1836" s="4">
        <f>VLOOKUP(G1836, Sheet2!C:E, 3, FALSE)</f>
        <v>1983</v>
      </c>
      <c r="Q1836" s="4">
        <f>O1836-P1836</f>
        <v>23</v>
      </c>
      <c r="R1836" s="4">
        <f>VLOOKUP(A1836, Sheet4!A:B, 2, FALSE)</f>
        <v>781</v>
      </c>
    </row>
    <row r="1837" spans="1:18">
      <c r="A1837">
        <v>3310</v>
      </c>
      <c r="B1837" t="s">
        <v>20</v>
      </c>
      <c r="C1837" s="1">
        <v>38882</v>
      </c>
      <c r="D1837" t="s">
        <v>6</v>
      </c>
      <c r="E1837" t="str">
        <f>VLOOKUP(B1837, Sheet2!$A$2:$B$734, 2, FALSE)</f>
        <v>WA</v>
      </c>
      <c r="F1837" s="4" t="s">
        <v>652</v>
      </c>
      <c r="G1837" s="4" t="str">
        <f>B1837&amp;E1837</f>
        <v>McDermottWA</v>
      </c>
      <c r="H1837" s="4" t="str">
        <f>VLOOKUP(G1837, Sheet2!C:D, 2, FALSE)</f>
        <v>D</v>
      </c>
      <c r="I1837" s="4">
        <f>VLOOKUP(A1837, Sheet3!A:G,2, FALSE)</f>
        <v>1.254586</v>
      </c>
      <c r="J1837" s="4">
        <f>VLOOKUP(A1837, Sheet3!A:G,3, FALSE)</f>
        <v>0.38000400000000001</v>
      </c>
      <c r="K1837" s="4">
        <f>VLOOKUP(A1837, Sheet3!A:G,4, FALSE)</f>
        <v>-2.1606200000000002</v>
      </c>
      <c r="L1837" s="4">
        <f>VLOOKUP(A1837, Sheet3!A:G,5, FALSE)</f>
        <v>4.008248</v>
      </c>
      <c r="M1837" s="4">
        <f>VLOOKUP(A1837, Sheet3!A:G,6, FALSE)</f>
        <v>2.5359340000000001</v>
      </c>
      <c r="N1837" s="4">
        <f>VLOOKUP(A1837, Sheet3!A:G,7, FALSE)</f>
        <v>-1.6377219999999999</v>
      </c>
      <c r="O1837">
        <v>2006</v>
      </c>
      <c r="P1837" s="4">
        <f>VLOOKUP(G1837, Sheet2!C:E, 3, FALSE)</f>
        <v>1989</v>
      </c>
      <c r="Q1837" s="4">
        <f>O1837-P1837</f>
        <v>17</v>
      </c>
      <c r="R1837" s="4">
        <f>VLOOKUP(A1837, Sheet4!A:B, 2, FALSE)</f>
        <v>850</v>
      </c>
    </row>
    <row r="1838" spans="1:18">
      <c r="A1838">
        <v>3311</v>
      </c>
      <c r="B1838" t="s">
        <v>82</v>
      </c>
      <c r="C1838" s="1">
        <v>38883</v>
      </c>
      <c r="D1838" t="s">
        <v>6</v>
      </c>
      <c r="E1838" t="s">
        <v>22</v>
      </c>
      <c r="F1838" s="4" t="s">
        <v>652</v>
      </c>
      <c r="G1838" s="4" t="str">
        <f>B1838&amp;E1838</f>
        <v>Jackson-LeeTX</v>
      </c>
      <c r="H1838" s="4" t="str">
        <f>VLOOKUP(G1838, Sheet2!C:D, 2, FALSE)</f>
        <v>D</v>
      </c>
      <c r="I1838" s="4">
        <f>VLOOKUP(A1838, Sheet3!A:G,2, FALSE)</f>
        <v>-0.63674299999999995</v>
      </c>
      <c r="J1838" s="4">
        <f>VLOOKUP(A1838, Sheet3!A:G,3, FALSE)</f>
        <v>7.4513999999999997E-2</v>
      </c>
      <c r="K1838" s="4">
        <f>VLOOKUP(A1838, Sheet3!A:G,4, FALSE)</f>
        <v>-2.2836959999999999</v>
      </c>
      <c r="L1838" s="4">
        <f>VLOOKUP(A1838, Sheet3!A:G,5, FALSE)</f>
        <v>3.3084370000000001</v>
      </c>
      <c r="M1838" s="4">
        <f>VLOOKUP(A1838, Sheet3!A:G,6, FALSE)</f>
        <v>0.266179</v>
      </c>
      <c r="N1838" s="4">
        <f>VLOOKUP(A1838, Sheet3!A:G,7, FALSE)</f>
        <v>-2.887302</v>
      </c>
      <c r="O1838">
        <v>2006</v>
      </c>
      <c r="P1838" s="4">
        <f>VLOOKUP(G1838, Sheet2!C:E, 3, FALSE)</f>
        <v>1995</v>
      </c>
      <c r="Q1838" s="4">
        <f>O1838-P1838</f>
        <v>11</v>
      </c>
      <c r="R1838" s="4">
        <f>VLOOKUP(A1838, Sheet4!A:B, 2, FALSE)</f>
        <v>935</v>
      </c>
    </row>
    <row r="1839" spans="1:18">
      <c r="A1839">
        <v>3312</v>
      </c>
      <c r="B1839" t="s">
        <v>51</v>
      </c>
      <c r="C1839" s="1">
        <v>38883</v>
      </c>
      <c r="D1839" t="s">
        <v>6</v>
      </c>
      <c r="E1839" t="s">
        <v>127</v>
      </c>
      <c r="F1839" s="4" t="s">
        <v>652</v>
      </c>
      <c r="G1839" s="4" t="str">
        <f>B1839&amp;E1839</f>
        <v>DavisIL</v>
      </c>
      <c r="H1839" s="4" t="str">
        <f>VLOOKUP(G1839, Sheet2!C:D, 2, FALSE)</f>
        <v>D</v>
      </c>
      <c r="I1839" s="4">
        <f>VLOOKUP(A1839, Sheet3!A:G,2, FALSE)</f>
        <v>2.6766670000000001</v>
      </c>
      <c r="J1839" s="4">
        <f>VLOOKUP(A1839, Sheet3!A:G,3, FALSE)</f>
        <v>1.314206</v>
      </c>
      <c r="K1839" s="4">
        <f>VLOOKUP(A1839, Sheet3!A:G,4, FALSE)</f>
        <v>2.7901929999999999</v>
      </c>
      <c r="L1839" s="4">
        <f>VLOOKUP(A1839, Sheet3!A:G,5, FALSE)</f>
        <v>4.6686670000000001</v>
      </c>
      <c r="M1839" s="4">
        <f>VLOOKUP(A1839, Sheet3!A:G,6, FALSE)</f>
        <v>0.14729500000000001</v>
      </c>
      <c r="N1839" s="4">
        <f>VLOOKUP(A1839, Sheet3!A:G,7, FALSE)</f>
        <v>1.6297680000000001</v>
      </c>
      <c r="O1839">
        <v>2006</v>
      </c>
      <c r="P1839" s="4">
        <f>VLOOKUP(G1839, Sheet2!C:E, 3, FALSE)</f>
        <v>1997</v>
      </c>
      <c r="Q1839" s="4">
        <f>O1839-P1839</f>
        <v>9</v>
      </c>
      <c r="R1839" s="4">
        <f>VLOOKUP(A1839, Sheet4!A:B, 2, FALSE)</f>
        <v>655</v>
      </c>
    </row>
    <row r="1840" spans="1:18">
      <c r="A1840">
        <v>3313</v>
      </c>
      <c r="B1840" t="s">
        <v>320</v>
      </c>
      <c r="C1840" s="1">
        <v>38883</v>
      </c>
      <c r="D1840" t="s">
        <v>6</v>
      </c>
      <c r="E1840" t="s">
        <v>321</v>
      </c>
      <c r="F1840" s="4" t="s">
        <v>652</v>
      </c>
      <c r="G1840" s="4" t="str">
        <f>B1840&amp;E1840</f>
        <v>RossAR</v>
      </c>
      <c r="H1840" s="4" t="str">
        <f>VLOOKUP(G1840, Sheet2!C:D, 2, FALSE)</f>
        <v>D</v>
      </c>
      <c r="I1840" s="4">
        <f>VLOOKUP(A1840, Sheet3!A:G,2, FALSE)</f>
        <v>-3.2119309999999999</v>
      </c>
      <c r="J1840" s="4">
        <f>VLOOKUP(A1840, Sheet3!A:G,3, FALSE)</f>
        <v>0.113384</v>
      </c>
      <c r="K1840" s="4">
        <f>VLOOKUP(A1840, Sheet3!A:G,4, FALSE)</f>
        <v>-6.3573690000000003</v>
      </c>
      <c r="L1840" s="4">
        <f>VLOOKUP(A1840, Sheet3!A:G,5, FALSE)</f>
        <v>-1.89347</v>
      </c>
      <c r="M1840" s="4">
        <f>VLOOKUP(A1840, Sheet3!A:G,6, FALSE)</f>
        <v>0.44724799999999998</v>
      </c>
      <c r="N1840" s="4">
        <f>VLOOKUP(A1840, Sheet3!A:G,7, FALSE)</f>
        <v>-6.0397030000000003</v>
      </c>
      <c r="O1840">
        <v>2006</v>
      </c>
      <c r="P1840" s="4">
        <f>VLOOKUP(G1840, Sheet2!C:E, 3, FALSE)</f>
        <v>2001</v>
      </c>
      <c r="Q1840" s="4">
        <f>O1840-P1840</f>
        <v>5</v>
      </c>
      <c r="R1840" s="4">
        <f>VLOOKUP(A1840, Sheet4!A:B, 2, FALSE)</f>
        <v>806</v>
      </c>
    </row>
    <row r="1841" spans="1:18">
      <c r="A1841">
        <v>3314</v>
      </c>
      <c r="B1841" t="s">
        <v>322</v>
      </c>
      <c r="C1841" s="1">
        <v>38884</v>
      </c>
      <c r="D1841" t="s">
        <v>6</v>
      </c>
      <c r="E1841" t="str">
        <f>VLOOKUP(B1841, Sheet2!$A$2:$B$734, 2, FALSE)</f>
        <v>MI</v>
      </c>
      <c r="F1841" s="4" t="s">
        <v>652</v>
      </c>
      <c r="G1841" s="4" t="str">
        <f>B1841&amp;E1841</f>
        <v>StupakMI</v>
      </c>
      <c r="H1841" s="4" t="str">
        <f>VLOOKUP(G1841, Sheet2!C:D, 2, FALSE)</f>
        <v>D</v>
      </c>
      <c r="I1841" s="4">
        <f>VLOOKUP(A1841, Sheet3!A:G,2, FALSE)</f>
        <v>-1.7375999999999999E-2</v>
      </c>
      <c r="J1841" s="4">
        <f>VLOOKUP(A1841, Sheet3!A:G,3, FALSE)</f>
        <v>-0.64554100000000003</v>
      </c>
      <c r="K1841" s="4">
        <f>VLOOKUP(A1841, Sheet3!A:G,4, FALSE)</f>
        <v>1.2361260000000001</v>
      </c>
      <c r="L1841" s="4">
        <f>VLOOKUP(A1841, Sheet3!A:G,5, FALSE)</f>
        <v>1.655829</v>
      </c>
      <c r="M1841" s="4">
        <f>VLOOKUP(A1841, Sheet3!A:G,6, FALSE)</f>
        <v>1.0298480000000001</v>
      </c>
      <c r="N1841" s="4">
        <f>VLOOKUP(A1841, Sheet3!A:G,7, FALSE)</f>
        <v>2.279852</v>
      </c>
      <c r="O1841">
        <v>2006</v>
      </c>
      <c r="P1841" s="4">
        <f>VLOOKUP(G1841, Sheet2!C:E, 3, FALSE)</f>
        <v>1993</v>
      </c>
      <c r="Q1841" s="4">
        <f>O1841-P1841</f>
        <v>13</v>
      </c>
      <c r="R1841" s="4">
        <f>VLOOKUP(A1841, Sheet4!A:B, 2, FALSE)</f>
        <v>1254</v>
      </c>
    </row>
    <row r="1842" spans="1:18">
      <c r="A1842">
        <v>3315</v>
      </c>
      <c r="B1842" t="s">
        <v>9</v>
      </c>
      <c r="C1842" s="1">
        <v>38883</v>
      </c>
      <c r="D1842" t="s">
        <v>6</v>
      </c>
      <c r="E1842" t="str">
        <f>VLOOKUP(B1842, Sheet2!$A$2:$B$734, 2, FALSE)</f>
        <v>CT</v>
      </c>
      <c r="F1842" s="4" t="s">
        <v>652</v>
      </c>
      <c r="G1842" s="4" t="str">
        <f>B1842&amp;E1842</f>
        <v>ShaysCT</v>
      </c>
      <c r="H1842" s="4" t="str">
        <f>VLOOKUP(G1842, Sheet2!C:D, 2, FALSE)</f>
        <v>R</v>
      </c>
      <c r="I1842" s="4">
        <f>VLOOKUP(A1842, Sheet3!A:G,2, FALSE)</f>
        <v>-4.5081280000000001</v>
      </c>
      <c r="J1842" s="4">
        <f>VLOOKUP(A1842, Sheet3!A:G,3, FALSE)</f>
        <v>3.4714830000000001</v>
      </c>
      <c r="K1842" s="4">
        <f>VLOOKUP(A1842, Sheet3!A:G,4, FALSE)</f>
        <v>-5.6452119999999999</v>
      </c>
      <c r="L1842" s="4">
        <f>VLOOKUP(A1842, Sheet3!A:G,5, FALSE)</f>
        <v>-0.67983300000000002</v>
      </c>
      <c r="M1842" s="4">
        <f>VLOOKUP(A1842, Sheet3!A:G,6, FALSE)</f>
        <v>-2.290997</v>
      </c>
      <c r="N1842" s="4">
        <f>VLOOKUP(A1842, Sheet3!A:G,7, FALSE)</f>
        <v>-2.9503119999999998</v>
      </c>
      <c r="O1842">
        <v>2006</v>
      </c>
      <c r="P1842" s="4">
        <f>VLOOKUP(G1842, Sheet2!C:E, 3, FALSE)</f>
        <v>1987</v>
      </c>
      <c r="Q1842" s="4">
        <f>O1842-P1842</f>
        <v>19</v>
      </c>
      <c r="R1842" s="4">
        <f>VLOOKUP(A1842, Sheet4!A:B, 2, FALSE)</f>
        <v>622</v>
      </c>
    </row>
    <row r="1843" spans="1:18">
      <c r="A1843">
        <v>3316</v>
      </c>
      <c r="B1843" t="s">
        <v>109</v>
      </c>
      <c r="C1843" s="1">
        <v>38883</v>
      </c>
      <c r="D1843" t="s">
        <v>6</v>
      </c>
      <c r="E1843" t="s">
        <v>110</v>
      </c>
      <c r="F1843" s="4" t="s">
        <v>652</v>
      </c>
      <c r="G1843" s="4" t="str">
        <f>B1843&amp;E1843</f>
        <v>FortenberryNE</v>
      </c>
      <c r="H1843" s="4" t="str">
        <f>VLOOKUP(G1843, Sheet2!C:D, 2, FALSE)</f>
        <v>R</v>
      </c>
      <c r="I1843" s="4">
        <f>VLOOKUP(A1843, Sheet3!A:G,2, FALSE)</f>
        <v>1.2991280000000001</v>
      </c>
      <c r="J1843" s="4">
        <f>VLOOKUP(A1843, Sheet3!A:G,3, FALSE)</f>
        <v>1.0936920000000001</v>
      </c>
      <c r="K1843" s="4">
        <f>VLOOKUP(A1843, Sheet3!A:G,4, FALSE)</f>
        <v>5.337904</v>
      </c>
      <c r="L1843" s="4">
        <f>VLOOKUP(A1843, Sheet3!A:G,5, FALSE)</f>
        <v>0.66581199999999996</v>
      </c>
      <c r="M1843" s="4">
        <f>VLOOKUP(A1843, Sheet3!A:G,6, FALSE)</f>
        <v>-1.024456</v>
      </c>
      <c r="N1843" s="4">
        <f>VLOOKUP(A1843, Sheet3!A:G,7, FALSE)</f>
        <v>4.8962919999999999</v>
      </c>
      <c r="O1843">
        <v>2006</v>
      </c>
      <c r="P1843" s="4">
        <f>VLOOKUP(G1843, Sheet2!C:E, 3, FALSE)</f>
        <v>2005</v>
      </c>
      <c r="Q1843" s="4">
        <f>O1843-P1843</f>
        <v>1</v>
      </c>
      <c r="R1843" s="4">
        <f>VLOOKUP(A1843, Sheet4!A:B, 2, FALSE)</f>
        <v>496</v>
      </c>
    </row>
    <row r="1844" spans="1:18">
      <c r="A1844">
        <v>3317</v>
      </c>
      <c r="B1844" t="s">
        <v>21</v>
      </c>
      <c r="C1844" s="1">
        <v>38887</v>
      </c>
      <c r="D1844" t="s">
        <v>6</v>
      </c>
      <c r="E1844" t="s">
        <v>8</v>
      </c>
      <c r="F1844" s="4" t="s">
        <v>652</v>
      </c>
      <c r="G1844" s="4" t="str">
        <f>B1844&amp;E1844</f>
        <v>WoolseyCA</v>
      </c>
      <c r="H1844" s="4" t="str">
        <f>VLOOKUP(G1844, Sheet2!C:D, 2, FALSE)</f>
        <v>D</v>
      </c>
      <c r="I1844" s="4">
        <f>VLOOKUP(A1844, Sheet3!A:G,2, FALSE)</f>
        <v>-5.7347039999999998</v>
      </c>
      <c r="J1844" s="4">
        <f>VLOOKUP(A1844, Sheet3!A:G,3, FALSE)</f>
        <v>2.0000469999999999</v>
      </c>
      <c r="K1844" s="4">
        <f>VLOOKUP(A1844, Sheet3!A:G,4, FALSE)</f>
        <v>0.48639399999999999</v>
      </c>
      <c r="L1844" s="4">
        <f>VLOOKUP(A1844, Sheet3!A:G,5, FALSE)</f>
        <v>-2.77827</v>
      </c>
      <c r="M1844" s="4">
        <f>VLOOKUP(A1844, Sheet3!A:G,6, FALSE)</f>
        <v>-2.071593</v>
      </c>
      <c r="N1844" s="4">
        <f>VLOOKUP(A1844, Sheet3!A:G,7, FALSE)</f>
        <v>0.99045899999999998</v>
      </c>
      <c r="O1844">
        <v>2006</v>
      </c>
      <c r="P1844" s="4">
        <f>VLOOKUP(G1844, Sheet2!C:E, 3, FALSE)</f>
        <v>1993</v>
      </c>
      <c r="Q1844" s="4">
        <f>O1844-P1844</f>
        <v>13</v>
      </c>
      <c r="R1844" s="4">
        <f>VLOOKUP(A1844, Sheet4!A:B, 2, FALSE)</f>
        <v>380</v>
      </c>
    </row>
    <row r="1845" spans="1:18">
      <c r="A1845">
        <v>3318</v>
      </c>
      <c r="B1845" t="s">
        <v>21</v>
      </c>
      <c r="C1845" s="1">
        <v>39147</v>
      </c>
      <c r="D1845" t="s">
        <v>6</v>
      </c>
      <c r="E1845" t="s">
        <v>8</v>
      </c>
      <c r="F1845" s="4" t="s">
        <v>652</v>
      </c>
      <c r="G1845" s="4" t="str">
        <f>B1845&amp;E1845</f>
        <v>WoolseyCA</v>
      </c>
      <c r="H1845" s="4" t="str">
        <f>VLOOKUP(G1845, Sheet2!C:D, 2, FALSE)</f>
        <v>D</v>
      </c>
      <c r="I1845" s="4">
        <f>VLOOKUP(A1845, Sheet3!A:G,2, FALSE)</f>
        <v>1.558362</v>
      </c>
      <c r="J1845" s="4">
        <f>VLOOKUP(A1845, Sheet3!A:G,3, FALSE)</f>
        <v>0.10870199999999999</v>
      </c>
      <c r="K1845" s="4">
        <f>VLOOKUP(A1845, Sheet3!A:G,4, FALSE)</f>
        <v>-1.995039</v>
      </c>
      <c r="L1845" s="4">
        <f>VLOOKUP(A1845, Sheet3!A:G,5, FALSE)</f>
        <v>3.0622980000000002</v>
      </c>
      <c r="M1845" s="4">
        <f>VLOOKUP(A1845, Sheet3!A:G,6, FALSE)</f>
        <v>2.6391999999999999E-2</v>
      </c>
      <c r="N1845" s="4">
        <f>VLOOKUP(A1845, Sheet3!A:G,7, FALSE)</f>
        <v>0.241448</v>
      </c>
      <c r="O1845">
        <v>2007</v>
      </c>
      <c r="P1845" s="4">
        <f>VLOOKUP(G1845, Sheet2!C:E, 3, FALSE)</f>
        <v>1993</v>
      </c>
      <c r="Q1845" s="4">
        <f>O1845-P1845</f>
        <v>14</v>
      </c>
      <c r="R1845" s="4">
        <f>VLOOKUP(A1845, Sheet4!A:B, 2, FALSE)</f>
        <v>489</v>
      </c>
    </row>
    <row r="1846" spans="1:18">
      <c r="A1846">
        <v>3319</v>
      </c>
      <c r="B1846" t="s">
        <v>21</v>
      </c>
      <c r="C1846" s="1">
        <v>39160</v>
      </c>
      <c r="D1846" t="s">
        <v>6</v>
      </c>
      <c r="E1846" t="s">
        <v>8</v>
      </c>
      <c r="F1846" s="4" t="s">
        <v>652</v>
      </c>
      <c r="G1846" s="4" t="str">
        <f>B1846&amp;E1846</f>
        <v>WoolseyCA</v>
      </c>
      <c r="H1846" s="4" t="str">
        <f>VLOOKUP(G1846, Sheet2!C:D, 2, FALSE)</f>
        <v>D</v>
      </c>
      <c r="I1846" s="4">
        <f>VLOOKUP(A1846, Sheet3!A:G,2, FALSE)</f>
        <v>3.242721</v>
      </c>
      <c r="J1846" s="4">
        <f>VLOOKUP(A1846, Sheet3!A:G,3, FALSE)</f>
        <v>-0.816388</v>
      </c>
      <c r="K1846" s="4">
        <f>VLOOKUP(A1846, Sheet3!A:G,4, FALSE)</f>
        <v>-2.3264870000000002</v>
      </c>
      <c r="L1846" s="4">
        <f>VLOOKUP(A1846, Sheet3!A:G,5, FALSE)</f>
        <v>1.884382</v>
      </c>
      <c r="M1846" s="4">
        <f>VLOOKUP(A1846, Sheet3!A:G,6, FALSE)</f>
        <v>-0.35645700000000002</v>
      </c>
      <c r="N1846" s="4">
        <f>VLOOKUP(A1846, Sheet3!A:G,7, FALSE)</f>
        <v>-1.749471</v>
      </c>
      <c r="O1846">
        <v>2007</v>
      </c>
      <c r="P1846" s="4">
        <f>VLOOKUP(G1846, Sheet2!C:E, 3, FALSE)</f>
        <v>1993</v>
      </c>
      <c r="Q1846" s="4">
        <f>O1846-P1846</f>
        <v>14</v>
      </c>
      <c r="R1846" s="4">
        <f>VLOOKUP(A1846, Sheet4!A:B, 2, FALSE)</f>
        <v>478</v>
      </c>
    </row>
    <row r="1847" spans="1:18">
      <c r="A1847">
        <v>3320</v>
      </c>
      <c r="B1847" t="s">
        <v>323</v>
      </c>
      <c r="C1847" s="1">
        <v>39163</v>
      </c>
      <c r="D1847" t="s">
        <v>6</v>
      </c>
      <c r="E1847" t="s">
        <v>159</v>
      </c>
      <c r="F1847" s="4" t="s">
        <v>652</v>
      </c>
      <c r="G1847" s="4" t="str">
        <f>B1847&amp;E1847</f>
        <v>HillIN</v>
      </c>
      <c r="H1847" s="4" t="str">
        <f>VLOOKUP(G1847, Sheet2!C:D, 2, FALSE)</f>
        <v>D</v>
      </c>
      <c r="I1847" s="4">
        <f>VLOOKUP(A1847, Sheet3!A:G,2, FALSE)</f>
        <v>-3.688326</v>
      </c>
      <c r="J1847" s="4">
        <f>VLOOKUP(A1847, Sheet3!A:G,3, FALSE)</f>
        <v>0.98528300000000002</v>
      </c>
      <c r="K1847" s="4">
        <f>VLOOKUP(A1847, Sheet3!A:G,4, FALSE)</f>
        <v>-0.725275</v>
      </c>
      <c r="L1847" s="4">
        <f>VLOOKUP(A1847, Sheet3!A:G,5, FALSE)</f>
        <v>-5.7095830000000003</v>
      </c>
      <c r="M1847" s="4">
        <f>VLOOKUP(A1847, Sheet3!A:G,6, FALSE)</f>
        <v>-1.540665</v>
      </c>
      <c r="N1847" s="4">
        <f>VLOOKUP(A1847, Sheet3!A:G,7, FALSE)</f>
        <v>0.85271399999999997</v>
      </c>
      <c r="O1847">
        <v>2007</v>
      </c>
      <c r="P1847" s="4" t="str">
        <f>VLOOKUP(G1847, Sheet2!C:E, 3, FALSE)</f>
        <v>1999-2004</v>
      </c>
      <c r="Q1847" s="4">
        <v>5</v>
      </c>
      <c r="R1847" s="4">
        <f>VLOOKUP(A1847, Sheet4!A:B, 2, FALSE)</f>
        <v>360</v>
      </c>
    </row>
    <row r="1848" spans="1:18">
      <c r="A1848">
        <v>3321</v>
      </c>
      <c r="B1848" t="s">
        <v>74</v>
      </c>
      <c r="C1848" s="1">
        <v>39163</v>
      </c>
      <c r="D1848" t="s">
        <v>6</v>
      </c>
      <c r="E1848" t="s">
        <v>113</v>
      </c>
      <c r="F1848" s="4" t="s">
        <v>652</v>
      </c>
      <c r="G1848" s="4" t="str">
        <f>B1848&amp;E1848</f>
        <v>AllenME</v>
      </c>
      <c r="H1848" s="4" t="str">
        <f>VLOOKUP(G1848, Sheet2!C:D, 2, FALSE)</f>
        <v>D</v>
      </c>
      <c r="I1848" s="4">
        <f>VLOOKUP(A1848, Sheet3!A:G,2, FALSE)</f>
        <v>2.1870539999999998</v>
      </c>
      <c r="J1848" s="4">
        <f>VLOOKUP(A1848, Sheet3!A:G,3, FALSE)</f>
        <v>0.52556999999999998</v>
      </c>
      <c r="K1848" s="4">
        <f>VLOOKUP(A1848, Sheet3!A:G,4, FALSE)</f>
        <v>1.730577</v>
      </c>
      <c r="L1848" s="4">
        <f>VLOOKUP(A1848, Sheet3!A:G,5, FALSE)</f>
        <v>-1.2136610000000001</v>
      </c>
      <c r="M1848" s="4">
        <f>VLOOKUP(A1848, Sheet3!A:G,6, FALSE)</f>
        <v>-0.82364899999999996</v>
      </c>
      <c r="N1848" s="4">
        <f>VLOOKUP(A1848, Sheet3!A:G,7, FALSE)</f>
        <v>2.414034</v>
      </c>
      <c r="O1848">
        <v>2007</v>
      </c>
      <c r="P1848" s="4">
        <f>VLOOKUP(G1848, Sheet2!C:E, 3, FALSE)</f>
        <v>1997</v>
      </c>
      <c r="Q1848" s="4">
        <f>O1848-P1848</f>
        <v>10</v>
      </c>
      <c r="R1848" s="4">
        <f>VLOOKUP(A1848, Sheet4!A:B, 2, FALSE)</f>
        <v>473</v>
      </c>
    </row>
    <row r="1849" spans="1:18">
      <c r="A1849">
        <v>3322</v>
      </c>
      <c r="B1849" t="s">
        <v>21</v>
      </c>
      <c r="C1849" s="1">
        <v>39164</v>
      </c>
      <c r="D1849" t="s">
        <v>6</v>
      </c>
      <c r="E1849" t="s">
        <v>8</v>
      </c>
      <c r="F1849" s="4" t="s">
        <v>652</v>
      </c>
      <c r="G1849" s="4" t="str">
        <f>B1849&amp;E1849</f>
        <v>WoolseyCA</v>
      </c>
      <c r="H1849" s="4" t="str">
        <f>VLOOKUP(G1849, Sheet2!C:D, 2, FALSE)</f>
        <v>D</v>
      </c>
      <c r="I1849" s="4">
        <f>VLOOKUP(A1849, Sheet3!A:G,2, FALSE)</f>
        <v>1.7838320000000001</v>
      </c>
      <c r="J1849" s="4">
        <f>VLOOKUP(A1849, Sheet3!A:G,3, FALSE)</f>
        <v>2.8607E-2</v>
      </c>
      <c r="K1849" s="4">
        <f>VLOOKUP(A1849, Sheet3!A:G,4, FALSE)</f>
        <v>-1.7451140000000001</v>
      </c>
      <c r="L1849" s="4">
        <f>VLOOKUP(A1849, Sheet3!A:G,5, FALSE)</f>
        <v>-1.3106910000000001</v>
      </c>
      <c r="M1849" s="4">
        <f>VLOOKUP(A1849, Sheet3!A:G,6, FALSE)</f>
        <v>-1.6001110000000001</v>
      </c>
      <c r="N1849" s="4">
        <f>VLOOKUP(A1849, Sheet3!A:G,7, FALSE)</f>
        <v>-2.4061490000000001</v>
      </c>
      <c r="O1849">
        <v>2007</v>
      </c>
      <c r="P1849" s="4">
        <f>VLOOKUP(G1849, Sheet2!C:E, 3, FALSE)</f>
        <v>1993</v>
      </c>
      <c r="Q1849" s="4">
        <f>O1849-P1849</f>
        <v>14</v>
      </c>
      <c r="R1849" s="4">
        <f>VLOOKUP(A1849, Sheet4!A:B, 2, FALSE)</f>
        <v>471</v>
      </c>
    </row>
    <row r="1850" spans="1:18">
      <c r="A1850">
        <v>3323</v>
      </c>
      <c r="B1850" t="s">
        <v>140</v>
      </c>
      <c r="C1850" s="1">
        <v>40665</v>
      </c>
      <c r="D1850" t="s">
        <v>6</v>
      </c>
      <c r="E1850" t="str">
        <f>VLOOKUP(B1850, Sheet2!$A$2:$B$734, 2, FALSE)</f>
        <v>TN</v>
      </c>
      <c r="F1850" s="4" t="s">
        <v>652</v>
      </c>
      <c r="G1850" s="4" t="str">
        <f>B1850&amp;E1850</f>
        <v>CohenTN</v>
      </c>
      <c r="H1850" s="4" t="str">
        <f>VLOOKUP(G1850, Sheet2!C:D, 2, FALSE)</f>
        <v>D</v>
      </c>
      <c r="I1850" s="4">
        <f>VLOOKUP(A1850, Sheet3!A:G,2, FALSE)</f>
        <v>-2.9509340000000002</v>
      </c>
      <c r="J1850" s="4">
        <f>VLOOKUP(A1850, Sheet3!A:G,3, FALSE)</f>
        <v>0.10076599999999999</v>
      </c>
      <c r="K1850" s="4">
        <f>VLOOKUP(A1850, Sheet3!A:G,4, FALSE)</f>
        <v>-4.1430009999999999</v>
      </c>
      <c r="L1850" s="4">
        <f>VLOOKUP(A1850, Sheet3!A:G,5, FALSE)</f>
        <v>-4.1308030000000002</v>
      </c>
      <c r="M1850" s="4">
        <f>VLOOKUP(A1850, Sheet3!A:G,6, FALSE)</f>
        <v>-0.95313099999999995</v>
      </c>
      <c r="N1850" s="4">
        <f>VLOOKUP(A1850, Sheet3!A:G,7, FALSE)</f>
        <v>-1.939927</v>
      </c>
      <c r="O1850">
        <v>2011</v>
      </c>
      <c r="P1850" s="4">
        <f>VLOOKUP(G1850, Sheet2!C:E, 3, FALSE)</f>
        <v>2007</v>
      </c>
      <c r="Q1850" s="4">
        <f>O1850-P1850</f>
        <v>4</v>
      </c>
      <c r="R1850" s="4">
        <f>VLOOKUP(A1850, Sheet4!A:B, 2, FALSE)</f>
        <v>179</v>
      </c>
    </row>
    <row r="1851" spans="1:18">
      <c r="A1851">
        <v>3324</v>
      </c>
      <c r="B1851" t="s">
        <v>111</v>
      </c>
      <c r="C1851" s="1">
        <v>40665</v>
      </c>
      <c r="D1851" t="s">
        <v>6</v>
      </c>
      <c r="E1851" t="s">
        <v>112</v>
      </c>
      <c r="F1851" s="4" t="s">
        <v>652</v>
      </c>
      <c r="G1851" s="4" t="str">
        <f>B1851&amp;E1851</f>
        <v>MillerMI</v>
      </c>
      <c r="H1851" s="4" t="str">
        <f>VLOOKUP(G1851, Sheet2!C:D, 2, FALSE)</f>
        <v>R</v>
      </c>
      <c r="I1851" s="4">
        <f>VLOOKUP(A1851, Sheet3!A:G,2, FALSE)</f>
        <v>-5.2256479999999996</v>
      </c>
      <c r="J1851" s="4">
        <f>VLOOKUP(A1851, Sheet3!A:G,3, FALSE)</f>
        <v>5.4312129999999996</v>
      </c>
      <c r="K1851" s="4">
        <f>VLOOKUP(A1851, Sheet3!A:G,4, FALSE)</f>
        <v>-0.76654699999999998</v>
      </c>
      <c r="L1851" s="4">
        <f>VLOOKUP(A1851, Sheet3!A:G,5, FALSE)</f>
        <v>-1.6230880000000001</v>
      </c>
      <c r="M1851" s="4">
        <f>VLOOKUP(A1851, Sheet3!A:G,6, FALSE)</f>
        <v>-0.83085399999999998</v>
      </c>
      <c r="N1851" s="4">
        <f>VLOOKUP(A1851, Sheet3!A:G,7, FALSE)</f>
        <v>2.570764</v>
      </c>
      <c r="O1851">
        <v>2011</v>
      </c>
      <c r="P1851" s="4">
        <f>VLOOKUP(G1851, Sheet2!C:E, 3, FALSE)</f>
        <v>2003</v>
      </c>
      <c r="Q1851" s="4">
        <f>O1851-P1851</f>
        <v>8</v>
      </c>
      <c r="R1851" s="4">
        <f>VLOOKUP(A1851, Sheet4!A:B, 2, FALSE)</f>
        <v>203</v>
      </c>
    </row>
    <row r="1852" spans="1:18">
      <c r="A1852">
        <v>3325</v>
      </c>
      <c r="B1852" t="s">
        <v>27</v>
      </c>
      <c r="C1852" s="1">
        <v>40665</v>
      </c>
      <c r="D1852" t="s">
        <v>6</v>
      </c>
      <c r="E1852" t="s">
        <v>22</v>
      </c>
      <c r="F1852" s="4" t="s">
        <v>652</v>
      </c>
      <c r="G1852" s="4" t="str">
        <f>B1852&amp;E1852</f>
        <v>PoeTX</v>
      </c>
      <c r="H1852" s="4" t="str">
        <f>VLOOKUP(G1852, Sheet2!C:D, 2, FALSE)</f>
        <v>R</v>
      </c>
      <c r="I1852" s="4">
        <f>VLOOKUP(A1852, Sheet3!A:G,2, FALSE)</f>
        <v>-3.2011729999999998</v>
      </c>
      <c r="J1852" s="4">
        <f>VLOOKUP(A1852, Sheet3!A:G,3, FALSE)</f>
        <v>1.72895</v>
      </c>
      <c r="K1852" s="4">
        <f>VLOOKUP(A1852, Sheet3!A:G,4, FALSE)</f>
        <v>-2.184345</v>
      </c>
      <c r="L1852" s="4">
        <f>VLOOKUP(A1852, Sheet3!A:G,5, FALSE)</f>
        <v>-1.5977809999999999</v>
      </c>
      <c r="M1852" s="4">
        <f>VLOOKUP(A1852, Sheet3!A:G,6, FALSE)</f>
        <v>0.330953</v>
      </c>
      <c r="N1852" s="4">
        <f>VLOOKUP(A1852, Sheet3!A:G,7, FALSE)</f>
        <v>0.227571</v>
      </c>
      <c r="O1852">
        <v>2011</v>
      </c>
      <c r="P1852" s="4">
        <f>VLOOKUP(G1852, Sheet2!C:E, 3, FALSE)</f>
        <v>2005</v>
      </c>
      <c r="Q1852" s="4">
        <f>O1852-P1852</f>
        <v>6</v>
      </c>
      <c r="R1852" s="4">
        <f>VLOOKUP(A1852, Sheet4!A:B, 2, FALSE)</f>
        <v>173</v>
      </c>
    </row>
    <row r="1853" spans="1:18">
      <c r="A1853">
        <v>3326</v>
      </c>
      <c r="B1853" t="s">
        <v>21</v>
      </c>
      <c r="C1853" s="1">
        <v>39209</v>
      </c>
      <c r="D1853" t="s">
        <v>6</v>
      </c>
      <c r="E1853" t="s">
        <v>8</v>
      </c>
      <c r="F1853" s="4" t="s">
        <v>652</v>
      </c>
      <c r="G1853" s="4" t="str">
        <f>B1853&amp;E1853</f>
        <v>WoolseyCA</v>
      </c>
      <c r="H1853" s="4" t="str">
        <f>VLOOKUP(G1853, Sheet2!C:D, 2, FALSE)</f>
        <v>D</v>
      </c>
      <c r="I1853" s="4">
        <f>VLOOKUP(A1853, Sheet3!A:G,2, FALSE)</f>
        <v>-4.8561480000000001</v>
      </c>
      <c r="J1853" s="4">
        <f>VLOOKUP(A1853, Sheet3!A:G,3, FALSE)</f>
        <v>-0.39759299999999997</v>
      </c>
      <c r="K1853" s="4">
        <f>VLOOKUP(A1853, Sheet3!A:G,4, FALSE)</f>
        <v>0.12031699999999999</v>
      </c>
      <c r="L1853" s="4">
        <f>VLOOKUP(A1853, Sheet3!A:G,5, FALSE)</f>
        <v>-3.8272010000000001</v>
      </c>
      <c r="M1853" s="4">
        <f>VLOOKUP(A1853, Sheet3!A:G,6, FALSE)</f>
        <v>-1.1175459999999999</v>
      </c>
      <c r="N1853" s="4">
        <f>VLOOKUP(A1853, Sheet3!A:G,7, FALSE)</f>
        <v>-0.222304</v>
      </c>
      <c r="O1853">
        <v>2007</v>
      </c>
      <c r="P1853" s="4">
        <f>VLOOKUP(G1853, Sheet2!C:E, 3, FALSE)</f>
        <v>1993</v>
      </c>
      <c r="Q1853" s="4">
        <f>O1853-P1853</f>
        <v>14</v>
      </c>
      <c r="R1853" s="4">
        <f>VLOOKUP(A1853, Sheet4!A:B, 2, FALSE)</f>
        <v>404</v>
      </c>
    </row>
    <row r="1854" spans="1:18">
      <c r="A1854">
        <v>3327</v>
      </c>
      <c r="B1854" t="s">
        <v>21</v>
      </c>
      <c r="C1854" s="1">
        <v>39359</v>
      </c>
      <c r="D1854" t="s">
        <v>6</v>
      </c>
      <c r="E1854" t="s">
        <v>8</v>
      </c>
      <c r="F1854" s="4" t="s">
        <v>652</v>
      </c>
      <c r="G1854" s="4" t="str">
        <f>B1854&amp;E1854</f>
        <v>WoolseyCA</v>
      </c>
      <c r="H1854" s="4" t="str">
        <f>VLOOKUP(G1854, Sheet2!C:D, 2, FALSE)</f>
        <v>D</v>
      </c>
      <c r="I1854" s="4">
        <f>VLOOKUP(A1854, Sheet3!A:G,2, FALSE)</f>
        <v>-1.75824</v>
      </c>
      <c r="J1854" s="4">
        <f>VLOOKUP(A1854, Sheet3!A:G,3, FALSE)</f>
        <v>1.200833</v>
      </c>
      <c r="K1854" s="4">
        <f>VLOOKUP(A1854, Sheet3!A:G,4, FALSE)</f>
        <v>-1.062875</v>
      </c>
      <c r="L1854" s="4">
        <f>VLOOKUP(A1854, Sheet3!A:G,5, FALSE)</f>
        <v>3.9785000000000001E-2</v>
      </c>
      <c r="M1854" s="4">
        <f>VLOOKUP(A1854, Sheet3!A:G,6, FALSE)</f>
        <v>-1.645073</v>
      </c>
      <c r="N1854" s="4">
        <f>VLOOKUP(A1854, Sheet3!A:G,7, FALSE)</f>
        <v>-1.0686819999999999</v>
      </c>
      <c r="O1854">
        <v>2007</v>
      </c>
      <c r="P1854" s="4">
        <f>VLOOKUP(G1854, Sheet2!C:E, 3, FALSE)</f>
        <v>1993</v>
      </c>
      <c r="Q1854" s="4">
        <f>O1854-P1854</f>
        <v>14</v>
      </c>
      <c r="R1854" s="4">
        <f>VLOOKUP(A1854, Sheet4!A:B, 2, FALSE)</f>
        <v>453</v>
      </c>
    </row>
    <row r="1855" spans="1:18">
      <c r="A1855">
        <v>3328</v>
      </c>
      <c r="B1855" t="s">
        <v>324</v>
      </c>
      <c r="C1855" s="1">
        <v>41163</v>
      </c>
      <c r="D1855" t="s">
        <v>6</v>
      </c>
      <c r="E1855" t="str">
        <f>VLOOKUP(B1855, Sheet2!$A$2:$B$734, 2, FALSE)</f>
        <v>AZ</v>
      </c>
      <c r="F1855" s="4" t="s">
        <v>652</v>
      </c>
      <c r="G1855" s="4" t="str">
        <f>B1855&amp;E1855</f>
        <v>BarberAZ</v>
      </c>
      <c r="H1855" s="4" t="str">
        <f>VLOOKUP(G1855, Sheet2!C:D, 2, FALSE)</f>
        <v>D</v>
      </c>
      <c r="I1855" s="4">
        <f>VLOOKUP(A1855, Sheet3!A:G,2, FALSE)</f>
        <v>1.4143650000000001</v>
      </c>
      <c r="J1855" s="4">
        <f>VLOOKUP(A1855, Sheet3!A:G,3, FALSE)</f>
        <v>1.251317</v>
      </c>
      <c r="K1855" s="4">
        <f>VLOOKUP(A1855, Sheet3!A:G,4, FALSE)</f>
        <v>-4.7172419999999997</v>
      </c>
      <c r="L1855" s="4">
        <f>VLOOKUP(A1855, Sheet3!A:G,5, FALSE)</f>
        <v>-3.6851569999999998</v>
      </c>
      <c r="M1855" s="4">
        <f>VLOOKUP(A1855, Sheet3!A:G,6, FALSE)</f>
        <v>-1.186936</v>
      </c>
      <c r="N1855" s="4">
        <f>VLOOKUP(A1855, Sheet3!A:G,7, FALSE)</f>
        <v>0.75996200000000003</v>
      </c>
      <c r="O1855">
        <v>2012</v>
      </c>
      <c r="P1855" s="4">
        <f>VLOOKUP(G1855, Sheet2!C:E, 3, FALSE)</f>
        <v>2012</v>
      </c>
      <c r="Q1855" s="4">
        <f>O1855-P1855</f>
        <v>0</v>
      </c>
      <c r="R1855" s="4">
        <f>VLOOKUP(A1855, Sheet4!A:B, 2, FALSE)</f>
        <v>220</v>
      </c>
    </row>
    <row r="1856" spans="1:18">
      <c r="A1856">
        <v>3329</v>
      </c>
      <c r="B1856" t="s">
        <v>325</v>
      </c>
      <c r="C1856" s="1">
        <v>41163</v>
      </c>
      <c r="D1856" t="s">
        <v>6</v>
      </c>
      <c r="E1856" t="str">
        <f>VLOOKUP(B1856, Sheet2!$A$2:$B$734, 2, FALSE)</f>
        <v>CA</v>
      </c>
      <c r="F1856" s="4" t="s">
        <v>652</v>
      </c>
      <c r="G1856" s="4" t="str">
        <f>B1856&amp;E1856</f>
        <v>ChuCA</v>
      </c>
      <c r="H1856" s="4" t="str">
        <f>VLOOKUP(G1856, Sheet2!C:D, 2, FALSE)</f>
        <v>D</v>
      </c>
      <c r="I1856" s="4">
        <f>VLOOKUP(A1856, Sheet3!A:G,2, FALSE)</f>
        <v>2.7494519999999998</v>
      </c>
      <c r="J1856" s="4">
        <f>VLOOKUP(A1856, Sheet3!A:G,3, FALSE)</f>
        <v>2.8199299999999998</v>
      </c>
      <c r="K1856" s="4">
        <f>VLOOKUP(A1856, Sheet3!A:G,4, FALSE)</f>
        <v>-4.333278</v>
      </c>
      <c r="L1856" s="4">
        <f>VLOOKUP(A1856, Sheet3!A:G,5, FALSE)</f>
        <v>0.56816599999999995</v>
      </c>
      <c r="M1856" s="4">
        <f>VLOOKUP(A1856, Sheet3!A:G,6, FALSE)</f>
        <v>0.744614</v>
      </c>
      <c r="N1856" s="4">
        <f>VLOOKUP(A1856, Sheet3!A:G,7, FALSE)</f>
        <v>2.3016239999999999</v>
      </c>
      <c r="O1856">
        <v>2012</v>
      </c>
      <c r="P1856" s="4">
        <f>VLOOKUP(G1856, Sheet2!C:E, 3, FALSE)</f>
        <v>2009</v>
      </c>
      <c r="Q1856" s="4">
        <f>O1856-P1856</f>
        <v>3</v>
      </c>
      <c r="R1856" s="4">
        <f>VLOOKUP(A1856, Sheet4!A:B, 2, FALSE)</f>
        <v>159</v>
      </c>
    </row>
    <row r="1857" spans="1:18">
      <c r="A1857">
        <v>3330</v>
      </c>
      <c r="B1857" t="s">
        <v>746</v>
      </c>
      <c r="C1857" s="1">
        <v>41528</v>
      </c>
      <c r="D1857" t="s">
        <v>6</v>
      </c>
      <c r="E1857" t="s">
        <v>125</v>
      </c>
      <c r="F1857" s="4" t="s">
        <v>652</v>
      </c>
      <c r="G1857" s="4" t="str">
        <f>B1857&amp;E1857</f>
        <v>MaloneyCNY</v>
      </c>
      <c r="H1857" s="4" t="str">
        <f>VLOOKUP(G1857, Sheet2!C:D, 2, FALSE)</f>
        <v>D</v>
      </c>
      <c r="I1857" s="4">
        <f>VLOOKUP(A1857, Sheet3!A:G,2, FALSE)</f>
        <v>-3.832319</v>
      </c>
      <c r="J1857" s="4">
        <f>VLOOKUP(A1857, Sheet3!A:G,3, FALSE)</f>
        <v>1.2232449999999999</v>
      </c>
      <c r="K1857" s="4">
        <f>VLOOKUP(A1857, Sheet3!A:G,4, FALSE)</f>
        <v>-7.805574</v>
      </c>
      <c r="L1857" s="4">
        <f>VLOOKUP(A1857, Sheet3!A:G,5, FALSE)</f>
        <v>-3.145146</v>
      </c>
      <c r="M1857" s="4">
        <f>VLOOKUP(A1857, Sheet3!A:G,6, FALSE)</f>
        <v>-0.72248299999999999</v>
      </c>
      <c r="N1857" s="4">
        <f>VLOOKUP(A1857, Sheet3!A:G,7, FALSE)</f>
        <v>-0.45556600000000003</v>
      </c>
      <c r="O1857">
        <v>2013</v>
      </c>
      <c r="P1857" s="4">
        <f>VLOOKUP(G1857, Sheet2!C:E, 3, FALSE)</f>
        <v>1993</v>
      </c>
      <c r="Q1857" s="4">
        <f>O1857-P1857</f>
        <v>20</v>
      </c>
      <c r="R1857" s="4">
        <f>VLOOKUP(A1857, Sheet4!A:B, 2, FALSE)</f>
        <v>167</v>
      </c>
    </row>
    <row r="1858" spans="1:18">
      <c r="A1858">
        <v>3331</v>
      </c>
      <c r="B1858" t="s">
        <v>21</v>
      </c>
      <c r="C1858" s="1">
        <v>39342</v>
      </c>
      <c r="D1858" t="s">
        <v>6</v>
      </c>
      <c r="E1858" t="s">
        <v>8</v>
      </c>
      <c r="F1858" s="4" t="s">
        <v>652</v>
      </c>
      <c r="G1858" s="4" t="str">
        <f>B1858&amp;E1858</f>
        <v>WoolseyCA</v>
      </c>
      <c r="H1858" s="4" t="str">
        <f>VLOOKUP(G1858, Sheet2!C:D, 2, FALSE)</f>
        <v>D</v>
      </c>
      <c r="I1858" s="4">
        <f>VLOOKUP(A1858, Sheet3!A:G,2, FALSE)</f>
        <v>-0.33250999999999997</v>
      </c>
      <c r="J1858" s="4">
        <f>VLOOKUP(A1858, Sheet3!A:G,3, FALSE)</f>
        <v>1.5336909999999999</v>
      </c>
      <c r="K1858" s="4">
        <f>VLOOKUP(A1858, Sheet3!A:G,4, FALSE)</f>
        <v>-3.4509439999999998</v>
      </c>
      <c r="L1858" s="4">
        <f>VLOOKUP(A1858, Sheet3!A:G,5, FALSE)</f>
        <v>-1.661592</v>
      </c>
      <c r="M1858" s="4">
        <f>VLOOKUP(A1858, Sheet3!A:G,6, FALSE)</f>
        <v>0.36605399999999999</v>
      </c>
      <c r="N1858" s="4">
        <f>VLOOKUP(A1858, Sheet3!A:G,7, FALSE)</f>
        <v>-3.0985710000000002</v>
      </c>
      <c r="O1858">
        <v>2007</v>
      </c>
      <c r="P1858" s="4">
        <f>VLOOKUP(G1858, Sheet2!C:E, 3, FALSE)</f>
        <v>1993</v>
      </c>
      <c r="Q1858" s="4">
        <f>O1858-P1858</f>
        <v>14</v>
      </c>
      <c r="R1858" s="4">
        <f>VLOOKUP(A1858, Sheet4!A:B, 2, FALSE)</f>
        <v>503</v>
      </c>
    </row>
    <row r="1859" spans="1:18">
      <c r="A1859">
        <v>3332</v>
      </c>
      <c r="B1859" t="s">
        <v>160</v>
      </c>
      <c r="C1859" s="1">
        <v>38979</v>
      </c>
      <c r="D1859" t="s">
        <v>6</v>
      </c>
      <c r="E1859" t="str">
        <f>VLOOKUP(B1859, Sheet2!$A$2:$B$734, 2, FALSE)</f>
        <v>MO</v>
      </c>
      <c r="F1859" s="4" t="s">
        <v>652</v>
      </c>
      <c r="G1859" s="4" t="str">
        <f>B1859&amp;E1859</f>
        <v>SkeltonMO</v>
      </c>
      <c r="H1859" s="4" t="str">
        <f>VLOOKUP(G1859, Sheet2!C:D, 2, FALSE)</f>
        <v>D</v>
      </c>
      <c r="I1859" s="4">
        <f>VLOOKUP(A1859, Sheet3!A:G,2, FALSE)</f>
        <v>-2.900169</v>
      </c>
      <c r="J1859" s="4">
        <f>VLOOKUP(A1859, Sheet3!A:G,3, FALSE)</f>
        <v>0.84299599999999997</v>
      </c>
      <c r="K1859" s="4">
        <f>VLOOKUP(A1859, Sheet3!A:G,4, FALSE)</f>
        <v>0.910497</v>
      </c>
      <c r="L1859" s="4">
        <f>VLOOKUP(A1859, Sheet3!A:G,5, FALSE)</f>
        <v>-2.2249789999999998</v>
      </c>
      <c r="M1859" s="4">
        <f>VLOOKUP(A1859, Sheet3!A:G,6, FALSE)</f>
        <v>0.14235999999999999</v>
      </c>
      <c r="N1859" s="4">
        <f>VLOOKUP(A1859, Sheet3!A:G,7, FALSE)</f>
        <v>0.33701100000000001</v>
      </c>
      <c r="O1859">
        <v>2006</v>
      </c>
      <c r="P1859" s="4">
        <f>VLOOKUP(G1859, Sheet2!C:E, 3, FALSE)</f>
        <v>1977</v>
      </c>
      <c r="Q1859" s="4">
        <f>O1859-P1859</f>
        <v>29</v>
      </c>
      <c r="R1859" s="4">
        <f>VLOOKUP(A1859, Sheet4!A:B, 2, FALSE)</f>
        <v>443</v>
      </c>
    </row>
    <row r="1860" spans="1:18">
      <c r="A1860">
        <v>3333</v>
      </c>
      <c r="B1860" t="s">
        <v>21</v>
      </c>
      <c r="C1860" s="1">
        <v>39352</v>
      </c>
      <c r="D1860" t="s">
        <v>6</v>
      </c>
      <c r="E1860" t="s">
        <v>8</v>
      </c>
      <c r="F1860" s="4" t="s">
        <v>652</v>
      </c>
      <c r="G1860" s="4" t="str">
        <f>B1860&amp;E1860</f>
        <v>WoolseyCA</v>
      </c>
      <c r="H1860" s="4" t="str">
        <f>VLOOKUP(G1860, Sheet2!C:D, 2, FALSE)</f>
        <v>D</v>
      </c>
      <c r="I1860" s="4">
        <f>VLOOKUP(A1860, Sheet3!A:G,2, FALSE)</f>
        <v>-1.239851</v>
      </c>
      <c r="J1860" s="4">
        <f>VLOOKUP(A1860, Sheet3!A:G,3, FALSE)</f>
        <v>0.310056</v>
      </c>
      <c r="K1860" s="4">
        <f>VLOOKUP(A1860, Sheet3!A:G,4, FALSE)</f>
        <v>1.0606709999999999</v>
      </c>
      <c r="L1860" s="4">
        <f>VLOOKUP(A1860, Sheet3!A:G,5, FALSE)</f>
        <v>-1.771231</v>
      </c>
      <c r="M1860" s="4">
        <f>VLOOKUP(A1860, Sheet3!A:G,6, FALSE)</f>
        <v>-0.817994</v>
      </c>
      <c r="N1860" s="4">
        <f>VLOOKUP(A1860, Sheet3!A:G,7, FALSE)</f>
        <v>0.76249699999999998</v>
      </c>
      <c r="O1860">
        <v>2007</v>
      </c>
      <c r="P1860" s="4">
        <f>VLOOKUP(G1860, Sheet2!C:E, 3, FALSE)</f>
        <v>1993</v>
      </c>
      <c r="Q1860" s="4">
        <f>O1860-P1860</f>
        <v>14</v>
      </c>
      <c r="R1860" s="4">
        <f>VLOOKUP(A1860, Sheet4!A:B, 2, FALSE)</f>
        <v>440</v>
      </c>
    </row>
    <row r="1861" spans="1:18">
      <c r="A1861">
        <v>3334</v>
      </c>
      <c r="B1861" t="s">
        <v>82</v>
      </c>
      <c r="C1861" s="1">
        <v>38078</v>
      </c>
      <c r="D1861" t="s">
        <v>6</v>
      </c>
      <c r="E1861" t="s">
        <v>22</v>
      </c>
      <c r="F1861" s="4" t="s">
        <v>652</v>
      </c>
      <c r="G1861" s="4" t="str">
        <f>B1861&amp;E1861</f>
        <v>Jackson-LeeTX</v>
      </c>
      <c r="H1861" s="4" t="str">
        <f>VLOOKUP(G1861, Sheet2!C:D, 2, FALSE)</f>
        <v>D</v>
      </c>
      <c r="I1861" s="4">
        <f>VLOOKUP(A1861, Sheet3!A:G,2, FALSE)</f>
        <v>0.62158899999999995</v>
      </c>
      <c r="J1861" s="4">
        <f>VLOOKUP(A1861, Sheet3!A:G,3, FALSE)</f>
        <v>1.4560759999999999</v>
      </c>
      <c r="K1861" s="4">
        <f>VLOOKUP(A1861, Sheet3!A:G,4, FALSE)</f>
        <v>1.099896</v>
      </c>
      <c r="L1861" s="4">
        <f>VLOOKUP(A1861, Sheet3!A:G,5, FALSE)</f>
        <v>-1.9606110000000001</v>
      </c>
      <c r="M1861" s="4">
        <f>VLOOKUP(A1861, Sheet3!A:G,6, FALSE)</f>
        <v>-1.774068</v>
      </c>
      <c r="N1861" s="4">
        <f>VLOOKUP(A1861, Sheet3!A:G,7, FALSE)</f>
        <v>1.5666629999999999</v>
      </c>
      <c r="O1861">
        <v>2004</v>
      </c>
      <c r="P1861" s="4">
        <f>VLOOKUP(G1861, Sheet2!C:E, 3, FALSE)</f>
        <v>1995</v>
      </c>
      <c r="Q1861" s="4">
        <f>O1861-P1861</f>
        <v>9</v>
      </c>
      <c r="R1861" s="4">
        <f>VLOOKUP(A1861, Sheet4!A:B, 2, FALSE)</f>
        <v>180</v>
      </c>
    </row>
    <row r="1862" spans="1:18">
      <c r="A1862">
        <v>3335</v>
      </c>
      <c r="B1862" t="s">
        <v>20</v>
      </c>
      <c r="C1862" s="1">
        <v>38097</v>
      </c>
      <c r="D1862" t="s">
        <v>6</v>
      </c>
      <c r="E1862" t="str">
        <f>VLOOKUP(B1862, Sheet2!$A$2:$B$734, 2, FALSE)</f>
        <v>WA</v>
      </c>
      <c r="F1862" s="4" t="s">
        <v>652</v>
      </c>
      <c r="G1862" s="4" t="str">
        <f>B1862&amp;E1862</f>
        <v>McDermottWA</v>
      </c>
      <c r="H1862" s="4" t="str">
        <f>VLOOKUP(G1862, Sheet2!C:D, 2, FALSE)</f>
        <v>D</v>
      </c>
      <c r="I1862" s="4">
        <f>VLOOKUP(A1862, Sheet3!A:G,2, FALSE)</f>
        <v>4.0614569999999999</v>
      </c>
      <c r="J1862" s="4">
        <f>VLOOKUP(A1862, Sheet3!A:G,3, FALSE)</f>
        <v>-1.1525129999999999</v>
      </c>
      <c r="K1862" s="4">
        <f>VLOOKUP(A1862, Sheet3!A:G,4, FALSE)</f>
        <v>6.3240270000000001</v>
      </c>
      <c r="L1862" s="4">
        <f>VLOOKUP(A1862, Sheet3!A:G,5, FALSE)</f>
        <v>-0.73199000000000003</v>
      </c>
      <c r="M1862" s="4">
        <f>VLOOKUP(A1862, Sheet3!A:G,6, FALSE)</f>
        <v>-2.4464410000000001</v>
      </c>
      <c r="N1862" s="4">
        <f>VLOOKUP(A1862, Sheet3!A:G,7, FALSE)</f>
        <v>7.7718179999999997</v>
      </c>
      <c r="O1862">
        <v>2004</v>
      </c>
      <c r="P1862" s="4">
        <f>VLOOKUP(G1862, Sheet2!C:E, 3, FALSE)</f>
        <v>1989</v>
      </c>
      <c r="Q1862" s="4">
        <f>O1862-P1862</f>
        <v>15</v>
      </c>
      <c r="R1862" s="4">
        <f>VLOOKUP(A1862, Sheet4!A:B, 2, FALSE)</f>
        <v>177</v>
      </c>
    </row>
    <row r="1863" spans="1:18">
      <c r="A1863">
        <v>3336</v>
      </c>
      <c r="B1863" t="s">
        <v>31</v>
      </c>
      <c r="C1863" s="1">
        <v>38097</v>
      </c>
      <c r="D1863" t="s">
        <v>6</v>
      </c>
      <c r="E1863" t="str">
        <f>VLOOKUP(B1863, Sheet2!$A$2:$B$734, 2, FALSE)</f>
        <v>IN</v>
      </c>
      <c r="F1863" s="4" t="s">
        <v>652</v>
      </c>
      <c r="G1863" s="4" t="str">
        <f>B1863&amp;E1863</f>
        <v>PenceIN</v>
      </c>
      <c r="H1863" s="4" t="str">
        <f>VLOOKUP(G1863, Sheet2!C:D, 2, FALSE)</f>
        <v>R</v>
      </c>
      <c r="I1863" s="4">
        <f>VLOOKUP(A1863, Sheet3!A:G,2, FALSE)</f>
        <v>-2.017144</v>
      </c>
      <c r="J1863" s="4">
        <f>VLOOKUP(A1863, Sheet3!A:G,3, FALSE)</f>
        <v>-2.074821</v>
      </c>
      <c r="K1863" s="4">
        <f>VLOOKUP(A1863, Sheet3!A:G,4, FALSE)</f>
        <v>4.5885790000000002</v>
      </c>
      <c r="L1863" s="4">
        <f>VLOOKUP(A1863, Sheet3!A:G,5, FALSE)</f>
        <v>0.75729800000000003</v>
      </c>
      <c r="M1863" s="4">
        <f>VLOOKUP(A1863, Sheet3!A:G,6, FALSE)</f>
        <v>-2.4539550000000001</v>
      </c>
      <c r="N1863" s="4">
        <f>VLOOKUP(A1863, Sheet3!A:G,7, FALSE)</f>
        <v>3.6217700000000002</v>
      </c>
      <c r="O1863">
        <v>2004</v>
      </c>
      <c r="P1863" s="4">
        <f>VLOOKUP(G1863, Sheet2!C:E, 3, FALSE)</f>
        <v>2001</v>
      </c>
      <c r="Q1863" s="4">
        <f>O1863-P1863</f>
        <v>3</v>
      </c>
      <c r="R1863" s="4">
        <f>VLOOKUP(A1863, Sheet4!A:B, 2, FALSE)</f>
        <v>203</v>
      </c>
    </row>
    <row r="1864" spans="1:18">
      <c r="A1864">
        <v>3337</v>
      </c>
      <c r="B1864" t="s">
        <v>261</v>
      </c>
      <c r="C1864" s="1">
        <v>38106</v>
      </c>
      <c r="D1864" t="s">
        <v>6</v>
      </c>
      <c r="E1864" t="str">
        <f>VLOOKUP(B1864, Sheet2!$A$2:$B$734, 2, FALSE)</f>
        <v>WA</v>
      </c>
      <c r="F1864" s="4" t="s">
        <v>652</v>
      </c>
      <c r="G1864" s="4" t="str">
        <f>B1864&amp;E1864</f>
        <v>MurrayWA</v>
      </c>
      <c r="H1864" s="4" t="str">
        <f>VLOOKUP(G1864, Sheet2!C:D, 2, FALSE)</f>
        <v>D</v>
      </c>
      <c r="I1864" s="4">
        <f>VLOOKUP(A1864, Sheet3!A:G,2, FALSE)</f>
        <v>2.5017800000000001</v>
      </c>
      <c r="J1864" s="4">
        <f>VLOOKUP(A1864, Sheet3!A:G,3, FALSE)</f>
        <v>-1.1447099999999999</v>
      </c>
      <c r="K1864" s="4">
        <f>VLOOKUP(A1864, Sheet3!A:G,4, FALSE)</f>
        <v>4.9881310000000001</v>
      </c>
      <c r="L1864" s="4">
        <f>VLOOKUP(A1864, Sheet3!A:G,5, FALSE)</f>
        <v>-2.0529449999999998</v>
      </c>
      <c r="M1864" s="4">
        <f>VLOOKUP(A1864, Sheet3!A:G,6, FALSE)</f>
        <v>-1.3217460000000001</v>
      </c>
      <c r="N1864" s="4">
        <f>VLOOKUP(A1864, Sheet3!A:G,7, FALSE)</f>
        <v>7.2019039999999999</v>
      </c>
      <c r="O1864">
        <v>2004</v>
      </c>
      <c r="P1864" s="4">
        <f>VLOOKUP(G1864, Sheet2!C:E, 3, FALSE)</f>
        <v>1993</v>
      </c>
      <c r="Q1864" s="4">
        <f>O1864-P1864</f>
        <v>11</v>
      </c>
      <c r="R1864" s="4">
        <f>VLOOKUP(A1864, Sheet4!A:B, 2, FALSE)</f>
        <v>202</v>
      </c>
    </row>
    <row r="1865" spans="1:18">
      <c r="A1865">
        <v>3338</v>
      </c>
      <c r="B1865" t="s">
        <v>92</v>
      </c>
      <c r="C1865" s="1">
        <v>38327</v>
      </c>
      <c r="D1865" t="s">
        <v>6</v>
      </c>
      <c r="E1865" t="str">
        <f>VLOOKUP(B1865, Sheet2!$A$2:$B$734, 2, FALSE)</f>
        <v>OH</v>
      </c>
      <c r="F1865" s="4" t="s">
        <v>652</v>
      </c>
      <c r="G1865" s="4" t="str">
        <f>B1865&amp;E1865</f>
        <v>KucinichOH</v>
      </c>
      <c r="H1865" s="4" t="str">
        <f>VLOOKUP(G1865, Sheet2!C:D, 2, FALSE)</f>
        <v>D</v>
      </c>
      <c r="I1865" s="4">
        <f>VLOOKUP(A1865, Sheet3!A:G,2, FALSE)</f>
        <v>-3.1255980000000001</v>
      </c>
      <c r="J1865" s="4">
        <f>VLOOKUP(A1865, Sheet3!A:G,3, FALSE)</f>
        <v>0.89079399999999997</v>
      </c>
      <c r="K1865" s="4">
        <f>VLOOKUP(A1865, Sheet3!A:G,4, FALSE)</f>
        <v>-1.8108029999999999</v>
      </c>
      <c r="L1865" s="4">
        <f>VLOOKUP(A1865, Sheet3!A:G,5, FALSE)</f>
        <v>2.9409830000000001</v>
      </c>
      <c r="M1865" s="4">
        <f>VLOOKUP(A1865, Sheet3!A:G,6, FALSE)</f>
        <v>1.232766</v>
      </c>
      <c r="N1865" s="4">
        <f>VLOOKUP(A1865, Sheet3!A:G,7, FALSE)</f>
        <v>1.6556709999999999</v>
      </c>
      <c r="O1865">
        <v>2004</v>
      </c>
      <c r="P1865" s="4">
        <f>VLOOKUP(G1865, Sheet2!C:E, 3, FALSE)</f>
        <v>1997</v>
      </c>
      <c r="Q1865" s="4">
        <f>O1865-P1865</f>
        <v>7</v>
      </c>
      <c r="R1865" s="4">
        <f>VLOOKUP(A1865, Sheet4!A:B, 2, FALSE)</f>
        <v>175</v>
      </c>
    </row>
    <row r="1866" spans="1:18">
      <c r="A1866">
        <v>3339</v>
      </c>
      <c r="B1866" t="s">
        <v>31</v>
      </c>
      <c r="C1866" s="1">
        <v>38692</v>
      </c>
      <c r="D1866" t="s">
        <v>6</v>
      </c>
      <c r="E1866" t="str">
        <f>VLOOKUP(B1866, Sheet2!$A$2:$B$734, 2, FALSE)</f>
        <v>IN</v>
      </c>
      <c r="F1866" s="4" t="s">
        <v>652</v>
      </c>
      <c r="G1866" s="4" t="str">
        <f>B1866&amp;E1866</f>
        <v>PenceIN</v>
      </c>
      <c r="H1866" s="4" t="str">
        <f>VLOOKUP(G1866, Sheet2!C:D, 2, FALSE)</f>
        <v>R</v>
      </c>
      <c r="I1866" s="4">
        <f>VLOOKUP(A1866, Sheet3!A:G,2, FALSE)</f>
        <v>4.4025449999999999</v>
      </c>
      <c r="J1866" s="4">
        <f>VLOOKUP(A1866, Sheet3!A:G,3, FALSE)</f>
        <v>1.7461000000000001E-2</v>
      </c>
      <c r="K1866" s="4">
        <f>VLOOKUP(A1866, Sheet3!A:G,4, FALSE)</f>
        <v>4.9606079999999997</v>
      </c>
      <c r="L1866" s="4">
        <f>VLOOKUP(A1866, Sheet3!A:G,5, FALSE)</f>
        <v>-6.5102999999999994E-2</v>
      </c>
      <c r="M1866" s="4">
        <f>VLOOKUP(A1866, Sheet3!A:G,6, FALSE)</f>
        <v>-0.24202899999999999</v>
      </c>
      <c r="N1866" s="4">
        <f>VLOOKUP(A1866, Sheet3!A:G,7, FALSE)</f>
        <v>6.1650619999999998</v>
      </c>
      <c r="O1866">
        <v>2005</v>
      </c>
      <c r="P1866" s="4">
        <f>VLOOKUP(G1866, Sheet2!C:E, 3, FALSE)</f>
        <v>2001</v>
      </c>
      <c r="Q1866" s="4">
        <f>O1866-P1866</f>
        <v>4</v>
      </c>
      <c r="R1866" s="4">
        <f>VLOOKUP(A1866, Sheet4!A:B, 2, FALSE)</f>
        <v>219</v>
      </c>
    </row>
    <row r="1867" spans="1:18">
      <c r="A1867">
        <v>3340</v>
      </c>
      <c r="B1867" t="s">
        <v>82</v>
      </c>
      <c r="C1867" s="1">
        <v>38692</v>
      </c>
      <c r="D1867" t="s">
        <v>6</v>
      </c>
      <c r="E1867" t="s">
        <v>22</v>
      </c>
      <c r="F1867" s="4" t="s">
        <v>652</v>
      </c>
      <c r="G1867" s="4" t="str">
        <f>B1867&amp;E1867</f>
        <v>Jackson-LeeTX</v>
      </c>
      <c r="H1867" s="4" t="str">
        <f>VLOOKUP(G1867, Sheet2!C:D, 2, FALSE)</f>
        <v>D</v>
      </c>
      <c r="I1867" s="4">
        <f>VLOOKUP(A1867, Sheet3!A:G,2, FALSE)</f>
        <v>2.318686</v>
      </c>
      <c r="J1867" s="4">
        <f>VLOOKUP(A1867, Sheet3!A:G,3, FALSE)</f>
        <v>-3.0871559999999998</v>
      </c>
      <c r="K1867" s="4">
        <f>VLOOKUP(A1867, Sheet3!A:G,4, FALSE)</f>
        <v>4.7295230000000004</v>
      </c>
      <c r="L1867" s="4">
        <f>VLOOKUP(A1867, Sheet3!A:G,5, FALSE)</f>
        <v>-3.0439759999999998</v>
      </c>
      <c r="M1867" s="4">
        <f>VLOOKUP(A1867, Sheet3!A:G,6, FALSE)</f>
        <v>0.83818099999999995</v>
      </c>
      <c r="N1867" s="4">
        <f>VLOOKUP(A1867, Sheet3!A:G,7, FALSE)</f>
        <v>1.4603660000000001</v>
      </c>
      <c r="O1867">
        <v>2005</v>
      </c>
      <c r="P1867" s="4">
        <f>VLOOKUP(G1867, Sheet2!C:E, 3, FALSE)</f>
        <v>1995</v>
      </c>
      <c r="Q1867" s="4">
        <f>O1867-P1867</f>
        <v>10</v>
      </c>
      <c r="R1867" s="4">
        <f>VLOOKUP(A1867, Sheet4!A:B, 2, FALSE)</f>
        <v>176</v>
      </c>
    </row>
    <row r="1868" spans="1:18">
      <c r="A1868">
        <v>3341</v>
      </c>
      <c r="B1868" t="s">
        <v>172</v>
      </c>
      <c r="C1868" s="1">
        <v>38693</v>
      </c>
      <c r="D1868" t="s">
        <v>6</v>
      </c>
      <c r="E1868" t="str">
        <f>VLOOKUP(B1868, Sheet2!$A$2:$B$734, 2, FALSE)</f>
        <v>TN</v>
      </c>
      <c r="F1868" s="4" t="s">
        <v>652</v>
      </c>
      <c r="G1868" s="4" t="str">
        <f>B1868&amp;E1868</f>
        <v>BlackburnTN</v>
      </c>
      <c r="H1868" s="4" t="str">
        <f>VLOOKUP(G1868, Sheet2!C:D, 2, FALSE)</f>
        <v>R</v>
      </c>
      <c r="I1868" s="4">
        <f>VLOOKUP(A1868, Sheet3!A:G,2, FALSE)</f>
        <v>-4.7623259999999998</v>
      </c>
      <c r="J1868" s="4">
        <f>VLOOKUP(A1868, Sheet3!A:G,3, FALSE)</f>
        <v>-1.4433100000000001</v>
      </c>
      <c r="K1868" s="4">
        <f>VLOOKUP(A1868, Sheet3!A:G,4, FALSE)</f>
        <v>-1.1143430000000001</v>
      </c>
      <c r="L1868" s="4">
        <f>VLOOKUP(A1868, Sheet3!A:G,5, FALSE)</f>
        <v>-4.4497289999999996</v>
      </c>
      <c r="M1868" s="4">
        <f>VLOOKUP(A1868, Sheet3!A:G,6, FALSE)</f>
        <v>-0.92361700000000002</v>
      </c>
      <c r="N1868" s="4">
        <f>VLOOKUP(A1868, Sheet3!A:G,7, FALSE)</f>
        <v>-1.305534</v>
      </c>
      <c r="O1868">
        <v>2005</v>
      </c>
      <c r="P1868" s="4">
        <f>VLOOKUP(G1868, Sheet2!C:E, 3, FALSE)</f>
        <v>2003</v>
      </c>
      <c r="Q1868" s="4">
        <f>O1868-P1868</f>
        <v>2</v>
      </c>
      <c r="R1868" s="4">
        <f>VLOOKUP(A1868, Sheet4!A:B, 2, FALSE)</f>
        <v>202</v>
      </c>
    </row>
    <row r="1869" spans="1:18">
      <c r="A1869">
        <v>3342</v>
      </c>
      <c r="B1869" t="s">
        <v>86</v>
      </c>
      <c r="C1869" s="1">
        <v>38693</v>
      </c>
      <c r="D1869" t="s">
        <v>6</v>
      </c>
      <c r="E1869" t="str">
        <f>VLOOKUP(B1869, Sheet2!$A$2:$B$734, 2, FALSE)</f>
        <v>GA</v>
      </c>
      <c r="F1869" s="4" t="s">
        <v>652</v>
      </c>
      <c r="G1869" s="4" t="str">
        <f>B1869&amp;E1869</f>
        <v>KingstonGA</v>
      </c>
      <c r="H1869" s="4" t="str">
        <f>VLOOKUP(G1869, Sheet2!C:D, 2, FALSE)</f>
        <v>R</v>
      </c>
      <c r="I1869" s="4">
        <f>VLOOKUP(A1869, Sheet3!A:G,2, FALSE)</f>
        <v>3.2327370000000002</v>
      </c>
      <c r="J1869" s="4">
        <f>VLOOKUP(A1869, Sheet3!A:G,3, FALSE)</f>
        <v>-1.3840159999999999</v>
      </c>
      <c r="K1869" s="4">
        <f>VLOOKUP(A1869, Sheet3!A:G,4, FALSE)</f>
        <v>-0.64764100000000002</v>
      </c>
      <c r="L1869" s="4">
        <f>VLOOKUP(A1869, Sheet3!A:G,5, FALSE)</f>
        <v>-5.3548239999999998</v>
      </c>
      <c r="M1869" s="4">
        <f>VLOOKUP(A1869, Sheet3!A:G,6, FALSE)</f>
        <v>-0.52928299999999995</v>
      </c>
      <c r="N1869" s="4">
        <f>VLOOKUP(A1869, Sheet3!A:G,7, FALSE)</f>
        <v>1.402147</v>
      </c>
      <c r="O1869">
        <v>2005</v>
      </c>
      <c r="P1869" s="4">
        <f>VLOOKUP(G1869, Sheet2!C:E, 3, FALSE)</f>
        <v>1993</v>
      </c>
      <c r="Q1869" s="4">
        <f>O1869-P1869</f>
        <v>12</v>
      </c>
      <c r="R1869" s="4">
        <f>VLOOKUP(A1869, Sheet4!A:B, 2, FALSE)</f>
        <v>214</v>
      </c>
    </row>
    <row r="1870" spans="1:18">
      <c r="A1870">
        <v>3343</v>
      </c>
      <c r="B1870" t="s">
        <v>272</v>
      </c>
      <c r="C1870" s="1">
        <v>38694</v>
      </c>
      <c r="D1870" t="s">
        <v>6</v>
      </c>
      <c r="E1870" t="str">
        <f>VLOOKUP(B1870, Sheet2!$A$2:$B$734, 2, FALSE)</f>
        <v>IL</v>
      </c>
      <c r="F1870" s="4" t="s">
        <v>652</v>
      </c>
      <c r="G1870" s="4" t="str">
        <f>B1870&amp;E1870</f>
        <v>ShimkusIL</v>
      </c>
      <c r="H1870" s="4" t="str">
        <f>VLOOKUP(G1870, Sheet2!C:D, 2, FALSE)</f>
        <v>R</v>
      </c>
      <c r="I1870" s="4">
        <f>VLOOKUP(A1870, Sheet3!A:G,2, FALSE)</f>
        <v>0.99951500000000004</v>
      </c>
      <c r="J1870" s="4">
        <f>VLOOKUP(A1870, Sheet3!A:G,3, FALSE)</f>
        <v>-1.16812</v>
      </c>
      <c r="K1870" s="4">
        <f>VLOOKUP(A1870, Sheet3!A:G,4, FALSE)</f>
        <v>-1.7940910000000001</v>
      </c>
      <c r="L1870" s="4">
        <f>VLOOKUP(A1870, Sheet3!A:G,5, FALSE)</f>
        <v>-6.5534530000000002</v>
      </c>
      <c r="M1870" s="4">
        <f>VLOOKUP(A1870, Sheet3!A:G,6, FALSE)</f>
        <v>-1.2455700000000001</v>
      </c>
      <c r="N1870" s="4">
        <f>VLOOKUP(A1870, Sheet3!A:G,7, FALSE)</f>
        <v>1.7682640000000001</v>
      </c>
      <c r="O1870">
        <v>2005</v>
      </c>
      <c r="P1870" s="4">
        <f>VLOOKUP(G1870, Sheet2!C:E, 3, FALSE)</f>
        <v>1997</v>
      </c>
      <c r="Q1870" s="4">
        <f>O1870-P1870</f>
        <v>8</v>
      </c>
      <c r="R1870" s="4">
        <f>VLOOKUP(A1870, Sheet4!A:B, 2, FALSE)</f>
        <v>147</v>
      </c>
    </row>
    <row r="1871" spans="1:18">
      <c r="A1871">
        <v>3344</v>
      </c>
      <c r="B1871" t="s">
        <v>326</v>
      </c>
      <c r="C1871" s="1">
        <v>38694</v>
      </c>
      <c r="D1871" t="s">
        <v>6</v>
      </c>
      <c r="E1871" t="s">
        <v>47</v>
      </c>
      <c r="F1871" s="4" t="s">
        <v>652</v>
      </c>
      <c r="G1871" s="4" t="str">
        <f>B1871&amp;E1871</f>
        <v>HarrisFL</v>
      </c>
      <c r="H1871" s="4" t="str">
        <f>VLOOKUP(G1871, Sheet2!C:D, 2, FALSE)</f>
        <v>R</v>
      </c>
      <c r="I1871" s="4">
        <f>VLOOKUP(A1871, Sheet3!A:G,2, FALSE)</f>
        <v>-0.99389400000000006</v>
      </c>
      <c r="J1871" s="4">
        <f>VLOOKUP(A1871, Sheet3!A:G,3, FALSE)</f>
        <v>1.103891</v>
      </c>
      <c r="K1871" s="4">
        <f>VLOOKUP(A1871, Sheet3!A:G,4, FALSE)</f>
        <v>1.403329</v>
      </c>
      <c r="L1871" s="4">
        <f>VLOOKUP(A1871, Sheet3!A:G,5, FALSE)</f>
        <v>-2.604266</v>
      </c>
      <c r="M1871" s="4">
        <f>VLOOKUP(A1871, Sheet3!A:G,6, FALSE)</f>
        <v>0.327401</v>
      </c>
      <c r="N1871" s="4">
        <f>VLOOKUP(A1871, Sheet3!A:G,7, FALSE)</f>
        <v>0.70923800000000004</v>
      </c>
      <c r="O1871">
        <v>2005</v>
      </c>
      <c r="P1871" s="4">
        <f>VLOOKUP(G1871, Sheet2!C:E, 3, FALSE)</f>
        <v>2003</v>
      </c>
      <c r="Q1871" s="4">
        <f>O1871-P1871</f>
        <v>2</v>
      </c>
      <c r="R1871" s="4">
        <f>VLOOKUP(A1871, Sheet4!A:B, 2, FALSE)</f>
        <v>260</v>
      </c>
    </row>
    <row r="1872" spans="1:18">
      <c r="A1872">
        <v>3345</v>
      </c>
      <c r="B1872" t="s">
        <v>225</v>
      </c>
      <c r="C1872" s="1">
        <v>38694</v>
      </c>
      <c r="D1872" t="s">
        <v>6</v>
      </c>
      <c r="E1872" t="str">
        <f>VLOOKUP(B1872, Sheet2!$A$2:$B$734, 2, FALSE)</f>
        <v>PA</v>
      </c>
      <c r="F1872" s="4" t="s">
        <v>652</v>
      </c>
      <c r="G1872" s="4" t="str">
        <f>B1872&amp;E1872</f>
        <v>PittsPA</v>
      </c>
      <c r="H1872" s="4" t="str">
        <f>VLOOKUP(G1872, Sheet2!C:D, 2, FALSE)</f>
        <v>R</v>
      </c>
      <c r="I1872" s="4">
        <f>VLOOKUP(A1872, Sheet3!A:G,2, FALSE)</f>
        <v>-8.0308449999999993</v>
      </c>
      <c r="J1872" s="4">
        <f>VLOOKUP(A1872, Sheet3!A:G,3, FALSE)</f>
        <v>0.39768500000000001</v>
      </c>
      <c r="K1872" s="4">
        <f>VLOOKUP(A1872, Sheet3!A:G,4, FALSE)</f>
        <v>-4.1684619999999999</v>
      </c>
      <c r="L1872" s="4">
        <f>VLOOKUP(A1872, Sheet3!A:G,5, FALSE)</f>
        <v>3.126376</v>
      </c>
      <c r="M1872" s="4">
        <f>VLOOKUP(A1872, Sheet3!A:G,6, FALSE)</f>
        <v>1.945317</v>
      </c>
      <c r="N1872" s="4">
        <f>VLOOKUP(A1872, Sheet3!A:G,7, FALSE)</f>
        <v>-2.6208909999999999</v>
      </c>
      <c r="O1872">
        <v>2005</v>
      </c>
      <c r="P1872" s="4">
        <f>VLOOKUP(G1872, Sheet2!C:E, 3, FALSE)</f>
        <v>1997</v>
      </c>
      <c r="Q1872" s="4">
        <f>O1872-P1872</f>
        <v>8</v>
      </c>
      <c r="R1872" s="4">
        <f>VLOOKUP(A1872, Sheet4!A:B, 2, FALSE)</f>
        <v>178</v>
      </c>
    </row>
    <row r="1873" spans="1:18">
      <c r="A1873">
        <v>3346</v>
      </c>
      <c r="B1873" t="s">
        <v>12</v>
      </c>
      <c r="C1873" s="1">
        <v>38701</v>
      </c>
      <c r="D1873" t="s">
        <v>6</v>
      </c>
      <c r="E1873" t="s">
        <v>13</v>
      </c>
      <c r="F1873" s="4" t="s">
        <v>652</v>
      </c>
      <c r="G1873" s="4" t="str">
        <f>B1873&amp;E1873</f>
        <v>WilsonSC</v>
      </c>
      <c r="H1873" s="4" t="str">
        <f>VLOOKUP(G1873, Sheet2!C:D, 2, FALSE)</f>
        <v>R</v>
      </c>
      <c r="I1873" s="4">
        <f>VLOOKUP(A1873, Sheet3!A:G,2, FALSE)</f>
        <v>-3.2506059999999999</v>
      </c>
      <c r="J1873" s="4">
        <f>VLOOKUP(A1873, Sheet3!A:G,3, FALSE)</f>
        <v>0.55523599999999995</v>
      </c>
      <c r="K1873" s="4">
        <f>VLOOKUP(A1873, Sheet3!A:G,4, FALSE)</f>
        <v>3.077169</v>
      </c>
      <c r="L1873" s="4">
        <f>VLOOKUP(A1873, Sheet3!A:G,5, FALSE)</f>
        <v>-2.1011570000000002</v>
      </c>
      <c r="M1873" s="4">
        <f>VLOOKUP(A1873, Sheet3!A:G,6, FALSE)</f>
        <v>-2.1414689999999998</v>
      </c>
      <c r="N1873" s="4">
        <f>VLOOKUP(A1873, Sheet3!A:G,7, FALSE)</f>
        <v>3.0467209999999998</v>
      </c>
      <c r="O1873">
        <v>2005</v>
      </c>
      <c r="P1873" s="4">
        <f>VLOOKUP(G1873, Sheet2!C:E, 3, FALSE)</f>
        <v>2001</v>
      </c>
      <c r="Q1873" s="4">
        <f>O1873-P1873</f>
        <v>4</v>
      </c>
      <c r="R1873" s="4">
        <f>VLOOKUP(A1873, Sheet4!A:B, 2, FALSE)</f>
        <v>161</v>
      </c>
    </row>
    <row r="1874" spans="1:18">
      <c r="A1874">
        <v>3347</v>
      </c>
      <c r="B1874" t="s">
        <v>205</v>
      </c>
      <c r="C1874" s="1">
        <v>38384</v>
      </c>
      <c r="D1874" t="s">
        <v>6</v>
      </c>
      <c r="E1874" t="str">
        <f>VLOOKUP(B1874, Sheet2!$A$2:$B$734, 2, FALSE)</f>
        <v>CA</v>
      </c>
      <c r="F1874" s="4" t="s">
        <v>652</v>
      </c>
      <c r="G1874" s="4" t="str">
        <f>B1874&amp;E1874</f>
        <v>DreierCA</v>
      </c>
      <c r="H1874" s="4" t="str">
        <f>VLOOKUP(G1874, Sheet2!C:D, 2, FALSE)</f>
        <v>R</v>
      </c>
      <c r="I1874" s="4">
        <f>VLOOKUP(A1874, Sheet3!A:G,2, FALSE)</f>
        <v>-0.269098</v>
      </c>
      <c r="J1874" s="4">
        <f>VLOOKUP(A1874, Sheet3!A:G,3, FALSE)</f>
        <v>0.94591199999999998</v>
      </c>
      <c r="K1874" s="4">
        <f>VLOOKUP(A1874, Sheet3!A:G,4, FALSE)</f>
        <v>4.4081669999999997</v>
      </c>
      <c r="L1874" s="4">
        <f>VLOOKUP(A1874, Sheet3!A:G,5, FALSE)</f>
        <v>-3.8189229999999998</v>
      </c>
      <c r="M1874" s="4">
        <f>VLOOKUP(A1874, Sheet3!A:G,6, FALSE)</f>
        <v>-1.5101789999999999</v>
      </c>
      <c r="N1874" s="4">
        <f>VLOOKUP(A1874, Sheet3!A:G,7, FALSE)</f>
        <v>6.8472739999999996</v>
      </c>
      <c r="O1874">
        <v>2005</v>
      </c>
      <c r="P1874" s="4">
        <f>VLOOKUP(G1874, Sheet2!C:E, 3, FALSE)</f>
        <v>1981</v>
      </c>
      <c r="Q1874" s="4">
        <f>O1874-P1874</f>
        <v>24</v>
      </c>
      <c r="R1874" s="4">
        <f>VLOOKUP(A1874, Sheet4!A:B, 2, FALSE)</f>
        <v>170</v>
      </c>
    </row>
    <row r="1875" spans="1:18">
      <c r="A1875">
        <v>3348</v>
      </c>
      <c r="B1875" t="s">
        <v>272</v>
      </c>
      <c r="C1875" s="1">
        <v>38385</v>
      </c>
      <c r="D1875" t="s">
        <v>6</v>
      </c>
      <c r="E1875" t="str">
        <f>VLOOKUP(B1875, Sheet2!$A$2:$B$734, 2, FALSE)</f>
        <v>IL</v>
      </c>
      <c r="F1875" s="4" t="s">
        <v>652</v>
      </c>
      <c r="G1875" s="4" t="str">
        <f>B1875&amp;E1875</f>
        <v>ShimkusIL</v>
      </c>
      <c r="H1875" s="4" t="str">
        <f>VLOOKUP(G1875, Sheet2!C:D, 2, FALSE)</f>
        <v>R</v>
      </c>
      <c r="I1875" s="4">
        <f>VLOOKUP(A1875, Sheet3!A:G,2, FALSE)</f>
        <v>-3.138843</v>
      </c>
      <c r="J1875" s="4">
        <f>VLOOKUP(A1875, Sheet3!A:G,3, FALSE)</f>
        <v>-7.3780599999999996</v>
      </c>
      <c r="K1875" s="4">
        <f>VLOOKUP(A1875, Sheet3!A:G,4, FALSE)</f>
        <v>-0.19636300000000001</v>
      </c>
      <c r="L1875" s="4">
        <f>VLOOKUP(A1875, Sheet3!A:G,5, FALSE)</f>
        <v>-3.6555979999999999</v>
      </c>
      <c r="M1875" s="4">
        <f>VLOOKUP(A1875, Sheet3!A:G,6, FALSE)</f>
        <v>-2.821113</v>
      </c>
      <c r="N1875" s="4">
        <f>VLOOKUP(A1875, Sheet3!A:G,7, FALSE)</f>
        <v>-4.7786150000000003</v>
      </c>
      <c r="O1875">
        <v>2005</v>
      </c>
      <c r="P1875" s="4">
        <f>VLOOKUP(G1875, Sheet2!C:E, 3, FALSE)</f>
        <v>1997</v>
      </c>
      <c r="Q1875" s="4">
        <f>O1875-P1875</f>
        <v>8</v>
      </c>
      <c r="R1875" s="4">
        <f>VLOOKUP(A1875, Sheet4!A:B, 2, FALSE)</f>
        <v>91</v>
      </c>
    </row>
    <row r="1876" spans="1:18">
      <c r="A1876">
        <v>3349</v>
      </c>
      <c r="B1876" t="s">
        <v>12</v>
      </c>
      <c r="C1876" s="1">
        <v>38385</v>
      </c>
      <c r="D1876" t="s">
        <v>6</v>
      </c>
      <c r="E1876" t="s">
        <v>13</v>
      </c>
      <c r="F1876" s="4" t="s">
        <v>652</v>
      </c>
      <c r="G1876" s="4" t="str">
        <f>B1876&amp;E1876</f>
        <v>WilsonSC</v>
      </c>
      <c r="H1876" s="4" t="str">
        <f>VLOOKUP(G1876, Sheet2!C:D, 2, FALSE)</f>
        <v>R</v>
      </c>
      <c r="I1876" s="4">
        <f>VLOOKUP(A1876, Sheet3!A:G,2, FALSE)</f>
        <v>1.657132</v>
      </c>
      <c r="J1876" s="4">
        <f>VLOOKUP(A1876, Sheet3!A:G,3, FALSE)</f>
        <v>5.7312000000000002E-2</v>
      </c>
      <c r="K1876" s="4">
        <f>VLOOKUP(A1876, Sheet3!A:G,4, FALSE)</f>
        <v>1.5804</v>
      </c>
      <c r="L1876" s="4">
        <f>VLOOKUP(A1876, Sheet3!A:G,5, FALSE)</f>
        <v>-2.1872980000000002</v>
      </c>
      <c r="M1876" s="4">
        <f>VLOOKUP(A1876, Sheet3!A:G,6, FALSE)</f>
        <v>-0.804172</v>
      </c>
      <c r="N1876" s="4">
        <f>VLOOKUP(A1876, Sheet3!A:G,7, FALSE)</f>
        <v>4.5889170000000004</v>
      </c>
      <c r="O1876">
        <v>2005</v>
      </c>
      <c r="P1876" s="4">
        <f>VLOOKUP(G1876, Sheet2!C:E, 3, FALSE)</f>
        <v>2001</v>
      </c>
      <c r="Q1876" s="4">
        <f>O1876-P1876</f>
        <v>4</v>
      </c>
      <c r="R1876" s="4">
        <f>VLOOKUP(A1876, Sheet4!A:B, 2, FALSE)</f>
        <v>158</v>
      </c>
    </row>
    <row r="1877" spans="1:18">
      <c r="A1877">
        <v>3350</v>
      </c>
      <c r="B1877" t="s">
        <v>86</v>
      </c>
      <c r="C1877" s="1">
        <v>38385</v>
      </c>
      <c r="D1877" t="s">
        <v>6</v>
      </c>
      <c r="E1877" t="str">
        <f>VLOOKUP(B1877, Sheet2!$A$2:$B$734, 2, FALSE)</f>
        <v>GA</v>
      </c>
      <c r="F1877" s="4" t="s">
        <v>652</v>
      </c>
      <c r="G1877" s="4" t="str">
        <f>B1877&amp;E1877</f>
        <v>KingstonGA</v>
      </c>
      <c r="H1877" s="4" t="str">
        <f>VLOOKUP(G1877, Sheet2!C:D, 2, FALSE)</f>
        <v>R</v>
      </c>
      <c r="I1877" s="4">
        <f>VLOOKUP(A1877, Sheet3!A:G,2, FALSE)</f>
        <v>11.008651</v>
      </c>
      <c r="J1877" s="4">
        <f>VLOOKUP(A1877, Sheet3!A:G,3, FALSE)</f>
        <v>-1.3436980000000001</v>
      </c>
      <c r="K1877" s="4">
        <f>VLOOKUP(A1877, Sheet3!A:G,4, FALSE)</f>
        <v>1.0862700000000001</v>
      </c>
      <c r="L1877" s="4">
        <f>VLOOKUP(A1877, Sheet3!A:G,5, FALSE)</f>
        <v>2.097207</v>
      </c>
      <c r="M1877" s="4">
        <f>VLOOKUP(A1877, Sheet3!A:G,6, FALSE)</f>
        <v>-1.466189</v>
      </c>
      <c r="N1877" s="4">
        <f>VLOOKUP(A1877, Sheet3!A:G,7, FALSE)</f>
        <v>4.418634</v>
      </c>
      <c r="O1877">
        <v>2005</v>
      </c>
      <c r="P1877" s="4">
        <f>VLOOKUP(G1877, Sheet2!C:E, 3, FALSE)</f>
        <v>1993</v>
      </c>
      <c r="Q1877" s="4">
        <f>O1877-P1877</f>
        <v>12</v>
      </c>
      <c r="R1877" s="4">
        <f>VLOOKUP(A1877, Sheet4!A:B, 2, FALSE)</f>
        <v>197</v>
      </c>
    </row>
    <row r="1878" spans="1:18">
      <c r="A1878">
        <v>3351</v>
      </c>
      <c r="B1878" t="s">
        <v>92</v>
      </c>
      <c r="C1878" s="1">
        <v>38385</v>
      </c>
      <c r="D1878" t="s">
        <v>6</v>
      </c>
      <c r="E1878" t="str">
        <f>VLOOKUP(B1878, Sheet2!$A$2:$B$734, 2, FALSE)</f>
        <v>OH</v>
      </c>
      <c r="F1878" s="4" t="s">
        <v>652</v>
      </c>
      <c r="G1878" s="4" t="str">
        <f>B1878&amp;E1878</f>
        <v>KucinichOH</v>
      </c>
      <c r="H1878" s="4" t="str">
        <f>VLOOKUP(G1878, Sheet2!C:D, 2, FALSE)</f>
        <v>D</v>
      </c>
      <c r="I1878" s="4">
        <f>VLOOKUP(A1878, Sheet3!A:G,2, FALSE)</f>
        <v>0.738479</v>
      </c>
      <c r="J1878" s="4">
        <f>VLOOKUP(A1878, Sheet3!A:G,3, FALSE)</f>
        <v>-0.36321500000000001</v>
      </c>
      <c r="K1878" s="4">
        <f>VLOOKUP(A1878, Sheet3!A:G,4, FALSE)</f>
        <v>-1.2403139999999999</v>
      </c>
      <c r="L1878" s="4">
        <f>VLOOKUP(A1878, Sheet3!A:G,5, FALSE)</f>
        <v>1.878209</v>
      </c>
      <c r="M1878" s="4">
        <f>VLOOKUP(A1878, Sheet3!A:G,6, FALSE)</f>
        <v>-0.94075699999999995</v>
      </c>
      <c r="N1878" s="4">
        <f>VLOOKUP(A1878, Sheet3!A:G,7, FALSE)</f>
        <v>1.874117</v>
      </c>
      <c r="O1878">
        <v>2005</v>
      </c>
      <c r="P1878" s="4">
        <f>VLOOKUP(G1878, Sheet2!C:E, 3, FALSE)</f>
        <v>1997</v>
      </c>
      <c r="Q1878" s="4">
        <f>O1878-P1878</f>
        <v>8</v>
      </c>
      <c r="R1878" s="4">
        <f>VLOOKUP(A1878, Sheet4!A:B, 2, FALSE)</f>
        <v>178</v>
      </c>
    </row>
    <row r="1879" spans="1:18">
      <c r="A1879">
        <v>3352</v>
      </c>
      <c r="B1879" t="s">
        <v>327</v>
      </c>
      <c r="C1879" s="1">
        <v>38393</v>
      </c>
      <c r="D1879" t="s">
        <v>6</v>
      </c>
      <c r="E1879" t="str">
        <f>VLOOKUP(B1879, Sheet2!$A$2:$B$734, 2, FALSE)</f>
        <v>FL</v>
      </c>
      <c r="F1879" s="4" t="s">
        <v>652</v>
      </c>
      <c r="G1879" s="4" t="str">
        <f>B1879&amp;E1879</f>
        <v>FoleyFL</v>
      </c>
      <c r="H1879" s="4" t="str">
        <f>VLOOKUP(G1879, Sheet2!C:D, 2, FALSE)</f>
        <v>R</v>
      </c>
      <c r="I1879" s="4">
        <f>VLOOKUP(A1879, Sheet3!A:G,2, FALSE)</f>
        <v>-5.7916800000000004</v>
      </c>
      <c r="J1879" s="4">
        <f>VLOOKUP(A1879, Sheet3!A:G,3, FALSE)</f>
        <v>-1.1447099999999999</v>
      </c>
      <c r="K1879" s="4">
        <f>VLOOKUP(A1879, Sheet3!A:G,4, FALSE)</f>
        <v>1.360843</v>
      </c>
      <c r="L1879" s="4">
        <f>VLOOKUP(A1879, Sheet3!A:G,5, FALSE)</f>
        <v>-3.3541639999999999</v>
      </c>
      <c r="M1879" s="4">
        <f>VLOOKUP(A1879, Sheet3!A:G,6, FALSE)</f>
        <v>-1.89513</v>
      </c>
      <c r="N1879" s="4">
        <f>VLOOKUP(A1879, Sheet3!A:G,7, FALSE)</f>
        <v>2.4804020000000002</v>
      </c>
      <c r="O1879">
        <v>2005</v>
      </c>
      <c r="P1879" s="4">
        <f>VLOOKUP(G1879, Sheet2!C:E, 3, FALSE)</f>
        <v>1995</v>
      </c>
      <c r="Q1879" s="4">
        <f>O1879-P1879</f>
        <v>10</v>
      </c>
      <c r="R1879" s="4">
        <f>VLOOKUP(A1879, Sheet4!A:B, 2, FALSE)</f>
        <v>199</v>
      </c>
    </row>
    <row r="1880" spans="1:18">
      <c r="A1880">
        <v>3353</v>
      </c>
      <c r="B1880" t="s">
        <v>202</v>
      </c>
      <c r="C1880" s="1">
        <v>38883</v>
      </c>
      <c r="D1880" t="s">
        <v>6</v>
      </c>
      <c r="E1880" t="s">
        <v>63</v>
      </c>
      <c r="F1880" s="4" t="s">
        <v>652</v>
      </c>
      <c r="G1880" s="4" t="str">
        <f>B1880&amp;E1880</f>
        <v>ScottVA</v>
      </c>
      <c r="H1880" s="4" t="str">
        <f>VLOOKUP(G1880, Sheet2!C:D, 2, FALSE)</f>
        <v>D</v>
      </c>
      <c r="I1880" s="4">
        <f>VLOOKUP(A1880, Sheet3!A:G,2, FALSE)</f>
        <v>-0.35582999999999998</v>
      </c>
      <c r="J1880" s="4">
        <f>VLOOKUP(A1880, Sheet3!A:G,3, FALSE)</f>
        <v>2.7473770000000002</v>
      </c>
      <c r="K1880" s="4">
        <f>VLOOKUP(A1880, Sheet3!A:G,4, FALSE)</f>
        <v>-1.474648</v>
      </c>
      <c r="L1880" s="4">
        <f>VLOOKUP(A1880, Sheet3!A:G,5, FALSE)</f>
        <v>1.5081530000000001</v>
      </c>
      <c r="M1880" s="4">
        <f>VLOOKUP(A1880, Sheet3!A:G,6, FALSE)</f>
        <v>1.9970810000000001</v>
      </c>
      <c r="N1880" s="4">
        <f>VLOOKUP(A1880, Sheet3!A:G,7, FALSE)</f>
        <v>-0.123373</v>
      </c>
      <c r="O1880">
        <v>2006</v>
      </c>
      <c r="P1880" s="4">
        <f>VLOOKUP(G1880, Sheet2!C:E, 3, FALSE)</f>
        <v>1993</v>
      </c>
      <c r="Q1880" s="4">
        <f>O1880-P1880</f>
        <v>13</v>
      </c>
      <c r="R1880" s="4">
        <f>VLOOKUP(A1880, Sheet4!A:B, 2, FALSE)</f>
        <v>839</v>
      </c>
    </row>
    <row r="1881" spans="1:18">
      <c r="A1881">
        <v>3354</v>
      </c>
      <c r="B1881" t="s">
        <v>328</v>
      </c>
      <c r="C1881" s="1">
        <v>40709</v>
      </c>
      <c r="D1881" t="s">
        <v>6</v>
      </c>
      <c r="E1881" t="str">
        <f>VLOOKUP(B1881, Sheet2!$A$2:$B$734, 2, FALSE)</f>
        <v>IL</v>
      </c>
      <c r="F1881" s="4" t="s">
        <v>652</v>
      </c>
      <c r="G1881" s="4" t="str">
        <f>B1881&amp;E1881</f>
        <v>QuigleyIL</v>
      </c>
      <c r="H1881" s="4" t="str">
        <f>VLOOKUP(G1881, Sheet2!C:D, 2, FALSE)</f>
        <v>D</v>
      </c>
      <c r="I1881" s="4">
        <f>VLOOKUP(A1881, Sheet3!A:G,2, FALSE)</f>
        <v>-5.028149</v>
      </c>
      <c r="J1881" s="4">
        <f>VLOOKUP(A1881, Sheet3!A:G,3, FALSE)</f>
        <v>2.8544890000000001</v>
      </c>
      <c r="K1881" s="4">
        <f>VLOOKUP(A1881, Sheet3!A:G,4, FALSE)</f>
        <v>-0.24766099999999999</v>
      </c>
      <c r="L1881" s="4">
        <f>VLOOKUP(A1881, Sheet3!A:G,5, FALSE)</f>
        <v>-1.4751799999999999</v>
      </c>
      <c r="M1881" s="4">
        <f>VLOOKUP(A1881, Sheet3!A:G,6, FALSE)</f>
        <v>-0.44590299999999999</v>
      </c>
      <c r="N1881" s="4">
        <f>VLOOKUP(A1881, Sheet3!A:G,7, FALSE)</f>
        <v>0.18624199999999999</v>
      </c>
      <c r="O1881">
        <v>2011</v>
      </c>
      <c r="P1881" s="4">
        <f>VLOOKUP(G1881, Sheet2!C:E, 3, FALSE)</f>
        <v>2009</v>
      </c>
      <c r="Q1881" s="4">
        <f>O1881-P1881</f>
        <v>2</v>
      </c>
      <c r="R1881" s="4">
        <f>VLOOKUP(A1881, Sheet4!A:B, 2, FALSE)</f>
        <v>182</v>
      </c>
    </row>
    <row r="1882" spans="1:18">
      <c r="A1882">
        <v>3355</v>
      </c>
      <c r="B1882" s="4" t="s">
        <v>132</v>
      </c>
      <c r="C1882" s="1">
        <v>38884</v>
      </c>
      <c r="D1882" t="s">
        <v>6</v>
      </c>
      <c r="E1882" t="s">
        <v>137</v>
      </c>
      <c r="F1882" s="4" t="s">
        <v>652</v>
      </c>
      <c r="G1882" s="4" t="str">
        <f>B1882&amp;E1882</f>
        <v>PriceGA</v>
      </c>
      <c r="H1882" s="4" t="str">
        <f>VLOOKUP(G1882, Sheet2!C:D, 2, FALSE)</f>
        <v>R</v>
      </c>
      <c r="I1882" s="4">
        <f>VLOOKUP(A1882, Sheet3!A:G,2, FALSE)</f>
        <v>0.42565599999999998</v>
      </c>
      <c r="J1882" s="4">
        <f>VLOOKUP(A1882, Sheet3!A:G,3, FALSE)</f>
        <v>2.0551650000000001</v>
      </c>
      <c r="K1882" s="4">
        <f>VLOOKUP(A1882, Sheet3!A:G,4, FALSE)</f>
        <v>-2.8883220000000001</v>
      </c>
      <c r="L1882" s="4">
        <f>VLOOKUP(A1882, Sheet3!A:G,5, FALSE)</f>
        <v>1.744828</v>
      </c>
      <c r="M1882" s="4">
        <f>VLOOKUP(A1882, Sheet3!A:G,6, FALSE)</f>
        <v>0.31025199999999997</v>
      </c>
      <c r="N1882" s="4">
        <f>VLOOKUP(A1882, Sheet3!A:G,7, FALSE)</f>
        <v>1.5547310000000001</v>
      </c>
      <c r="O1882">
        <v>2006</v>
      </c>
      <c r="P1882" s="4">
        <f>VLOOKUP(G1882, Sheet2!C:E, 3, FALSE)</f>
        <v>2005</v>
      </c>
      <c r="Q1882" s="4">
        <f>O1882-P1882</f>
        <v>1</v>
      </c>
      <c r="R1882" s="4">
        <f>VLOOKUP(A1882, Sheet4!A:B, 2, FALSE)</f>
        <v>660</v>
      </c>
    </row>
    <row r="1883" spans="1:18">
      <c r="A1883">
        <v>3356</v>
      </c>
      <c r="B1883" t="s">
        <v>21</v>
      </c>
      <c r="C1883" s="1">
        <v>38884</v>
      </c>
      <c r="D1883" t="s">
        <v>6</v>
      </c>
      <c r="E1883" t="s">
        <v>8</v>
      </c>
      <c r="F1883" s="4" t="s">
        <v>652</v>
      </c>
      <c r="G1883" s="4" t="str">
        <f>B1883&amp;E1883</f>
        <v>WoolseyCA</v>
      </c>
      <c r="H1883" s="4" t="str">
        <f>VLOOKUP(G1883, Sheet2!C:D, 2, FALSE)</f>
        <v>D</v>
      </c>
      <c r="I1883" s="4">
        <f>VLOOKUP(A1883, Sheet3!A:G,2, FALSE)</f>
        <v>-0.63886799999999999</v>
      </c>
      <c r="J1883" s="4">
        <f>VLOOKUP(A1883, Sheet3!A:G,3, FALSE)</f>
        <v>6.3568E-2</v>
      </c>
      <c r="K1883" s="4">
        <f>VLOOKUP(A1883, Sheet3!A:G,4, FALSE)</f>
        <v>-0.121597</v>
      </c>
      <c r="L1883" s="4">
        <f>VLOOKUP(A1883, Sheet3!A:G,5, FALSE)</f>
        <v>1.756883</v>
      </c>
      <c r="M1883" s="4">
        <f>VLOOKUP(A1883, Sheet3!A:G,6, FALSE)</f>
        <v>0.147864</v>
      </c>
      <c r="N1883" s="4">
        <f>VLOOKUP(A1883, Sheet3!A:G,7, FALSE)</f>
        <v>1.5968009999999999</v>
      </c>
      <c r="O1883">
        <v>2006</v>
      </c>
      <c r="P1883" s="4">
        <f>VLOOKUP(G1883, Sheet2!C:E, 3, FALSE)</f>
        <v>1993</v>
      </c>
      <c r="Q1883" s="4">
        <f>O1883-P1883</f>
        <v>13</v>
      </c>
      <c r="R1883" s="4">
        <f>VLOOKUP(A1883, Sheet4!A:B, 2, FALSE)</f>
        <v>595</v>
      </c>
    </row>
    <row r="1884" spans="1:18">
      <c r="A1884">
        <v>3357</v>
      </c>
      <c r="B1884" t="s">
        <v>68</v>
      </c>
      <c r="C1884" s="1">
        <v>38884</v>
      </c>
      <c r="D1884" t="s">
        <v>6</v>
      </c>
      <c r="E1884" t="str">
        <f>VLOOKUP(B1884, Sheet2!$A$2:$B$734, 2, FALSE)</f>
        <v>MD</v>
      </c>
      <c r="F1884" s="4" t="s">
        <v>652</v>
      </c>
      <c r="G1884" s="4" t="str">
        <f>B1884&amp;E1884</f>
        <v>CardinMD</v>
      </c>
      <c r="H1884" s="4" t="str">
        <f>VLOOKUP(G1884, Sheet2!C:D, 2, FALSE)</f>
        <v>D</v>
      </c>
      <c r="I1884" s="4">
        <f>VLOOKUP(A1884, Sheet3!A:G,2, FALSE)</f>
        <v>-4.3503109999999996</v>
      </c>
      <c r="J1884" s="4">
        <f>VLOOKUP(A1884, Sheet3!A:G,3, FALSE)</f>
        <v>0.91927499999999995</v>
      </c>
      <c r="K1884" s="4">
        <f>VLOOKUP(A1884, Sheet3!A:G,4, FALSE)</f>
        <v>-0.70579000000000003</v>
      </c>
      <c r="L1884" s="4">
        <f>VLOOKUP(A1884, Sheet3!A:G,5, FALSE)</f>
        <v>-3.8064779999999998</v>
      </c>
      <c r="M1884" s="4">
        <f>VLOOKUP(A1884, Sheet3!A:G,6, FALSE)</f>
        <v>-0.291431</v>
      </c>
      <c r="N1884" s="4">
        <f>VLOOKUP(A1884, Sheet3!A:G,7, FALSE)</f>
        <v>-0.894783</v>
      </c>
      <c r="O1884">
        <v>2006</v>
      </c>
      <c r="P1884" s="4">
        <f>VLOOKUP(G1884, Sheet2!C:E, 3, FALSE)</f>
        <v>1987</v>
      </c>
      <c r="Q1884" s="4">
        <f>O1884-P1884</f>
        <v>19</v>
      </c>
      <c r="R1884" s="4">
        <f>VLOOKUP(A1884, Sheet4!A:B, 2, FALSE)</f>
        <v>736</v>
      </c>
    </row>
    <row r="1885" spans="1:18">
      <c r="A1885">
        <v>3358</v>
      </c>
      <c r="B1885" s="4" t="s">
        <v>197</v>
      </c>
      <c r="C1885" s="1">
        <v>38884</v>
      </c>
      <c r="D1885" t="s">
        <v>6</v>
      </c>
      <c r="E1885" t="s">
        <v>141</v>
      </c>
      <c r="F1885" s="4" t="s">
        <v>652</v>
      </c>
      <c r="G1885" s="4" t="str">
        <f>B1885&amp;E1885</f>
        <v>DuncanTN</v>
      </c>
      <c r="H1885" s="4" t="str">
        <f>VLOOKUP(G1885, Sheet2!C:D, 2, FALSE)</f>
        <v>R</v>
      </c>
      <c r="I1885" s="4">
        <f>VLOOKUP(A1885, Sheet3!A:G,2, FALSE)</f>
        <v>4.2160489999999999</v>
      </c>
      <c r="J1885" s="4">
        <f>VLOOKUP(A1885, Sheet3!A:G,3, FALSE)</f>
        <v>-1.153386</v>
      </c>
      <c r="K1885" s="4">
        <f>VLOOKUP(A1885, Sheet3!A:G,4, FALSE)</f>
        <v>-1.403608</v>
      </c>
      <c r="L1885" s="4">
        <f>VLOOKUP(A1885, Sheet3!A:G,5, FALSE)</f>
        <v>6.4730689999999997</v>
      </c>
      <c r="M1885" s="4">
        <f>VLOOKUP(A1885, Sheet3!A:G,6, FALSE)</f>
        <v>1.2547569999999999</v>
      </c>
      <c r="N1885" s="4">
        <f>VLOOKUP(A1885, Sheet3!A:G,7, FALSE)</f>
        <v>-0.356937</v>
      </c>
      <c r="O1885">
        <v>2006</v>
      </c>
      <c r="P1885" s="4">
        <f>VLOOKUP(G1885, Sheet2!C:E, 3, FALSE)</f>
        <v>1988</v>
      </c>
      <c r="Q1885" s="4">
        <f>O1885-P1885</f>
        <v>18</v>
      </c>
      <c r="R1885" s="4">
        <f>VLOOKUP(A1885, Sheet4!A:B, 2, FALSE)</f>
        <v>731</v>
      </c>
    </row>
    <row r="1886" spans="1:18">
      <c r="A1886">
        <v>3359</v>
      </c>
      <c r="B1886" t="s">
        <v>82</v>
      </c>
      <c r="C1886" s="1">
        <v>38884</v>
      </c>
      <c r="D1886" t="s">
        <v>6</v>
      </c>
      <c r="E1886" t="s">
        <v>22</v>
      </c>
      <c r="F1886" s="4" t="s">
        <v>652</v>
      </c>
      <c r="G1886" s="4" t="str">
        <f>B1886&amp;E1886</f>
        <v>Jackson-LeeTX</v>
      </c>
      <c r="H1886" s="4" t="str">
        <f>VLOOKUP(G1886, Sheet2!C:D, 2, FALSE)</f>
        <v>D</v>
      </c>
      <c r="I1886" s="4">
        <f>VLOOKUP(A1886, Sheet3!A:G,2, FALSE)</f>
        <v>-3.640177</v>
      </c>
      <c r="J1886" s="4">
        <f>VLOOKUP(A1886, Sheet3!A:G,3, FALSE)</f>
        <v>0.75068999999999997</v>
      </c>
      <c r="K1886" s="4">
        <f>VLOOKUP(A1886, Sheet3!A:G,4, FALSE)</f>
        <v>-2.9043489999999998</v>
      </c>
      <c r="L1886" s="4">
        <f>VLOOKUP(A1886, Sheet3!A:G,5, FALSE)</f>
        <v>-2.073531</v>
      </c>
      <c r="M1886" s="4">
        <f>VLOOKUP(A1886, Sheet3!A:G,6, FALSE)</f>
        <v>-0.65228900000000001</v>
      </c>
      <c r="N1886" s="4">
        <f>VLOOKUP(A1886, Sheet3!A:G,7, FALSE)</f>
        <v>-2.4782709999999999</v>
      </c>
      <c r="O1886">
        <v>2006</v>
      </c>
      <c r="P1886" s="4">
        <f>VLOOKUP(G1886, Sheet2!C:E, 3, FALSE)</f>
        <v>1995</v>
      </c>
      <c r="Q1886" s="4">
        <f>O1886-P1886</f>
        <v>11</v>
      </c>
      <c r="R1886" s="4">
        <f>VLOOKUP(A1886, Sheet4!A:B, 2, FALSE)</f>
        <v>830</v>
      </c>
    </row>
    <row r="1887" spans="1:18">
      <c r="A1887">
        <v>3361</v>
      </c>
      <c r="B1887" t="s">
        <v>5</v>
      </c>
      <c r="C1887" s="1">
        <v>39251</v>
      </c>
      <c r="D1887" t="s">
        <v>6</v>
      </c>
      <c r="E1887" t="s">
        <v>8</v>
      </c>
      <c r="F1887" s="4" t="s">
        <v>652</v>
      </c>
      <c r="G1887" s="4" t="str">
        <f>B1887&amp;E1887</f>
        <v>WatersCA</v>
      </c>
      <c r="H1887" s="4" t="str">
        <f>VLOOKUP(G1887, Sheet2!C:D, 2, FALSE)</f>
        <v>D</v>
      </c>
      <c r="I1887" s="4">
        <f>VLOOKUP(A1887, Sheet3!A:G,2, FALSE)</f>
        <v>5.1246460000000003</v>
      </c>
      <c r="J1887" s="4">
        <f>VLOOKUP(A1887, Sheet3!A:G,3, FALSE)</f>
        <v>-0.528285</v>
      </c>
      <c r="K1887" s="4">
        <f>VLOOKUP(A1887, Sheet3!A:G,4, FALSE)</f>
        <v>-0.25392599999999999</v>
      </c>
      <c r="L1887" s="4">
        <f>VLOOKUP(A1887, Sheet3!A:G,5, FALSE)</f>
        <v>-0.61808099999999999</v>
      </c>
      <c r="M1887" s="4">
        <f>VLOOKUP(A1887, Sheet3!A:G,6, FALSE)</f>
        <v>-0.192686</v>
      </c>
      <c r="N1887" s="4">
        <f>VLOOKUP(A1887, Sheet3!A:G,7, FALSE)</f>
        <v>1.257684</v>
      </c>
      <c r="O1887">
        <v>2007</v>
      </c>
      <c r="P1887" s="4">
        <f>VLOOKUP(G1887, Sheet2!C:E, 3, FALSE)</f>
        <v>1991</v>
      </c>
      <c r="Q1887" s="4">
        <f>O1887-P1887</f>
        <v>16</v>
      </c>
      <c r="R1887" s="4">
        <f>VLOOKUP(A1887, Sheet4!A:B, 2, FALSE)</f>
        <v>537</v>
      </c>
    </row>
    <row r="1888" spans="1:18">
      <c r="A1888">
        <v>3362</v>
      </c>
      <c r="B1888" t="s">
        <v>205</v>
      </c>
      <c r="C1888" s="1">
        <v>38887</v>
      </c>
      <c r="D1888" t="s">
        <v>6</v>
      </c>
      <c r="E1888" t="str">
        <f>VLOOKUP(B1888, Sheet2!$A$2:$B$734, 2, FALSE)</f>
        <v>CA</v>
      </c>
      <c r="F1888" s="4" t="s">
        <v>652</v>
      </c>
      <c r="G1888" s="4" t="str">
        <f>B1888&amp;E1888</f>
        <v>DreierCA</v>
      </c>
      <c r="H1888" s="4" t="str">
        <f>VLOOKUP(G1888, Sheet2!C:D, 2, FALSE)</f>
        <v>R</v>
      </c>
      <c r="I1888" s="4">
        <f>VLOOKUP(A1888, Sheet3!A:G,2, FALSE)</f>
        <v>-2.8029890000000002</v>
      </c>
      <c r="J1888" s="4">
        <f>VLOOKUP(A1888, Sheet3!A:G,3, FALSE)</f>
        <v>0.24776500000000001</v>
      </c>
      <c r="K1888" s="4">
        <f>VLOOKUP(A1888, Sheet3!A:G,4, FALSE)</f>
        <v>2.271614</v>
      </c>
      <c r="L1888" s="4">
        <f>VLOOKUP(A1888, Sheet3!A:G,5, FALSE)</f>
        <v>0.85740799999999995</v>
      </c>
      <c r="M1888" s="4">
        <f>VLOOKUP(A1888, Sheet3!A:G,6, FALSE)</f>
        <v>0.663663</v>
      </c>
      <c r="N1888" s="4">
        <f>VLOOKUP(A1888, Sheet3!A:G,7, FALSE)</f>
        <v>1.6406579999999999</v>
      </c>
      <c r="O1888">
        <v>2006</v>
      </c>
      <c r="P1888" s="4">
        <f>VLOOKUP(G1888, Sheet2!C:E, 3, FALSE)</f>
        <v>1981</v>
      </c>
      <c r="Q1888" s="4">
        <f>O1888-P1888</f>
        <v>25</v>
      </c>
      <c r="R1888" s="4">
        <f>VLOOKUP(A1888, Sheet4!A:B, 2, FALSE)</f>
        <v>796</v>
      </c>
    </row>
    <row r="1889" spans="1:18">
      <c r="A1889">
        <v>3363</v>
      </c>
      <c r="B1889" t="s">
        <v>23</v>
      </c>
      <c r="C1889" s="1">
        <v>38887</v>
      </c>
      <c r="D1889" t="s">
        <v>6</v>
      </c>
      <c r="E1889" t="s">
        <v>127</v>
      </c>
      <c r="F1889" s="4" t="s">
        <v>652</v>
      </c>
      <c r="G1889" s="4" t="str">
        <f>B1889&amp;E1889</f>
        <v>EmanuelIL</v>
      </c>
      <c r="H1889" s="4" t="str">
        <f>VLOOKUP(G1889, Sheet2!C:D, 2, FALSE)</f>
        <v>D</v>
      </c>
      <c r="I1889" s="4">
        <f>VLOOKUP(A1889, Sheet3!A:G,2, FALSE)</f>
        <v>6.2025430000000004</v>
      </c>
      <c r="J1889" s="4">
        <f>VLOOKUP(A1889, Sheet3!A:G,3, FALSE)</f>
        <v>0.41239799999999999</v>
      </c>
      <c r="K1889" s="4">
        <f>VLOOKUP(A1889, Sheet3!A:G,4, FALSE)</f>
        <v>0.725414</v>
      </c>
      <c r="L1889" s="4">
        <f>VLOOKUP(A1889, Sheet3!A:G,5, FALSE)</f>
        <v>0.35496499999999997</v>
      </c>
      <c r="M1889" s="4">
        <f>VLOOKUP(A1889, Sheet3!A:G,6, FALSE)</f>
        <v>-0.86392800000000003</v>
      </c>
      <c r="N1889" s="4">
        <f>VLOOKUP(A1889, Sheet3!A:G,7, FALSE)</f>
        <v>2.318085</v>
      </c>
      <c r="O1889">
        <v>2006</v>
      </c>
      <c r="P1889" s="4">
        <f>VLOOKUP(G1889, Sheet2!C:E, 3, FALSE)</f>
        <v>2003</v>
      </c>
      <c r="Q1889" s="4">
        <f>O1889-P1889</f>
        <v>3</v>
      </c>
      <c r="R1889" s="4">
        <f>VLOOKUP(A1889, Sheet4!A:B, 2, FALSE)</f>
        <v>805</v>
      </c>
    </row>
    <row r="1890" spans="1:18">
      <c r="A1890">
        <v>3364</v>
      </c>
      <c r="B1890" t="s">
        <v>21</v>
      </c>
      <c r="C1890" s="1">
        <v>39252</v>
      </c>
      <c r="D1890" t="s">
        <v>6</v>
      </c>
      <c r="E1890" t="s">
        <v>8</v>
      </c>
      <c r="F1890" s="4" t="s">
        <v>652</v>
      </c>
      <c r="G1890" s="4" t="str">
        <f>B1890&amp;E1890</f>
        <v>WoolseyCA</v>
      </c>
      <c r="H1890" s="4" t="str">
        <f>VLOOKUP(G1890, Sheet2!C:D, 2, FALSE)</f>
        <v>D</v>
      </c>
      <c r="I1890" s="4">
        <f>VLOOKUP(A1890, Sheet3!A:G,2, FALSE)</f>
        <v>-4.996632</v>
      </c>
      <c r="J1890" s="4">
        <f>VLOOKUP(A1890, Sheet3!A:G,3, FALSE)</f>
        <v>1.9554210000000001</v>
      </c>
      <c r="K1890" s="4">
        <f>VLOOKUP(A1890, Sheet3!A:G,4, FALSE)</f>
        <v>-3.7638530000000001</v>
      </c>
      <c r="L1890" s="4">
        <f>VLOOKUP(A1890, Sheet3!A:G,5, FALSE)</f>
        <v>-2.1330619999999998</v>
      </c>
      <c r="M1890" s="4">
        <f>VLOOKUP(A1890, Sheet3!A:G,6, FALSE)</f>
        <v>-1.5093000000000001E-2</v>
      </c>
      <c r="N1890" s="4">
        <f>VLOOKUP(A1890, Sheet3!A:G,7, FALSE)</f>
        <v>-2.699481</v>
      </c>
      <c r="O1890">
        <v>2007</v>
      </c>
      <c r="P1890" s="4">
        <f>VLOOKUP(G1890, Sheet2!C:E, 3, FALSE)</f>
        <v>1993</v>
      </c>
      <c r="Q1890" s="4">
        <f>O1890-P1890</f>
        <v>14</v>
      </c>
      <c r="R1890" s="4">
        <f>VLOOKUP(A1890, Sheet4!A:B, 2, FALSE)</f>
        <v>588</v>
      </c>
    </row>
    <row r="1891" spans="1:18">
      <c r="A1891">
        <v>3365</v>
      </c>
      <c r="B1891" t="s">
        <v>5</v>
      </c>
      <c r="C1891" s="1">
        <v>38888</v>
      </c>
      <c r="D1891" t="s">
        <v>6</v>
      </c>
      <c r="E1891" t="s">
        <v>8</v>
      </c>
      <c r="F1891" s="4" t="s">
        <v>652</v>
      </c>
      <c r="G1891" s="4" t="str">
        <f>B1891&amp;E1891</f>
        <v>WatersCA</v>
      </c>
      <c r="H1891" s="4" t="str">
        <f>VLOOKUP(G1891, Sheet2!C:D, 2, FALSE)</f>
        <v>D</v>
      </c>
      <c r="I1891" s="4">
        <f>VLOOKUP(A1891, Sheet3!A:G,2, FALSE)</f>
        <v>0.78707199999999999</v>
      </c>
      <c r="J1891" s="4">
        <f>VLOOKUP(A1891, Sheet3!A:G,3, FALSE)</f>
        <v>-0.64660499999999999</v>
      </c>
      <c r="K1891" s="4">
        <f>VLOOKUP(A1891, Sheet3!A:G,4, FALSE)</f>
        <v>-0.53369500000000003</v>
      </c>
      <c r="L1891" s="4">
        <f>VLOOKUP(A1891, Sheet3!A:G,5, FALSE)</f>
        <v>-2.5570879999999998</v>
      </c>
      <c r="M1891" s="4">
        <f>VLOOKUP(A1891, Sheet3!A:G,6, FALSE)</f>
        <v>-1.0120070000000001</v>
      </c>
      <c r="N1891" s="4">
        <f>VLOOKUP(A1891, Sheet3!A:G,7, FALSE)</f>
        <v>1.378403</v>
      </c>
      <c r="O1891">
        <v>2006</v>
      </c>
      <c r="P1891" s="4">
        <f>VLOOKUP(G1891, Sheet2!C:E, 3, FALSE)</f>
        <v>1991</v>
      </c>
      <c r="Q1891" s="4">
        <f>O1891-P1891</f>
        <v>15</v>
      </c>
      <c r="R1891" s="4">
        <f>VLOOKUP(A1891, Sheet4!A:B, 2, FALSE)</f>
        <v>716</v>
      </c>
    </row>
    <row r="1892" spans="1:18">
      <c r="A1892">
        <v>3366</v>
      </c>
      <c r="B1892" t="s">
        <v>329</v>
      </c>
      <c r="C1892" s="1">
        <v>38889</v>
      </c>
      <c r="D1892" t="s">
        <v>6</v>
      </c>
      <c r="E1892" t="str">
        <f>VLOOKUP(B1892, Sheet2!$A$2:$B$734, 2, FALSE)</f>
        <v>TX</v>
      </c>
      <c r="F1892" s="4" t="s">
        <v>652</v>
      </c>
      <c r="G1892" s="4" t="str">
        <f>B1892&amp;E1892</f>
        <v>CarterTX</v>
      </c>
      <c r="H1892" s="4" t="str">
        <f>VLOOKUP(G1892, Sheet2!C:D, 2, FALSE)</f>
        <v>R</v>
      </c>
      <c r="I1892" s="4">
        <f>VLOOKUP(A1892, Sheet3!A:G,2, FALSE)</f>
        <v>-5.9277810000000004</v>
      </c>
      <c r="J1892" s="4">
        <f>VLOOKUP(A1892, Sheet3!A:G,3, FALSE)</f>
        <v>-0.54275200000000001</v>
      </c>
      <c r="K1892" s="4">
        <f>VLOOKUP(A1892, Sheet3!A:G,4, FALSE)</f>
        <v>-2.0859100000000002</v>
      </c>
      <c r="L1892" s="4">
        <f>VLOOKUP(A1892, Sheet3!A:G,5, FALSE)</f>
        <v>-1.6700170000000001</v>
      </c>
      <c r="M1892" s="4">
        <f>VLOOKUP(A1892, Sheet3!A:G,6, FALSE)</f>
        <v>-1.3567640000000001</v>
      </c>
      <c r="N1892" s="4">
        <f>VLOOKUP(A1892, Sheet3!A:G,7, FALSE)</f>
        <v>-3.4665409999999999</v>
      </c>
      <c r="O1892">
        <v>2006</v>
      </c>
      <c r="P1892" s="4">
        <f>VLOOKUP(G1892, Sheet2!C:E, 3, FALSE)</f>
        <v>2003</v>
      </c>
      <c r="Q1892" s="4">
        <f>O1892-P1892</f>
        <v>3</v>
      </c>
      <c r="R1892" s="4">
        <f>VLOOKUP(A1892, Sheet4!A:B, 2, FALSE)</f>
        <v>614</v>
      </c>
    </row>
    <row r="1893" spans="1:18">
      <c r="A1893">
        <v>3367</v>
      </c>
      <c r="B1893" t="s">
        <v>23</v>
      </c>
      <c r="C1893" s="1">
        <v>38889</v>
      </c>
      <c r="D1893" t="s">
        <v>6</v>
      </c>
      <c r="E1893" t="s">
        <v>127</v>
      </c>
      <c r="F1893" s="4" t="s">
        <v>652</v>
      </c>
      <c r="G1893" s="4" t="str">
        <f>B1893&amp;E1893</f>
        <v>EmanuelIL</v>
      </c>
      <c r="H1893" s="4" t="str">
        <f>VLOOKUP(G1893, Sheet2!C:D, 2, FALSE)</f>
        <v>D</v>
      </c>
      <c r="I1893" s="4">
        <f>VLOOKUP(A1893, Sheet3!A:G,2, FALSE)</f>
        <v>-4.764805</v>
      </c>
      <c r="J1893" s="4">
        <f>VLOOKUP(A1893, Sheet3!A:G,3, FALSE)</f>
        <v>3.7833019999999999</v>
      </c>
      <c r="K1893" s="4">
        <f>VLOOKUP(A1893, Sheet3!A:G,4, FALSE)</f>
        <v>0.66446300000000003</v>
      </c>
      <c r="L1893" s="4">
        <f>VLOOKUP(A1893, Sheet3!A:G,5, FALSE)</f>
        <v>-8.7392380000000003</v>
      </c>
      <c r="M1893" s="4">
        <f>VLOOKUP(A1893, Sheet3!A:G,6, FALSE)</f>
        <v>-1.7967120000000001</v>
      </c>
      <c r="N1893" s="4">
        <f>VLOOKUP(A1893, Sheet3!A:G,7, FALSE)</f>
        <v>0.237372</v>
      </c>
      <c r="O1893">
        <v>2006</v>
      </c>
      <c r="P1893" s="4">
        <f>VLOOKUP(G1893, Sheet2!C:E, 3, FALSE)</f>
        <v>2003</v>
      </c>
      <c r="Q1893" s="4">
        <f>O1893-P1893</f>
        <v>3</v>
      </c>
      <c r="R1893" s="4">
        <f>VLOOKUP(A1893, Sheet4!A:B, 2, FALSE)</f>
        <v>181</v>
      </c>
    </row>
    <row r="1894" spans="1:18">
      <c r="A1894">
        <v>3368</v>
      </c>
      <c r="B1894" t="s">
        <v>267</v>
      </c>
      <c r="C1894" s="1">
        <v>38260</v>
      </c>
      <c r="D1894" t="s">
        <v>15</v>
      </c>
      <c r="E1894" t="s">
        <v>184</v>
      </c>
      <c r="F1894" s="4" t="s">
        <v>652</v>
      </c>
      <c r="G1894" s="4" t="str">
        <f>B1894&amp;E1894</f>
        <v>KennedyMA</v>
      </c>
      <c r="H1894" s="4" t="str">
        <f>VLOOKUP(G1894, Sheet2!C:D, 2, FALSE)</f>
        <v>D</v>
      </c>
      <c r="I1894" s="4">
        <f>VLOOKUP(A1894, Sheet3!A:G,2, FALSE)</f>
        <v>2.2362289999999998</v>
      </c>
      <c r="J1894" s="4">
        <f>VLOOKUP(A1894, Sheet3!A:G,3, FALSE)</f>
        <v>-0.56059899999999996</v>
      </c>
      <c r="K1894" s="4">
        <f>VLOOKUP(A1894, Sheet3!A:G,4, FALSE)</f>
        <v>-7.4892E-2</v>
      </c>
      <c r="L1894" s="4">
        <f>VLOOKUP(A1894, Sheet3!A:G,5, FALSE)</f>
        <v>2.1869269999999998</v>
      </c>
      <c r="M1894" s="4">
        <f>VLOOKUP(A1894, Sheet3!A:G,6, FALSE)</f>
        <v>9.1600000000000004E-4</v>
      </c>
      <c r="N1894" s="4">
        <f>VLOOKUP(A1894, Sheet3!A:G,7, FALSE)</f>
        <v>3.5951550000000001</v>
      </c>
      <c r="O1894">
        <v>2004</v>
      </c>
      <c r="P1894" s="4">
        <f>VLOOKUP(G1894, Sheet2!C:E, 3, FALSE)</f>
        <v>1962</v>
      </c>
      <c r="Q1894" s="4">
        <f>O1894-P1894</f>
        <v>42</v>
      </c>
      <c r="R1894" s="4">
        <f>VLOOKUP(A1894, Sheet4!A:B, 2, FALSE)</f>
        <v>2089</v>
      </c>
    </row>
    <row r="1895" spans="1:18">
      <c r="A1895">
        <v>3369</v>
      </c>
      <c r="B1895" t="s">
        <v>201</v>
      </c>
      <c r="C1895" s="1">
        <v>38260</v>
      </c>
      <c r="D1895" t="s">
        <v>15</v>
      </c>
      <c r="E1895" t="s">
        <v>136</v>
      </c>
      <c r="F1895" s="4" t="s">
        <v>652</v>
      </c>
      <c r="G1895" s="4" t="str">
        <f>B1895&amp;E1895</f>
        <v>SmithOR</v>
      </c>
      <c r="H1895" s="4" t="str">
        <f>VLOOKUP(G1895, Sheet2!C:D, 2, FALSE)</f>
        <v>R</v>
      </c>
      <c r="I1895" s="4">
        <f>VLOOKUP(A1895, Sheet3!A:G,2, FALSE)</f>
        <v>0.89634800000000003</v>
      </c>
      <c r="J1895" s="4">
        <f>VLOOKUP(A1895, Sheet3!A:G,3, FALSE)</f>
        <v>-0.73380000000000001</v>
      </c>
      <c r="K1895" s="4">
        <f>VLOOKUP(A1895, Sheet3!A:G,4, FALSE)</f>
        <v>-1.673243</v>
      </c>
      <c r="L1895" s="4">
        <f>VLOOKUP(A1895, Sheet3!A:G,5, FALSE)</f>
        <v>3.1722999999999999</v>
      </c>
      <c r="M1895" s="4">
        <f>VLOOKUP(A1895, Sheet3!A:G,6, FALSE)</f>
        <v>0.529088</v>
      </c>
      <c r="N1895" s="4">
        <f>VLOOKUP(A1895, Sheet3!A:G,7, FALSE)</f>
        <v>-0.84921199999999997</v>
      </c>
      <c r="O1895">
        <v>2004</v>
      </c>
      <c r="P1895" s="4">
        <f>VLOOKUP(G1895, Sheet2!C:E, 3, FALSE)</f>
        <v>1997</v>
      </c>
      <c r="Q1895" s="4">
        <f>O1895-P1895</f>
        <v>7</v>
      </c>
      <c r="R1895" s="4">
        <f>VLOOKUP(A1895, Sheet4!A:B, 2, FALSE)</f>
        <v>1333</v>
      </c>
    </row>
    <row r="1896" spans="1:18">
      <c r="A1896">
        <v>3370</v>
      </c>
      <c r="B1896" t="s">
        <v>330</v>
      </c>
      <c r="C1896" s="1">
        <v>38260</v>
      </c>
      <c r="D1896" t="s">
        <v>15</v>
      </c>
      <c r="E1896" t="s">
        <v>113</v>
      </c>
      <c r="F1896" s="4" t="s">
        <v>652</v>
      </c>
      <c r="G1896" s="4" t="str">
        <f>B1896&amp;E1896</f>
        <v>CollinsME</v>
      </c>
      <c r="H1896" s="4" t="str">
        <f>VLOOKUP(G1896, Sheet2!C:D, 2, FALSE)</f>
        <v>R</v>
      </c>
      <c r="I1896" s="4">
        <f>VLOOKUP(A1896, Sheet3!A:G,2, FALSE)</f>
        <v>-2.2217859999999998</v>
      </c>
      <c r="J1896" s="4">
        <f>VLOOKUP(A1896, Sheet3!A:G,3, FALSE)</f>
        <v>-0.93171999999999999</v>
      </c>
      <c r="K1896" s="4">
        <f>VLOOKUP(A1896, Sheet3!A:G,4, FALSE)</f>
        <v>2.7075589999999998</v>
      </c>
      <c r="L1896" s="4">
        <f>VLOOKUP(A1896, Sheet3!A:G,5, FALSE)</f>
        <v>-0.320017</v>
      </c>
      <c r="M1896" s="4">
        <f>VLOOKUP(A1896, Sheet3!A:G,6, FALSE)</f>
        <v>0.691886</v>
      </c>
      <c r="N1896" s="4">
        <f>VLOOKUP(A1896, Sheet3!A:G,7, FALSE)</f>
        <v>1.4845809999999999</v>
      </c>
      <c r="O1896">
        <v>2004</v>
      </c>
      <c r="P1896" s="4">
        <f>VLOOKUP(G1896, Sheet2!C:E, 3, FALSE)</f>
        <v>1997</v>
      </c>
      <c r="Q1896" s="4">
        <f>O1896-P1896</f>
        <v>7</v>
      </c>
      <c r="R1896" s="4">
        <f>VLOOKUP(A1896, Sheet4!A:B, 2, FALSE)</f>
        <v>3742</v>
      </c>
    </row>
    <row r="1897" spans="1:18">
      <c r="A1897">
        <v>3371</v>
      </c>
      <c r="B1897" t="s">
        <v>245</v>
      </c>
      <c r="C1897" s="1">
        <v>38260</v>
      </c>
      <c r="D1897" t="s">
        <v>15</v>
      </c>
      <c r="E1897" t="s">
        <v>47</v>
      </c>
      <c r="F1897" s="4" t="s">
        <v>652</v>
      </c>
      <c r="G1897" s="4" t="str">
        <f>B1897&amp;E1897</f>
        <v>GrahamFL</v>
      </c>
      <c r="H1897" s="4" t="str">
        <f>VLOOKUP(G1897, Sheet2!C:D, 2, FALSE)</f>
        <v>R</v>
      </c>
      <c r="I1897" s="4">
        <f>VLOOKUP(A1897, Sheet3!A:G,2, FALSE)</f>
        <v>1.2434019999999999</v>
      </c>
      <c r="J1897" s="4">
        <f>VLOOKUP(A1897, Sheet3!A:G,3, FALSE)</f>
        <v>-0.55855900000000003</v>
      </c>
      <c r="K1897" s="4">
        <f>VLOOKUP(A1897, Sheet3!A:G,4, FALSE)</f>
        <v>3.4051200000000001</v>
      </c>
      <c r="L1897" s="4">
        <f>VLOOKUP(A1897, Sheet3!A:G,5, FALSE)</f>
        <v>-0.36134300000000003</v>
      </c>
      <c r="M1897" s="4">
        <f>VLOOKUP(A1897, Sheet3!A:G,6, FALSE)</f>
        <v>0.63147600000000004</v>
      </c>
      <c r="N1897" s="4">
        <f>VLOOKUP(A1897, Sheet3!A:G,7, FALSE)</f>
        <v>3.8174329999999999</v>
      </c>
      <c r="O1897">
        <v>2004</v>
      </c>
      <c r="P1897" s="4">
        <f>VLOOKUP(G1897, Sheet2!C:E, 3, FALSE)</f>
        <v>1987</v>
      </c>
      <c r="Q1897" s="4">
        <f>O1897-P1897</f>
        <v>17</v>
      </c>
      <c r="R1897" s="4">
        <f>VLOOKUP(A1897, Sheet4!A:B, 2, FALSE)</f>
        <v>2370</v>
      </c>
    </row>
    <row r="1898" spans="1:18">
      <c r="A1898">
        <v>3372</v>
      </c>
      <c r="B1898" t="s">
        <v>331</v>
      </c>
      <c r="C1898" s="1">
        <v>38260</v>
      </c>
      <c r="D1898" t="s">
        <v>15</v>
      </c>
      <c r="E1898" t="s">
        <v>321</v>
      </c>
      <c r="F1898" s="4" t="s">
        <v>652</v>
      </c>
      <c r="G1898" s="4" t="str">
        <f>B1898&amp;E1898</f>
        <v>PryorAR</v>
      </c>
      <c r="H1898" s="4" t="str">
        <f>VLOOKUP(G1898, Sheet2!C:D, 2, FALSE)</f>
        <v>D</v>
      </c>
      <c r="I1898" s="4">
        <f>VLOOKUP(A1898, Sheet3!A:G,2, FALSE)</f>
        <v>5.4732000000000003E-2</v>
      </c>
      <c r="J1898" s="4">
        <f>VLOOKUP(A1898, Sheet3!A:G,3, FALSE)</f>
        <v>-2.223894</v>
      </c>
      <c r="K1898" s="4">
        <f>VLOOKUP(A1898, Sheet3!A:G,4, FALSE)</f>
        <v>-3.2600210000000001</v>
      </c>
      <c r="L1898" s="4">
        <f>VLOOKUP(A1898, Sheet3!A:G,5, FALSE)</f>
        <v>-0.41402099999999997</v>
      </c>
      <c r="M1898" s="4">
        <f>VLOOKUP(A1898, Sheet3!A:G,6, FALSE)</f>
        <v>1.320746</v>
      </c>
      <c r="N1898" s="4">
        <f>VLOOKUP(A1898, Sheet3!A:G,7, FALSE)</f>
        <v>-4.6221639999999997</v>
      </c>
      <c r="O1898">
        <v>2004</v>
      </c>
      <c r="P1898" s="4">
        <f>VLOOKUP(G1898, Sheet2!C:E, 3, FALSE)</f>
        <v>2003</v>
      </c>
      <c r="Q1898" s="4">
        <f>O1898-P1898</f>
        <v>1</v>
      </c>
      <c r="R1898" s="4">
        <f>VLOOKUP(A1898, Sheet4!A:B, 2, FALSE)</f>
        <v>670</v>
      </c>
    </row>
    <row r="1899" spans="1:18">
      <c r="A1899">
        <v>3373</v>
      </c>
      <c r="B1899" t="s">
        <v>281</v>
      </c>
      <c r="C1899" s="1">
        <v>38260</v>
      </c>
      <c r="D1899" t="s">
        <v>15</v>
      </c>
      <c r="E1899" t="s">
        <v>84</v>
      </c>
      <c r="F1899" s="4" t="s">
        <v>652</v>
      </c>
      <c r="G1899" s="4" t="str">
        <f>B1899&amp;E1899</f>
        <v>LiebermanCT</v>
      </c>
      <c r="H1899" s="4" t="str">
        <f>VLOOKUP(G1899, Sheet2!C:D, 2, FALSE)</f>
        <v>D</v>
      </c>
      <c r="I1899" s="4">
        <f>VLOOKUP(A1899, Sheet3!A:G,2, FALSE)</f>
        <v>-2.0226449999999998</v>
      </c>
      <c r="J1899" s="4">
        <f>VLOOKUP(A1899, Sheet3!A:G,3, FALSE)</f>
        <v>-0.23791699999999999</v>
      </c>
      <c r="K1899" s="4">
        <f>VLOOKUP(A1899, Sheet3!A:G,4, FALSE)</f>
        <v>1.0383579999999999</v>
      </c>
      <c r="L1899" s="4">
        <f>VLOOKUP(A1899, Sheet3!A:G,5, FALSE)</f>
        <v>0.31275799999999998</v>
      </c>
      <c r="M1899" s="4">
        <f>VLOOKUP(A1899, Sheet3!A:G,6, FALSE)</f>
        <v>0.285665</v>
      </c>
      <c r="N1899" s="4">
        <f>VLOOKUP(A1899, Sheet3!A:G,7, FALSE)</f>
        <v>1.091791</v>
      </c>
      <c r="O1899">
        <v>2004</v>
      </c>
      <c r="P1899" s="4">
        <f>VLOOKUP(G1899, Sheet2!C:E, 3, FALSE)</f>
        <v>1989</v>
      </c>
      <c r="Q1899" s="4">
        <f>O1899-P1899</f>
        <v>15</v>
      </c>
      <c r="R1899" s="4">
        <f>VLOOKUP(A1899, Sheet4!A:B, 2, FALSE)</f>
        <v>5863</v>
      </c>
    </row>
    <row r="1900" spans="1:18">
      <c r="A1900">
        <v>3374</v>
      </c>
      <c r="B1900" t="s">
        <v>238</v>
      </c>
      <c r="C1900" s="1">
        <v>38260</v>
      </c>
      <c r="D1900" t="s">
        <v>15</v>
      </c>
      <c r="E1900" t="str">
        <f>VLOOKUP(B1900, Sheet2!$A$2:$B$734, 2, FALSE)</f>
        <v>AZ</v>
      </c>
      <c r="F1900" s="4" t="s">
        <v>652</v>
      </c>
      <c r="G1900" s="4" t="str">
        <f>B1900&amp;E1900</f>
        <v>KylAZ</v>
      </c>
      <c r="H1900" s="4" t="str">
        <f>VLOOKUP(G1900, Sheet2!C:D, 2, FALSE)</f>
        <v>R</v>
      </c>
      <c r="I1900" s="4">
        <f>VLOOKUP(A1900, Sheet3!A:G,2, FALSE)</f>
        <v>-0.103156</v>
      </c>
      <c r="J1900" s="4">
        <f>VLOOKUP(A1900, Sheet3!A:G,3, FALSE)</f>
        <v>0.58435499999999996</v>
      </c>
      <c r="K1900" s="4">
        <f>VLOOKUP(A1900, Sheet3!A:G,4, FALSE)</f>
        <v>-0.34270200000000001</v>
      </c>
      <c r="L1900" s="4">
        <f>VLOOKUP(A1900, Sheet3!A:G,5, FALSE)</f>
        <v>4.4772220000000003</v>
      </c>
      <c r="M1900" s="4">
        <f>VLOOKUP(A1900, Sheet3!A:G,6, FALSE)</f>
        <v>4.5961000000000002E-2</v>
      </c>
      <c r="N1900" s="4">
        <f>VLOOKUP(A1900, Sheet3!A:G,7, FALSE)</f>
        <v>-0.67554099999999995</v>
      </c>
      <c r="O1900">
        <v>2004</v>
      </c>
      <c r="P1900" s="4">
        <f>VLOOKUP(G1900, Sheet2!C:E, 3, FALSE)</f>
        <v>1995</v>
      </c>
      <c r="Q1900" s="4">
        <f>O1900-P1900</f>
        <v>9</v>
      </c>
      <c r="R1900" s="4">
        <f>VLOOKUP(A1900, Sheet4!A:B, 2, FALSE)</f>
        <v>3363</v>
      </c>
    </row>
    <row r="1901" spans="1:18">
      <c r="A1901">
        <v>3375</v>
      </c>
      <c r="B1901" t="s">
        <v>300</v>
      </c>
      <c r="C1901" s="1">
        <v>38260</v>
      </c>
      <c r="D1901" t="s">
        <v>15</v>
      </c>
      <c r="E1901" t="s">
        <v>54</v>
      </c>
      <c r="F1901" s="4" t="s">
        <v>652</v>
      </c>
      <c r="G1901" s="4" t="str">
        <f>B1901&amp;E1901</f>
        <v>McCainAZ</v>
      </c>
      <c r="H1901" s="4" t="str">
        <f>VLOOKUP(G1901, Sheet2!C:D, 2, FALSE)</f>
        <v>R</v>
      </c>
      <c r="I1901" s="4">
        <f>VLOOKUP(A1901, Sheet3!A:G,2, FALSE)</f>
        <v>2.1603810000000001</v>
      </c>
      <c r="J1901" s="4">
        <f>VLOOKUP(A1901, Sheet3!A:G,3, FALSE)</f>
        <v>-1.0293369999999999</v>
      </c>
      <c r="K1901" s="4">
        <f>VLOOKUP(A1901, Sheet3!A:G,4, FALSE)</f>
        <v>2.871359</v>
      </c>
      <c r="L1901" s="4">
        <f>VLOOKUP(A1901, Sheet3!A:G,5, FALSE)</f>
        <v>-0.575152</v>
      </c>
      <c r="M1901" s="4">
        <f>VLOOKUP(A1901, Sheet3!A:G,6, FALSE)</f>
        <v>-0.52879699999999996</v>
      </c>
      <c r="N1901" s="4">
        <f>VLOOKUP(A1901, Sheet3!A:G,7, FALSE)</f>
        <v>2.8712029999999999</v>
      </c>
      <c r="O1901">
        <v>2004</v>
      </c>
      <c r="P1901" s="4">
        <f>VLOOKUP(G1901, Sheet2!C:E, 3, FALSE)</f>
        <v>1983</v>
      </c>
      <c r="Q1901" s="4">
        <f>O1901-P1901</f>
        <v>21</v>
      </c>
      <c r="R1901" s="4">
        <f>VLOOKUP(A1901, Sheet4!A:B, 2, FALSE)</f>
        <v>3608</v>
      </c>
    </row>
    <row r="1902" spans="1:18">
      <c r="A1902">
        <v>3376</v>
      </c>
      <c r="B1902" t="s">
        <v>293</v>
      </c>
      <c r="C1902" s="1">
        <v>38260</v>
      </c>
      <c r="D1902" t="s">
        <v>15</v>
      </c>
      <c r="E1902" t="str">
        <f>VLOOKUP(B1902, Sheet2!$A$2:$B$734, 2, FALSE)</f>
        <v>CA</v>
      </c>
      <c r="F1902" s="4" t="s">
        <v>652</v>
      </c>
      <c r="G1902" s="4" t="str">
        <f>B1902&amp;E1902</f>
        <v>FeinsteinCA</v>
      </c>
      <c r="H1902" s="4" t="str">
        <f>VLOOKUP(G1902, Sheet2!C:D, 2, FALSE)</f>
        <v>D</v>
      </c>
      <c r="I1902" s="4">
        <f>VLOOKUP(A1902, Sheet3!A:G,2, FALSE)</f>
        <v>0.38285999999999998</v>
      </c>
      <c r="J1902" s="4">
        <f>VLOOKUP(A1902, Sheet3!A:G,3, FALSE)</f>
        <v>-2.9373429999999998</v>
      </c>
      <c r="K1902" s="4">
        <f>VLOOKUP(A1902, Sheet3!A:G,4, FALSE)</f>
        <v>4.280977</v>
      </c>
      <c r="L1902" s="4">
        <f>VLOOKUP(A1902, Sheet3!A:G,5, FALSE)</f>
        <v>2.252996</v>
      </c>
      <c r="M1902" s="4">
        <f>VLOOKUP(A1902, Sheet3!A:G,6, FALSE)</f>
        <v>1.4968900000000001</v>
      </c>
      <c r="N1902" s="4">
        <f>VLOOKUP(A1902, Sheet3!A:G,7, FALSE)</f>
        <v>4.562913</v>
      </c>
      <c r="O1902">
        <v>2004</v>
      </c>
      <c r="P1902" s="4">
        <f>VLOOKUP(G1902, Sheet2!C:E, 3, FALSE)</f>
        <v>1992</v>
      </c>
      <c r="Q1902" s="4">
        <f>O1902-P1902</f>
        <v>12</v>
      </c>
      <c r="R1902" s="4">
        <f>VLOOKUP(A1902, Sheet4!A:B, 2, FALSE)</f>
        <v>849</v>
      </c>
    </row>
    <row r="1903" spans="1:18">
      <c r="A1903">
        <v>3377</v>
      </c>
      <c r="B1903" s="4" t="s">
        <v>120</v>
      </c>
      <c r="C1903" s="1">
        <v>38260</v>
      </c>
      <c r="D1903" t="s">
        <v>15</v>
      </c>
      <c r="E1903" t="str">
        <f>VLOOKUP(B1903, Sheet2!$A$2:$B$734, 2, FALSE)</f>
        <v>TX</v>
      </c>
      <c r="F1903" s="4" t="s">
        <v>652</v>
      </c>
      <c r="G1903" s="4" t="str">
        <f>B1903&amp;E1903</f>
        <v>CornynTX</v>
      </c>
      <c r="H1903" s="4" t="str">
        <f>VLOOKUP(G1903, Sheet2!C:D, 2, FALSE)</f>
        <v>R</v>
      </c>
      <c r="I1903" s="4">
        <f>VLOOKUP(A1903, Sheet3!A:G,2, FALSE)</f>
        <v>1.9284319999999999</v>
      </c>
      <c r="J1903" s="4">
        <f>VLOOKUP(A1903, Sheet3!A:G,3, FALSE)</f>
        <v>0.27632299999999999</v>
      </c>
      <c r="K1903" s="4">
        <f>VLOOKUP(A1903, Sheet3!A:G,4, FALSE)</f>
        <v>1.1568480000000001</v>
      </c>
      <c r="L1903" s="4">
        <f>VLOOKUP(A1903, Sheet3!A:G,5, FALSE)</f>
        <v>2.6975169999999999</v>
      </c>
      <c r="M1903" s="4">
        <f>VLOOKUP(A1903, Sheet3!A:G,6, FALSE)</f>
        <v>-1.5663E-2</v>
      </c>
      <c r="N1903" s="4">
        <f>VLOOKUP(A1903, Sheet3!A:G,7, FALSE)</f>
        <v>0.18865000000000001</v>
      </c>
      <c r="O1903">
        <v>2004</v>
      </c>
      <c r="P1903" s="4">
        <f>VLOOKUP(G1903, Sheet2!C:E, 3, FALSE)</f>
        <v>2002</v>
      </c>
      <c r="Q1903" s="4">
        <f>O1903-P1903</f>
        <v>2</v>
      </c>
      <c r="R1903" s="4">
        <f>VLOOKUP(A1903, Sheet4!A:B, 2, FALSE)</f>
        <v>1901</v>
      </c>
    </row>
    <row r="1904" spans="1:18">
      <c r="A1904">
        <v>3378</v>
      </c>
      <c r="B1904" t="s">
        <v>18</v>
      </c>
      <c r="C1904" s="1">
        <v>38260</v>
      </c>
      <c r="D1904" t="s">
        <v>15</v>
      </c>
      <c r="E1904" t="s">
        <v>246</v>
      </c>
      <c r="F1904" s="4" t="s">
        <v>652</v>
      </c>
      <c r="G1904" s="4" t="str">
        <f>B1904&amp;E1904</f>
        <v>ByrdWV</v>
      </c>
      <c r="H1904" s="4" t="str">
        <f>VLOOKUP(G1904, Sheet2!C:D, 2, FALSE)</f>
        <v>D</v>
      </c>
      <c r="I1904" s="4">
        <f>VLOOKUP(A1904, Sheet3!A:G,2, FALSE)</f>
        <v>1.0191079999999999</v>
      </c>
      <c r="J1904" s="4">
        <f>VLOOKUP(A1904, Sheet3!A:G,3, FALSE)</f>
        <v>-0.40845300000000001</v>
      </c>
      <c r="K1904" s="4">
        <f>VLOOKUP(A1904, Sheet3!A:G,4, FALSE)</f>
        <v>1.0537510000000001</v>
      </c>
      <c r="L1904" s="4">
        <f>VLOOKUP(A1904, Sheet3!A:G,5, FALSE)</f>
        <v>0.18860399999999999</v>
      </c>
      <c r="M1904" s="4">
        <f>VLOOKUP(A1904, Sheet3!A:G,6, FALSE)</f>
        <v>-0.65317700000000001</v>
      </c>
      <c r="N1904" s="4">
        <f>VLOOKUP(A1904, Sheet3!A:G,7, FALSE)</f>
        <v>3.1153110000000002</v>
      </c>
      <c r="O1904">
        <v>2004</v>
      </c>
      <c r="P1904" s="4">
        <f>VLOOKUP(G1904, Sheet2!C:E, 3, FALSE)</f>
        <v>1959</v>
      </c>
      <c r="Q1904" s="4">
        <f>O1904-P1904</f>
        <v>45</v>
      </c>
      <c r="R1904" s="4">
        <f>VLOOKUP(A1904, Sheet4!A:B, 2, FALSE)</f>
        <v>356</v>
      </c>
    </row>
    <row r="1905" spans="1:18">
      <c r="A1905">
        <v>3379</v>
      </c>
      <c r="B1905" t="s">
        <v>14</v>
      </c>
      <c r="C1905" s="1">
        <v>38260</v>
      </c>
      <c r="D1905" t="s">
        <v>15</v>
      </c>
      <c r="E1905" t="str">
        <f>VLOOKUP(B1905, Sheet2!$A$2:$B$734, 2, FALSE)</f>
        <v>NJ</v>
      </c>
      <c r="F1905" s="4" t="s">
        <v>652</v>
      </c>
      <c r="G1905" s="4" t="str">
        <f>B1905&amp;E1905</f>
        <v>LautenbergNJ</v>
      </c>
      <c r="H1905" s="4" t="str">
        <f>VLOOKUP(G1905, Sheet2!C:D, 2, FALSE)</f>
        <v>D</v>
      </c>
      <c r="I1905" s="4">
        <f>VLOOKUP(A1905, Sheet3!A:G,2, FALSE)</f>
        <v>-0.15635499999999999</v>
      </c>
      <c r="J1905" s="4">
        <f>VLOOKUP(A1905, Sheet3!A:G,3, FALSE)</f>
        <v>-0.35375299999999998</v>
      </c>
      <c r="K1905" s="4">
        <f>VLOOKUP(A1905, Sheet3!A:G,4, FALSE)</f>
        <v>0.17469999999999999</v>
      </c>
      <c r="L1905" s="4">
        <f>VLOOKUP(A1905, Sheet3!A:G,5, FALSE)</f>
        <v>-1.2145649999999999</v>
      </c>
      <c r="M1905" s="4">
        <f>VLOOKUP(A1905, Sheet3!A:G,6, FALSE)</f>
        <v>2.4372999999999999E-2</v>
      </c>
      <c r="N1905" s="4">
        <f>VLOOKUP(A1905, Sheet3!A:G,7, FALSE)</f>
        <v>1.16374</v>
      </c>
      <c r="O1905">
        <v>2004</v>
      </c>
      <c r="P1905" s="4" t="str">
        <f>VLOOKUP(G1905, Sheet2!C:E, 3, FALSE)</f>
        <v>1982-2000</v>
      </c>
      <c r="Q1905" s="4">
        <v>19</v>
      </c>
      <c r="R1905" s="4">
        <f>VLOOKUP(A1905, Sheet4!A:B, 2, FALSE)</f>
        <v>890</v>
      </c>
    </row>
    <row r="1906" spans="1:18">
      <c r="A1906">
        <v>3380</v>
      </c>
      <c r="B1906" t="s">
        <v>254</v>
      </c>
      <c r="C1906" s="1">
        <v>38260</v>
      </c>
      <c r="D1906" t="s">
        <v>15</v>
      </c>
      <c r="E1906" t="s">
        <v>107</v>
      </c>
      <c r="F1906" s="4" t="s">
        <v>652</v>
      </c>
      <c r="G1906" s="4" t="str">
        <f>B1906&amp;E1906</f>
        <v>ReedRI</v>
      </c>
      <c r="H1906" s="4" t="str">
        <f>VLOOKUP(G1906, Sheet2!C:D, 2, FALSE)</f>
        <v>D</v>
      </c>
      <c r="I1906" s="4">
        <f>VLOOKUP(A1906, Sheet3!A:G,2, FALSE)</f>
        <v>0.26887499999999998</v>
      </c>
      <c r="J1906" s="4">
        <f>VLOOKUP(A1906, Sheet3!A:G,3, FALSE)</f>
        <v>0.78478700000000001</v>
      </c>
      <c r="K1906" s="4">
        <f>VLOOKUP(A1906, Sheet3!A:G,4, FALSE)</f>
        <v>-4.9291000000000001E-2</v>
      </c>
      <c r="L1906" s="4">
        <f>VLOOKUP(A1906, Sheet3!A:G,5, FALSE)</f>
        <v>2.0590890000000002</v>
      </c>
      <c r="M1906" s="4">
        <f>VLOOKUP(A1906, Sheet3!A:G,6, FALSE)</f>
        <v>0.86026400000000003</v>
      </c>
      <c r="N1906" s="4">
        <f>VLOOKUP(A1906, Sheet3!A:G,7, FALSE)</f>
        <v>0.57759799999999994</v>
      </c>
      <c r="O1906">
        <v>2004</v>
      </c>
      <c r="P1906" s="4">
        <f>VLOOKUP(G1906, Sheet2!C:E, 3, FALSE)</f>
        <v>1991</v>
      </c>
      <c r="Q1906" s="4">
        <f>O1906-P1906</f>
        <v>13</v>
      </c>
      <c r="R1906" s="4">
        <f>VLOOKUP(A1906, Sheet4!A:B, 2, FALSE)</f>
        <v>4216</v>
      </c>
    </row>
    <row r="1907" spans="1:18">
      <c r="A1907">
        <v>3381</v>
      </c>
      <c r="B1907" t="s">
        <v>94</v>
      </c>
      <c r="C1907" s="1">
        <v>38260</v>
      </c>
      <c r="D1907" t="s">
        <v>15</v>
      </c>
      <c r="E1907" t="s">
        <v>127</v>
      </c>
      <c r="F1907" s="4" t="s">
        <v>652</v>
      </c>
      <c r="G1907" s="4" t="str">
        <f>B1907&amp;E1907</f>
        <v>DurbinIL</v>
      </c>
      <c r="H1907" s="4" t="str">
        <f>VLOOKUP(G1907, Sheet2!C:D, 2, FALSE)</f>
        <v>D</v>
      </c>
      <c r="I1907" s="4">
        <f>VLOOKUP(A1907, Sheet3!A:G,2, FALSE)</f>
        <v>0.53427899999999995</v>
      </c>
      <c r="J1907" s="4">
        <f>VLOOKUP(A1907, Sheet3!A:G,3, FALSE)</f>
        <v>-0.86301499999999998</v>
      </c>
      <c r="K1907" s="4">
        <f>VLOOKUP(A1907, Sheet3!A:G,4, FALSE)</f>
        <v>1.3542320000000001</v>
      </c>
      <c r="L1907" s="4">
        <f>VLOOKUP(A1907, Sheet3!A:G,5, FALSE)</f>
        <v>1.2072179999999999</v>
      </c>
      <c r="M1907" s="4">
        <f>VLOOKUP(A1907, Sheet3!A:G,6, FALSE)</f>
        <v>0.95237400000000005</v>
      </c>
      <c r="N1907" s="4">
        <f>VLOOKUP(A1907, Sheet3!A:G,7, FALSE)</f>
        <v>1.639883</v>
      </c>
      <c r="O1907">
        <v>2004</v>
      </c>
      <c r="P1907" s="4">
        <f>VLOOKUP(G1907, Sheet2!C:E, 3, FALSE)</f>
        <v>1983</v>
      </c>
      <c r="Q1907" s="4">
        <f>O1907-P1907</f>
        <v>21</v>
      </c>
      <c r="R1907" s="4">
        <f>VLOOKUP(A1907, Sheet4!A:B, 2, FALSE)</f>
        <v>5324</v>
      </c>
    </row>
    <row r="1908" spans="1:18">
      <c r="A1908">
        <v>3382</v>
      </c>
      <c r="B1908" t="s">
        <v>284</v>
      </c>
      <c r="C1908" s="1">
        <v>38260</v>
      </c>
      <c r="D1908" t="s">
        <v>15</v>
      </c>
      <c r="E1908" t="str">
        <f>VLOOKUP(B1908, Sheet2!$A$2:$B$734, 2, FALSE)</f>
        <v>ND</v>
      </c>
      <c r="F1908" s="4" t="s">
        <v>652</v>
      </c>
      <c r="G1908" s="4" t="str">
        <f>B1908&amp;E1908</f>
        <v>ConradND</v>
      </c>
      <c r="H1908" s="4" t="str">
        <f>VLOOKUP(G1908, Sheet2!C:D, 2, FALSE)</f>
        <v>D</v>
      </c>
      <c r="I1908" s="4">
        <f>VLOOKUP(A1908, Sheet3!A:G,2, FALSE)</f>
        <v>0.75205</v>
      </c>
      <c r="J1908" s="4">
        <f>VLOOKUP(A1908, Sheet3!A:G,3, FALSE)</f>
        <v>-3.7778239999999998</v>
      </c>
      <c r="K1908" s="4">
        <f>VLOOKUP(A1908, Sheet3!A:G,4, FALSE)</f>
        <v>1.216683</v>
      </c>
      <c r="L1908" s="4">
        <f>VLOOKUP(A1908, Sheet3!A:G,5, FALSE)</f>
        <v>-0.65979600000000005</v>
      </c>
      <c r="M1908" s="4">
        <f>VLOOKUP(A1908, Sheet3!A:G,6, FALSE)</f>
        <v>0.68905499999999997</v>
      </c>
      <c r="N1908" s="4">
        <f>VLOOKUP(A1908, Sheet3!A:G,7, FALSE)</f>
        <v>-1.0166770000000001</v>
      </c>
      <c r="O1908">
        <v>2004</v>
      </c>
      <c r="P1908" s="4">
        <f>VLOOKUP(G1908, Sheet2!C:E, 3, FALSE)</f>
        <v>1987</v>
      </c>
      <c r="Q1908" s="4">
        <f>O1908-P1908</f>
        <v>17</v>
      </c>
      <c r="R1908" s="4">
        <f>VLOOKUP(A1908, Sheet4!A:B, 2, FALSE)</f>
        <v>1604</v>
      </c>
    </row>
    <row r="1909" spans="1:18">
      <c r="A1909">
        <v>3383</v>
      </c>
      <c r="B1909" t="s">
        <v>97</v>
      </c>
      <c r="C1909" s="1">
        <v>38260</v>
      </c>
      <c r="D1909" t="s">
        <v>15</v>
      </c>
      <c r="E1909" t="s">
        <v>98</v>
      </c>
      <c r="F1909" s="4" t="s">
        <v>652</v>
      </c>
      <c r="G1909" s="4" t="str">
        <f>B1909&amp;E1909</f>
        <v>StevensAK</v>
      </c>
      <c r="H1909" s="4" t="str">
        <f>VLOOKUP(G1909, Sheet2!C:D, 2, FALSE)</f>
        <v>D</v>
      </c>
      <c r="I1909" s="4">
        <f>VLOOKUP(A1909, Sheet3!A:G,2, FALSE)</f>
        <v>1.1860189999999999</v>
      </c>
      <c r="J1909" s="4">
        <f>VLOOKUP(A1909, Sheet3!A:G,3, FALSE)</f>
        <v>3.9569999999999996E-3</v>
      </c>
      <c r="K1909" s="4">
        <f>VLOOKUP(A1909, Sheet3!A:G,4, FALSE)</f>
        <v>0.28808800000000001</v>
      </c>
      <c r="L1909" s="4">
        <f>VLOOKUP(A1909, Sheet3!A:G,5, FALSE)</f>
        <v>1.1569739999999999</v>
      </c>
      <c r="M1909" s="4">
        <f>VLOOKUP(A1909, Sheet3!A:G,6, FALSE)</f>
        <v>1.936177</v>
      </c>
      <c r="N1909" s="4">
        <f>VLOOKUP(A1909, Sheet3!A:G,7, FALSE)</f>
        <v>-1.5589569999999999</v>
      </c>
      <c r="O1909">
        <v>2004</v>
      </c>
      <c r="P1909" s="4">
        <f>VLOOKUP(G1909, Sheet2!C:E, 3, FALSE)</f>
        <v>1968</v>
      </c>
      <c r="Q1909" s="4">
        <f>O1909-P1909</f>
        <v>36</v>
      </c>
      <c r="R1909" s="4">
        <f>VLOOKUP(A1909, Sheet4!A:B, 2, FALSE)</f>
        <v>2340</v>
      </c>
    </row>
    <row r="1910" spans="1:18">
      <c r="A1910">
        <v>3384</v>
      </c>
      <c r="B1910" t="s">
        <v>294</v>
      </c>
      <c r="C1910" s="1">
        <v>38260</v>
      </c>
      <c r="D1910" t="s">
        <v>15</v>
      </c>
      <c r="E1910" t="str">
        <f>VLOOKUP(B1910, Sheet2!$A$2:$B$734, 2, FALSE)</f>
        <v>VA</v>
      </c>
      <c r="F1910" s="4" t="s">
        <v>652</v>
      </c>
      <c r="G1910" s="4" t="str">
        <f>B1910&amp;E1910</f>
        <v>WarnerVA</v>
      </c>
      <c r="H1910" s="4" t="str">
        <f>VLOOKUP(G1910, Sheet2!C:D, 2, FALSE)</f>
        <v>R</v>
      </c>
      <c r="I1910" s="4">
        <f>VLOOKUP(A1910, Sheet3!A:G,2, FALSE)</f>
        <v>2.0817589999999999</v>
      </c>
      <c r="J1910" s="4">
        <f>VLOOKUP(A1910, Sheet3!A:G,3, FALSE)</f>
        <v>-2.941398</v>
      </c>
      <c r="K1910" s="4">
        <f>VLOOKUP(A1910, Sheet3!A:G,4, FALSE)</f>
        <v>2.635697</v>
      </c>
      <c r="L1910" s="4">
        <f>VLOOKUP(A1910, Sheet3!A:G,5, FALSE)</f>
        <v>1.8600099999999999</v>
      </c>
      <c r="M1910" s="4">
        <f>VLOOKUP(A1910, Sheet3!A:G,6, FALSE)</f>
        <v>-0.19431200000000001</v>
      </c>
      <c r="N1910" s="4">
        <f>VLOOKUP(A1910, Sheet3!A:G,7, FALSE)</f>
        <v>1.3644590000000001</v>
      </c>
      <c r="O1910">
        <v>2004</v>
      </c>
      <c r="P1910" s="4">
        <f>VLOOKUP(G1910, Sheet2!C:E, 3, FALSE)</f>
        <v>1979</v>
      </c>
      <c r="Q1910" s="4">
        <f>O1910-P1910</f>
        <v>25</v>
      </c>
      <c r="R1910" s="4">
        <f>VLOOKUP(A1910, Sheet4!A:B, 2, FALSE)</f>
        <v>2452</v>
      </c>
    </row>
    <row r="1911" spans="1:18">
      <c r="A1911">
        <v>3385</v>
      </c>
      <c r="B1911" t="s">
        <v>332</v>
      </c>
      <c r="C1911" s="1">
        <v>38260</v>
      </c>
      <c r="D1911" t="s">
        <v>15</v>
      </c>
      <c r="E1911" t="str">
        <f>VLOOKUP(B1911, Sheet2!$A$2:$B$734, 2, FALSE)</f>
        <v>SC</v>
      </c>
      <c r="F1911" s="4" t="s">
        <v>652</v>
      </c>
      <c r="G1911" s="4" t="str">
        <f>B1911&amp;E1911</f>
        <v>HollingsSC</v>
      </c>
      <c r="H1911" s="4" t="str">
        <f>VLOOKUP(G1911, Sheet2!C:D, 2, FALSE)</f>
        <v>D</v>
      </c>
      <c r="I1911" s="4">
        <f>VLOOKUP(A1911, Sheet3!A:G,2, FALSE)</f>
        <v>-0.23752899999999999</v>
      </c>
      <c r="J1911" s="4">
        <f>VLOOKUP(A1911, Sheet3!A:G,3, FALSE)</f>
        <v>0.15126700000000001</v>
      </c>
      <c r="K1911" s="4">
        <f>VLOOKUP(A1911, Sheet3!A:G,4, FALSE)</f>
        <v>0.37248599999999998</v>
      </c>
      <c r="L1911" s="4">
        <f>VLOOKUP(A1911, Sheet3!A:G,5, FALSE)</f>
        <v>1.2535909999999999</v>
      </c>
      <c r="M1911" s="4">
        <f>VLOOKUP(A1911, Sheet3!A:G,6, FALSE)</f>
        <v>-0.57853399999999999</v>
      </c>
      <c r="N1911" s="4">
        <f>VLOOKUP(A1911, Sheet3!A:G,7, FALSE)</f>
        <v>-0.18607299999999999</v>
      </c>
      <c r="O1911">
        <v>2004</v>
      </c>
      <c r="P1911" s="4">
        <f>VLOOKUP(G1911, Sheet2!C:E, 3, FALSE)</f>
        <v>1966</v>
      </c>
      <c r="Q1911" s="4">
        <f>O1911-P1911</f>
        <v>38</v>
      </c>
      <c r="R1911" s="4">
        <f>VLOOKUP(A1911, Sheet4!A:B, 2, FALSE)</f>
        <v>4910</v>
      </c>
    </row>
    <row r="1912" spans="1:18">
      <c r="A1912">
        <v>3386</v>
      </c>
      <c r="B1912" t="s">
        <v>333</v>
      </c>
      <c r="C1912" s="1">
        <v>38260</v>
      </c>
      <c r="D1912" t="s">
        <v>15</v>
      </c>
      <c r="E1912" t="str">
        <f>VLOOKUP(B1912, Sheet2!$A$2:$B$734, 2, FALSE)</f>
        <v>WV</v>
      </c>
      <c r="F1912" s="4" t="s">
        <v>652</v>
      </c>
      <c r="G1912" s="4" t="str">
        <f>B1912&amp;E1912</f>
        <v>RockefellerWV</v>
      </c>
      <c r="H1912" s="4" t="str">
        <f>VLOOKUP(G1912, Sheet2!C:D, 2, FALSE)</f>
        <v>D</v>
      </c>
      <c r="I1912" s="4">
        <f>VLOOKUP(A1912, Sheet3!A:G,2, FALSE)</f>
        <v>2.5460729999999998</v>
      </c>
      <c r="J1912" s="4">
        <f>VLOOKUP(A1912, Sheet3!A:G,3, FALSE)</f>
        <v>-1.513201</v>
      </c>
      <c r="K1912" s="4">
        <f>VLOOKUP(A1912, Sheet3!A:G,4, FALSE)</f>
        <v>7.2365769999999996</v>
      </c>
      <c r="L1912" s="4">
        <f>VLOOKUP(A1912, Sheet3!A:G,5, FALSE)</f>
        <v>3.4172729999999998</v>
      </c>
      <c r="M1912" s="4">
        <f>VLOOKUP(A1912, Sheet3!A:G,6, FALSE)</f>
        <v>2.7711800000000002</v>
      </c>
      <c r="N1912" s="4">
        <f>VLOOKUP(A1912, Sheet3!A:G,7, FALSE)</f>
        <v>7.0595309999999998</v>
      </c>
      <c r="O1912">
        <v>2004</v>
      </c>
      <c r="P1912" s="4">
        <f>VLOOKUP(G1912, Sheet2!C:E, 3, FALSE)</f>
        <v>1985</v>
      </c>
      <c r="Q1912" s="4">
        <f>O1912-P1912</f>
        <v>19</v>
      </c>
      <c r="R1912" s="4">
        <f>VLOOKUP(A1912, Sheet4!A:B, 2, FALSE)</f>
        <v>701</v>
      </c>
    </row>
    <row r="1913" spans="1:18">
      <c r="A1913">
        <v>3387</v>
      </c>
      <c r="B1913" t="s">
        <v>280</v>
      </c>
      <c r="C1913" s="1">
        <v>38260</v>
      </c>
      <c r="D1913" t="s">
        <v>15</v>
      </c>
      <c r="E1913" t="str">
        <f>VLOOKUP(B1913, Sheet2!$A$2:$B$734, 2, FALSE)</f>
        <v>TX</v>
      </c>
      <c r="F1913" s="4" t="s">
        <v>652</v>
      </c>
      <c r="G1913" s="4" t="str">
        <f>B1913&amp;E1913</f>
        <v>HutchisonTX</v>
      </c>
      <c r="H1913" s="4" t="str">
        <f>VLOOKUP(G1913, Sheet2!C:D, 2, FALSE)</f>
        <v>R</v>
      </c>
      <c r="I1913" s="4">
        <f>VLOOKUP(A1913, Sheet3!A:G,2, FALSE)</f>
        <v>0.204315</v>
      </c>
      <c r="J1913" s="4">
        <f>VLOOKUP(A1913, Sheet3!A:G,3, FALSE)</f>
        <v>-0.54504300000000006</v>
      </c>
      <c r="K1913" s="4">
        <f>VLOOKUP(A1913, Sheet3!A:G,4, FALSE)</f>
        <v>0.33052300000000001</v>
      </c>
      <c r="L1913" s="4">
        <f>VLOOKUP(A1913, Sheet3!A:G,5, FALSE)</f>
        <v>0.33837800000000001</v>
      </c>
      <c r="M1913" s="4">
        <f>VLOOKUP(A1913, Sheet3!A:G,6, FALSE)</f>
        <v>4.526268</v>
      </c>
      <c r="N1913" s="4">
        <f>VLOOKUP(A1913, Sheet3!A:G,7, FALSE)</f>
        <v>1.242971</v>
      </c>
      <c r="O1913">
        <v>2004</v>
      </c>
      <c r="P1913" s="4">
        <f>VLOOKUP(G1913, Sheet2!C:E, 3, FALSE)</f>
        <v>1993</v>
      </c>
      <c r="Q1913" s="4">
        <f>O1913-P1913</f>
        <v>11</v>
      </c>
      <c r="R1913" s="4">
        <f>VLOOKUP(A1913, Sheet4!A:B, 2, FALSE)</f>
        <v>366</v>
      </c>
    </row>
    <row r="1914" spans="1:18">
      <c r="A1914">
        <v>3388</v>
      </c>
      <c r="B1914" t="s">
        <v>334</v>
      </c>
      <c r="C1914" s="1">
        <v>38260</v>
      </c>
      <c r="D1914" t="s">
        <v>15</v>
      </c>
      <c r="E1914" t="str">
        <f>VLOOKUP(B1914, Sheet2!$A$2:$B$734, 2, FALSE)</f>
        <v>VT</v>
      </c>
      <c r="F1914" s="4" t="s">
        <v>652</v>
      </c>
      <c r="G1914" s="4" t="str">
        <f>B1914&amp;E1914</f>
        <v>LeahyVT</v>
      </c>
      <c r="H1914" s="4" t="str">
        <f>VLOOKUP(G1914, Sheet2!C:D, 2, FALSE)</f>
        <v>D</v>
      </c>
      <c r="I1914" s="4">
        <f>VLOOKUP(A1914, Sheet3!A:G,2, FALSE)</f>
        <v>-1.7525010000000001</v>
      </c>
      <c r="J1914" s="4">
        <f>VLOOKUP(A1914, Sheet3!A:G,3, FALSE)</f>
        <v>-0.51085100000000006</v>
      </c>
      <c r="K1914" s="4">
        <f>VLOOKUP(A1914, Sheet3!A:G,4, FALSE)</f>
        <v>2.6887569999999998</v>
      </c>
      <c r="L1914" s="4">
        <f>VLOOKUP(A1914, Sheet3!A:G,5, FALSE)</f>
        <v>2.5283829999999998</v>
      </c>
      <c r="M1914" s="4">
        <f>VLOOKUP(A1914, Sheet3!A:G,6, FALSE)</f>
        <v>0.81376099999999996</v>
      </c>
      <c r="N1914" s="4">
        <f>VLOOKUP(A1914, Sheet3!A:G,7, FALSE)</f>
        <v>2.9830429999999999</v>
      </c>
      <c r="O1914">
        <v>2004</v>
      </c>
      <c r="P1914" s="4">
        <f>VLOOKUP(G1914, Sheet2!C:E, 3, FALSE)</f>
        <v>1975</v>
      </c>
      <c r="Q1914" s="4">
        <f>O1914-P1914</f>
        <v>29</v>
      </c>
      <c r="R1914" s="4">
        <f>VLOOKUP(A1914, Sheet4!A:B, 2, FALSE)</f>
        <v>1200</v>
      </c>
    </row>
    <row r="1915" spans="1:18">
      <c r="A1915">
        <v>3389</v>
      </c>
      <c r="B1915" t="s">
        <v>335</v>
      </c>
      <c r="C1915" s="1">
        <v>38260</v>
      </c>
      <c r="D1915" t="s">
        <v>15</v>
      </c>
      <c r="E1915" t="str">
        <f>VLOOKUP(B1915, Sheet2!$A$2:$B$734, 2, FALSE)</f>
        <v>NM</v>
      </c>
      <c r="F1915" s="4" t="s">
        <v>652</v>
      </c>
      <c r="G1915" s="4" t="str">
        <f>B1915&amp;E1915</f>
        <v>BingamanNM</v>
      </c>
      <c r="H1915" s="4" t="str">
        <f>VLOOKUP(G1915, Sheet2!C:D, 2, FALSE)</f>
        <v>D</v>
      </c>
      <c r="I1915" s="4">
        <f>VLOOKUP(A1915, Sheet3!A:G,2, FALSE)</f>
        <v>5.3236340000000002</v>
      </c>
      <c r="J1915" s="4">
        <f>VLOOKUP(A1915, Sheet3!A:G,3, FALSE)</f>
        <v>-1.4782999999999999</v>
      </c>
      <c r="K1915" s="4">
        <f>VLOOKUP(A1915, Sheet3!A:G,4, FALSE)</f>
        <v>6.8922809999999997</v>
      </c>
      <c r="L1915" s="4">
        <f>VLOOKUP(A1915, Sheet3!A:G,5, FALSE)</f>
        <v>0.34453400000000001</v>
      </c>
      <c r="M1915" s="4">
        <f>VLOOKUP(A1915, Sheet3!A:G,6, FALSE)</f>
        <v>-0.64508399999999999</v>
      </c>
      <c r="N1915" s="4">
        <f>VLOOKUP(A1915, Sheet3!A:G,7, FALSE)</f>
        <v>7.8912230000000001</v>
      </c>
      <c r="O1915">
        <v>2004</v>
      </c>
      <c r="P1915" s="4">
        <f>VLOOKUP(G1915, Sheet2!C:E, 3, FALSE)</f>
        <v>1983</v>
      </c>
      <c r="Q1915" s="4">
        <f>O1915-P1915</f>
        <v>21</v>
      </c>
      <c r="R1915" s="4">
        <f>VLOOKUP(A1915, Sheet4!A:B, 2, FALSE)</f>
        <v>239</v>
      </c>
    </row>
    <row r="1916" spans="1:18">
      <c r="A1916">
        <v>3390</v>
      </c>
      <c r="B1916" t="s">
        <v>82</v>
      </c>
      <c r="C1916" s="1">
        <v>38013</v>
      </c>
      <c r="D1916" t="s">
        <v>6</v>
      </c>
      <c r="E1916" t="s">
        <v>22</v>
      </c>
      <c r="F1916" s="4" t="s">
        <v>652</v>
      </c>
      <c r="G1916" s="4" t="str">
        <f>B1916&amp;E1916</f>
        <v>Jackson-LeeTX</v>
      </c>
      <c r="H1916" s="4" t="str">
        <f>VLOOKUP(G1916, Sheet2!C:D, 2, FALSE)</f>
        <v>D</v>
      </c>
      <c r="I1916" s="4">
        <f>VLOOKUP(A1916, Sheet3!A:G,2, FALSE)</f>
        <v>-0.17740500000000001</v>
      </c>
      <c r="J1916" s="4">
        <f>VLOOKUP(A1916, Sheet3!A:G,3, FALSE)</f>
        <v>-0.13939599999999999</v>
      </c>
      <c r="K1916" s="4">
        <f>VLOOKUP(A1916, Sheet3!A:G,4, FALSE)</f>
        <v>5.5414680000000001</v>
      </c>
      <c r="L1916" s="4">
        <f>VLOOKUP(A1916, Sheet3!A:G,5, FALSE)</f>
        <v>-1.7553000000000001</v>
      </c>
      <c r="M1916" s="4">
        <f>VLOOKUP(A1916, Sheet3!A:G,6, FALSE)</f>
        <v>-0.30202899999999999</v>
      </c>
      <c r="N1916" s="4">
        <f>VLOOKUP(A1916, Sheet3!A:G,7, FALSE)</f>
        <v>2.2129840000000001</v>
      </c>
      <c r="O1916">
        <v>2004</v>
      </c>
      <c r="P1916" s="4">
        <f>VLOOKUP(G1916, Sheet2!C:E, 3, FALSE)</f>
        <v>1995</v>
      </c>
      <c r="Q1916" s="4">
        <f>O1916-P1916</f>
        <v>9</v>
      </c>
      <c r="R1916" s="4">
        <f>VLOOKUP(A1916, Sheet4!A:B, 2, FALSE)</f>
        <v>239</v>
      </c>
    </row>
    <row r="1917" spans="1:18">
      <c r="A1917">
        <v>3391</v>
      </c>
      <c r="B1917" t="s">
        <v>12</v>
      </c>
      <c r="C1917" s="1">
        <v>38174</v>
      </c>
      <c r="D1917" t="s">
        <v>6</v>
      </c>
      <c r="E1917" t="s">
        <v>13</v>
      </c>
      <c r="F1917" s="4" t="s">
        <v>652</v>
      </c>
      <c r="G1917" s="4" t="str">
        <f>B1917&amp;E1917</f>
        <v>WilsonSC</v>
      </c>
      <c r="H1917" s="4" t="str">
        <f>VLOOKUP(G1917, Sheet2!C:D, 2, FALSE)</f>
        <v>R</v>
      </c>
      <c r="I1917" s="4">
        <f>VLOOKUP(A1917, Sheet3!A:G,2, FALSE)</f>
        <v>3.4308920000000001</v>
      </c>
      <c r="J1917" s="4">
        <f>VLOOKUP(A1917, Sheet3!A:G,3, FALSE)</f>
        <v>0.55319499999999999</v>
      </c>
      <c r="K1917" s="4">
        <f>VLOOKUP(A1917, Sheet3!A:G,4, FALSE)</f>
        <v>4.8554810000000002</v>
      </c>
      <c r="L1917" s="4">
        <f>VLOOKUP(A1917, Sheet3!A:G,5, FALSE)</f>
        <v>-3.8770600000000002</v>
      </c>
      <c r="M1917" s="4">
        <f>VLOOKUP(A1917, Sheet3!A:G,6, FALSE)</f>
        <v>-1.373745</v>
      </c>
      <c r="N1917" s="4">
        <f>VLOOKUP(A1917, Sheet3!A:G,7, FALSE)</f>
        <v>5.4208210000000001</v>
      </c>
      <c r="O1917">
        <v>2004</v>
      </c>
      <c r="P1917" s="4">
        <f>VLOOKUP(G1917, Sheet2!C:E, 3, FALSE)</f>
        <v>2001</v>
      </c>
      <c r="Q1917" s="4">
        <f>O1917-P1917</f>
        <v>3</v>
      </c>
      <c r="R1917" s="4">
        <f>VLOOKUP(A1917, Sheet4!A:B, 2, FALSE)</f>
        <v>169</v>
      </c>
    </row>
    <row r="1918" spans="1:18">
      <c r="A1918">
        <v>3392</v>
      </c>
      <c r="B1918" t="s">
        <v>38</v>
      </c>
      <c r="C1918" s="1">
        <v>38181</v>
      </c>
      <c r="D1918" t="s">
        <v>6</v>
      </c>
      <c r="E1918" t="str">
        <f>VLOOKUP(B1918, Sheet2!$A$2:$B$734, 2, FALSE)</f>
        <v>OR</v>
      </c>
      <c r="F1918" s="4" t="s">
        <v>652</v>
      </c>
      <c r="G1918" s="4" t="str">
        <f>B1918&amp;E1918</f>
        <v>DeFazioOR</v>
      </c>
      <c r="H1918" s="4" t="str">
        <f>VLOOKUP(G1918, Sheet2!C:D, 2, FALSE)</f>
        <v>D</v>
      </c>
      <c r="I1918" s="4">
        <f>VLOOKUP(A1918, Sheet3!A:G,2, FALSE)</f>
        <v>1.278705</v>
      </c>
      <c r="J1918" s="4">
        <f>VLOOKUP(A1918, Sheet3!A:G,3, FALSE)</f>
        <v>0.30516300000000002</v>
      </c>
      <c r="K1918" s="4">
        <f>VLOOKUP(A1918, Sheet3!A:G,4, FALSE)</f>
        <v>-3.5728140000000002</v>
      </c>
      <c r="L1918" s="4">
        <f>VLOOKUP(A1918, Sheet3!A:G,5, FALSE)</f>
        <v>7.5965090000000002</v>
      </c>
      <c r="M1918" s="4">
        <f>VLOOKUP(A1918, Sheet3!A:G,6, FALSE)</f>
        <v>1.2106079999999999</v>
      </c>
      <c r="N1918" s="4">
        <f>VLOOKUP(A1918, Sheet3!A:G,7, FALSE)</f>
        <v>2.8866869999999998</v>
      </c>
      <c r="O1918">
        <v>2004</v>
      </c>
      <c r="P1918" s="4">
        <f>VLOOKUP(G1918, Sheet2!C:E, 3, FALSE)</f>
        <v>1987</v>
      </c>
      <c r="Q1918" s="4">
        <f>O1918-P1918</f>
        <v>17</v>
      </c>
      <c r="R1918" s="4">
        <f>VLOOKUP(A1918, Sheet4!A:B, 2, FALSE)</f>
        <v>199</v>
      </c>
    </row>
    <row r="1919" spans="1:18">
      <c r="A1919">
        <v>3393</v>
      </c>
      <c r="B1919" t="s">
        <v>23</v>
      </c>
      <c r="C1919" s="1">
        <v>38546</v>
      </c>
      <c r="D1919" t="s">
        <v>6</v>
      </c>
      <c r="E1919" t="str">
        <f>VLOOKUP(B1919, Sheet2!$A$2:$B$734, 2, FALSE)</f>
        <v>IL</v>
      </c>
      <c r="F1919" s="4" t="s">
        <v>652</v>
      </c>
      <c r="G1919" s="4" t="str">
        <f>B1919&amp;E1919</f>
        <v>EmanuelIL</v>
      </c>
      <c r="H1919" s="4" t="str">
        <f>VLOOKUP(G1919, Sheet2!C:D, 2, FALSE)</f>
        <v>D</v>
      </c>
      <c r="I1919" s="4">
        <f>VLOOKUP(A1919, Sheet3!A:G,2, FALSE)</f>
        <v>-8.6614229999999992</v>
      </c>
      <c r="J1919" s="4">
        <f>VLOOKUP(A1919, Sheet3!A:G,3, FALSE)</f>
        <v>4.3508009999999997</v>
      </c>
      <c r="K1919" s="4">
        <f>VLOOKUP(A1919, Sheet3!A:G,4, FALSE)</f>
        <v>0.211535</v>
      </c>
      <c r="L1919" s="4">
        <f>VLOOKUP(A1919, Sheet3!A:G,5, FALSE)</f>
        <v>0.47018199999999999</v>
      </c>
      <c r="M1919" s="4">
        <f>VLOOKUP(A1919, Sheet3!A:G,6, FALSE)</f>
        <v>0.25606699999999999</v>
      </c>
      <c r="N1919" s="4">
        <f>VLOOKUP(A1919, Sheet3!A:G,7, FALSE)</f>
        <v>-1.953613</v>
      </c>
      <c r="O1919">
        <v>2005</v>
      </c>
      <c r="P1919" s="4">
        <f>VLOOKUP(G1919, Sheet2!C:E, 3, FALSE)</f>
        <v>2003</v>
      </c>
      <c r="Q1919" s="4">
        <f>O1919-P1919</f>
        <v>2</v>
      </c>
      <c r="R1919" s="4">
        <f>VLOOKUP(A1919, Sheet4!A:B, 2, FALSE)</f>
        <v>204</v>
      </c>
    </row>
    <row r="1920" spans="1:18">
      <c r="A1920">
        <v>3394</v>
      </c>
      <c r="B1920" t="s">
        <v>12</v>
      </c>
      <c r="C1920" s="1">
        <v>38547</v>
      </c>
      <c r="D1920" t="s">
        <v>6</v>
      </c>
      <c r="E1920" t="s">
        <v>13</v>
      </c>
      <c r="F1920" s="4" t="s">
        <v>652</v>
      </c>
      <c r="G1920" s="4" t="str">
        <f>B1920&amp;E1920</f>
        <v>WilsonSC</v>
      </c>
      <c r="H1920" s="4" t="str">
        <f>VLOOKUP(G1920, Sheet2!C:D, 2, FALSE)</f>
        <v>R</v>
      </c>
      <c r="I1920" s="4">
        <f>VLOOKUP(A1920, Sheet3!A:G,2, FALSE)</f>
        <v>1.9323140000000001</v>
      </c>
      <c r="J1920" s="4">
        <f>VLOOKUP(A1920, Sheet3!A:G,3, FALSE)</f>
        <v>0.19317300000000001</v>
      </c>
      <c r="K1920" s="4">
        <f>VLOOKUP(A1920, Sheet3!A:G,4, FALSE)</f>
        <v>4.9239819999999996</v>
      </c>
      <c r="L1920" s="4">
        <f>VLOOKUP(A1920, Sheet3!A:G,5, FALSE)</f>
        <v>-4.1132239999999998</v>
      </c>
      <c r="M1920" s="4">
        <f>VLOOKUP(A1920, Sheet3!A:G,6, FALSE)</f>
        <v>-1.455919</v>
      </c>
      <c r="N1920" s="4">
        <f>VLOOKUP(A1920, Sheet3!A:G,7, FALSE)</f>
        <v>5.5321850000000001</v>
      </c>
      <c r="O1920">
        <v>2005</v>
      </c>
      <c r="P1920" s="4">
        <f>VLOOKUP(G1920, Sheet2!C:E, 3, FALSE)</f>
        <v>2001</v>
      </c>
      <c r="Q1920" s="4">
        <f>O1920-P1920</f>
        <v>4</v>
      </c>
      <c r="R1920" s="4">
        <f>VLOOKUP(A1920, Sheet4!A:B, 2, FALSE)</f>
        <v>196</v>
      </c>
    </row>
    <row r="1921" spans="1:18">
      <c r="A1921">
        <v>3395</v>
      </c>
      <c r="B1921" t="s">
        <v>21</v>
      </c>
      <c r="C1921" s="1">
        <v>39644</v>
      </c>
      <c r="D1921" t="s">
        <v>6</v>
      </c>
      <c r="E1921" t="s">
        <v>8</v>
      </c>
      <c r="F1921" s="4" t="s">
        <v>652</v>
      </c>
      <c r="G1921" s="4" t="str">
        <f>B1921&amp;E1921</f>
        <v>WoolseyCA</v>
      </c>
      <c r="H1921" s="4" t="str">
        <f>VLOOKUP(G1921, Sheet2!C:D, 2, FALSE)</f>
        <v>D</v>
      </c>
      <c r="I1921" s="4">
        <f>VLOOKUP(A1921, Sheet3!A:G,2, FALSE)</f>
        <v>3.7301030000000002</v>
      </c>
      <c r="J1921" s="4">
        <f>VLOOKUP(A1921, Sheet3!A:G,3, FALSE)</f>
        <v>0.33272200000000002</v>
      </c>
      <c r="K1921" s="4">
        <f>VLOOKUP(A1921, Sheet3!A:G,4, FALSE)</f>
        <v>0.722356</v>
      </c>
      <c r="L1921" s="4">
        <f>VLOOKUP(A1921, Sheet3!A:G,5, FALSE)</f>
        <v>-0.39949499999999999</v>
      </c>
      <c r="M1921" s="4">
        <f>VLOOKUP(A1921, Sheet3!A:G,6, FALSE)</f>
        <v>-0.350551</v>
      </c>
      <c r="N1921" s="4">
        <f>VLOOKUP(A1921, Sheet3!A:G,7, FALSE)</f>
        <v>3.614077</v>
      </c>
      <c r="O1921">
        <v>2008</v>
      </c>
      <c r="P1921" s="4">
        <f>VLOOKUP(G1921, Sheet2!C:E, 3, FALSE)</f>
        <v>1993</v>
      </c>
      <c r="Q1921" s="4">
        <f>O1921-P1921</f>
        <v>15</v>
      </c>
      <c r="R1921" s="4">
        <f>VLOOKUP(A1921, Sheet4!A:B, 2, FALSE)</f>
        <v>488</v>
      </c>
    </row>
    <row r="1922" spans="1:18">
      <c r="A1922">
        <v>3396</v>
      </c>
      <c r="B1922" t="s">
        <v>82</v>
      </c>
      <c r="C1922" s="1">
        <v>38553</v>
      </c>
      <c r="D1922" t="s">
        <v>6</v>
      </c>
      <c r="E1922" t="s">
        <v>22</v>
      </c>
      <c r="F1922" s="4" t="s">
        <v>652</v>
      </c>
      <c r="G1922" s="4" t="str">
        <f>B1922&amp;E1922</f>
        <v>Jackson-LeeTX</v>
      </c>
      <c r="H1922" s="4" t="str">
        <f>VLOOKUP(G1922, Sheet2!C:D, 2, FALSE)</f>
        <v>D</v>
      </c>
      <c r="I1922" s="4">
        <f>VLOOKUP(A1922, Sheet3!A:G,2, FALSE)</f>
        <v>-4.3081519999999998</v>
      </c>
      <c r="J1922" s="4">
        <f>VLOOKUP(A1922, Sheet3!A:G,3, FALSE)</f>
        <v>-1.750615</v>
      </c>
      <c r="K1922" s="4">
        <f>VLOOKUP(A1922, Sheet3!A:G,4, FALSE)</f>
        <v>-6.1136869999999996</v>
      </c>
      <c r="L1922" s="4">
        <f>VLOOKUP(A1922, Sheet3!A:G,5, FALSE)</f>
        <v>-0.69780299999999995</v>
      </c>
      <c r="M1922" s="4">
        <f>VLOOKUP(A1922, Sheet3!A:G,6, FALSE)</f>
        <v>-1.381594</v>
      </c>
      <c r="N1922" s="4">
        <f>VLOOKUP(A1922, Sheet3!A:G,7, FALSE)</f>
        <v>-3.995447</v>
      </c>
      <c r="O1922">
        <v>2005</v>
      </c>
      <c r="P1922" s="4">
        <f>VLOOKUP(G1922, Sheet2!C:E, 3, FALSE)</f>
        <v>1995</v>
      </c>
      <c r="Q1922" s="4">
        <f>O1922-P1922</f>
        <v>10</v>
      </c>
      <c r="R1922" s="4">
        <f>VLOOKUP(A1922, Sheet4!A:B, 2, FALSE)</f>
        <v>199</v>
      </c>
    </row>
    <row r="1923" spans="1:18">
      <c r="A1923">
        <v>3397</v>
      </c>
      <c r="B1923" t="s">
        <v>92</v>
      </c>
      <c r="C1923" s="1">
        <v>38553</v>
      </c>
      <c r="D1923" t="s">
        <v>6</v>
      </c>
      <c r="E1923" t="str">
        <f>VLOOKUP(B1923, Sheet2!$A$2:$B$734, 2, FALSE)</f>
        <v>OH</v>
      </c>
      <c r="F1923" s="4" t="s">
        <v>652</v>
      </c>
      <c r="G1923" s="4" t="str">
        <f>B1923&amp;E1923</f>
        <v>KucinichOH</v>
      </c>
      <c r="H1923" s="4" t="str">
        <f>VLOOKUP(G1923, Sheet2!C:D, 2, FALSE)</f>
        <v>D</v>
      </c>
      <c r="I1923" s="4">
        <f>VLOOKUP(A1923, Sheet3!A:G,2, FALSE)</f>
        <v>3.8505370000000001</v>
      </c>
      <c r="J1923" s="4">
        <f>VLOOKUP(A1923, Sheet3!A:G,3, FALSE)</f>
        <v>-0.43692399999999998</v>
      </c>
      <c r="K1923" s="4">
        <f>VLOOKUP(A1923, Sheet3!A:G,4, FALSE)</f>
        <v>0.36701499999999998</v>
      </c>
      <c r="L1923" s="4">
        <f>VLOOKUP(A1923, Sheet3!A:G,5, FALSE)</f>
        <v>-1.9379690000000001</v>
      </c>
      <c r="M1923" s="4">
        <f>VLOOKUP(A1923, Sheet3!A:G,6, FALSE)</f>
        <v>0.78415500000000005</v>
      </c>
      <c r="N1923" s="4">
        <f>VLOOKUP(A1923, Sheet3!A:G,7, FALSE)</f>
        <v>2.1851039999999999</v>
      </c>
      <c r="O1923">
        <v>2005</v>
      </c>
      <c r="P1923" s="4">
        <f>VLOOKUP(G1923, Sheet2!C:E, 3, FALSE)</f>
        <v>1997</v>
      </c>
      <c r="Q1923" s="4">
        <f>O1923-P1923</f>
        <v>8</v>
      </c>
      <c r="R1923" s="4">
        <f>VLOOKUP(A1923, Sheet4!A:B, 2, FALSE)</f>
        <v>174</v>
      </c>
    </row>
    <row r="1924" spans="1:18">
      <c r="A1924">
        <v>3398</v>
      </c>
      <c r="B1924" t="s">
        <v>12</v>
      </c>
      <c r="C1924" s="1">
        <v>38189</v>
      </c>
      <c r="D1924" t="s">
        <v>6</v>
      </c>
      <c r="E1924" t="s">
        <v>13</v>
      </c>
      <c r="F1924" s="4" t="s">
        <v>652</v>
      </c>
      <c r="G1924" s="4" t="str">
        <f>B1924&amp;E1924</f>
        <v>WilsonSC</v>
      </c>
      <c r="H1924" s="4" t="str">
        <f>VLOOKUP(G1924, Sheet2!C:D, 2, FALSE)</f>
        <v>R</v>
      </c>
      <c r="I1924" s="4">
        <f>VLOOKUP(A1924, Sheet3!A:G,2, FALSE)</f>
        <v>-1.7104870000000001</v>
      </c>
      <c r="J1924" s="4">
        <f>VLOOKUP(A1924, Sheet3!A:G,3, FALSE)</f>
        <v>-1.2448539999999999</v>
      </c>
      <c r="K1924" s="4">
        <f>VLOOKUP(A1924, Sheet3!A:G,4, FALSE)</f>
        <v>0.74276900000000001</v>
      </c>
      <c r="L1924" s="4">
        <f>VLOOKUP(A1924, Sheet3!A:G,5, FALSE)</f>
        <v>-3.8873859999999998</v>
      </c>
      <c r="M1924" s="4">
        <f>VLOOKUP(A1924, Sheet3!A:G,6, FALSE)</f>
        <v>-0.40465200000000001</v>
      </c>
      <c r="N1924" s="4">
        <f>VLOOKUP(A1924, Sheet3!A:G,7, FALSE)</f>
        <v>3.371661</v>
      </c>
      <c r="O1924">
        <v>2004</v>
      </c>
      <c r="P1924" s="4">
        <f>VLOOKUP(G1924, Sheet2!C:E, 3, FALSE)</f>
        <v>2001</v>
      </c>
      <c r="Q1924" s="4">
        <f>O1924-P1924</f>
        <v>3</v>
      </c>
      <c r="R1924" s="4">
        <f>VLOOKUP(A1924, Sheet4!A:B, 2, FALSE)</f>
        <v>158</v>
      </c>
    </row>
    <row r="1925" spans="1:18">
      <c r="A1925">
        <v>3399</v>
      </c>
      <c r="B1925" t="s">
        <v>85</v>
      </c>
      <c r="C1925" s="1">
        <v>38554</v>
      </c>
      <c r="D1925" t="s">
        <v>6</v>
      </c>
      <c r="E1925" t="str">
        <f>VLOOKUP(B1925, Sheet2!$A$2:$B$734, 2, FALSE)</f>
        <v>CA</v>
      </c>
      <c r="F1925" s="4" t="s">
        <v>652</v>
      </c>
      <c r="G1925" s="4" t="str">
        <f>B1925&amp;E1925</f>
        <v>SolisCA</v>
      </c>
      <c r="H1925" s="4" t="str">
        <f>VLOOKUP(G1925, Sheet2!C:D, 2, FALSE)</f>
        <v>D</v>
      </c>
      <c r="I1925" s="4">
        <f>VLOOKUP(A1925, Sheet3!A:G,2, FALSE)</f>
        <v>-7.2084549999999998</v>
      </c>
      <c r="J1925" s="4">
        <f>VLOOKUP(A1925, Sheet3!A:G,3, FALSE)</f>
        <v>0.66720100000000004</v>
      </c>
      <c r="K1925" s="4">
        <f>VLOOKUP(A1925, Sheet3!A:G,4, FALSE)</f>
        <v>-2.5957940000000002</v>
      </c>
      <c r="L1925" s="4">
        <f>VLOOKUP(A1925, Sheet3!A:G,5, FALSE)</f>
        <v>-7.5072850000000004</v>
      </c>
      <c r="M1925" s="4">
        <f>VLOOKUP(A1925, Sheet3!A:G,6, FALSE)</f>
        <v>-1.7603960000000001</v>
      </c>
      <c r="N1925" s="4">
        <f>VLOOKUP(A1925, Sheet3!A:G,7, FALSE)</f>
        <v>-6.3592029999999999</v>
      </c>
      <c r="O1925">
        <v>2005</v>
      </c>
      <c r="P1925" s="4">
        <f>VLOOKUP(G1925, Sheet2!C:E, 3, FALSE)</f>
        <v>2001</v>
      </c>
      <c r="Q1925" s="4">
        <f>O1925-P1925</f>
        <v>4</v>
      </c>
      <c r="R1925" s="4">
        <f>VLOOKUP(A1925, Sheet4!A:B, 2, FALSE)</f>
        <v>239</v>
      </c>
    </row>
    <row r="1926" spans="1:18">
      <c r="A1926">
        <v>3400</v>
      </c>
      <c r="B1926" t="s">
        <v>20</v>
      </c>
      <c r="C1926" s="1">
        <v>38555</v>
      </c>
      <c r="D1926" t="s">
        <v>6</v>
      </c>
      <c r="E1926" t="str">
        <f>VLOOKUP(B1926, Sheet2!$A$2:$B$734, 2, FALSE)</f>
        <v>WA</v>
      </c>
      <c r="F1926" s="4" t="s">
        <v>652</v>
      </c>
      <c r="G1926" s="4" t="str">
        <f>B1926&amp;E1926</f>
        <v>McDermottWA</v>
      </c>
      <c r="H1926" s="4" t="str">
        <f>VLOOKUP(G1926, Sheet2!C:D, 2, FALSE)</f>
        <v>D</v>
      </c>
      <c r="I1926" s="4">
        <f>VLOOKUP(A1926, Sheet3!A:G,2, FALSE)</f>
        <v>-6.7034700000000003</v>
      </c>
      <c r="J1926" s="4">
        <f>VLOOKUP(A1926, Sheet3!A:G,3, FALSE)</f>
        <v>-2.4474689999999999</v>
      </c>
      <c r="K1926" s="4">
        <f>VLOOKUP(A1926, Sheet3!A:G,4, FALSE)</f>
        <v>1.0418179999999999</v>
      </c>
      <c r="L1926" s="4">
        <f>VLOOKUP(A1926, Sheet3!A:G,5, FALSE)</f>
        <v>1.7459279999999999</v>
      </c>
      <c r="M1926" s="4">
        <f>VLOOKUP(A1926, Sheet3!A:G,6, FALSE)</f>
        <v>3.3583210000000001</v>
      </c>
      <c r="N1926" s="4">
        <f>VLOOKUP(A1926, Sheet3!A:G,7, FALSE)</f>
        <v>1.8966130000000001</v>
      </c>
      <c r="O1926">
        <v>2005</v>
      </c>
      <c r="P1926" s="4">
        <f>VLOOKUP(G1926, Sheet2!C:E, 3, FALSE)</f>
        <v>1989</v>
      </c>
      <c r="Q1926" s="4">
        <f>O1926-P1926</f>
        <v>16</v>
      </c>
      <c r="R1926" s="4">
        <f>VLOOKUP(A1926, Sheet4!A:B, 2, FALSE)</f>
        <v>60</v>
      </c>
    </row>
    <row r="1927" spans="1:18">
      <c r="A1927">
        <v>3401</v>
      </c>
      <c r="B1927" t="s">
        <v>212</v>
      </c>
      <c r="C1927" s="1">
        <v>38141</v>
      </c>
      <c r="D1927" t="s">
        <v>6</v>
      </c>
      <c r="E1927" t="str">
        <f>VLOOKUP(B1927, Sheet2!$A$2:$B$734, 2, FALSE)</f>
        <v>TX</v>
      </c>
      <c r="F1927" s="4" t="s">
        <v>652</v>
      </c>
      <c r="G1927" s="4" t="str">
        <f>B1927&amp;E1927</f>
        <v>BurgessTX</v>
      </c>
      <c r="H1927" s="4" t="str">
        <f>VLOOKUP(G1927, Sheet2!C:D, 2, FALSE)</f>
        <v>R</v>
      </c>
      <c r="I1927" s="4">
        <f>VLOOKUP(A1927, Sheet3!A:G,2, FALSE)</f>
        <v>-1.988435</v>
      </c>
      <c r="J1927" s="4">
        <f>VLOOKUP(A1927, Sheet3!A:G,3, FALSE)</f>
        <v>-0.17422599999999999</v>
      </c>
      <c r="K1927" s="4">
        <f>VLOOKUP(A1927, Sheet3!A:G,4, FALSE)</f>
        <v>2.6497570000000001</v>
      </c>
      <c r="L1927" s="4">
        <f>VLOOKUP(A1927, Sheet3!A:G,5, FALSE)</f>
        <v>-4.2564549999999999</v>
      </c>
      <c r="M1927" s="4">
        <f>VLOOKUP(A1927, Sheet3!A:G,6, FALSE)</f>
        <v>-3.70974</v>
      </c>
      <c r="N1927" s="4">
        <f>VLOOKUP(A1927, Sheet3!A:G,7, FALSE)</f>
        <v>4.7744989999999996</v>
      </c>
      <c r="O1927">
        <v>2004</v>
      </c>
      <c r="P1927" s="4">
        <f>VLOOKUP(G1927, Sheet2!C:E, 3, FALSE)</f>
        <v>2003</v>
      </c>
      <c r="Q1927" s="4">
        <f>O1927-P1927</f>
        <v>1</v>
      </c>
      <c r="R1927" s="4">
        <f>VLOOKUP(A1927, Sheet4!A:B, 2, FALSE)</f>
        <v>217</v>
      </c>
    </row>
    <row r="1928" spans="1:18">
      <c r="A1928">
        <v>3402</v>
      </c>
      <c r="B1928" t="s">
        <v>30</v>
      </c>
      <c r="C1928" s="1">
        <v>38524</v>
      </c>
      <c r="D1928" t="s">
        <v>6</v>
      </c>
      <c r="E1928" t="str">
        <f>VLOOKUP(B1928, Sheet2!$A$2:$B$734, 2, FALSE)</f>
        <v>NC</v>
      </c>
      <c r="F1928" s="4" t="s">
        <v>652</v>
      </c>
      <c r="G1928" s="4" t="str">
        <f>B1928&amp;E1928</f>
        <v>ButterfieldNC</v>
      </c>
      <c r="H1928" s="4" t="str">
        <f>VLOOKUP(G1928, Sheet2!C:D, 2, FALSE)</f>
        <v>D</v>
      </c>
      <c r="I1928" s="4">
        <f>VLOOKUP(A1928, Sheet3!A:G,2, FALSE)</f>
        <v>1.48468</v>
      </c>
      <c r="J1928" s="4">
        <f>VLOOKUP(A1928, Sheet3!A:G,3, FALSE)</f>
        <v>-0.64801200000000003</v>
      </c>
      <c r="K1928" s="4">
        <f>VLOOKUP(A1928, Sheet3!A:G,4, FALSE)</f>
        <v>-0.46865299999999999</v>
      </c>
      <c r="L1928" s="4">
        <f>VLOOKUP(A1928, Sheet3!A:G,5, FALSE)</f>
        <v>4.6516159999999998</v>
      </c>
      <c r="M1928" s="4">
        <f>VLOOKUP(A1928, Sheet3!A:G,6, FALSE)</f>
        <v>0.84351799999999999</v>
      </c>
      <c r="N1928" s="4">
        <f>VLOOKUP(A1928, Sheet3!A:G,7, FALSE)</f>
        <v>4.0179919999999996</v>
      </c>
      <c r="O1928">
        <v>2005</v>
      </c>
      <c r="P1928" s="4">
        <f>VLOOKUP(G1928, Sheet2!C:E, 3, FALSE)</f>
        <v>2004</v>
      </c>
      <c r="Q1928" s="4">
        <f>O1928-P1928</f>
        <v>1</v>
      </c>
      <c r="R1928" s="4">
        <f>VLOOKUP(A1928, Sheet4!A:B, 2, FALSE)</f>
        <v>131</v>
      </c>
    </row>
    <row r="1929" spans="1:18">
      <c r="A1929">
        <v>3403</v>
      </c>
      <c r="B1929" t="s">
        <v>37</v>
      </c>
      <c r="C1929" s="1">
        <v>38524</v>
      </c>
      <c r="D1929" t="s">
        <v>6</v>
      </c>
      <c r="E1929" t="s">
        <v>13</v>
      </c>
      <c r="F1929" s="4" t="s">
        <v>652</v>
      </c>
      <c r="G1929" s="4" t="str">
        <f>B1929&amp;E1929</f>
        <v>BarrettSC</v>
      </c>
      <c r="H1929" s="4" t="str">
        <f>VLOOKUP(G1929, Sheet2!C:D, 2, FALSE)</f>
        <v>R</v>
      </c>
      <c r="I1929" s="4">
        <f>VLOOKUP(A1929, Sheet3!A:G,2, FALSE)</f>
        <v>-0.40792200000000001</v>
      </c>
      <c r="J1929" s="4">
        <f>VLOOKUP(A1929, Sheet3!A:G,3, FALSE)</f>
        <v>0.96546200000000004</v>
      </c>
      <c r="K1929" s="4">
        <f>VLOOKUP(A1929, Sheet3!A:G,4, FALSE)</f>
        <v>-0.68883799999999995</v>
      </c>
      <c r="L1929" s="4">
        <f>VLOOKUP(A1929, Sheet3!A:G,5, FALSE)</f>
        <v>-3.3172779999999999</v>
      </c>
      <c r="M1929" s="4">
        <f>VLOOKUP(A1929, Sheet3!A:G,6, FALSE)</f>
        <v>-2.7329650000000001</v>
      </c>
      <c r="N1929" s="4">
        <f>VLOOKUP(A1929, Sheet3!A:G,7, FALSE)</f>
        <v>-1.960547</v>
      </c>
      <c r="O1929">
        <v>2005</v>
      </c>
      <c r="P1929" s="4">
        <f>VLOOKUP(G1929, Sheet2!C:E, 3, FALSE)</f>
        <v>2003</v>
      </c>
      <c r="Q1929" s="4">
        <f>O1929-P1929</f>
        <v>2</v>
      </c>
      <c r="R1929" s="4">
        <f>VLOOKUP(A1929, Sheet4!A:B, 2, FALSE)</f>
        <v>156</v>
      </c>
    </row>
    <row r="1930" spans="1:18">
      <c r="A1930">
        <v>3404</v>
      </c>
      <c r="B1930" t="s">
        <v>336</v>
      </c>
      <c r="C1930" s="1">
        <v>38531</v>
      </c>
      <c r="D1930" t="s">
        <v>6</v>
      </c>
      <c r="E1930" t="s">
        <v>184</v>
      </c>
      <c r="F1930" s="4" t="s">
        <v>652</v>
      </c>
      <c r="G1930" s="4" t="str">
        <f>B1930&amp;E1930</f>
        <v>MarkeyMA</v>
      </c>
      <c r="H1930" s="4" t="str">
        <f>VLOOKUP(G1930, Sheet2!C:D, 2, FALSE)</f>
        <v>D</v>
      </c>
      <c r="I1930" s="4">
        <f>VLOOKUP(A1930, Sheet3!A:G,2, FALSE)</f>
        <v>2.1057540000000001</v>
      </c>
      <c r="J1930" s="4">
        <f>VLOOKUP(A1930, Sheet3!A:G,3, FALSE)</f>
        <v>0.54630500000000004</v>
      </c>
      <c r="K1930" s="4">
        <f>VLOOKUP(A1930, Sheet3!A:G,4, FALSE)</f>
        <v>1.267212</v>
      </c>
      <c r="L1930" s="4">
        <f>VLOOKUP(A1930, Sheet3!A:G,5, FALSE)</f>
        <v>0.352275</v>
      </c>
      <c r="M1930" s="4">
        <f>VLOOKUP(A1930, Sheet3!A:G,6, FALSE)</f>
        <v>-0.59519699999999998</v>
      </c>
      <c r="N1930" s="4">
        <f>VLOOKUP(A1930, Sheet3!A:G,7, FALSE)</f>
        <v>3.2991160000000002</v>
      </c>
      <c r="O1930">
        <v>2005</v>
      </c>
      <c r="P1930" s="4">
        <f>VLOOKUP(G1930, Sheet2!C:E, 3, FALSE)</f>
        <v>1975</v>
      </c>
      <c r="Q1930" s="4">
        <f>O1930-P1930</f>
        <v>30</v>
      </c>
      <c r="R1930" s="4">
        <f>VLOOKUP(A1930, Sheet4!A:B, 2, FALSE)</f>
        <v>212</v>
      </c>
    </row>
    <row r="1931" spans="1:18">
      <c r="A1931">
        <v>3405</v>
      </c>
      <c r="B1931" t="s">
        <v>197</v>
      </c>
      <c r="C1931" s="1">
        <v>38531</v>
      </c>
      <c r="D1931" t="s">
        <v>6</v>
      </c>
      <c r="E1931" t="s">
        <v>141</v>
      </c>
      <c r="F1931" s="4" t="s">
        <v>652</v>
      </c>
      <c r="G1931" s="4" t="str">
        <f>B1931&amp;E1931</f>
        <v>DuncanTN</v>
      </c>
      <c r="H1931" s="4" t="str">
        <f>VLOOKUP(G1931, Sheet2!C:D, 2, FALSE)</f>
        <v>R</v>
      </c>
      <c r="I1931" s="4">
        <f>VLOOKUP(A1931, Sheet3!A:G,2, FALSE)</f>
        <v>-0.41279300000000002</v>
      </c>
      <c r="J1931" s="4">
        <f>VLOOKUP(A1931, Sheet3!A:G,3, FALSE)</f>
        <v>-0.46649099999999999</v>
      </c>
      <c r="K1931" s="4">
        <f>VLOOKUP(A1931, Sheet3!A:G,4, FALSE)</f>
        <v>-5.5975960000000002</v>
      </c>
      <c r="L1931" s="4">
        <f>VLOOKUP(A1931, Sheet3!A:G,5, FALSE)</f>
        <v>3.1189809999999998</v>
      </c>
      <c r="M1931" s="4">
        <f>VLOOKUP(A1931, Sheet3!A:G,6, FALSE)</f>
        <v>-0.128884</v>
      </c>
      <c r="N1931" s="4">
        <f>VLOOKUP(A1931, Sheet3!A:G,7, FALSE)</f>
        <v>-2.4623270000000002</v>
      </c>
      <c r="O1931">
        <v>2005</v>
      </c>
      <c r="P1931" s="4">
        <f>VLOOKUP(G1931, Sheet2!C:E, 3, FALSE)</f>
        <v>1988</v>
      </c>
      <c r="Q1931" s="4">
        <f>O1931-P1931</f>
        <v>17</v>
      </c>
      <c r="R1931" s="4">
        <f>VLOOKUP(A1931, Sheet4!A:B, 2, FALSE)</f>
        <v>112</v>
      </c>
    </row>
    <row r="1932" spans="1:18">
      <c r="A1932">
        <v>3406</v>
      </c>
      <c r="B1932" t="s">
        <v>532</v>
      </c>
      <c r="C1932" s="1">
        <v>38532</v>
      </c>
      <c r="D1932" t="s">
        <v>6</v>
      </c>
      <c r="E1932" t="str">
        <f>VLOOKUP(B1932, Sheet2!$A$2:$B$734, 2, FALSE)</f>
        <v>NY</v>
      </c>
      <c r="F1932" s="4" t="s">
        <v>652</v>
      </c>
      <c r="G1932" s="4" t="str">
        <f>B1932&amp;E1932</f>
        <v>KellyNY</v>
      </c>
      <c r="H1932" s="4" t="str">
        <f>VLOOKUP(G1932, Sheet2!C:D, 2, FALSE)</f>
        <v>R</v>
      </c>
      <c r="I1932" s="4">
        <f>VLOOKUP(A1932, Sheet3!A:G,2, FALSE)</f>
        <v>1.8903700000000001</v>
      </c>
      <c r="J1932" s="4">
        <f>VLOOKUP(A1932, Sheet3!A:G,3, FALSE)</f>
        <v>-1.7353620000000001</v>
      </c>
      <c r="K1932" s="4">
        <f>VLOOKUP(A1932, Sheet3!A:G,4, FALSE)</f>
        <v>6.5551969999999997</v>
      </c>
      <c r="L1932" s="4">
        <f>VLOOKUP(A1932, Sheet3!A:G,5, FALSE)</f>
        <v>-3.2826789999999999</v>
      </c>
      <c r="M1932" s="4">
        <f>VLOOKUP(A1932, Sheet3!A:G,6, FALSE)</f>
        <v>-2.2072989999999999</v>
      </c>
      <c r="N1932" s="4">
        <f>VLOOKUP(A1932, Sheet3!A:G,7, FALSE)</f>
        <v>6.036931</v>
      </c>
      <c r="O1932">
        <v>2005</v>
      </c>
      <c r="P1932" s="4">
        <f>VLOOKUP(G1932, Sheet2!C:E, 3, FALSE)</f>
        <v>1995</v>
      </c>
      <c r="Q1932" s="4">
        <f>O1932-P1932</f>
        <v>10</v>
      </c>
      <c r="R1932" s="4">
        <f>VLOOKUP(A1932, Sheet4!A:B, 2, FALSE)</f>
        <v>166</v>
      </c>
    </row>
    <row r="1933" spans="1:18">
      <c r="A1933">
        <v>3407</v>
      </c>
      <c r="B1933" t="s">
        <v>82</v>
      </c>
      <c r="C1933" s="1">
        <v>38412</v>
      </c>
      <c r="D1933" t="s">
        <v>6</v>
      </c>
      <c r="E1933" t="s">
        <v>22</v>
      </c>
      <c r="F1933" s="4" t="s">
        <v>652</v>
      </c>
      <c r="G1933" s="4" t="str">
        <f>B1933&amp;E1933</f>
        <v>Jackson-LeeTX</v>
      </c>
      <c r="H1933" s="4" t="str">
        <f>VLOOKUP(G1933, Sheet2!C:D, 2, FALSE)</f>
        <v>D</v>
      </c>
      <c r="I1933" s="4">
        <f>VLOOKUP(A1933, Sheet3!A:G,2, FALSE)</f>
        <v>-2.2517320000000001</v>
      </c>
      <c r="J1933" s="4">
        <f>VLOOKUP(A1933, Sheet3!A:G,3, FALSE)</f>
        <v>-3.1717000000000002E-2</v>
      </c>
      <c r="K1933" s="4">
        <f>VLOOKUP(A1933, Sheet3!A:G,4, FALSE)</f>
        <v>0.32867800000000003</v>
      </c>
      <c r="L1933" s="4">
        <f>VLOOKUP(A1933, Sheet3!A:G,5, FALSE)</f>
        <v>1.3276239999999999</v>
      </c>
      <c r="M1933" s="4">
        <f>VLOOKUP(A1933, Sheet3!A:G,6, FALSE)</f>
        <v>0.342028</v>
      </c>
      <c r="N1933" s="4">
        <f>VLOOKUP(A1933, Sheet3!A:G,7, FALSE)</f>
        <v>0.19142700000000001</v>
      </c>
      <c r="O1933">
        <v>2005</v>
      </c>
      <c r="P1933" s="4">
        <f>VLOOKUP(G1933, Sheet2!C:E, 3, FALSE)</f>
        <v>1995</v>
      </c>
      <c r="Q1933" s="4">
        <f>O1933-P1933</f>
        <v>10</v>
      </c>
      <c r="R1933" s="4">
        <f>VLOOKUP(A1933, Sheet4!A:B, 2, FALSE)</f>
        <v>191</v>
      </c>
    </row>
    <row r="1934" spans="1:18">
      <c r="A1934">
        <v>3408</v>
      </c>
      <c r="B1934" t="s">
        <v>12</v>
      </c>
      <c r="C1934" s="1">
        <v>38420</v>
      </c>
      <c r="D1934" t="s">
        <v>6</v>
      </c>
      <c r="E1934" t="s">
        <v>13</v>
      </c>
      <c r="F1934" s="4" t="s">
        <v>652</v>
      </c>
      <c r="G1934" s="4" t="str">
        <f>B1934&amp;E1934</f>
        <v>WilsonSC</v>
      </c>
      <c r="H1934" s="4" t="str">
        <f>VLOOKUP(G1934, Sheet2!C:D, 2, FALSE)</f>
        <v>R</v>
      </c>
      <c r="I1934" s="4">
        <f>VLOOKUP(A1934, Sheet3!A:G,2, FALSE)</f>
        <v>-0.96206000000000003</v>
      </c>
      <c r="J1934" s="4">
        <f>VLOOKUP(A1934, Sheet3!A:G,3, FALSE)</f>
        <v>-1.2552589999999999</v>
      </c>
      <c r="K1934" s="4">
        <f>VLOOKUP(A1934, Sheet3!A:G,4, FALSE)</f>
        <v>4.9817910000000003</v>
      </c>
      <c r="L1934" s="4">
        <f>VLOOKUP(A1934, Sheet3!A:G,5, FALSE)</f>
        <v>-4.8868780000000003</v>
      </c>
      <c r="M1934" s="4">
        <f>VLOOKUP(A1934, Sheet3!A:G,6, FALSE)</f>
        <v>-2.7956449999999999</v>
      </c>
      <c r="N1934" s="4">
        <f>VLOOKUP(A1934, Sheet3!A:G,7, FALSE)</f>
        <v>3.199506</v>
      </c>
      <c r="O1934">
        <v>2005</v>
      </c>
      <c r="P1934" s="4">
        <f>VLOOKUP(G1934, Sheet2!C:E, 3, FALSE)</f>
        <v>2001</v>
      </c>
      <c r="Q1934" s="4">
        <f>O1934-P1934</f>
        <v>4</v>
      </c>
      <c r="R1934" s="4">
        <f>VLOOKUP(A1934, Sheet4!A:B, 2, FALSE)</f>
        <v>148</v>
      </c>
    </row>
    <row r="1935" spans="1:18">
      <c r="A1935">
        <v>3409</v>
      </c>
      <c r="B1935" t="s">
        <v>212</v>
      </c>
      <c r="C1935" s="1">
        <v>38057</v>
      </c>
      <c r="D1935" t="s">
        <v>6</v>
      </c>
      <c r="E1935" t="str">
        <f>VLOOKUP(B1935, Sheet2!$A$2:$B$734, 2, FALSE)</f>
        <v>TX</v>
      </c>
      <c r="F1935" s="4" t="s">
        <v>652</v>
      </c>
      <c r="G1935" s="4" t="str">
        <f>B1935&amp;E1935</f>
        <v>BurgessTX</v>
      </c>
      <c r="H1935" s="4" t="str">
        <f>VLOOKUP(G1935, Sheet2!C:D, 2, FALSE)</f>
        <v>R</v>
      </c>
      <c r="I1935" s="4">
        <f>VLOOKUP(A1935, Sheet3!A:G,2, FALSE)</f>
        <v>7.4308370000000004</v>
      </c>
      <c r="J1935" s="4">
        <f>VLOOKUP(A1935, Sheet3!A:G,3, FALSE)</f>
        <v>-1.8175779999999999</v>
      </c>
      <c r="K1935" s="4">
        <f>VLOOKUP(A1935, Sheet3!A:G,4, FALSE)</f>
        <v>0.56613000000000002</v>
      </c>
      <c r="L1935" s="4">
        <f>VLOOKUP(A1935, Sheet3!A:G,5, FALSE)</f>
        <v>-5.3222999999999999E-2</v>
      </c>
      <c r="M1935" s="4">
        <f>VLOOKUP(A1935, Sheet3!A:G,6, FALSE)</f>
        <v>0.70652199999999998</v>
      </c>
      <c r="N1935" s="4">
        <f>VLOOKUP(A1935, Sheet3!A:G,7, FALSE)</f>
        <v>0.56298300000000001</v>
      </c>
      <c r="O1935">
        <v>2004</v>
      </c>
      <c r="P1935" s="4">
        <f>VLOOKUP(G1935, Sheet2!C:E, 3, FALSE)</f>
        <v>2003</v>
      </c>
      <c r="Q1935" s="4">
        <f>O1935-P1935</f>
        <v>1</v>
      </c>
      <c r="R1935" s="4">
        <f>VLOOKUP(A1935, Sheet4!A:B, 2, FALSE)</f>
        <v>181</v>
      </c>
    </row>
    <row r="1936" spans="1:18">
      <c r="A1936">
        <v>3410</v>
      </c>
      <c r="B1936" t="s">
        <v>79</v>
      </c>
      <c r="C1936" s="1">
        <v>38063</v>
      </c>
      <c r="D1936" t="s">
        <v>6</v>
      </c>
      <c r="E1936" t="str">
        <f>VLOOKUP(B1936, Sheet2!$A$2:$B$734, 2, FALSE)</f>
        <v>OR</v>
      </c>
      <c r="F1936" s="4" t="s">
        <v>652</v>
      </c>
      <c r="G1936" s="4" t="str">
        <f>B1936&amp;E1936</f>
        <v>BlumenauerOR</v>
      </c>
      <c r="H1936" s="4" t="str">
        <f>VLOOKUP(G1936, Sheet2!C:D, 2, FALSE)</f>
        <v>D</v>
      </c>
      <c r="I1936" s="4">
        <f>VLOOKUP(A1936, Sheet3!A:G,2, FALSE)</f>
        <v>-5.3232160000000004</v>
      </c>
      <c r="J1936" s="4">
        <f>VLOOKUP(A1936, Sheet3!A:G,3, FALSE)</f>
        <v>5.0384359999999999</v>
      </c>
      <c r="K1936" s="4">
        <f>VLOOKUP(A1936, Sheet3!A:G,4, FALSE)</f>
        <v>-1.353661</v>
      </c>
      <c r="L1936" s="4">
        <f>VLOOKUP(A1936, Sheet3!A:G,5, FALSE)</f>
        <v>0.59407100000000002</v>
      </c>
      <c r="M1936" s="4">
        <f>VLOOKUP(A1936, Sheet3!A:G,6, FALSE)</f>
        <v>0.31801000000000001</v>
      </c>
      <c r="N1936" s="4">
        <f>VLOOKUP(A1936, Sheet3!A:G,7, FALSE)</f>
        <v>-1.3008850000000001</v>
      </c>
      <c r="O1936">
        <v>2004</v>
      </c>
      <c r="P1936" s="4">
        <f>VLOOKUP(G1936, Sheet2!C:E, 3, FALSE)</f>
        <v>1996</v>
      </c>
      <c r="Q1936" s="4">
        <f>O1936-P1936</f>
        <v>8</v>
      </c>
      <c r="R1936" s="4">
        <f>VLOOKUP(A1936, Sheet4!A:B, 2, FALSE)</f>
        <v>169</v>
      </c>
    </row>
    <row r="1937" spans="1:18">
      <c r="A1937">
        <v>3411</v>
      </c>
      <c r="B1937" t="s">
        <v>20</v>
      </c>
      <c r="C1937" s="1">
        <v>38063</v>
      </c>
      <c r="D1937" t="s">
        <v>6</v>
      </c>
      <c r="E1937" t="str">
        <f>VLOOKUP(B1937, Sheet2!$A$2:$B$734, 2, FALSE)</f>
        <v>WA</v>
      </c>
      <c r="F1937" s="4" t="s">
        <v>652</v>
      </c>
      <c r="G1937" s="4" t="str">
        <f>B1937&amp;E1937</f>
        <v>McDermottWA</v>
      </c>
      <c r="H1937" s="4" t="str">
        <f>VLOOKUP(G1937, Sheet2!C:D, 2, FALSE)</f>
        <v>D</v>
      </c>
      <c r="I1937" s="4">
        <f>VLOOKUP(A1937, Sheet3!A:G,2, FALSE)</f>
        <v>2.847073</v>
      </c>
      <c r="J1937" s="4">
        <f>VLOOKUP(A1937, Sheet3!A:G,3, FALSE)</f>
        <v>-2.1262020000000001</v>
      </c>
      <c r="K1937" s="4">
        <f>VLOOKUP(A1937, Sheet3!A:G,4, FALSE)</f>
        <v>-3.2708719999999998</v>
      </c>
      <c r="L1937" s="4">
        <f>VLOOKUP(A1937, Sheet3!A:G,5, FALSE)</f>
        <v>4.9519520000000004</v>
      </c>
      <c r="M1937" s="4">
        <f>VLOOKUP(A1937, Sheet3!A:G,6, FALSE)</f>
        <v>0.11235199999999999</v>
      </c>
      <c r="N1937" s="4">
        <f>VLOOKUP(A1937, Sheet3!A:G,7, FALSE)</f>
        <v>-6.5253180000000004</v>
      </c>
      <c r="O1937">
        <v>2004</v>
      </c>
      <c r="P1937" s="4">
        <f>VLOOKUP(G1937, Sheet2!C:E, 3, FALSE)</f>
        <v>1989</v>
      </c>
      <c r="Q1937" s="4">
        <f>O1937-P1937</f>
        <v>15</v>
      </c>
      <c r="R1937" s="4">
        <f>VLOOKUP(A1937, Sheet4!A:B, 2, FALSE)</f>
        <v>177</v>
      </c>
    </row>
    <row r="1938" spans="1:18">
      <c r="A1938">
        <v>3412</v>
      </c>
      <c r="B1938" t="s">
        <v>205</v>
      </c>
      <c r="C1938" s="1">
        <v>38063</v>
      </c>
      <c r="D1938" t="s">
        <v>6</v>
      </c>
      <c r="E1938" t="str">
        <f>VLOOKUP(B1938, Sheet2!$A$2:$B$734, 2, FALSE)</f>
        <v>CA</v>
      </c>
      <c r="F1938" s="4" t="s">
        <v>652</v>
      </c>
      <c r="G1938" s="4" t="str">
        <f>B1938&amp;E1938</f>
        <v>DreierCA</v>
      </c>
      <c r="H1938" s="4" t="str">
        <f>VLOOKUP(G1938, Sheet2!C:D, 2, FALSE)</f>
        <v>R</v>
      </c>
      <c r="I1938" s="4">
        <f>VLOOKUP(A1938, Sheet3!A:G,2, FALSE)</f>
        <v>1.2829790000000001</v>
      </c>
      <c r="J1938" s="4">
        <f>VLOOKUP(A1938, Sheet3!A:G,3, FALSE)</f>
        <v>-9.8616999999999996E-2</v>
      </c>
      <c r="K1938" s="4">
        <f>VLOOKUP(A1938, Sheet3!A:G,4, FALSE)</f>
        <v>-0.54160699999999995</v>
      </c>
      <c r="L1938" s="4">
        <f>VLOOKUP(A1938, Sheet3!A:G,5, FALSE)</f>
        <v>-2.7415440000000002</v>
      </c>
      <c r="M1938" s="4">
        <f>VLOOKUP(A1938, Sheet3!A:G,6, FALSE)</f>
        <v>-1.603831</v>
      </c>
      <c r="N1938" s="4">
        <f>VLOOKUP(A1938, Sheet3!A:G,7, FALSE)</f>
        <v>-1.1515759999999999</v>
      </c>
      <c r="O1938">
        <v>2004</v>
      </c>
      <c r="P1938" s="4">
        <f>VLOOKUP(G1938, Sheet2!C:E, 3, FALSE)</f>
        <v>1981</v>
      </c>
      <c r="Q1938" s="4">
        <f>O1938-P1938</f>
        <v>23</v>
      </c>
      <c r="R1938" s="4">
        <f>VLOOKUP(A1938, Sheet4!A:B, 2, FALSE)</f>
        <v>216</v>
      </c>
    </row>
    <row r="1939" spans="1:18">
      <c r="A1939">
        <v>3413</v>
      </c>
      <c r="B1939" t="s">
        <v>12</v>
      </c>
      <c r="C1939" s="1">
        <v>38063</v>
      </c>
      <c r="D1939" t="s">
        <v>6</v>
      </c>
      <c r="E1939" t="s">
        <v>13</v>
      </c>
      <c r="F1939" s="4" t="s">
        <v>652</v>
      </c>
      <c r="G1939" s="4" t="str">
        <f>B1939&amp;E1939</f>
        <v>WilsonSC</v>
      </c>
      <c r="H1939" s="4" t="str">
        <f>VLOOKUP(G1939, Sheet2!C:D, 2, FALSE)</f>
        <v>R</v>
      </c>
      <c r="I1939" s="4">
        <f>VLOOKUP(A1939, Sheet3!A:G,2, FALSE)</f>
        <v>0.88118700000000005</v>
      </c>
      <c r="J1939" s="4">
        <f>VLOOKUP(A1939, Sheet3!A:G,3, FALSE)</f>
        <v>1.7933539999999999</v>
      </c>
      <c r="K1939" s="4">
        <f>VLOOKUP(A1939, Sheet3!A:G,4, FALSE)</f>
        <v>1.1287320000000001</v>
      </c>
      <c r="L1939" s="4">
        <f>VLOOKUP(A1939, Sheet3!A:G,5, FALSE)</f>
        <v>-5.9720570000000004</v>
      </c>
      <c r="M1939" s="4">
        <f>VLOOKUP(A1939, Sheet3!A:G,6, FALSE)</f>
        <v>-2.0935079999999999</v>
      </c>
      <c r="N1939" s="4">
        <f>VLOOKUP(A1939, Sheet3!A:G,7, FALSE)</f>
        <v>4.7227449999999997</v>
      </c>
      <c r="O1939">
        <v>2004</v>
      </c>
      <c r="P1939" s="4">
        <f>VLOOKUP(G1939, Sheet2!C:E, 3, FALSE)</f>
        <v>2001</v>
      </c>
      <c r="Q1939" s="4">
        <f>O1939-P1939</f>
        <v>3</v>
      </c>
      <c r="R1939" s="4">
        <f>VLOOKUP(A1939, Sheet4!A:B, 2, FALSE)</f>
        <v>168</v>
      </c>
    </row>
    <row r="1940" spans="1:18">
      <c r="A1940">
        <v>3414</v>
      </c>
      <c r="B1940" t="s">
        <v>212</v>
      </c>
      <c r="C1940" s="1">
        <v>38064</v>
      </c>
      <c r="D1940" t="s">
        <v>6</v>
      </c>
      <c r="E1940" t="str">
        <f>VLOOKUP(B1940, Sheet2!$A$2:$B$734, 2, FALSE)</f>
        <v>TX</v>
      </c>
      <c r="F1940" s="4" t="s">
        <v>652</v>
      </c>
      <c r="G1940" s="4" t="str">
        <f>B1940&amp;E1940</f>
        <v>BurgessTX</v>
      </c>
      <c r="H1940" s="4" t="str">
        <f>VLOOKUP(G1940, Sheet2!C:D, 2, FALSE)</f>
        <v>R</v>
      </c>
      <c r="I1940" s="4">
        <f>VLOOKUP(A1940, Sheet3!A:G,2, FALSE)</f>
        <v>-1.436806</v>
      </c>
      <c r="J1940" s="4">
        <f>VLOOKUP(A1940, Sheet3!A:G,3, FALSE)</f>
        <v>0.60497900000000004</v>
      </c>
      <c r="K1940" s="4">
        <f>VLOOKUP(A1940, Sheet3!A:G,4, FALSE)</f>
        <v>1.3377159999999999</v>
      </c>
      <c r="L1940" s="4">
        <f>VLOOKUP(A1940, Sheet3!A:G,5, FALSE)</f>
        <v>0.138486</v>
      </c>
      <c r="M1940" s="4">
        <f>VLOOKUP(A1940, Sheet3!A:G,6, FALSE)</f>
        <v>1.0073719999999999</v>
      </c>
      <c r="N1940" s="4">
        <f>VLOOKUP(A1940, Sheet3!A:G,7, FALSE)</f>
        <v>-0.482742</v>
      </c>
      <c r="O1940">
        <v>2004</v>
      </c>
      <c r="P1940" s="4">
        <f>VLOOKUP(G1940, Sheet2!C:E, 3, FALSE)</f>
        <v>2003</v>
      </c>
      <c r="Q1940" s="4">
        <f>O1940-P1940</f>
        <v>1</v>
      </c>
      <c r="R1940" s="4">
        <f>VLOOKUP(A1940, Sheet4!A:B, 2, FALSE)</f>
        <v>222</v>
      </c>
    </row>
    <row r="1941" spans="1:18">
      <c r="A1941">
        <v>3415</v>
      </c>
      <c r="B1941" t="s">
        <v>225</v>
      </c>
      <c r="C1941" s="1">
        <v>38064</v>
      </c>
      <c r="D1941" t="s">
        <v>6</v>
      </c>
      <c r="E1941" t="str">
        <f>VLOOKUP(B1941, Sheet2!$A$2:$B$734, 2, FALSE)</f>
        <v>PA</v>
      </c>
      <c r="F1941" s="4" t="s">
        <v>652</v>
      </c>
      <c r="G1941" s="4" t="str">
        <f>B1941&amp;E1941</f>
        <v>PittsPA</v>
      </c>
      <c r="H1941" s="4" t="str">
        <f>VLOOKUP(G1941, Sheet2!C:D, 2, FALSE)</f>
        <v>R</v>
      </c>
      <c r="I1941" s="4">
        <f>VLOOKUP(A1941, Sheet3!A:G,2, FALSE)</f>
        <v>1.638544</v>
      </c>
      <c r="J1941" s="4">
        <f>VLOOKUP(A1941, Sheet3!A:G,3, FALSE)</f>
        <v>0.153588</v>
      </c>
      <c r="K1941" s="4">
        <f>VLOOKUP(A1941, Sheet3!A:G,4, FALSE)</f>
        <v>1.87618</v>
      </c>
      <c r="L1941" s="4">
        <f>VLOOKUP(A1941, Sheet3!A:G,5, FALSE)</f>
        <v>-5.403009</v>
      </c>
      <c r="M1941" s="4">
        <f>VLOOKUP(A1941, Sheet3!A:G,6, FALSE)</f>
        <v>-0.62106600000000001</v>
      </c>
      <c r="N1941" s="4">
        <f>VLOOKUP(A1941, Sheet3!A:G,7, FALSE)</f>
        <v>5.2264179999999998</v>
      </c>
      <c r="O1941">
        <v>2004</v>
      </c>
      <c r="P1941" s="4">
        <f>VLOOKUP(G1941, Sheet2!C:E, 3, FALSE)</f>
        <v>1997</v>
      </c>
      <c r="Q1941" s="4">
        <f>O1941-P1941</f>
        <v>7</v>
      </c>
      <c r="R1941" s="4">
        <f>VLOOKUP(A1941, Sheet4!A:B, 2, FALSE)</f>
        <v>168</v>
      </c>
    </row>
    <row r="1942" spans="1:18">
      <c r="A1942">
        <v>3416</v>
      </c>
      <c r="B1942" t="s">
        <v>225</v>
      </c>
      <c r="C1942" s="1">
        <v>38112</v>
      </c>
      <c r="D1942" t="s">
        <v>6</v>
      </c>
      <c r="E1942" t="str">
        <f>VLOOKUP(B1942, Sheet2!$A$2:$B$734, 2, FALSE)</f>
        <v>PA</v>
      </c>
      <c r="F1942" s="4" t="s">
        <v>652</v>
      </c>
      <c r="G1942" s="4" t="str">
        <f>B1942&amp;E1942</f>
        <v>PittsPA</v>
      </c>
      <c r="H1942" s="4" t="str">
        <f>VLOOKUP(G1942, Sheet2!C:D, 2, FALSE)</f>
        <v>R</v>
      </c>
      <c r="I1942" s="4">
        <f>VLOOKUP(A1942, Sheet3!A:G,2, FALSE)</f>
        <v>5.7478280000000002</v>
      </c>
      <c r="J1942" s="4">
        <f>VLOOKUP(A1942, Sheet3!A:G,3, FALSE)</f>
        <v>-0.55988599999999999</v>
      </c>
      <c r="K1942" s="4">
        <f>VLOOKUP(A1942, Sheet3!A:G,4, FALSE)</f>
        <v>3.367165</v>
      </c>
      <c r="L1942" s="4">
        <f>VLOOKUP(A1942, Sheet3!A:G,5, FALSE)</f>
        <v>-2.053598</v>
      </c>
      <c r="M1942" s="4">
        <f>VLOOKUP(A1942, Sheet3!A:G,6, FALSE)</f>
        <v>-1.494731</v>
      </c>
      <c r="N1942" s="4">
        <f>VLOOKUP(A1942, Sheet3!A:G,7, FALSE)</f>
        <v>5.2087899999999996</v>
      </c>
      <c r="O1942">
        <v>2004</v>
      </c>
      <c r="P1942" s="4">
        <f>VLOOKUP(G1942, Sheet2!C:E, 3, FALSE)</f>
        <v>1997</v>
      </c>
      <c r="Q1942" s="4">
        <f>O1942-P1942</f>
        <v>7</v>
      </c>
      <c r="R1942" s="4">
        <f>VLOOKUP(A1942, Sheet4!A:B, 2, FALSE)</f>
        <v>215</v>
      </c>
    </row>
    <row r="1943" spans="1:18">
      <c r="A1943">
        <v>3417</v>
      </c>
      <c r="B1943" t="s">
        <v>25</v>
      </c>
      <c r="C1943" s="1">
        <v>38477</v>
      </c>
      <c r="D1943" t="s">
        <v>6</v>
      </c>
      <c r="E1943" t="str">
        <f>VLOOKUP(B1943, Sheet2!$A$2:$B$734, 2, FALSE)</f>
        <v>NJ</v>
      </c>
      <c r="F1943" s="4" t="s">
        <v>652</v>
      </c>
      <c r="G1943" s="4" t="str">
        <f>B1943&amp;E1943</f>
        <v>PalloneNJ</v>
      </c>
      <c r="H1943" s="4" t="str">
        <f>VLOOKUP(G1943, Sheet2!C:D, 2, FALSE)</f>
        <v>D</v>
      </c>
      <c r="I1943" s="4">
        <f>VLOOKUP(A1943, Sheet3!A:G,2, FALSE)</f>
        <v>8.4317849999999996</v>
      </c>
      <c r="J1943" s="4">
        <f>VLOOKUP(A1943, Sheet3!A:G,3, FALSE)</f>
        <v>1.573836</v>
      </c>
      <c r="K1943" s="4">
        <f>VLOOKUP(A1943, Sheet3!A:G,4, FALSE)</f>
        <v>-4.6079689999999998</v>
      </c>
      <c r="L1943" s="4">
        <f>VLOOKUP(A1943, Sheet3!A:G,5, FALSE)</f>
        <v>8.0811379999999993</v>
      </c>
      <c r="M1943" s="4">
        <f>VLOOKUP(A1943, Sheet3!A:G,6, FALSE)</f>
        <v>4.5553879999999998</v>
      </c>
      <c r="N1943" s="4">
        <f>VLOOKUP(A1943, Sheet3!A:G,7, FALSE)</f>
        <v>-2.3430849999999999</v>
      </c>
      <c r="O1943">
        <v>2005</v>
      </c>
      <c r="P1943" s="4">
        <f>VLOOKUP(G1943, Sheet2!C:E, 3, FALSE)</f>
        <v>1987</v>
      </c>
      <c r="Q1943" s="4">
        <f>O1943-P1943</f>
        <v>18</v>
      </c>
      <c r="R1943" s="4">
        <f>VLOOKUP(A1943, Sheet4!A:B, 2, FALSE)</f>
        <v>219</v>
      </c>
    </row>
    <row r="1944" spans="1:18">
      <c r="A1944">
        <v>3418</v>
      </c>
      <c r="B1944" t="s">
        <v>82</v>
      </c>
      <c r="C1944" s="1">
        <v>38113</v>
      </c>
      <c r="D1944" t="s">
        <v>6</v>
      </c>
      <c r="E1944" t="s">
        <v>22</v>
      </c>
      <c r="F1944" s="4" t="s">
        <v>652</v>
      </c>
      <c r="G1944" s="4" t="str">
        <f>B1944&amp;E1944</f>
        <v>Jackson-LeeTX</v>
      </c>
      <c r="H1944" s="4" t="str">
        <f>VLOOKUP(G1944, Sheet2!C:D, 2, FALSE)</f>
        <v>D</v>
      </c>
      <c r="I1944" s="4">
        <f>VLOOKUP(A1944, Sheet3!A:G,2, FALSE)</f>
        <v>-3.731878</v>
      </c>
      <c r="J1944" s="4">
        <f>VLOOKUP(A1944, Sheet3!A:G,3, FALSE)</f>
        <v>-0.76109700000000002</v>
      </c>
      <c r="K1944" s="4">
        <f>VLOOKUP(A1944, Sheet3!A:G,4, FALSE)</f>
        <v>-2.4016109999999999</v>
      </c>
      <c r="L1944" s="4">
        <f>VLOOKUP(A1944, Sheet3!A:G,5, FALSE)</f>
        <v>1.8258650000000001</v>
      </c>
      <c r="M1944" s="4">
        <f>VLOOKUP(A1944, Sheet3!A:G,6, FALSE)</f>
        <v>1.1962740000000001</v>
      </c>
      <c r="N1944" s="4">
        <f>VLOOKUP(A1944, Sheet3!A:G,7, FALSE)</f>
        <v>1.9377009999999999</v>
      </c>
      <c r="O1944">
        <v>2004</v>
      </c>
      <c r="P1944" s="4">
        <f>VLOOKUP(G1944, Sheet2!C:E, 3, FALSE)</f>
        <v>1995</v>
      </c>
      <c r="Q1944" s="4">
        <f>O1944-P1944</f>
        <v>9</v>
      </c>
      <c r="R1944" s="4">
        <f>VLOOKUP(A1944, Sheet4!A:B, 2, FALSE)</f>
        <v>176</v>
      </c>
    </row>
    <row r="1945" spans="1:18">
      <c r="A1945">
        <v>3420</v>
      </c>
      <c r="B1945" t="s">
        <v>212</v>
      </c>
      <c r="C1945" s="1">
        <v>38113</v>
      </c>
      <c r="D1945" t="s">
        <v>6</v>
      </c>
      <c r="E1945" t="str">
        <f>VLOOKUP(B1945, Sheet2!$A$2:$B$734, 2, FALSE)</f>
        <v>TX</v>
      </c>
      <c r="F1945" s="4" t="s">
        <v>652</v>
      </c>
      <c r="G1945" s="4" t="str">
        <f>B1945&amp;E1945</f>
        <v>BurgessTX</v>
      </c>
      <c r="H1945" s="4" t="str">
        <f>VLOOKUP(G1945, Sheet2!C:D, 2, FALSE)</f>
        <v>R</v>
      </c>
      <c r="I1945" s="4">
        <f>VLOOKUP(A1945, Sheet3!A:G,2, FALSE)</f>
        <v>6.9164870000000001</v>
      </c>
      <c r="J1945" s="4">
        <f>VLOOKUP(A1945, Sheet3!A:G,3, FALSE)</f>
        <v>-2.450202</v>
      </c>
      <c r="K1945" s="4">
        <f>VLOOKUP(A1945, Sheet3!A:G,4, FALSE)</f>
        <v>0.85724199999999995</v>
      </c>
      <c r="L1945" s="4">
        <f>VLOOKUP(A1945, Sheet3!A:G,5, FALSE)</f>
        <v>2.2740420000000001</v>
      </c>
      <c r="M1945" s="4">
        <f>VLOOKUP(A1945, Sheet3!A:G,6, FALSE)</f>
        <v>1.1380600000000001</v>
      </c>
      <c r="N1945" s="4">
        <f>VLOOKUP(A1945, Sheet3!A:G,7, FALSE)</f>
        <v>-0.35345900000000002</v>
      </c>
      <c r="O1945">
        <v>2004</v>
      </c>
      <c r="P1945" s="4">
        <f>VLOOKUP(G1945, Sheet2!C:E, 3, FALSE)</f>
        <v>2003</v>
      </c>
      <c r="Q1945" s="4">
        <f>O1945-P1945</f>
        <v>1</v>
      </c>
      <c r="R1945" s="4">
        <f>VLOOKUP(A1945, Sheet4!A:B, 2, FALSE)</f>
        <v>236</v>
      </c>
    </row>
    <row r="1946" spans="1:18">
      <c r="A1946">
        <v>3421</v>
      </c>
      <c r="B1946" t="s">
        <v>92</v>
      </c>
      <c r="C1946" s="1">
        <v>38482</v>
      </c>
      <c r="D1946" t="s">
        <v>6</v>
      </c>
      <c r="E1946" t="str">
        <f>VLOOKUP(B1946, Sheet2!$A$2:$B$734, 2, FALSE)</f>
        <v>OH</v>
      </c>
      <c r="F1946" s="4" t="s">
        <v>652</v>
      </c>
      <c r="G1946" s="4" t="str">
        <f>B1946&amp;E1946</f>
        <v>KucinichOH</v>
      </c>
      <c r="H1946" s="4" t="str">
        <f>VLOOKUP(G1946, Sheet2!C:D, 2, FALSE)</f>
        <v>D</v>
      </c>
      <c r="I1946" s="4">
        <f>VLOOKUP(A1946, Sheet3!A:G,2, FALSE)</f>
        <v>-3.5280260000000001</v>
      </c>
      <c r="J1946" s="4">
        <f>VLOOKUP(A1946, Sheet3!A:G,3, FALSE)</f>
        <v>1.0079199999999999</v>
      </c>
      <c r="K1946" s="4">
        <f>VLOOKUP(A1946, Sheet3!A:G,4, FALSE)</f>
        <v>-3.1844920000000001</v>
      </c>
      <c r="L1946" s="4">
        <f>VLOOKUP(A1946, Sheet3!A:G,5, FALSE)</f>
        <v>-1.935335</v>
      </c>
      <c r="M1946" s="4">
        <f>VLOOKUP(A1946, Sheet3!A:G,6, FALSE)</f>
        <v>1.340492</v>
      </c>
      <c r="N1946" s="4">
        <f>VLOOKUP(A1946, Sheet3!A:G,7, FALSE)</f>
        <v>-0.49281599999999998</v>
      </c>
      <c r="O1946">
        <v>2005</v>
      </c>
      <c r="P1946" s="4">
        <f>VLOOKUP(G1946, Sheet2!C:E, 3, FALSE)</f>
        <v>1997</v>
      </c>
      <c r="Q1946" s="4">
        <f>O1946-P1946</f>
        <v>8</v>
      </c>
      <c r="R1946" s="4">
        <f>VLOOKUP(A1946, Sheet4!A:B, 2, FALSE)</f>
        <v>198</v>
      </c>
    </row>
    <row r="1947" spans="1:18">
      <c r="A1947">
        <v>3422</v>
      </c>
      <c r="B1947" s="4" t="s">
        <v>12</v>
      </c>
      <c r="C1947" s="1">
        <v>38118</v>
      </c>
      <c r="D1947" t="s">
        <v>6</v>
      </c>
      <c r="E1947" t="s">
        <v>13</v>
      </c>
      <c r="F1947" s="4" t="s">
        <v>652</v>
      </c>
      <c r="G1947" s="4" t="str">
        <f>B1947&amp;E1947</f>
        <v>WilsonSC</v>
      </c>
      <c r="H1947" s="4" t="str">
        <f>VLOOKUP(G1947, Sheet2!C:D, 2, FALSE)</f>
        <v>R</v>
      </c>
      <c r="I1947" s="4">
        <f>VLOOKUP(A1947, Sheet3!A:G,2, FALSE)</f>
        <v>5.145194</v>
      </c>
      <c r="J1947" s="4">
        <f>VLOOKUP(A1947, Sheet3!A:G,3, FALSE)</f>
        <v>6.9963999999999998E-2</v>
      </c>
      <c r="K1947" s="4">
        <f>VLOOKUP(A1947, Sheet3!A:G,4, FALSE)</f>
        <v>0.62857700000000005</v>
      </c>
      <c r="L1947" s="4">
        <f>VLOOKUP(A1947, Sheet3!A:G,5, FALSE)</f>
        <v>0.22415599999999999</v>
      </c>
      <c r="M1947" s="4">
        <f>VLOOKUP(A1947, Sheet3!A:G,6, FALSE)</f>
        <v>-1.5101789999999999</v>
      </c>
      <c r="N1947" s="4">
        <f>VLOOKUP(A1947, Sheet3!A:G,7, FALSE)</f>
        <v>3.1789190000000001</v>
      </c>
      <c r="O1947">
        <v>2004</v>
      </c>
      <c r="P1947" s="4">
        <f>VLOOKUP(G1947, Sheet2!C:E, 3, FALSE)</f>
        <v>2001</v>
      </c>
      <c r="Q1947" s="4">
        <f>O1947-P1947</f>
        <v>3</v>
      </c>
      <c r="R1947" s="4">
        <f>VLOOKUP(A1947, Sheet4!A:B, 2, FALSE)</f>
        <v>169</v>
      </c>
    </row>
    <row r="1948" spans="1:18">
      <c r="A1948">
        <v>3423</v>
      </c>
      <c r="B1948" t="s">
        <v>7</v>
      </c>
      <c r="C1948" s="1">
        <v>38119</v>
      </c>
      <c r="D1948" t="s">
        <v>6</v>
      </c>
      <c r="E1948" t="s">
        <v>8</v>
      </c>
      <c r="F1948" s="4" t="s">
        <v>652</v>
      </c>
      <c r="G1948" s="4" t="str">
        <f>B1948&amp;E1948</f>
        <v>LeeCA</v>
      </c>
      <c r="H1948" s="4" t="str">
        <f>VLOOKUP(G1948, Sheet2!C:D, 2, FALSE)</f>
        <v>D</v>
      </c>
      <c r="I1948" s="4">
        <f>VLOOKUP(A1948, Sheet3!A:G,2, FALSE)</f>
        <v>0.39263300000000001</v>
      </c>
      <c r="J1948" s="4">
        <f>VLOOKUP(A1948, Sheet3!A:G,3, FALSE)</f>
        <v>-3.1578810000000002</v>
      </c>
      <c r="K1948" s="4">
        <f>VLOOKUP(A1948, Sheet3!A:G,4, FALSE)</f>
        <v>1.047412</v>
      </c>
      <c r="L1948" s="4">
        <f>VLOOKUP(A1948, Sheet3!A:G,5, FALSE)</f>
        <v>-7.2871620000000004</v>
      </c>
      <c r="M1948" s="4">
        <f>VLOOKUP(A1948, Sheet3!A:G,6, FALSE)</f>
        <v>-2.004464</v>
      </c>
      <c r="N1948" s="4">
        <f>VLOOKUP(A1948, Sheet3!A:G,7, FALSE)</f>
        <v>0.79871199999999998</v>
      </c>
      <c r="O1948">
        <v>2004</v>
      </c>
      <c r="P1948" s="4">
        <f>VLOOKUP(G1948, Sheet2!C:E, 3, FALSE)</f>
        <v>1998</v>
      </c>
      <c r="Q1948" s="4">
        <f>O1948-P1948</f>
        <v>6</v>
      </c>
      <c r="R1948" s="4">
        <f>VLOOKUP(A1948, Sheet4!A:B, 2, FALSE)</f>
        <v>170</v>
      </c>
    </row>
    <row r="1949" spans="1:18">
      <c r="A1949">
        <v>3424</v>
      </c>
      <c r="B1949" t="s">
        <v>12</v>
      </c>
      <c r="C1949" s="1">
        <v>38120</v>
      </c>
      <c r="D1949" t="s">
        <v>6</v>
      </c>
      <c r="E1949" t="s">
        <v>13</v>
      </c>
      <c r="F1949" s="4" t="s">
        <v>652</v>
      </c>
      <c r="G1949" s="4" t="str">
        <f>B1949&amp;E1949</f>
        <v>WilsonSC</v>
      </c>
      <c r="H1949" s="4" t="str">
        <f>VLOOKUP(G1949, Sheet2!C:D, 2, FALSE)</f>
        <v>R</v>
      </c>
      <c r="I1949" s="4">
        <f>VLOOKUP(A1949, Sheet3!A:G,2, FALSE)</f>
        <v>3.428973</v>
      </c>
      <c r="J1949" s="4">
        <f>VLOOKUP(A1949, Sheet3!A:G,3, FALSE)</f>
        <v>-1.3567039999999999</v>
      </c>
      <c r="K1949" s="4">
        <f>VLOOKUP(A1949, Sheet3!A:G,4, FALSE)</f>
        <v>1.011484</v>
      </c>
      <c r="L1949" s="4">
        <f>VLOOKUP(A1949, Sheet3!A:G,5, FALSE)</f>
        <v>-6.848204</v>
      </c>
      <c r="M1949" s="4">
        <f>VLOOKUP(A1949, Sheet3!A:G,6, FALSE)</f>
        <v>-2.3262580000000002</v>
      </c>
      <c r="N1949" s="4">
        <f>VLOOKUP(A1949, Sheet3!A:G,7, FALSE)</f>
        <v>2.7824789999999999</v>
      </c>
      <c r="O1949">
        <v>2004</v>
      </c>
      <c r="P1949" s="4">
        <f>VLOOKUP(G1949, Sheet2!C:E, 3, FALSE)</f>
        <v>2001</v>
      </c>
      <c r="Q1949" s="4">
        <f>O1949-P1949</f>
        <v>3</v>
      </c>
      <c r="R1949" s="4">
        <f>VLOOKUP(A1949, Sheet4!A:B, 2, FALSE)</f>
        <v>188</v>
      </c>
    </row>
    <row r="1950" spans="1:18">
      <c r="A1950">
        <v>3425</v>
      </c>
      <c r="B1950" t="s">
        <v>211</v>
      </c>
      <c r="C1950" s="1">
        <v>38489</v>
      </c>
      <c r="D1950" t="s">
        <v>6</v>
      </c>
      <c r="E1950" t="str">
        <f>VLOOKUP(B1950, Sheet2!$A$2:$B$734, 2, FALSE)</f>
        <v>MN</v>
      </c>
      <c r="F1950" s="4" t="s">
        <v>652</v>
      </c>
      <c r="G1950" s="4" t="str">
        <f>B1950&amp;E1950</f>
        <v>KlineMN</v>
      </c>
      <c r="H1950" s="4" t="str">
        <f>VLOOKUP(G1950, Sheet2!C:D, 2, FALSE)</f>
        <v>R</v>
      </c>
      <c r="I1950" s="4">
        <f>VLOOKUP(A1950, Sheet3!A:G,2, FALSE)</f>
        <v>4.5890199999999997</v>
      </c>
      <c r="J1950" s="4">
        <f>VLOOKUP(A1950, Sheet3!A:G,3, FALSE)</f>
        <v>-2.5707439999999999</v>
      </c>
      <c r="K1950" s="4">
        <f>VLOOKUP(A1950, Sheet3!A:G,4, FALSE)</f>
        <v>3.0761959999999999</v>
      </c>
      <c r="L1950" s="4">
        <f>VLOOKUP(A1950, Sheet3!A:G,5, FALSE)</f>
        <v>-3.1385809999999998</v>
      </c>
      <c r="M1950" s="4">
        <f>VLOOKUP(A1950, Sheet3!A:G,6, FALSE)</f>
        <v>1.247628</v>
      </c>
      <c r="N1950" s="4">
        <f>VLOOKUP(A1950, Sheet3!A:G,7, FALSE)</f>
        <v>3.730604</v>
      </c>
      <c r="O1950">
        <v>2005</v>
      </c>
      <c r="P1950" s="4">
        <f>VLOOKUP(G1950, Sheet2!C:E, 3, FALSE)</f>
        <v>2003</v>
      </c>
      <c r="Q1950" s="4">
        <f>O1950-P1950</f>
        <v>2</v>
      </c>
      <c r="R1950" s="4">
        <f>VLOOKUP(A1950, Sheet4!A:B, 2, FALSE)</f>
        <v>174</v>
      </c>
    </row>
    <row r="1951" spans="1:18">
      <c r="A1951">
        <v>3426</v>
      </c>
      <c r="B1951" t="s">
        <v>31</v>
      </c>
      <c r="C1951" s="1">
        <v>38659</v>
      </c>
      <c r="D1951" t="s">
        <v>6</v>
      </c>
      <c r="E1951" t="str">
        <f>VLOOKUP(B1951, Sheet2!$A$2:$B$734, 2, FALSE)</f>
        <v>IN</v>
      </c>
      <c r="F1951" s="4" t="s">
        <v>652</v>
      </c>
      <c r="G1951" s="4" t="str">
        <f>B1951&amp;E1951</f>
        <v>PenceIN</v>
      </c>
      <c r="H1951" s="4" t="str">
        <f>VLOOKUP(G1951, Sheet2!C:D, 2, FALSE)</f>
        <v>R</v>
      </c>
      <c r="I1951" s="4">
        <f>VLOOKUP(A1951, Sheet3!A:G,2, FALSE)</f>
        <v>4.9533209999999999</v>
      </c>
      <c r="J1951" s="4">
        <f>VLOOKUP(A1951, Sheet3!A:G,3, FALSE)</f>
        <v>-2.0344699999999998</v>
      </c>
      <c r="K1951" s="4">
        <f>VLOOKUP(A1951, Sheet3!A:G,4, FALSE)</f>
        <v>2.9414150000000001</v>
      </c>
      <c r="L1951" s="4">
        <f>VLOOKUP(A1951, Sheet3!A:G,5, FALSE)</f>
        <v>2.067977</v>
      </c>
      <c r="M1951" s="4">
        <f>VLOOKUP(A1951, Sheet3!A:G,6, FALSE)</f>
        <v>0.154332</v>
      </c>
      <c r="N1951" s="4">
        <f>VLOOKUP(A1951, Sheet3!A:G,7, FALSE)</f>
        <v>6.9388399999999999</v>
      </c>
      <c r="O1951">
        <v>2005</v>
      </c>
      <c r="P1951" s="4">
        <f>VLOOKUP(G1951, Sheet2!C:E, 3, FALSE)</f>
        <v>2001</v>
      </c>
      <c r="Q1951" s="4">
        <f>O1951-P1951</f>
        <v>4</v>
      </c>
      <c r="R1951" s="4">
        <f>VLOOKUP(A1951, Sheet4!A:B, 2, FALSE)</f>
        <v>185</v>
      </c>
    </row>
    <row r="1952" spans="1:18">
      <c r="A1952">
        <v>3427</v>
      </c>
      <c r="B1952" t="s">
        <v>753</v>
      </c>
      <c r="C1952" s="1">
        <v>38671</v>
      </c>
      <c r="D1952" t="s">
        <v>6</v>
      </c>
      <c r="E1952" t="s">
        <v>8</v>
      </c>
      <c r="F1952" s="4" t="s">
        <v>652</v>
      </c>
      <c r="G1952" s="4" t="str">
        <f>B1952&amp;E1952</f>
        <v>MillerGeorgeCA</v>
      </c>
      <c r="H1952" s="4" t="str">
        <f>VLOOKUP(G1952, Sheet2!C:D, 2, FALSE)</f>
        <v>D</v>
      </c>
      <c r="I1952" s="4">
        <f>VLOOKUP(A1952, Sheet3!A:G,2, FALSE)</f>
        <v>-4.5490159999999999</v>
      </c>
      <c r="J1952" s="4">
        <f>VLOOKUP(A1952, Sheet3!A:G,3, FALSE)</f>
        <v>0.32165100000000002</v>
      </c>
      <c r="K1952" s="4">
        <f>VLOOKUP(A1952, Sheet3!A:G,4, FALSE)</f>
        <v>0.91027999999999998</v>
      </c>
      <c r="L1952" s="4">
        <f>VLOOKUP(A1952, Sheet3!A:G,5, FALSE)</f>
        <v>0.81522600000000001</v>
      </c>
      <c r="M1952" s="4">
        <f>VLOOKUP(A1952, Sheet3!A:G,6, FALSE)</f>
        <v>3.024321</v>
      </c>
      <c r="N1952" s="4">
        <f>VLOOKUP(A1952, Sheet3!A:G,7, FALSE)</f>
        <v>2.7374990000000001</v>
      </c>
      <c r="O1952">
        <v>2005</v>
      </c>
      <c r="P1952" s="4">
        <f>VLOOKUP(G1952, Sheet2!C:E, 3, FALSE)</f>
        <v>1975</v>
      </c>
      <c r="Q1952" s="4">
        <f>O1952-P1952</f>
        <v>30</v>
      </c>
      <c r="R1952" s="4">
        <f>VLOOKUP(A1952, Sheet4!A:B, 2, FALSE)</f>
        <v>286</v>
      </c>
    </row>
    <row r="1953" spans="1:18">
      <c r="A1953">
        <v>3428</v>
      </c>
      <c r="B1953" s="4" t="s">
        <v>178</v>
      </c>
      <c r="C1953" s="1">
        <v>38266</v>
      </c>
      <c r="D1953" t="s">
        <v>6</v>
      </c>
      <c r="E1953" t="str">
        <f>VLOOKUP(B1953, Sheet2!$A$2:$B$734, 2, FALSE)</f>
        <v>CT</v>
      </c>
      <c r="F1953" s="4" t="s">
        <v>652</v>
      </c>
      <c r="G1953" s="4" t="str">
        <f>B1953&amp;E1953</f>
        <v>DeLauroCT</v>
      </c>
      <c r="H1953" s="4" t="str">
        <f>VLOOKUP(G1953, Sheet2!C:D, 2, FALSE)</f>
        <v>D</v>
      </c>
      <c r="I1953" s="4">
        <f>VLOOKUP(A1953, Sheet3!A:G,2, FALSE)</f>
        <v>3.3088329999999999</v>
      </c>
      <c r="J1953" s="4">
        <f>VLOOKUP(A1953, Sheet3!A:G,3, FALSE)</f>
        <v>0.181147</v>
      </c>
      <c r="K1953" s="4">
        <f>VLOOKUP(A1953, Sheet3!A:G,4, FALSE)</f>
        <v>2.3209170000000001</v>
      </c>
      <c r="L1953" s="4">
        <f>VLOOKUP(A1953, Sheet3!A:G,5, FALSE)</f>
        <v>0.593831</v>
      </c>
      <c r="M1953" s="4">
        <f>VLOOKUP(A1953, Sheet3!A:G,6, FALSE)</f>
        <v>0.73459399999999997</v>
      </c>
      <c r="N1953" s="4">
        <f>VLOOKUP(A1953, Sheet3!A:G,7, FALSE)</f>
        <v>3.4546329999999998</v>
      </c>
      <c r="O1953">
        <v>2004</v>
      </c>
      <c r="P1953" s="4">
        <f>VLOOKUP(G1953, Sheet2!C:E, 3, FALSE)</f>
        <v>1991</v>
      </c>
      <c r="Q1953" s="4">
        <f>O1953-P1953</f>
        <v>13</v>
      </c>
      <c r="R1953" s="4">
        <f>VLOOKUP(A1953, Sheet4!A:B, 2, FALSE)</f>
        <v>218</v>
      </c>
    </row>
    <row r="1954" spans="1:18">
      <c r="A1954">
        <v>3429</v>
      </c>
      <c r="B1954" s="4" t="s">
        <v>12</v>
      </c>
      <c r="C1954" s="1">
        <v>38642</v>
      </c>
      <c r="D1954" t="s">
        <v>6</v>
      </c>
      <c r="E1954" t="s">
        <v>13</v>
      </c>
      <c r="F1954" s="4" t="s">
        <v>652</v>
      </c>
      <c r="G1954" s="4" t="str">
        <f>B1954&amp;E1954</f>
        <v>WilsonSC</v>
      </c>
      <c r="H1954" s="4" t="str">
        <f>VLOOKUP(G1954, Sheet2!C:D, 2, FALSE)</f>
        <v>R</v>
      </c>
      <c r="I1954" s="4">
        <f>VLOOKUP(A1954, Sheet3!A:G,2, FALSE)</f>
        <v>-0.307726</v>
      </c>
      <c r="J1954" s="4">
        <f>VLOOKUP(A1954, Sheet3!A:G,3, FALSE)</f>
        <v>-0.74432900000000002</v>
      </c>
      <c r="K1954" s="4">
        <f>VLOOKUP(A1954, Sheet3!A:G,4, FALSE)</f>
        <v>3.344468</v>
      </c>
      <c r="L1954" s="4">
        <f>VLOOKUP(A1954, Sheet3!A:G,5, FALSE)</f>
        <v>-3.5558360000000002</v>
      </c>
      <c r="M1954" s="4">
        <f>VLOOKUP(A1954, Sheet3!A:G,6, FALSE)</f>
        <v>-0.97481099999999998</v>
      </c>
      <c r="N1954" s="4">
        <f>VLOOKUP(A1954, Sheet3!A:G,7, FALSE)</f>
        <v>7.2478809999999996</v>
      </c>
      <c r="O1954">
        <v>2005</v>
      </c>
      <c r="P1954" s="4">
        <f>VLOOKUP(G1954, Sheet2!C:E, 3, FALSE)</f>
        <v>2001</v>
      </c>
      <c r="Q1954" s="4">
        <f>O1954-P1954</f>
        <v>4</v>
      </c>
      <c r="R1954" s="4">
        <f>VLOOKUP(A1954, Sheet4!A:B, 2, FALSE)</f>
        <v>167</v>
      </c>
    </row>
    <row r="1955" spans="1:18">
      <c r="A1955">
        <v>3430</v>
      </c>
      <c r="B1955" t="s">
        <v>172</v>
      </c>
      <c r="C1955" s="1">
        <v>38642</v>
      </c>
      <c r="D1955" t="s">
        <v>6</v>
      </c>
      <c r="E1955" t="str">
        <f>VLOOKUP(B1955, Sheet2!$A$2:$B$734, 2, FALSE)</f>
        <v>TN</v>
      </c>
      <c r="F1955" s="4" t="s">
        <v>652</v>
      </c>
      <c r="G1955" s="4" t="str">
        <f>B1955&amp;E1955</f>
        <v>BlackburnTN</v>
      </c>
      <c r="H1955" s="4" t="str">
        <f>VLOOKUP(G1955, Sheet2!C:D, 2, FALSE)</f>
        <v>R</v>
      </c>
      <c r="I1955" s="4">
        <f>VLOOKUP(A1955, Sheet3!A:G,2, FALSE)</f>
        <v>-2.322292</v>
      </c>
      <c r="J1955" s="4">
        <f>VLOOKUP(A1955, Sheet3!A:G,3, FALSE)</f>
        <v>1.9065449999999999</v>
      </c>
      <c r="K1955" s="4">
        <f>VLOOKUP(A1955, Sheet3!A:G,4, FALSE)</f>
        <v>0.57094699999999998</v>
      </c>
      <c r="L1955" s="4">
        <f>VLOOKUP(A1955, Sheet3!A:G,5, FALSE)</f>
        <v>-5.2622220000000004</v>
      </c>
      <c r="M1955" s="4">
        <f>VLOOKUP(A1955, Sheet3!A:G,6, FALSE)</f>
        <v>0.84481600000000001</v>
      </c>
      <c r="N1955" s="4">
        <f>VLOOKUP(A1955, Sheet3!A:G,7, FALSE)</f>
        <v>3.4089299999999998</v>
      </c>
      <c r="O1955">
        <v>2005</v>
      </c>
      <c r="P1955" s="4">
        <f>VLOOKUP(G1955, Sheet2!C:E, 3, FALSE)</f>
        <v>2003</v>
      </c>
      <c r="Q1955" s="4">
        <f>O1955-P1955</f>
        <v>2</v>
      </c>
      <c r="R1955" s="4">
        <f>VLOOKUP(A1955, Sheet4!A:B, 2, FALSE)</f>
        <v>180</v>
      </c>
    </row>
    <row r="1956" spans="1:18">
      <c r="A1956">
        <v>3431</v>
      </c>
      <c r="B1956" t="s">
        <v>21</v>
      </c>
      <c r="C1956" s="1">
        <v>38889</v>
      </c>
      <c r="D1956" t="s">
        <v>6</v>
      </c>
      <c r="E1956" t="s">
        <v>8</v>
      </c>
      <c r="F1956" s="4" t="s">
        <v>652</v>
      </c>
      <c r="G1956" s="4" t="str">
        <f>B1956&amp;E1956</f>
        <v>WoolseyCA</v>
      </c>
      <c r="H1956" s="4" t="str">
        <f>VLOOKUP(G1956, Sheet2!C:D, 2, FALSE)</f>
        <v>D</v>
      </c>
      <c r="I1956" s="4">
        <f>VLOOKUP(A1956, Sheet3!A:G,2, FALSE)</f>
        <v>-3.6518009999999999</v>
      </c>
      <c r="J1956" s="4">
        <f>VLOOKUP(A1956, Sheet3!A:G,3, FALSE)</f>
        <v>1.4793540000000001</v>
      </c>
      <c r="K1956" s="4">
        <f>VLOOKUP(A1956, Sheet3!A:G,4, FALSE)</f>
        <v>2.2640400000000001</v>
      </c>
      <c r="L1956" s="4">
        <f>VLOOKUP(A1956, Sheet3!A:G,5, FALSE)</f>
        <v>-4.5381869999999997</v>
      </c>
      <c r="M1956" s="4">
        <f>VLOOKUP(A1956, Sheet3!A:G,6, FALSE)</f>
        <v>-1.4732179999999999</v>
      </c>
      <c r="N1956" s="4">
        <f>VLOOKUP(A1956, Sheet3!A:G,7, FALSE)</f>
        <v>3.4878110000000002</v>
      </c>
      <c r="O1956">
        <v>2006</v>
      </c>
      <c r="P1956" s="4">
        <f>VLOOKUP(G1956, Sheet2!C:E, 3, FALSE)</f>
        <v>1993</v>
      </c>
      <c r="Q1956" s="4">
        <f>O1956-P1956</f>
        <v>13</v>
      </c>
      <c r="R1956" s="4">
        <f>VLOOKUP(A1956, Sheet4!A:B, 2, FALSE)</f>
        <v>562</v>
      </c>
    </row>
    <row r="1957" spans="1:18">
      <c r="A1957">
        <v>3432</v>
      </c>
      <c r="B1957" t="s">
        <v>21</v>
      </c>
      <c r="C1957" s="1">
        <v>38890</v>
      </c>
      <c r="D1957" t="s">
        <v>6</v>
      </c>
      <c r="E1957" t="s">
        <v>8</v>
      </c>
      <c r="F1957" s="4" t="s">
        <v>652</v>
      </c>
      <c r="G1957" s="4" t="str">
        <f>B1957&amp;E1957</f>
        <v>WoolseyCA</v>
      </c>
      <c r="H1957" s="4" t="str">
        <f>VLOOKUP(G1957, Sheet2!C:D, 2, FALSE)</f>
        <v>D</v>
      </c>
      <c r="I1957" s="4">
        <f>VLOOKUP(A1957, Sheet3!A:G,2, FALSE)</f>
        <v>-0.82935300000000001</v>
      </c>
      <c r="J1957" s="4">
        <f>VLOOKUP(A1957, Sheet3!A:G,3, FALSE)</f>
        <v>0.30101099999999997</v>
      </c>
      <c r="K1957" s="4">
        <f>VLOOKUP(A1957, Sheet3!A:G,4, FALSE)</f>
        <v>1.6313249999999999</v>
      </c>
      <c r="L1957" s="4">
        <f>VLOOKUP(A1957, Sheet3!A:G,5, FALSE)</f>
        <v>1.3516520000000001</v>
      </c>
      <c r="M1957" s="4">
        <f>VLOOKUP(A1957, Sheet3!A:G,6, FALSE)</f>
        <v>7.3539999999999994E-2</v>
      </c>
      <c r="N1957" s="4">
        <f>VLOOKUP(A1957, Sheet3!A:G,7, FALSE)</f>
        <v>3.064228</v>
      </c>
      <c r="O1957">
        <v>2006</v>
      </c>
      <c r="P1957" s="4">
        <f>VLOOKUP(G1957, Sheet2!C:E, 3, FALSE)</f>
        <v>1993</v>
      </c>
      <c r="Q1957" s="4">
        <f>O1957-P1957</f>
        <v>13</v>
      </c>
      <c r="R1957" s="4">
        <f>VLOOKUP(A1957, Sheet4!A:B, 2, FALSE)</f>
        <v>643</v>
      </c>
    </row>
    <row r="1958" spans="1:18">
      <c r="A1958">
        <v>3433</v>
      </c>
      <c r="B1958" t="s">
        <v>198</v>
      </c>
      <c r="C1958" s="1">
        <v>39255</v>
      </c>
      <c r="D1958" t="s">
        <v>6</v>
      </c>
      <c r="E1958" t="s">
        <v>44</v>
      </c>
      <c r="F1958" s="4" t="s">
        <v>652</v>
      </c>
      <c r="G1958" s="4" t="str">
        <f>B1958&amp;E1958</f>
        <v>SestakPA</v>
      </c>
      <c r="H1958" s="4" t="str">
        <f>VLOOKUP(G1958, Sheet2!C:D, 2, FALSE)</f>
        <v>D</v>
      </c>
      <c r="I1958" s="4">
        <f>VLOOKUP(A1958, Sheet3!A:G,2, FALSE)</f>
        <v>4.8926340000000001</v>
      </c>
      <c r="J1958" s="4">
        <f>VLOOKUP(A1958, Sheet3!A:G,3, FALSE)</f>
        <v>0.51488500000000004</v>
      </c>
      <c r="K1958" s="4">
        <f>VLOOKUP(A1958, Sheet3!A:G,4, FALSE)</f>
        <v>1.6850540000000001</v>
      </c>
      <c r="L1958" s="4">
        <f>VLOOKUP(A1958, Sheet3!A:G,5, FALSE)</f>
        <v>2.7658589999999998</v>
      </c>
      <c r="M1958" s="4">
        <f>VLOOKUP(A1958, Sheet3!A:G,6, FALSE)</f>
        <v>-0.37715700000000002</v>
      </c>
      <c r="N1958" s="4">
        <f>VLOOKUP(A1958, Sheet3!A:G,7, FALSE)</f>
        <v>0.43253999999999998</v>
      </c>
      <c r="O1958">
        <v>2007</v>
      </c>
      <c r="P1958" s="4">
        <f>VLOOKUP(G1958, Sheet2!C:E, 3, FALSE)</f>
        <v>2007</v>
      </c>
      <c r="Q1958" s="4">
        <f>O1958-P1958</f>
        <v>0</v>
      </c>
      <c r="R1958" s="4">
        <f>VLOOKUP(A1958, Sheet4!A:B, 2, FALSE)</f>
        <v>617</v>
      </c>
    </row>
    <row r="1959" spans="1:18">
      <c r="A1959">
        <v>3434</v>
      </c>
      <c r="B1959" t="s">
        <v>79</v>
      </c>
      <c r="C1959" s="1">
        <v>39255</v>
      </c>
      <c r="D1959" t="s">
        <v>6</v>
      </c>
      <c r="E1959" t="s">
        <v>136</v>
      </c>
      <c r="F1959" s="4" t="s">
        <v>652</v>
      </c>
      <c r="G1959" s="4" t="str">
        <f>B1959&amp;E1959</f>
        <v>BlumenauerOR</v>
      </c>
      <c r="H1959" s="4" t="str">
        <f>VLOOKUP(G1959, Sheet2!C:D, 2, FALSE)</f>
        <v>D</v>
      </c>
      <c r="I1959" s="4">
        <f>VLOOKUP(A1959, Sheet3!A:G,2, FALSE)</f>
        <v>-6.6906939999999997</v>
      </c>
      <c r="J1959" s="4">
        <f>VLOOKUP(A1959, Sheet3!A:G,3, FALSE)</f>
        <v>-0.75903399999999999</v>
      </c>
      <c r="K1959" s="4">
        <f>VLOOKUP(A1959, Sheet3!A:G,4, FALSE)</f>
        <v>0.51052500000000001</v>
      </c>
      <c r="L1959" s="4">
        <f>VLOOKUP(A1959, Sheet3!A:G,5, FALSE)</f>
        <v>0.28717300000000001</v>
      </c>
      <c r="M1959" s="4">
        <f>VLOOKUP(A1959, Sheet3!A:G,6, FALSE)</f>
        <v>2.0684149999999999</v>
      </c>
      <c r="N1959" s="4">
        <f>VLOOKUP(A1959, Sheet3!A:G,7, FALSE)</f>
        <v>0.81051499999999999</v>
      </c>
      <c r="O1959">
        <v>2007</v>
      </c>
      <c r="P1959" s="4">
        <f>VLOOKUP(G1959, Sheet2!C:E, 3, FALSE)</f>
        <v>1996</v>
      </c>
      <c r="Q1959" s="4">
        <f>O1959-P1959</f>
        <v>11</v>
      </c>
      <c r="R1959" s="4">
        <f>VLOOKUP(A1959, Sheet4!A:B, 2, FALSE)</f>
        <v>537</v>
      </c>
    </row>
    <row r="1960" spans="1:18">
      <c r="A1960">
        <v>3435</v>
      </c>
      <c r="B1960" t="s">
        <v>198</v>
      </c>
      <c r="C1960" s="1">
        <v>39261</v>
      </c>
      <c r="D1960" t="s">
        <v>6</v>
      </c>
      <c r="E1960" t="s">
        <v>44</v>
      </c>
      <c r="F1960" s="4" t="s">
        <v>652</v>
      </c>
      <c r="G1960" s="4" t="str">
        <f>B1960&amp;E1960</f>
        <v>SestakPA</v>
      </c>
      <c r="H1960" s="4" t="str">
        <f>VLOOKUP(G1960, Sheet2!C:D, 2, FALSE)</f>
        <v>D</v>
      </c>
      <c r="I1960" s="4">
        <f>VLOOKUP(A1960, Sheet3!A:G,2, FALSE)</f>
        <v>3.2166939999999999</v>
      </c>
      <c r="J1960" s="4">
        <f>VLOOKUP(A1960, Sheet3!A:G,3, FALSE)</f>
        <v>0.232372</v>
      </c>
      <c r="K1960" s="4">
        <f>VLOOKUP(A1960, Sheet3!A:G,4, FALSE)</f>
        <v>1.0723560000000001</v>
      </c>
      <c r="L1960" s="4">
        <f>VLOOKUP(A1960, Sheet3!A:G,5, FALSE)</f>
        <v>1.5434669999999999</v>
      </c>
      <c r="M1960" s="4">
        <f>VLOOKUP(A1960, Sheet3!A:G,6, FALSE)</f>
        <v>-7.5829999999999995E-2</v>
      </c>
      <c r="N1960" s="4">
        <f>VLOOKUP(A1960, Sheet3!A:G,7, FALSE)</f>
        <v>-1.282794</v>
      </c>
      <c r="O1960">
        <v>2007</v>
      </c>
      <c r="P1960" s="4">
        <f>VLOOKUP(G1960, Sheet2!C:E, 3, FALSE)</f>
        <v>2007</v>
      </c>
      <c r="Q1960" s="4">
        <f>O1960-P1960</f>
        <v>0</v>
      </c>
      <c r="R1960" s="4">
        <f>VLOOKUP(A1960, Sheet4!A:B, 2, FALSE)</f>
        <v>702</v>
      </c>
    </row>
    <row r="1961" spans="1:18">
      <c r="A1961">
        <v>3436</v>
      </c>
      <c r="B1961" t="s">
        <v>21</v>
      </c>
      <c r="C1961" s="1">
        <v>38897</v>
      </c>
      <c r="D1961" t="s">
        <v>6</v>
      </c>
      <c r="E1961" t="s">
        <v>8</v>
      </c>
      <c r="F1961" s="4" t="s">
        <v>652</v>
      </c>
      <c r="G1961" s="4" t="str">
        <f>B1961&amp;E1961</f>
        <v>WoolseyCA</v>
      </c>
      <c r="H1961" s="4" t="str">
        <f>VLOOKUP(G1961, Sheet2!C:D, 2, FALSE)</f>
        <v>D</v>
      </c>
      <c r="I1961" s="4">
        <f>VLOOKUP(A1961, Sheet3!A:G,2, FALSE)</f>
        <v>3.5430510000000002</v>
      </c>
      <c r="J1961" s="4">
        <f>VLOOKUP(A1961, Sheet3!A:G,3, FALSE)</f>
        <v>0.65081199999999995</v>
      </c>
      <c r="K1961" s="4">
        <f>VLOOKUP(A1961, Sheet3!A:G,4, FALSE)</f>
        <v>4.1214019999999998</v>
      </c>
      <c r="L1961" s="4">
        <f>VLOOKUP(A1961, Sheet3!A:G,5, FALSE)</f>
        <v>0.83332099999999998</v>
      </c>
      <c r="M1961" s="4">
        <f>VLOOKUP(A1961, Sheet3!A:G,6, FALSE)</f>
        <v>-2.0811350000000002</v>
      </c>
      <c r="N1961" s="4">
        <f>VLOOKUP(A1961, Sheet3!A:G,7, FALSE)</f>
        <v>3.763207</v>
      </c>
      <c r="O1961">
        <v>2006</v>
      </c>
      <c r="P1961" s="4">
        <f>VLOOKUP(G1961, Sheet2!C:E, 3, FALSE)</f>
        <v>1993</v>
      </c>
      <c r="Q1961" s="4">
        <f>O1961-P1961</f>
        <v>13</v>
      </c>
      <c r="R1961" s="4">
        <f>VLOOKUP(A1961, Sheet4!A:B, 2, FALSE)</f>
        <v>668</v>
      </c>
    </row>
    <row r="1962" spans="1:18">
      <c r="A1962">
        <v>3437</v>
      </c>
      <c r="B1962" t="s">
        <v>21</v>
      </c>
      <c r="C1962" s="1">
        <v>39142</v>
      </c>
      <c r="D1962" t="s">
        <v>6</v>
      </c>
      <c r="E1962" t="s">
        <v>8</v>
      </c>
      <c r="F1962" s="4" t="s">
        <v>652</v>
      </c>
      <c r="G1962" s="4" t="str">
        <f>B1962&amp;E1962</f>
        <v>WoolseyCA</v>
      </c>
      <c r="H1962" s="4" t="str">
        <f>VLOOKUP(G1962, Sheet2!C:D, 2, FALSE)</f>
        <v>D</v>
      </c>
      <c r="I1962" s="4">
        <f>VLOOKUP(A1962, Sheet3!A:G,2, FALSE)</f>
        <v>-1.282524</v>
      </c>
      <c r="J1962" s="4">
        <f>VLOOKUP(A1962, Sheet3!A:G,3, FALSE)</f>
        <v>0.90715699999999999</v>
      </c>
      <c r="K1962" s="4">
        <f>VLOOKUP(A1962, Sheet3!A:G,4, FALSE)</f>
        <v>-0.59537300000000004</v>
      </c>
      <c r="L1962" s="4">
        <f>VLOOKUP(A1962, Sheet3!A:G,5, FALSE)</f>
        <v>-1.5191220000000001</v>
      </c>
      <c r="M1962" s="4">
        <f>VLOOKUP(A1962, Sheet3!A:G,6, FALSE)</f>
        <v>-1.034492</v>
      </c>
      <c r="N1962" s="4">
        <f>VLOOKUP(A1962, Sheet3!A:G,7, FALSE)</f>
        <v>1.108706</v>
      </c>
      <c r="O1962">
        <v>2007</v>
      </c>
      <c r="P1962" s="4">
        <f>VLOOKUP(G1962, Sheet2!C:E, 3, FALSE)</f>
        <v>1993</v>
      </c>
      <c r="Q1962" s="4">
        <f>O1962-P1962</f>
        <v>14</v>
      </c>
      <c r="R1962" s="4">
        <f>VLOOKUP(A1962, Sheet4!A:B, 2, FALSE)</f>
        <v>699</v>
      </c>
    </row>
    <row r="1963" spans="1:18">
      <c r="A1963">
        <v>3438</v>
      </c>
      <c r="B1963" t="s">
        <v>23</v>
      </c>
      <c r="C1963" s="1">
        <v>38778</v>
      </c>
      <c r="D1963" t="s">
        <v>6</v>
      </c>
      <c r="E1963" t="s">
        <v>127</v>
      </c>
      <c r="F1963" s="4" t="s">
        <v>652</v>
      </c>
      <c r="G1963" s="4" t="str">
        <f>B1963&amp;E1963</f>
        <v>EmanuelIL</v>
      </c>
      <c r="H1963" s="4" t="str">
        <f>VLOOKUP(G1963, Sheet2!C:D, 2, FALSE)</f>
        <v>D</v>
      </c>
      <c r="I1963" s="4">
        <f>VLOOKUP(A1963, Sheet3!A:G,2, FALSE)</f>
        <v>-4.2116360000000004</v>
      </c>
      <c r="J1963" s="4">
        <f>VLOOKUP(A1963, Sheet3!A:G,3, FALSE)</f>
        <v>2.450612</v>
      </c>
      <c r="K1963" s="4">
        <f>VLOOKUP(A1963, Sheet3!A:G,4, FALSE)</f>
        <v>1.2382519999999999</v>
      </c>
      <c r="L1963" s="4">
        <f>VLOOKUP(A1963, Sheet3!A:G,5, FALSE)</f>
        <v>-4.9014290000000003</v>
      </c>
      <c r="M1963" s="4">
        <f>VLOOKUP(A1963, Sheet3!A:G,6, FALSE)</f>
        <v>-1.9371849999999999</v>
      </c>
      <c r="N1963" s="4">
        <f>VLOOKUP(A1963, Sheet3!A:G,7, FALSE)</f>
        <v>2.4641410000000001</v>
      </c>
      <c r="O1963">
        <v>2006</v>
      </c>
      <c r="P1963" s="4">
        <f>VLOOKUP(G1963, Sheet2!C:E, 3, FALSE)</f>
        <v>2003</v>
      </c>
      <c r="Q1963" s="4">
        <f>O1963-P1963</f>
        <v>3</v>
      </c>
      <c r="R1963" s="4">
        <f>VLOOKUP(A1963, Sheet4!A:B, 2, FALSE)</f>
        <v>247</v>
      </c>
    </row>
    <row r="1964" spans="1:18">
      <c r="A1964">
        <v>3439</v>
      </c>
      <c r="B1964" t="s">
        <v>21</v>
      </c>
      <c r="C1964" s="1">
        <v>39877</v>
      </c>
      <c r="D1964" t="s">
        <v>6</v>
      </c>
      <c r="E1964" t="s">
        <v>8</v>
      </c>
      <c r="F1964" s="4" t="s">
        <v>652</v>
      </c>
      <c r="G1964" s="4" t="str">
        <f>B1964&amp;E1964</f>
        <v>WoolseyCA</v>
      </c>
      <c r="H1964" s="4" t="str">
        <f>VLOOKUP(G1964, Sheet2!C:D, 2, FALSE)</f>
        <v>D</v>
      </c>
      <c r="I1964" s="4">
        <f>VLOOKUP(A1964, Sheet3!A:G,2, FALSE)</f>
        <v>0.640158</v>
      </c>
      <c r="J1964" s="4">
        <f>VLOOKUP(A1964, Sheet3!A:G,3, FALSE)</f>
        <v>-0.59546200000000005</v>
      </c>
      <c r="K1964" s="4">
        <f>VLOOKUP(A1964, Sheet3!A:G,4, FALSE)</f>
        <v>1.5092890000000001</v>
      </c>
      <c r="L1964" s="4">
        <f>VLOOKUP(A1964, Sheet3!A:G,5, FALSE)</f>
        <v>2.1847690000000002</v>
      </c>
      <c r="M1964" s="4">
        <f>VLOOKUP(A1964, Sheet3!A:G,6, FALSE)</f>
        <v>0.556917</v>
      </c>
      <c r="N1964" s="4">
        <f>VLOOKUP(A1964, Sheet3!A:G,7, FALSE)</f>
        <v>1.2586349999999999</v>
      </c>
      <c r="O1964">
        <v>2009</v>
      </c>
      <c r="P1964" s="4">
        <f>VLOOKUP(G1964, Sheet2!C:E, 3, FALSE)</f>
        <v>1993</v>
      </c>
      <c r="Q1964" s="4">
        <f>O1964-P1964</f>
        <v>16</v>
      </c>
      <c r="R1964" s="4">
        <f>VLOOKUP(A1964, Sheet4!A:B, 2, FALSE)</f>
        <v>400</v>
      </c>
    </row>
    <row r="1965" spans="1:18">
      <c r="A1965">
        <v>3440</v>
      </c>
      <c r="B1965" t="s">
        <v>92</v>
      </c>
      <c r="C1965" s="1">
        <v>39147</v>
      </c>
      <c r="D1965" t="s">
        <v>6</v>
      </c>
      <c r="E1965" t="str">
        <f>VLOOKUP(B1965, Sheet2!$A$2:$B$734, 2, FALSE)</f>
        <v>OH</v>
      </c>
      <c r="F1965" s="4" t="s">
        <v>652</v>
      </c>
      <c r="G1965" s="4" t="str">
        <f>B1965&amp;E1965</f>
        <v>KucinichOH</v>
      </c>
      <c r="H1965" s="4" t="str">
        <f>VLOOKUP(G1965, Sheet2!C:D, 2, FALSE)</f>
        <v>D</v>
      </c>
      <c r="I1965" s="4">
        <f>VLOOKUP(A1965, Sheet3!A:G,2, FALSE)</f>
        <v>3.8907509999999998</v>
      </c>
      <c r="J1965" s="4">
        <f>VLOOKUP(A1965, Sheet3!A:G,3, FALSE)</f>
        <v>1.0823739999999999</v>
      </c>
      <c r="K1965" s="4">
        <f>VLOOKUP(A1965, Sheet3!A:G,4, FALSE)</f>
        <v>2.4151639999999999</v>
      </c>
      <c r="L1965" s="4">
        <f>VLOOKUP(A1965, Sheet3!A:G,5, FALSE)</f>
        <v>0.34333200000000003</v>
      </c>
      <c r="M1965" s="4">
        <f>VLOOKUP(A1965, Sheet3!A:G,6, FALSE)</f>
        <v>-0.89522599999999997</v>
      </c>
      <c r="N1965" s="4">
        <f>VLOOKUP(A1965, Sheet3!A:G,7, FALSE)</f>
        <v>2.479581</v>
      </c>
      <c r="O1965">
        <v>2007</v>
      </c>
      <c r="P1965" s="4">
        <f>VLOOKUP(G1965, Sheet2!C:E, 3, FALSE)</f>
        <v>1997</v>
      </c>
      <c r="Q1965" s="4">
        <f>O1965-P1965</f>
        <v>10</v>
      </c>
      <c r="R1965" s="4">
        <f>VLOOKUP(A1965, Sheet4!A:B, 2, FALSE)</f>
        <v>740</v>
      </c>
    </row>
    <row r="1966" spans="1:18">
      <c r="A1966">
        <v>3441</v>
      </c>
      <c r="B1966" t="s">
        <v>27</v>
      </c>
      <c r="C1966" s="1">
        <v>40974</v>
      </c>
      <c r="D1966" t="s">
        <v>6</v>
      </c>
      <c r="E1966" t="s">
        <v>22</v>
      </c>
      <c r="F1966" s="4" t="s">
        <v>652</v>
      </c>
      <c r="G1966" s="4" t="str">
        <f>B1966&amp;E1966</f>
        <v>PoeTX</v>
      </c>
      <c r="H1966" s="4" t="str">
        <f>VLOOKUP(G1966, Sheet2!C:D, 2, FALSE)</f>
        <v>R</v>
      </c>
      <c r="I1966" s="4">
        <f>VLOOKUP(A1966, Sheet3!A:G,2, FALSE)</f>
        <v>0.79727199999999998</v>
      </c>
      <c r="J1966" s="4">
        <f>VLOOKUP(A1966, Sheet3!A:G,3, FALSE)</f>
        <v>1.0756999999999999E-2</v>
      </c>
      <c r="K1966" s="4">
        <f>VLOOKUP(A1966, Sheet3!A:G,4, FALSE)</f>
        <v>-0.63207000000000002</v>
      </c>
      <c r="L1966" s="4">
        <f>VLOOKUP(A1966, Sheet3!A:G,5, FALSE)</f>
        <v>1.3427929999999999</v>
      </c>
      <c r="M1966" s="4">
        <f>VLOOKUP(A1966, Sheet3!A:G,6, FALSE)</f>
        <v>0.35392400000000002</v>
      </c>
      <c r="N1966" s="4">
        <f>VLOOKUP(A1966, Sheet3!A:G,7, FALSE)</f>
        <v>1.651842</v>
      </c>
      <c r="O1966">
        <v>2012</v>
      </c>
      <c r="P1966" s="4">
        <f>VLOOKUP(G1966, Sheet2!C:E, 3, FALSE)</f>
        <v>2005</v>
      </c>
      <c r="Q1966" s="4">
        <f>O1966-P1966</f>
        <v>7</v>
      </c>
      <c r="R1966" s="4">
        <f>VLOOKUP(A1966, Sheet4!A:B, 2, FALSE)</f>
        <v>808</v>
      </c>
    </row>
    <row r="1967" spans="1:18">
      <c r="A1967">
        <v>3442</v>
      </c>
      <c r="B1967" t="s">
        <v>86</v>
      </c>
      <c r="C1967" s="1">
        <v>38642</v>
      </c>
      <c r="D1967" t="s">
        <v>6</v>
      </c>
      <c r="E1967" t="str">
        <f>VLOOKUP(B1967, Sheet2!$A$2:$B$734, 2, FALSE)</f>
        <v>GA</v>
      </c>
      <c r="F1967" s="4" t="s">
        <v>652</v>
      </c>
      <c r="G1967" s="4" t="str">
        <f>B1967&amp;E1967</f>
        <v>KingstonGA</v>
      </c>
      <c r="H1967" s="4" t="str">
        <f>VLOOKUP(G1967, Sheet2!C:D, 2, FALSE)</f>
        <v>R</v>
      </c>
      <c r="I1967" s="4">
        <f>VLOOKUP(A1967, Sheet3!A:G,2, FALSE)</f>
        <v>-3.9841060000000001</v>
      </c>
      <c r="J1967" s="4">
        <f>VLOOKUP(A1967, Sheet3!A:G,3, FALSE)</f>
        <v>-2.7064650000000001</v>
      </c>
      <c r="K1967" s="4">
        <f>VLOOKUP(A1967, Sheet3!A:G,4, FALSE)</f>
        <v>-0.16464200000000001</v>
      </c>
      <c r="L1967" s="4">
        <f>VLOOKUP(A1967, Sheet3!A:G,5, FALSE)</f>
        <v>-7.284713</v>
      </c>
      <c r="M1967" s="4">
        <f>VLOOKUP(A1967, Sheet3!A:G,6, FALSE)</f>
        <v>-3.095272</v>
      </c>
      <c r="N1967" s="4">
        <f>VLOOKUP(A1967, Sheet3!A:G,7, FALSE)</f>
        <v>-1.10619</v>
      </c>
      <c r="O1967">
        <v>2005</v>
      </c>
      <c r="P1967" s="4">
        <f>VLOOKUP(G1967, Sheet2!C:E, 3, FALSE)</f>
        <v>1993</v>
      </c>
      <c r="Q1967" s="4">
        <f>O1967-P1967</f>
        <v>12</v>
      </c>
      <c r="R1967" s="4">
        <f>VLOOKUP(A1967, Sheet4!A:B, 2, FALSE)</f>
        <v>209</v>
      </c>
    </row>
    <row r="1968" spans="1:18">
      <c r="A1968">
        <v>3443</v>
      </c>
      <c r="B1968" t="s">
        <v>414</v>
      </c>
      <c r="C1968" s="1">
        <v>38643</v>
      </c>
      <c r="D1968" t="s">
        <v>6</v>
      </c>
      <c r="E1968" t="s">
        <v>47</v>
      </c>
      <c r="F1968" s="4" t="s">
        <v>652</v>
      </c>
      <c r="G1968" s="4" t="str">
        <f>B1968&amp;E1968</f>
        <v>Brown-WaiteFL</v>
      </c>
      <c r="H1968" s="4" t="str">
        <f>VLOOKUP(G1968, Sheet2!C:D, 2, FALSE)</f>
        <v>R</v>
      </c>
      <c r="I1968" s="4">
        <f>VLOOKUP(A1968, Sheet3!A:G,2, FALSE)</f>
        <v>-2.9345509999999999</v>
      </c>
      <c r="J1968" s="4">
        <f>VLOOKUP(A1968, Sheet3!A:G,3, FALSE)</f>
        <v>-0.53749599999999997</v>
      </c>
      <c r="K1968" s="4">
        <f>VLOOKUP(A1968, Sheet3!A:G,4, FALSE)</f>
        <v>1.6497999999999999E-2</v>
      </c>
      <c r="L1968" s="4">
        <f>VLOOKUP(A1968, Sheet3!A:G,5, FALSE)</f>
        <v>-1.2542899999999999</v>
      </c>
      <c r="M1968" s="4">
        <f>VLOOKUP(A1968, Sheet3!A:G,6, FALSE)</f>
        <v>0.497639</v>
      </c>
      <c r="N1968" s="4">
        <f>VLOOKUP(A1968, Sheet3!A:G,7, FALSE)</f>
        <v>3.101912</v>
      </c>
      <c r="O1968">
        <v>2005</v>
      </c>
      <c r="P1968" s="4">
        <f>VLOOKUP(G1968, Sheet2!C:E, 3, FALSE)</f>
        <v>2003</v>
      </c>
      <c r="Q1968" s="4">
        <f>O1968-P1968</f>
        <v>2</v>
      </c>
      <c r="R1968" s="4">
        <f>VLOOKUP(A1968, Sheet4!A:B, 2, FALSE)</f>
        <v>229</v>
      </c>
    </row>
    <row r="1969" spans="1:18">
      <c r="A1969">
        <v>3444</v>
      </c>
      <c r="B1969" t="s">
        <v>12</v>
      </c>
      <c r="C1969" s="1">
        <v>38650</v>
      </c>
      <c r="D1969" t="s">
        <v>6</v>
      </c>
      <c r="E1969" t="s">
        <v>13</v>
      </c>
      <c r="F1969" s="4" t="s">
        <v>652</v>
      </c>
      <c r="G1969" s="4" t="str">
        <f>B1969&amp;E1969</f>
        <v>WilsonSC</v>
      </c>
      <c r="H1969" s="4" t="str">
        <f>VLOOKUP(G1969, Sheet2!C:D, 2, FALSE)</f>
        <v>R</v>
      </c>
      <c r="I1969" s="4">
        <f>VLOOKUP(A1969, Sheet3!A:G,2, FALSE)</f>
        <v>-2.0073120000000002</v>
      </c>
      <c r="J1969" s="4">
        <f>VLOOKUP(A1969, Sheet3!A:G,3, FALSE)</f>
        <v>0.44295899999999999</v>
      </c>
      <c r="K1969" s="4">
        <f>VLOOKUP(A1969, Sheet3!A:G,4, FALSE)</f>
        <v>4.1297420000000002</v>
      </c>
      <c r="L1969" s="4">
        <f>VLOOKUP(A1969, Sheet3!A:G,5, FALSE)</f>
        <v>-4.0184769999999999</v>
      </c>
      <c r="M1969" s="4">
        <f>VLOOKUP(A1969, Sheet3!A:G,6, FALSE)</f>
        <v>-0.99841899999999995</v>
      </c>
      <c r="N1969" s="4">
        <f>VLOOKUP(A1969, Sheet3!A:G,7, FALSE)</f>
        <v>7.4984510000000002</v>
      </c>
      <c r="O1969">
        <v>2005</v>
      </c>
      <c r="P1969" s="4">
        <f>VLOOKUP(G1969, Sheet2!C:E, 3, FALSE)</f>
        <v>2001</v>
      </c>
      <c r="Q1969" s="4">
        <f>O1969-P1969</f>
        <v>4</v>
      </c>
      <c r="R1969" s="4">
        <f>VLOOKUP(A1969, Sheet4!A:B, 2, FALSE)</f>
        <v>181</v>
      </c>
    </row>
    <row r="1970" spans="1:18">
      <c r="A1970">
        <v>3445</v>
      </c>
      <c r="B1970" t="s">
        <v>23</v>
      </c>
      <c r="C1970" s="1">
        <v>38652</v>
      </c>
      <c r="D1970" t="s">
        <v>6</v>
      </c>
      <c r="E1970" t="str">
        <f>VLOOKUP(B1970, Sheet2!$A$2:$B$734, 2, FALSE)</f>
        <v>IL</v>
      </c>
      <c r="F1970" s="4" t="s">
        <v>652</v>
      </c>
      <c r="G1970" s="4" t="str">
        <f>B1970&amp;E1970</f>
        <v>EmanuelIL</v>
      </c>
      <c r="H1970" s="4" t="str">
        <f>VLOOKUP(G1970, Sheet2!C:D, 2, FALSE)</f>
        <v>D</v>
      </c>
      <c r="I1970" s="4">
        <f>VLOOKUP(A1970, Sheet3!A:G,2, FALSE)</f>
        <v>0.67020299999999999</v>
      </c>
      <c r="J1970" s="4">
        <f>VLOOKUP(A1970, Sheet3!A:G,3, FALSE)</f>
        <v>0.40850999999999998</v>
      </c>
      <c r="K1970" s="4">
        <f>VLOOKUP(A1970, Sheet3!A:G,4, FALSE)</f>
        <v>0.54242699999999999</v>
      </c>
      <c r="L1970" s="4">
        <f>VLOOKUP(A1970, Sheet3!A:G,5, FALSE)</f>
        <v>-1.850662</v>
      </c>
      <c r="M1970" s="4">
        <f>VLOOKUP(A1970, Sheet3!A:G,6, FALSE)</f>
        <v>-1.736621</v>
      </c>
      <c r="N1970" s="4">
        <f>VLOOKUP(A1970, Sheet3!A:G,7, FALSE)</f>
        <v>4.4713750000000001</v>
      </c>
      <c r="O1970">
        <v>2005</v>
      </c>
      <c r="P1970" s="4">
        <f>VLOOKUP(G1970, Sheet2!C:E, 3, FALSE)</f>
        <v>2003</v>
      </c>
      <c r="Q1970" s="4">
        <f>O1970-P1970</f>
        <v>2</v>
      </c>
      <c r="R1970" s="4">
        <f>VLOOKUP(A1970, Sheet4!A:B, 2, FALSE)</f>
        <v>185</v>
      </c>
    </row>
    <row r="1971" spans="1:18">
      <c r="A1971">
        <v>3446</v>
      </c>
      <c r="B1971" t="s">
        <v>82</v>
      </c>
      <c r="C1971" s="1">
        <v>38243</v>
      </c>
      <c r="D1971" t="s">
        <v>6</v>
      </c>
      <c r="E1971" t="s">
        <v>22</v>
      </c>
      <c r="F1971" s="4" t="s">
        <v>652</v>
      </c>
      <c r="G1971" s="4" t="str">
        <f>B1971&amp;E1971</f>
        <v>Jackson-LeeTX</v>
      </c>
      <c r="H1971" s="4" t="str">
        <f>VLOOKUP(G1971, Sheet2!C:D, 2, FALSE)</f>
        <v>D</v>
      </c>
      <c r="I1971" s="4">
        <f>VLOOKUP(A1971, Sheet3!A:G,2, FALSE)</f>
        <v>0.71898600000000001</v>
      </c>
      <c r="J1971" s="4">
        <f>VLOOKUP(A1971, Sheet3!A:G,3, FALSE)</f>
        <v>1.1043769999999999</v>
      </c>
      <c r="K1971" s="4">
        <f>VLOOKUP(A1971, Sheet3!A:G,4, FALSE)</f>
        <v>2.0294479999999999</v>
      </c>
      <c r="L1971" s="4">
        <f>VLOOKUP(A1971, Sheet3!A:G,5, FALSE)</f>
        <v>-2.3002660000000001</v>
      </c>
      <c r="M1971" s="4">
        <f>VLOOKUP(A1971, Sheet3!A:G,6, FALSE)</f>
        <v>-1.0146710000000001</v>
      </c>
      <c r="N1971" s="4">
        <f>VLOOKUP(A1971, Sheet3!A:G,7, FALSE)</f>
        <v>3.250578</v>
      </c>
      <c r="O1971">
        <v>2004</v>
      </c>
      <c r="P1971" s="4">
        <f>VLOOKUP(G1971, Sheet2!C:E, 3, FALSE)</f>
        <v>1995</v>
      </c>
      <c r="Q1971" s="4">
        <f>O1971-P1971</f>
        <v>9</v>
      </c>
      <c r="R1971" s="4">
        <f>VLOOKUP(A1971, Sheet4!A:B, 2, FALSE)</f>
        <v>189</v>
      </c>
    </row>
    <row r="1972" spans="1:18">
      <c r="A1972">
        <v>3447</v>
      </c>
      <c r="B1972" t="s">
        <v>92</v>
      </c>
      <c r="C1972" s="1">
        <v>38615</v>
      </c>
      <c r="D1972" t="s">
        <v>6</v>
      </c>
      <c r="E1972" t="str">
        <f>VLOOKUP(B1972, Sheet2!$A$2:$B$734, 2, FALSE)</f>
        <v>OH</v>
      </c>
      <c r="F1972" s="4" t="s">
        <v>652</v>
      </c>
      <c r="G1972" s="4" t="str">
        <f>B1972&amp;E1972</f>
        <v>KucinichOH</v>
      </c>
      <c r="H1972" s="4" t="str">
        <f>VLOOKUP(G1972, Sheet2!C:D, 2, FALSE)</f>
        <v>D</v>
      </c>
      <c r="I1972" s="4">
        <f>VLOOKUP(A1972, Sheet3!A:G,2, FALSE)</f>
        <v>-10.489573999999999</v>
      </c>
      <c r="J1972" s="4">
        <f>VLOOKUP(A1972, Sheet3!A:G,3, FALSE)</f>
        <v>0.25613599999999997</v>
      </c>
      <c r="K1972" s="4">
        <f>VLOOKUP(A1972, Sheet3!A:G,4, FALSE)</f>
        <v>-1.052746</v>
      </c>
      <c r="L1972" s="4">
        <f>VLOOKUP(A1972, Sheet3!A:G,5, FALSE)</f>
        <v>-8.2147330000000007</v>
      </c>
      <c r="M1972" s="4">
        <f>VLOOKUP(A1972, Sheet3!A:G,6, FALSE)</f>
        <v>-2.7032090000000002</v>
      </c>
      <c r="N1972" s="4">
        <f>VLOOKUP(A1972, Sheet3!A:G,7, FALSE)</f>
        <v>-6.9246949999999998</v>
      </c>
      <c r="O1972">
        <v>2005</v>
      </c>
      <c r="P1972" s="4">
        <f>VLOOKUP(G1972, Sheet2!C:E, 3, FALSE)</f>
        <v>1997</v>
      </c>
      <c r="Q1972" s="4">
        <f>O1972-P1972</f>
        <v>8</v>
      </c>
      <c r="R1972" s="4">
        <f>VLOOKUP(A1972, Sheet4!A:B, 2, FALSE)</f>
        <v>209</v>
      </c>
    </row>
    <row r="1973" spans="1:18">
      <c r="A1973">
        <v>3448</v>
      </c>
      <c r="B1973" t="s">
        <v>92</v>
      </c>
      <c r="C1973" s="1">
        <v>38616</v>
      </c>
      <c r="D1973" t="s">
        <v>6</v>
      </c>
      <c r="E1973" t="str">
        <f>VLOOKUP(B1973, Sheet2!$A$2:$B$734, 2, FALSE)</f>
        <v>OH</v>
      </c>
      <c r="F1973" s="4" t="s">
        <v>652</v>
      </c>
      <c r="G1973" s="4" t="str">
        <f>B1973&amp;E1973</f>
        <v>KucinichOH</v>
      </c>
      <c r="H1973" s="4" t="str">
        <f>VLOOKUP(G1973, Sheet2!C:D, 2, FALSE)</f>
        <v>D</v>
      </c>
      <c r="I1973" s="4">
        <f>VLOOKUP(A1973, Sheet3!A:G,2, FALSE)</f>
        <v>3.2791920000000001</v>
      </c>
      <c r="J1973" s="4">
        <f>VLOOKUP(A1973, Sheet3!A:G,3, FALSE)</f>
        <v>2.4547720000000002</v>
      </c>
      <c r="K1973" s="4">
        <f>VLOOKUP(A1973, Sheet3!A:G,4, FALSE)</f>
        <v>-0.44087199999999999</v>
      </c>
      <c r="L1973" s="4">
        <f>VLOOKUP(A1973, Sheet3!A:G,5, FALSE)</f>
        <v>1.1378090000000001</v>
      </c>
      <c r="M1973" s="4">
        <f>VLOOKUP(A1973, Sheet3!A:G,6, FALSE)</f>
        <v>-0.171182</v>
      </c>
      <c r="N1973" s="4">
        <f>VLOOKUP(A1973, Sheet3!A:G,7, FALSE)</f>
        <v>1.672663</v>
      </c>
      <c r="O1973">
        <v>2005</v>
      </c>
      <c r="P1973" s="4">
        <f>VLOOKUP(G1973, Sheet2!C:E, 3, FALSE)</f>
        <v>1997</v>
      </c>
      <c r="Q1973" s="4">
        <f>O1973-P1973</f>
        <v>8</v>
      </c>
      <c r="R1973" s="4">
        <f>VLOOKUP(A1973, Sheet4!A:B, 2, FALSE)</f>
        <v>195</v>
      </c>
    </row>
    <row r="1974" spans="1:18">
      <c r="A1974">
        <v>3449</v>
      </c>
      <c r="B1974" s="4" t="s">
        <v>23</v>
      </c>
      <c r="C1974" s="1">
        <v>38617</v>
      </c>
      <c r="D1974" t="s">
        <v>6</v>
      </c>
      <c r="E1974" t="str">
        <f>VLOOKUP(B1974, Sheet2!$A$2:$B$734, 2, FALSE)</f>
        <v>IL</v>
      </c>
      <c r="F1974" s="4" t="s">
        <v>652</v>
      </c>
      <c r="G1974" s="4" t="str">
        <f>B1974&amp;E1974</f>
        <v>EmanuelIL</v>
      </c>
      <c r="H1974" s="4" t="str">
        <f>VLOOKUP(G1974, Sheet2!C:D, 2, FALSE)</f>
        <v>D</v>
      </c>
      <c r="I1974" s="4">
        <f>VLOOKUP(A1974, Sheet3!A:G,2, FALSE)</f>
        <v>-3.2817219999999998</v>
      </c>
      <c r="J1974" s="4">
        <f>VLOOKUP(A1974, Sheet3!A:G,3, FALSE)</f>
        <v>1.687878</v>
      </c>
      <c r="K1974" s="4">
        <f>VLOOKUP(A1974, Sheet3!A:G,4, FALSE)</f>
        <v>-0.68158700000000005</v>
      </c>
      <c r="L1974" s="4">
        <f>VLOOKUP(A1974, Sheet3!A:G,5, FALSE)</f>
        <v>-2.9932799999999999</v>
      </c>
      <c r="M1974" s="4">
        <f>VLOOKUP(A1974, Sheet3!A:G,6, FALSE)</f>
        <v>-3.6253880000000001</v>
      </c>
      <c r="N1974" s="4">
        <f>VLOOKUP(A1974, Sheet3!A:G,7, FALSE)</f>
        <v>8.3307000000000006E-2</v>
      </c>
      <c r="O1974">
        <v>2005</v>
      </c>
      <c r="P1974" s="4">
        <f>VLOOKUP(G1974, Sheet2!C:E, 3, FALSE)</f>
        <v>2003</v>
      </c>
      <c r="Q1974" s="4">
        <f>O1974-P1974</f>
        <v>2</v>
      </c>
      <c r="R1974" s="4">
        <f>VLOOKUP(A1974, Sheet4!A:B, 2, FALSE)</f>
        <v>224</v>
      </c>
    </row>
    <row r="1975" spans="1:18">
      <c r="A1975">
        <v>3450</v>
      </c>
      <c r="B1975" t="s">
        <v>212</v>
      </c>
      <c r="C1975" s="1">
        <v>38253</v>
      </c>
      <c r="D1975" t="s">
        <v>6</v>
      </c>
      <c r="E1975" t="str">
        <f>VLOOKUP(B1975, Sheet2!$A$2:$B$734, 2, FALSE)</f>
        <v>TX</v>
      </c>
      <c r="F1975" s="4" t="s">
        <v>652</v>
      </c>
      <c r="G1975" s="4" t="str">
        <f>B1975&amp;E1975</f>
        <v>BurgessTX</v>
      </c>
      <c r="H1975" s="4" t="str">
        <f>VLOOKUP(G1975, Sheet2!C:D, 2, FALSE)</f>
        <v>R</v>
      </c>
      <c r="I1975" s="4">
        <f>VLOOKUP(A1975, Sheet3!A:G,2, FALSE)</f>
        <v>-11.475263999999999</v>
      </c>
      <c r="J1975" s="4">
        <f>VLOOKUP(A1975, Sheet3!A:G,3, FALSE)</f>
        <v>0.56950999999999996</v>
      </c>
      <c r="K1975" s="4">
        <f>VLOOKUP(A1975, Sheet3!A:G,4, FALSE)</f>
        <v>-2.9957349999999998</v>
      </c>
      <c r="L1975" s="4">
        <f>VLOOKUP(A1975, Sheet3!A:G,5, FALSE)</f>
        <v>-7.2441630000000004</v>
      </c>
      <c r="M1975" s="4">
        <f>VLOOKUP(A1975, Sheet3!A:G,6, FALSE)</f>
        <v>-2.0561530000000001</v>
      </c>
      <c r="N1975" s="4">
        <f>VLOOKUP(A1975, Sheet3!A:G,7, FALSE)</f>
        <v>-1.670048</v>
      </c>
      <c r="O1975">
        <v>2004</v>
      </c>
      <c r="P1975" s="4">
        <f>VLOOKUP(G1975, Sheet2!C:E, 3, FALSE)</f>
        <v>2003</v>
      </c>
      <c r="Q1975" s="4">
        <f>O1975-P1975</f>
        <v>1</v>
      </c>
      <c r="R1975" s="4">
        <f>VLOOKUP(A1975, Sheet4!A:B, 2, FALSE)</f>
        <v>193</v>
      </c>
    </row>
    <row r="1976" spans="1:18">
      <c r="A1976">
        <v>3451</v>
      </c>
      <c r="B1976" t="s">
        <v>25</v>
      </c>
      <c r="C1976" s="1">
        <v>38258</v>
      </c>
      <c r="D1976" t="s">
        <v>6</v>
      </c>
      <c r="E1976" t="str">
        <f>VLOOKUP(B1976, Sheet2!$A$2:$B$734, 2, FALSE)</f>
        <v>NJ</v>
      </c>
      <c r="F1976" s="4" t="s">
        <v>652</v>
      </c>
      <c r="G1976" s="4" t="str">
        <f>B1976&amp;E1976</f>
        <v>PalloneNJ</v>
      </c>
      <c r="H1976" s="4" t="str">
        <f>VLOOKUP(G1976, Sheet2!C:D, 2, FALSE)</f>
        <v>D</v>
      </c>
      <c r="I1976" s="4">
        <f>VLOOKUP(A1976, Sheet3!A:G,2, FALSE)</f>
        <v>3.0018389999999999</v>
      </c>
      <c r="J1976" s="4">
        <f>VLOOKUP(A1976, Sheet3!A:G,3, FALSE)</f>
        <v>0.52563599999999999</v>
      </c>
      <c r="K1976" s="4">
        <f>VLOOKUP(A1976, Sheet3!A:G,4, FALSE)</f>
        <v>2.623148</v>
      </c>
      <c r="L1976" s="4">
        <f>VLOOKUP(A1976, Sheet3!A:G,5, FALSE)</f>
        <v>-2.032546</v>
      </c>
      <c r="M1976" s="4">
        <f>VLOOKUP(A1976, Sheet3!A:G,6, FALSE)</f>
        <v>0.487929</v>
      </c>
      <c r="N1976" s="4">
        <f>VLOOKUP(A1976, Sheet3!A:G,7, FALSE)</f>
        <v>4.211684</v>
      </c>
      <c r="O1976">
        <v>2004</v>
      </c>
      <c r="P1976" s="4">
        <f>VLOOKUP(G1976, Sheet2!C:E, 3, FALSE)</f>
        <v>1987</v>
      </c>
      <c r="Q1976" s="4">
        <f>O1976-P1976</f>
        <v>17</v>
      </c>
      <c r="R1976" s="4">
        <f>VLOOKUP(A1976, Sheet4!A:B, 2, FALSE)</f>
        <v>172</v>
      </c>
    </row>
    <row r="1977" spans="1:18">
      <c r="A1977">
        <v>3452</v>
      </c>
      <c r="B1977" t="s">
        <v>85</v>
      </c>
      <c r="C1977" s="1">
        <v>38259</v>
      </c>
      <c r="D1977" t="s">
        <v>6</v>
      </c>
      <c r="E1977" t="str">
        <f>VLOOKUP(B1977, Sheet2!$A$2:$B$734, 2, FALSE)</f>
        <v>CA</v>
      </c>
      <c r="F1977" s="4" t="s">
        <v>652</v>
      </c>
      <c r="G1977" s="4" t="str">
        <f>B1977&amp;E1977</f>
        <v>SolisCA</v>
      </c>
      <c r="H1977" s="4" t="str">
        <f>VLOOKUP(G1977, Sheet2!C:D, 2, FALSE)</f>
        <v>D</v>
      </c>
      <c r="I1977" s="4">
        <f>VLOOKUP(A1977, Sheet3!A:G,2, FALSE)</f>
        <v>-5.4698460000000004</v>
      </c>
      <c r="J1977" s="4">
        <f>VLOOKUP(A1977, Sheet3!A:G,3, FALSE)</f>
        <v>2.2807740000000001</v>
      </c>
      <c r="K1977" s="4">
        <f>VLOOKUP(A1977, Sheet3!A:G,4, FALSE)</f>
        <v>-2.670391</v>
      </c>
      <c r="L1977" s="4">
        <f>VLOOKUP(A1977, Sheet3!A:G,5, FALSE)</f>
        <v>-2.8839959999999998</v>
      </c>
      <c r="M1977" s="4">
        <f>VLOOKUP(A1977, Sheet3!A:G,6, FALSE)</f>
        <v>-1.146574</v>
      </c>
      <c r="N1977" s="4">
        <f>VLOOKUP(A1977, Sheet3!A:G,7, FALSE)</f>
        <v>-3.0283259999999999</v>
      </c>
      <c r="O1977">
        <v>2004</v>
      </c>
      <c r="P1977" s="4">
        <f>VLOOKUP(G1977, Sheet2!C:E, 3, FALSE)</f>
        <v>2001</v>
      </c>
      <c r="Q1977" s="4">
        <f>O1977-P1977</f>
        <v>3</v>
      </c>
      <c r="R1977" s="4">
        <f>VLOOKUP(A1977, Sheet4!A:B, 2, FALSE)</f>
        <v>197</v>
      </c>
    </row>
    <row r="1978" spans="1:18">
      <c r="A1978">
        <v>3453</v>
      </c>
      <c r="B1978" t="s">
        <v>23</v>
      </c>
      <c r="C1978" s="1">
        <v>38259</v>
      </c>
      <c r="D1978" t="s">
        <v>6</v>
      </c>
      <c r="E1978" t="str">
        <f>VLOOKUP(B1978, Sheet2!$A$2:$B$734, 2, FALSE)</f>
        <v>IL</v>
      </c>
      <c r="F1978" s="4" t="s">
        <v>652</v>
      </c>
      <c r="G1978" s="4" t="str">
        <f>B1978&amp;E1978</f>
        <v>EmanuelIL</v>
      </c>
      <c r="H1978" s="4" t="str">
        <f>VLOOKUP(G1978, Sheet2!C:D, 2, FALSE)</f>
        <v>D</v>
      </c>
      <c r="I1978" s="4">
        <f>VLOOKUP(A1978, Sheet3!A:G,2, FALSE)</f>
        <v>-0.14676700000000001</v>
      </c>
      <c r="J1978" s="4">
        <f>VLOOKUP(A1978, Sheet3!A:G,3, FALSE)</f>
        <v>-0.618066</v>
      </c>
      <c r="K1978" s="4">
        <f>VLOOKUP(A1978, Sheet3!A:G,4, FALSE)</f>
        <v>1.8290420000000001</v>
      </c>
      <c r="L1978" s="4">
        <f>VLOOKUP(A1978, Sheet3!A:G,5, FALSE)</f>
        <v>-0.32367299999999999</v>
      </c>
      <c r="M1978" s="4">
        <f>VLOOKUP(A1978, Sheet3!A:G,6, FALSE)</f>
        <v>-3.4940549999999999</v>
      </c>
      <c r="N1978" s="4">
        <f>VLOOKUP(A1978, Sheet3!A:G,7, FALSE)</f>
        <v>6.2673230000000002</v>
      </c>
      <c r="O1978">
        <v>2004</v>
      </c>
      <c r="P1978" s="4">
        <f>VLOOKUP(G1978, Sheet2!C:E, 3, FALSE)</f>
        <v>2003</v>
      </c>
      <c r="Q1978" s="4">
        <f>O1978-P1978</f>
        <v>1</v>
      </c>
      <c r="R1978" s="4">
        <f>VLOOKUP(A1978, Sheet4!A:B, 2, FALSE)</f>
        <v>149</v>
      </c>
    </row>
    <row r="1979" spans="1:18">
      <c r="A1979">
        <v>3454</v>
      </c>
      <c r="B1979" t="s">
        <v>178</v>
      </c>
      <c r="C1979" s="1">
        <v>38260</v>
      </c>
      <c r="D1979" t="s">
        <v>6</v>
      </c>
      <c r="E1979" t="str">
        <f>VLOOKUP(B1979, Sheet2!$A$2:$B$734, 2, FALSE)</f>
        <v>CT</v>
      </c>
      <c r="F1979" s="4" t="s">
        <v>652</v>
      </c>
      <c r="G1979" s="4" t="str">
        <f>B1979&amp;E1979</f>
        <v>DeLauroCT</v>
      </c>
      <c r="H1979" s="4" t="str">
        <f>VLOOKUP(G1979, Sheet2!C:D, 2, FALSE)</f>
        <v>D</v>
      </c>
      <c r="I1979" s="4">
        <f>VLOOKUP(A1979, Sheet3!A:G,2, FALSE)</f>
        <v>-3.874266</v>
      </c>
      <c r="J1979" s="4">
        <f>VLOOKUP(A1979, Sheet3!A:G,3, FALSE)</f>
        <v>0.50454699999999997</v>
      </c>
      <c r="K1979" s="4">
        <f>VLOOKUP(A1979, Sheet3!A:G,4, FALSE)</f>
        <v>1.6162730000000001</v>
      </c>
      <c r="L1979" s="4">
        <f>VLOOKUP(A1979, Sheet3!A:G,5, FALSE)</f>
        <v>-3.23001</v>
      </c>
      <c r="M1979" s="4">
        <f>VLOOKUP(A1979, Sheet3!A:G,6, FALSE)</f>
        <v>-2.0083510000000002</v>
      </c>
      <c r="N1979" s="4">
        <f>VLOOKUP(A1979, Sheet3!A:G,7, FALSE)</f>
        <v>1.7616050000000001</v>
      </c>
      <c r="O1979">
        <v>2004</v>
      </c>
      <c r="P1979" s="4">
        <f>VLOOKUP(G1979, Sheet2!C:E, 3, FALSE)</f>
        <v>1991</v>
      </c>
      <c r="Q1979" s="4">
        <f>O1979-P1979</f>
        <v>13</v>
      </c>
      <c r="R1979" s="4">
        <f>VLOOKUP(A1979, Sheet4!A:B, 2, FALSE)</f>
        <v>209</v>
      </c>
    </row>
    <row r="1980" spans="1:18">
      <c r="A1980">
        <v>3455</v>
      </c>
      <c r="B1980" t="s">
        <v>272</v>
      </c>
      <c r="C1980" s="1">
        <v>38260</v>
      </c>
      <c r="D1980" t="s">
        <v>6</v>
      </c>
      <c r="E1980" t="str">
        <f>VLOOKUP(B1980, Sheet2!$A$2:$B$734, 2, FALSE)</f>
        <v>IL</v>
      </c>
      <c r="F1980" s="4" t="s">
        <v>652</v>
      </c>
      <c r="G1980" s="4" t="str">
        <f>B1980&amp;E1980</f>
        <v>ShimkusIL</v>
      </c>
      <c r="H1980" s="4" t="str">
        <f>VLOOKUP(G1980, Sheet2!C:D, 2, FALSE)</f>
        <v>R</v>
      </c>
      <c r="I1980" s="4">
        <f>VLOOKUP(A1980, Sheet3!A:G,2, FALSE)</f>
        <v>-2.9676480000000001</v>
      </c>
      <c r="J1980" s="4">
        <f>VLOOKUP(A1980, Sheet3!A:G,3, FALSE)</f>
        <v>-2.1280450000000002</v>
      </c>
      <c r="K1980" s="4">
        <f>VLOOKUP(A1980, Sheet3!A:G,4, FALSE)</f>
        <v>6.1758930000000003</v>
      </c>
      <c r="L1980" s="4">
        <f>VLOOKUP(A1980, Sheet3!A:G,5, FALSE)</f>
        <v>-9.1178819999999998</v>
      </c>
      <c r="M1980" s="4">
        <f>VLOOKUP(A1980, Sheet3!A:G,6, FALSE)</f>
        <v>-4.1821929999999998</v>
      </c>
      <c r="N1980" s="4">
        <f>VLOOKUP(A1980, Sheet3!A:G,7, FALSE)</f>
        <v>7.2832280000000003</v>
      </c>
      <c r="O1980">
        <v>2004</v>
      </c>
      <c r="P1980" s="4">
        <f>VLOOKUP(G1980, Sheet2!C:E, 3, FALSE)</f>
        <v>1997</v>
      </c>
      <c r="Q1980" s="4">
        <f>O1980-P1980</f>
        <v>7</v>
      </c>
      <c r="R1980" s="4">
        <f>VLOOKUP(A1980, Sheet4!A:B, 2, FALSE)</f>
        <v>78</v>
      </c>
    </row>
    <row r="1981" spans="1:18">
      <c r="A1981">
        <v>3456</v>
      </c>
      <c r="B1981" t="s">
        <v>29</v>
      </c>
      <c r="C1981" s="1">
        <v>39182</v>
      </c>
      <c r="D1981" t="s">
        <v>15</v>
      </c>
      <c r="E1981" t="str">
        <f>VLOOKUP(B1981, Sheet2!$A$2:$B$734, 2, FALSE)</f>
        <v>KY</v>
      </c>
      <c r="F1981" s="4" t="s">
        <v>652</v>
      </c>
      <c r="G1981" s="4" t="str">
        <f>B1981&amp;E1981</f>
        <v>McConnellKY</v>
      </c>
      <c r="H1981" s="4" t="str">
        <f>VLOOKUP(G1981, Sheet2!C:D, 2, FALSE)</f>
        <v>R</v>
      </c>
      <c r="I1981" s="4">
        <f>VLOOKUP(A1981, Sheet3!A:G,2, FALSE)</f>
        <v>-0.16331200000000001</v>
      </c>
      <c r="J1981" s="4">
        <f>VLOOKUP(A1981, Sheet3!A:G,3, FALSE)</f>
        <v>-0.82010899999999998</v>
      </c>
      <c r="K1981" s="4">
        <f>VLOOKUP(A1981, Sheet3!A:G,4, FALSE)</f>
        <v>1.4321379999999999</v>
      </c>
      <c r="L1981" s="4">
        <f>VLOOKUP(A1981, Sheet3!A:G,5, FALSE)</f>
        <v>-2.800859</v>
      </c>
      <c r="M1981" s="4">
        <f>VLOOKUP(A1981, Sheet3!A:G,6, FALSE)</f>
        <v>1.0950329999999999</v>
      </c>
      <c r="N1981" s="4">
        <f>VLOOKUP(A1981, Sheet3!A:G,7, FALSE)</f>
        <v>-0.87622</v>
      </c>
      <c r="O1981">
        <v>2007</v>
      </c>
      <c r="P1981" s="4">
        <f>VLOOKUP(G1981, Sheet2!C:E, 3, FALSE)</f>
        <v>1985</v>
      </c>
      <c r="Q1981" s="4">
        <f>O1981-P1981</f>
        <v>22</v>
      </c>
      <c r="R1981" s="4">
        <f>VLOOKUP(A1981, Sheet4!A:B, 2, FALSE)</f>
        <v>234</v>
      </c>
    </row>
    <row r="1982" spans="1:18">
      <c r="A1982">
        <v>3457</v>
      </c>
      <c r="B1982" t="s">
        <v>262</v>
      </c>
      <c r="C1982" s="1">
        <v>39183</v>
      </c>
      <c r="D1982" t="s">
        <v>15</v>
      </c>
      <c r="E1982" t="str">
        <f>VLOOKUP(B1982, Sheet2!$A$2:$B$734, 2, FALSE)</f>
        <v>NV</v>
      </c>
      <c r="F1982" s="4" t="s">
        <v>652</v>
      </c>
      <c r="G1982" s="4" t="str">
        <f>B1982&amp;E1982</f>
        <v>ReidNV</v>
      </c>
      <c r="H1982" s="4" t="str">
        <f>VLOOKUP(G1982, Sheet2!C:D, 2, FALSE)</f>
        <v>D</v>
      </c>
      <c r="I1982" s="4">
        <f>VLOOKUP(A1982, Sheet3!A:G,2, FALSE)</f>
        <v>16.456617999999999</v>
      </c>
      <c r="J1982" s="4">
        <f>VLOOKUP(A1982, Sheet3!A:G,3, FALSE)</f>
        <v>-0.92327400000000004</v>
      </c>
      <c r="K1982" s="4">
        <f>VLOOKUP(A1982, Sheet3!A:G,4, FALSE)</f>
        <v>0.574681</v>
      </c>
      <c r="L1982" s="4">
        <f>VLOOKUP(A1982, Sheet3!A:G,5, FALSE)</f>
        <v>2.71183</v>
      </c>
      <c r="M1982" s="4">
        <f>VLOOKUP(A1982, Sheet3!A:G,6, FALSE)</f>
        <v>1.823693</v>
      </c>
      <c r="N1982" s="4">
        <f>VLOOKUP(A1982, Sheet3!A:G,7, FALSE)</f>
        <v>-2.8013140000000001</v>
      </c>
      <c r="O1982">
        <v>2007</v>
      </c>
      <c r="P1982" s="4">
        <f>VLOOKUP(G1982, Sheet2!C:E, 3, FALSE)</f>
        <v>1983</v>
      </c>
      <c r="Q1982" s="4">
        <f>O1982-P1982</f>
        <v>24</v>
      </c>
      <c r="R1982" s="4">
        <f>VLOOKUP(A1982, Sheet4!A:B, 2, FALSE)</f>
        <v>209</v>
      </c>
    </row>
    <row r="1983" spans="1:18">
      <c r="A1983">
        <v>3458</v>
      </c>
      <c r="B1983" t="s">
        <v>334</v>
      </c>
      <c r="C1983" s="1">
        <v>39057</v>
      </c>
      <c r="D1983" t="s">
        <v>15</v>
      </c>
      <c r="E1983" t="str">
        <f>VLOOKUP(B1983, Sheet2!$A$2:$B$734, 2, FALSE)</f>
        <v>VT</v>
      </c>
      <c r="F1983" s="4" t="s">
        <v>652</v>
      </c>
      <c r="G1983" s="4" t="str">
        <f>B1983&amp;E1983</f>
        <v>LeahyVT</v>
      </c>
      <c r="H1983" s="4" t="str">
        <f>VLOOKUP(G1983, Sheet2!C:D, 2, FALSE)</f>
        <v>D</v>
      </c>
      <c r="I1983" s="4">
        <f>VLOOKUP(A1983, Sheet3!A:G,2, FALSE)</f>
        <v>3.3862950000000001</v>
      </c>
      <c r="J1983" s="4">
        <f>VLOOKUP(A1983, Sheet3!A:G,3, FALSE)</f>
        <v>0.11225</v>
      </c>
      <c r="K1983" s="4">
        <f>VLOOKUP(A1983, Sheet3!A:G,4, FALSE)</f>
        <v>3.457951</v>
      </c>
      <c r="L1983" s="4">
        <f>VLOOKUP(A1983, Sheet3!A:G,5, FALSE)</f>
        <v>-0.37079800000000002</v>
      </c>
      <c r="M1983" s="4">
        <f>VLOOKUP(A1983, Sheet3!A:G,6, FALSE)</f>
        <v>-0.31335499999999999</v>
      </c>
      <c r="N1983" s="4">
        <f>VLOOKUP(A1983, Sheet3!A:G,7, FALSE)</f>
        <v>4.4479889999999997</v>
      </c>
      <c r="O1983">
        <v>2006</v>
      </c>
      <c r="P1983" s="4">
        <f>VLOOKUP(G1983, Sheet2!C:E, 3, FALSE)</f>
        <v>1975</v>
      </c>
      <c r="Q1983" s="4">
        <f>O1983-P1983</f>
        <v>31</v>
      </c>
      <c r="R1983" s="4">
        <f>VLOOKUP(A1983, Sheet4!A:B, 2, FALSE)</f>
        <v>346</v>
      </c>
    </row>
    <row r="1984" spans="1:18">
      <c r="A1984">
        <v>3459</v>
      </c>
      <c r="B1984" s="4" t="s">
        <v>101</v>
      </c>
      <c r="C1984" s="1">
        <v>39275</v>
      </c>
      <c r="D1984" t="s">
        <v>15</v>
      </c>
      <c r="E1984" t="s">
        <v>102</v>
      </c>
      <c r="F1984" s="4" t="s">
        <v>652</v>
      </c>
      <c r="G1984" s="4" t="str">
        <f>B1984&amp;E1984</f>
        <v>SessionsAL</v>
      </c>
      <c r="H1984" s="4" t="str">
        <f>VLOOKUP(G1984, Sheet2!C:D, 2, FALSE)</f>
        <v>R</v>
      </c>
      <c r="I1984" s="4">
        <f>VLOOKUP(A1984, Sheet3!A:G,2, FALSE)</f>
        <v>0.82521800000000001</v>
      </c>
      <c r="J1984" s="4">
        <f>VLOOKUP(A1984, Sheet3!A:G,3, FALSE)</f>
        <v>-0.94837199999999999</v>
      </c>
      <c r="K1984" s="4">
        <f>VLOOKUP(A1984, Sheet3!A:G,4, FALSE)</f>
        <v>-2.7275290000000001</v>
      </c>
      <c r="L1984" s="4">
        <f>VLOOKUP(A1984, Sheet3!A:G,5, FALSE)</f>
        <v>-1.638037</v>
      </c>
      <c r="M1984" s="4">
        <f>VLOOKUP(A1984, Sheet3!A:G,6, FALSE)</f>
        <v>-0.60772899999999996</v>
      </c>
      <c r="N1984" s="4">
        <f>VLOOKUP(A1984, Sheet3!A:G,7, FALSE)</f>
        <v>-6.1273530000000003</v>
      </c>
      <c r="O1984">
        <v>2007</v>
      </c>
      <c r="P1984" s="4">
        <f>VLOOKUP(G1984, Sheet2!C:E, 3, FALSE)</f>
        <v>1997</v>
      </c>
      <c r="Q1984" s="4">
        <f>O1984-P1984</f>
        <v>10</v>
      </c>
      <c r="R1984" s="4">
        <f>VLOOKUP(A1984, Sheet4!A:B, 2, FALSE)</f>
        <v>529</v>
      </c>
    </row>
    <row r="1985" spans="1:18">
      <c r="A1985">
        <v>3460</v>
      </c>
      <c r="B1985" t="s">
        <v>253</v>
      </c>
      <c r="C1985" s="1">
        <v>39245</v>
      </c>
      <c r="D1985" t="s">
        <v>15</v>
      </c>
      <c r="E1985" t="str">
        <f>VLOOKUP(B1985, Sheet2!$A$2:$B$734, 2, FALSE)</f>
        <v>WI</v>
      </c>
      <c r="F1985" s="4" t="s">
        <v>652</v>
      </c>
      <c r="G1985" s="4" t="str">
        <f>B1985&amp;E1985</f>
        <v>FeingoldWI</v>
      </c>
      <c r="H1985" s="4" t="str">
        <f>VLOOKUP(G1985, Sheet2!C:D, 2, FALSE)</f>
        <v>D</v>
      </c>
      <c r="I1985" s="4">
        <f>VLOOKUP(A1985, Sheet3!A:G,2, FALSE)</f>
        <v>-3.4946869999999999</v>
      </c>
      <c r="J1985" s="4">
        <f>VLOOKUP(A1985, Sheet3!A:G,3, FALSE)</f>
        <v>-1.0348189999999999</v>
      </c>
      <c r="K1985" s="4">
        <f>VLOOKUP(A1985, Sheet3!A:G,4, FALSE)</f>
        <v>0.215589</v>
      </c>
      <c r="L1985" s="4">
        <f>VLOOKUP(A1985, Sheet3!A:G,5, FALSE)</f>
        <v>-0.55417300000000003</v>
      </c>
      <c r="M1985" s="4">
        <f>VLOOKUP(A1985, Sheet3!A:G,6, FALSE)</f>
        <v>-9.6614000000000005E-2</v>
      </c>
      <c r="N1985" s="4">
        <f>VLOOKUP(A1985, Sheet3!A:G,7, FALSE)</f>
        <v>-0.70657199999999998</v>
      </c>
      <c r="O1985">
        <v>2007</v>
      </c>
      <c r="P1985" s="4">
        <f>VLOOKUP(G1985, Sheet2!C:E, 3, FALSE)</f>
        <v>1993</v>
      </c>
      <c r="Q1985" s="4">
        <f>O1985-P1985</f>
        <v>14</v>
      </c>
      <c r="R1985" s="4">
        <f>VLOOKUP(A1985, Sheet4!A:B, 2, FALSE)</f>
        <v>479</v>
      </c>
    </row>
    <row r="1986" spans="1:18">
      <c r="A1986">
        <v>3461</v>
      </c>
      <c r="B1986" t="s">
        <v>294</v>
      </c>
      <c r="C1986" s="1">
        <v>39149</v>
      </c>
      <c r="D1986" t="s">
        <v>15</v>
      </c>
      <c r="E1986" t="str">
        <f>VLOOKUP(B1986, Sheet2!$A$2:$B$734, 2, FALSE)</f>
        <v>VA</v>
      </c>
      <c r="F1986" s="4" t="s">
        <v>652</v>
      </c>
      <c r="G1986" s="4" t="str">
        <f>B1986&amp;E1986</f>
        <v>WarnerVA</v>
      </c>
      <c r="H1986" s="4" t="str">
        <f>VLOOKUP(G1986, Sheet2!C:D, 2, FALSE)</f>
        <v>R</v>
      </c>
      <c r="I1986" s="4">
        <f>VLOOKUP(A1986, Sheet3!A:G,2, FALSE)</f>
        <v>4.2539999999999996</v>
      </c>
      <c r="J1986" s="4">
        <f>VLOOKUP(A1986, Sheet3!A:G,3, FALSE)</f>
        <v>-3.218836</v>
      </c>
      <c r="K1986" s="4">
        <f>VLOOKUP(A1986, Sheet3!A:G,4, FALSE)</f>
        <v>4.8154000000000003</v>
      </c>
      <c r="L1986" s="4">
        <f>VLOOKUP(A1986, Sheet3!A:G,5, FALSE)</f>
        <v>-2.872887</v>
      </c>
      <c r="M1986" s="4">
        <f>VLOOKUP(A1986, Sheet3!A:G,6, FALSE)</f>
        <v>-0.44590299999999999</v>
      </c>
      <c r="N1986" s="4">
        <f>VLOOKUP(A1986, Sheet3!A:G,7, FALSE)</f>
        <v>3.7301980000000001</v>
      </c>
      <c r="O1986">
        <v>2007</v>
      </c>
      <c r="P1986" s="4">
        <f>VLOOKUP(G1986, Sheet2!C:E, 3, FALSE)</f>
        <v>1979</v>
      </c>
      <c r="Q1986" s="4">
        <f>O1986-P1986</f>
        <v>28</v>
      </c>
      <c r="R1986" s="4">
        <f>VLOOKUP(A1986, Sheet4!A:B, 2, FALSE)</f>
        <v>121</v>
      </c>
    </row>
    <row r="1987" spans="1:18">
      <c r="A1987">
        <v>3462</v>
      </c>
      <c r="B1987" t="s">
        <v>29</v>
      </c>
      <c r="C1987" s="1">
        <v>39153</v>
      </c>
      <c r="D1987" t="s">
        <v>15</v>
      </c>
      <c r="E1987" t="str">
        <f>VLOOKUP(B1987, Sheet2!$A$2:$B$734, 2, FALSE)</f>
        <v>KY</v>
      </c>
      <c r="F1987" s="4" t="s">
        <v>652</v>
      </c>
      <c r="G1987" s="4" t="str">
        <f>B1987&amp;E1987</f>
        <v>McConnellKY</v>
      </c>
      <c r="H1987" s="4" t="str">
        <f>VLOOKUP(G1987, Sheet2!C:D, 2, FALSE)</f>
        <v>R</v>
      </c>
      <c r="I1987" s="4">
        <f>VLOOKUP(A1987, Sheet3!A:G,2, FALSE)</f>
        <v>4.8456250000000001</v>
      </c>
      <c r="J1987" s="4">
        <f>VLOOKUP(A1987, Sheet3!A:G,3, FALSE)</f>
        <v>-0.100198</v>
      </c>
      <c r="K1987" s="4">
        <f>VLOOKUP(A1987, Sheet3!A:G,4, FALSE)</f>
        <v>-2.2073580000000002</v>
      </c>
      <c r="L1987" s="4">
        <f>VLOOKUP(A1987, Sheet3!A:G,5, FALSE)</f>
        <v>-1.042918</v>
      </c>
      <c r="M1987" s="4">
        <f>VLOOKUP(A1987, Sheet3!A:G,6, FALSE)</f>
        <v>0.115025</v>
      </c>
      <c r="N1987" s="4">
        <f>VLOOKUP(A1987, Sheet3!A:G,7, FALSE)</f>
        <v>-2.5433279999999998</v>
      </c>
      <c r="O1987">
        <v>2007</v>
      </c>
      <c r="P1987" s="4">
        <f>VLOOKUP(G1987, Sheet2!C:E, 3, FALSE)</f>
        <v>1985</v>
      </c>
      <c r="Q1987" s="4">
        <f>O1987-P1987</f>
        <v>22</v>
      </c>
      <c r="R1987" s="4">
        <f>VLOOKUP(A1987, Sheet4!A:B, 2, FALSE)</f>
        <v>417</v>
      </c>
    </row>
    <row r="1988" spans="1:18">
      <c r="A1988">
        <v>3463</v>
      </c>
      <c r="B1988" t="s">
        <v>770</v>
      </c>
      <c r="C1988" s="1">
        <v>39357</v>
      </c>
      <c r="D1988" t="s">
        <v>15</v>
      </c>
      <c r="E1988" t="str">
        <f>VLOOKUP(B1988, Sheet2!$A$2:$B$734, 2, FALSE)</f>
        <v>CO</v>
      </c>
      <c r="F1988" s="4" t="s">
        <v>652</v>
      </c>
      <c r="G1988" s="4" t="str">
        <f>B1988&amp;E1988</f>
        <v>SalazarKCO</v>
      </c>
      <c r="H1988" s="4" t="str">
        <f>VLOOKUP(G1988, Sheet2!C:D, 2, FALSE)</f>
        <v>D</v>
      </c>
      <c r="I1988" s="4">
        <f>VLOOKUP(A1988, Sheet3!A:G,2, FALSE)</f>
        <v>-3.6096999999999997E-2</v>
      </c>
      <c r="J1988" s="4">
        <f>VLOOKUP(A1988, Sheet3!A:G,3, FALSE)</f>
        <v>0.37027399999999999</v>
      </c>
      <c r="K1988" s="4">
        <f>VLOOKUP(A1988, Sheet3!A:G,4, FALSE)</f>
        <v>1.7217789999999999</v>
      </c>
      <c r="L1988" s="4">
        <f>VLOOKUP(A1988, Sheet3!A:G,5, FALSE)</f>
        <v>-5.194502</v>
      </c>
      <c r="M1988" s="4">
        <f>VLOOKUP(A1988, Sheet3!A:G,6, FALSE)</f>
        <v>-0.81718999999999997</v>
      </c>
      <c r="N1988" s="4">
        <f>VLOOKUP(A1988, Sheet3!A:G,7, FALSE)</f>
        <v>-0.16483900000000001</v>
      </c>
      <c r="O1988">
        <v>2007</v>
      </c>
      <c r="P1988" s="4">
        <f>VLOOKUP(G1988, Sheet2!C:E, 3, FALSE)</f>
        <v>2005</v>
      </c>
      <c r="Q1988" s="4">
        <f>O1988-P1988</f>
        <v>2</v>
      </c>
      <c r="R1988" s="4">
        <f>VLOOKUP(A1988, Sheet4!A:B, 2, FALSE)</f>
        <v>550</v>
      </c>
    </row>
    <row r="1989" spans="1:18">
      <c r="A1989">
        <v>3464</v>
      </c>
      <c r="B1989" t="s">
        <v>291</v>
      </c>
      <c r="C1989" s="1">
        <v>39331</v>
      </c>
      <c r="D1989" t="s">
        <v>15</v>
      </c>
      <c r="E1989" t="str">
        <f>VLOOKUP(B1989, Sheet2!$A$2:$B$734, 2, FALSE)</f>
        <v>NY</v>
      </c>
      <c r="F1989" s="4" t="s">
        <v>652</v>
      </c>
      <c r="G1989" s="4" t="str">
        <f>B1989&amp;E1989</f>
        <v>SchumerNY</v>
      </c>
      <c r="H1989" s="4" t="str">
        <f>VLOOKUP(G1989, Sheet2!C:D, 2, FALSE)</f>
        <v>D</v>
      </c>
      <c r="I1989" s="4">
        <f>VLOOKUP(A1989, Sheet3!A:G,2, FALSE)</f>
        <v>2.6303489999999998</v>
      </c>
      <c r="J1989" s="4">
        <f>VLOOKUP(A1989, Sheet3!A:G,3, FALSE)</f>
        <v>-0.40897800000000001</v>
      </c>
      <c r="K1989" s="4">
        <f>VLOOKUP(A1989, Sheet3!A:G,4, FALSE)</f>
        <v>1.9573119999999999</v>
      </c>
      <c r="L1989" s="4">
        <f>VLOOKUP(A1989, Sheet3!A:G,5, FALSE)</f>
        <v>2.7968860000000002</v>
      </c>
      <c r="M1989" s="4">
        <f>VLOOKUP(A1989, Sheet3!A:G,6, FALSE)</f>
        <v>1.78189</v>
      </c>
      <c r="N1989" s="4">
        <f>VLOOKUP(A1989, Sheet3!A:G,7, FALSE)</f>
        <v>3.1398549999999998</v>
      </c>
      <c r="O1989">
        <v>2007</v>
      </c>
      <c r="P1989" s="4">
        <f>VLOOKUP(G1989, Sheet2!C:E, 3, FALSE)</f>
        <v>1981</v>
      </c>
      <c r="Q1989" s="4">
        <f>O1989-P1989</f>
        <v>26</v>
      </c>
      <c r="R1989" s="4">
        <f>VLOOKUP(A1989, Sheet4!A:B, 2, FALSE)</f>
        <v>501</v>
      </c>
    </row>
    <row r="1990" spans="1:18">
      <c r="A1990">
        <v>3465</v>
      </c>
      <c r="B1990" t="s">
        <v>285</v>
      </c>
      <c r="C1990" s="1">
        <v>38448</v>
      </c>
      <c r="D1990" t="s">
        <v>15</v>
      </c>
      <c r="E1990" t="str">
        <f>VLOOKUP(B1990, Sheet2!$A$2:$B$734, 2, FALSE)</f>
        <v>NM</v>
      </c>
      <c r="F1990" s="4" t="s">
        <v>652</v>
      </c>
      <c r="G1990" s="4" t="str">
        <f>B1990&amp;E1990</f>
        <v>DomeniciNM</v>
      </c>
      <c r="H1990" s="4" t="str">
        <f>VLOOKUP(G1990, Sheet2!C:D, 2, FALSE)</f>
        <v>R</v>
      </c>
      <c r="I1990" s="4">
        <f>VLOOKUP(A1990, Sheet3!A:G,2, FALSE)</f>
        <v>-2.591434</v>
      </c>
      <c r="J1990" s="4">
        <f>VLOOKUP(A1990, Sheet3!A:G,3, FALSE)</f>
        <v>-0.69314600000000004</v>
      </c>
      <c r="K1990" s="4">
        <f>VLOOKUP(A1990, Sheet3!A:G,4, FALSE)</f>
        <v>4.0216190000000003</v>
      </c>
      <c r="L1990" s="4">
        <f>VLOOKUP(A1990, Sheet3!A:G,5, FALSE)</f>
        <v>-0.65270099999999998</v>
      </c>
      <c r="M1990" s="4">
        <f>VLOOKUP(A1990, Sheet3!A:G,6, FALSE)</f>
        <v>2.2803049999999998</v>
      </c>
      <c r="N1990" s="4">
        <f>VLOOKUP(A1990, Sheet3!A:G,7, FALSE)</f>
        <v>2.9372639999999999</v>
      </c>
      <c r="O1990">
        <v>2005</v>
      </c>
      <c r="P1990" s="4">
        <f>VLOOKUP(G1990, Sheet2!C:E, 3, FALSE)</f>
        <v>1973</v>
      </c>
      <c r="Q1990" s="4">
        <f>O1990-P1990</f>
        <v>32</v>
      </c>
      <c r="R1990" s="4">
        <f>VLOOKUP(A1990, Sheet4!A:B, 2, FALSE)</f>
        <v>258</v>
      </c>
    </row>
    <row r="1991" spans="1:18">
      <c r="A1991">
        <v>3466</v>
      </c>
      <c r="B1991" t="s">
        <v>267</v>
      </c>
      <c r="C1991" s="1">
        <v>38701</v>
      </c>
      <c r="D1991" t="s">
        <v>15</v>
      </c>
      <c r="E1991" t="s">
        <v>184</v>
      </c>
      <c r="F1991" s="4" t="s">
        <v>652</v>
      </c>
      <c r="G1991" s="4" t="str">
        <f>B1991&amp;E1991</f>
        <v>KennedyMA</v>
      </c>
      <c r="H1991" s="4" t="str">
        <f>VLOOKUP(G1991, Sheet2!C:D, 2, FALSE)</f>
        <v>D</v>
      </c>
      <c r="I1991" s="4">
        <f>VLOOKUP(A1991, Sheet3!A:G,2, FALSE)</f>
        <v>0.37414999999999998</v>
      </c>
      <c r="J1991" s="4">
        <f>VLOOKUP(A1991, Sheet3!A:G,3, FALSE)</f>
        <v>1.1319360000000001</v>
      </c>
      <c r="K1991" s="4">
        <f>VLOOKUP(A1991, Sheet3!A:G,4, FALSE)</f>
        <v>-2.2141130000000002</v>
      </c>
      <c r="L1991" s="4">
        <f>VLOOKUP(A1991, Sheet3!A:G,5, FALSE)</f>
        <v>1.124474</v>
      </c>
      <c r="M1991" s="4">
        <f>VLOOKUP(A1991, Sheet3!A:G,6, FALSE)</f>
        <v>-0.33413100000000001</v>
      </c>
      <c r="N1991" s="4">
        <f>VLOOKUP(A1991, Sheet3!A:G,7, FALSE)</f>
        <v>0.60278699999999996</v>
      </c>
      <c r="O1991">
        <v>2005</v>
      </c>
      <c r="P1991" s="4">
        <f>VLOOKUP(G1991, Sheet2!C:E, 3, FALSE)</f>
        <v>1962</v>
      </c>
      <c r="Q1991" s="4">
        <f>O1991-P1991</f>
        <v>43</v>
      </c>
      <c r="R1991" s="4">
        <f>VLOOKUP(A1991, Sheet4!A:B, 2, FALSE)</f>
        <v>187</v>
      </c>
    </row>
    <row r="1992" spans="1:18">
      <c r="A1992">
        <v>3467</v>
      </c>
      <c r="B1992" t="s">
        <v>338</v>
      </c>
      <c r="C1992" s="1">
        <v>38120</v>
      </c>
      <c r="D1992" t="s">
        <v>15</v>
      </c>
      <c r="E1992" t="str">
        <f>VLOOKUP(B1992, Sheet2!$A$2:$B$734, 2, FALSE)</f>
        <v>AR</v>
      </c>
      <c r="F1992" s="4" t="s">
        <v>652</v>
      </c>
      <c r="G1992" s="4" t="str">
        <f>B1992&amp;E1992</f>
        <v>LincolnAR</v>
      </c>
      <c r="H1992" s="4" t="str">
        <f>VLOOKUP(G1992, Sheet2!C:D, 2, FALSE)</f>
        <v>R</v>
      </c>
      <c r="I1992" s="4">
        <f>VLOOKUP(A1992, Sheet3!A:G,2, FALSE)</f>
        <v>-2.3807870000000002</v>
      </c>
      <c r="J1992" s="4">
        <f>VLOOKUP(A1992, Sheet3!A:G,3, FALSE)</f>
        <v>-3.020432</v>
      </c>
      <c r="K1992" s="4">
        <f>VLOOKUP(A1992, Sheet3!A:G,4, FALSE)</f>
        <v>4.5780700000000003</v>
      </c>
      <c r="L1992" s="4">
        <f>VLOOKUP(A1992, Sheet3!A:G,5, FALSE)</f>
        <v>-3.9431699999999998</v>
      </c>
      <c r="M1992" s="4">
        <f>VLOOKUP(A1992, Sheet3!A:G,6, FALSE)</f>
        <v>-0.68301699999999999</v>
      </c>
      <c r="N1992" s="4">
        <f>VLOOKUP(A1992, Sheet3!A:G,7, FALSE)</f>
        <v>-0.72731299999999999</v>
      </c>
      <c r="O1992">
        <v>2004</v>
      </c>
      <c r="P1992" s="4">
        <f>VLOOKUP(G1992, Sheet2!C:E, 3, FALSE)</f>
        <v>1999</v>
      </c>
      <c r="Q1992" s="4">
        <f>O1992-P1992</f>
        <v>5</v>
      </c>
      <c r="R1992" s="4">
        <f>VLOOKUP(A1992, Sheet4!A:B, 2, FALSE)</f>
        <v>265</v>
      </c>
    </row>
    <row r="1993" spans="1:18">
      <c r="A1993">
        <v>3468</v>
      </c>
      <c r="B1993" t="s">
        <v>186</v>
      </c>
      <c r="C1993" s="1">
        <v>39882</v>
      </c>
      <c r="D1993" t="s">
        <v>6</v>
      </c>
      <c r="E1993" t="s">
        <v>44</v>
      </c>
      <c r="F1993" s="4" t="s">
        <v>652</v>
      </c>
      <c r="G1993" s="4" t="str">
        <f>B1993&amp;E1993</f>
        <v>ThompsonPA</v>
      </c>
      <c r="H1993" s="4" t="str">
        <f>VLOOKUP(G1993, Sheet2!C:D, 2, FALSE)</f>
        <v>R</v>
      </c>
      <c r="I1993" s="4">
        <f>VLOOKUP(A1993, Sheet3!A:G,2, FALSE)</f>
        <v>-0.64970799999999995</v>
      </c>
      <c r="J1993" s="4">
        <f>VLOOKUP(A1993, Sheet3!A:G,3, FALSE)</f>
        <v>0.18459500000000001</v>
      </c>
      <c r="K1993" s="4">
        <f>VLOOKUP(A1993, Sheet3!A:G,4, FALSE)</f>
        <v>0.64398900000000003</v>
      </c>
      <c r="L1993" s="4">
        <f>VLOOKUP(A1993, Sheet3!A:G,5, FALSE)</f>
        <v>6.2633999999999995E-2</v>
      </c>
      <c r="M1993" s="4">
        <f>VLOOKUP(A1993, Sheet3!A:G,6, FALSE)</f>
        <v>-1.107116</v>
      </c>
      <c r="N1993" s="4">
        <f>VLOOKUP(A1993, Sheet3!A:G,7, FALSE)</f>
        <v>1.942E-2</v>
      </c>
      <c r="O1993">
        <v>2009</v>
      </c>
      <c r="P1993" s="4">
        <f>VLOOKUP(G1993, Sheet2!C:E, 3, FALSE)</f>
        <v>2009</v>
      </c>
      <c r="Q1993" s="4">
        <f>O1993-P1993</f>
        <v>0</v>
      </c>
      <c r="R1993" s="4">
        <f>VLOOKUP(A1993, Sheet4!A:B, 2, FALSE)</f>
        <v>355</v>
      </c>
    </row>
    <row r="1994" spans="1:18">
      <c r="A1994">
        <v>3469</v>
      </c>
      <c r="B1994" t="s">
        <v>21</v>
      </c>
      <c r="C1994" s="1">
        <v>39882</v>
      </c>
      <c r="D1994" t="s">
        <v>6</v>
      </c>
      <c r="E1994" t="s">
        <v>8</v>
      </c>
      <c r="F1994" s="4" t="s">
        <v>652</v>
      </c>
      <c r="G1994" s="4" t="str">
        <f>B1994&amp;E1994</f>
        <v>WoolseyCA</v>
      </c>
      <c r="H1994" s="4" t="str">
        <f>VLOOKUP(G1994, Sheet2!C:D, 2, FALSE)</f>
        <v>D</v>
      </c>
      <c r="I1994" s="4">
        <f>VLOOKUP(A1994, Sheet3!A:G,2, FALSE)</f>
        <v>7.7829439999999996</v>
      </c>
      <c r="J1994" s="4">
        <f>VLOOKUP(A1994, Sheet3!A:G,3, FALSE)</f>
        <v>-2.4887999999999999</v>
      </c>
      <c r="K1994" s="4">
        <f>VLOOKUP(A1994, Sheet3!A:G,4, FALSE)</f>
        <v>2.992254</v>
      </c>
      <c r="L1994" s="4">
        <f>VLOOKUP(A1994, Sheet3!A:G,5, FALSE)</f>
        <v>1.5372840000000001</v>
      </c>
      <c r="M1994" s="4">
        <f>VLOOKUP(A1994, Sheet3!A:G,6, FALSE)</f>
        <v>-0.284721</v>
      </c>
      <c r="N1994" s="4">
        <f>VLOOKUP(A1994, Sheet3!A:G,7, FALSE)</f>
        <v>2.3745219999999998</v>
      </c>
      <c r="O1994">
        <v>2009</v>
      </c>
      <c r="P1994" s="4">
        <f>VLOOKUP(G1994, Sheet2!C:E, 3, FALSE)</f>
        <v>1993</v>
      </c>
      <c r="Q1994" s="4">
        <f>O1994-P1994</f>
        <v>16</v>
      </c>
      <c r="R1994" s="4">
        <f>VLOOKUP(A1994, Sheet4!A:B, 2, FALSE)</f>
        <v>661</v>
      </c>
    </row>
    <row r="1995" spans="1:18">
      <c r="A1995">
        <v>3470</v>
      </c>
      <c r="B1995" t="s">
        <v>31</v>
      </c>
      <c r="C1995" s="1">
        <v>39154</v>
      </c>
      <c r="D1995" t="s">
        <v>6</v>
      </c>
      <c r="E1995" t="str">
        <f>VLOOKUP(B1995, Sheet2!$A$2:$B$734, 2, FALSE)</f>
        <v>IN</v>
      </c>
      <c r="F1995" s="4" t="s">
        <v>652</v>
      </c>
      <c r="G1995" s="4" t="str">
        <f>B1995&amp;E1995</f>
        <v>PenceIN</v>
      </c>
      <c r="H1995" s="4" t="str">
        <f>VLOOKUP(G1995, Sheet2!C:D, 2, FALSE)</f>
        <v>R</v>
      </c>
      <c r="I1995" s="4">
        <f>VLOOKUP(A1995, Sheet3!A:G,2, FALSE)</f>
        <v>6.0051870000000003</v>
      </c>
      <c r="J1995" s="4">
        <f>VLOOKUP(A1995, Sheet3!A:G,3, FALSE)</f>
        <v>-1.1125290000000001</v>
      </c>
      <c r="K1995" s="4">
        <f>VLOOKUP(A1995, Sheet3!A:G,4, FALSE)</f>
        <v>1.9801470000000001</v>
      </c>
      <c r="L1995" s="4">
        <f>VLOOKUP(A1995, Sheet3!A:G,5, FALSE)</f>
        <v>1.474086</v>
      </c>
      <c r="M1995" s="4">
        <f>VLOOKUP(A1995, Sheet3!A:G,6, FALSE)</f>
        <v>-0.61031800000000003</v>
      </c>
      <c r="N1995" s="4">
        <f>VLOOKUP(A1995, Sheet3!A:G,7, FALSE)</f>
        <v>0.22712499999999999</v>
      </c>
      <c r="O1995">
        <v>2007</v>
      </c>
      <c r="P1995" s="4">
        <f>VLOOKUP(G1995, Sheet2!C:E, 3, FALSE)</f>
        <v>2001</v>
      </c>
      <c r="Q1995" s="4">
        <f>O1995-P1995</f>
        <v>6</v>
      </c>
      <c r="R1995" s="4">
        <f>VLOOKUP(A1995, Sheet4!A:B, 2, FALSE)</f>
        <v>496</v>
      </c>
    </row>
    <row r="1996" spans="1:18">
      <c r="A1996">
        <v>3471</v>
      </c>
      <c r="B1996" t="s">
        <v>23</v>
      </c>
      <c r="C1996" s="1">
        <v>38790</v>
      </c>
      <c r="D1996" t="s">
        <v>6</v>
      </c>
      <c r="E1996" t="str">
        <f>VLOOKUP(B1996, Sheet2!$A$2:$B$734, 2, FALSE)</f>
        <v>IL</v>
      </c>
      <c r="F1996" s="4" t="s">
        <v>652</v>
      </c>
      <c r="G1996" s="4" t="str">
        <f>B1996&amp;E1996</f>
        <v>EmanuelIL</v>
      </c>
      <c r="H1996" s="4" t="str">
        <f>VLOOKUP(G1996, Sheet2!C:D, 2, FALSE)</f>
        <v>D</v>
      </c>
      <c r="I1996" s="4">
        <f>VLOOKUP(A1996, Sheet3!A:G,2, FALSE)</f>
        <v>-1.93123</v>
      </c>
      <c r="J1996" s="4">
        <f>VLOOKUP(A1996, Sheet3!A:G,3, FALSE)</f>
        <v>1.8102659999999999</v>
      </c>
      <c r="K1996" s="4">
        <f>VLOOKUP(A1996, Sheet3!A:G,4, FALSE)</f>
        <v>-0.65546300000000002</v>
      </c>
      <c r="L1996" s="4">
        <f>VLOOKUP(A1996, Sheet3!A:G,5, FALSE)</f>
        <v>-1.0635380000000001</v>
      </c>
      <c r="M1996" s="4">
        <f>VLOOKUP(A1996, Sheet3!A:G,6, FALSE)</f>
        <v>-1.065547</v>
      </c>
      <c r="N1996" s="4">
        <f>VLOOKUP(A1996, Sheet3!A:G,7, FALSE)</f>
        <v>-0.142565</v>
      </c>
      <c r="O1996">
        <v>2006</v>
      </c>
      <c r="P1996" s="4">
        <f>VLOOKUP(G1996, Sheet2!C:E, 3, FALSE)</f>
        <v>2003</v>
      </c>
      <c r="Q1996" s="4">
        <f>O1996-P1996</f>
        <v>3</v>
      </c>
      <c r="R1996" s="4">
        <f>VLOOKUP(A1996, Sheet4!A:B, 2, FALSE)</f>
        <v>952</v>
      </c>
    </row>
    <row r="1997" spans="1:18">
      <c r="A1997">
        <v>3472</v>
      </c>
      <c r="B1997" t="s">
        <v>21</v>
      </c>
      <c r="C1997" s="1">
        <v>38790</v>
      </c>
      <c r="D1997" t="s">
        <v>6</v>
      </c>
      <c r="E1997" t="s">
        <v>8</v>
      </c>
      <c r="F1997" s="4" t="s">
        <v>652</v>
      </c>
      <c r="G1997" s="4" t="str">
        <f>B1997&amp;E1997</f>
        <v>WoolseyCA</v>
      </c>
      <c r="H1997" s="4" t="str">
        <f>VLOOKUP(G1997, Sheet2!C:D, 2, FALSE)</f>
        <v>D</v>
      </c>
      <c r="I1997" s="4">
        <f>VLOOKUP(A1997, Sheet3!A:G,2, FALSE)</f>
        <v>-2.119656</v>
      </c>
      <c r="J1997" s="4">
        <f>VLOOKUP(A1997, Sheet3!A:G,3, FALSE)</f>
        <v>0.57892299999999997</v>
      </c>
      <c r="K1997" s="4">
        <f>VLOOKUP(A1997, Sheet3!A:G,4, FALSE)</f>
        <v>-2.8493840000000001</v>
      </c>
      <c r="L1997" s="4">
        <f>VLOOKUP(A1997, Sheet3!A:G,5, FALSE)</f>
        <v>1.811393</v>
      </c>
      <c r="M1997" s="4">
        <f>VLOOKUP(A1997, Sheet3!A:G,6, FALSE)</f>
        <v>-1.538646</v>
      </c>
      <c r="N1997" s="4">
        <f>VLOOKUP(A1997, Sheet3!A:G,7, FALSE)</f>
        <v>3.6201999999999998E-2</v>
      </c>
      <c r="O1997">
        <v>2006</v>
      </c>
      <c r="P1997" s="4">
        <f>VLOOKUP(G1997, Sheet2!C:E, 3, FALSE)</f>
        <v>1993</v>
      </c>
      <c r="Q1997" s="4">
        <f>O1997-P1997</f>
        <v>13</v>
      </c>
      <c r="R1997" s="4">
        <f>VLOOKUP(A1997, Sheet4!A:B, 2, FALSE)</f>
        <v>647</v>
      </c>
    </row>
    <row r="1998" spans="1:18">
      <c r="A1998">
        <v>3473</v>
      </c>
      <c r="B1998" t="s">
        <v>85</v>
      </c>
      <c r="C1998" s="1">
        <v>39155</v>
      </c>
      <c r="D1998" t="s">
        <v>6</v>
      </c>
      <c r="E1998" t="s">
        <v>8</v>
      </c>
      <c r="F1998" s="4" t="s">
        <v>652</v>
      </c>
      <c r="G1998" s="4" t="str">
        <f>B1998&amp;E1998</f>
        <v>SolisCA</v>
      </c>
      <c r="H1998" s="4" t="str">
        <f>VLOOKUP(G1998, Sheet2!C:D, 2, FALSE)</f>
        <v>D</v>
      </c>
      <c r="I1998" s="4">
        <f>VLOOKUP(A1998, Sheet3!A:G,2, FALSE)</f>
        <v>-3.890838</v>
      </c>
      <c r="J1998" s="4">
        <f>VLOOKUP(A1998, Sheet3!A:G,3, FALSE)</f>
        <v>0.60513499999999998</v>
      </c>
      <c r="K1998" s="4">
        <f>VLOOKUP(A1998, Sheet3!A:G,4, FALSE)</f>
        <v>-4.2649530000000002</v>
      </c>
      <c r="L1998" s="4">
        <f>VLOOKUP(A1998, Sheet3!A:G,5, FALSE)</f>
        <v>-2.6420189999999999</v>
      </c>
      <c r="M1998" s="4">
        <f>VLOOKUP(A1998, Sheet3!A:G,6, FALSE)</f>
        <v>-1.523039</v>
      </c>
      <c r="N1998" s="4">
        <f>VLOOKUP(A1998, Sheet3!A:G,7, FALSE)</f>
        <v>-5.2663489999999999</v>
      </c>
      <c r="O1998">
        <v>2007</v>
      </c>
      <c r="P1998" s="4">
        <f>VLOOKUP(G1998, Sheet2!C:E, 3, FALSE)</f>
        <v>2001</v>
      </c>
      <c r="Q1998" s="4">
        <f>O1998-P1998</f>
        <v>6</v>
      </c>
      <c r="R1998" s="4">
        <f>VLOOKUP(A1998, Sheet4!A:B, 2, FALSE)</f>
        <v>844</v>
      </c>
    </row>
    <row r="1999" spans="1:18">
      <c r="A1999">
        <v>3474</v>
      </c>
      <c r="B1999" t="s">
        <v>21</v>
      </c>
      <c r="C1999" s="1">
        <v>39889</v>
      </c>
      <c r="D1999" t="s">
        <v>6</v>
      </c>
      <c r="E1999" t="s">
        <v>8</v>
      </c>
      <c r="F1999" s="4" t="s">
        <v>652</v>
      </c>
      <c r="G1999" s="4" t="str">
        <f>B1999&amp;E1999</f>
        <v>WoolseyCA</v>
      </c>
      <c r="H1999" s="4" t="str">
        <f>VLOOKUP(G1999, Sheet2!C:D, 2, FALSE)</f>
        <v>D</v>
      </c>
      <c r="I1999" s="4">
        <f>VLOOKUP(A1999, Sheet3!A:G,2, FALSE)</f>
        <v>0.92745100000000003</v>
      </c>
      <c r="J1999" s="4">
        <f>VLOOKUP(A1999, Sheet3!A:G,3, FALSE)</f>
        <v>1.1705639999999999</v>
      </c>
      <c r="K1999" s="4">
        <f>VLOOKUP(A1999, Sheet3!A:G,4, FALSE)</f>
        <v>-0.71914</v>
      </c>
      <c r="L1999" s="4">
        <f>VLOOKUP(A1999, Sheet3!A:G,5, FALSE)</f>
        <v>-2.232577</v>
      </c>
      <c r="M1999" s="4">
        <f>VLOOKUP(A1999, Sheet3!A:G,6, FALSE)</f>
        <v>-2.1405810000000001</v>
      </c>
      <c r="N1999" s="4">
        <f>VLOOKUP(A1999, Sheet3!A:G,7, FALSE)</f>
        <v>1.4478059999999999</v>
      </c>
      <c r="O1999">
        <v>2009</v>
      </c>
      <c r="P1999" s="4">
        <f>VLOOKUP(G1999, Sheet2!C:E, 3, FALSE)</f>
        <v>1993</v>
      </c>
      <c r="Q1999" s="4">
        <f>O1999-P1999</f>
        <v>16</v>
      </c>
      <c r="R1999" s="4">
        <f>VLOOKUP(A1999, Sheet4!A:B, 2, FALSE)</f>
        <v>523</v>
      </c>
    </row>
    <row r="2000" spans="1:18">
      <c r="A2000">
        <v>3475</v>
      </c>
      <c r="B2000" t="s">
        <v>21</v>
      </c>
      <c r="C2000" s="1">
        <v>39890</v>
      </c>
      <c r="D2000" t="s">
        <v>6</v>
      </c>
      <c r="E2000" t="s">
        <v>8</v>
      </c>
      <c r="F2000" s="4" t="s">
        <v>652</v>
      </c>
      <c r="G2000" s="4" t="str">
        <f>B2000&amp;E2000</f>
        <v>WoolseyCA</v>
      </c>
      <c r="H2000" s="4" t="str">
        <f>VLOOKUP(G2000, Sheet2!C:D, 2, FALSE)</f>
        <v>D</v>
      </c>
      <c r="I2000" s="4">
        <f>VLOOKUP(A2000, Sheet3!A:G,2, FALSE)</f>
        <v>-3.9923030000000002</v>
      </c>
      <c r="J2000" s="4">
        <f>VLOOKUP(A2000, Sheet3!A:G,3, FALSE)</f>
        <v>-0.51260399999999995</v>
      </c>
      <c r="K2000" s="4">
        <f>VLOOKUP(A2000, Sheet3!A:G,4, FALSE)</f>
        <v>1.168479</v>
      </c>
      <c r="L2000" s="4">
        <f>VLOOKUP(A2000, Sheet3!A:G,5, FALSE)</f>
        <v>-1.9268810000000001</v>
      </c>
      <c r="M2000" s="4">
        <f>VLOOKUP(A2000, Sheet3!A:G,6, FALSE)</f>
        <v>0.63187899999999997</v>
      </c>
      <c r="N2000" s="4">
        <f>VLOOKUP(A2000, Sheet3!A:G,7, FALSE)</f>
        <v>-0.57580600000000004</v>
      </c>
      <c r="O2000">
        <v>2009</v>
      </c>
      <c r="P2000" s="4">
        <f>VLOOKUP(G2000, Sheet2!C:E, 3, FALSE)</f>
        <v>1993</v>
      </c>
      <c r="Q2000" s="4">
        <f>O2000-P2000</f>
        <v>16</v>
      </c>
      <c r="R2000" s="4">
        <f>VLOOKUP(A2000, Sheet4!A:B, 2, FALSE)</f>
        <v>722</v>
      </c>
    </row>
    <row r="2001" spans="1:18">
      <c r="A2001">
        <v>3476</v>
      </c>
      <c r="B2001" t="s">
        <v>93</v>
      </c>
      <c r="C2001" s="1">
        <v>39160</v>
      </c>
      <c r="D2001" t="s">
        <v>6</v>
      </c>
      <c r="E2001" t="s">
        <v>8</v>
      </c>
      <c r="F2001" s="4" t="s">
        <v>652</v>
      </c>
      <c r="G2001" s="4" t="str">
        <f>B2001&amp;E2001</f>
        <v>PelosiCA</v>
      </c>
      <c r="H2001" s="4" t="str">
        <f>VLOOKUP(G2001, Sheet2!C:D, 2, FALSE)</f>
        <v>D</v>
      </c>
      <c r="I2001" s="4">
        <f>VLOOKUP(A2001, Sheet3!A:G,2, FALSE)</f>
        <v>-4.3687589999999998</v>
      </c>
      <c r="J2001" s="4">
        <f>VLOOKUP(A2001, Sheet3!A:G,3, FALSE)</f>
        <v>2.479476</v>
      </c>
      <c r="K2001" s="4">
        <f>VLOOKUP(A2001, Sheet3!A:G,4, FALSE)</f>
        <v>0.58395799999999998</v>
      </c>
      <c r="L2001" s="4">
        <f>VLOOKUP(A2001, Sheet3!A:G,5, FALSE)</f>
        <v>-1.8381160000000001</v>
      </c>
      <c r="M2001" s="4">
        <f>VLOOKUP(A2001, Sheet3!A:G,6, FALSE)</f>
        <v>0.39524999999999999</v>
      </c>
      <c r="N2001" s="4">
        <f>VLOOKUP(A2001, Sheet3!A:G,7, FALSE)</f>
        <v>1.4485049999999999</v>
      </c>
      <c r="O2001">
        <v>2007</v>
      </c>
      <c r="P2001" s="4">
        <f>VLOOKUP(G2001, Sheet2!C:E, 3, FALSE)</f>
        <v>1987</v>
      </c>
      <c r="Q2001" s="4">
        <f>O2001-P2001</f>
        <v>20</v>
      </c>
      <c r="R2001" s="4">
        <f>VLOOKUP(A2001, Sheet4!A:B, 2, FALSE)</f>
        <v>1227</v>
      </c>
    </row>
    <row r="2002" spans="1:18">
      <c r="A2002">
        <v>3477</v>
      </c>
      <c r="B2002" t="s">
        <v>154</v>
      </c>
      <c r="C2002" s="1">
        <v>39160</v>
      </c>
      <c r="D2002" t="s">
        <v>6</v>
      </c>
      <c r="E2002" t="s">
        <v>137</v>
      </c>
      <c r="F2002" s="4" t="s">
        <v>652</v>
      </c>
      <c r="G2002" s="4" t="str">
        <f>B2002&amp;E2002</f>
        <v>LewisGA</v>
      </c>
      <c r="H2002" s="4" t="str">
        <f>VLOOKUP(G2002, Sheet2!C:D, 2, FALSE)</f>
        <v>D</v>
      </c>
      <c r="I2002" s="4">
        <f>VLOOKUP(A2002, Sheet3!A:G,2, FALSE)</f>
        <v>-2.517182</v>
      </c>
      <c r="J2002" s="4">
        <f>VLOOKUP(A2002, Sheet3!A:G,3, FALSE)</f>
        <v>-0.36053499999999999</v>
      </c>
      <c r="K2002" s="4">
        <f>VLOOKUP(A2002, Sheet3!A:G,4, FALSE)</f>
        <v>-1.3453250000000001</v>
      </c>
      <c r="L2002" s="4">
        <f>VLOOKUP(A2002, Sheet3!A:G,5, FALSE)</f>
        <v>0.29452899999999999</v>
      </c>
      <c r="M2002" s="4">
        <f>VLOOKUP(A2002, Sheet3!A:G,6, FALSE)</f>
        <v>-1.310989</v>
      </c>
      <c r="N2002" s="4">
        <f>VLOOKUP(A2002, Sheet3!A:G,7, FALSE)</f>
        <v>-1.721317</v>
      </c>
      <c r="O2002">
        <v>2007</v>
      </c>
      <c r="P2002" s="4">
        <f>VLOOKUP(G2002, Sheet2!C:E, 3, FALSE)</f>
        <v>1987</v>
      </c>
      <c r="Q2002" s="4">
        <f>O2002-P2002</f>
        <v>20</v>
      </c>
      <c r="R2002" s="4">
        <f>VLOOKUP(A2002, Sheet4!A:B, 2, FALSE)</f>
        <v>567</v>
      </c>
    </row>
    <row r="2003" spans="1:18">
      <c r="A2003">
        <v>3478</v>
      </c>
      <c r="B2003" t="s">
        <v>140</v>
      </c>
      <c r="C2003" s="1">
        <v>39160</v>
      </c>
      <c r="D2003" t="s">
        <v>6</v>
      </c>
      <c r="E2003" t="s">
        <v>141</v>
      </c>
      <c r="F2003" s="4" t="s">
        <v>652</v>
      </c>
      <c r="G2003" s="4" t="str">
        <f>B2003&amp;E2003</f>
        <v>CohenTN</v>
      </c>
      <c r="H2003" s="4" t="str">
        <f>VLOOKUP(G2003, Sheet2!C:D, 2, FALSE)</f>
        <v>D</v>
      </c>
      <c r="I2003" s="4">
        <f>VLOOKUP(A2003, Sheet3!A:G,2, FALSE)</f>
        <v>2.2326100000000002</v>
      </c>
      <c r="J2003" s="4">
        <f>VLOOKUP(A2003, Sheet3!A:G,3, FALSE)</f>
        <v>0.45021800000000001</v>
      </c>
      <c r="K2003" s="4">
        <f>VLOOKUP(A2003, Sheet3!A:G,4, FALSE)</f>
        <v>-7.1778079999999997</v>
      </c>
      <c r="L2003" s="4">
        <f>VLOOKUP(A2003, Sheet3!A:G,5, FALSE)</f>
        <v>3.6945519999999998</v>
      </c>
      <c r="M2003" s="4">
        <f>VLOOKUP(A2003, Sheet3!A:G,6, FALSE)</f>
        <v>0.51534000000000002</v>
      </c>
      <c r="N2003" s="4">
        <f>VLOOKUP(A2003, Sheet3!A:G,7, FALSE)</f>
        <v>-7.2676959999999999</v>
      </c>
      <c r="O2003">
        <v>2007</v>
      </c>
      <c r="P2003" s="4">
        <f>VLOOKUP(G2003, Sheet2!C:E, 3, FALSE)</f>
        <v>2007</v>
      </c>
      <c r="Q2003" s="4">
        <f>O2003-P2003</f>
        <v>0</v>
      </c>
      <c r="R2003" s="4">
        <f>VLOOKUP(A2003, Sheet4!A:B, 2, FALSE)</f>
        <v>918</v>
      </c>
    </row>
    <row r="2004" spans="1:18">
      <c r="A2004">
        <v>3479</v>
      </c>
      <c r="B2004" t="s">
        <v>7</v>
      </c>
      <c r="C2004" s="1">
        <v>39891</v>
      </c>
      <c r="D2004" t="s">
        <v>6</v>
      </c>
      <c r="E2004" t="s">
        <v>8</v>
      </c>
      <c r="F2004" s="4" t="s">
        <v>652</v>
      </c>
      <c r="G2004" s="4" t="str">
        <f>B2004&amp;E2004</f>
        <v>LeeCA</v>
      </c>
      <c r="H2004" s="4" t="str">
        <f>VLOOKUP(G2004, Sheet2!C:D, 2, FALSE)</f>
        <v>D</v>
      </c>
      <c r="I2004" s="4">
        <f>VLOOKUP(A2004, Sheet3!A:G,2, FALSE)</f>
        <v>5.8128960000000003</v>
      </c>
      <c r="J2004" s="4">
        <f>VLOOKUP(A2004, Sheet3!A:G,3, FALSE)</f>
        <v>2.1020599999999998</v>
      </c>
      <c r="K2004" s="4">
        <f>VLOOKUP(A2004, Sheet3!A:G,4, FALSE)</f>
        <v>0.15606900000000001</v>
      </c>
      <c r="L2004" s="4">
        <f>VLOOKUP(A2004, Sheet3!A:G,5, FALSE)</f>
        <v>0.62715600000000005</v>
      </c>
      <c r="M2004" s="4">
        <f>VLOOKUP(A2004, Sheet3!A:G,6, FALSE)</f>
        <v>2.0358179999999999</v>
      </c>
      <c r="N2004" s="4">
        <f>VLOOKUP(A2004, Sheet3!A:G,7, FALSE)</f>
        <v>1.2801009999999999</v>
      </c>
      <c r="O2004">
        <v>2009</v>
      </c>
      <c r="P2004" s="4">
        <f>VLOOKUP(G2004, Sheet2!C:E, 3, FALSE)</f>
        <v>1998</v>
      </c>
      <c r="Q2004" s="4">
        <f>O2004-P2004</f>
        <v>11</v>
      </c>
      <c r="R2004" s="4">
        <f>VLOOKUP(A2004, Sheet4!A:B, 2, FALSE)</f>
        <v>741</v>
      </c>
    </row>
    <row r="2005" spans="1:18">
      <c r="A2005">
        <v>3480</v>
      </c>
      <c r="B2005" t="s">
        <v>61</v>
      </c>
      <c r="C2005" s="1">
        <v>39161</v>
      </c>
      <c r="D2005" t="s">
        <v>6</v>
      </c>
      <c r="E2005" t="str">
        <f>VLOOKUP(B2005, Sheet2!$A$2:$B$734, 2, FALSE)</f>
        <v>FL</v>
      </c>
      <c r="F2005" s="4" t="s">
        <v>652</v>
      </c>
      <c r="G2005" s="4" t="str">
        <f>B2005&amp;E2005</f>
        <v>StearnsFL</v>
      </c>
      <c r="H2005" s="4" t="str">
        <f>VLOOKUP(G2005, Sheet2!C:D, 2, FALSE)</f>
        <v>R</v>
      </c>
      <c r="I2005" s="4">
        <f>VLOOKUP(A2005, Sheet3!A:G,2, FALSE)</f>
        <v>3.1572659999999999</v>
      </c>
      <c r="J2005" s="4">
        <f>VLOOKUP(A2005, Sheet3!A:G,3, FALSE)</f>
        <v>-1.2805709999999999</v>
      </c>
      <c r="K2005" s="4">
        <f>VLOOKUP(A2005, Sheet3!A:G,4, FALSE)</f>
        <v>5.0562800000000001</v>
      </c>
      <c r="L2005" s="4">
        <f>VLOOKUP(A2005, Sheet3!A:G,5, FALSE)</f>
        <v>-1.1309709999999999</v>
      </c>
      <c r="M2005" s="4">
        <f>VLOOKUP(A2005, Sheet3!A:G,6, FALSE)</f>
        <v>0.557562</v>
      </c>
      <c r="N2005" s="4">
        <f>VLOOKUP(A2005, Sheet3!A:G,7, FALSE)</f>
        <v>4.8156420000000004</v>
      </c>
      <c r="O2005">
        <v>2007</v>
      </c>
      <c r="P2005" s="4">
        <f>VLOOKUP(G2005, Sheet2!C:E, 3, FALSE)</f>
        <v>1989</v>
      </c>
      <c r="Q2005" s="4">
        <f>O2005-P2005</f>
        <v>18</v>
      </c>
      <c r="R2005" s="4">
        <f>VLOOKUP(A2005, Sheet4!A:B, 2, FALSE)</f>
        <v>665</v>
      </c>
    </row>
    <row r="2006" spans="1:18">
      <c r="A2006">
        <v>3481</v>
      </c>
      <c r="B2006" t="s">
        <v>86</v>
      </c>
      <c r="C2006" s="1">
        <v>39163</v>
      </c>
      <c r="D2006" t="s">
        <v>6</v>
      </c>
      <c r="E2006" t="str">
        <f>VLOOKUP(B2006, Sheet2!$A$2:$B$734, 2, FALSE)</f>
        <v>GA</v>
      </c>
      <c r="F2006" s="4" t="s">
        <v>652</v>
      </c>
      <c r="G2006" s="4" t="str">
        <f>B2006&amp;E2006</f>
        <v>KingstonGA</v>
      </c>
      <c r="H2006" s="4" t="str">
        <f>VLOOKUP(G2006, Sheet2!C:D, 2, FALSE)</f>
        <v>R</v>
      </c>
      <c r="I2006" s="4">
        <f>VLOOKUP(A2006, Sheet3!A:G,2, FALSE)</f>
        <v>0.27524300000000002</v>
      </c>
      <c r="J2006" s="4">
        <f>VLOOKUP(A2006, Sheet3!A:G,3, FALSE)</f>
        <v>1.2873209999999999</v>
      </c>
      <c r="K2006" s="4">
        <f>VLOOKUP(A2006, Sheet3!A:G,4, FALSE)</f>
        <v>-2.9415529999999999</v>
      </c>
      <c r="L2006" s="4">
        <f>VLOOKUP(A2006, Sheet3!A:G,5, FALSE)</f>
        <v>2.6605029999999998</v>
      </c>
      <c r="M2006" s="4">
        <f>VLOOKUP(A2006, Sheet3!A:G,6, FALSE)</f>
        <v>-0.29305599999999998</v>
      </c>
      <c r="N2006" s="4">
        <f>VLOOKUP(A2006, Sheet3!A:G,7, FALSE)</f>
        <v>-6.2001400000000002</v>
      </c>
      <c r="O2006">
        <v>2007</v>
      </c>
      <c r="P2006" s="4">
        <f>VLOOKUP(G2006, Sheet2!C:E, 3, FALSE)</f>
        <v>1993</v>
      </c>
      <c r="Q2006" s="4">
        <f>O2006-P2006</f>
        <v>14</v>
      </c>
      <c r="R2006" s="4">
        <f>VLOOKUP(A2006, Sheet4!A:B, 2, FALSE)</f>
        <v>858</v>
      </c>
    </row>
    <row r="2007" spans="1:18">
      <c r="A2007">
        <v>3482</v>
      </c>
      <c r="B2007" t="s">
        <v>20</v>
      </c>
      <c r="C2007" s="1">
        <v>39163</v>
      </c>
      <c r="D2007" t="s">
        <v>6</v>
      </c>
      <c r="E2007" t="str">
        <f>VLOOKUP(B2007, Sheet2!$A$2:$B$734, 2, FALSE)</f>
        <v>WA</v>
      </c>
      <c r="F2007" s="4" t="s">
        <v>652</v>
      </c>
      <c r="G2007" s="4" t="str">
        <f>B2007&amp;E2007</f>
        <v>McDermottWA</v>
      </c>
      <c r="H2007" s="4" t="str">
        <f>VLOOKUP(G2007, Sheet2!C:D, 2, FALSE)</f>
        <v>D</v>
      </c>
      <c r="I2007" s="4">
        <f>VLOOKUP(A2007, Sheet3!A:G,2, FALSE)</f>
        <v>2.5283859999999998</v>
      </c>
      <c r="J2007" s="4">
        <f>VLOOKUP(A2007, Sheet3!A:G,3, FALSE)</f>
        <v>-1.0777380000000001</v>
      </c>
      <c r="K2007" s="4">
        <f>VLOOKUP(A2007, Sheet3!A:G,4, FALSE)</f>
        <v>2.2651849999999998</v>
      </c>
      <c r="L2007" s="4">
        <f>VLOOKUP(A2007, Sheet3!A:G,5, FALSE)</f>
        <v>-0.43444100000000002</v>
      </c>
      <c r="M2007" s="4">
        <f>VLOOKUP(A2007, Sheet3!A:G,6, FALSE)</f>
        <v>-1.1613770000000001</v>
      </c>
      <c r="N2007" s="4">
        <f>VLOOKUP(A2007, Sheet3!A:G,7, FALSE)</f>
        <v>1.8337920000000001</v>
      </c>
      <c r="O2007">
        <v>2007</v>
      </c>
      <c r="P2007" s="4">
        <f>VLOOKUP(G2007, Sheet2!C:E, 3, FALSE)</f>
        <v>1989</v>
      </c>
      <c r="Q2007" s="4">
        <f>O2007-P2007</f>
        <v>18</v>
      </c>
      <c r="R2007" s="4">
        <f>VLOOKUP(A2007, Sheet4!A:B, 2, FALSE)</f>
        <v>723</v>
      </c>
    </row>
    <row r="2008" spans="1:18">
      <c r="A2008">
        <v>3483</v>
      </c>
      <c r="B2008" t="s">
        <v>70</v>
      </c>
      <c r="C2008" s="1">
        <v>39163</v>
      </c>
      <c r="D2008" t="s">
        <v>6</v>
      </c>
      <c r="E2008" t="str">
        <f>VLOOKUP(B2008, Sheet2!$A$2:$B$734, 2, FALSE)</f>
        <v>PA</v>
      </c>
      <c r="F2008" s="4" t="s">
        <v>652</v>
      </c>
      <c r="G2008" s="4" t="str">
        <f>B2008&amp;E2008</f>
        <v>SchwartzPA</v>
      </c>
      <c r="H2008" s="4" t="str">
        <f>VLOOKUP(G2008, Sheet2!C:D, 2, FALSE)</f>
        <v>D</v>
      </c>
      <c r="I2008" s="4">
        <f>VLOOKUP(A2008, Sheet3!A:G,2, FALSE)</f>
        <v>-0.51883100000000004</v>
      </c>
      <c r="J2008" s="4">
        <f>VLOOKUP(A2008, Sheet3!A:G,3, FALSE)</f>
        <v>1.5337240000000001</v>
      </c>
      <c r="K2008" s="4">
        <f>VLOOKUP(A2008, Sheet3!A:G,4, FALSE)</f>
        <v>2.2148479999999999</v>
      </c>
      <c r="L2008" s="4">
        <f>VLOOKUP(A2008, Sheet3!A:G,5, FALSE)</f>
        <v>-4.0026809999999999</v>
      </c>
      <c r="M2008" s="4">
        <f>VLOOKUP(A2008, Sheet3!A:G,6, FALSE)</f>
        <v>-2.0732089999999999</v>
      </c>
      <c r="N2008" s="4">
        <f>VLOOKUP(A2008, Sheet3!A:G,7, FALSE)</f>
        <v>3.8137449999999999</v>
      </c>
      <c r="O2008">
        <v>2007</v>
      </c>
      <c r="P2008" s="4">
        <f>VLOOKUP(G2008, Sheet2!C:E, 3, FALSE)</f>
        <v>2005</v>
      </c>
      <c r="Q2008" s="4">
        <f>O2008-P2008</f>
        <v>2</v>
      </c>
      <c r="R2008" s="4">
        <f>VLOOKUP(A2008, Sheet4!A:B, 2, FALSE)</f>
        <v>876</v>
      </c>
    </row>
    <row r="2009" spans="1:18">
      <c r="A2009">
        <v>3484</v>
      </c>
      <c r="B2009" t="s">
        <v>21</v>
      </c>
      <c r="C2009" s="1">
        <v>39167</v>
      </c>
      <c r="D2009" t="s">
        <v>6</v>
      </c>
      <c r="E2009" t="s">
        <v>8</v>
      </c>
      <c r="F2009" s="4" t="s">
        <v>652</v>
      </c>
      <c r="G2009" s="4" t="str">
        <f>B2009&amp;E2009</f>
        <v>WoolseyCA</v>
      </c>
      <c r="H2009" s="4" t="str">
        <f>VLOOKUP(G2009, Sheet2!C:D, 2, FALSE)</f>
        <v>D</v>
      </c>
      <c r="I2009" s="4">
        <f>VLOOKUP(A2009, Sheet3!A:G,2, FALSE)</f>
        <v>-0.77419300000000002</v>
      </c>
      <c r="J2009" s="4">
        <f>VLOOKUP(A2009, Sheet3!A:G,3, FALSE)</f>
        <v>-1.2092780000000001</v>
      </c>
      <c r="K2009" s="4">
        <f>VLOOKUP(A2009, Sheet3!A:G,4, FALSE)</f>
        <v>-1.8197430000000001</v>
      </c>
      <c r="L2009" s="4">
        <f>VLOOKUP(A2009, Sheet3!A:G,5, FALSE)</f>
        <v>-0.96421699999999999</v>
      </c>
      <c r="M2009" s="4">
        <f>VLOOKUP(A2009, Sheet3!A:G,6, FALSE)</f>
        <v>-0.42220299999999999</v>
      </c>
      <c r="N2009" s="4">
        <f>VLOOKUP(A2009, Sheet3!A:G,7, FALSE)</f>
        <v>0.80619099999999999</v>
      </c>
      <c r="O2009">
        <v>2007</v>
      </c>
      <c r="P2009" s="4">
        <f>VLOOKUP(G2009, Sheet2!C:E, 3, FALSE)</f>
        <v>1993</v>
      </c>
      <c r="Q2009" s="4">
        <f>O2009-P2009</f>
        <v>14</v>
      </c>
      <c r="R2009" s="4">
        <f>VLOOKUP(A2009, Sheet4!A:B, 2, FALSE)</f>
        <v>564</v>
      </c>
    </row>
    <row r="2010" spans="1:18">
      <c r="A2010">
        <v>3485</v>
      </c>
      <c r="B2010" t="s">
        <v>38</v>
      </c>
      <c r="C2010" s="1">
        <v>39167</v>
      </c>
      <c r="D2010" t="s">
        <v>6</v>
      </c>
      <c r="E2010" t="str">
        <f>VLOOKUP(B2010, Sheet2!$A$2:$B$734, 2, FALSE)</f>
        <v>OR</v>
      </c>
      <c r="F2010" s="4" t="s">
        <v>652</v>
      </c>
      <c r="G2010" s="4" t="str">
        <f>B2010&amp;E2010</f>
        <v>DeFazioOR</v>
      </c>
      <c r="H2010" s="4" t="str">
        <f>VLOOKUP(G2010, Sheet2!C:D, 2, FALSE)</f>
        <v>D</v>
      </c>
      <c r="I2010" s="4">
        <f>VLOOKUP(A2010, Sheet3!A:G,2, FALSE)</f>
        <v>-1.683818</v>
      </c>
      <c r="J2010" s="4">
        <f>VLOOKUP(A2010, Sheet3!A:G,3, FALSE)</f>
        <v>1.1844250000000001</v>
      </c>
      <c r="K2010" s="4">
        <f>VLOOKUP(A2010, Sheet3!A:G,4, FALSE)</f>
        <v>-3.2022020000000002</v>
      </c>
      <c r="L2010" s="4">
        <f>VLOOKUP(A2010, Sheet3!A:G,5, FALSE)</f>
        <v>0.59074700000000002</v>
      </c>
      <c r="M2010" s="4">
        <f>VLOOKUP(A2010, Sheet3!A:G,6, FALSE)</f>
        <v>-1.807142</v>
      </c>
      <c r="N2010" s="4">
        <f>VLOOKUP(A2010, Sheet3!A:G,7, FALSE)</f>
        <v>-0.52115900000000004</v>
      </c>
      <c r="O2010">
        <v>2007</v>
      </c>
      <c r="P2010" s="4">
        <f>VLOOKUP(G2010, Sheet2!C:E, 3, FALSE)</f>
        <v>1987</v>
      </c>
      <c r="Q2010" s="4">
        <f>O2010-P2010</f>
        <v>20</v>
      </c>
      <c r="R2010" s="4">
        <f>VLOOKUP(A2010, Sheet4!A:B, 2, FALSE)</f>
        <v>849</v>
      </c>
    </row>
    <row r="2011" spans="1:18">
      <c r="A2011">
        <v>3486</v>
      </c>
      <c r="B2011" t="s">
        <v>21</v>
      </c>
      <c r="C2011" s="1">
        <v>38848</v>
      </c>
      <c r="D2011" t="s">
        <v>6</v>
      </c>
      <c r="E2011" t="s">
        <v>8</v>
      </c>
      <c r="F2011" s="4" t="s">
        <v>652</v>
      </c>
      <c r="G2011" s="4" t="str">
        <f>B2011&amp;E2011</f>
        <v>WoolseyCA</v>
      </c>
      <c r="H2011" s="4" t="str">
        <f>VLOOKUP(G2011, Sheet2!C:D, 2, FALSE)</f>
        <v>D</v>
      </c>
      <c r="I2011" s="4">
        <f>VLOOKUP(A2011, Sheet3!A:G,2, FALSE)</f>
        <v>-0.87438400000000005</v>
      </c>
      <c r="J2011" s="4">
        <f>VLOOKUP(A2011, Sheet3!A:G,3, FALSE)</f>
        <v>8.3076999999999998E-2</v>
      </c>
      <c r="K2011" s="4">
        <f>VLOOKUP(A2011, Sheet3!A:G,4, FALSE)</f>
        <v>4.0324</v>
      </c>
      <c r="L2011" s="4">
        <f>VLOOKUP(A2011, Sheet3!A:G,5, FALSE)</f>
        <v>-4.1266470000000002</v>
      </c>
      <c r="M2011" s="4">
        <f>VLOOKUP(A2011, Sheet3!A:G,6, FALSE)</f>
        <v>-1.571318</v>
      </c>
      <c r="N2011" s="4">
        <f>VLOOKUP(A2011, Sheet3!A:G,7, FALSE)</f>
        <v>3.92666</v>
      </c>
      <c r="O2011">
        <v>2006</v>
      </c>
      <c r="P2011" s="4">
        <f>VLOOKUP(G2011, Sheet2!C:E, 3, FALSE)</f>
        <v>1993</v>
      </c>
      <c r="Q2011" s="4">
        <f>O2011-P2011</f>
        <v>13</v>
      </c>
      <c r="R2011" s="4">
        <f>VLOOKUP(A2011, Sheet4!A:B, 2, FALSE)</f>
        <v>701</v>
      </c>
    </row>
    <row r="2012" spans="1:18">
      <c r="A2012">
        <v>3487</v>
      </c>
      <c r="B2012" t="s">
        <v>20</v>
      </c>
      <c r="C2012" s="1">
        <v>39216</v>
      </c>
      <c r="D2012" t="s">
        <v>6</v>
      </c>
      <c r="E2012" t="str">
        <f>VLOOKUP(B2012, Sheet2!$A$2:$B$734, 2, FALSE)</f>
        <v>WA</v>
      </c>
      <c r="F2012" s="4" t="s">
        <v>652</v>
      </c>
      <c r="G2012" s="4" t="str">
        <f>B2012&amp;E2012</f>
        <v>McDermottWA</v>
      </c>
      <c r="H2012" s="4" t="str">
        <f>VLOOKUP(G2012, Sheet2!C:D, 2, FALSE)</f>
        <v>D</v>
      </c>
      <c r="I2012" s="4">
        <f>VLOOKUP(A2012, Sheet3!A:G,2, FALSE)</f>
        <v>4.9847469999999996</v>
      </c>
      <c r="J2012" s="4">
        <f>VLOOKUP(A2012, Sheet3!A:G,3, FALSE)</f>
        <v>-2.276945</v>
      </c>
      <c r="K2012" s="4">
        <f>VLOOKUP(A2012, Sheet3!A:G,4, FALSE)</f>
        <v>1.0914680000000001</v>
      </c>
      <c r="L2012" s="4">
        <f>VLOOKUP(A2012, Sheet3!A:G,5, FALSE)</f>
        <v>1.2981309999999999</v>
      </c>
      <c r="M2012" s="4">
        <f>VLOOKUP(A2012, Sheet3!A:G,6, FALSE)</f>
        <v>-1.496273</v>
      </c>
      <c r="N2012" s="4">
        <f>VLOOKUP(A2012, Sheet3!A:G,7, FALSE)</f>
        <v>2.128962</v>
      </c>
      <c r="O2012">
        <v>2007</v>
      </c>
      <c r="P2012" s="4">
        <f>VLOOKUP(G2012, Sheet2!C:E, 3, FALSE)</f>
        <v>1989</v>
      </c>
      <c r="Q2012" s="4">
        <f>O2012-P2012</f>
        <v>18</v>
      </c>
      <c r="R2012" s="4">
        <f>VLOOKUP(A2012, Sheet4!A:B, 2, FALSE)</f>
        <v>603</v>
      </c>
    </row>
    <row r="2013" spans="1:18">
      <c r="A2013">
        <v>3488</v>
      </c>
      <c r="B2013" t="s">
        <v>9</v>
      </c>
      <c r="C2013" s="1">
        <v>38855</v>
      </c>
      <c r="D2013" t="s">
        <v>6</v>
      </c>
      <c r="E2013" t="s">
        <v>84</v>
      </c>
      <c r="F2013" s="4" t="s">
        <v>652</v>
      </c>
      <c r="G2013" s="4" t="str">
        <f>B2013&amp;E2013</f>
        <v>ShaysCT</v>
      </c>
      <c r="H2013" s="4" t="str">
        <f>VLOOKUP(G2013, Sheet2!C:D, 2, FALSE)</f>
        <v>R</v>
      </c>
      <c r="I2013" s="4">
        <f>VLOOKUP(A2013, Sheet3!A:G,2, FALSE)</f>
        <v>3.3875000000000002E-2</v>
      </c>
      <c r="J2013" s="4">
        <f>VLOOKUP(A2013, Sheet3!A:G,3, FALSE)</f>
        <v>-0.196827</v>
      </c>
      <c r="K2013" s="4">
        <f>VLOOKUP(A2013, Sheet3!A:G,4, FALSE)</f>
        <v>-5.8882810000000001</v>
      </c>
      <c r="L2013" s="4">
        <f>VLOOKUP(A2013, Sheet3!A:G,5, FALSE)</f>
        <v>-1.564927</v>
      </c>
      <c r="M2013" s="4">
        <f>VLOOKUP(A2013, Sheet3!A:G,6, FALSE)</f>
        <v>-1.8143389999999999</v>
      </c>
      <c r="N2013" s="4">
        <f>VLOOKUP(A2013, Sheet3!A:G,7, FALSE)</f>
        <v>-2.908344</v>
      </c>
      <c r="O2013">
        <v>2006</v>
      </c>
      <c r="P2013" s="4">
        <f>VLOOKUP(G2013, Sheet2!C:E, 3, FALSE)</f>
        <v>1987</v>
      </c>
      <c r="Q2013" s="4">
        <f>O2013-P2013</f>
        <v>19</v>
      </c>
      <c r="R2013" s="4">
        <f>VLOOKUP(A2013, Sheet4!A:B, 2, FALSE)</f>
        <v>870</v>
      </c>
    </row>
    <row r="2014" spans="1:18">
      <c r="A2014">
        <v>3489</v>
      </c>
      <c r="B2014" t="s">
        <v>88</v>
      </c>
      <c r="C2014" s="1">
        <v>38804</v>
      </c>
      <c r="D2014" t="s">
        <v>6</v>
      </c>
      <c r="E2014" t="s">
        <v>89</v>
      </c>
      <c r="F2014" s="4" t="s">
        <v>652</v>
      </c>
      <c r="G2014" s="4" t="str">
        <f>B2014&amp;E2014</f>
        <v>KapturOH</v>
      </c>
      <c r="H2014" s="4" t="str">
        <f>VLOOKUP(G2014, Sheet2!C:D, 2, FALSE)</f>
        <v>D</v>
      </c>
      <c r="I2014" s="4">
        <f>VLOOKUP(A2014, Sheet3!A:G,2, FALSE)</f>
        <v>2.267792</v>
      </c>
      <c r="J2014" s="4">
        <f>VLOOKUP(A2014, Sheet3!A:G,3, FALSE)</f>
        <v>-0.57380500000000001</v>
      </c>
      <c r="K2014" s="4">
        <f>VLOOKUP(A2014, Sheet3!A:G,4, FALSE)</f>
        <v>0.956735</v>
      </c>
      <c r="L2014" s="4">
        <f>VLOOKUP(A2014, Sheet3!A:G,5, FALSE)</f>
        <v>-1.942645</v>
      </c>
      <c r="M2014" s="4">
        <f>VLOOKUP(A2014, Sheet3!A:G,6, FALSE)</f>
        <v>-0.89053499999999997</v>
      </c>
      <c r="N2014" s="4">
        <f>VLOOKUP(A2014, Sheet3!A:G,7, FALSE)</f>
        <v>3.1799940000000002</v>
      </c>
      <c r="O2014">
        <v>2006</v>
      </c>
      <c r="P2014" s="4">
        <f>VLOOKUP(G2014, Sheet2!C:E, 3, FALSE)</f>
        <v>1983</v>
      </c>
      <c r="Q2014" s="4">
        <f>O2014-P2014</f>
        <v>23</v>
      </c>
      <c r="R2014" s="4">
        <f>VLOOKUP(A2014, Sheet4!A:B, 2, FALSE)</f>
        <v>640</v>
      </c>
    </row>
    <row r="2015" spans="1:18">
      <c r="A2015" s="6">
        <v>3490</v>
      </c>
      <c r="B2015" t="s">
        <v>128</v>
      </c>
      <c r="C2015" s="1">
        <v>38063</v>
      </c>
      <c r="D2015" t="s">
        <v>6</v>
      </c>
      <c r="E2015" t="str">
        <f>VLOOKUP(B2015, Sheet2!$A$2:$B$734, 2, FALSE)</f>
        <v>MI</v>
      </c>
      <c r="F2015" s="4" t="s">
        <v>652</v>
      </c>
      <c r="G2015" s="4" t="str">
        <f>B2015&amp;E2015</f>
        <v>DingellMI</v>
      </c>
      <c r="H2015" s="4" t="str">
        <f>VLOOKUP(G2015, Sheet2!C:D, 2, FALSE)</f>
        <v>D</v>
      </c>
      <c r="I2015" s="4">
        <f>VLOOKUP(A2015, Sheet3!A:G,2, FALSE)</f>
        <v>-3.3066460000000002</v>
      </c>
      <c r="J2015" s="4">
        <f>VLOOKUP(A2015, Sheet3!A:G,3, FALSE)</f>
        <v>0.79866700000000002</v>
      </c>
      <c r="K2015" s="4">
        <f>VLOOKUP(A2015, Sheet3!A:G,4, FALSE)</f>
        <v>-3.3400660000000002</v>
      </c>
      <c r="L2015" s="4">
        <f>VLOOKUP(A2015, Sheet3!A:G,5, FALSE)</f>
        <v>1.021226</v>
      </c>
      <c r="M2015" s="4">
        <f>VLOOKUP(A2015, Sheet3!A:G,6, FALSE)</f>
        <v>-0.80635000000000001</v>
      </c>
      <c r="N2015" s="4">
        <f>VLOOKUP(A2015, Sheet3!A:G,7, FALSE)</f>
        <v>-4.3979189999999999</v>
      </c>
      <c r="O2015">
        <v>2004</v>
      </c>
      <c r="P2015" s="4">
        <f>VLOOKUP(G2015, Sheet2!C:E, 3, FALSE)</f>
        <v>1955</v>
      </c>
      <c r="Q2015" s="4">
        <f>O2015-P2015</f>
        <v>49</v>
      </c>
      <c r="R2015" s="4">
        <f>VLOOKUP(A2015, Sheet4!A:B, 2, FALSE)</f>
        <v>1102</v>
      </c>
    </row>
    <row r="2016" spans="1:18">
      <c r="A2016" s="6">
        <v>3491</v>
      </c>
      <c r="B2016" t="s">
        <v>201</v>
      </c>
      <c r="C2016" s="1">
        <v>38063</v>
      </c>
      <c r="D2016" t="s">
        <v>6</v>
      </c>
      <c r="E2016" t="s">
        <v>112</v>
      </c>
      <c r="F2016" s="4" t="s">
        <v>652</v>
      </c>
      <c r="G2016" s="4" t="str">
        <f>B2016&amp;E2016</f>
        <v>SmithMI</v>
      </c>
      <c r="H2016" s="4" t="str">
        <f>VLOOKUP(G2016, Sheet2!C:D, 2, FALSE)</f>
        <v>R</v>
      </c>
      <c r="I2016" s="4">
        <f>VLOOKUP(A2016, Sheet3!A:G,2, FALSE)</f>
        <v>-4.9621339999999998</v>
      </c>
      <c r="J2016" s="4">
        <f>VLOOKUP(A2016, Sheet3!A:G,3, FALSE)</f>
        <v>-1.537485</v>
      </c>
      <c r="K2016" s="4">
        <f>VLOOKUP(A2016, Sheet3!A:G,4, FALSE)</f>
        <v>-5.7431010000000002</v>
      </c>
      <c r="L2016" s="4">
        <f>VLOOKUP(A2016, Sheet3!A:G,5, FALSE)</f>
        <v>-2.104911</v>
      </c>
      <c r="M2016" s="4">
        <f>VLOOKUP(A2016, Sheet3!A:G,6, FALSE)</f>
        <v>0.113483</v>
      </c>
      <c r="N2016" s="4">
        <f>VLOOKUP(A2016, Sheet3!A:G,7, FALSE)</f>
        <v>-4.7206989999999998</v>
      </c>
      <c r="O2016">
        <v>2004</v>
      </c>
      <c r="P2016" s="4">
        <f>VLOOKUP(G2016, Sheet2!C:E, 3, FALSE)</f>
        <v>1993</v>
      </c>
      <c r="Q2016" s="4">
        <f>O2016-P2016</f>
        <v>11</v>
      </c>
      <c r="R2016" s="4">
        <f>VLOOKUP(A2016, Sheet4!A:B, 2, FALSE)</f>
        <v>426</v>
      </c>
    </row>
    <row r="2017" spans="1:18">
      <c r="A2017" s="6">
        <v>3492</v>
      </c>
      <c r="B2017" t="s">
        <v>310</v>
      </c>
      <c r="C2017" s="1">
        <v>38063</v>
      </c>
      <c r="D2017" t="s">
        <v>6</v>
      </c>
      <c r="E2017" t="str">
        <f>VLOOKUP(B2017, Sheet2!$A$2:$B$734, 2, FALSE)</f>
        <v>TN</v>
      </c>
      <c r="F2017" s="4" t="s">
        <v>652</v>
      </c>
      <c r="G2017" s="4" t="str">
        <f>B2017&amp;E2017</f>
        <v>WampTN</v>
      </c>
      <c r="H2017" s="4" t="str">
        <f>VLOOKUP(G2017, Sheet2!C:D, 2, FALSE)</f>
        <v>R</v>
      </c>
      <c r="I2017" s="4">
        <f>VLOOKUP(A2017, Sheet3!A:G,2, FALSE)</f>
        <v>0.84995900000000002</v>
      </c>
      <c r="J2017" s="4">
        <f>VLOOKUP(A2017, Sheet3!A:G,3, FALSE)</f>
        <v>0.96006999999999998</v>
      </c>
      <c r="K2017" s="4">
        <f>VLOOKUP(A2017, Sheet3!A:G,4, FALSE)</f>
        <v>-2.6070120000000001</v>
      </c>
      <c r="L2017" s="4">
        <f>VLOOKUP(A2017, Sheet3!A:G,5, FALSE)</f>
        <v>1.6958530000000001</v>
      </c>
      <c r="M2017" s="4">
        <f>VLOOKUP(A2017, Sheet3!A:G,6, FALSE)</f>
        <v>0.17220099999999999</v>
      </c>
      <c r="N2017" s="4">
        <f>VLOOKUP(A2017, Sheet3!A:G,7, FALSE)</f>
        <v>-4.4667510000000004</v>
      </c>
      <c r="O2017">
        <v>2004</v>
      </c>
      <c r="P2017" s="4">
        <f>VLOOKUP(G2017, Sheet2!C:E, 3, FALSE)</f>
        <v>1995</v>
      </c>
      <c r="Q2017" s="4">
        <f>O2017-P2017</f>
        <v>9</v>
      </c>
      <c r="R2017" s="4">
        <f>VLOOKUP(A2017, Sheet4!A:B, 2, FALSE)</f>
        <v>435</v>
      </c>
    </row>
    <row r="2018" spans="1:18">
      <c r="A2018" s="6">
        <v>3493</v>
      </c>
      <c r="B2018" t="s">
        <v>46</v>
      </c>
      <c r="C2018" s="1">
        <v>38063</v>
      </c>
      <c r="D2018" t="s">
        <v>6</v>
      </c>
      <c r="E2018" t="s">
        <v>47</v>
      </c>
      <c r="F2018" s="4" t="s">
        <v>652</v>
      </c>
      <c r="G2018" s="4" t="str">
        <f>B2018&amp;E2018</f>
        <v>YoungFL</v>
      </c>
      <c r="H2018" s="4" t="str">
        <f>VLOOKUP(G2018, Sheet2!C:D, 2, FALSE)</f>
        <v>R</v>
      </c>
      <c r="I2018" s="4">
        <f>VLOOKUP(A2018, Sheet3!A:G,2, FALSE)</f>
        <v>1.0883929999999999</v>
      </c>
      <c r="J2018" s="4">
        <f>VLOOKUP(A2018, Sheet3!A:G,3, FALSE)</f>
        <v>4.8897999999999997E-2</v>
      </c>
      <c r="K2018" s="4">
        <f>VLOOKUP(A2018, Sheet3!A:G,4, FALSE)</f>
        <v>1.6262209999999999</v>
      </c>
      <c r="L2018" s="4">
        <f>VLOOKUP(A2018, Sheet3!A:G,5, FALSE)</f>
        <v>-1.0565359999999999</v>
      </c>
      <c r="M2018" s="4">
        <f>VLOOKUP(A2018, Sheet3!A:G,6, FALSE)</f>
        <v>-0.21784400000000001</v>
      </c>
      <c r="N2018" s="4">
        <f>VLOOKUP(A2018, Sheet3!A:G,7, FALSE)</f>
        <v>2.9661529999999998</v>
      </c>
      <c r="O2018">
        <v>2004</v>
      </c>
      <c r="P2018" s="4">
        <f>VLOOKUP(G2018, Sheet2!C:E, 3, FALSE)</f>
        <v>1971</v>
      </c>
      <c r="Q2018" s="4">
        <f>O2018-P2018</f>
        <v>33</v>
      </c>
      <c r="R2018" s="4">
        <f>VLOOKUP(A2018, Sheet4!A:B, 2, FALSE)</f>
        <v>1993</v>
      </c>
    </row>
    <row r="2019" spans="1:18">
      <c r="A2019" s="6">
        <v>3494</v>
      </c>
      <c r="B2019" t="s">
        <v>642</v>
      </c>
      <c r="C2019" s="1">
        <v>38063</v>
      </c>
      <c r="D2019" t="s">
        <v>6</v>
      </c>
      <c r="E2019" t="str">
        <f>VLOOKUP(B2019, Sheet2!$A$2:$B$734, 2, FALSE)</f>
        <v>WA</v>
      </c>
      <c r="F2019" s="4" t="s">
        <v>652</v>
      </c>
      <c r="G2019" s="4" t="str">
        <f>B2019&amp;E2019</f>
        <v>DunnWA</v>
      </c>
      <c r="H2019" s="4" t="str">
        <f>VLOOKUP(G2019, Sheet2!C:D, 2, FALSE)</f>
        <v>R</v>
      </c>
      <c r="I2019" s="4">
        <f>VLOOKUP(A2019, Sheet3!A:G,2, FALSE)</f>
        <v>-1.684858</v>
      </c>
      <c r="J2019" s="4">
        <f>VLOOKUP(A2019, Sheet3!A:G,3, FALSE)</f>
        <v>-2.1334209999999998</v>
      </c>
      <c r="K2019" s="4">
        <f>VLOOKUP(A2019, Sheet3!A:G,4, FALSE)</f>
        <v>1.8598589999999999</v>
      </c>
      <c r="L2019" s="4">
        <f>VLOOKUP(A2019, Sheet3!A:G,5, FALSE)</f>
        <v>-5.6733799999999999</v>
      </c>
      <c r="M2019" s="4">
        <f>VLOOKUP(A2019, Sheet3!A:G,6, FALSE)</f>
        <v>-1.4685269999999999</v>
      </c>
      <c r="N2019" s="4">
        <f>VLOOKUP(A2019, Sheet3!A:G,7, FALSE)</f>
        <v>2.6189650000000002</v>
      </c>
      <c r="O2019">
        <v>2004</v>
      </c>
      <c r="P2019" s="4">
        <f>VLOOKUP(G2019, Sheet2!C:E, 3, FALSE)</f>
        <v>1993</v>
      </c>
      <c r="Q2019" s="4">
        <f>O2019-P2019</f>
        <v>11</v>
      </c>
      <c r="R2019" s="4">
        <f>VLOOKUP(A2019, Sheet4!A:B, 2, FALSE)</f>
        <v>349</v>
      </c>
    </row>
    <row r="2020" spans="1:18">
      <c r="A2020" s="6">
        <v>3495</v>
      </c>
      <c r="B2020" s="4" t="s">
        <v>374</v>
      </c>
      <c r="C2020" s="1">
        <v>38063</v>
      </c>
      <c r="D2020" t="s">
        <v>6</v>
      </c>
      <c r="E2020" t="str">
        <f>VLOOKUP(B2020, Sheet2!$A$2:$B$734, 2, FALSE)</f>
        <v>VA</v>
      </c>
      <c r="F2020" s="4" t="s">
        <v>652</v>
      </c>
      <c r="G2020" s="4" t="str">
        <f>B2020&amp;E2020</f>
        <v>CantorVA</v>
      </c>
      <c r="H2020" s="4" t="str">
        <f>VLOOKUP(G2020, Sheet2!C:D, 2, FALSE)</f>
        <v>R</v>
      </c>
      <c r="I2020" s="4">
        <f>VLOOKUP(A2020, Sheet3!A:G,2, FALSE)</f>
        <v>-1.491358</v>
      </c>
      <c r="J2020" s="4">
        <f>VLOOKUP(A2020, Sheet3!A:G,3, FALSE)</f>
        <v>-1.8535740000000001</v>
      </c>
      <c r="K2020" s="4">
        <f>VLOOKUP(A2020, Sheet3!A:G,4, FALSE)</f>
        <v>-1.795612</v>
      </c>
      <c r="L2020" s="4">
        <f>VLOOKUP(A2020, Sheet3!A:G,5, FALSE)</f>
        <v>2.0852789999999999</v>
      </c>
      <c r="M2020" s="4">
        <f>VLOOKUP(A2020, Sheet3!A:G,6, FALSE)</f>
        <v>-1.7469760000000001</v>
      </c>
      <c r="N2020" s="4">
        <f>VLOOKUP(A2020, Sheet3!A:G,7, FALSE)</f>
        <v>-2.3995359999999999</v>
      </c>
      <c r="O2020">
        <v>2004</v>
      </c>
      <c r="P2020" s="4">
        <f>VLOOKUP(G2020, Sheet2!C:E, 3, FALSE)</f>
        <v>2001</v>
      </c>
      <c r="Q2020" s="4">
        <f>O2020-P2020</f>
        <v>3</v>
      </c>
      <c r="R2020" s="4">
        <f>VLOOKUP(A2020, Sheet4!A:B, 2, FALSE)</f>
        <v>312</v>
      </c>
    </row>
    <row r="2021" spans="1:18">
      <c r="A2021" s="6">
        <v>3496</v>
      </c>
      <c r="B2021" t="s">
        <v>173</v>
      </c>
      <c r="C2021" s="1">
        <v>38063</v>
      </c>
      <c r="D2021" t="s">
        <v>6</v>
      </c>
      <c r="E2021" t="str">
        <f>VLOOKUP(B2021, Sheet2!$A$2:$B$734, 2, FALSE)</f>
        <v>MO</v>
      </c>
      <c r="F2021" s="4" t="s">
        <v>652</v>
      </c>
      <c r="G2021" s="4" t="str">
        <f>B2021&amp;E2021</f>
        <v>BluntMO</v>
      </c>
      <c r="H2021" s="4" t="str">
        <f>VLOOKUP(G2021, Sheet2!C:D, 2, FALSE)</f>
        <v>R</v>
      </c>
      <c r="I2021" s="4">
        <f>VLOOKUP(A2021, Sheet3!A:G,2, FALSE)</f>
        <v>1.5323089999999999</v>
      </c>
      <c r="J2021" s="4">
        <f>VLOOKUP(A2021, Sheet3!A:G,3, FALSE)</f>
        <v>-0.55442599999999997</v>
      </c>
      <c r="K2021" s="4">
        <f>VLOOKUP(A2021, Sheet3!A:G,4, FALSE)</f>
        <v>2.7671329999999998</v>
      </c>
      <c r="L2021" s="4">
        <f>VLOOKUP(A2021, Sheet3!A:G,5, FALSE)</f>
        <v>-0.83862400000000004</v>
      </c>
      <c r="M2021" s="4">
        <f>VLOOKUP(A2021, Sheet3!A:G,6, FALSE)</f>
        <v>0.120202</v>
      </c>
      <c r="N2021" s="4">
        <f>VLOOKUP(A2021, Sheet3!A:G,7, FALSE)</f>
        <v>3.844265</v>
      </c>
      <c r="O2021">
        <v>2004</v>
      </c>
      <c r="P2021" s="4">
        <f>VLOOKUP(G2021, Sheet2!C:E, 3, FALSE)</f>
        <v>1997</v>
      </c>
      <c r="Q2021" s="4">
        <f>O2021-P2021</f>
        <v>7</v>
      </c>
      <c r="R2021" s="4">
        <f>VLOOKUP(A2021, Sheet4!A:B, 2, FALSE)</f>
        <v>1054</v>
      </c>
    </row>
    <row r="2022" spans="1:18">
      <c r="A2022" s="6">
        <v>3497</v>
      </c>
      <c r="B2022" t="s">
        <v>135</v>
      </c>
      <c r="C2022" s="1">
        <v>38063</v>
      </c>
      <c r="D2022" t="s">
        <v>6</v>
      </c>
      <c r="E2022" t="str">
        <f>VLOOKUP(B2022, Sheet2!$A$2:$B$734, 2, FALSE)</f>
        <v>CA</v>
      </c>
      <c r="F2022" s="4" t="s">
        <v>652</v>
      </c>
      <c r="G2022" s="4" t="str">
        <f>B2022&amp;E2022</f>
        <v>FarrCA</v>
      </c>
      <c r="H2022" s="4" t="str">
        <f>VLOOKUP(G2022, Sheet2!C:D, 2, FALSE)</f>
        <v>D</v>
      </c>
      <c r="I2022" s="4">
        <f>VLOOKUP(A2022, Sheet3!A:G,2, FALSE)</f>
        <v>2.2161330000000001</v>
      </c>
      <c r="J2022" s="4">
        <f>VLOOKUP(A2022, Sheet3!A:G,3, FALSE)</f>
        <v>0.316523</v>
      </c>
      <c r="K2022" s="4">
        <f>VLOOKUP(A2022, Sheet3!A:G,4, FALSE)</f>
        <v>1.2872680000000001</v>
      </c>
      <c r="L2022" s="4">
        <f>VLOOKUP(A2022, Sheet3!A:G,5, FALSE)</f>
        <v>5.3111920000000001</v>
      </c>
      <c r="M2022" s="4">
        <f>VLOOKUP(A2022, Sheet3!A:G,6, FALSE)</f>
        <v>2.3382689999999999</v>
      </c>
      <c r="N2022" s="4">
        <f>VLOOKUP(A2022, Sheet3!A:G,7, FALSE)</f>
        <v>0.31564500000000001</v>
      </c>
      <c r="O2022">
        <v>2004</v>
      </c>
      <c r="P2022" s="4">
        <f>VLOOKUP(G2022, Sheet2!C:E, 3, FALSE)</f>
        <v>1993</v>
      </c>
      <c r="Q2022" s="4">
        <f>O2022-P2022</f>
        <v>11</v>
      </c>
      <c r="R2022" s="4">
        <f>VLOOKUP(A2022, Sheet4!A:B, 2, FALSE)</f>
        <v>309</v>
      </c>
    </row>
    <row r="2023" spans="1:18">
      <c r="A2023" s="6">
        <v>3498</v>
      </c>
      <c r="B2023" t="s">
        <v>123</v>
      </c>
      <c r="C2023" s="1">
        <v>38063</v>
      </c>
      <c r="D2023" t="s">
        <v>6</v>
      </c>
      <c r="E2023" t="str">
        <f>VLOOKUP(B2023, Sheet2!$A$2:$B$734, 2, FALSE)</f>
        <v>MA</v>
      </c>
      <c r="F2023" s="4" t="s">
        <v>652</v>
      </c>
      <c r="G2023" s="4" t="str">
        <f>B2023&amp;E2023</f>
        <v>TierneyMA</v>
      </c>
      <c r="H2023" s="4" t="str">
        <f>VLOOKUP(G2023, Sheet2!C:D, 2, FALSE)</f>
        <v>D</v>
      </c>
      <c r="I2023" s="4">
        <f>VLOOKUP(A2023, Sheet3!A:G,2, FALSE)</f>
        <v>-0.96596400000000004</v>
      </c>
      <c r="J2023" s="4">
        <f>VLOOKUP(A2023, Sheet3!A:G,3, FALSE)</f>
        <v>0.27544400000000002</v>
      </c>
      <c r="K2023" s="4">
        <f>VLOOKUP(A2023, Sheet3!A:G,4, FALSE)</f>
        <v>1.7069369999999999</v>
      </c>
      <c r="L2023" s="4">
        <f>VLOOKUP(A2023, Sheet3!A:G,5, FALSE)</f>
        <v>-4.1153000000000002E-2</v>
      </c>
      <c r="M2023" s="4">
        <f>VLOOKUP(A2023, Sheet3!A:G,6, FALSE)</f>
        <v>-0.194471</v>
      </c>
      <c r="N2023" s="4">
        <f>VLOOKUP(A2023, Sheet3!A:G,7, FALSE)</f>
        <v>1.9473039999999999</v>
      </c>
      <c r="O2023">
        <v>2004</v>
      </c>
      <c r="P2023" s="4">
        <f>VLOOKUP(G2023, Sheet2!C:E, 3, FALSE)</f>
        <v>1997</v>
      </c>
      <c r="Q2023" s="4">
        <f>O2023-P2023</f>
        <v>7</v>
      </c>
      <c r="R2023" s="4">
        <f>VLOOKUP(A2023, Sheet4!A:B, 2, FALSE)</f>
        <v>1542</v>
      </c>
    </row>
    <row r="2024" spans="1:18">
      <c r="A2024" s="6">
        <v>3499</v>
      </c>
      <c r="B2024" t="s">
        <v>93</v>
      </c>
      <c r="C2024" s="1">
        <v>38063</v>
      </c>
      <c r="D2024" t="s">
        <v>6</v>
      </c>
      <c r="E2024" t="str">
        <f>VLOOKUP(B2024, Sheet2!$A$2:$B$734, 2, FALSE)</f>
        <v>CA</v>
      </c>
      <c r="F2024" s="4" t="s">
        <v>652</v>
      </c>
      <c r="G2024" s="4" t="str">
        <f>B2024&amp;E2024</f>
        <v>PelosiCA</v>
      </c>
      <c r="H2024" s="4" t="str">
        <f>VLOOKUP(G2024, Sheet2!C:D, 2, FALSE)</f>
        <v>D</v>
      </c>
      <c r="I2024" s="4">
        <f>VLOOKUP(A2024, Sheet3!A:G,2, FALSE)</f>
        <v>-5.6622820000000003</v>
      </c>
      <c r="J2024" s="4">
        <f>VLOOKUP(A2024, Sheet3!A:G,3, FALSE)</f>
        <v>0.94526100000000002</v>
      </c>
      <c r="K2024" s="4">
        <f>VLOOKUP(A2024, Sheet3!A:G,4, FALSE)</f>
        <v>0.67538399999999998</v>
      </c>
      <c r="L2024" s="4">
        <f>VLOOKUP(A2024, Sheet3!A:G,5, FALSE)</f>
        <v>-1.380601</v>
      </c>
      <c r="M2024" s="4">
        <f>VLOOKUP(A2024, Sheet3!A:G,6, FALSE)</f>
        <v>-0.14408899999999999</v>
      </c>
      <c r="N2024" s="4">
        <f>VLOOKUP(A2024, Sheet3!A:G,7, FALSE)</f>
        <v>-0.24251300000000001</v>
      </c>
      <c r="O2024">
        <v>2004</v>
      </c>
      <c r="P2024" s="4">
        <f>VLOOKUP(G2024, Sheet2!C:E, 3, FALSE)</f>
        <v>1987</v>
      </c>
      <c r="Q2024" s="4">
        <f>O2024-P2024</f>
        <v>17</v>
      </c>
      <c r="R2024" s="4">
        <f>VLOOKUP(A2024, Sheet4!A:B, 2, FALSE)</f>
        <v>1668</v>
      </c>
    </row>
    <row r="2025" spans="1:18">
      <c r="A2025" s="6">
        <v>3500</v>
      </c>
      <c r="B2025" t="s">
        <v>187</v>
      </c>
      <c r="C2025" s="1">
        <v>38063</v>
      </c>
      <c r="D2025" t="s">
        <v>6</v>
      </c>
      <c r="E2025" t="str">
        <f>VLOOKUP(B2025, Sheet2!$A$2:$B$734, 2, FALSE)</f>
        <v>TX</v>
      </c>
      <c r="F2025" s="4" t="s">
        <v>652</v>
      </c>
      <c r="G2025" s="4" t="str">
        <f>B2025&amp;E2025</f>
        <v>DelayTX</v>
      </c>
      <c r="H2025" s="4" t="str">
        <f>VLOOKUP(G2025, Sheet2!C:D, 2, FALSE)</f>
        <v>R</v>
      </c>
      <c r="I2025" s="4">
        <f>VLOOKUP(A2025, Sheet3!A:G,2, FALSE)</f>
        <v>3.4591999999999998E-2</v>
      </c>
      <c r="J2025" s="4">
        <f>VLOOKUP(A2025, Sheet3!A:G,3, FALSE)</f>
        <v>0.36970900000000001</v>
      </c>
      <c r="K2025" s="4">
        <f>VLOOKUP(A2025, Sheet3!A:G,4, FALSE)</f>
        <v>0.75849299999999997</v>
      </c>
      <c r="L2025" s="4">
        <f>VLOOKUP(A2025, Sheet3!A:G,5, FALSE)</f>
        <v>0.117372</v>
      </c>
      <c r="M2025" s="4">
        <f>VLOOKUP(A2025, Sheet3!A:G,6, FALSE)</f>
        <v>-0.53647900000000004</v>
      </c>
      <c r="N2025" s="4">
        <f>VLOOKUP(A2025, Sheet3!A:G,7, FALSE)</f>
        <v>3.3081019999999999</v>
      </c>
      <c r="O2025">
        <v>2004</v>
      </c>
      <c r="P2025" s="4">
        <f>VLOOKUP(G2025, Sheet2!C:E, 3, FALSE)</f>
        <v>1985</v>
      </c>
      <c r="Q2025" s="4">
        <f>O2025-P2025</f>
        <v>19</v>
      </c>
      <c r="R2025" s="4">
        <f>VLOOKUP(A2025, Sheet4!A:B, 2, FALSE)</f>
        <v>871</v>
      </c>
    </row>
    <row r="2026" spans="1:18">
      <c r="A2026" s="6">
        <v>3501</v>
      </c>
      <c r="B2026" t="s">
        <v>82</v>
      </c>
      <c r="C2026" s="1">
        <v>38063</v>
      </c>
      <c r="D2026" t="s">
        <v>6</v>
      </c>
      <c r="E2026" t="str">
        <f>VLOOKUP(B2026, Sheet2!$A$2:$B$734, 2, FALSE)</f>
        <v>TX</v>
      </c>
      <c r="F2026" s="4" t="s">
        <v>652</v>
      </c>
      <c r="G2026" s="4" t="str">
        <f>B2026&amp;E2026</f>
        <v>Jackson-LeeTX</v>
      </c>
      <c r="H2026" s="4" t="str">
        <f>VLOOKUP(G2026, Sheet2!C:D, 2, FALSE)</f>
        <v>D</v>
      </c>
      <c r="I2026" s="4">
        <f>VLOOKUP(A2026, Sheet3!A:G,2, FALSE)</f>
        <v>1.1711210000000001</v>
      </c>
      <c r="J2026" s="4">
        <f>VLOOKUP(A2026, Sheet3!A:G,3, FALSE)</f>
        <v>0.83104100000000003</v>
      </c>
      <c r="K2026" s="4">
        <f>VLOOKUP(A2026, Sheet3!A:G,4, FALSE)</f>
        <v>0.39169799999999999</v>
      </c>
      <c r="L2026" s="4">
        <f>VLOOKUP(A2026, Sheet3!A:G,5, FALSE)</f>
        <v>1.402031</v>
      </c>
      <c r="M2026" s="4">
        <f>VLOOKUP(A2026, Sheet3!A:G,6, FALSE)</f>
        <v>0.81254599999999999</v>
      </c>
      <c r="N2026" s="4">
        <f>VLOOKUP(A2026, Sheet3!A:G,7, FALSE)</f>
        <v>0.18371100000000001</v>
      </c>
      <c r="O2026">
        <v>2004</v>
      </c>
      <c r="P2026" s="4">
        <f>VLOOKUP(G2026, Sheet2!C:E, 3, FALSE)</f>
        <v>1995</v>
      </c>
      <c r="Q2026" s="4">
        <f>O2026-P2026</f>
        <v>9</v>
      </c>
      <c r="R2026" s="4">
        <f>VLOOKUP(A2026, Sheet4!A:B, 2, FALSE)</f>
        <v>1253</v>
      </c>
    </row>
    <row r="2027" spans="1:18">
      <c r="A2027" s="6">
        <v>3502</v>
      </c>
      <c r="B2027" t="s">
        <v>370</v>
      </c>
      <c r="C2027" s="1">
        <v>38063</v>
      </c>
      <c r="D2027" t="s">
        <v>6</v>
      </c>
      <c r="E2027" t="str">
        <f>VLOOKUP(B2027, Sheet2!$A$2:$B$734, 2, FALSE)</f>
        <v>IL</v>
      </c>
      <c r="F2027" s="4" t="s">
        <v>652</v>
      </c>
      <c r="G2027" s="4" t="str">
        <f>B2027&amp;E2027</f>
        <v>HastertIL</v>
      </c>
      <c r="H2027" s="4" t="str">
        <f>VLOOKUP(G2027, Sheet2!C:D, 2, FALSE)</f>
        <v>R</v>
      </c>
      <c r="I2027" s="4">
        <f>VLOOKUP(A2027, Sheet3!A:G,2, FALSE)</f>
        <v>-2.2193160000000001</v>
      </c>
      <c r="J2027" s="4">
        <f>VLOOKUP(A2027, Sheet3!A:G,3, FALSE)</f>
        <v>0.26826100000000003</v>
      </c>
      <c r="K2027" s="4">
        <f>VLOOKUP(A2027, Sheet3!A:G,4, FALSE)</f>
        <v>-2.5712060000000001</v>
      </c>
      <c r="L2027" s="4">
        <f>VLOOKUP(A2027, Sheet3!A:G,5, FALSE)</f>
        <v>0.59233100000000005</v>
      </c>
      <c r="M2027" s="4">
        <f>VLOOKUP(A2027, Sheet3!A:G,6, FALSE)</f>
        <v>1.033325</v>
      </c>
      <c r="N2027" s="4">
        <f>VLOOKUP(A2027, Sheet3!A:G,7, FALSE)</f>
        <v>-2.2003940000000002</v>
      </c>
      <c r="O2027">
        <v>2004</v>
      </c>
      <c r="P2027" s="4">
        <f>VLOOKUP(G2027, Sheet2!C:E, 3, FALSE)</f>
        <v>1987</v>
      </c>
      <c r="Q2027" s="4">
        <f>O2027-P2027</f>
        <v>17</v>
      </c>
      <c r="R2027" s="4">
        <f>VLOOKUP(A2027, Sheet4!A:B, 2, FALSE)</f>
        <v>825</v>
      </c>
    </row>
    <row r="2028" spans="1:18">
      <c r="A2028" s="6">
        <v>3503</v>
      </c>
      <c r="B2028" t="s">
        <v>275</v>
      </c>
      <c r="C2028" s="1">
        <v>38063</v>
      </c>
      <c r="D2028" t="s">
        <v>6</v>
      </c>
      <c r="E2028" t="str">
        <f>VLOOKUP(B2028, Sheet2!$A$2:$B$734, 2, FALSE)</f>
        <v>MA</v>
      </c>
      <c r="F2028" s="4" t="s">
        <v>652</v>
      </c>
      <c r="G2028" s="4" t="str">
        <f>B2028&amp;E2028</f>
        <v>DelahuntMA</v>
      </c>
      <c r="H2028" s="4" t="str">
        <f>VLOOKUP(G2028, Sheet2!C:D, 2, FALSE)</f>
        <v>D</v>
      </c>
      <c r="I2028" s="4">
        <f>VLOOKUP(A2028, Sheet3!A:G,2, FALSE)</f>
        <v>-1.2569729999999999</v>
      </c>
      <c r="J2028" s="4">
        <f>VLOOKUP(A2028, Sheet3!A:G,3, FALSE)</f>
        <v>2.9448259999999999</v>
      </c>
      <c r="K2028" s="4">
        <f>VLOOKUP(A2028, Sheet3!A:G,4, FALSE)</f>
        <v>0.94569499999999995</v>
      </c>
      <c r="L2028" s="4">
        <f>VLOOKUP(A2028, Sheet3!A:G,5, FALSE)</f>
        <v>-3.200008</v>
      </c>
      <c r="M2028" s="4">
        <f>VLOOKUP(A2028, Sheet3!A:G,6, FALSE)</f>
        <v>5.9465999999999998E-2</v>
      </c>
      <c r="N2028" s="4">
        <f>VLOOKUP(A2028, Sheet3!A:G,7, FALSE)</f>
        <v>3.4812180000000001</v>
      </c>
      <c r="O2028">
        <v>2004</v>
      </c>
      <c r="P2028" s="4">
        <f>VLOOKUP(G2028, Sheet2!C:E, 3, FALSE)</f>
        <v>1997</v>
      </c>
      <c r="Q2028" s="4">
        <f>O2028-P2028</f>
        <v>7</v>
      </c>
      <c r="R2028" s="4">
        <f>VLOOKUP(A2028, Sheet4!A:B, 2, FALSE)</f>
        <v>422</v>
      </c>
    </row>
    <row r="2029" spans="1:18">
      <c r="A2029" s="6">
        <v>3504</v>
      </c>
      <c r="B2029" t="s">
        <v>49</v>
      </c>
      <c r="C2029" s="1">
        <v>38063</v>
      </c>
      <c r="D2029" t="s">
        <v>6</v>
      </c>
      <c r="E2029" t="str">
        <f>VLOOKUP(B2029, Sheet2!$A$2:$B$734, 2, FALSE)</f>
        <v>CT</v>
      </c>
      <c r="F2029" s="4" t="s">
        <v>652</v>
      </c>
      <c r="G2029" s="4" t="str">
        <f>B2029&amp;E2029</f>
        <v>SimmonsCT</v>
      </c>
      <c r="H2029" s="4" t="str">
        <f>VLOOKUP(G2029, Sheet2!C:D, 2, FALSE)</f>
        <v>R</v>
      </c>
      <c r="I2029" s="4">
        <f>VLOOKUP(A2029, Sheet3!A:G,2, FALSE)</f>
        <v>0.62530799999999997</v>
      </c>
      <c r="J2029" s="4">
        <f>VLOOKUP(A2029, Sheet3!A:G,3, FALSE)</f>
        <v>-3.2039279999999999</v>
      </c>
      <c r="K2029" s="4">
        <f>VLOOKUP(A2029, Sheet3!A:G,4, FALSE)</f>
        <v>1.2820149999999999</v>
      </c>
      <c r="L2029" s="4">
        <f>VLOOKUP(A2029, Sheet3!A:G,5, FALSE)</f>
        <v>-2.7637700000000001</v>
      </c>
      <c r="M2029" s="4">
        <f>VLOOKUP(A2029, Sheet3!A:G,6, FALSE)</f>
        <v>-1.4933999999999999E-2</v>
      </c>
      <c r="N2029" s="4">
        <f>VLOOKUP(A2029, Sheet3!A:G,7, FALSE)</f>
        <v>-2.5540280000000002</v>
      </c>
      <c r="O2029">
        <v>2004</v>
      </c>
      <c r="P2029" s="4">
        <f>VLOOKUP(G2029, Sheet2!C:E, 3, FALSE)</f>
        <v>2001</v>
      </c>
      <c r="Q2029" s="4">
        <f>O2029-P2029</f>
        <v>3</v>
      </c>
      <c r="R2029" s="4">
        <f>VLOOKUP(A2029, Sheet4!A:B, 2, FALSE)</f>
        <v>301</v>
      </c>
    </row>
    <row r="2030" spans="1:18">
      <c r="A2030" s="6">
        <v>3505</v>
      </c>
      <c r="B2030" t="s">
        <v>484</v>
      </c>
      <c r="C2030" s="1">
        <v>38063</v>
      </c>
      <c r="D2030" t="s">
        <v>6</v>
      </c>
      <c r="E2030" t="str">
        <f>VLOOKUP(B2030, Sheet2!$A$2:$B$734, 2, FALSE)</f>
        <v>ME</v>
      </c>
      <c r="F2030" s="4" t="s">
        <v>652</v>
      </c>
      <c r="G2030" s="4" t="str">
        <f>B2030&amp;E2030</f>
        <v>MichaudME</v>
      </c>
      <c r="H2030" s="4" t="str">
        <f>VLOOKUP(G2030, Sheet2!C:D, 2, FALSE)</f>
        <v>D</v>
      </c>
      <c r="I2030" s="4">
        <f>VLOOKUP(A2030, Sheet3!A:G,2, FALSE)</f>
        <v>-1.955139</v>
      </c>
      <c r="J2030" s="4">
        <f>VLOOKUP(A2030, Sheet3!A:G,3, FALSE)</f>
        <v>1.3205359999999999</v>
      </c>
      <c r="K2030" s="4">
        <f>VLOOKUP(A2030, Sheet3!A:G,4, FALSE)</f>
        <v>-1.122298</v>
      </c>
      <c r="L2030" s="4">
        <f>VLOOKUP(A2030, Sheet3!A:G,5, FALSE)</f>
        <v>3.6827939999999999</v>
      </c>
      <c r="M2030" s="4">
        <f>VLOOKUP(A2030, Sheet3!A:G,6, FALSE)</f>
        <v>2.1183860000000001</v>
      </c>
      <c r="N2030" s="4">
        <f>VLOOKUP(A2030, Sheet3!A:G,7, FALSE)</f>
        <v>-1.9512259999999999</v>
      </c>
      <c r="O2030">
        <v>2004</v>
      </c>
      <c r="P2030" s="4">
        <f>VLOOKUP(G2030, Sheet2!C:E, 3, FALSE)</f>
        <v>2003</v>
      </c>
      <c r="Q2030" s="4">
        <f>O2030-P2030</f>
        <v>1</v>
      </c>
      <c r="R2030" s="4">
        <f>VLOOKUP(A2030, Sheet4!A:B, 2, FALSE)</f>
        <v>405</v>
      </c>
    </row>
    <row r="2031" spans="1:18">
      <c r="A2031" s="6">
        <v>3506</v>
      </c>
      <c r="B2031" t="s">
        <v>134</v>
      </c>
      <c r="C2031" s="1">
        <v>38063</v>
      </c>
      <c r="D2031" t="s">
        <v>6</v>
      </c>
      <c r="E2031" t="str">
        <f>VLOOKUP(B2031, Sheet2!$A$2:$B$734, 2, FALSE)</f>
        <v>MA</v>
      </c>
      <c r="F2031" s="4" t="s">
        <v>652</v>
      </c>
      <c r="G2031" s="4" t="str">
        <f>B2031&amp;E2031</f>
        <v>OlverMA</v>
      </c>
      <c r="H2031" s="4" t="str">
        <f>VLOOKUP(G2031, Sheet2!C:D, 2, FALSE)</f>
        <v>D</v>
      </c>
      <c r="I2031" s="4">
        <f>VLOOKUP(A2031, Sheet3!A:G,2, FALSE)</f>
        <v>3.8946200000000002</v>
      </c>
      <c r="J2031" s="4">
        <f>VLOOKUP(A2031, Sheet3!A:G,3, FALSE)</f>
        <v>-0.88675899999999996</v>
      </c>
      <c r="K2031" s="4">
        <f>VLOOKUP(A2031, Sheet3!A:G,4, FALSE)</f>
        <v>-0.43149599999999999</v>
      </c>
      <c r="L2031" s="4">
        <f>VLOOKUP(A2031, Sheet3!A:G,5, FALSE)</f>
        <v>7.0959190000000003</v>
      </c>
      <c r="M2031" s="4">
        <f>VLOOKUP(A2031, Sheet3!A:G,6, FALSE)</f>
        <v>1.2954300000000001</v>
      </c>
      <c r="N2031" s="4">
        <f>VLOOKUP(A2031, Sheet3!A:G,7, FALSE)</f>
        <v>1.263198</v>
      </c>
      <c r="O2031">
        <v>2004</v>
      </c>
      <c r="P2031" s="4">
        <f>VLOOKUP(G2031, Sheet2!C:E, 3, FALSE)</f>
        <v>1991</v>
      </c>
      <c r="Q2031" s="4">
        <f>O2031-P2031</f>
        <v>13</v>
      </c>
      <c r="R2031" s="4">
        <f>VLOOKUP(A2031, Sheet4!A:B, 2, FALSE)</f>
        <v>459</v>
      </c>
    </row>
    <row r="2032" spans="1:18">
      <c r="A2032">
        <v>3507</v>
      </c>
      <c r="B2032" t="s">
        <v>160</v>
      </c>
      <c r="C2032" s="1">
        <v>39275</v>
      </c>
      <c r="D2032" t="s">
        <v>6</v>
      </c>
      <c r="E2032" t="s">
        <v>119</v>
      </c>
      <c r="F2032" s="4" t="s">
        <v>652</v>
      </c>
      <c r="G2032" s="4" t="str">
        <f>B2032&amp;E2032</f>
        <v>SkeltonMO</v>
      </c>
      <c r="H2032" s="4" t="str">
        <f>VLOOKUP(G2032, Sheet2!C:D, 2, FALSE)</f>
        <v>D</v>
      </c>
      <c r="I2032" s="4">
        <f>VLOOKUP(A2032, Sheet3!A:G,2, FALSE)</f>
        <v>-4.127351</v>
      </c>
      <c r="J2032" s="4">
        <f>VLOOKUP(A2032, Sheet3!A:G,3, FALSE)</f>
        <v>0.60572999999999999</v>
      </c>
      <c r="K2032" s="4">
        <f>VLOOKUP(A2032, Sheet3!A:G,4, FALSE)</f>
        <v>0.42238599999999998</v>
      </c>
      <c r="L2032" s="4">
        <f>VLOOKUP(A2032, Sheet3!A:G,5, FALSE)</f>
        <v>-2.48271</v>
      </c>
      <c r="M2032" s="4">
        <f>VLOOKUP(A2032, Sheet3!A:G,6, FALSE)</f>
        <v>0.18757299999999999</v>
      </c>
      <c r="N2032" s="4">
        <f>VLOOKUP(A2032, Sheet3!A:G,7, FALSE)</f>
        <v>-0.60037499999999999</v>
      </c>
      <c r="O2032">
        <v>2007</v>
      </c>
      <c r="P2032" s="4">
        <f>VLOOKUP(G2032, Sheet2!C:E, 3, FALSE)</f>
        <v>1977</v>
      </c>
      <c r="Q2032" s="4">
        <f>O2032-P2032</f>
        <v>30</v>
      </c>
      <c r="R2032" s="4">
        <f>VLOOKUP(A2032, Sheet4!A:B, 2, FALSE)</f>
        <v>1614</v>
      </c>
    </row>
    <row r="2033" spans="1:18">
      <c r="A2033">
        <v>3508</v>
      </c>
      <c r="B2033" t="s">
        <v>42</v>
      </c>
      <c r="C2033" s="1">
        <v>39275</v>
      </c>
      <c r="D2033" t="s">
        <v>6</v>
      </c>
      <c r="E2033" t="str">
        <f>VLOOKUP(B2033, Sheet2!$A$2:$B$734, 2, FALSE)</f>
        <v>CA</v>
      </c>
      <c r="F2033" s="4" t="s">
        <v>652</v>
      </c>
      <c r="G2033" s="4" t="str">
        <f>B2033&amp;E2033</f>
        <v>HunterCA</v>
      </c>
      <c r="H2033" s="4" t="str">
        <f>VLOOKUP(G2033, Sheet2!C:D, 2, FALSE)</f>
        <v>R</v>
      </c>
      <c r="I2033" s="4">
        <f>VLOOKUP(A2033, Sheet3!A:G,2, FALSE)</f>
        <v>-1.4210560000000001</v>
      </c>
      <c r="J2033" s="4">
        <f>VLOOKUP(A2033, Sheet3!A:G,3, FALSE)</f>
        <v>-0.37609300000000001</v>
      </c>
      <c r="K2033" s="4">
        <f>VLOOKUP(A2033, Sheet3!A:G,4, FALSE)</f>
        <v>-2.2640509999999998</v>
      </c>
      <c r="L2033" s="4">
        <f>VLOOKUP(A2033, Sheet3!A:G,5, FALSE)</f>
        <v>-3.3326899999999999</v>
      </c>
      <c r="M2033" s="4">
        <f>VLOOKUP(A2033, Sheet3!A:G,6, FALSE)</f>
        <v>-0.58807600000000004</v>
      </c>
      <c r="N2033" s="4">
        <f>VLOOKUP(A2033, Sheet3!A:G,7, FALSE)</f>
        <v>-1.6482319999999999</v>
      </c>
      <c r="O2033">
        <v>2007</v>
      </c>
      <c r="P2033" s="4">
        <f>VLOOKUP(G2033, Sheet2!C:E, 3, FALSE)</f>
        <v>1981</v>
      </c>
      <c r="Q2033" s="4">
        <f>O2033-P2033</f>
        <v>26</v>
      </c>
      <c r="R2033" s="4">
        <f>VLOOKUP(A2033, Sheet4!A:B, 2, FALSE)</f>
        <v>1666</v>
      </c>
    </row>
    <row r="2034" spans="1:18">
      <c r="A2034">
        <v>3509</v>
      </c>
      <c r="B2034" t="s">
        <v>41</v>
      </c>
      <c r="C2034" s="1">
        <v>39275</v>
      </c>
      <c r="D2034" t="s">
        <v>6</v>
      </c>
      <c r="E2034" t="str">
        <f>VLOOKUP(B2034, Sheet2!$A$2:$B$734, 2, FALSE)</f>
        <v>CA</v>
      </c>
      <c r="F2034" s="4" t="s">
        <v>652</v>
      </c>
      <c r="G2034" s="4" t="str">
        <f>B2034&amp;E2034</f>
        <v>LantosCA</v>
      </c>
      <c r="H2034" s="4" t="str">
        <f>VLOOKUP(G2034, Sheet2!C:D, 2, FALSE)</f>
        <v>D</v>
      </c>
      <c r="I2034" s="4">
        <f>VLOOKUP(A2034, Sheet3!A:G,2, FALSE)</f>
        <v>-2.7838090000000002</v>
      </c>
      <c r="J2034" s="4">
        <f>VLOOKUP(A2034, Sheet3!A:G,3, FALSE)</f>
        <v>0.38503300000000001</v>
      </c>
      <c r="K2034" s="4">
        <f>VLOOKUP(A2034, Sheet3!A:G,4, FALSE)</f>
        <v>1.9165019999999999</v>
      </c>
      <c r="L2034" s="4">
        <f>VLOOKUP(A2034, Sheet3!A:G,5, FALSE)</f>
        <v>-3.6024069999999999</v>
      </c>
      <c r="M2034" s="4">
        <f>VLOOKUP(A2034, Sheet3!A:G,6, FALSE)</f>
        <v>-0.76971500000000004</v>
      </c>
      <c r="N2034" s="4">
        <f>VLOOKUP(A2034, Sheet3!A:G,7, FALSE)</f>
        <v>2.566595</v>
      </c>
      <c r="O2034">
        <v>2007</v>
      </c>
      <c r="P2034" s="4">
        <f>VLOOKUP(G2034, Sheet2!C:E, 3, FALSE)</f>
        <v>1993</v>
      </c>
      <c r="Q2034" s="4">
        <f>O2034-P2034</f>
        <v>14</v>
      </c>
      <c r="R2034" s="4">
        <f>VLOOKUP(A2034, Sheet4!A:B, 2, FALSE)</f>
        <v>723</v>
      </c>
    </row>
    <row r="2035" spans="1:18">
      <c r="A2035">
        <v>3510</v>
      </c>
      <c r="B2035" t="s">
        <v>153</v>
      </c>
      <c r="C2035" s="1">
        <v>39275</v>
      </c>
      <c r="D2035" t="s">
        <v>6</v>
      </c>
      <c r="E2035" t="str">
        <f>VLOOKUP(B2035, Sheet2!$A$2:$B$734, 2, FALSE)</f>
        <v>FL</v>
      </c>
      <c r="F2035" s="4" t="s">
        <v>652</v>
      </c>
      <c r="G2035" s="4" t="str">
        <f>B2035&amp;E2035</f>
        <v>Ros-LehtinenFL</v>
      </c>
      <c r="H2035" s="4" t="str">
        <f>VLOOKUP(G2035, Sheet2!C:D, 2, FALSE)</f>
        <v>R</v>
      </c>
      <c r="I2035" s="4">
        <f>VLOOKUP(A2035, Sheet3!A:G,2, FALSE)</f>
        <v>9.0537000000000006E-2</v>
      </c>
      <c r="J2035" s="4">
        <f>VLOOKUP(A2035, Sheet3!A:G,3, FALSE)</f>
        <v>-0.84589300000000001</v>
      </c>
      <c r="K2035" s="4">
        <f>VLOOKUP(A2035, Sheet3!A:G,4, FALSE)</f>
        <v>0.69767199999999996</v>
      </c>
      <c r="L2035" s="4">
        <f>VLOOKUP(A2035, Sheet3!A:G,5, FALSE)</f>
        <v>0.403308</v>
      </c>
      <c r="M2035" s="4">
        <f>VLOOKUP(A2035, Sheet3!A:G,6, FALSE)</f>
        <v>-0.39195999999999998</v>
      </c>
      <c r="N2035" s="4">
        <f>VLOOKUP(A2035, Sheet3!A:G,7, FALSE)</f>
        <v>0.25656800000000002</v>
      </c>
      <c r="O2035">
        <v>2007</v>
      </c>
      <c r="P2035" s="4">
        <f>VLOOKUP(G2035, Sheet2!C:E, 3, FALSE)</f>
        <v>1989</v>
      </c>
      <c r="Q2035" s="4">
        <f>O2035-P2035</f>
        <v>18</v>
      </c>
      <c r="R2035" s="4">
        <f>VLOOKUP(A2035, Sheet4!A:B, 2, FALSE)</f>
        <v>1592</v>
      </c>
    </row>
    <row r="2036" spans="1:18">
      <c r="A2036">
        <v>3511</v>
      </c>
      <c r="B2036" t="s">
        <v>340</v>
      </c>
      <c r="C2036" s="1">
        <v>39275</v>
      </c>
      <c r="D2036" t="s">
        <v>6</v>
      </c>
      <c r="E2036" t="s">
        <v>47</v>
      </c>
      <c r="F2036" s="4" t="s">
        <v>652</v>
      </c>
      <c r="G2036" s="4" t="str">
        <f>B2036&amp;E2036</f>
        <v>WexlerFL</v>
      </c>
      <c r="H2036" s="4" t="str">
        <f>VLOOKUP(G2036, Sheet2!C:D, 2, FALSE)</f>
        <v>D</v>
      </c>
      <c r="I2036" s="4">
        <f>VLOOKUP(A2036, Sheet3!A:G,2, FALSE)</f>
        <v>-2.7832400000000002</v>
      </c>
      <c r="J2036" s="4">
        <f>VLOOKUP(A2036, Sheet3!A:G,3, FALSE)</f>
        <v>0.97828000000000004</v>
      </c>
      <c r="K2036" s="4">
        <f>VLOOKUP(A2036, Sheet3!A:G,4, FALSE)</f>
        <v>1.961916</v>
      </c>
      <c r="L2036" s="4">
        <f>VLOOKUP(A2036, Sheet3!A:G,5, FALSE)</f>
        <v>-8.3255400000000002</v>
      </c>
      <c r="M2036" s="4">
        <f>VLOOKUP(A2036, Sheet3!A:G,6, FALSE)</f>
        <v>-2.7221250000000001</v>
      </c>
      <c r="N2036" s="4">
        <f>VLOOKUP(A2036, Sheet3!A:G,7, FALSE)</f>
        <v>2.2017530000000001</v>
      </c>
      <c r="O2036">
        <v>2007</v>
      </c>
      <c r="P2036" s="4">
        <f>VLOOKUP(G2036, Sheet2!C:E, 3, FALSE)</f>
        <v>1997</v>
      </c>
      <c r="Q2036" s="4">
        <f>O2036-P2036</f>
        <v>10</v>
      </c>
      <c r="R2036" s="4">
        <f>VLOOKUP(A2036, Sheet4!A:B, 2, FALSE)</f>
        <v>169</v>
      </c>
    </row>
    <row r="2037" spans="1:18">
      <c r="A2037">
        <v>3512</v>
      </c>
      <c r="B2037" t="s">
        <v>341</v>
      </c>
      <c r="C2037" s="1">
        <v>39275</v>
      </c>
      <c r="D2037" t="s">
        <v>6</v>
      </c>
      <c r="E2037" t="s">
        <v>11</v>
      </c>
      <c r="F2037" s="4" t="s">
        <v>652</v>
      </c>
      <c r="G2037" s="4" t="str">
        <f>B2037&amp;E2037</f>
        <v>CobleNC</v>
      </c>
      <c r="H2037" s="4" t="str">
        <f>VLOOKUP(G2037, Sheet2!C:D, 2, FALSE)</f>
        <v>R</v>
      </c>
      <c r="I2037" s="4">
        <f>VLOOKUP(A2037, Sheet3!A:G,2, FALSE)</f>
        <v>5.9424080000000004</v>
      </c>
      <c r="J2037" s="4">
        <f>VLOOKUP(A2037, Sheet3!A:G,3, FALSE)</f>
        <v>-2.9131830000000001</v>
      </c>
      <c r="K2037" s="4">
        <f>VLOOKUP(A2037, Sheet3!A:G,4, FALSE)</f>
        <v>-1.968453</v>
      </c>
      <c r="L2037" s="4">
        <f>VLOOKUP(A2037, Sheet3!A:G,5, FALSE)</f>
        <v>4.1134599999999999</v>
      </c>
      <c r="M2037" s="4">
        <f>VLOOKUP(A2037, Sheet3!A:G,6, FALSE)</f>
        <v>-1.7433320000000001</v>
      </c>
      <c r="N2037" s="4">
        <f>VLOOKUP(A2037, Sheet3!A:G,7, FALSE)</f>
        <v>-3.9052169999999999</v>
      </c>
      <c r="O2037">
        <v>2007</v>
      </c>
      <c r="P2037" s="4">
        <f>VLOOKUP(G2037, Sheet2!C:E, 3, FALSE)</f>
        <v>1985</v>
      </c>
      <c r="Q2037" s="4">
        <f>O2037-P2037</f>
        <v>22</v>
      </c>
      <c r="R2037" s="4">
        <f>VLOOKUP(A2037, Sheet4!A:B, 2, FALSE)</f>
        <v>287</v>
      </c>
    </row>
    <row r="2038" spans="1:18">
      <c r="A2038">
        <v>3513</v>
      </c>
      <c r="B2038" t="s">
        <v>188</v>
      </c>
      <c r="C2038" s="1">
        <v>39275</v>
      </c>
      <c r="D2038" t="s">
        <v>6</v>
      </c>
      <c r="E2038" t="s">
        <v>8</v>
      </c>
      <c r="F2038" s="4" t="s">
        <v>652</v>
      </c>
      <c r="G2038" s="4" t="str">
        <f>B2038&amp;E2038</f>
        <v>WatsonCA</v>
      </c>
      <c r="H2038" s="4" t="str">
        <f>VLOOKUP(G2038, Sheet2!C:D, 2, FALSE)</f>
        <v>D</v>
      </c>
      <c r="I2038" s="4">
        <f>VLOOKUP(A2038, Sheet3!A:G,2, FALSE)</f>
        <v>-3.212818</v>
      </c>
      <c r="J2038" s="4">
        <f>VLOOKUP(A2038, Sheet3!A:G,3, FALSE)</f>
        <v>1.8524719999999999</v>
      </c>
      <c r="K2038" s="4">
        <f>VLOOKUP(A2038, Sheet3!A:G,4, FALSE)</f>
        <v>-1.4974259999999999</v>
      </c>
      <c r="L2038" s="4">
        <f>VLOOKUP(A2038, Sheet3!A:G,5, FALSE)</f>
        <v>-1.5449679999999999</v>
      </c>
      <c r="M2038" s="4">
        <f>VLOOKUP(A2038, Sheet3!A:G,6, FALSE)</f>
        <v>-1.8610089999999999</v>
      </c>
      <c r="N2038" s="4">
        <f>VLOOKUP(A2038, Sheet3!A:G,7, FALSE)</f>
        <v>-0.323967</v>
      </c>
      <c r="O2038">
        <v>2007</v>
      </c>
      <c r="P2038" s="4">
        <f>VLOOKUP(G2038, Sheet2!C:E, 3, FALSE)</f>
        <v>2001</v>
      </c>
      <c r="Q2038" s="4">
        <f>O2038-P2038</f>
        <v>6</v>
      </c>
      <c r="R2038" s="4">
        <f>VLOOKUP(A2038, Sheet4!A:B, 2, FALSE)</f>
        <v>310</v>
      </c>
    </row>
    <row r="2039" spans="1:18">
      <c r="A2039">
        <v>3514</v>
      </c>
      <c r="B2039" t="s">
        <v>27</v>
      </c>
      <c r="C2039" s="1">
        <v>39275</v>
      </c>
      <c r="D2039" t="s">
        <v>6</v>
      </c>
      <c r="E2039" t="s">
        <v>22</v>
      </c>
      <c r="F2039" s="4" t="s">
        <v>652</v>
      </c>
      <c r="G2039" s="4" t="str">
        <f>B2039&amp;E2039</f>
        <v>PoeTX</v>
      </c>
      <c r="H2039" s="4" t="str">
        <f>VLOOKUP(G2039, Sheet2!C:D, 2, FALSE)</f>
        <v>R</v>
      </c>
      <c r="I2039" s="4">
        <f>VLOOKUP(A2039, Sheet3!A:G,2, FALSE)</f>
        <v>-7.2380269999999998</v>
      </c>
      <c r="J2039" s="4">
        <f>VLOOKUP(A2039, Sheet3!A:G,3, FALSE)</f>
        <v>0.80659400000000003</v>
      </c>
      <c r="K2039" s="4">
        <f>VLOOKUP(A2039, Sheet3!A:G,4, FALSE)</f>
        <v>-1.5985199999999999</v>
      </c>
      <c r="L2039" s="4">
        <f>VLOOKUP(A2039, Sheet3!A:G,5, FALSE)</f>
        <v>0.151864</v>
      </c>
      <c r="M2039" s="4">
        <f>VLOOKUP(A2039, Sheet3!A:G,6, FALSE)</f>
        <v>-1.69295</v>
      </c>
      <c r="N2039" s="4">
        <f>VLOOKUP(A2039, Sheet3!A:G,7, FALSE)</f>
        <v>-2.558252</v>
      </c>
      <c r="O2039">
        <v>2007</v>
      </c>
      <c r="P2039" s="4">
        <f>VLOOKUP(G2039, Sheet2!C:E, 3, FALSE)</f>
        <v>2005</v>
      </c>
      <c r="Q2039" s="4">
        <f>O2039-P2039</f>
        <v>2</v>
      </c>
      <c r="R2039" s="4">
        <f>VLOOKUP(A2039, Sheet4!A:B, 2, FALSE)</f>
        <v>506</v>
      </c>
    </row>
    <row r="2040" spans="1:18">
      <c r="A2040">
        <v>3515</v>
      </c>
      <c r="B2040" t="s">
        <v>201</v>
      </c>
      <c r="C2040" s="1">
        <v>39275</v>
      </c>
      <c r="D2040" t="s">
        <v>6</v>
      </c>
      <c r="E2040" t="s">
        <v>116</v>
      </c>
      <c r="F2040" s="4" t="s">
        <v>652</v>
      </c>
      <c r="G2040" s="4" t="str">
        <f>B2040&amp;E2040</f>
        <v>SmithWA</v>
      </c>
      <c r="H2040" s="4" t="str">
        <f>VLOOKUP(G2040, Sheet2!C:D, 2, FALSE)</f>
        <v>D</v>
      </c>
      <c r="I2040" s="4">
        <f>VLOOKUP(A2040, Sheet3!A:G,2, FALSE)</f>
        <v>-7.1561919999999999</v>
      </c>
      <c r="J2040" s="4">
        <f>VLOOKUP(A2040, Sheet3!A:G,3, FALSE)</f>
        <v>2.0407190000000002</v>
      </c>
      <c r="K2040" s="4">
        <f>VLOOKUP(A2040, Sheet3!A:G,4, FALSE)</f>
        <v>-1.4577500000000001</v>
      </c>
      <c r="L2040" s="4">
        <f>VLOOKUP(A2040, Sheet3!A:G,5, FALSE)</f>
        <v>-4.2600040000000003</v>
      </c>
      <c r="M2040" s="4">
        <f>VLOOKUP(A2040, Sheet3!A:G,6, FALSE)</f>
        <v>-2.9026329999999998</v>
      </c>
      <c r="N2040" s="4">
        <f>VLOOKUP(A2040, Sheet3!A:G,7, FALSE)</f>
        <v>-1.8795109999999999</v>
      </c>
      <c r="O2040">
        <v>2007</v>
      </c>
      <c r="P2040" s="4">
        <f>VLOOKUP(G2040, Sheet2!C:E, 3, FALSE)</f>
        <v>1997</v>
      </c>
      <c r="Q2040" s="4">
        <f>O2040-P2040</f>
        <v>10</v>
      </c>
      <c r="R2040" s="4">
        <f>VLOOKUP(A2040, Sheet4!A:B, 2, FALSE)</f>
        <v>371</v>
      </c>
    </row>
    <row r="2041" spans="1:18">
      <c r="A2041">
        <v>3516</v>
      </c>
      <c r="B2041" s="4" t="s">
        <v>31</v>
      </c>
      <c r="C2041" s="1">
        <v>39275</v>
      </c>
      <c r="D2041" t="s">
        <v>6</v>
      </c>
      <c r="E2041" t="s">
        <v>159</v>
      </c>
      <c r="F2041" s="4" t="s">
        <v>652</v>
      </c>
      <c r="G2041" s="4" t="str">
        <f>B2041&amp;E2041</f>
        <v>PenceIN</v>
      </c>
      <c r="H2041" s="4" t="str">
        <f>VLOOKUP(G2041, Sheet2!C:D, 2, FALSE)</f>
        <v>R</v>
      </c>
      <c r="I2041" s="4">
        <f>VLOOKUP(A2041, Sheet3!A:G,2, FALSE)</f>
        <v>4.3659780000000001</v>
      </c>
      <c r="J2041" s="4">
        <f>VLOOKUP(A2041, Sheet3!A:G,3, FALSE)</f>
        <v>-1.9407799999999999</v>
      </c>
      <c r="K2041" s="4">
        <f>VLOOKUP(A2041, Sheet3!A:G,4, FALSE)</f>
        <v>0.68033999999999994</v>
      </c>
      <c r="L2041" s="4">
        <f>VLOOKUP(A2041, Sheet3!A:G,5, FALSE)</f>
        <v>2.0729600000000001</v>
      </c>
      <c r="M2041" s="4">
        <f>VLOOKUP(A2041, Sheet3!A:G,6, FALSE)</f>
        <v>1.47133</v>
      </c>
      <c r="N2041" s="4">
        <f>VLOOKUP(A2041, Sheet3!A:G,7, FALSE)</f>
        <v>-2.669832</v>
      </c>
      <c r="O2041">
        <v>2007</v>
      </c>
      <c r="P2041" s="4">
        <f>VLOOKUP(G2041, Sheet2!C:E, 3, FALSE)</f>
        <v>2001</v>
      </c>
      <c r="Q2041" s="4">
        <f>O2041-P2041</f>
        <v>6</v>
      </c>
      <c r="R2041" s="4">
        <f>VLOOKUP(A2041, Sheet4!A:B, 2, FALSE)</f>
        <v>812</v>
      </c>
    </row>
    <row r="2042" spans="1:18">
      <c r="A2042">
        <v>3517</v>
      </c>
      <c r="B2042" t="s">
        <v>210</v>
      </c>
      <c r="C2042" s="1">
        <v>39275</v>
      </c>
      <c r="D2042" t="s">
        <v>6</v>
      </c>
      <c r="E2042" t="s">
        <v>125</v>
      </c>
      <c r="F2042" s="4" t="s">
        <v>652</v>
      </c>
      <c r="G2042" s="4" t="str">
        <f>B2042&amp;E2042</f>
        <v>EngelNY</v>
      </c>
      <c r="H2042" s="4" t="str">
        <f>VLOOKUP(G2042, Sheet2!C:D, 2, FALSE)</f>
        <v>D</v>
      </c>
      <c r="I2042" s="4">
        <f>VLOOKUP(A2042, Sheet3!A:G,2, FALSE)</f>
        <v>1.144995</v>
      </c>
      <c r="J2042" s="4">
        <f>VLOOKUP(A2042, Sheet3!A:G,3, FALSE)</f>
        <v>-0.73367000000000004</v>
      </c>
      <c r="K2042" s="4">
        <f>VLOOKUP(A2042, Sheet3!A:G,4, FALSE)</f>
        <v>-0.721777</v>
      </c>
      <c r="L2042" s="4">
        <f>VLOOKUP(A2042, Sheet3!A:G,5, FALSE)</f>
        <v>1.744624</v>
      </c>
      <c r="M2042" s="4">
        <f>VLOOKUP(A2042, Sheet3!A:G,6, FALSE)</f>
        <v>2.2582979999999999</v>
      </c>
      <c r="N2042" s="4">
        <f>VLOOKUP(A2042, Sheet3!A:G,7, FALSE)</f>
        <v>-2.9040020000000002</v>
      </c>
      <c r="O2042">
        <v>2007</v>
      </c>
      <c r="P2042" s="4">
        <f>VLOOKUP(G2042, Sheet2!C:E, 3, FALSE)</f>
        <v>1989</v>
      </c>
      <c r="Q2042" s="4">
        <f>O2042-P2042</f>
        <v>18</v>
      </c>
      <c r="R2042" s="4">
        <f>VLOOKUP(A2042, Sheet4!A:B, 2, FALSE)</f>
        <v>297</v>
      </c>
    </row>
    <row r="2043" spans="1:18">
      <c r="A2043">
        <v>3518</v>
      </c>
      <c r="B2043" t="s">
        <v>158</v>
      </c>
      <c r="C2043" s="1">
        <v>39275</v>
      </c>
      <c r="D2043" t="s">
        <v>6</v>
      </c>
      <c r="E2043" t="s">
        <v>159</v>
      </c>
      <c r="F2043" s="4" t="s">
        <v>652</v>
      </c>
      <c r="G2043" s="4" t="str">
        <f>B2043&amp;E2043</f>
        <v>BurtonIN</v>
      </c>
      <c r="H2043" s="4" t="str">
        <f>VLOOKUP(G2043, Sheet2!C:D, 2, FALSE)</f>
        <v>R</v>
      </c>
      <c r="I2043" s="4">
        <f>VLOOKUP(A2043, Sheet3!A:G,2, FALSE)</f>
        <v>-4.2905490000000004</v>
      </c>
      <c r="J2043" s="4">
        <f>VLOOKUP(A2043, Sheet3!A:G,3, FALSE)</f>
        <v>2.4997690000000001</v>
      </c>
      <c r="K2043" s="4">
        <f>VLOOKUP(A2043, Sheet3!A:G,4, FALSE)</f>
        <v>-4.9739820000000003</v>
      </c>
      <c r="L2043" s="4">
        <f>VLOOKUP(A2043, Sheet3!A:G,5, FALSE)</f>
        <v>2.0500600000000002</v>
      </c>
      <c r="M2043" s="4">
        <f>VLOOKUP(A2043, Sheet3!A:G,6, FALSE)</f>
        <v>-0.310197</v>
      </c>
      <c r="N2043" s="4">
        <f>VLOOKUP(A2043, Sheet3!A:G,7, FALSE)</f>
        <v>-4.9541209999999998</v>
      </c>
      <c r="O2043">
        <v>2007</v>
      </c>
      <c r="P2043" s="4">
        <f>VLOOKUP(G2043, Sheet2!C:E, 3, FALSE)</f>
        <v>1983</v>
      </c>
      <c r="Q2043" s="4">
        <f>O2043-P2043</f>
        <v>24</v>
      </c>
      <c r="R2043" s="4">
        <f>VLOOKUP(A2043, Sheet4!A:B, 2, FALSE)</f>
        <v>808</v>
      </c>
    </row>
    <row r="2044" spans="1:18">
      <c r="A2044">
        <v>3519</v>
      </c>
      <c r="B2044" s="4" t="s">
        <v>519</v>
      </c>
      <c r="C2044" s="1">
        <v>39275</v>
      </c>
      <c r="D2044" t="s">
        <v>6</v>
      </c>
      <c r="E2044" t="s">
        <v>22</v>
      </c>
      <c r="F2044" s="4" t="s">
        <v>652</v>
      </c>
      <c r="G2044" s="4" t="str">
        <f>B2044&amp;E2044</f>
        <v>GreenGTX</v>
      </c>
      <c r="H2044" s="4" t="str">
        <f>VLOOKUP(G2044, Sheet2!C:D, 2, FALSE)</f>
        <v>D</v>
      </c>
      <c r="I2044" s="4">
        <f>VLOOKUP(A2044, Sheet3!A:G,2, FALSE)</f>
        <v>4.5090669999999999</v>
      </c>
      <c r="J2044" s="4">
        <f>VLOOKUP(A2044, Sheet3!A:G,3, FALSE)</f>
        <v>-0.34510099999999999</v>
      </c>
      <c r="K2044" s="4">
        <f>VLOOKUP(A2044, Sheet3!A:G,4, FALSE)</f>
        <v>-1.2347399999999999</v>
      </c>
      <c r="L2044" s="4">
        <f>VLOOKUP(A2044, Sheet3!A:G,5, FALSE)</f>
        <v>1.4640230000000001</v>
      </c>
      <c r="M2044" s="4">
        <f>VLOOKUP(A2044, Sheet3!A:G,6, FALSE)</f>
        <v>1.38836</v>
      </c>
      <c r="N2044" s="4">
        <f>VLOOKUP(A2044, Sheet3!A:G,7, FALSE)</f>
        <v>-0.120536</v>
      </c>
      <c r="O2044">
        <v>2007</v>
      </c>
      <c r="P2044" s="4">
        <f>VLOOKUP(G2044, Sheet2!C:E, 3, FALSE)</f>
        <v>1993</v>
      </c>
      <c r="Q2044" s="4">
        <f>O2044-P2044</f>
        <v>14</v>
      </c>
      <c r="R2044" s="4">
        <f>VLOOKUP(A2044, Sheet4!A:B, 2, FALSE)</f>
        <v>518</v>
      </c>
    </row>
    <row r="2045" spans="1:18">
      <c r="A2045">
        <v>3520</v>
      </c>
      <c r="B2045" t="s">
        <v>315</v>
      </c>
      <c r="C2045" s="1">
        <v>39275</v>
      </c>
      <c r="D2045" t="s">
        <v>6</v>
      </c>
      <c r="E2045" t="s">
        <v>13</v>
      </c>
      <c r="F2045" s="4" t="s">
        <v>652</v>
      </c>
      <c r="G2045" s="4" t="str">
        <f>B2045&amp;E2045</f>
        <v>InglisSC</v>
      </c>
      <c r="H2045" s="4" t="str">
        <f>VLOOKUP(G2045, Sheet2!C:D, 2, FALSE)</f>
        <v>R</v>
      </c>
      <c r="I2045" s="4">
        <f>VLOOKUP(A2045, Sheet3!A:G,2, FALSE)</f>
        <v>-3.2190979999999998</v>
      </c>
      <c r="J2045" s="4">
        <f>VLOOKUP(A2045, Sheet3!A:G,3, FALSE)</f>
        <v>3.2055280000000002</v>
      </c>
      <c r="K2045" s="4">
        <f>VLOOKUP(A2045, Sheet3!A:G,4, FALSE)</f>
        <v>-1.665789</v>
      </c>
      <c r="L2045" s="4">
        <f>VLOOKUP(A2045, Sheet3!A:G,5, FALSE)</f>
        <v>2.0261369999999999</v>
      </c>
      <c r="M2045" s="4">
        <f>VLOOKUP(A2045, Sheet3!A:G,6, FALSE)</f>
        <v>3.4791400000000001</v>
      </c>
      <c r="N2045" s="4">
        <f>VLOOKUP(A2045, Sheet3!A:G,7, FALSE)</f>
        <v>-3.6271770000000001</v>
      </c>
      <c r="O2045">
        <v>2007</v>
      </c>
      <c r="P2045" s="4">
        <f>VLOOKUP(G2045, Sheet2!C:E, 3, FALSE)</f>
        <v>2005</v>
      </c>
      <c r="Q2045" s="4">
        <f>O2045-P2045</f>
        <v>2</v>
      </c>
      <c r="R2045" s="4">
        <f>VLOOKUP(A2045, Sheet4!A:B, 2, FALSE)</f>
        <v>494</v>
      </c>
    </row>
    <row r="2046" spans="1:18">
      <c r="A2046">
        <v>3521</v>
      </c>
      <c r="B2046" t="s">
        <v>21</v>
      </c>
      <c r="C2046" s="1">
        <v>39275</v>
      </c>
      <c r="D2046" t="s">
        <v>6</v>
      </c>
      <c r="E2046" t="s">
        <v>8</v>
      </c>
      <c r="F2046" s="4" t="s">
        <v>652</v>
      </c>
      <c r="G2046" s="4" t="str">
        <f>B2046&amp;E2046</f>
        <v>WoolseyCA</v>
      </c>
      <c r="H2046" s="4" t="str">
        <f>VLOOKUP(G2046, Sheet2!C:D, 2, FALSE)</f>
        <v>D</v>
      </c>
      <c r="I2046" s="4">
        <f>VLOOKUP(A2046, Sheet3!A:G,2, FALSE)</f>
        <v>2.9133520000000002</v>
      </c>
      <c r="J2046" s="4">
        <f>VLOOKUP(A2046, Sheet3!A:G,3, FALSE)</f>
        <v>1.220696</v>
      </c>
      <c r="K2046" s="4">
        <f>VLOOKUP(A2046, Sheet3!A:G,4, FALSE)</f>
        <v>9.0790000000000003E-3</v>
      </c>
      <c r="L2046" s="4">
        <f>VLOOKUP(A2046, Sheet3!A:G,5, FALSE)</f>
        <v>-1.0556730000000001</v>
      </c>
      <c r="M2046" s="4">
        <f>VLOOKUP(A2046, Sheet3!A:G,6, FALSE)</f>
        <v>-0.75167899999999999</v>
      </c>
      <c r="N2046" s="4">
        <f>VLOOKUP(A2046, Sheet3!A:G,7, FALSE)</f>
        <v>1.1313899999999999</v>
      </c>
      <c r="O2046">
        <v>2007</v>
      </c>
      <c r="P2046" s="4">
        <f>VLOOKUP(G2046, Sheet2!C:E, 3, FALSE)</f>
        <v>1993</v>
      </c>
      <c r="Q2046" s="4">
        <f>O2046-P2046</f>
        <v>14</v>
      </c>
      <c r="R2046" s="4">
        <f>VLOOKUP(A2046, Sheet4!A:B, 2, FALSE)</f>
        <v>234</v>
      </c>
    </row>
    <row r="2047" spans="1:18">
      <c r="A2047">
        <v>3522</v>
      </c>
      <c r="B2047" t="s">
        <v>342</v>
      </c>
      <c r="C2047" s="1">
        <v>39275</v>
      </c>
      <c r="D2047" t="s">
        <v>6</v>
      </c>
      <c r="E2047" t="s">
        <v>22</v>
      </c>
      <c r="F2047" s="4" t="s">
        <v>652</v>
      </c>
      <c r="G2047" s="4" t="str">
        <f>B2047&amp;E2047</f>
        <v>McCaulTX</v>
      </c>
      <c r="H2047" s="4" t="str">
        <f>VLOOKUP(G2047, Sheet2!C:D, 2, FALSE)</f>
        <v>R</v>
      </c>
      <c r="I2047" s="4">
        <f>VLOOKUP(A2047, Sheet3!A:G,2, FALSE)</f>
        <v>1.368438</v>
      </c>
      <c r="J2047" s="4">
        <f>VLOOKUP(A2047, Sheet3!A:G,3, FALSE)</f>
        <v>0.25224600000000003</v>
      </c>
      <c r="K2047" s="4">
        <f>VLOOKUP(A2047, Sheet3!A:G,4, FALSE)</f>
        <v>0.84562800000000005</v>
      </c>
      <c r="L2047" s="4">
        <f>VLOOKUP(A2047, Sheet3!A:G,5, FALSE)</f>
        <v>-2.1069599999999999</v>
      </c>
      <c r="M2047" s="4">
        <f>VLOOKUP(A2047, Sheet3!A:G,6, FALSE)</f>
        <v>0.70377400000000001</v>
      </c>
      <c r="N2047" s="4">
        <f>VLOOKUP(A2047, Sheet3!A:G,7, FALSE)</f>
        <v>-1.5264E-2</v>
      </c>
      <c r="O2047">
        <v>2007</v>
      </c>
      <c r="P2047" s="4">
        <f>VLOOKUP(G2047, Sheet2!C:E, 3, FALSE)</f>
        <v>2005</v>
      </c>
      <c r="Q2047" s="4">
        <f>O2047-P2047</f>
        <v>2</v>
      </c>
      <c r="R2047" s="4">
        <f>VLOOKUP(A2047, Sheet4!A:B, 2, FALSE)</f>
        <v>620</v>
      </c>
    </row>
    <row r="2048" spans="1:18">
      <c r="A2048">
        <v>3523</v>
      </c>
      <c r="B2048" t="s">
        <v>82</v>
      </c>
      <c r="C2048" s="1">
        <v>39275</v>
      </c>
      <c r="D2048" t="s">
        <v>6</v>
      </c>
      <c r="E2048" t="s">
        <v>22</v>
      </c>
      <c r="F2048" s="4" t="s">
        <v>652</v>
      </c>
      <c r="G2048" s="4" t="str">
        <f>B2048&amp;E2048</f>
        <v>Jackson-LeeTX</v>
      </c>
      <c r="H2048" s="4" t="str">
        <f>VLOOKUP(G2048, Sheet2!C:D, 2, FALSE)</f>
        <v>D</v>
      </c>
      <c r="I2048" s="4">
        <f>VLOOKUP(A2048, Sheet3!A:G,2, FALSE)</f>
        <v>1.8609260000000001</v>
      </c>
      <c r="J2048" s="4">
        <f>VLOOKUP(A2048, Sheet3!A:G,3, FALSE)</f>
        <v>-1.9392069999999999</v>
      </c>
      <c r="K2048" s="4">
        <f>VLOOKUP(A2048, Sheet3!A:G,4, FALSE)</f>
        <v>0.46260499999999999</v>
      </c>
      <c r="L2048" s="4">
        <f>VLOOKUP(A2048, Sheet3!A:G,5, FALSE)</f>
        <v>-0.57254700000000003</v>
      </c>
      <c r="M2048" s="4">
        <f>VLOOKUP(A2048, Sheet3!A:G,6, FALSE)</f>
        <v>0.60843000000000003</v>
      </c>
      <c r="N2048" s="4">
        <f>VLOOKUP(A2048, Sheet3!A:G,7, FALSE)</f>
        <v>1.6275029999999999</v>
      </c>
      <c r="O2048">
        <v>2007</v>
      </c>
      <c r="P2048" s="4">
        <f>VLOOKUP(G2048, Sheet2!C:E, 3, FALSE)</f>
        <v>1995</v>
      </c>
      <c r="Q2048" s="4">
        <f>O2048-P2048</f>
        <v>12</v>
      </c>
      <c r="R2048" s="4">
        <f>VLOOKUP(A2048, Sheet4!A:B, 2, FALSE)</f>
        <v>2755</v>
      </c>
    </row>
    <row r="2049" spans="1:18">
      <c r="A2049">
        <v>3524</v>
      </c>
      <c r="B2049" t="s">
        <v>343</v>
      </c>
      <c r="C2049" s="1">
        <v>39275</v>
      </c>
      <c r="D2049" t="s">
        <v>6</v>
      </c>
      <c r="E2049" t="s">
        <v>22</v>
      </c>
      <c r="F2049" s="4" t="s">
        <v>652</v>
      </c>
      <c r="G2049" s="4" t="str">
        <f>B2049&amp;E2049</f>
        <v>HinojosaTX</v>
      </c>
      <c r="H2049" s="4" t="str">
        <f>VLOOKUP(G2049, Sheet2!C:D, 2, FALSE)</f>
        <v>D</v>
      </c>
      <c r="I2049" s="4">
        <f>VLOOKUP(A2049, Sheet3!A:G,2, FALSE)</f>
        <v>-7.0852000000000004</v>
      </c>
      <c r="J2049" s="4">
        <f>VLOOKUP(A2049, Sheet3!A:G,3, FALSE)</f>
        <v>0.68997799999999998</v>
      </c>
      <c r="K2049" s="4">
        <f>VLOOKUP(A2049, Sheet3!A:G,4, FALSE)</f>
        <v>1.1528640000000001</v>
      </c>
      <c r="L2049" s="4">
        <f>VLOOKUP(A2049, Sheet3!A:G,5, FALSE)</f>
        <v>-0.80932700000000002</v>
      </c>
      <c r="M2049" s="4">
        <f>VLOOKUP(A2049, Sheet3!A:G,6, FALSE)</f>
        <v>-0.19753699999999999</v>
      </c>
      <c r="N2049" s="4">
        <f>VLOOKUP(A2049, Sheet3!A:G,7, FALSE)</f>
        <v>-1.7805340000000001</v>
      </c>
      <c r="O2049">
        <v>2007</v>
      </c>
      <c r="P2049" s="4">
        <f>VLOOKUP(G2049, Sheet2!C:E, 3, FALSE)</f>
        <v>1997</v>
      </c>
      <c r="Q2049" s="4">
        <f>O2049-P2049</f>
        <v>10</v>
      </c>
      <c r="R2049" s="4">
        <f>VLOOKUP(A2049, Sheet4!A:B, 2, FALSE)</f>
        <v>243</v>
      </c>
    </row>
    <row r="2050" spans="1:18">
      <c r="A2050">
        <v>3525</v>
      </c>
      <c r="B2050" t="s">
        <v>344</v>
      </c>
      <c r="C2050" s="1">
        <v>39275</v>
      </c>
      <c r="D2050" t="s">
        <v>6</v>
      </c>
      <c r="E2050" t="s">
        <v>57</v>
      </c>
      <c r="F2050" s="4" t="s">
        <v>652</v>
      </c>
      <c r="G2050" s="4" t="str">
        <f>B2050&amp;E2050</f>
        <v>PearceNM</v>
      </c>
      <c r="H2050" s="4" t="str">
        <f>VLOOKUP(G2050, Sheet2!C:D, 2, FALSE)</f>
        <v>R</v>
      </c>
      <c r="I2050" s="4">
        <f>VLOOKUP(A2050, Sheet3!A:G,2, FALSE)</f>
        <v>-2.0965159999999998</v>
      </c>
      <c r="J2050" s="4">
        <f>VLOOKUP(A2050, Sheet3!A:G,3, FALSE)</f>
        <v>0.62795000000000001</v>
      </c>
      <c r="K2050" s="4">
        <f>VLOOKUP(A2050, Sheet3!A:G,4, FALSE)</f>
        <v>-1.8669279999999999</v>
      </c>
      <c r="L2050" s="4">
        <f>VLOOKUP(A2050, Sheet3!A:G,5, FALSE)</f>
        <v>0.766181</v>
      </c>
      <c r="M2050" s="4">
        <f>VLOOKUP(A2050, Sheet3!A:G,6, FALSE)</f>
        <v>-0.52297499999999997</v>
      </c>
      <c r="N2050" s="4">
        <f>VLOOKUP(A2050, Sheet3!A:G,7, FALSE)</f>
        <v>-2.8784640000000001</v>
      </c>
      <c r="O2050">
        <v>2007</v>
      </c>
      <c r="P2050" s="4" t="str">
        <f>VLOOKUP(G2050, Sheet2!C:E, 3, FALSE)</f>
        <v>2003-2008</v>
      </c>
      <c r="Q2050" s="4">
        <v>4</v>
      </c>
      <c r="R2050" s="4">
        <f>VLOOKUP(A2050, Sheet4!A:B, 2, FALSE)</f>
        <v>980</v>
      </c>
    </row>
    <row r="2051" spans="1:18">
      <c r="A2051">
        <v>3526</v>
      </c>
      <c r="B2051" t="s">
        <v>777</v>
      </c>
      <c r="C2051" s="1">
        <v>39275</v>
      </c>
      <c r="D2051" t="s">
        <v>6</v>
      </c>
      <c r="E2051" t="s">
        <v>137</v>
      </c>
      <c r="F2051" s="4" t="s">
        <v>652</v>
      </c>
      <c r="G2051" s="4" t="str">
        <f>B2051&amp;E2051</f>
        <v>ScottDGA</v>
      </c>
      <c r="H2051" s="4" t="str">
        <f>VLOOKUP(G2051, Sheet2!C:D, 2, FALSE)</f>
        <v>D</v>
      </c>
      <c r="I2051" s="4">
        <f>VLOOKUP(A2051, Sheet3!A:G,2, FALSE)</f>
        <v>-4.293857</v>
      </c>
      <c r="J2051" s="4">
        <f>VLOOKUP(A2051, Sheet3!A:G,3, FALSE)</f>
        <v>1.0053099999999999</v>
      </c>
      <c r="K2051" s="4">
        <f>VLOOKUP(A2051, Sheet3!A:G,4, FALSE)</f>
        <v>1.009485</v>
      </c>
      <c r="L2051" s="4">
        <f>VLOOKUP(A2051, Sheet3!A:G,5, FALSE)</f>
        <v>-4.5339309999999999</v>
      </c>
      <c r="M2051" s="4">
        <f>VLOOKUP(A2051, Sheet3!A:G,6, FALSE)</f>
        <v>-1.7931520000000001</v>
      </c>
      <c r="N2051" s="4">
        <f>VLOOKUP(A2051, Sheet3!A:G,7, FALSE)</f>
        <v>1.5355939999999999</v>
      </c>
      <c r="O2051">
        <v>2007</v>
      </c>
      <c r="P2051" s="4">
        <f>VLOOKUP(G2051, Sheet2!C:E, 3, FALSE)</f>
        <v>2003</v>
      </c>
      <c r="Q2051" s="4">
        <f>O2051-P2051</f>
        <v>4</v>
      </c>
      <c r="R2051" s="4">
        <f>VLOOKUP(A2051, Sheet4!A:B, 2, FALSE)</f>
        <v>465</v>
      </c>
    </row>
    <row r="2052" spans="1:18">
      <c r="A2052">
        <v>3527</v>
      </c>
      <c r="B2052" t="s">
        <v>345</v>
      </c>
      <c r="C2052" s="1">
        <v>39275</v>
      </c>
      <c r="D2052" t="s">
        <v>6</v>
      </c>
      <c r="E2052" t="s">
        <v>8</v>
      </c>
      <c r="F2052" s="4" t="s">
        <v>652</v>
      </c>
      <c r="G2052" s="4" t="str">
        <f>B2052&amp;E2052</f>
        <v>CostaCA</v>
      </c>
      <c r="H2052" s="4" t="str">
        <f>VLOOKUP(G2052, Sheet2!C:D, 2, FALSE)</f>
        <v>R</v>
      </c>
      <c r="I2052" s="4">
        <f>VLOOKUP(A2052, Sheet3!A:G,2, FALSE)</f>
        <v>-0.796408</v>
      </c>
      <c r="J2052" s="4">
        <f>VLOOKUP(A2052, Sheet3!A:G,3, FALSE)</f>
        <v>1.6969380000000001</v>
      </c>
      <c r="K2052" s="4">
        <f>VLOOKUP(A2052, Sheet3!A:G,4, FALSE)</f>
        <v>2.305107</v>
      </c>
      <c r="L2052" s="4">
        <f>VLOOKUP(A2052, Sheet3!A:G,5, FALSE)</f>
        <v>-3.9454099999999999</v>
      </c>
      <c r="M2052" s="4">
        <f>VLOOKUP(A2052, Sheet3!A:G,6, FALSE)</f>
        <v>0.24086199999999999</v>
      </c>
      <c r="N2052" s="4">
        <f>VLOOKUP(A2052, Sheet3!A:G,7, FALSE)</f>
        <v>0.13602500000000001</v>
      </c>
      <c r="O2052">
        <v>2007</v>
      </c>
      <c r="P2052" s="4">
        <f>VLOOKUP(G2052, Sheet2!C:E, 3, FALSE)</f>
        <v>2005</v>
      </c>
      <c r="Q2052" s="4">
        <f>O2052-P2052</f>
        <v>2</v>
      </c>
      <c r="R2052" s="4">
        <f>VLOOKUP(A2052, Sheet4!A:B, 2, FALSE)</f>
        <v>279</v>
      </c>
    </row>
    <row r="2053" spans="1:18">
      <c r="A2053">
        <v>3528</v>
      </c>
      <c r="B2053" t="s">
        <v>9</v>
      </c>
      <c r="C2053" s="1">
        <v>39275</v>
      </c>
      <c r="D2053" t="s">
        <v>6</v>
      </c>
      <c r="E2053" t="s">
        <v>84</v>
      </c>
      <c r="F2053" s="4" t="s">
        <v>652</v>
      </c>
      <c r="G2053" s="4" t="str">
        <f>B2053&amp;E2053</f>
        <v>ShaysCT</v>
      </c>
      <c r="H2053" s="4" t="str">
        <f>VLOOKUP(G2053, Sheet2!C:D, 2, FALSE)</f>
        <v>R</v>
      </c>
      <c r="I2053" s="4">
        <f>VLOOKUP(A2053, Sheet3!A:G,2, FALSE)</f>
        <v>-2.2152250000000002</v>
      </c>
      <c r="J2053" s="4">
        <f>VLOOKUP(A2053, Sheet3!A:G,3, FALSE)</f>
        <v>-0.12676899999999999</v>
      </c>
      <c r="K2053" s="4">
        <f>VLOOKUP(A2053, Sheet3!A:G,4, FALSE)</f>
        <v>-4.7121440000000003</v>
      </c>
      <c r="L2053" s="4">
        <f>VLOOKUP(A2053, Sheet3!A:G,5, FALSE)</f>
        <v>-3.8825340000000002</v>
      </c>
      <c r="M2053" s="4">
        <f>VLOOKUP(A2053, Sheet3!A:G,6, FALSE)</f>
        <v>0.65290599999999999</v>
      </c>
      <c r="N2053" s="4">
        <f>VLOOKUP(A2053, Sheet3!A:G,7, FALSE)</f>
        <v>-6.6714469999999997</v>
      </c>
      <c r="O2053">
        <v>2007</v>
      </c>
      <c r="P2053" s="4">
        <f>VLOOKUP(G2053, Sheet2!C:E, 3, FALSE)</f>
        <v>1987</v>
      </c>
      <c r="Q2053" s="4">
        <f>O2053-P2053</f>
        <v>20</v>
      </c>
      <c r="R2053" s="4">
        <f>VLOOKUP(A2053, Sheet4!A:B, 2, FALSE)</f>
        <v>489</v>
      </c>
    </row>
    <row r="2054" spans="1:18">
      <c r="A2054">
        <v>3529</v>
      </c>
      <c r="B2054" t="s">
        <v>67</v>
      </c>
      <c r="C2054" s="1">
        <v>39275</v>
      </c>
      <c r="D2054" t="s">
        <v>6</v>
      </c>
      <c r="E2054" t="s">
        <v>8</v>
      </c>
      <c r="F2054" s="4" t="s">
        <v>652</v>
      </c>
      <c r="G2054" s="4" t="str">
        <f>B2054&amp;E2054</f>
        <v>CappsCA</v>
      </c>
      <c r="H2054" s="4" t="str">
        <f>VLOOKUP(G2054, Sheet2!C:D, 2, FALSE)</f>
        <v>D</v>
      </c>
      <c r="I2054" s="4">
        <f>VLOOKUP(A2054, Sheet3!A:G,2, FALSE)</f>
        <v>-9.9013580000000001</v>
      </c>
      <c r="J2054" s="4">
        <f>VLOOKUP(A2054, Sheet3!A:G,3, FALSE)</f>
        <v>3.6599219999999999</v>
      </c>
      <c r="K2054" s="4">
        <f>VLOOKUP(A2054, Sheet3!A:G,4, FALSE)</f>
        <v>-3.1940559999999998</v>
      </c>
      <c r="L2054" s="4">
        <f>VLOOKUP(A2054, Sheet3!A:G,5, FALSE)</f>
        <v>-12.204457</v>
      </c>
      <c r="M2054" s="4">
        <f>VLOOKUP(A2054, Sheet3!A:G,6, FALSE)</f>
        <v>-4.1821929999999998</v>
      </c>
      <c r="N2054" s="4">
        <f>VLOOKUP(A2054, Sheet3!A:G,7, FALSE)</f>
        <v>-3.795585</v>
      </c>
      <c r="O2054">
        <v>2007</v>
      </c>
      <c r="P2054" s="4">
        <f>VLOOKUP(G2054, Sheet2!C:E, 3, FALSE)</f>
        <v>1998</v>
      </c>
      <c r="Q2054" s="4">
        <f>O2054-P2054</f>
        <v>9</v>
      </c>
      <c r="R2054" s="4">
        <f>VLOOKUP(A2054, Sheet4!A:B, 2, FALSE)</f>
        <v>157</v>
      </c>
    </row>
    <row r="2055" spans="1:18">
      <c r="A2055">
        <v>3530</v>
      </c>
      <c r="B2055" s="4" t="s">
        <v>132</v>
      </c>
      <c r="C2055" s="1">
        <v>39275</v>
      </c>
      <c r="D2055" t="s">
        <v>6</v>
      </c>
      <c r="E2055" t="s">
        <v>137</v>
      </c>
      <c r="F2055" s="4" t="s">
        <v>652</v>
      </c>
      <c r="G2055" s="4" t="str">
        <f>B2055&amp;E2055</f>
        <v>PriceGA</v>
      </c>
      <c r="H2055" s="4" t="str">
        <f>VLOOKUP(G2055, Sheet2!C:D, 2, FALSE)</f>
        <v>R</v>
      </c>
      <c r="I2055" s="4">
        <f>VLOOKUP(A2055, Sheet3!A:G,2, FALSE)</f>
        <v>-1.462272</v>
      </c>
      <c r="J2055" s="4">
        <f>VLOOKUP(A2055, Sheet3!A:G,3, FALSE)</f>
        <v>0.15457599999999999</v>
      </c>
      <c r="K2055" s="4">
        <f>VLOOKUP(A2055, Sheet3!A:G,4, FALSE)</f>
        <v>3.205692</v>
      </c>
      <c r="L2055" s="4">
        <f>VLOOKUP(A2055, Sheet3!A:G,5, FALSE)</f>
        <v>2.0089939999999999</v>
      </c>
      <c r="M2055" s="4">
        <f>VLOOKUP(A2055, Sheet3!A:G,6, FALSE)</f>
        <v>-0.28286099999999997</v>
      </c>
      <c r="N2055" s="4">
        <f>VLOOKUP(A2055, Sheet3!A:G,7, FALSE)</f>
        <v>2.163119</v>
      </c>
      <c r="O2055">
        <v>2007</v>
      </c>
      <c r="P2055" s="4">
        <f>VLOOKUP(G2055, Sheet2!C:E, 3, FALSE)</f>
        <v>2005</v>
      </c>
      <c r="Q2055" s="4">
        <f>O2055-P2055</f>
        <v>2</v>
      </c>
      <c r="R2055" s="4">
        <f>VLOOKUP(A2055, Sheet4!A:B, 2, FALSE)</f>
        <v>359</v>
      </c>
    </row>
    <row r="2056" spans="1:18">
      <c r="A2056">
        <v>3531</v>
      </c>
      <c r="B2056" s="4" t="s">
        <v>154</v>
      </c>
      <c r="C2056" s="1">
        <v>39275</v>
      </c>
      <c r="D2056" t="s">
        <v>6</v>
      </c>
      <c r="E2056" t="s">
        <v>137</v>
      </c>
      <c r="F2056" s="4" t="s">
        <v>652</v>
      </c>
      <c r="G2056" s="4" t="str">
        <f>B2056&amp;E2056</f>
        <v>LewisGA</v>
      </c>
      <c r="H2056" s="4" t="str">
        <f>VLOOKUP(G2056, Sheet2!C:D, 2, FALSE)</f>
        <v>D</v>
      </c>
      <c r="I2056" s="4">
        <f>VLOOKUP(A2056, Sheet3!A:G,2, FALSE)</f>
        <v>3.854101</v>
      </c>
      <c r="J2056" s="4">
        <f>VLOOKUP(A2056, Sheet3!A:G,3, FALSE)</f>
        <v>3.3399999999999999E-4</v>
      </c>
      <c r="K2056" s="4">
        <f>VLOOKUP(A2056, Sheet3!A:G,4, FALSE)</f>
        <v>-2.8125369999999998</v>
      </c>
      <c r="L2056" s="4">
        <f>VLOOKUP(A2056, Sheet3!A:G,5, FALSE)</f>
        <v>0.21950500000000001</v>
      </c>
      <c r="M2056" s="4">
        <f>VLOOKUP(A2056, Sheet3!A:G,6, FALSE)</f>
        <v>-0.63029800000000002</v>
      </c>
      <c r="N2056" s="4">
        <f>VLOOKUP(A2056, Sheet3!A:G,7, FALSE)</f>
        <v>-2.7891889999999999</v>
      </c>
      <c r="O2056">
        <v>2007</v>
      </c>
      <c r="P2056" s="4">
        <f>VLOOKUP(G2056, Sheet2!C:E, 3, FALSE)</f>
        <v>1987</v>
      </c>
      <c r="Q2056" s="4">
        <f>O2056-P2056</f>
        <v>20</v>
      </c>
      <c r="R2056" s="4">
        <f>VLOOKUP(A2056, Sheet4!A:B, 2, FALSE)</f>
        <v>208</v>
      </c>
    </row>
    <row r="2057" spans="1:18">
      <c r="A2057">
        <v>3532</v>
      </c>
      <c r="B2057" s="4" t="s">
        <v>219</v>
      </c>
      <c r="C2057" s="1">
        <v>39275</v>
      </c>
      <c r="D2057" t="s">
        <v>6</v>
      </c>
      <c r="E2057" t="s">
        <v>346</v>
      </c>
      <c r="F2057" s="4" t="s">
        <v>652</v>
      </c>
      <c r="G2057" s="4" t="str">
        <f>B2057&amp;E2057</f>
        <v>Shea-PorterNH</v>
      </c>
      <c r="H2057" s="4" t="str">
        <f>VLOOKUP(G2057, Sheet2!C:D, 2, FALSE)</f>
        <v>D</v>
      </c>
      <c r="I2057" s="4">
        <f>VLOOKUP(A2057, Sheet3!A:G,2, FALSE)</f>
        <v>-2.0516429999999999</v>
      </c>
      <c r="J2057" s="4">
        <f>VLOOKUP(A2057, Sheet3!A:G,3, FALSE)</f>
        <v>3.8396159999999999</v>
      </c>
      <c r="K2057" s="4">
        <f>VLOOKUP(A2057, Sheet3!A:G,4, FALSE)</f>
        <v>7.3486999999999997E-2</v>
      </c>
      <c r="L2057" s="4">
        <f>VLOOKUP(A2057, Sheet3!A:G,5, FALSE)</f>
        <v>-6.7025930000000002</v>
      </c>
      <c r="M2057" s="4">
        <f>VLOOKUP(A2057, Sheet3!A:G,6, FALSE)</f>
        <v>-1.7046779999999999</v>
      </c>
      <c r="N2057" s="4">
        <f>VLOOKUP(A2057, Sheet3!A:G,7, FALSE)</f>
        <v>1.3536490000000001</v>
      </c>
      <c r="O2057">
        <v>2007</v>
      </c>
      <c r="P2057" s="4" t="str">
        <f>VLOOKUP(G2057, Sheet2!C:E, 3, FALSE)</f>
        <v>2007-2010</v>
      </c>
      <c r="Q2057" s="4">
        <v>0</v>
      </c>
      <c r="R2057" s="4">
        <f>VLOOKUP(A2057, Sheet4!A:B, 2, FALSE)</f>
        <v>224</v>
      </c>
    </row>
    <row r="2058" spans="1:18">
      <c r="A2058">
        <v>3533</v>
      </c>
      <c r="B2058" s="4" t="s">
        <v>316</v>
      </c>
      <c r="C2058" s="1">
        <v>39275</v>
      </c>
      <c r="D2058" t="s">
        <v>6</v>
      </c>
      <c r="E2058" t="str">
        <f>VLOOKUP(B2058, Sheet2!$A$2:$B$734, 2, FALSE)</f>
        <v>AZ</v>
      </c>
      <c r="F2058" s="4" t="s">
        <v>652</v>
      </c>
      <c r="G2058" s="4" t="str">
        <f>B2058&amp;E2058</f>
        <v>ShadeggAZ</v>
      </c>
      <c r="H2058" s="4" t="str">
        <f>VLOOKUP(G2058, Sheet2!C:D, 2, FALSE)</f>
        <v>R</v>
      </c>
      <c r="I2058" s="4">
        <f>VLOOKUP(A2058, Sheet3!A:G,2, FALSE)</f>
        <v>0.92298599999999997</v>
      </c>
      <c r="J2058" s="4">
        <f>VLOOKUP(A2058, Sheet3!A:G,3, FALSE)</f>
        <v>-1.8756809999999999</v>
      </c>
      <c r="K2058" s="4">
        <f>VLOOKUP(A2058, Sheet3!A:G,4, FALSE)</f>
        <v>-1.3475220000000001</v>
      </c>
      <c r="L2058" s="4">
        <f>VLOOKUP(A2058, Sheet3!A:G,5, FALSE)</f>
        <v>7.4526940000000002</v>
      </c>
      <c r="M2058" s="4">
        <f>VLOOKUP(A2058, Sheet3!A:G,6, FALSE)</f>
        <v>2.9007459999999998</v>
      </c>
      <c r="N2058" s="4">
        <f>VLOOKUP(A2058, Sheet3!A:G,7, FALSE)</f>
        <v>-2.7224360000000001</v>
      </c>
      <c r="O2058">
        <v>2007</v>
      </c>
      <c r="P2058" s="4">
        <f>VLOOKUP(G2058, Sheet2!C:E, 3, FALSE)</f>
        <v>1995</v>
      </c>
      <c r="Q2058" s="4">
        <f>O2058-P2058</f>
        <v>12</v>
      </c>
      <c r="R2058" s="4">
        <f>VLOOKUP(A2058, Sheet4!A:B, 2, FALSE)</f>
        <v>764</v>
      </c>
    </row>
    <row r="2059" spans="1:18">
      <c r="A2059">
        <v>3534</v>
      </c>
      <c r="B2059" s="4" t="s">
        <v>264</v>
      </c>
      <c r="C2059" s="1">
        <v>39275</v>
      </c>
      <c r="D2059" t="s">
        <v>6</v>
      </c>
      <c r="E2059" t="s">
        <v>176</v>
      </c>
      <c r="F2059" s="4" t="s">
        <v>652</v>
      </c>
      <c r="G2059" s="4" t="str">
        <f>B2059&amp;E2059</f>
        <v>BoswellIA</v>
      </c>
      <c r="H2059" s="4" t="str">
        <f>VLOOKUP(G2059, Sheet2!C:D, 2, FALSE)</f>
        <v>D</v>
      </c>
      <c r="I2059" s="4">
        <f>VLOOKUP(A2059, Sheet3!A:G,2, FALSE)</f>
        <v>-5.5420199999999999</v>
      </c>
      <c r="J2059" s="4">
        <f>VLOOKUP(A2059, Sheet3!A:G,3, FALSE)</f>
        <v>-0.662385</v>
      </c>
      <c r="K2059" s="4">
        <f>VLOOKUP(A2059, Sheet3!A:G,4, FALSE)</f>
        <v>-3.3730579999999999</v>
      </c>
      <c r="L2059" s="4">
        <f>VLOOKUP(A2059, Sheet3!A:G,5, FALSE)</f>
        <v>-0.88534299999999999</v>
      </c>
      <c r="M2059" s="4">
        <f>VLOOKUP(A2059, Sheet3!A:G,6, FALSE)</f>
        <v>-0.30486000000000002</v>
      </c>
      <c r="N2059" s="4">
        <f>VLOOKUP(A2059, Sheet3!A:G,7, FALSE)</f>
        <v>-1.8237000000000001</v>
      </c>
      <c r="O2059">
        <v>2007</v>
      </c>
      <c r="P2059" s="4">
        <f>VLOOKUP(G2059, Sheet2!C:E, 3, FALSE)</f>
        <v>1997</v>
      </c>
      <c r="Q2059" s="4">
        <f>O2059-P2059</f>
        <v>10</v>
      </c>
      <c r="R2059" s="4">
        <f>VLOOKUP(A2059, Sheet4!A:B, 2, FALSE)</f>
        <v>207</v>
      </c>
    </row>
    <row r="2060" spans="1:18">
      <c r="A2060">
        <v>3535</v>
      </c>
      <c r="B2060" s="4" t="s">
        <v>39</v>
      </c>
      <c r="C2060" s="1">
        <v>39275</v>
      </c>
      <c r="D2060" t="s">
        <v>6</v>
      </c>
      <c r="E2060" t="s">
        <v>163</v>
      </c>
      <c r="F2060" s="4" t="s">
        <v>652</v>
      </c>
      <c r="G2060" s="4" t="str">
        <f>B2060&amp;E2060</f>
        <v>CummingsMD</v>
      </c>
      <c r="H2060" s="4" t="str">
        <f>VLOOKUP(G2060, Sheet2!C:D, 2, FALSE)</f>
        <v>D</v>
      </c>
      <c r="I2060" s="4">
        <f>VLOOKUP(A2060, Sheet3!A:G,2, FALSE)</f>
        <v>-3.402793</v>
      </c>
      <c r="J2060" s="4">
        <f>VLOOKUP(A2060, Sheet3!A:G,3, FALSE)</f>
        <v>-0.72327300000000005</v>
      </c>
      <c r="K2060" s="4">
        <f>VLOOKUP(A2060, Sheet3!A:G,4, FALSE)</f>
        <v>2.9568759999999998</v>
      </c>
      <c r="L2060" s="4">
        <f>VLOOKUP(A2060, Sheet3!A:G,5, FALSE)</f>
        <v>-2.2715070000000002</v>
      </c>
      <c r="M2060" s="4">
        <f>VLOOKUP(A2060, Sheet3!A:G,6, FALSE)</f>
        <v>-1.261093</v>
      </c>
      <c r="N2060" s="4">
        <f>VLOOKUP(A2060, Sheet3!A:G,7, FALSE)</f>
        <v>2.4692789999999998</v>
      </c>
      <c r="O2060">
        <v>2007</v>
      </c>
      <c r="P2060" s="4">
        <f>VLOOKUP(G2060, Sheet2!C:E, 3, FALSE)</f>
        <v>1996</v>
      </c>
      <c r="Q2060" s="4">
        <f>O2060-P2060</f>
        <v>11</v>
      </c>
      <c r="R2060" s="4">
        <f>VLOOKUP(A2060, Sheet4!A:B, 2, FALSE)</f>
        <v>155</v>
      </c>
    </row>
    <row r="2061" spans="1:18">
      <c r="A2061">
        <v>3536</v>
      </c>
      <c r="B2061" s="4" t="s">
        <v>347</v>
      </c>
      <c r="C2061" s="1">
        <v>39275</v>
      </c>
      <c r="D2061" t="s">
        <v>6</v>
      </c>
      <c r="E2061" t="s">
        <v>8</v>
      </c>
      <c r="F2061" s="4" t="s">
        <v>652</v>
      </c>
      <c r="G2061" s="4" t="str">
        <f>B2061&amp;E2061</f>
        <v>TauscherCA</v>
      </c>
      <c r="H2061" s="4" t="str">
        <f>VLOOKUP(G2061, Sheet2!C:D, 2, FALSE)</f>
        <v>D</v>
      </c>
      <c r="I2061" s="4">
        <f>VLOOKUP(A2061, Sheet3!A:G,2, FALSE)</f>
        <v>2.98807</v>
      </c>
      <c r="J2061" s="4">
        <f>VLOOKUP(A2061, Sheet3!A:G,3, FALSE)</f>
        <v>-0.47611399999999998</v>
      </c>
      <c r="K2061" s="4">
        <f>VLOOKUP(A2061, Sheet3!A:G,4, FALSE)</f>
        <v>1.3212759999999999</v>
      </c>
      <c r="L2061" s="4">
        <f>VLOOKUP(A2061, Sheet3!A:G,5, FALSE)</f>
        <v>0.18900700000000001</v>
      </c>
      <c r="M2061" s="4">
        <f>VLOOKUP(A2061, Sheet3!A:G,6, FALSE)</f>
        <v>-0.57294599999999996</v>
      </c>
      <c r="N2061" s="4">
        <f>VLOOKUP(A2061, Sheet3!A:G,7, FALSE)</f>
        <v>0.824986</v>
      </c>
      <c r="O2061">
        <v>2007</v>
      </c>
      <c r="P2061" s="4">
        <f>VLOOKUP(G2061, Sheet2!C:E, 3, FALSE)</f>
        <v>1997</v>
      </c>
      <c r="Q2061" s="4">
        <f>O2061-P2061</f>
        <v>10</v>
      </c>
      <c r="R2061" s="4">
        <f>VLOOKUP(A2061, Sheet4!A:B, 2, FALSE)</f>
        <v>234</v>
      </c>
    </row>
    <row r="2062" spans="1:18">
      <c r="A2062">
        <v>3537</v>
      </c>
      <c r="B2062" t="s">
        <v>172</v>
      </c>
      <c r="C2062" s="1">
        <v>39275</v>
      </c>
      <c r="D2062" t="s">
        <v>6</v>
      </c>
      <c r="E2062" t="s">
        <v>141</v>
      </c>
      <c r="F2062" s="4" t="s">
        <v>652</v>
      </c>
      <c r="G2062" s="4" t="str">
        <f>B2062&amp;E2062</f>
        <v>BlackburnTN</v>
      </c>
      <c r="H2062" s="4" t="str">
        <f>VLOOKUP(G2062, Sheet2!C:D, 2, FALSE)</f>
        <v>R</v>
      </c>
      <c r="I2062" s="4">
        <f>VLOOKUP(A2062, Sheet3!A:G,2, FALSE)</f>
        <v>2.0603989999999999</v>
      </c>
      <c r="J2062" s="4">
        <f>VLOOKUP(A2062, Sheet3!A:G,3, FALSE)</f>
        <v>-0.51741199999999998</v>
      </c>
      <c r="K2062" s="4">
        <f>VLOOKUP(A2062, Sheet3!A:G,4, FALSE)</f>
        <v>-1.422574</v>
      </c>
      <c r="L2062" s="4">
        <f>VLOOKUP(A2062, Sheet3!A:G,5, FALSE)</f>
        <v>-3.9979140000000002</v>
      </c>
      <c r="M2062" s="4">
        <f>VLOOKUP(A2062, Sheet3!A:G,6, FALSE)</f>
        <v>-2.0278999999999998E-2</v>
      </c>
      <c r="N2062" s="4">
        <f>VLOOKUP(A2062, Sheet3!A:G,7, FALSE)</f>
        <v>-5.3523899999999998</v>
      </c>
      <c r="O2062">
        <v>2007</v>
      </c>
      <c r="P2062" s="4">
        <f>VLOOKUP(G2062, Sheet2!C:E, 3, FALSE)</f>
        <v>2003</v>
      </c>
      <c r="Q2062" s="4">
        <f>O2062-P2062</f>
        <v>4</v>
      </c>
      <c r="R2062" s="4">
        <f>VLOOKUP(A2062, Sheet4!A:B, 2, FALSE)</f>
        <v>336</v>
      </c>
    </row>
    <row r="2063" spans="1:18">
      <c r="A2063">
        <v>3538</v>
      </c>
      <c r="B2063" t="s">
        <v>164</v>
      </c>
      <c r="C2063" s="1">
        <v>39275</v>
      </c>
      <c r="D2063" t="s">
        <v>6</v>
      </c>
      <c r="E2063" t="s">
        <v>87</v>
      </c>
      <c r="F2063" s="4" t="s">
        <v>652</v>
      </c>
      <c r="G2063" s="4" t="str">
        <f>B2063&amp;E2063</f>
        <v>AndrewsNJ</v>
      </c>
      <c r="H2063" s="4" t="str">
        <f>VLOOKUP(G2063, Sheet2!C:D, 2, FALSE)</f>
        <v>D</v>
      </c>
      <c r="I2063" s="4">
        <f>VLOOKUP(A2063, Sheet3!A:G,2, FALSE)</f>
        <v>-9.389678</v>
      </c>
      <c r="J2063" s="4">
        <f>VLOOKUP(A2063, Sheet3!A:G,3, FALSE)</f>
        <v>-1.3007789999999999</v>
      </c>
      <c r="K2063" s="4">
        <f>VLOOKUP(A2063, Sheet3!A:G,4, FALSE)</f>
        <v>0.88692499999999996</v>
      </c>
      <c r="L2063" s="4">
        <f>VLOOKUP(A2063, Sheet3!A:G,5, FALSE)</f>
        <v>-0.34581800000000001</v>
      </c>
      <c r="M2063" s="4">
        <f>VLOOKUP(A2063, Sheet3!A:G,6, FALSE)</f>
        <v>2.488467</v>
      </c>
      <c r="N2063" s="4">
        <f>VLOOKUP(A2063, Sheet3!A:G,7, FALSE)</f>
        <v>-1.135831</v>
      </c>
      <c r="O2063">
        <v>2007</v>
      </c>
      <c r="P2063" s="4">
        <f>VLOOKUP(G2063, Sheet2!C:E, 3, FALSE)</f>
        <v>1990</v>
      </c>
      <c r="Q2063" s="4">
        <f>O2063-P2063</f>
        <v>17</v>
      </c>
      <c r="R2063" s="4">
        <f>VLOOKUP(A2063, Sheet4!A:B, 2, FALSE)</f>
        <v>176</v>
      </c>
    </row>
    <row r="2064" spans="1:18">
      <c r="A2064">
        <v>3539</v>
      </c>
      <c r="B2064" t="s">
        <v>175</v>
      </c>
      <c r="C2064" s="1">
        <v>39275</v>
      </c>
      <c r="D2064" t="s">
        <v>6</v>
      </c>
      <c r="E2064" t="s">
        <v>176</v>
      </c>
      <c r="F2064" s="4" t="s">
        <v>652</v>
      </c>
      <c r="G2064" s="4" t="str">
        <f>B2064&amp;E2064</f>
        <v>KingIA</v>
      </c>
      <c r="H2064" s="4" t="str">
        <f>VLOOKUP(G2064, Sheet2!C:D, 2, FALSE)</f>
        <v>R</v>
      </c>
      <c r="I2064" s="4">
        <f>VLOOKUP(A2064, Sheet3!A:G,2, FALSE)</f>
        <v>-5.1058490000000001</v>
      </c>
      <c r="J2064" s="4">
        <f>VLOOKUP(A2064, Sheet3!A:G,3, FALSE)</f>
        <v>2.865917</v>
      </c>
      <c r="K2064" s="4">
        <f>VLOOKUP(A2064, Sheet3!A:G,4, FALSE)</f>
        <v>1.2630490000000001</v>
      </c>
      <c r="L2064" s="4">
        <f>VLOOKUP(A2064, Sheet3!A:G,5, FALSE)</f>
        <v>-4.5443340000000001</v>
      </c>
      <c r="M2064" s="4">
        <f>VLOOKUP(A2064, Sheet3!A:G,6, FALSE)</f>
        <v>-2.0707049999999998</v>
      </c>
      <c r="N2064" s="4">
        <f>VLOOKUP(A2064, Sheet3!A:G,7, FALSE)</f>
        <v>0.81881199999999998</v>
      </c>
      <c r="O2064">
        <v>2007</v>
      </c>
      <c r="P2064" s="4">
        <f>VLOOKUP(G2064, Sheet2!C:E, 3, FALSE)</f>
        <v>2003</v>
      </c>
      <c r="Q2064" s="4">
        <f>O2064-P2064</f>
        <v>4</v>
      </c>
      <c r="R2064" s="4">
        <f>VLOOKUP(A2064, Sheet4!A:B, 2, FALSE)</f>
        <v>372</v>
      </c>
    </row>
    <row r="2065" spans="1:18">
      <c r="A2065">
        <v>3540</v>
      </c>
      <c r="B2065" t="s">
        <v>348</v>
      </c>
      <c r="C2065" s="1">
        <v>39275</v>
      </c>
      <c r="D2065" t="s">
        <v>6</v>
      </c>
      <c r="E2065" t="s">
        <v>84</v>
      </c>
      <c r="F2065" s="4" t="s">
        <v>652</v>
      </c>
      <c r="G2065" s="4" t="str">
        <f>B2065&amp;E2065</f>
        <v>CourtneyCT</v>
      </c>
      <c r="H2065" s="4" t="str">
        <f>VLOOKUP(G2065, Sheet2!C:D, 2, FALSE)</f>
        <v>D</v>
      </c>
      <c r="I2065" s="4">
        <f>VLOOKUP(A2065, Sheet3!A:G,2, FALSE)</f>
        <v>-7.2604389999999999</v>
      </c>
      <c r="J2065" s="4">
        <f>VLOOKUP(A2065, Sheet3!A:G,3, FALSE)</f>
        <v>-0.455733</v>
      </c>
      <c r="K2065" s="4">
        <f>VLOOKUP(A2065, Sheet3!A:G,4, FALSE)</f>
        <v>0.99004400000000004</v>
      </c>
      <c r="L2065" s="4">
        <f>VLOOKUP(A2065, Sheet3!A:G,5, FALSE)</f>
        <v>-4.87873</v>
      </c>
      <c r="M2065" s="4">
        <f>VLOOKUP(A2065, Sheet3!A:G,6, FALSE)</f>
        <v>-1.812638</v>
      </c>
      <c r="N2065" s="4">
        <f>VLOOKUP(A2065, Sheet3!A:G,7, FALSE)</f>
        <v>2.6458499999999998</v>
      </c>
      <c r="O2065">
        <v>2007</v>
      </c>
      <c r="P2065" s="4">
        <f>VLOOKUP(G2065, Sheet2!C:E, 3, FALSE)</f>
        <v>2007</v>
      </c>
      <c r="Q2065" s="4">
        <f>O2065-P2065</f>
        <v>0</v>
      </c>
      <c r="R2065" s="4">
        <f>VLOOKUP(A2065, Sheet4!A:B, 2, FALSE)</f>
        <v>200</v>
      </c>
    </row>
    <row r="2066" spans="1:18">
      <c r="A2066">
        <v>3541</v>
      </c>
      <c r="B2066" t="s">
        <v>349</v>
      </c>
      <c r="C2066" s="1">
        <v>39275</v>
      </c>
      <c r="D2066" t="s">
        <v>6</v>
      </c>
      <c r="E2066" t="s">
        <v>141</v>
      </c>
      <c r="F2066" s="4" t="s">
        <v>652</v>
      </c>
      <c r="G2066" s="4" t="str">
        <f>B2066&amp;E2066</f>
        <v>TannerTN</v>
      </c>
      <c r="H2066" s="4" t="str">
        <f>VLOOKUP(G2066, Sheet2!C:D, 2, FALSE)</f>
        <v>D</v>
      </c>
      <c r="I2066" s="4">
        <f>VLOOKUP(A2066, Sheet3!A:G,2, FALSE)</f>
        <v>4.0674849999999996</v>
      </c>
      <c r="J2066" s="4">
        <f>VLOOKUP(A2066, Sheet3!A:G,3, FALSE)</f>
        <v>-2.3514650000000001</v>
      </c>
      <c r="K2066" s="4">
        <f>VLOOKUP(A2066, Sheet3!A:G,4, FALSE)</f>
        <v>-0.97908899999999999</v>
      </c>
      <c r="L2066" s="4">
        <f>VLOOKUP(A2066, Sheet3!A:G,5, FALSE)</f>
        <v>1.721339</v>
      </c>
      <c r="M2066" s="4">
        <f>VLOOKUP(A2066, Sheet3!A:G,6, FALSE)</f>
        <v>-1.288756</v>
      </c>
      <c r="N2066" s="4">
        <f>VLOOKUP(A2066, Sheet3!A:G,7, FALSE)</f>
        <v>-3.4289999999999998</v>
      </c>
      <c r="O2066">
        <v>2007</v>
      </c>
      <c r="P2066" s="4">
        <f>VLOOKUP(G2066, Sheet2!C:E, 3, FALSE)</f>
        <v>1989</v>
      </c>
      <c r="Q2066" s="4">
        <f>O2066-P2066</f>
        <v>18</v>
      </c>
      <c r="R2066" s="4">
        <f>VLOOKUP(A2066, Sheet4!A:B, 2, FALSE)</f>
        <v>299</v>
      </c>
    </row>
    <row r="2067" spans="1:18">
      <c r="A2067">
        <v>3542</v>
      </c>
      <c r="B2067" t="s">
        <v>265</v>
      </c>
      <c r="C2067" s="1">
        <v>39275</v>
      </c>
      <c r="D2067" t="s">
        <v>6</v>
      </c>
      <c r="E2067" t="s">
        <v>8</v>
      </c>
      <c r="F2067" s="4" t="s">
        <v>652</v>
      </c>
      <c r="G2067" s="4" t="str">
        <f>B2067&amp;E2067</f>
        <v>LungrenCA</v>
      </c>
      <c r="H2067" s="4" t="str">
        <f>VLOOKUP(G2067, Sheet2!C:D, 2, FALSE)</f>
        <v>R</v>
      </c>
      <c r="I2067" s="4">
        <f>VLOOKUP(A2067, Sheet3!A:G,2, FALSE)</f>
        <v>3.9214769999999999</v>
      </c>
      <c r="J2067" s="4">
        <f>VLOOKUP(A2067, Sheet3!A:G,3, FALSE)</f>
        <v>1.2884629999999999</v>
      </c>
      <c r="K2067" s="4">
        <f>VLOOKUP(A2067, Sheet3!A:G,4, FALSE)</f>
        <v>-3.143497</v>
      </c>
      <c r="L2067" s="4">
        <f>VLOOKUP(A2067, Sheet3!A:G,5, FALSE)</f>
        <v>1.6926859999999999</v>
      </c>
      <c r="M2067" s="4">
        <f>VLOOKUP(A2067, Sheet3!A:G,6, FALSE)</f>
        <v>1.1395930000000001</v>
      </c>
      <c r="N2067" s="4">
        <f>VLOOKUP(A2067, Sheet3!A:G,7, FALSE)</f>
        <v>-6.4762639999999996</v>
      </c>
      <c r="O2067">
        <v>2007</v>
      </c>
      <c r="P2067" s="4">
        <f>VLOOKUP(G2067, Sheet2!C:E, 3, FALSE)</f>
        <v>2005</v>
      </c>
      <c r="Q2067" s="4">
        <f>O2067-P2067</f>
        <v>2</v>
      </c>
      <c r="R2067" s="4">
        <f>VLOOKUP(A2067, Sheet4!A:B, 2, FALSE)</f>
        <v>398</v>
      </c>
    </row>
    <row r="2068" spans="1:18">
      <c r="A2068">
        <v>3543</v>
      </c>
      <c r="B2068" t="s">
        <v>633</v>
      </c>
      <c r="C2068" s="1">
        <v>39275</v>
      </c>
      <c r="D2068" t="s">
        <v>6</v>
      </c>
      <c r="E2068" t="s">
        <v>141</v>
      </c>
      <c r="F2068" s="4" t="s">
        <v>652</v>
      </c>
      <c r="G2068" s="4" t="str">
        <f>B2068&amp;E2068</f>
        <v>DavisLTN</v>
      </c>
      <c r="H2068" s="4" t="str">
        <f>VLOOKUP(G2068, Sheet2!C:D, 2, FALSE)</f>
        <v>D</v>
      </c>
      <c r="I2068" s="4">
        <f>VLOOKUP(A2068, Sheet3!A:G,2, FALSE)</f>
        <v>0.81319600000000003</v>
      </c>
      <c r="J2068" s="4">
        <f>VLOOKUP(A2068, Sheet3!A:G,3, FALSE)</f>
        <v>1.345807</v>
      </c>
      <c r="K2068" s="4">
        <f>VLOOKUP(A2068, Sheet3!A:G,4, FALSE)</f>
        <v>4.193994</v>
      </c>
      <c r="L2068" s="4">
        <f>VLOOKUP(A2068, Sheet3!A:G,5, FALSE)</f>
        <v>-3.654388</v>
      </c>
      <c r="M2068" s="4">
        <f>VLOOKUP(A2068, Sheet3!A:G,6, FALSE)</f>
        <v>-1.5566819999999999</v>
      </c>
      <c r="N2068" s="4">
        <f>VLOOKUP(A2068, Sheet3!A:G,7, FALSE)</f>
        <v>3.6711559999999999</v>
      </c>
      <c r="O2068">
        <v>2007</v>
      </c>
      <c r="P2068" s="4">
        <f>VLOOKUP(G2068, Sheet2!C:E, 3, FALSE)</f>
        <v>2003</v>
      </c>
      <c r="Q2068" s="4">
        <f>O2068-P2068</f>
        <v>4</v>
      </c>
      <c r="R2068" s="4">
        <f>VLOOKUP(A2068, Sheet4!A:B, 2, FALSE)</f>
        <v>548</v>
      </c>
    </row>
    <row r="2069" spans="1:18">
      <c r="A2069">
        <v>3544</v>
      </c>
      <c r="B2069" t="s">
        <v>161</v>
      </c>
      <c r="C2069" s="1">
        <v>39275</v>
      </c>
      <c r="D2069" t="s">
        <v>6</v>
      </c>
      <c r="E2069" t="s">
        <v>22</v>
      </c>
      <c r="F2069" s="4" t="s">
        <v>652</v>
      </c>
      <c r="G2069" s="4" t="str">
        <f>B2069&amp;E2069</f>
        <v>HensarlingTX</v>
      </c>
      <c r="H2069" s="4" t="str">
        <f>VLOOKUP(G2069, Sheet2!C:D, 2, FALSE)</f>
        <v>R</v>
      </c>
      <c r="I2069" s="4">
        <f>VLOOKUP(A2069, Sheet3!A:G,2, FALSE)</f>
        <v>-2.8224870000000002</v>
      </c>
      <c r="J2069" s="4">
        <f>VLOOKUP(A2069, Sheet3!A:G,3, FALSE)</f>
        <v>0.452737</v>
      </c>
      <c r="K2069" s="4">
        <f>VLOOKUP(A2069, Sheet3!A:G,4, FALSE)</f>
        <v>-3.8123330000000002</v>
      </c>
      <c r="L2069" s="4">
        <f>VLOOKUP(A2069, Sheet3!A:G,5, FALSE)</f>
        <v>-2.2753839999999999</v>
      </c>
      <c r="M2069" s="4">
        <f>VLOOKUP(A2069, Sheet3!A:G,6, FALSE)</f>
        <v>-8.3596000000000004E-2</v>
      </c>
      <c r="N2069" s="4">
        <f>VLOOKUP(A2069, Sheet3!A:G,7, FALSE)</f>
        <v>-3.466472</v>
      </c>
      <c r="O2069">
        <v>2007</v>
      </c>
      <c r="P2069" s="4">
        <f>VLOOKUP(G2069, Sheet2!C:E, 3, FALSE)</f>
        <v>2003</v>
      </c>
      <c r="Q2069" s="4">
        <f>O2069-P2069</f>
        <v>4</v>
      </c>
      <c r="R2069" s="4">
        <f>VLOOKUP(A2069, Sheet4!A:B, 2, FALSE)</f>
        <v>554</v>
      </c>
    </row>
    <row r="2070" spans="1:18">
      <c r="A2070">
        <v>3545</v>
      </c>
      <c r="B2070" t="s">
        <v>350</v>
      </c>
      <c r="C2070" s="1">
        <v>39275</v>
      </c>
      <c r="D2070" t="s">
        <v>6</v>
      </c>
      <c r="E2070" t="s">
        <v>163</v>
      </c>
      <c r="F2070" s="4" t="s">
        <v>652</v>
      </c>
      <c r="G2070" s="4" t="str">
        <f>B2070&amp;E2070</f>
        <v>GilchrestMD</v>
      </c>
      <c r="H2070" s="4" t="str">
        <f>VLOOKUP(G2070, Sheet2!C:D, 2, FALSE)</f>
        <v>R</v>
      </c>
      <c r="I2070" s="4">
        <f>VLOOKUP(A2070, Sheet3!A:G,2, FALSE)</f>
        <v>1.87521</v>
      </c>
      <c r="J2070" s="4">
        <f>VLOOKUP(A2070, Sheet3!A:G,3, FALSE)</f>
        <v>0.160272</v>
      </c>
      <c r="K2070" s="4">
        <f>VLOOKUP(A2070, Sheet3!A:G,4, FALSE)</f>
        <v>3.583666</v>
      </c>
      <c r="L2070" s="4">
        <f>VLOOKUP(A2070, Sheet3!A:G,5, FALSE)</f>
        <v>-1.9668350000000001</v>
      </c>
      <c r="M2070" s="4">
        <f>VLOOKUP(A2070, Sheet3!A:G,6, FALSE)</f>
        <v>-2.0972360000000001</v>
      </c>
      <c r="N2070" s="4">
        <f>VLOOKUP(A2070, Sheet3!A:G,7, FALSE)</f>
        <v>2.920607</v>
      </c>
      <c r="O2070">
        <v>2007</v>
      </c>
      <c r="P2070" s="4">
        <f>VLOOKUP(G2070, Sheet2!C:E, 3, FALSE)</f>
        <v>1991</v>
      </c>
      <c r="Q2070" s="4">
        <f>O2070-P2070</f>
        <v>16</v>
      </c>
      <c r="R2070" s="4">
        <f>VLOOKUP(A2070, Sheet4!A:B, 2, FALSE)</f>
        <v>246</v>
      </c>
    </row>
    <row r="2071" spans="1:18">
      <c r="A2071">
        <v>3546</v>
      </c>
      <c r="B2071" t="s">
        <v>139</v>
      </c>
      <c r="C2071" s="1">
        <v>39275</v>
      </c>
      <c r="D2071" t="s">
        <v>6</v>
      </c>
      <c r="E2071" t="s">
        <v>137</v>
      </c>
      <c r="F2071" s="4" t="s">
        <v>652</v>
      </c>
      <c r="G2071" s="4" t="str">
        <f>B2071&amp;E2071</f>
        <v>WestmorelandGA</v>
      </c>
      <c r="H2071" s="4" t="str">
        <f>VLOOKUP(G2071, Sheet2!C:D, 2, FALSE)</f>
        <v>R</v>
      </c>
      <c r="I2071" s="4">
        <f>VLOOKUP(A2071, Sheet3!A:G,2, FALSE)</f>
        <v>-0.728572</v>
      </c>
      <c r="J2071" s="4">
        <f>VLOOKUP(A2071, Sheet3!A:G,3, FALSE)</f>
        <v>1.3987430000000001</v>
      </c>
      <c r="K2071" s="4">
        <f>VLOOKUP(A2071, Sheet3!A:G,4, FALSE)</f>
        <v>2.8654329999999999</v>
      </c>
      <c r="L2071" s="4">
        <f>VLOOKUP(A2071, Sheet3!A:G,5, FALSE)</f>
        <v>-1.141529</v>
      </c>
      <c r="M2071" s="4">
        <f>VLOOKUP(A2071, Sheet3!A:G,6, FALSE)</f>
        <v>-0.729437</v>
      </c>
      <c r="N2071" s="4">
        <f>VLOOKUP(A2071, Sheet3!A:G,7, FALSE)</f>
        <v>0.63702000000000003</v>
      </c>
      <c r="O2071">
        <v>2007</v>
      </c>
      <c r="P2071" s="4">
        <f>VLOOKUP(G2071, Sheet2!C:E, 3, FALSE)</f>
        <v>2005</v>
      </c>
      <c r="Q2071" s="4">
        <f>O2071-P2071</f>
        <v>2</v>
      </c>
      <c r="R2071" s="4">
        <f>VLOOKUP(A2071, Sheet4!A:B, 2, FALSE)</f>
        <v>340</v>
      </c>
    </row>
    <row r="2072" spans="1:18">
      <c r="A2072">
        <v>3547</v>
      </c>
      <c r="B2072" t="s">
        <v>774</v>
      </c>
      <c r="C2072" s="1">
        <v>39275</v>
      </c>
      <c r="D2072" t="s">
        <v>6</v>
      </c>
      <c r="E2072" t="s">
        <v>8</v>
      </c>
      <c r="F2072" s="4" t="s">
        <v>652</v>
      </c>
      <c r="G2072" s="4" t="str">
        <f>B2072&amp;E2072</f>
        <v>SanchezLoCA</v>
      </c>
      <c r="H2072" s="4" t="str">
        <f>VLOOKUP(G2072, Sheet2!C:D, 2, FALSE)</f>
        <v>D</v>
      </c>
      <c r="I2072" s="4">
        <f>VLOOKUP(A2072, Sheet3!A:G,2, FALSE)</f>
        <v>-10.74882</v>
      </c>
      <c r="J2072" s="4">
        <f>VLOOKUP(A2072, Sheet3!A:G,3, FALSE)</f>
        <v>3.0153590000000001</v>
      </c>
      <c r="K2072" s="4">
        <f>VLOOKUP(A2072, Sheet3!A:G,4, FALSE)</f>
        <v>-5.3407720000000003</v>
      </c>
      <c r="L2072" s="4">
        <f>VLOOKUP(A2072, Sheet3!A:G,5, FALSE)</f>
        <v>-2.4967389999999998</v>
      </c>
      <c r="M2072" s="4">
        <f>VLOOKUP(A2072, Sheet3!A:G,6, FALSE)</f>
        <v>-3.0499839999999998</v>
      </c>
      <c r="N2072" s="4">
        <f>VLOOKUP(A2072, Sheet3!A:G,7, FALSE)</f>
        <v>-4.207427</v>
      </c>
      <c r="O2072">
        <v>2007</v>
      </c>
      <c r="P2072" s="4">
        <f>VLOOKUP(G2072, Sheet2!C:E, 3, FALSE)</f>
        <v>1997</v>
      </c>
      <c r="Q2072" s="4">
        <f>O2072-P2072</f>
        <v>10</v>
      </c>
      <c r="R2072" s="4">
        <f>VLOOKUP(A2072, Sheet4!A:B, 2, FALSE)</f>
        <v>202</v>
      </c>
    </row>
    <row r="2073" spans="1:18">
      <c r="A2073">
        <v>3548</v>
      </c>
      <c r="B2073" t="s">
        <v>313</v>
      </c>
      <c r="C2073" s="1">
        <v>39275</v>
      </c>
      <c r="D2073" t="s">
        <v>6</v>
      </c>
      <c r="E2073" t="s">
        <v>84</v>
      </c>
      <c r="F2073" s="4" t="s">
        <v>652</v>
      </c>
      <c r="G2073" s="4" t="str">
        <f>B2073&amp;E2073</f>
        <v>LarsonCT</v>
      </c>
      <c r="H2073" s="4" t="str">
        <f>VLOOKUP(G2073, Sheet2!C:D, 2, FALSE)</f>
        <v>D</v>
      </c>
      <c r="I2073" s="4">
        <f>VLOOKUP(A2073, Sheet3!A:G,2, FALSE)</f>
        <v>-6.7246160000000001</v>
      </c>
      <c r="J2073" s="4">
        <f>VLOOKUP(A2073, Sheet3!A:G,3, FALSE)</f>
        <v>2.7180930000000001</v>
      </c>
      <c r="K2073" s="4">
        <f>VLOOKUP(A2073, Sheet3!A:G,4, FALSE)</f>
        <v>-4.3641259999999997</v>
      </c>
      <c r="L2073" s="4">
        <f>VLOOKUP(A2073, Sheet3!A:G,5, FALSE)</f>
        <v>-1.428458</v>
      </c>
      <c r="M2073" s="4">
        <f>VLOOKUP(A2073, Sheet3!A:G,6, FALSE)</f>
        <v>2.1883379999999999</v>
      </c>
      <c r="N2073" s="4">
        <f>VLOOKUP(A2073, Sheet3!A:G,7, FALSE)</f>
        <v>-1.2068300000000001</v>
      </c>
      <c r="O2073">
        <v>2007</v>
      </c>
      <c r="P2073" s="4">
        <f>VLOOKUP(G2073, Sheet2!C:E, 3, FALSE)</f>
        <v>1999</v>
      </c>
      <c r="Q2073" s="4">
        <f>O2073-P2073</f>
        <v>8</v>
      </c>
      <c r="R2073" s="4">
        <f>VLOOKUP(A2073, Sheet4!A:B, 2, FALSE)</f>
        <v>274</v>
      </c>
    </row>
    <row r="2074" spans="1:18">
      <c r="A2074">
        <v>3549</v>
      </c>
      <c r="B2074" t="s">
        <v>10</v>
      </c>
      <c r="C2074" s="1">
        <v>39275</v>
      </c>
      <c r="D2074" t="s">
        <v>6</v>
      </c>
      <c r="E2074" t="s">
        <v>11</v>
      </c>
      <c r="F2074" s="4" t="s">
        <v>652</v>
      </c>
      <c r="G2074" s="4" t="str">
        <f>B2074&amp;E2074</f>
        <v>JonesNC</v>
      </c>
      <c r="H2074" s="4" t="str">
        <f>VLOOKUP(G2074, Sheet2!C:D, 2, FALSE)</f>
        <v>R</v>
      </c>
      <c r="I2074" s="4">
        <f>VLOOKUP(A2074, Sheet3!A:G,2, FALSE)</f>
        <v>-0.540516</v>
      </c>
      <c r="J2074" s="4">
        <f>VLOOKUP(A2074, Sheet3!A:G,3, FALSE)</f>
        <v>-1.377513</v>
      </c>
      <c r="K2074" s="4">
        <f>VLOOKUP(A2074, Sheet3!A:G,4, FALSE)</f>
        <v>-1.810449</v>
      </c>
      <c r="L2074" s="4">
        <f>VLOOKUP(A2074, Sheet3!A:G,5, FALSE)</f>
        <v>0.81948799999999999</v>
      </c>
      <c r="M2074" s="4">
        <f>VLOOKUP(A2074, Sheet3!A:G,6, FALSE)</f>
        <v>1.1813210000000001</v>
      </c>
      <c r="N2074" s="4">
        <f>VLOOKUP(A2074, Sheet3!A:G,7, FALSE)</f>
        <v>-2.4533580000000001</v>
      </c>
      <c r="O2074">
        <v>2007</v>
      </c>
      <c r="P2074" s="4">
        <f>VLOOKUP(G2074, Sheet2!C:E, 3, FALSE)</f>
        <v>1995</v>
      </c>
      <c r="Q2074" s="4">
        <f>O2074-P2074</f>
        <v>12</v>
      </c>
      <c r="R2074" s="4">
        <f>VLOOKUP(A2074, Sheet4!A:B, 2, FALSE)</f>
        <v>349</v>
      </c>
    </row>
    <row r="2075" spans="1:18">
      <c r="A2075">
        <v>3550</v>
      </c>
      <c r="B2075" t="s">
        <v>37</v>
      </c>
      <c r="C2075" s="1">
        <v>39275</v>
      </c>
      <c r="D2075" t="s">
        <v>6</v>
      </c>
      <c r="E2075" t="s">
        <v>13</v>
      </c>
      <c r="F2075" s="4" t="s">
        <v>652</v>
      </c>
      <c r="G2075" s="4" t="str">
        <f>B2075&amp;E2075</f>
        <v>BarrettSC</v>
      </c>
      <c r="H2075" s="4" t="str">
        <f>VLOOKUP(G2075, Sheet2!C:D, 2, FALSE)</f>
        <v>R</v>
      </c>
      <c r="I2075" s="4">
        <f>VLOOKUP(A2075, Sheet3!A:G,2, FALSE)</f>
        <v>-7.6662429999999997</v>
      </c>
      <c r="J2075" s="4">
        <f>VLOOKUP(A2075, Sheet3!A:G,3, FALSE)</f>
        <v>-0.66797399999999996</v>
      </c>
      <c r="K2075" s="4">
        <f>VLOOKUP(A2075, Sheet3!A:G,4, FALSE)</f>
        <v>-1.7839259999999999</v>
      </c>
      <c r="L2075" s="4">
        <f>VLOOKUP(A2075, Sheet3!A:G,5, FALSE)</f>
        <v>-0.14352899999999999</v>
      </c>
      <c r="M2075" s="4">
        <f>VLOOKUP(A2075, Sheet3!A:G,6, FALSE)</f>
        <v>0.23277800000000001</v>
      </c>
      <c r="N2075" s="4">
        <f>VLOOKUP(A2075, Sheet3!A:G,7, FALSE)</f>
        <v>-2.3611800000000001</v>
      </c>
      <c r="O2075">
        <v>2007</v>
      </c>
      <c r="P2075" s="4">
        <f>VLOOKUP(G2075, Sheet2!C:E, 3, FALSE)</f>
        <v>2003</v>
      </c>
      <c r="Q2075" s="4">
        <f>O2075-P2075</f>
        <v>4</v>
      </c>
      <c r="R2075" s="4">
        <f>VLOOKUP(A2075, Sheet4!A:B, 2, FALSE)</f>
        <v>312</v>
      </c>
    </row>
    <row r="2076" spans="1:18">
      <c r="A2076">
        <v>3551</v>
      </c>
      <c r="B2076" t="s">
        <v>51</v>
      </c>
      <c r="C2076" s="1">
        <v>39275</v>
      </c>
      <c r="D2076" t="s">
        <v>6</v>
      </c>
      <c r="E2076" t="s">
        <v>8</v>
      </c>
      <c r="F2076" s="4" t="s">
        <v>652</v>
      </c>
      <c r="G2076" s="4" t="str">
        <f>B2076&amp;E2076</f>
        <v>DavisCA</v>
      </c>
      <c r="H2076" s="4" t="str">
        <f>VLOOKUP(G2076, Sheet2!C:D, 2, FALSE)</f>
        <v>D</v>
      </c>
      <c r="I2076" s="4">
        <f>VLOOKUP(A2076, Sheet3!A:G,2, FALSE)</f>
        <v>6.77182</v>
      </c>
      <c r="J2076" s="4">
        <f>VLOOKUP(A2076, Sheet3!A:G,3, FALSE)</f>
        <v>3.0824159999999998</v>
      </c>
      <c r="K2076" s="4">
        <f>VLOOKUP(A2076, Sheet3!A:G,4, FALSE)</f>
        <v>-2.6598099999999998</v>
      </c>
      <c r="L2076" s="4">
        <f>VLOOKUP(A2076, Sheet3!A:G,5, FALSE)</f>
        <v>1.6415439999999999</v>
      </c>
      <c r="M2076" s="4">
        <f>VLOOKUP(A2076, Sheet3!A:G,6, FALSE)</f>
        <v>-0.166323</v>
      </c>
      <c r="N2076" s="4">
        <f>VLOOKUP(A2076, Sheet3!A:G,7, FALSE)</f>
        <v>-2.0246379999999999</v>
      </c>
      <c r="O2076">
        <v>2007</v>
      </c>
      <c r="P2076" s="4">
        <f>VLOOKUP(G2076, Sheet2!C:E, 3, FALSE)</f>
        <v>2001</v>
      </c>
      <c r="Q2076" s="4">
        <f>O2076-P2076</f>
        <v>6</v>
      </c>
      <c r="R2076" s="4">
        <f>VLOOKUP(A2076, Sheet4!A:B, 2, FALSE)</f>
        <v>236</v>
      </c>
    </row>
    <row r="2077" spans="1:18">
      <c r="A2077">
        <v>3552</v>
      </c>
      <c r="B2077" t="s">
        <v>173</v>
      </c>
      <c r="C2077" s="1">
        <v>39275</v>
      </c>
      <c r="D2077" t="s">
        <v>6</v>
      </c>
      <c r="E2077" t="s">
        <v>119</v>
      </c>
      <c r="F2077" s="4" t="s">
        <v>652</v>
      </c>
      <c r="G2077" s="4" t="str">
        <f>B2077&amp;E2077</f>
        <v>BluntMO</v>
      </c>
      <c r="H2077" s="4" t="str">
        <f>VLOOKUP(G2077, Sheet2!C:D, 2, FALSE)</f>
        <v>R</v>
      </c>
      <c r="I2077" s="4">
        <f>VLOOKUP(A2077, Sheet3!A:G,2, FALSE)</f>
        <v>4.8091780000000002</v>
      </c>
      <c r="J2077" s="4">
        <f>VLOOKUP(A2077, Sheet3!A:G,3, FALSE)</f>
        <v>0.17785400000000001</v>
      </c>
      <c r="K2077" s="4">
        <f>VLOOKUP(A2077, Sheet3!A:G,4, FALSE)</f>
        <v>0.95835300000000001</v>
      </c>
      <c r="L2077" s="4">
        <f>VLOOKUP(A2077, Sheet3!A:G,5, FALSE)</f>
        <v>5.4957229999999999</v>
      </c>
      <c r="M2077" s="4">
        <f>VLOOKUP(A2077, Sheet3!A:G,6, FALSE)</f>
        <v>1.3844730000000001</v>
      </c>
      <c r="N2077" s="4">
        <f>VLOOKUP(A2077, Sheet3!A:G,7, FALSE)</f>
        <v>-1.4477310000000001</v>
      </c>
      <c r="O2077">
        <v>2007</v>
      </c>
      <c r="P2077" s="4">
        <f>VLOOKUP(G2077, Sheet2!C:E, 3, FALSE)</f>
        <v>1997</v>
      </c>
      <c r="Q2077" s="4">
        <f>O2077-P2077</f>
        <v>10</v>
      </c>
      <c r="R2077" s="4">
        <f>VLOOKUP(A2077, Sheet4!A:B, 2, FALSE)</f>
        <v>762</v>
      </c>
    </row>
    <row r="2078" spans="1:18">
      <c r="A2078">
        <v>3553</v>
      </c>
      <c r="B2078" t="s">
        <v>542</v>
      </c>
      <c r="C2078" s="1">
        <v>39275</v>
      </c>
      <c r="D2078" t="s">
        <v>6</v>
      </c>
      <c r="E2078" t="s">
        <v>22</v>
      </c>
      <c r="F2078" s="4" t="s">
        <v>652</v>
      </c>
      <c r="G2078" s="4" t="str">
        <f>B2078&amp;E2078</f>
        <v>JohnsonEBTX</v>
      </c>
      <c r="H2078" s="4" t="str">
        <f>VLOOKUP(G2078, Sheet2!C:D, 2, FALSE)</f>
        <v>R</v>
      </c>
      <c r="I2078" s="4">
        <f>VLOOKUP(A2078, Sheet3!A:G,2, FALSE)</f>
        <v>-5.9292059999999998</v>
      </c>
      <c r="J2078" s="4">
        <f>VLOOKUP(A2078, Sheet3!A:G,3, FALSE)</f>
        <v>0.53077600000000003</v>
      </c>
      <c r="K2078" s="4">
        <f>VLOOKUP(A2078, Sheet3!A:G,4, FALSE)</f>
        <v>-1.8435010000000001</v>
      </c>
      <c r="L2078" s="4">
        <f>VLOOKUP(A2078, Sheet3!A:G,5, FALSE)</f>
        <v>-0.98347799999999996</v>
      </c>
      <c r="M2078" s="4">
        <f>VLOOKUP(A2078, Sheet3!A:G,6, FALSE)</f>
        <v>0.119314</v>
      </c>
      <c r="N2078" s="4">
        <f>VLOOKUP(A2078, Sheet3!A:G,7, FALSE)</f>
        <v>-5.3953189999999998</v>
      </c>
      <c r="O2078">
        <v>2007</v>
      </c>
      <c r="P2078" s="4">
        <f>VLOOKUP(G2078, Sheet2!C:E, 3, FALSE)</f>
        <v>1993</v>
      </c>
      <c r="Q2078" s="4">
        <f>O2078-P2078</f>
        <v>14</v>
      </c>
      <c r="R2078" s="4">
        <f>VLOOKUP(A2078, Sheet4!A:B, 2, FALSE)</f>
        <v>373</v>
      </c>
    </row>
    <row r="2079" spans="1:18">
      <c r="A2079">
        <v>3554</v>
      </c>
      <c r="B2079" t="s">
        <v>162</v>
      </c>
      <c r="C2079" s="1">
        <v>39275</v>
      </c>
      <c r="D2079" t="s">
        <v>6</v>
      </c>
      <c r="E2079" t="s">
        <v>163</v>
      </c>
      <c r="F2079" s="4" t="s">
        <v>652</v>
      </c>
      <c r="G2079" s="4" t="str">
        <f>B2079&amp;E2079</f>
        <v>Van HollenMD</v>
      </c>
      <c r="H2079" s="4" t="str">
        <f>VLOOKUP(G2079, Sheet2!C:D, 2, FALSE)</f>
        <v>D</v>
      </c>
      <c r="I2079" s="4">
        <f>VLOOKUP(A2079, Sheet3!A:G,2, FALSE)</f>
        <v>2.6722480000000002</v>
      </c>
      <c r="J2079" s="4">
        <f>VLOOKUP(A2079, Sheet3!A:G,3, FALSE)</f>
        <v>-0.82496499999999995</v>
      </c>
      <c r="K2079" s="4">
        <f>VLOOKUP(A2079, Sheet3!A:G,4, FALSE)</f>
        <v>3.5105490000000001</v>
      </c>
      <c r="L2079" s="4">
        <f>VLOOKUP(A2079, Sheet3!A:G,5, FALSE)</f>
        <v>-1.848087</v>
      </c>
      <c r="M2079" s="4">
        <f>VLOOKUP(A2079, Sheet3!A:G,6, FALSE)</f>
        <v>1.7670030000000001</v>
      </c>
      <c r="N2079" s="4">
        <f>VLOOKUP(A2079, Sheet3!A:G,7, FALSE)</f>
        <v>5.6912399999999996</v>
      </c>
      <c r="O2079">
        <v>2007</v>
      </c>
      <c r="P2079" s="4">
        <f>VLOOKUP(G2079, Sheet2!C:E, 3, FALSE)</f>
        <v>2003</v>
      </c>
      <c r="Q2079" s="4">
        <f>O2079-P2079</f>
        <v>4</v>
      </c>
      <c r="R2079" s="4">
        <f>VLOOKUP(A2079, Sheet4!A:B, 2, FALSE)</f>
        <v>329</v>
      </c>
    </row>
    <row r="2080" spans="1:18">
      <c r="A2080">
        <v>3555</v>
      </c>
      <c r="B2080" t="s">
        <v>34</v>
      </c>
      <c r="C2080" s="1">
        <v>39275</v>
      </c>
      <c r="D2080" t="s">
        <v>6</v>
      </c>
      <c r="E2080" t="s">
        <v>137</v>
      </c>
      <c r="F2080" s="4" t="s">
        <v>652</v>
      </c>
      <c r="G2080" s="4" t="str">
        <f>B2080&amp;E2080</f>
        <v>GingreyGA</v>
      </c>
      <c r="H2080" s="4" t="str">
        <f>VLOOKUP(G2080, Sheet2!C:D, 2, FALSE)</f>
        <v>R</v>
      </c>
      <c r="I2080" s="4">
        <f>VLOOKUP(A2080, Sheet3!A:G,2, FALSE)</f>
        <v>0.117004</v>
      </c>
      <c r="J2080" s="4">
        <f>VLOOKUP(A2080, Sheet3!A:G,3, FALSE)</f>
        <v>-2.6853929999999999</v>
      </c>
      <c r="K2080" s="4">
        <f>VLOOKUP(A2080, Sheet3!A:G,4, FALSE)</f>
        <v>0.61096499999999998</v>
      </c>
      <c r="L2080" s="4">
        <f>VLOOKUP(A2080, Sheet3!A:G,5, FALSE)</f>
        <v>-1.648188</v>
      </c>
      <c r="M2080" s="4">
        <f>VLOOKUP(A2080, Sheet3!A:G,6, FALSE)</f>
        <v>-0.46272400000000002</v>
      </c>
      <c r="N2080" s="4">
        <f>VLOOKUP(A2080, Sheet3!A:G,7, FALSE)</f>
        <v>-2.2950430000000002</v>
      </c>
      <c r="O2080">
        <v>2007</v>
      </c>
      <c r="P2080" s="4">
        <f>VLOOKUP(G2080, Sheet2!C:E, 3, FALSE)</f>
        <v>2003</v>
      </c>
      <c r="Q2080" s="4">
        <f>O2080-P2080</f>
        <v>4</v>
      </c>
      <c r="R2080" s="4">
        <f>VLOOKUP(A2080, Sheet4!A:B, 2, FALSE)</f>
        <v>635</v>
      </c>
    </row>
    <row r="2081" spans="1:18">
      <c r="A2081">
        <v>3556</v>
      </c>
      <c r="B2081" t="s">
        <v>7</v>
      </c>
      <c r="C2081" s="1">
        <v>39275</v>
      </c>
      <c r="D2081" t="s">
        <v>6</v>
      </c>
      <c r="E2081" t="s">
        <v>8</v>
      </c>
      <c r="F2081" s="4" t="s">
        <v>652</v>
      </c>
      <c r="G2081" s="4" t="str">
        <f>B2081&amp;E2081</f>
        <v>LeeCA</v>
      </c>
      <c r="H2081" s="4" t="str">
        <f>VLOOKUP(G2081, Sheet2!C:D, 2, FALSE)</f>
        <v>D</v>
      </c>
      <c r="I2081" s="4">
        <f>VLOOKUP(A2081, Sheet3!A:G,2, FALSE)</f>
        <v>-7.254448</v>
      </c>
      <c r="J2081" s="4">
        <f>VLOOKUP(A2081, Sheet3!A:G,3, FALSE)</f>
        <v>3.684161</v>
      </c>
      <c r="K2081" s="4">
        <f>VLOOKUP(A2081, Sheet3!A:G,4, FALSE)</f>
        <v>-0.15076500000000001</v>
      </c>
      <c r="L2081" s="4">
        <f>VLOOKUP(A2081, Sheet3!A:G,5, FALSE)</f>
        <v>-5.1630469999999997</v>
      </c>
      <c r="M2081" s="4">
        <f>VLOOKUP(A2081, Sheet3!A:G,6, FALSE)</f>
        <v>0.508714</v>
      </c>
      <c r="N2081" s="4">
        <f>VLOOKUP(A2081, Sheet3!A:G,7, FALSE)</f>
        <v>-2.2460710000000002</v>
      </c>
      <c r="O2081">
        <v>2007</v>
      </c>
      <c r="P2081" s="4">
        <f>VLOOKUP(G2081, Sheet2!C:E, 3, FALSE)</f>
        <v>1998</v>
      </c>
      <c r="Q2081" s="4">
        <f>O2081-P2081</f>
        <v>9</v>
      </c>
      <c r="R2081" s="4">
        <f>VLOOKUP(A2081, Sheet4!A:B, 2, FALSE)</f>
        <v>294</v>
      </c>
    </row>
    <row r="2082" spans="1:18">
      <c r="A2082">
        <v>3557</v>
      </c>
      <c r="B2082" t="s">
        <v>147</v>
      </c>
      <c r="C2082" s="1">
        <v>39275</v>
      </c>
      <c r="D2082" t="s">
        <v>6</v>
      </c>
      <c r="E2082" t="s">
        <v>112</v>
      </c>
      <c r="F2082" s="4" t="s">
        <v>652</v>
      </c>
      <c r="G2082" s="4" t="str">
        <f>B2082&amp;E2082</f>
        <v>HoekstraMI</v>
      </c>
      <c r="H2082" s="4" t="str">
        <f>VLOOKUP(G2082, Sheet2!C:D, 2, FALSE)</f>
        <v>R</v>
      </c>
      <c r="I2082" s="4">
        <f>VLOOKUP(A2082, Sheet3!A:G,2, FALSE)</f>
        <v>-0.32739200000000002</v>
      </c>
      <c r="J2082" s="4">
        <f>VLOOKUP(A2082, Sheet3!A:G,3, FALSE)</f>
        <v>0.70192500000000002</v>
      </c>
      <c r="K2082" s="4">
        <f>VLOOKUP(A2082, Sheet3!A:G,4, FALSE)</f>
        <v>-0.46054400000000001</v>
      </c>
      <c r="L2082" s="4">
        <f>VLOOKUP(A2082, Sheet3!A:G,5, FALSE)</f>
        <v>1.106114</v>
      </c>
      <c r="M2082" s="4">
        <f>VLOOKUP(A2082, Sheet3!A:G,6, FALSE)</f>
        <v>-0.80247100000000005</v>
      </c>
      <c r="N2082" s="4">
        <f>VLOOKUP(A2082, Sheet3!A:G,7, FALSE)</f>
        <v>-1.16028</v>
      </c>
      <c r="O2082">
        <v>2007</v>
      </c>
      <c r="P2082" s="4">
        <f>VLOOKUP(G2082, Sheet2!C:E, 3, FALSE)</f>
        <v>1993</v>
      </c>
      <c r="Q2082" s="4">
        <f>O2082-P2082</f>
        <v>14</v>
      </c>
      <c r="R2082" s="4">
        <f>VLOOKUP(A2082, Sheet4!A:B, 2, FALSE)</f>
        <v>711</v>
      </c>
    </row>
    <row r="2083" spans="1:18">
      <c r="A2083">
        <v>3558</v>
      </c>
      <c r="B2083" t="s">
        <v>5</v>
      </c>
      <c r="C2083" s="1">
        <v>39275</v>
      </c>
      <c r="D2083" t="s">
        <v>6</v>
      </c>
      <c r="E2083" t="s">
        <v>8</v>
      </c>
      <c r="F2083" s="4" t="s">
        <v>652</v>
      </c>
      <c r="G2083" s="4" t="str">
        <f>B2083&amp;E2083</f>
        <v>WatersCA</v>
      </c>
      <c r="H2083" s="4" t="str">
        <f>VLOOKUP(G2083, Sheet2!C:D, 2, FALSE)</f>
        <v>D</v>
      </c>
      <c r="I2083" s="4">
        <f>VLOOKUP(A2083, Sheet3!A:G,2, FALSE)</f>
        <v>-0.63553400000000004</v>
      </c>
      <c r="J2083" s="4">
        <f>VLOOKUP(A2083, Sheet3!A:G,3, FALSE)</f>
        <v>0.64090199999999997</v>
      </c>
      <c r="K2083" s="4">
        <f>VLOOKUP(A2083, Sheet3!A:G,4, FALSE)</f>
        <v>-1.663494</v>
      </c>
      <c r="L2083" s="4">
        <f>VLOOKUP(A2083, Sheet3!A:G,5, FALSE)</f>
        <v>-0.83037499999999997</v>
      </c>
      <c r="M2083" s="4">
        <f>VLOOKUP(A2083, Sheet3!A:G,6, FALSE)</f>
        <v>-1.215805</v>
      </c>
      <c r="N2083" s="4">
        <f>VLOOKUP(A2083, Sheet3!A:G,7, FALSE)</f>
        <v>-7.4047000000000002E-2</v>
      </c>
      <c r="O2083">
        <v>2007</v>
      </c>
      <c r="P2083" s="4">
        <f>VLOOKUP(G2083, Sheet2!C:E, 3, FALSE)</f>
        <v>1991</v>
      </c>
      <c r="Q2083" s="4">
        <f>O2083-P2083</f>
        <v>16</v>
      </c>
      <c r="R2083" s="4">
        <f>VLOOKUP(A2083, Sheet4!A:B, 2, FALSE)</f>
        <v>306</v>
      </c>
    </row>
    <row r="2084" spans="1:18">
      <c r="A2084">
        <v>3559</v>
      </c>
      <c r="B2084" t="s">
        <v>351</v>
      </c>
      <c r="C2084" s="1">
        <v>39275</v>
      </c>
      <c r="D2084" t="s">
        <v>6</v>
      </c>
      <c r="E2084" t="s">
        <v>11</v>
      </c>
      <c r="F2084" s="4" t="s">
        <v>652</v>
      </c>
      <c r="G2084" s="4" t="str">
        <f>B2084&amp;E2084</f>
        <v>MyrickNC</v>
      </c>
      <c r="H2084" s="4" t="str">
        <f>VLOOKUP(G2084, Sheet2!C:D, 2, FALSE)</f>
        <v>R</v>
      </c>
      <c r="I2084" s="4">
        <f>VLOOKUP(A2084, Sheet3!A:G,2, FALSE)</f>
        <v>-3.2338680000000002</v>
      </c>
      <c r="J2084" s="4">
        <f>VLOOKUP(A2084, Sheet3!A:G,3, FALSE)</f>
        <v>0.786574</v>
      </c>
      <c r="K2084" s="4">
        <f>VLOOKUP(A2084, Sheet3!A:G,4, FALSE)</f>
        <v>-4.3539919999999999</v>
      </c>
      <c r="L2084" s="4">
        <f>VLOOKUP(A2084, Sheet3!A:G,5, FALSE)</f>
        <v>-1.7022980000000001</v>
      </c>
      <c r="M2084" s="4">
        <f>VLOOKUP(A2084, Sheet3!A:G,6, FALSE)</f>
        <v>-0.80820999999999998</v>
      </c>
      <c r="N2084" s="4">
        <f>VLOOKUP(A2084, Sheet3!A:G,7, FALSE)</f>
        <v>-3.5140729999999998</v>
      </c>
      <c r="O2084">
        <v>2007</v>
      </c>
      <c r="P2084" s="4">
        <f>VLOOKUP(G2084, Sheet2!C:E, 3, FALSE)</f>
        <v>1995</v>
      </c>
      <c r="Q2084" s="4">
        <f>O2084-P2084</f>
        <v>12</v>
      </c>
      <c r="R2084" s="4">
        <f>VLOOKUP(A2084, Sheet4!A:B, 2, FALSE)</f>
        <v>268</v>
      </c>
    </row>
    <row r="2085" spans="1:18">
      <c r="A2085">
        <v>3560</v>
      </c>
      <c r="B2085" t="s">
        <v>12</v>
      </c>
      <c r="C2085" s="1">
        <v>39275</v>
      </c>
      <c r="D2085" t="s">
        <v>6</v>
      </c>
      <c r="E2085" t="s">
        <v>89</v>
      </c>
      <c r="F2085" s="4" t="s">
        <v>652</v>
      </c>
      <c r="G2085" s="4" t="str">
        <f>B2085&amp;E2085</f>
        <v>WilsonOH</v>
      </c>
      <c r="H2085" s="4" t="str">
        <f>VLOOKUP(G2085, Sheet2!C:D, 2, FALSE)</f>
        <v>D</v>
      </c>
      <c r="I2085" s="4">
        <f>VLOOKUP(A2085, Sheet3!A:G,2, FALSE)</f>
        <v>-9.2830960000000005</v>
      </c>
      <c r="J2085" s="4">
        <f>VLOOKUP(A2085, Sheet3!A:G,3, FALSE)</f>
        <v>2.0154809999999999</v>
      </c>
      <c r="K2085" s="4">
        <f>VLOOKUP(A2085, Sheet3!A:G,4, FALSE)</f>
        <v>-5.1835690000000003</v>
      </c>
      <c r="L2085" s="4">
        <f>VLOOKUP(A2085, Sheet3!A:G,5, FALSE)</f>
        <v>-2.4247999999999998</v>
      </c>
      <c r="M2085" s="4">
        <f>VLOOKUP(A2085, Sheet3!A:G,6, FALSE)</f>
        <v>-2.1738140000000001</v>
      </c>
      <c r="N2085" s="4">
        <f>VLOOKUP(A2085, Sheet3!A:G,7, FALSE)</f>
        <v>-5.9267659999999998</v>
      </c>
      <c r="O2085">
        <v>2007</v>
      </c>
      <c r="P2085" s="4">
        <f>VLOOKUP(G2085, Sheet2!C:E, 3, FALSE)</f>
        <v>2007</v>
      </c>
      <c r="Q2085" s="4">
        <f>O2085-P2085</f>
        <v>0</v>
      </c>
      <c r="R2085" s="4">
        <f>VLOOKUP(A2085, Sheet4!A:B, 2, FALSE)</f>
        <v>174</v>
      </c>
    </row>
    <row r="2086" spans="1:18">
      <c r="A2086">
        <v>3561</v>
      </c>
      <c r="B2086" t="s">
        <v>155</v>
      </c>
      <c r="C2086" s="1">
        <v>39275</v>
      </c>
      <c r="D2086" t="s">
        <v>6</v>
      </c>
      <c r="E2086" t="str">
        <f>VLOOKUP(B2086, Sheet2!$A$2:$B$734, 2, FALSE)</f>
        <v>NJ</v>
      </c>
      <c r="F2086" s="4" t="s">
        <v>652</v>
      </c>
      <c r="G2086" s="4" t="str">
        <f>B2086&amp;E2086</f>
        <v>SaxtonNJ</v>
      </c>
      <c r="H2086" s="4" t="str">
        <f>VLOOKUP(G2086, Sheet2!C:D, 2, FALSE)</f>
        <v>R</v>
      </c>
      <c r="I2086" s="4">
        <f>VLOOKUP(A2086, Sheet3!A:G,2, FALSE)</f>
        <v>2.3529580000000001</v>
      </c>
      <c r="J2086" s="4">
        <f>VLOOKUP(A2086, Sheet3!A:G,3, FALSE)</f>
        <v>-0.35737400000000002</v>
      </c>
      <c r="K2086" s="4">
        <f>VLOOKUP(A2086, Sheet3!A:G,4, FALSE)</f>
        <v>0.87804599999999999</v>
      </c>
      <c r="L2086" s="4">
        <f>VLOOKUP(A2086, Sheet3!A:G,5, FALSE)</f>
        <v>1.0511569999999999</v>
      </c>
      <c r="M2086" s="4">
        <f>VLOOKUP(A2086, Sheet3!A:G,6, FALSE)</f>
        <v>0.17633099999999999</v>
      </c>
      <c r="N2086" s="4">
        <f>VLOOKUP(A2086, Sheet3!A:G,7, FALSE)</f>
        <v>0.89217000000000002</v>
      </c>
      <c r="O2086">
        <v>2007</v>
      </c>
      <c r="P2086" s="4">
        <f>VLOOKUP(G2086, Sheet2!C:E, 3, FALSE)</f>
        <v>1983</v>
      </c>
      <c r="Q2086" s="4">
        <f>O2086-P2086</f>
        <v>24</v>
      </c>
      <c r="R2086" s="4">
        <f>VLOOKUP(A2086, Sheet4!A:B, 2, FALSE)</f>
        <v>935</v>
      </c>
    </row>
    <row r="2087" spans="1:18">
      <c r="A2087" s="4">
        <v>3562</v>
      </c>
      <c r="B2087" t="s">
        <v>271</v>
      </c>
      <c r="C2087" s="1">
        <v>39275</v>
      </c>
      <c r="D2087" t="s">
        <v>6</v>
      </c>
      <c r="E2087" t="s">
        <v>127</v>
      </c>
      <c r="F2087" s="4" t="s">
        <v>652</v>
      </c>
      <c r="G2087" s="4" t="str">
        <f>B2087&amp;E2087</f>
        <v>HareIL</v>
      </c>
      <c r="H2087" s="4" t="str">
        <f>VLOOKUP(G2087, Sheet2!C:D, 2, FALSE)</f>
        <v>D</v>
      </c>
      <c r="I2087" s="4">
        <f>VLOOKUP(A2087, Sheet3!A:G,2, FALSE)</f>
        <v>0.16714599999999999</v>
      </c>
      <c r="J2087" s="4">
        <f>VLOOKUP(A2087, Sheet3!A:G,3, FALSE)</f>
        <v>-0.63366500000000003</v>
      </c>
      <c r="K2087" s="4">
        <f>VLOOKUP(A2087, Sheet3!A:G,4, FALSE)</f>
        <v>4.82578</v>
      </c>
      <c r="L2087" s="4">
        <f>VLOOKUP(A2087, Sheet3!A:G,5, FALSE)</f>
        <v>-2.1744159999999999</v>
      </c>
      <c r="M2087" s="4">
        <f>VLOOKUP(A2087, Sheet3!A:G,6, FALSE)</f>
        <v>-1.8271980000000001</v>
      </c>
      <c r="N2087" s="4">
        <f>VLOOKUP(A2087, Sheet3!A:G,7, FALSE)</f>
        <v>2.4689239999999999</v>
      </c>
      <c r="O2087">
        <v>2007</v>
      </c>
      <c r="P2087" s="4">
        <f>VLOOKUP(G2087, Sheet2!C:E, 3, FALSE)</f>
        <v>2007</v>
      </c>
      <c r="Q2087" s="4">
        <f>O2087-P2087</f>
        <v>0</v>
      </c>
      <c r="R2087" s="4">
        <f>VLOOKUP(A2087, Sheet4!A:B, 2, FALSE)</f>
        <v>192</v>
      </c>
    </row>
    <row r="2088" spans="1:18">
      <c r="A2088">
        <v>3563</v>
      </c>
      <c r="B2088" t="s">
        <v>179</v>
      </c>
      <c r="C2088" s="1">
        <v>39275</v>
      </c>
      <c r="D2088" t="s">
        <v>6</v>
      </c>
      <c r="E2088" t="s">
        <v>22</v>
      </c>
      <c r="F2088" s="4" t="s">
        <v>652</v>
      </c>
      <c r="G2088" s="4" t="str">
        <f>B2088&amp;E2088</f>
        <v>ThornberryTX</v>
      </c>
      <c r="H2088" s="4" t="str">
        <f>VLOOKUP(G2088, Sheet2!C:D, 2, FALSE)</f>
        <v>R</v>
      </c>
      <c r="I2088" s="4">
        <f>VLOOKUP(A2088, Sheet3!A:G,2, FALSE)</f>
        <v>2.8251200000000001</v>
      </c>
      <c r="J2088" s="4">
        <f>VLOOKUP(A2088, Sheet3!A:G,3, FALSE)</f>
        <v>0.32211200000000001</v>
      </c>
      <c r="K2088" s="4">
        <f>VLOOKUP(A2088, Sheet3!A:G,4, FALSE)</f>
        <v>1.8140579999999999</v>
      </c>
      <c r="L2088" s="4">
        <f>VLOOKUP(A2088, Sheet3!A:G,5, FALSE)</f>
        <v>3.8489049999999998</v>
      </c>
      <c r="M2088" s="4">
        <f>VLOOKUP(A2088, Sheet3!A:G,6, FALSE)</f>
        <v>2.6586210000000001</v>
      </c>
      <c r="N2088" s="4">
        <f>VLOOKUP(A2088, Sheet3!A:G,7, FALSE)</f>
        <v>0.215534</v>
      </c>
      <c r="O2088">
        <v>2007</v>
      </c>
      <c r="P2088" s="4">
        <f>VLOOKUP(G2088, Sheet2!C:E, 3, FALSE)</f>
        <v>1995</v>
      </c>
      <c r="Q2088" s="4">
        <f>O2088-P2088</f>
        <v>12</v>
      </c>
      <c r="R2088" s="4">
        <f>VLOOKUP(A2088, Sheet4!A:B, 2, FALSE)</f>
        <v>307</v>
      </c>
    </row>
    <row r="2089" spans="1:18">
      <c r="A2089">
        <v>3564</v>
      </c>
      <c r="B2089" t="s">
        <v>132</v>
      </c>
      <c r="C2089" s="1">
        <v>39275</v>
      </c>
      <c r="D2089" t="s">
        <v>6</v>
      </c>
      <c r="E2089" t="s">
        <v>11</v>
      </c>
      <c r="F2089" s="4" t="s">
        <v>652</v>
      </c>
      <c r="G2089" s="4" t="str">
        <f>B2089&amp;E2089</f>
        <v>PriceNC</v>
      </c>
      <c r="H2089" s="4" t="str">
        <f>VLOOKUP(G2089, Sheet2!C:D, 2, FALSE)</f>
        <v>D</v>
      </c>
      <c r="I2089" s="4">
        <f>VLOOKUP(A2089, Sheet3!A:G,2, FALSE)</f>
        <v>5.6868359999999996</v>
      </c>
      <c r="J2089" s="4">
        <f>VLOOKUP(A2089, Sheet3!A:G,3, FALSE)</f>
        <v>0.27595799999999998</v>
      </c>
      <c r="K2089" s="4">
        <f>VLOOKUP(A2089, Sheet3!A:G,4, FALSE)</f>
        <v>1.614933</v>
      </c>
      <c r="L2089" s="4">
        <f>VLOOKUP(A2089, Sheet3!A:G,5, FALSE)</f>
        <v>6.3120240000000001</v>
      </c>
      <c r="M2089" s="4">
        <f>VLOOKUP(A2089, Sheet3!A:G,6, FALSE)</f>
        <v>2.7051240000000001</v>
      </c>
      <c r="N2089" s="4">
        <f>VLOOKUP(A2089, Sheet3!A:G,7, FALSE)</f>
        <v>1.085569</v>
      </c>
      <c r="O2089">
        <v>2007</v>
      </c>
      <c r="P2089" s="4">
        <f>VLOOKUP(G2089, Sheet2!C:E, 3, FALSE)</f>
        <v>1990</v>
      </c>
      <c r="Q2089" s="4">
        <f>O2089-P2089</f>
        <v>17</v>
      </c>
      <c r="R2089" s="4">
        <f>VLOOKUP(A2089, Sheet4!A:B, 2, FALSE)</f>
        <v>359</v>
      </c>
    </row>
    <row r="2090" spans="1:18">
      <c r="A2090">
        <v>3565</v>
      </c>
      <c r="B2090" t="s">
        <v>70</v>
      </c>
      <c r="C2090" s="1">
        <v>39275</v>
      </c>
      <c r="D2090" t="s">
        <v>6</v>
      </c>
      <c r="E2090" t="s">
        <v>44</v>
      </c>
      <c r="F2090" s="4" t="s">
        <v>652</v>
      </c>
      <c r="G2090" s="4" t="str">
        <f>B2090&amp;E2090</f>
        <v>SchwartzPA</v>
      </c>
      <c r="H2090" s="4" t="str">
        <f>VLOOKUP(G2090, Sheet2!C:D, 2, FALSE)</f>
        <v>D</v>
      </c>
      <c r="I2090" s="4">
        <f>VLOOKUP(A2090, Sheet3!A:G,2, FALSE)</f>
        <v>3.238502</v>
      </c>
      <c r="J2090" s="4">
        <f>VLOOKUP(A2090, Sheet3!A:G,3, FALSE)</f>
        <v>1.7833030000000001</v>
      </c>
      <c r="K2090" s="4">
        <f>VLOOKUP(A2090, Sheet3!A:G,4, FALSE)</f>
        <v>3.5608749999999998</v>
      </c>
      <c r="L2090" s="4">
        <f>VLOOKUP(A2090, Sheet3!A:G,5, FALSE)</f>
        <v>-2.5728209999999998</v>
      </c>
      <c r="M2090" s="4">
        <f>VLOOKUP(A2090, Sheet3!A:G,6, FALSE)</f>
        <v>-0.89004899999999998</v>
      </c>
      <c r="N2090" s="4">
        <f>VLOOKUP(A2090, Sheet3!A:G,7, FALSE)</f>
        <v>3.0530499999999998</v>
      </c>
      <c r="O2090">
        <v>2007</v>
      </c>
      <c r="P2090" s="4">
        <f>VLOOKUP(G2090, Sheet2!C:E, 3, FALSE)</f>
        <v>2005</v>
      </c>
      <c r="Q2090" s="4">
        <f>O2090-P2090</f>
        <v>2</v>
      </c>
      <c r="R2090" s="4">
        <f>VLOOKUP(A2090, Sheet4!A:B, 2, FALSE)</f>
        <v>607</v>
      </c>
    </row>
    <row r="2091" spans="1:18">
      <c r="A2091">
        <v>3566</v>
      </c>
      <c r="B2091" t="s">
        <v>181</v>
      </c>
      <c r="C2091" s="1">
        <v>39275</v>
      </c>
      <c r="D2091" t="s">
        <v>6</v>
      </c>
      <c r="E2091" t="s">
        <v>182</v>
      </c>
      <c r="F2091" s="4" t="s">
        <v>652</v>
      </c>
      <c r="G2091" s="4" t="str">
        <f>B2091&amp;E2091</f>
        <v>ColeOK</v>
      </c>
      <c r="H2091" s="4" t="str">
        <f>VLOOKUP(G2091, Sheet2!C:D, 2, FALSE)</f>
        <v>R</v>
      </c>
      <c r="I2091" s="4">
        <f>VLOOKUP(A2091, Sheet3!A:G,2, FALSE)</f>
        <v>-5.0724780000000003</v>
      </c>
      <c r="J2091" s="4">
        <f>VLOOKUP(A2091, Sheet3!A:G,3, FALSE)</f>
        <v>1.130182</v>
      </c>
      <c r="K2091" s="4">
        <f>VLOOKUP(A2091, Sheet3!A:G,4, FALSE)</f>
        <v>-2.9333109999999998</v>
      </c>
      <c r="L2091" s="4">
        <f>VLOOKUP(A2091, Sheet3!A:G,5, FALSE)</f>
        <v>4.4470229999999997</v>
      </c>
      <c r="M2091" s="4">
        <f>VLOOKUP(A2091, Sheet3!A:G,6, FALSE)</f>
        <v>3.0329000000000002</v>
      </c>
      <c r="N2091" s="4">
        <f>VLOOKUP(A2091, Sheet3!A:G,7, FALSE)</f>
        <v>-5.9222999999999998E-2</v>
      </c>
      <c r="O2091">
        <v>2007</v>
      </c>
      <c r="P2091" s="4">
        <f>VLOOKUP(G2091, Sheet2!C:E, 3, FALSE)</f>
        <v>2003</v>
      </c>
      <c r="Q2091" s="4">
        <f>O2091-P2091</f>
        <v>4</v>
      </c>
      <c r="R2091" s="4">
        <f>VLOOKUP(A2091, Sheet4!A:B, 2, FALSE)</f>
        <v>294</v>
      </c>
    </row>
    <row r="2092" spans="1:18">
      <c r="A2092">
        <v>3567</v>
      </c>
      <c r="B2092" t="s">
        <v>169</v>
      </c>
      <c r="C2092" s="1">
        <v>39275</v>
      </c>
      <c r="D2092" t="s">
        <v>6</v>
      </c>
      <c r="E2092" t="s">
        <v>84</v>
      </c>
      <c r="F2092" s="4" t="s">
        <v>652</v>
      </c>
      <c r="G2092" s="4" t="str">
        <f>B2092&amp;E2092</f>
        <v>MurphyCT</v>
      </c>
      <c r="H2092" s="4" t="str">
        <f>VLOOKUP(G2092, Sheet2!C:D, 2, FALSE)</f>
        <v>D</v>
      </c>
      <c r="I2092" s="4">
        <f>VLOOKUP(A2092, Sheet3!A:G,2, FALSE)</f>
        <v>-1.9388890000000001</v>
      </c>
      <c r="J2092" s="4">
        <f>VLOOKUP(A2092, Sheet3!A:G,3, FALSE)</f>
        <v>-0.19676099999999999</v>
      </c>
      <c r="K2092" s="4">
        <f>VLOOKUP(A2092, Sheet3!A:G,4, FALSE)</f>
        <v>-2.1054909999999998</v>
      </c>
      <c r="L2092" s="4">
        <f>VLOOKUP(A2092, Sheet3!A:G,5, FALSE)</f>
        <v>2.949805</v>
      </c>
      <c r="M2092" s="4">
        <f>VLOOKUP(A2092, Sheet3!A:G,6, FALSE)</f>
        <v>3.0738989999999999</v>
      </c>
      <c r="N2092" s="4">
        <f>VLOOKUP(A2092, Sheet3!A:G,7, FALSE)</f>
        <v>0.25897599999999998</v>
      </c>
      <c r="O2092">
        <v>2007</v>
      </c>
      <c r="P2092" s="4">
        <f>VLOOKUP(G2092, Sheet2!C:E, 3, FALSE)</f>
        <v>2007</v>
      </c>
      <c r="Q2092" s="4">
        <f>O2092-P2092</f>
        <v>0</v>
      </c>
      <c r="R2092" s="4">
        <f>VLOOKUP(A2092, Sheet4!A:B, 2, FALSE)</f>
        <v>176</v>
      </c>
    </row>
    <row r="2093" spans="1:18">
      <c r="A2093">
        <v>3568</v>
      </c>
      <c r="B2093" t="s">
        <v>118</v>
      </c>
      <c r="C2093" s="1">
        <v>39275</v>
      </c>
      <c r="D2093" t="s">
        <v>6</v>
      </c>
      <c r="E2093" t="s">
        <v>63</v>
      </c>
      <c r="F2093" s="4" t="s">
        <v>652</v>
      </c>
      <c r="G2093" s="4" t="str">
        <f>B2093&amp;E2093</f>
        <v>WolfVA</v>
      </c>
      <c r="H2093" s="4" t="str">
        <f>VLOOKUP(G2093, Sheet2!C:D, 2, FALSE)</f>
        <v>R</v>
      </c>
      <c r="I2093" s="4">
        <f>VLOOKUP(A2093, Sheet3!A:G,2, FALSE)</f>
        <v>-1.8926559999999999</v>
      </c>
      <c r="J2093" s="4">
        <f>VLOOKUP(A2093, Sheet3!A:G,3, FALSE)</f>
        <v>-0.56925599999999998</v>
      </c>
      <c r="K2093" s="4">
        <f>VLOOKUP(A2093, Sheet3!A:G,4, FALSE)</f>
        <v>-2.0144760000000002</v>
      </c>
      <c r="L2093" s="4">
        <f>VLOOKUP(A2093, Sheet3!A:G,5, FALSE)</f>
        <v>-3.256926</v>
      </c>
      <c r="M2093" s="4">
        <f>VLOOKUP(A2093, Sheet3!A:G,6, FALSE)</f>
        <v>-1.4386859999999999</v>
      </c>
      <c r="N2093" s="4">
        <f>VLOOKUP(A2093, Sheet3!A:G,7, FALSE)</f>
        <v>-0.432147</v>
      </c>
      <c r="O2093">
        <v>2007</v>
      </c>
      <c r="P2093" s="4">
        <f>VLOOKUP(G2093, Sheet2!C:E, 3, FALSE)</f>
        <v>1981</v>
      </c>
      <c r="Q2093" s="4">
        <f>O2093-P2093</f>
        <v>26</v>
      </c>
      <c r="R2093" s="4">
        <f>VLOOKUP(A2093, Sheet4!A:B, 2, FALSE)</f>
        <v>592</v>
      </c>
    </row>
    <row r="2094" spans="1:18">
      <c r="A2094">
        <v>3569</v>
      </c>
      <c r="B2094" t="s">
        <v>166</v>
      </c>
      <c r="C2094" s="1">
        <v>39275</v>
      </c>
      <c r="D2094" t="s">
        <v>6</v>
      </c>
      <c r="E2094" t="s">
        <v>116</v>
      </c>
      <c r="F2094" s="4" t="s">
        <v>652</v>
      </c>
      <c r="G2094" s="4" t="str">
        <f>B2094&amp;E2094</f>
        <v>InsleeWA</v>
      </c>
      <c r="H2094" s="4" t="str">
        <f>VLOOKUP(G2094, Sheet2!C:D, 2, FALSE)</f>
        <v>D</v>
      </c>
      <c r="I2094" s="4">
        <f>VLOOKUP(A2094, Sheet3!A:G,2, FALSE)</f>
        <v>-3.6182080000000001</v>
      </c>
      <c r="J2094" s="4">
        <f>VLOOKUP(A2094, Sheet3!A:G,3, FALSE)</f>
        <v>3.1059589999999999</v>
      </c>
      <c r="K2094" s="4">
        <f>VLOOKUP(A2094, Sheet3!A:G,4, FALSE)</f>
        <v>-1.2353339999999999</v>
      </c>
      <c r="L2094" s="4">
        <f>VLOOKUP(A2094, Sheet3!A:G,5, FALSE)</f>
        <v>-2.2713709999999998</v>
      </c>
      <c r="M2094" s="4">
        <f>VLOOKUP(A2094, Sheet3!A:G,6, FALSE)</f>
        <v>-1.2420929999999999</v>
      </c>
      <c r="N2094" s="4">
        <f>VLOOKUP(A2094, Sheet3!A:G,7, FALSE)</f>
        <v>0.62796700000000005</v>
      </c>
      <c r="O2094">
        <v>2007</v>
      </c>
      <c r="P2094" s="4">
        <f>VLOOKUP(G2094, Sheet2!C:E, 3, FALSE)</f>
        <v>1998</v>
      </c>
      <c r="Q2094" s="4">
        <f>O2094-P2094</f>
        <v>9</v>
      </c>
      <c r="R2094" s="4">
        <f>VLOOKUP(A2094, Sheet4!A:B, 2, FALSE)</f>
        <v>182</v>
      </c>
    </row>
    <row r="2095" spans="1:18">
      <c r="A2095">
        <v>3570</v>
      </c>
      <c r="B2095" t="s">
        <v>129</v>
      </c>
      <c r="C2095" s="1">
        <v>39275</v>
      </c>
      <c r="D2095" t="s">
        <v>6</v>
      </c>
      <c r="E2095" t="s">
        <v>125</v>
      </c>
      <c r="F2095" s="4" t="s">
        <v>652</v>
      </c>
      <c r="G2095" s="4" t="str">
        <f>B2095&amp;E2095</f>
        <v>VelazquezNY</v>
      </c>
      <c r="H2095" s="4" t="str">
        <f>VLOOKUP(G2095, Sheet2!C:D, 2, FALSE)</f>
        <v>D</v>
      </c>
      <c r="I2095" s="4">
        <f>VLOOKUP(A2095, Sheet3!A:G,2, FALSE)</f>
        <v>-3.4358930000000001</v>
      </c>
      <c r="J2095" s="4">
        <f>VLOOKUP(A2095, Sheet3!A:G,3, FALSE)</f>
        <v>2.344465</v>
      </c>
      <c r="K2095" s="4">
        <f>VLOOKUP(A2095, Sheet3!A:G,4, FALSE)</f>
        <v>-2.9225940000000001</v>
      </c>
      <c r="L2095" s="4">
        <f>VLOOKUP(A2095, Sheet3!A:G,5, FALSE)</f>
        <v>-3.9685999999999999</v>
      </c>
      <c r="M2095" s="4">
        <f>VLOOKUP(A2095, Sheet3!A:G,6, FALSE)</f>
        <v>1.945317</v>
      </c>
      <c r="N2095" s="4">
        <f>VLOOKUP(A2095, Sheet3!A:G,7, FALSE)</f>
        <v>-3.6566269999999998</v>
      </c>
      <c r="O2095">
        <v>2007</v>
      </c>
      <c r="P2095" s="4">
        <f>VLOOKUP(G2095, Sheet2!C:E, 3, FALSE)</f>
        <v>1993</v>
      </c>
      <c r="Q2095" s="4">
        <f>O2095-P2095</f>
        <v>14</v>
      </c>
      <c r="R2095" s="4">
        <f>VLOOKUP(A2095, Sheet4!A:B, 2, FALSE)</f>
        <v>178</v>
      </c>
    </row>
    <row r="2096" spans="1:18">
      <c r="A2096">
        <v>3571</v>
      </c>
      <c r="B2096" t="s">
        <v>36</v>
      </c>
      <c r="C2096" s="1">
        <v>39275</v>
      </c>
      <c r="D2096" t="s">
        <v>6</v>
      </c>
      <c r="E2096" t="s">
        <v>8</v>
      </c>
      <c r="F2096" s="4" t="s">
        <v>652</v>
      </c>
      <c r="G2096" s="4" t="str">
        <f>B2096&amp;E2096</f>
        <v>SchiffCA</v>
      </c>
      <c r="H2096" s="4" t="str">
        <f>VLOOKUP(G2096, Sheet2!C:D, 2, FALSE)</f>
        <v>D</v>
      </c>
      <c r="I2096" s="4">
        <f>VLOOKUP(A2096, Sheet3!A:G,2, FALSE)</f>
        <v>4.3135890000000003</v>
      </c>
      <c r="J2096" s="4">
        <f>VLOOKUP(A2096, Sheet3!A:G,3, FALSE)</f>
        <v>-1.2573000000000001E-2</v>
      </c>
      <c r="K2096" s="4">
        <f>VLOOKUP(A2096, Sheet3!A:G,4, FALSE)</f>
        <v>4.0739330000000002</v>
      </c>
      <c r="L2096" s="4">
        <f>VLOOKUP(A2096, Sheet3!A:G,5, FALSE)</f>
        <v>2.4621490000000001</v>
      </c>
      <c r="M2096" s="4">
        <f>VLOOKUP(A2096, Sheet3!A:G,6, FALSE)</f>
        <v>1.9216340000000001</v>
      </c>
      <c r="N2096" s="4">
        <f>VLOOKUP(A2096, Sheet3!A:G,7, FALSE)</f>
        <v>3.185702</v>
      </c>
      <c r="O2096">
        <v>2007</v>
      </c>
      <c r="P2096" s="4">
        <f>VLOOKUP(G2096, Sheet2!C:E, 3, FALSE)</f>
        <v>2001</v>
      </c>
      <c r="Q2096" s="4">
        <f>O2096-P2096</f>
        <v>6</v>
      </c>
      <c r="R2096" s="4">
        <f>VLOOKUP(A2096, Sheet4!A:B, 2, FALSE)</f>
        <v>921</v>
      </c>
    </row>
    <row r="2097" spans="1:18">
      <c r="A2097">
        <v>3572</v>
      </c>
      <c r="B2097" t="s">
        <v>66</v>
      </c>
      <c r="C2097" s="1">
        <v>39275</v>
      </c>
      <c r="D2097" t="s">
        <v>6</v>
      </c>
      <c r="E2097" t="s">
        <v>107</v>
      </c>
      <c r="F2097" s="4" t="s">
        <v>652</v>
      </c>
      <c r="G2097" s="4" t="str">
        <f>B2097&amp;E2097</f>
        <v>LangevinRI</v>
      </c>
      <c r="H2097" s="4" t="str">
        <f>VLOOKUP(G2097, Sheet2!C:D, 2, FALSE)</f>
        <v>D</v>
      </c>
      <c r="I2097" s="4">
        <f>VLOOKUP(A2097, Sheet3!A:G,2, FALSE)</f>
        <v>3.0497640000000001</v>
      </c>
      <c r="J2097" s="4">
        <f>VLOOKUP(A2097, Sheet3!A:G,3, FALSE)</f>
        <v>0.71142099999999997</v>
      </c>
      <c r="K2097" s="4">
        <f>VLOOKUP(A2097, Sheet3!A:G,4, FALSE)</f>
        <v>-1.503555</v>
      </c>
      <c r="L2097" s="4">
        <f>VLOOKUP(A2097, Sheet3!A:G,5, FALSE)</f>
        <v>-0.69420000000000004</v>
      </c>
      <c r="M2097" s="4">
        <f>VLOOKUP(A2097, Sheet3!A:G,6, FALSE)</f>
        <v>-0.93712099999999998</v>
      </c>
      <c r="N2097" s="4">
        <f>VLOOKUP(A2097, Sheet3!A:G,7, FALSE)</f>
        <v>-1.121648</v>
      </c>
      <c r="O2097">
        <v>2007</v>
      </c>
      <c r="P2097" s="4">
        <f>VLOOKUP(G2097, Sheet2!C:E, 3, FALSE)</f>
        <v>2001</v>
      </c>
      <c r="Q2097" s="4">
        <f>O2097-P2097</f>
        <v>6</v>
      </c>
      <c r="R2097" s="4">
        <f>VLOOKUP(A2097, Sheet4!A:B, 2, FALSE)</f>
        <v>171</v>
      </c>
    </row>
    <row r="2098" spans="1:18">
      <c r="A2098">
        <v>3573</v>
      </c>
      <c r="B2098" t="s">
        <v>62</v>
      </c>
      <c r="C2098" s="1">
        <v>39275</v>
      </c>
      <c r="D2098" t="s">
        <v>6</v>
      </c>
      <c r="E2098" t="s">
        <v>63</v>
      </c>
      <c r="F2098" s="4" t="s">
        <v>652</v>
      </c>
      <c r="G2098" s="4" t="str">
        <f>B2098&amp;E2098</f>
        <v>MoranVA</v>
      </c>
      <c r="H2098" s="4" t="str">
        <f>VLOOKUP(G2098, Sheet2!C:D, 2, FALSE)</f>
        <v>D</v>
      </c>
      <c r="I2098" s="4">
        <f>VLOOKUP(A2098, Sheet3!A:G,2, FALSE)</f>
        <v>-6.531282</v>
      </c>
      <c r="J2098" s="4">
        <f>VLOOKUP(A2098, Sheet3!A:G,3, FALSE)</f>
        <v>1.502518</v>
      </c>
      <c r="K2098" s="4">
        <f>VLOOKUP(A2098, Sheet3!A:G,4, FALSE)</f>
        <v>-6.1849530000000001</v>
      </c>
      <c r="L2098" s="4">
        <f>VLOOKUP(A2098, Sheet3!A:G,5, FALSE)</f>
        <v>-7.3923560000000004</v>
      </c>
      <c r="M2098" s="4">
        <f>VLOOKUP(A2098, Sheet3!A:G,6, FALSE)</f>
        <v>-1.658091</v>
      </c>
      <c r="N2098" s="4">
        <f>VLOOKUP(A2098, Sheet3!A:G,7, FALSE)</f>
        <v>-5.9581530000000003</v>
      </c>
      <c r="O2098">
        <v>2007</v>
      </c>
      <c r="P2098" s="4">
        <f>VLOOKUP(G2098, Sheet2!C:E, 3, FALSE)</f>
        <v>1991</v>
      </c>
      <c r="Q2098" s="4">
        <f>O2098-P2098</f>
        <v>16</v>
      </c>
      <c r="R2098" s="4">
        <f>VLOOKUP(A2098, Sheet4!A:B, 2, FALSE)</f>
        <v>188</v>
      </c>
    </row>
    <row r="2099" spans="1:18">
      <c r="A2099" s="4">
        <v>3574</v>
      </c>
      <c r="B2099" t="s">
        <v>352</v>
      </c>
      <c r="C2099" s="1">
        <v>39275</v>
      </c>
      <c r="D2099" t="s">
        <v>6</v>
      </c>
      <c r="E2099" t="s">
        <v>54</v>
      </c>
      <c r="F2099" s="4" t="s">
        <v>652</v>
      </c>
      <c r="G2099" s="4" t="str">
        <f>B2099&amp;E2099</f>
        <v>FranksAZ</v>
      </c>
      <c r="H2099" s="4" t="str">
        <f>VLOOKUP(G2099, Sheet2!C:D, 2, FALSE)</f>
        <v>R</v>
      </c>
      <c r="I2099" s="4">
        <f>VLOOKUP(A2099, Sheet3!A:G,2, FALSE)</f>
        <v>0.43031399999999997</v>
      </c>
      <c r="J2099" s="4">
        <f>VLOOKUP(A2099, Sheet3!A:G,3, FALSE)</f>
        <v>0.72161200000000003</v>
      </c>
      <c r="K2099" s="4">
        <f>VLOOKUP(A2099, Sheet3!A:G,4, FALSE)</f>
        <v>4.2013000000000002E-2</v>
      </c>
      <c r="L2099" s="4">
        <f>VLOOKUP(A2099, Sheet3!A:G,5, FALSE)</f>
        <v>1.56E-4</v>
      </c>
      <c r="M2099" s="4">
        <f>VLOOKUP(A2099, Sheet3!A:G,6, FALSE)</f>
        <v>-0.484321</v>
      </c>
      <c r="N2099" s="4">
        <f>VLOOKUP(A2099, Sheet3!A:G,7, FALSE)</f>
        <v>-0.58159700000000003</v>
      </c>
      <c r="O2099">
        <v>2007</v>
      </c>
      <c r="P2099" s="4">
        <f>VLOOKUP(G2099, Sheet2!C:E, 3, FALSE)</f>
        <v>2003</v>
      </c>
      <c r="Q2099" s="4">
        <f>O2099-P2099</f>
        <v>4</v>
      </c>
      <c r="R2099" s="4">
        <f>VLOOKUP(A2099, Sheet4!A:B, 2, FALSE)</f>
        <v>323</v>
      </c>
    </row>
    <row r="2100" spans="1:18">
      <c r="A2100" s="4">
        <v>3575</v>
      </c>
      <c r="B2100" t="s">
        <v>79</v>
      </c>
      <c r="C2100" s="1">
        <v>39275</v>
      </c>
      <c r="D2100" t="s">
        <v>6</v>
      </c>
      <c r="E2100" t="s">
        <v>136</v>
      </c>
      <c r="F2100" s="4" t="s">
        <v>652</v>
      </c>
      <c r="G2100" s="4" t="str">
        <f>B2100&amp;E2100</f>
        <v>BlumenauerOR</v>
      </c>
      <c r="H2100" s="4" t="str">
        <f>VLOOKUP(G2100, Sheet2!C:D, 2, FALSE)</f>
        <v>D</v>
      </c>
      <c r="I2100" s="4">
        <f>VLOOKUP(A2100, Sheet3!A:G,2, FALSE)</f>
        <v>5.9520109999999997</v>
      </c>
      <c r="J2100" s="4">
        <f>VLOOKUP(A2100, Sheet3!A:G,3, FALSE)</f>
        <v>-2.6138999999999999E-2</v>
      </c>
      <c r="K2100" s="4">
        <f>VLOOKUP(A2100, Sheet3!A:G,4, FALSE)</f>
        <v>-7.4014999999999997E-2</v>
      </c>
      <c r="L2100" s="4">
        <f>VLOOKUP(A2100, Sheet3!A:G,5, FALSE)</f>
        <v>5.184132</v>
      </c>
      <c r="M2100" s="4">
        <f>VLOOKUP(A2100, Sheet3!A:G,6, FALSE)</f>
        <v>-2.262858</v>
      </c>
      <c r="N2100" s="4">
        <f>VLOOKUP(A2100, Sheet3!A:G,7, FALSE)</f>
        <v>-0.963781</v>
      </c>
      <c r="O2100">
        <v>2007</v>
      </c>
      <c r="P2100" s="4">
        <f>VLOOKUP(G2100, Sheet2!C:E, 3, FALSE)</f>
        <v>1996</v>
      </c>
      <c r="Q2100" s="4">
        <f>O2100-P2100</f>
        <v>11</v>
      </c>
      <c r="R2100" s="4">
        <f>VLOOKUP(A2100, Sheet4!A:B, 2, FALSE)</f>
        <v>171</v>
      </c>
    </row>
    <row r="2101" spans="1:18">
      <c r="A2101">
        <v>3576</v>
      </c>
      <c r="B2101" t="s">
        <v>353</v>
      </c>
      <c r="C2101" s="1">
        <v>39275</v>
      </c>
      <c r="D2101" t="s">
        <v>6</v>
      </c>
      <c r="E2101" t="s">
        <v>136</v>
      </c>
      <c r="F2101" s="4" t="s">
        <v>652</v>
      </c>
      <c r="G2101" s="4" t="str">
        <f>B2101&amp;E2101</f>
        <v>HooleyOR</v>
      </c>
      <c r="H2101" s="4" t="str">
        <f>VLOOKUP(G2101, Sheet2!C:D, 2, FALSE)</f>
        <v>D</v>
      </c>
      <c r="I2101" s="4">
        <f>VLOOKUP(A2101, Sheet3!A:G,2, FALSE)</f>
        <v>1.918515</v>
      </c>
      <c r="J2101" s="4">
        <f>VLOOKUP(A2101, Sheet3!A:G,3, FALSE)</f>
        <v>1.221025</v>
      </c>
      <c r="K2101" s="4">
        <f>VLOOKUP(A2101, Sheet3!A:G,4, FALSE)</f>
        <v>-2.7441800000000001</v>
      </c>
      <c r="L2101" s="4">
        <f>VLOOKUP(A2101, Sheet3!A:G,5, FALSE)</f>
        <v>1.7897940000000001</v>
      </c>
      <c r="M2101" s="4">
        <f>VLOOKUP(A2101, Sheet3!A:G,6, FALSE)</f>
        <v>5.494154</v>
      </c>
      <c r="N2101" s="4">
        <f>VLOOKUP(A2101, Sheet3!A:G,7, FALSE)</f>
        <v>-3.8695400000000002</v>
      </c>
      <c r="O2101">
        <v>2007</v>
      </c>
      <c r="P2101" s="4">
        <f>VLOOKUP(G2101, Sheet2!C:E, 3, FALSE)</f>
        <v>1997</v>
      </c>
      <c r="Q2101" s="4">
        <f>O2101-P2101</f>
        <v>10</v>
      </c>
      <c r="R2101" s="4">
        <f>VLOOKUP(A2101, Sheet4!A:B, 2, FALSE)</f>
        <v>200</v>
      </c>
    </row>
    <row r="2102" spans="1:18">
      <c r="A2102">
        <v>3577</v>
      </c>
      <c r="B2102" t="s">
        <v>781</v>
      </c>
      <c r="C2102" s="1">
        <v>39275</v>
      </c>
      <c r="D2102" t="s">
        <v>6</v>
      </c>
      <c r="E2102" t="s">
        <v>44</v>
      </c>
      <c r="F2102" s="4" t="s">
        <v>652</v>
      </c>
      <c r="G2102" s="4" t="str">
        <f>B2102&amp;E2102</f>
        <v>ShusterBPA</v>
      </c>
      <c r="H2102" s="4" t="str">
        <f>VLOOKUP(G2102, Sheet2!C:D, 2, FALSE)</f>
        <v>R</v>
      </c>
      <c r="I2102" s="4">
        <f>VLOOKUP(A2102, Sheet3!A:G,2, FALSE)</f>
        <v>0.65415000000000001</v>
      </c>
      <c r="J2102" s="4">
        <f>VLOOKUP(A2102, Sheet3!A:G,3, FALSE)</f>
        <v>0.17974799999999999</v>
      </c>
      <c r="K2102" s="4">
        <f>VLOOKUP(A2102, Sheet3!A:G,4, FALSE)</f>
        <v>1.3421430000000001</v>
      </c>
      <c r="L2102" s="4">
        <f>VLOOKUP(A2102, Sheet3!A:G,5, FALSE)</f>
        <v>-3.2019250000000001</v>
      </c>
      <c r="M2102" s="4">
        <f>VLOOKUP(A2102, Sheet3!A:G,6, FALSE)</f>
        <v>-1.170517</v>
      </c>
      <c r="N2102" s="4">
        <f>VLOOKUP(A2102, Sheet3!A:G,7, FALSE)</f>
        <v>1.6374770000000001</v>
      </c>
      <c r="O2102">
        <v>2007</v>
      </c>
      <c r="P2102" s="4">
        <f>VLOOKUP(G2102, Sheet2!C:E, 3, FALSE)</f>
        <v>2001</v>
      </c>
      <c r="Q2102" s="4">
        <f>O2102-P2102</f>
        <v>6</v>
      </c>
      <c r="R2102" s="4">
        <f>VLOOKUP(A2102, Sheet4!A:B, 2, FALSE)</f>
        <v>375</v>
      </c>
    </row>
    <row r="2103" spans="1:18">
      <c r="A2103">
        <v>3578</v>
      </c>
      <c r="B2103" t="s">
        <v>753</v>
      </c>
      <c r="C2103" s="1">
        <v>39275</v>
      </c>
      <c r="D2103" t="s">
        <v>6</v>
      </c>
      <c r="E2103" t="s">
        <v>8</v>
      </c>
      <c r="F2103" s="4" t="s">
        <v>652</v>
      </c>
      <c r="G2103" s="4" t="str">
        <f>B2103&amp;E2103</f>
        <v>MillerGeorgeCA</v>
      </c>
      <c r="H2103" s="4" t="str">
        <f>VLOOKUP(G2103, Sheet2!C:D, 2, FALSE)</f>
        <v>D</v>
      </c>
      <c r="I2103" s="4">
        <f>VLOOKUP(A2103, Sheet3!A:G,2, FALSE)</f>
        <v>1.6827999999999999E-2</v>
      </c>
      <c r="J2103" s="4">
        <f>VLOOKUP(A2103, Sheet3!A:G,3, FALSE)</f>
        <v>0.22825599999999999</v>
      </c>
      <c r="K2103" s="4">
        <f>VLOOKUP(A2103, Sheet3!A:G,4, FALSE)</f>
        <v>-0.99420399999999998</v>
      </c>
      <c r="L2103" s="4">
        <f>VLOOKUP(A2103, Sheet3!A:G,5, FALSE)</f>
        <v>1.611726</v>
      </c>
      <c r="M2103" s="4">
        <f>VLOOKUP(A2103, Sheet3!A:G,6, FALSE)</f>
        <v>-0.50114300000000001</v>
      </c>
      <c r="N2103" s="4">
        <f>VLOOKUP(A2103, Sheet3!A:G,7, FALSE)</f>
        <v>0.12736800000000001</v>
      </c>
      <c r="O2103">
        <v>2007</v>
      </c>
      <c r="P2103" s="4">
        <f>VLOOKUP(G2103, Sheet2!C:E, 3, FALSE)</f>
        <v>1975</v>
      </c>
      <c r="Q2103" s="4">
        <f>O2103-P2103</f>
        <v>32</v>
      </c>
      <c r="R2103" s="4">
        <f>VLOOKUP(A2103, Sheet4!A:B, 2, FALSE)</f>
        <v>234</v>
      </c>
    </row>
    <row r="2104" spans="1:18">
      <c r="A2104" s="4">
        <v>3579</v>
      </c>
      <c r="B2104" t="s">
        <v>648</v>
      </c>
      <c r="C2104" s="1">
        <v>39275</v>
      </c>
      <c r="D2104" t="s">
        <v>6</v>
      </c>
      <c r="E2104" t="s">
        <v>112</v>
      </c>
      <c r="F2104" s="4" t="s">
        <v>652</v>
      </c>
      <c r="G2104" s="4" t="str">
        <f>B2104&amp;E2104</f>
        <v>LevinSMI</v>
      </c>
      <c r="H2104" s="4" t="str">
        <f>VLOOKUP(G2104, Sheet2!C:D, 2, FALSE)</f>
        <v>D</v>
      </c>
      <c r="I2104" s="4">
        <f>VLOOKUP(A2104, Sheet3!A:G,2, FALSE)</f>
        <v>1.4109370000000001</v>
      </c>
      <c r="J2104" s="4">
        <f>VLOOKUP(A2104, Sheet3!A:G,3, FALSE)</f>
        <v>-0.53672200000000003</v>
      </c>
      <c r="K2104" s="4">
        <f>VLOOKUP(A2104, Sheet3!A:G,4, FALSE)</f>
        <v>2.0248439999999999</v>
      </c>
      <c r="L2104" s="4">
        <f>VLOOKUP(A2104, Sheet3!A:G,5, FALSE)</f>
        <v>2.266105</v>
      </c>
      <c r="M2104" s="4">
        <f>VLOOKUP(A2104, Sheet3!A:G,6, FALSE)</f>
        <v>0.56475900000000001</v>
      </c>
      <c r="N2104" s="4">
        <f>VLOOKUP(A2104, Sheet3!A:G,7, FALSE)</f>
        <v>3.5603720000000001</v>
      </c>
      <c r="O2104">
        <v>2007</v>
      </c>
      <c r="P2104" s="4">
        <f>VLOOKUP(G2104, Sheet2!C:E, 3, FALSE)</f>
        <v>1983</v>
      </c>
      <c r="Q2104" s="4">
        <f>O2104-P2104</f>
        <v>24</v>
      </c>
      <c r="R2104" s="4">
        <f>VLOOKUP(A2104, Sheet4!A:B, 2, FALSE)</f>
        <v>560</v>
      </c>
    </row>
    <row r="2105" spans="1:18">
      <c r="A2105" s="4">
        <v>3580</v>
      </c>
      <c r="B2105" t="s">
        <v>354</v>
      </c>
      <c r="C2105" s="1">
        <v>39275</v>
      </c>
      <c r="D2105" t="s">
        <v>6</v>
      </c>
      <c r="E2105" t="s">
        <v>47</v>
      </c>
      <c r="F2105" s="4" t="s">
        <v>652</v>
      </c>
      <c r="G2105" s="4" t="str">
        <f>B2105&amp;E2105</f>
        <v>MahoneyFL</v>
      </c>
      <c r="H2105" s="4" t="str">
        <f>VLOOKUP(G2105, Sheet2!C:D, 2, FALSE)</f>
        <v>D</v>
      </c>
      <c r="I2105" s="4">
        <f>VLOOKUP(A2105, Sheet3!A:G,2, FALSE)</f>
        <v>3.7610260000000002</v>
      </c>
      <c r="J2105" s="4">
        <f>VLOOKUP(A2105, Sheet3!A:G,3, FALSE)</f>
        <v>-0.15820500000000001</v>
      </c>
      <c r="K2105" s="4">
        <f>VLOOKUP(A2105, Sheet3!A:G,4, FALSE)</f>
        <v>1.9375770000000001</v>
      </c>
      <c r="L2105" s="4">
        <f>VLOOKUP(A2105, Sheet3!A:G,5, FALSE)</f>
        <v>-0.62668999999999997</v>
      </c>
      <c r="M2105" s="4">
        <f>VLOOKUP(A2105, Sheet3!A:G,6, FALSE)</f>
        <v>1.699314</v>
      </c>
      <c r="N2105" s="4">
        <f>VLOOKUP(A2105, Sheet3!A:G,7, FALSE)</f>
        <v>-0.27628599999999998</v>
      </c>
      <c r="O2105">
        <v>2007</v>
      </c>
      <c r="P2105" s="4">
        <f>VLOOKUP(G2105, Sheet2!C:E, 3, FALSE)</f>
        <v>2007</v>
      </c>
      <c r="Q2105" s="4">
        <f>O2105-P2105</f>
        <v>0</v>
      </c>
      <c r="R2105" s="4">
        <f>VLOOKUP(A2105, Sheet4!A:B, 2, FALSE)</f>
        <v>196</v>
      </c>
    </row>
    <row r="2106" spans="1:18">
      <c r="A2106" s="4">
        <v>3581</v>
      </c>
      <c r="B2106" t="s">
        <v>355</v>
      </c>
      <c r="C2106" s="1">
        <v>39275</v>
      </c>
      <c r="D2106" t="s">
        <v>6</v>
      </c>
      <c r="E2106" t="s">
        <v>184</v>
      </c>
      <c r="F2106" s="4" t="s">
        <v>652</v>
      </c>
      <c r="G2106" s="4" t="str">
        <f>B2106&amp;E2106</f>
        <v>NealMA</v>
      </c>
      <c r="H2106" s="4" t="str">
        <f>VLOOKUP(G2106, Sheet2!C:D, 2, FALSE)</f>
        <v>D</v>
      </c>
      <c r="I2106" s="4">
        <f>VLOOKUP(A2106, Sheet3!A:G,2, FALSE)</f>
        <v>1.6884220000000001</v>
      </c>
      <c r="J2106" s="4">
        <f>VLOOKUP(A2106, Sheet3!A:G,3, FALSE)</f>
        <v>3.8396159999999999</v>
      </c>
      <c r="K2106" s="4">
        <f>VLOOKUP(A2106, Sheet3!A:G,4, FALSE)</f>
        <v>-3.0171389999999998</v>
      </c>
      <c r="L2106" s="4">
        <f>VLOOKUP(A2106, Sheet3!A:G,5, FALSE)</f>
        <v>4.5469090000000003</v>
      </c>
      <c r="M2106" s="4">
        <f>VLOOKUP(A2106, Sheet3!A:G,6, FALSE)</f>
        <v>3.6515559999999998</v>
      </c>
      <c r="N2106" s="4">
        <f>VLOOKUP(A2106, Sheet3!A:G,7, FALSE)</f>
        <v>1.239209</v>
      </c>
      <c r="O2106">
        <v>2007</v>
      </c>
      <c r="P2106" s="4">
        <f>VLOOKUP(G2106, Sheet2!C:E, 3, FALSE)</f>
        <v>1989</v>
      </c>
      <c r="Q2106" s="4">
        <f>O2106-P2106</f>
        <v>18</v>
      </c>
      <c r="R2106" s="4">
        <f>VLOOKUP(A2106, Sheet4!A:B, 2, FALSE)</f>
        <v>168</v>
      </c>
    </row>
    <row r="2107" spans="1:18">
      <c r="A2107" s="4">
        <v>3582</v>
      </c>
      <c r="B2107" t="s">
        <v>140</v>
      </c>
      <c r="C2107" s="1">
        <v>39275</v>
      </c>
      <c r="D2107" t="s">
        <v>6</v>
      </c>
      <c r="E2107" t="s">
        <v>141</v>
      </c>
      <c r="F2107" s="4" t="s">
        <v>652</v>
      </c>
      <c r="G2107" s="4" t="str">
        <f>B2107&amp;E2107</f>
        <v>CohenTN</v>
      </c>
      <c r="H2107" s="4" t="str">
        <f>VLOOKUP(G2107, Sheet2!C:D, 2, FALSE)</f>
        <v>D</v>
      </c>
      <c r="I2107" s="4">
        <f>VLOOKUP(A2107, Sheet3!A:G,2, FALSE)</f>
        <v>-0.86391899999999999</v>
      </c>
      <c r="J2107" s="4">
        <f>VLOOKUP(A2107, Sheet3!A:G,3, FALSE)</f>
        <v>0.22378799999999999</v>
      </c>
      <c r="K2107" s="4">
        <f>VLOOKUP(A2107, Sheet3!A:G,4, FALSE)</f>
        <v>-1.9730220000000001</v>
      </c>
      <c r="L2107" s="4">
        <f>VLOOKUP(A2107, Sheet3!A:G,5, FALSE)</f>
        <v>-1.8025880000000001</v>
      </c>
      <c r="M2107" s="4">
        <f>VLOOKUP(A2107, Sheet3!A:G,6, FALSE)</f>
        <v>0.34705399999999997</v>
      </c>
      <c r="N2107" s="4">
        <f>VLOOKUP(A2107, Sheet3!A:G,7, FALSE)</f>
        <v>-1.2700530000000001</v>
      </c>
      <c r="O2107">
        <v>2007</v>
      </c>
      <c r="P2107" s="4">
        <f>VLOOKUP(G2107, Sheet2!C:E, 3, FALSE)</f>
        <v>2007</v>
      </c>
      <c r="Q2107" s="4">
        <f>O2107-P2107</f>
        <v>0</v>
      </c>
      <c r="R2107" s="4">
        <f>VLOOKUP(A2107, Sheet4!A:B, 2, FALSE)</f>
        <v>341</v>
      </c>
    </row>
    <row r="2108" spans="1:18">
      <c r="A2108" s="4">
        <v>3583</v>
      </c>
      <c r="B2108" s="4" t="s">
        <v>186</v>
      </c>
      <c r="C2108" s="1">
        <v>39275</v>
      </c>
      <c r="D2108" t="s">
        <v>6</v>
      </c>
      <c r="E2108" t="s">
        <v>8</v>
      </c>
      <c r="F2108" s="4" t="s">
        <v>652</v>
      </c>
      <c r="G2108" s="4" t="str">
        <f>B2108&amp;E2108</f>
        <v>ThompsonCA</v>
      </c>
      <c r="H2108" s="4" t="str">
        <f>VLOOKUP(G2108, Sheet2!C:D, 2, FALSE)</f>
        <v>D</v>
      </c>
      <c r="I2108" s="4">
        <f>VLOOKUP(A2108, Sheet3!A:G,2, FALSE)</f>
        <v>-5.1147580000000001</v>
      </c>
      <c r="J2108" s="4">
        <f>VLOOKUP(A2108, Sheet3!A:G,3, FALSE)</f>
        <v>1.7829159999999999</v>
      </c>
      <c r="K2108" s="4">
        <f>VLOOKUP(A2108, Sheet3!A:G,4, FALSE)</f>
        <v>-1.8513980000000001</v>
      </c>
      <c r="L2108" s="4">
        <f>VLOOKUP(A2108, Sheet3!A:G,5, FALSE)</f>
        <v>-4.2207299999999996</v>
      </c>
      <c r="M2108" s="4">
        <f>VLOOKUP(A2108, Sheet3!A:G,6, FALSE)</f>
        <v>-2.0461170000000002</v>
      </c>
      <c r="N2108" s="4">
        <f>VLOOKUP(A2108, Sheet3!A:G,7, FALSE)</f>
        <v>-3.7107860000000001</v>
      </c>
      <c r="O2108">
        <v>2007</v>
      </c>
      <c r="P2108" s="4">
        <f>VLOOKUP(G2108, Sheet2!C:E, 3, FALSE)</f>
        <v>1999</v>
      </c>
      <c r="Q2108" s="4">
        <f>O2108-P2108</f>
        <v>8</v>
      </c>
      <c r="R2108" s="4">
        <f>VLOOKUP(A2108, Sheet4!A:B, 2, FALSE)</f>
        <v>164</v>
      </c>
    </row>
    <row r="2109" spans="1:18">
      <c r="A2109" s="4">
        <v>3584</v>
      </c>
      <c r="B2109" t="s">
        <v>150</v>
      </c>
      <c r="C2109" s="1">
        <v>39275</v>
      </c>
      <c r="D2109" t="s">
        <v>6</v>
      </c>
      <c r="E2109" t="s">
        <v>63</v>
      </c>
      <c r="F2109" s="4" t="s">
        <v>652</v>
      </c>
      <c r="G2109" s="4" t="str">
        <f>B2109&amp;E2109</f>
        <v>DrakeVA</v>
      </c>
      <c r="H2109" s="4" t="str">
        <f>VLOOKUP(G2109, Sheet2!C:D, 2, FALSE)</f>
        <v>R</v>
      </c>
      <c r="I2109" s="4">
        <f>VLOOKUP(A2109, Sheet3!A:G,2, FALSE)</f>
        <v>0.60333199999999998</v>
      </c>
      <c r="J2109" s="4">
        <f>VLOOKUP(A2109, Sheet3!A:G,3, FALSE)</f>
        <v>3.3383090000000002</v>
      </c>
      <c r="K2109" s="4">
        <f>VLOOKUP(A2109, Sheet3!A:G,4, FALSE)</f>
        <v>-1.9905280000000001</v>
      </c>
      <c r="L2109" s="4">
        <f>VLOOKUP(A2109, Sheet3!A:G,5, FALSE)</f>
        <v>2.8960240000000002</v>
      </c>
      <c r="M2109" s="4">
        <f>VLOOKUP(A2109, Sheet3!A:G,6, FALSE)</f>
        <v>3.199811</v>
      </c>
      <c r="N2109" s="4">
        <f>VLOOKUP(A2109, Sheet3!A:G,7, FALSE)</f>
        <v>-1.9419789999999999</v>
      </c>
      <c r="O2109">
        <v>2007</v>
      </c>
      <c r="P2109" s="4">
        <f>VLOOKUP(G2109, Sheet2!C:E, 3, FALSE)</f>
        <v>2005</v>
      </c>
      <c r="Q2109" s="4">
        <f>O2109-P2109</f>
        <v>2</v>
      </c>
      <c r="R2109" s="4">
        <f>VLOOKUP(A2109, Sheet4!A:B, 2, FALSE)</f>
        <v>307</v>
      </c>
    </row>
    <row r="2110" spans="1:18">
      <c r="A2110" s="4">
        <v>3585</v>
      </c>
      <c r="B2110" t="s">
        <v>752</v>
      </c>
      <c r="C2110" s="1">
        <v>39275</v>
      </c>
      <c r="D2110" t="s">
        <v>6</v>
      </c>
      <c r="E2110" t="s">
        <v>47</v>
      </c>
      <c r="F2110" s="4" t="s">
        <v>652</v>
      </c>
      <c r="G2110" s="4" t="str">
        <f>B2110&amp;E2110</f>
        <v>MeekKFL</v>
      </c>
      <c r="H2110" s="4" t="str">
        <f>VLOOKUP(G2110, Sheet2!C:D, 2, FALSE)</f>
        <v>D</v>
      </c>
      <c r="I2110" s="4">
        <f>VLOOKUP(A2110, Sheet3!A:G,2, FALSE)</f>
        <v>-2.5437020000000001</v>
      </c>
      <c r="J2110" s="4">
        <f>VLOOKUP(A2110, Sheet3!A:G,3, FALSE)</f>
        <v>-1.504162</v>
      </c>
      <c r="K2110" s="4">
        <f>VLOOKUP(A2110, Sheet3!A:G,4, FALSE)</f>
        <v>-1.2458320000000001</v>
      </c>
      <c r="L2110" s="4">
        <f>VLOOKUP(A2110, Sheet3!A:G,5, FALSE)</f>
        <v>-2.3656410000000001</v>
      </c>
      <c r="M2110" s="4">
        <f>VLOOKUP(A2110, Sheet3!A:G,6, FALSE)</f>
        <v>-1.491255</v>
      </c>
      <c r="N2110" s="4">
        <f>VLOOKUP(A2110, Sheet3!A:G,7, FALSE)</f>
        <v>-4.661473</v>
      </c>
      <c r="O2110">
        <v>2007</v>
      </c>
      <c r="P2110" s="4">
        <f>VLOOKUP(G2110, Sheet2!C:E, 3, FALSE)</f>
        <v>2003</v>
      </c>
      <c r="Q2110" s="4">
        <f>O2110-P2110</f>
        <v>4</v>
      </c>
      <c r="R2110" s="4">
        <f>VLOOKUP(A2110, Sheet4!A:B, 2, FALSE)</f>
        <v>550</v>
      </c>
    </row>
    <row r="2111" spans="1:18">
      <c r="A2111" s="4">
        <v>3586</v>
      </c>
      <c r="B2111" t="s">
        <v>180</v>
      </c>
      <c r="C2111" s="1">
        <v>39275</v>
      </c>
      <c r="D2111" t="s">
        <v>6</v>
      </c>
      <c r="E2111" t="s">
        <v>13</v>
      </c>
      <c r="F2111" s="4" t="s">
        <v>652</v>
      </c>
      <c r="G2111" s="4" t="str">
        <f>B2111&amp;E2111</f>
        <v>SprattSC</v>
      </c>
      <c r="H2111" s="4" t="str">
        <f>VLOOKUP(G2111, Sheet2!C:D, 2, FALSE)</f>
        <v>D</v>
      </c>
      <c r="I2111" s="4">
        <f>VLOOKUP(A2111, Sheet3!A:G,2, FALSE)</f>
        <v>3.0733760000000001</v>
      </c>
      <c r="J2111" s="4">
        <f>VLOOKUP(A2111, Sheet3!A:G,3, FALSE)</f>
        <v>0.462121</v>
      </c>
      <c r="K2111" s="4">
        <f>VLOOKUP(A2111, Sheet3!A:G,4, FALSE)</f>
        <v>-1.0928549999999999</v>
      </c>
      <c r="L2111" s="4">
        <f>VLOOKUP(A2111, Sheet3!A:G,5, FALSE)</f>
        <v>3.775131</v>
      </c>
      <c r="M2111" s="4">
        <f>VLOOKUP(A2111, Sheet3!A:G,6, FALSE)</f>
        <v>2.7057609999999999</v>
      </c>
      <c r="N2111" s="4">
        <f>VLOOKUP(A2111, Sheet3!A:G,7, FALSE)</f>
        <v>1.4373100000000001</v>
      </c>
      <c r="O2111">
        <v>2007</v>
      </c>
      <c r="P2111" s="4">
        <f>VLOOKUP(G2111, Sheet2!C:E, 3, FALSE)</f>
        <v>1983</v>
      </c>
      <c r="Q2111" s="4">
        <f>O2111-P2111</f>
        <v>24</v>
      </c>
      <c r="R2111" s="4">
        <f>VLOOKUP(A2111, Sheet4!A:B, 2, FALSE)</f>
        <v>648</v>
      </c>
    </row>
    <row r="2112" spans="1:18">
      <c r="A2112" s="4">
        <v>3587</v>
      </c>
      <c r="B2112" t="s">
        <v>23</v>
      </c>
      <c r="C2112" s="1">
        <v>39275</v>
      </c>
      <c r="D2112" t="s">
        <v>6</v>
      </c>
      <c r="E2112" t="s">
        <v>127</v>
      </c>
      <c r="F2112" s="4" t="s">
        <v>652</v>
      </c>
      <c r="G2112" s="4" t="str">
        <f>B2112&amp;E2112</f>
        <v>EmanuelIL</v>
      </c>
      <c r="H2112" s="4" t="str">
        <f>VLOOKUP(G2112, Sheet2!C:D, 2, FALSE)</f>
        <v>D</v>
      </c>
      <c r="I2112" s="4">
        <f>VLOOKUP(A2112, Sheet3!A:G,2, FALSE)</f>
        <v>-3.258953</v>
      </c>
      <c r="J2112" s="4">
        <f>VLOOKUP(A2112, Sheet3!A:G,3, FALSE)</f>
        <v>2.193263</v>
      </c>
      <c r="K2112" s="4">
        <f>VLOOKUP(A2112, Sheet3!A:G,4, FALSE)</f>
        <v>-4.623882</v>
      </c>
      <c r="L2112" s="4">
        <f>VLOOKUP(A2112, Sheet3!A:G,5, FALSE)</f>
        <v>-8.1887000000000001E-2</v>
      </c>
      <c r="M2112" s="4">
        <f>VLOOKUP(A2112, Sheet3!A:G,6, FALSE)</f>
        <v>-0.88326300000000002</v>
      </c>
      <c r="N2112" s="4">
        <f>VLOOKUP(A2112, Sheet3!A:G,7, FALSE)</f>
        <v>-3.3460209999999999</v>
      </c>
      <c r="O2112">
        <v>2007</v>
      </c>
      <c r="P2112" s="4">
        <f>VLOOKUP(G2112, Sheet2!C:E, 3, FALSE)</f>
        <v>2003</v>
      </c>
      <c r="Q2112" s="4">
        <f>O2112-P2112</f>
        <v>4</v>
      </c>
      <c r="R2112" s="4">
        <f>VLOOKUP(A2112, Sheet4!A:B, 2, FALSE)</f>
        <v>592</v>
      </c>
    </row>
    <row r="2113" spans="1:18">
      <c r="A2113" s="4">
        <v>3588</v>
      </c>
      <c r="B2113" t="s">
        <v>356</v>
      </c>
      <c r="C2113" s="1">
        <v>39275</v>
      </c>
      <c r="D2113" t="s">
        <v>6</v>
      </c>
      <c r="E2113" t="s">
        <v>8</v>
      </c>
      <c r="F2113" s="4" t="s">
        <v>652</v>
      </c>
      <c r="G2113" s="4" t="str">
        <f>B2113&amp;E2113</f>
        <v>McKeonCA</v>
      </c>
      <c r="H2113" s="4" t="str">
        <f>VLOOKUP(G2113, Sheet2!C:D, 2, FALSE)</f>
        <v>R</v>
      </c>
      <c r="I2113" s="4">
        <f>VLOOKUP(A2113, Sheet3!A:G,2, FALSE)</f>
        <v>-0.757714</v>
      </c>
      <c r="J2113" s="4">
        <f>VLOOKUP(A2113, Sheet3!A:G,3, FALSE)</f>
        <v>0.460615</v>
      </c>
      <c r="K2113" s="4">
        <f>VLOOKUP(A2113, Sheet3!A:G,4, FALSE)</f>
        <v>1.1479440000000001</v>
      </c>
      <c r="L2113" s="4">
        <f>VLOOKUP(A2113, Sheet3!A:G,5, FALSE)</f>
        <v>-2.6182859999999999</v>
      </c>
      <c r="M2113" s="4">
        <f>VLOOKUP(A2113, Sheet3!A:G,6, FALSE)</f>
        <v>0.47264</v>
      </c>
      <c r="N2113" s="4">
        <f>VLOOKUP(A2113, Sheet3!A:G,7, FALSE)</f>
        <v>-9.2747999999999997E-2</v>
      </c>
      <c r="O2113">
        <v>2007</v>
      </c>
      <c r="P2113" s="4">
        <f>VLOOKUP(G2113, Sheet2!C:E, 3, FALSE)</f>
        <v>1993</v>
      </c>
      <c r="Q2113" s="4">
        <f>O2113-P2113</f>
        <v>14</v>
      </c>
      <c r="R2113" s="4">
        <f>VLOOKUP(A2113, Sheet4!A:B, 2, FALSE)</f>
        <v>407</v>
      </c>
    </row>
    <row r="2114" spans="1:18">
      <c r="A2114" s="4">
        <v>3589</v>
      </c>
      <c r="B2114" t="s">
        <v>357</v>
      </c>
      <c r="C2114" s="1">
        <v>39275</v>
      </c>
      <c r="D2114" t="s">
        <v>6</v>
      </c>
      <c r="E2114" t="s">
        <v>22</v>
      </c>
      <c r="F2114" s="4" t="s">
        <v>652</v>
      </c>
      <c r="G2114" s="4" t="str">
        <f>B2114&amp;E2114</f>
        <v>ConawayTX</v>
      </c>
      <c r="H2114" s="4" t="str">
        <f>VLOOKUP(G2114, Sheet2!C:D, 2, FALSE)</f>
        <v>R</v>
      </c>
      <c r="I2114" s="4">
        <f>VLOOKUP(A2114, Sheet3!A:G,2, FALSE)</f>
        <v>1.1583540000000001</v>
      </c>
      <c r="J2114" s="4">
        <f>VLOOKUP(A2114, Sheet3!A:G,3, FALSE)</f>
        <v>-1.956534</v>
      </c>
      <c r="K2114" s="4">
        <f>VLOOKUP(A2114, Sheet3!A:G,4, FALSE)</f>
        <v>0.683508</v>
      </c>
      <c r="L2114" s="4">
        <f>VLOOKUP(A2114, Sheet3!A:G,5, FALSE)</f>
        <v>-1.60893</v>
      </c>
      <c r="M2114" s="4">
        <f>VLOOKUP(A2114, Sheet3!A:G,6, FALSE)</f>
        <v>0.44109900000000002</v>
      </c>
      <c r="N2114" s="4">
        <f>VLOOKUP(A2114, Sheet3!A:G,7, FALSE)</f>
        <v>-0.41288599999999998</v>
      </c>
      <c r="O2114">
        <v>2007</v>
      </c>
      <c r="P2114" s="4">
        <f>VLOOKUP(G2114, Sheet2!C:E, 3, FALSE)</f>
        <v>2005</v>
      </c>
      <c r="Q2114" s="4">
        <f>O2114-P2114</f>
        <v>2</v>
      </c>
      <c r="R2114" s="4">
        <f>VLOOKUP(A2114, Sheet4!A:B, 2, FALSE)</f>
        <v>383</v>
      </c>
    </row>
    <row r="2115" spans="1:18">
      <c r="A2115" s="4">
        <v>3590</v>
      </c>
      <c r="B2115" t="s">
        <v>358</v>
      </c>
      <c r="C2115" s="1">
        <v>39275</v>
      </c>
      <c r="D2115" t="s">
        <v>6</v>
      </c>
      <c r="E2115" t="s">
        <v>8</v>
      </c>
      <c r="F2115" s="4" t="s">
        <v>652</v>
      </c>
      <c r="G2115" s="4" t="str">
        <f>B2115&amp;E2115</f>
        <v>BacaCA</v>
      </c>
      <c r="H2115" s="4" t="str">
        <f>VLOOKUP(G2115, Sheet2!C:D, 2, FALSE)</f>
        <v>D</v>
      </c>
      <c r="I2115" s="4">
        <f>VLOOKUP(A2115, Sheet3!A:G,2, FALSE)</f>
        <v>-4.1756489999999999</v>
      </c>
      <c r="J2115" s="4">
        <f>VLOOKUP(A2115, Sheet3!A:G,3, FALSE)</f>
        <v>2.620196</v>
      </c>
      <c r="K2115" s="4">
        <f>VLOOKUP(A2115, Sheet3!A:G,4, FALSE)</f>
        <v>-3.4835319999999999</v>
      </c>
      <c r="L2115" s="4">
        <f>VLOOKUP(A2115, Sheet3!A:G,5, FALSE)</f>
        <v>-1.0611470000000001</v>
      </c>
      <c r="M2115" s="4">
        <f>VLOOKUP(A2115, Sheet3!A:G,6, FALSE)</f>
        <v>-1.2439450000000001</v>
      </c>
      <c r="N2115" s="4">
        <f>VLOOKUP(A2115, Sheet3!A:G,7, FALSE)</f>
        <v>-2.1507990000000001</v>
      </c>
      <c r="O2115">
        <v>2007</v>
      </c>
      <c r="P2115" s="4">
        <f>VLOOKUP(G2115, Sheet2!C:E, 3, FALSE)</f>
        <v>1999</v>
      </c>
      <c r="Q2115" s="4">
        <f>O2115-P2115</f>
        <v>8</v>
      </c>
      <c r="R2115" s="4">
        <f>VLOOKUP(A2115, Sheet4!A:B, 2, FALSE)</f>
        <v>322</v>
      </c>
    </row>
    <row r="2116" spans="1:18">
      <c r="A2116" s="4">
        <v>3591</v>
      </c>
      <c r="B2116" t="s">
        <v>12</v>
      </c>
      <c r="C2116" s="1">
        <v>39275</v>
      </c>
      <c r="D2116" t="s">
        <v>6</v>
      </c>
      <c r="E2116" t="s">
        <v>13</v>
      </c>
      <c r="F2116" s="4" t="s">
        <v>652</v>
      </c>
      <c r="G2116" s="4" t="str">
        <f>B2116&amp;E2116</f>
        <v>WilsonSC</v>
      </c>
      <c r="H2116" s="4" t="str">
        <f>VLOOKUP(G2116, Sheet2!C:D, 2, FALSE)</f>
        <v>R</v>
      </c>
      <c r="I2116" s="4">
        <f>VLOOKUP(A2116, Sheet3!A:G,2, FALSE)</f>
        <v>4.0128769999999996</v>
      </c>
      <c r="J2116" s="4">
        <f>VLOOKUP(A2116, Sheet3!A:G,3, FALSE)</f>
        <v>-0.70292399999999999</v>
      </c>
      <c r="K2116" s="4">
        <f>VLOOKUP(A2116, Sheet3!A:G,4, FALSE)</f>
        <v>0.174984</v>
      </c>
      <c r="L2116" s="4">
        <f>VLOOKUP(A2116, Sheet3!A:G,5, FALSE)</f>
        <v>0.72737099999999999</v>
      </c>
      <c r="M2116" s="4">
        <f>VLOOKUP(A2116, Sheet3!A:G,6, FALSE)</f>
        <v>1.7196880000000001</v>
      </c>
      <c r="N2116" s="4">
        <f>VLOOKUP(A2116, Sheet3!A:G,7, FALSE)</f>
        <v>-1.2381690000000001</v>
      </c>
      <c r="O2116">
        <v>2007</v>
      </c>
      <c r="P2116" s="4">
        <f>VLOOKUP(G2116, Sheet2!C:E, 3, FALSE)</f>
        <v>2001</v>
      </c>
      <c r="Q2116" s="4">
        <f>O2116-P2116</f>
        <v>6</v>
      </c>
      <c r="R2116" s="4">
        <f>VLOOKUP(A2116, Sheet4!A:B, 2, FALSE)</f>
        <v>321</v>
      </c>
    </row>
    <row r="2117" spans="1:18">
      <c r="A2117" s="4">
        <v>3592</v>
      </c>
      <c r="B2117" t="s">
        <v>758</v>
      </c>
      <c r="C2117" s="1">
        <v>39275</v>
      </c>
      <c r="D2117" t="s">
        <v>6</v>
      </c>
      <c r="E2117" t="s">
        <v>44</v>
      </c>
      <c r="F2117" s="4" t="s">
        <v>652</v>
      </c>
      <c r="G2117" s="4" t="str">
        <f>B2117&amp;E2117</f>
        <v>MurphyPPA</v>
      </c>
      <c r="H2117" s="4" t="str">
        <f>VLOOKUP(G2117, Sheet2!C:D, 2, FALSE)</f>
        <v>D</v>
      </c>
      <c r="I2117" s="4">
        <f>VLOOKUP(A2117, Sheet3!A:G,2, FALSE)</f>
        <v>3.5030410000000001</v>
      </c>
      <c r="J2117" s="4">
        <f>VLOOKUP(A2117, Sheet3!A:G,3, FALSE)</f>
        <v>-0.81136399999999997</v>
      </c>
      <c r="K2117" s="4">
        <f>VLOOKUP(A2117, Sheet3!A:G,4, FALSE)</f>
        <v>-0.40499499999999999</v>
      </c>
      <c r="L2117" s="4">
        <f>VLOOKUP(A2117, Sheet3!A:G,5, FALSE)</f>
        <v>7.6860000000000001E-3</v>
      </c>
      <c r="M2117" s="4">
        <f>VLOOKUP(A2117, Sheet3!A:G,6, FALSE)</f>
        <v>0.62702800000000003</v>
      </c>
      <c r="N2117" s="4">
        <f>VLOOKUP(A2117, Sheet3!A:G,7, FALSE)</f>
        <v>-1.9825759999999999</v>
      </c>
      <c r="O2117">
        <v>2007</v>
      </c>
      <c r="P2117" s="4">
        <f>VLOOKUP(G2117, Sheet2!C:E, 3, FALSE)</f>
        <v>2007</v>
      </c>
      <c r="Q2117" s="4">
        <f>O2117-P2117</f>
        <v>0</v>
      </c>
      <c r="R2117" s="4">
        <f>VLOOKUP(A2117, Sheet4!A:B, 2, FALSE)</f>
        <v>544</v>
      </c>
    </row>
    <row r="2118" spans="1:18">
      <c r="A2118" s="4">
        <v>3593</v>
      </c>
      <c r="B2118" t="s">
        <v>339</v>
      </c>
      <c r="C2118" s="1">
        <v>39275</v>
      </c>
      <c r="D2118" t="s">
        <v>6</v>
      </c>
      <c r="E2118" t="s">
        <v>47</v>
      </c>
      <c r="F2118" s="4" t="s">
        <v>652</v>
      </c>
      <c r="G2118" s="4" t="str">
        <f>B2118&amp;E2118</f>
        <v>BrownFL</v>
      </c>
      <c r="H2118" s="4" t="str">
        <f>VLOOKUP(G2118, Sheet2!C:D, 2, FALSE)</f>
        <v>D</v>
      </c>
      <c r="I2118" s="4">
        <f>VLOOKUP(A2118, Sheet3!A:G,2, FALSE)</f>
        <v>-1.808473</v>
      </c>
      <c r="J2118" s="4">
        <f>VLOOKUP(A2118, Sheet3!A:G,3, FALSE)</f>
        <v>-3.5837059999999998</v>
      </c>
      <c r="K2118" s="4">
        <f>VLOOKUP(A2118, Sheet3!A:G,4, FALSE)</f>
        <v>-2.0151319999999999</v>
      </c>
      <c r="L2118" s="4">
        <f>VLOOKUP(A2118, Sheet3!A:G,5, FALSE)</f>
        <v>-4.4420210000000004</v>
      </c>
      <c r="M2118" s="4">
        <f>VLOOKUP(A2118, Sheet3!A:G,6, FALSE)</f>
        <v>-2.5117759999999998</v>
      </c>
      <c r="N2118" s="4">
        <f>VLOOKUP(A2118, Sheet3!A:G,7, FALSE)</f>
        <v>-2.6767629999999998</v>
      </c>
      <c r="O2118">
        <v>2007</v>
      </c>
      <c r="P2118" s="4">
        <f>VLOOKUP(G2118, Sheet2!C:E, 3, FALSE)</f>
        <v>1993</v>
      </c>
      <c r="Q2118" s="4">
        <f>O2118-P2118</f>
        <v>14</v>
      </c>
      <c r="R2118" s="4">
        <f>VLOOKUP(A2118, Sheet4!A:B, 2, FALSE)</f>
        <v>222</v>
      </c>
    </row>
    <row r="2119" spans="1:18">
      <c r="A2119" s="4">
        <v>3594</v>
      </c>
      <c r="B2119" t="s">
        <v>171</v>
      </c>
      <c r="C2119" s="1">
        <v>39275</v>
      </c>
      <c r="D2119" t="s">
        <v>6</v>
      </c>
      <c r="E2119" t="s">
        <v>163</v>
      </c>
      <c r="F2119" s="4" t="s">
        <v>652</v>
      </c>
      <c r="G2119" s="4" t="str">
        <f>B2119&amp;E2119</f>
        <v>HoyerMD</v>
      </c>
      <c r="H2119" s="4" t="str">
        <f>VLOOKUP(G2119, Sheet2!C:D, 2, FALSE)</f>
        <v>D</v>
      </c>
      <c r="I2119" s="4">
        <f>VLOOKUP(A2119, Sheet3!A:G,2, FALSE)</f>
        <v>-0.49604799999999999</v>
      </c>
      <c r="J2119" s="4">
        <f>VLOOKUP(A2119, Sheet3!A:G,3, FALSE)</f>
        <v>0.49904199999999999</v>
      </c>
      <c r="K2119" s="4">
        <f>VLOOKUP(A2119, Sheet3!A:G,4, FALSE)</f>
        <v>-0.420325</v>
      </c>
      <c r="L2119" s="4">
        <f>VLOOKUP(A2119, Sheet3!A:G,5, FALSE)</f>
        <v>2.8380529999999999</v>
      </c>
      <c r="M2119" s="4">
        <f>VLOOKUP(A2119, Sheet3!A:G,6, FALSE)</f>
        <v>-2.5121000000000001E-2</v>
      </c>
      <c r="N2119" s="4">
        <f>VLOOKUP(A2119, Sheet3!A:G,7, FALSE)</f>
        <v>0.74490100000000004</v>
      </c>
      <c r="O2119">
        <v>2007</v>
      </c>
      <c r="P2119" s="4">
        <f>VLOOKUP(G2119, Sheet2!C:E, 3, FALSE)</f>
        <v>1981</v>
      </c>
      <c r="Q2119" s="4">
        <f>O2119-P2119</f>
        <v>26</v>
      </c>
      <c r="R2119" s="4">
        <f>VLOOKUP(A2119, Sheet4!A:B, 2, FALSE)</f>
        <v>1069</v>
      </c>
    </row>
    <row r="2120" spans="1:18">
      <c r="A2120" s="4">
        <v>3595</v>
      </c>
      <c r="B2120" t="s">
        <v>359</v>
      </c>
      <c r="C2120" s="1">
        <v>39275</v>
      </c>
      <c r="D2120" t="s">
        <v>6</v>
      </c>
      <c r="E2120" t="str">
        <f>VLOOKUP(B2120, Sheet2!$A$2:$B$734, 2, FALSE)</f>
        <v>KY</v>
      </c>
      <c r="F2120" s="4" t="s">
        <v>652</v>
      </c>
      <c r="G2120" s="4" t="str">
        <f>B2120&amp;E2120</f>
        <v>WhitfieldKY</v>
      </c>
      <c r="H2120" s="4" t="str">
        <f>VLOOKUP(G2120, Sheet2!C:D, 2, FALSE)</f>
        <v>R</v>
      </c>
      <c r="I2120" s="4">
        <f>VLOOKUP(A2120, Sheet3!A:G,2, FALSE)</f>
        <v>3.9318650000000002</v>
      </c>
      <c r="J2120" s="4">
        <f>VLOOKUP(A2120, Sheet3!A:G,3, FALSE)</f>
        <v>-0.42455399999999999</v>
      </c>
      <c r="K2120" s="4">
        <f>VLOOKUP(A2120, Sheet3!A:G,4, FALSE)</f>
        <v>3.8373159999999999</v>
      </c>
      <c r="L2120" s="4">
        <f>VLOOKUP(A2120, Sheet3!A:G,5, FALSE)</f>
        <v>3.0139200000000002</v>
      </c>
      <c r="M2120" s="4">
        <f>VLOOKUP(A2120, Sheet3!A:G,6, FALSE)</f>
        <v>1.5434680000000001</v>
      </c>
      <c r="N2120" s="4">
        <f>VLOOKUP(A2120, Sheet3!A:G,7, FALSE)</f>
        <v>1.5045219999999999</v>
      </c>
      <c r="O2120">
        <v>2007</v>
      </c>
      <c r="P2120" s="4">
        <f>VLOOKUP(G2120, Sheet2!C:E, 3, FALSE)</f>
        <v>1995</v>
      </c>
      <c r="Q2120" s="4">
        <f>O2120-P2120</f>
        <v>12</v>
      </c>
      <c r="R2120" s="4">
        <f>VLOOKUP(A2120, Sheet4!A:B, 2, FALSE)</f>
        <v>176</v>
      </c>
    </row>
    <row r="2121" spans="1:18">
      <c r="A2121">
        <v>3596</v>
      </c>
      <c r="B2121" t="s">
        <v>317</v>
      </c>
      <c r="C2121" s="1">
        <v>39275</v>
      </c>
      <c r="D2121" t="s">
        <v>6</v>
      </c>
      <c r="E2121" t="s">
        <v>13</v>
      </c>
      <c r="F2121" s="4" t="s">
        <v>652</v>
      </c>
      <c r="G2121" s="4" t="str">
        <f>B2121&amp;E2121</f>
        <v>ClyburnSC</v>
      </c>
      <c r="H2121" s="4" t="str">
        <f>VLOOKUP(G2121, Sheet2!C:D, 2, FALSE)</f>
        <v>D</v>
      </c>
      <c r="I2121" s="4">
        <f>VLOOKUP(A2121, Sheet3!A:G,2, FALSE)</f>
        <v>1.469104</v>
      </c>
      <c r="J2121" s="4">
        <f>VLOOKUP(A2121, Sheet3!A:G,3, FALSE)</f>
        <v>-0.50870199999999999</v>
      </c>
      <c r="K2121" s="4">
        <f>VLOOKUP(A2121, Sheet3!A:G,4, FALSE)</f>
        <v>-2.7195279999999999</v>
      </c>
      <c r="L2121" s="4">
        <f>VLOOKUP(A2121, Sheet3!A:G,5, FALSE)</f>
        <v>-0.831125</v>
      </c>
      <c r="M2121" s="4">
        <f>VLOOKUP(A2121, Sheet3!A:G,6, FALSE)</f>
        <v>-0.73040799999999995</v>
      </c>
      <c r="N2121" s="4">
        <f>VLOOKUP(A2121, Sheet3!A:G,7, FALSE)</f>
        <v>0.62694700000000003</v>
      </c>
      <c r="O2121">
        <v>2007</v>
      </c>
      <c r="P2121" s="4">
        <f>VLOOKUP(G2121, Sheet2!C:E, 3, FALSE)</f>
        <v>1993</v>
      </c>
      <c r="Q2121" s="4">
        <f>O2121-P2121</f>
        <v>14</v>
      </c>
      <c r="R2121" s="4">
        <f>VLOOKUP(A2121, Sheet4!A:B, 2, FALSE)</f>
        <v>269</v>
      </c>
    </row>
    <row r="2122" spans="1:18">
      <c r="A2122">
        <v>3597</v>
      </c>
      <c r="B2122" t="s">
        <v>211</v>
      </c>
      <c r="C2122" s="1">
        <v>39275</v>
      </c>
      <c r="D2122" t="s">
        <v>6</v>
      </c>
      <c r="E2122" t="s">
        <v>143</v>
      </c>
      <c r="F2122" s="4" t="s">
        <v>652</v>
      </c>
      <c r="G2122" s="4" t="str">
        <f>B2122&amp;E2122</f>
        <v>KlineMN</v>
      </c>
      <c r="H2122" s="4" t="str">
        <f>VLOOKUP(G2122, Sheet2!C:D, 2, FALSE)</f>
        <v>R</v>
      </c>
      <c r="I2122" s="4">
        <f>VLOOKUP(A2122, Sheet3!A:G,2, FALSE)</f>
        <v>-2.9151280000000002</v>
      </c>
      <c r="J2122" s="4">
        <f>VLOOKUP(A2122, Sheet3!A:G,3, FALSE)</f>
        <v>0.351385</v>
      </c>
      <c r="K2122" s="4">
        <f>VLOOKUP(A2122, Sheet3!A:G,4, FALSE)</f>
        <v>6.0499169999999998</v>
      </c>
      <c r="L2122" s="4">
        <f>VLOOKUP(A2122, Sheet3!A:G,5, FALSE)</f>
        <v>-3.102014</v>
      </c>
      <c r="M2122" s="4">
        <f>VLOOKUP(A2122, Sheet3!A:G,6, FALSE)</f>
        <v>-1.495058</v>
      </c>
      <c r="N2122" s="4">
        <f>VLOOKUP(A2122, Sheet3!A:G,7, FALSE)</f>
        <v>4.808427</v>
      </c>
      <c r="O2122">
        <v>2007</v>
      </c>
      <c r="P2122" s="4">
        <f>VLOOKUP(G2122, Sheet2!C:E, 3, FALSE)</f>
        <v>2003</v>
      </c>
      <c r="Q2122" s="4">
        <f>O2122-P2122</f>
        <v>4</v>
      </c>
      <c r="R2122" s="4">
        <f>VLOOKUP(A2122, Sheet4!A:B, 2, FALSE)</f>
        <v>329</v>
      </c>
    </row>
    <row r="2123" spans="1:18">
      <c r="A2123">
        <v>3598</v>
      </c>
      <c r="B2123" t="s">
        <v>92</v>
      </c>
      <c r="C2123" s="1">
        <v>39275</v>
      </c>
      <c r="D2123" t="s">
        <v>6</v>
      </c>
      <c r="E2123" t="s">
        <v>89</v>
      </c>
      <c r="F2123" s="4" t="s">
        <v>652</v>
      </c>
      <c r="G2123" s="4" t="str">
        <f>B2123&amp;E2123</f>
        <v>KucinichOH</v>
      </c>
      <c r="H2123" s="4" t="str">
        <f>VLOOKUP(G2123, Sheet2!C:D, 2, FALSE)</f>
        <v>D</v>
      </c>
      <c r="I2123" s="4">
        <f>VLOOKUP(A2123, Sheet3!A:G,2, FALSE)</f>
        <v>0.32957900000000001</v>
      </c>
      <c r="J2123" s="4">
        <f>VLOOKUP(A2123, Sheet3!A:G,3, FALSE)</f>
        <v>2.4586429999999999</v>
      </c>
      <c r="K2123" s="4">
        <f>VLOOKUP(A2123, Sheet3!A:G,4, FALSE)</f>
        <v>0.59598399999999996</v>
      </c>
      <c r="L2123" s="4">
        <f>VLOOKUP(A2123, Sheet3!A:G,5, FALSE)</f>
        <v>4.954447</v>
      </c>
      <c r="M2123" s="4">
        <f>VLOOKUP(A2123, Sheet3!A:G,6, FALSE)</f>
        <v>-0.115622</v>
      </c>
      <c r="N2123" s="4">
        <f>VLOOKUP(A2123, Sheet3!A:G,7, FALSE)</f>
        <v>2.3551470000000001</v>
      </c>
      <c r="O2123">
        <v>2007</v>
      </c>
      <c r="P2123" s="4">
        <f>VLOOKUP(G2123, Sheet2!C:E, 3, FALSE)</f>
        <v>1997</v>
      </c>
      <c r="Q2123" s="4">
        <f>O2123-P2123</f>
        <v>10</v>
      </c>
      <c r="R2123" s="4">
        <f>VLOOKUP(A2123, Sheet4!A:B, 2, FALSE)</f>
        <v>192</v>
      </c>
    </row>
    <row r="2124" spans="1:18">
      <c r="A2124">
        <v>3599</v>
      </c>
      <c r="B2124" t="s">
        <v>215</v>
      </c>
      <c r="C2124" s="1">
        <v>39275</v>
      </c>
      <c r="D2124" t="s">
        <v>6</v>
      </c>
      <c r="E2124" t="s">
        <v>119</v>
      </c>
      <c r="F2124" s="4" t="s">
        <v>652</v>
      </c>
      <c r="G2124" s="4" t="str">
        <f>B2124&amp;E2124</f>
        <v>AkinMO</v>
      </c>
      <c r="H2124" s="4" t="str">
        <f>VLOOKUP(G2124, Sheet2!C:D, 2, FALSE)</f>
        <v>R</v>
      </c>
      <c r="I2124" s="4">
        <f>VLOOKUP(A2124, Sheet3!A:G,2, FALSE)</f>
        <v>-4.5252610000000004</v>
      </c>
      <c r="J2124" s="4">
        <f>VLOOKUP(A2124, Sheet3!A:G,3, FALSE)</f>
        <v>2.13558</v>
      </c>
      <c r="K2124" s="4">
        <f>VLOOKUP(A2124, Sheet3!A:G,4, FALSE)</f>
        <v>-5.5619120000000004</v>
      </c>
      <c r="L2124" s="4">
        <f>VLOOKUP(A2124, Sheet3!A:G,5, FALSE)</f>
        <v>4.2796399999999997</v>
      </c>
      <c r="M2124" s="4">
        <f>VLOOKUP(A2124, Sheet3!A:G,6, FALSE)</f>
        <v>2.404919</v>
      </c>
      <c r="N2124" s="4">
        <f>VLOOKUP(A2124, Sheet3!A:G,7, FALSE)</f>
        <v>-6.1688109999999998</v>
      </c>
      <c r="O2124">
        <v>2007</v>
      </c>
      <c r="P2124" s="4">
        <f>VLOOKUP(G2124, Sheet2!C:E, 3, FALSE)</f>
        <v>2001</v>
      </c>
      <c r="Q2124" s="4">
        <f>O2124-P2124</f>
        <v>6</v>
      </c>
      <c r="R2124" s="4">
        <f>VLOOKUP(A2124, Sheet4!A:B, 2, FALSE)</f>
        <v>738</v>
      </c>
    </row>
    <row r="2125" spans="1:18">
      <c r="A2125">
        <v>3600</v>
      </c>
      <c r="B2125" t="s">
        <v>10</v>
      </c>
      <c r="C2125" s="1">
        <v>39275</v>
      </c>
      <c r="D2125" t="s">
        <v>6</v>
      </c>
      <c r="E2125" t="s">
        <v>89</v>
      </c>
      <c r="F2125" s="4" t="s">
        <v>652</v>
      </c>
      <c r="G2125" s="4" t="str">
        <f>B2125&amp;E2125</f>
        <v>JonesOH</v>
      </c>
      <c r="H2125" s="4" t="str">
        <f>VLOOKUP(G2125, Sheet2!C:D, 2, FALSE)</f>
        <v>D</v>
      </c>
      <c r="I2125" s="4">
        <f>VLOOKUP(A2125, Sheet3!A:G,2, FALSE)</f>
        <v>-0.19944000000000001</v>
      </c>
      <c r="J2125" s="4">
        <f>VLOOKUP(A2125, Sheet3!A:G,3, FALSE)</f>
        <v>-3.4088259999999999</v>
      </c>
      <c r="K2125" s="4">
        <f>VLOOKUP(A2125, Sheet3!A:G,4, FALSE)</f>
        <v>-6.9583959999999996</v>
      </c>
      <c r="L2125" s="4">
        <f>VLOOKUP(A2125, Sheet3!A:G,5, FALSE)</f>
        <v>5.4991250000000003</v>
      </c>
      <c r="M2125" s="4">
        <f>VLOOKUP(A2125, Sheet3!A:G,6, FALSE)</f>
        <v>-0.462808</v>
      </c>
      <c r="N2125" s="4">
        <f>VLOOKUP(A2125, Sheet3!A:G,7, FALSE)</f>
        <v>-10.463295</v>
      </c>
      <c r="O2125">
        <v>2007</v>
      </c>
      <c r="P2125" s="4">
        <f>VLOOKUP(G2125, Sheet2!C:E, 3, FALSE)</f>
        <v>1999</v>
      </c>
      <c r="Q2125" s="4">
        <f>O2125-P2125</f>
        <v>8</v>
      </c>
      <c r="R2125" s="4">
        <f>VLOOKUP(A2125, Sheet4!A:B, 2, FALSE)</f>
        <v>177</v>
      </c>
    </row>
    <row r="2126" spans="1:18">
      <c r="A2126">
        <v>3601</v>
      </c>
      <c r="B2126" t="s">
        <v>93</v>
      </c>
      <c r="C2126" s="1">
        <v>39275</v>
      </c>
      <c r="D2126" t="s">
        <v>6</v>
      </c>
      <c r="E2126" t="s">
        <v>8</v>
      </c>
      <c r="F2126" s="4" t="s">
        <v>652</v>
      </c>
      <c r="G2126" s="4" t="str">
        <f>B2126&amp;E2126</f>
        <v>PelosiCA</v>
      </c>
      <c r="H2126" s="4" t="str">
        <f>VLOOKUP(G2126, Sheet2!C:D, 2, FALSE)</f>
        <v>D</v>
      </c>
      <c r="I2126" s="4">
        <f>VLOOKUP(A2126, Sheet3!A:G,2, FALSE)</f>
        <v>0.17349000000000001</v>
      </c>
      <c r="J2126" s="4">
        <f>VLOOKUP(A2126, Sheet3!A:G,3, FALSE)</f>
        <v>1.331677</v>
      </c>
      <c r="K2126" s="4">
        <f>VLOOKUP(A2126, Sheet3!A:G,4, FALSE)</f>
        <v>3.1212719999999998</v>
      </c>
      <c r="L2126" s="4">
        <f>VLOOKUP(A2126, Sheet3!A:G,5, FALSE)</f>
        <v>-0.213945</v>
      </c>
      <c r="M2126" s="4">
        <f>VLOOKUP(A2126, Sheet3!A:G,6, FALSE)</f>
        <v>-0.320467</v>
      </c>
      <c r="N2126" s="4">
        <f>VLOOKUP(A2126, Sheet3!A:G,7, FALSE)</f>
        <v>4.2452930000000002</v>
      </c>
      <c r="O2126">
        <v>2007</v>
      </c>
      <c r="P2126" s="4">
        <f>VLOOKUP(G2126, Sheet2!C:E, 3, FALSE)</f>
        <v>1987</v>
      </c>
      <c r="Q2126" s="4">
        <f>O2126-P2126</f>
        <v>20</v>
      </c>
      <c r="R2126" s="4">
        <f>VLOOKUP(A2126, Sheet4!A:B, 2, FALSE)</f>
        <v>811</v>
      </c>
    </row>
    <row r="2127" spans="1:18">
      <c r="A2127">
        <v>3602</v>
      </c>
      <c r="B2127" t="s">
        <v>167</v>
      </c>
      <c r="C2127" s="1">
        <v>39275</v>
      </c>
      <c r="D2127" t="s">
        <v>6</v>
      </c>
      <c r="E2127" t="s">
        <v>89</v>
      </c>
      <c r="F2127" s="4" t="s">
        <v>652</v>
      </c>
      <c r="G2127" s="4" t="str">
        <f>B2127&amp;E2127</f>
        <v>BoehnerOH</v>
      </c>
      <c r="H2127" s="4" t="str">
        <f>VLOOKUP(G2127, Sheet2!C:D, 2, FALSE)</f>
        <v>R</v>
      </c>
      <c r="I2127" s="4">
        <f>VLOOKUP(A2127, Sheet3!A:G,2, FALSE)</f>
        <v>-1.0247109999999999</v>
      </c>
      <c r="J2127" s="4">
        <f>VLOOKUP(A2127, Sheet3!A:G,3, FALSE)</f>
        <v>2.298422</v>
      </c>
      <c r="K2127" s="4">
        <f>VLOOKUP(A2127, Sheet3!A:G,4, FALSE)</f>
        <v>-3.845402</v>
      </c>
      <c r="L2127" s="4">
        <f>VLOOKUP(A2127, Sheet3!A:G,5, FALSE)</f>
        <v>-0.81739899999999999</v>
      </c>
      <c r="M2127" s="4">
        <f>VLOOKUP(A2127, Sheet3!A:G,6, FALSE)</f>
        <v>1.0245960000000001</v>
      </c>
      <c r="N2127" s="4">
        <f>VLOOKUP(A2127, Sheet3!A:G,7, FALSE)</f>
        <v>-4.0411979999999996</v>
      </c>
      <c r="O2127">
        <v>2007</v>
      </c>
      <c r="P2127" s="4">
        <f>VLOOKUP(G2127, Sheet2!C:E, 3, FALSE)</f>
        <v>1991</v>
      </c>
      <c r="Q2127" s="4">
        <f>O2127-P2127</f>
        <v>16</v>
      </c>
      <c r="R2127" s="4">
        <f>VLOOKUP(A2127, Sheet4!A:B, 2, FALSE)</f>
        <v>984</v>
      </c>
    </row>
    <row r="2128" spans="1:18">
      <c r="A2128">
        <v>3603</v>
      </c>
      <c r="B2128" t="s">
        <v>360</v>
      </c>
      <c r="C2128" s="1">
        <v>39275</v>
      </c>
      <c r="D2128" t="s">
        <v>6</v>
      </c>
      <c r="E2128" t="str">
        <f>VLOOKUP(B2128, Sheet2!$A$2:$B$734, 2, FALSE)</f>
        <v>Guam</v>
      </c>
      <c r="F2128" s="4" t="s">
        <v>652</v>
      </c>
      <c r="G2128" s="4" t="str">
        <f>B2128&amp;E2128</f>
        <v>BordalloGuam</v>
      </c>
      <c r="H2128" s="4" t="str">
        <f>VLOOKUP(G2128, Sheet2!C:D, 2, FALSE)</f>
        <v>D</v>
      </c>
      <c r="I2128" s="4">
        <f>VLOOKUP(A2128, Sheet3!A:G,2, FALSE)</f>
        <v>1.910579</v>
      </c>
      <c r="J2128" s="4">
        <f>VLOOKUP(A2128, Sheet3!A:G,3, FALSE)</f>
        <v>0.22842899999999999</v>
      </c>
      <c r="K2128" s="4">
        <f>VLOOKUP(A2128, Sheet3!A:G,4, FALSE)</f>
        <v>4.7661040000000003</v>
      </c>
      <c r="L2128" s="4">
        <f>VLOOKUP(A2128, Sheet3!A:G,5, FALSE)</f>
        <v>-0.51049299999999997</v>
      </c>
      <c r="M2128" s="4">
        <f>VLOOKUP(A2128, Sheet3!A:G,6, FALSE)</f>
        <v>0.73903399999999997</v>
      </c>
      <c r="N2128" s="4">
        <f>VLOOKUP(A2128, Sheet3!A:G,7, FALSE)</f>
        <v>3.5268199999999998</v>
      </c>
      <c r="O2128">
        <v>2007</v>
      </c>
      <c r="P2128" s="4">
        <f>VLOOKUP(G2128, Sheet2!C:E, 3, FALSE)</f>
        <v>2003</v>
      </c>
      <c r="Q2128" s="4">
        <f>O2128-P2128</f>
        <v>4</v>
      </c>
      <c r="R2128" s="4">
        <f>VLOOKUP(A2128, Sheet4!A:B, 2, FALSE)</f>
        <v>845</v>
      </c>
    </row>
    <row r="2129" spans="1:18">
      <c r="A2129">
        <v>3604</v>
      </c>
      <c r="B2129" t="s">
        <v>746</v>
      </c>
      <c r="C2129" s="1">
        <v>39275</v>
      </c>
      <c r="D2129" t="s">
        <v>6</v>
      </c>
      <c r="E2129" t="s">
        <v>125</v>
      </c>
      <c r="F2129" s="4" t="s">
        <v>652</v>
      </c>
      <c r="G2129" s="4" t="str">
        <f>B2129&amp;E2129</f>
        <v>MaloneyCNY</v>
      </c>
      <c r="H2129" s="4" t="str">
        <f>VLOOKUP(G2129, Sheet2!C:D, 2, FALSE)</f>
        <v>D</v>
      </c>
      <c r="I2129" s="4">
        <f>VLOOKUP(A2129, Sheet3!A:G,2, FALSE)</f>
        <v>-1.9510970000000001</v>
      </c>
      <c r="J2129" s="4">
        <f>VLOOKUP(A2129, Sheet3!A:G,3, FALSE)</f>
        <v>-0.94989500000000004</v>
      </c>
      <c r="K2129" s="4">
        <f>VLOOKUP(A2129, Sheet3!A:G,4, FALSE)</f>
        <v>2.8570000000000002E-2</v>
      </c>
      <c r="L2129" s="4">
        <f>VLOOKUP(A2129, Sheet3!A:G,5, FALSE)</f>
        <v>-4.787445</v>
      </c>
      <c r="M2129" s="4">
        <f>VLOOKUP(A2129, Sheet3!A:G,6, FALSE)</f>
        <v>-2.0663320000000001</v>
      </c>
      <c r="N2129" s="4">
        <f>VLOOKUP(A2129, Sheet3!A:G,7, FALSE)</f>
        <v>0.96451100000000001</v>
      </c>
      <c r="O2129">
        <v>2007</v>
      </c>
      <c r="P2129" s="4">
        <f>VLOOKUP(G2129, Sheet2!C:E, 3, FALSE)</f>
        <v>1993</v>
      </c>
      <c r="Q2129" s="4">
        <f>O2129-P2129</f>
        <v>14</v>
      </c>
      <c r="R2129" s="4">
        <f>VLOOKUP(A2129, Sheet4!A:B, 2, FALSE)</f>
        <v>234</v>
      </c>
    </row>
    <row r="2130" spans="1:18">
      <c r="A2130">
        <v>3605</v>
      </c>
      <c r="B2130" t="s">
        <v>267</v>
      </c>
      <c r="C2130" s="1">
        <v>39275</v>
      </c>
      <c r="D2130" t="s">
        <v>6</v>
      </c>
      <c r="E2130" t="s">
        <v>107</v>
      </c>
      <c r="F2130" s="4" t="s">
        <v>652</v>
      </c>
      <c r="G2130" s="4" t="str">
        <f>B2130&amp;E2130</f>
        <v>KennedyRI</v>
      </c>
      <c r="H2130" s="4" t="str">
        <f>VLOOKUP(G2130, Sheet2!C:D, 2, FALSE)</f>
        <v>D</v>
      </c>
      <c r="I2130" s="4">
        <f>VLOOKUP(A2130, Sheet3!A:G,2, FALSE)</f>
        <v>0.752023</v>
      </c>
      <c r="J2130" s="4">
        <f>VLOOKUP(A2130, Sheet3!A:G,3, FALSE)</f>
        <v>1.8136030000000001</v>
      </c>
      <c r="K2130" s="4">
        <f>VLOOKUP(A2130, Sheet3!A:G,4, FALSE)</f>
        <v>1.38598</v>
      </c>
      <c r="L2130" s="4">
        <f>VLOOKUP(A2130, Sheet3!A:G,5, FALSE)</f>
        <v>1.8575360000000001</v>
      </c>
      <c r="M2130" s="4">
        <f>VLOOKUP(A2130, Sheet3!A:G,6, FALSE)</f>
        <v>-0.54618</v>
      </c>
      <c r="N2130" s="4">
        <f>VLOOKUP(A2130, Sheet3!A:G,7, FALSE)</f>
        <v>2.493722</v>
      </c>
      <c r="O2130">
        <v>2007</v>
      </c>
      <c r="P2130" s="4">
        <f>VLOOKUP(G2130, Sheet2!C:E, 3, FALSE)</f>
        <v>1995</v>
      </c>
      <c r="Q2130" s="4">
        <f>O2130-P2130</f>
        <v>12</v>
      </c>
      <c r="R2130" s="4">
        <f>VLOOKUP(A2130, Sheet4!A:B, 2, FALSE)</f>
        <v>419</v>
      </c>
    </row>
    <row r="2131" spans="1:18">
      <c r="A2131">
        <v>3606</v>
      </c>
      <c r="B2131" t="s">
        <v>632</v>
      </c>
      <c r="C2131" s="1">
        <v>39275</v>
      </c>
      <c r="D2131" t="s">
        <v>6</v>
      </c>
      <c r="E2131" t="s">
        <v>63</v>
      </c>
      <c r="F2131" s="4" t="s">
        <v>652</v>
      </c>
      <c r="G2131" s="4" t="str">
        <f>B2131&amp;E2131</f>
        <v>DavisTVA</v>
      </c>
      <c r="H2131" s="4" t="str">
        <f>VLOOKUP(G2131, Sheet2!C:D, 2, FALSE)</f>
        <v>R</v>
      </c>
      <c r="I2131" s="4">
        <f>VLOOKUP(A2131, Sheet3!A:G,2, FALSE)</f>
        <v>2.6616300000000002</v>
      </c>
      <c r="J2131" s="4">
        <f>VLOOKUP(A2131, Sheet3!A:G,3, FALSE)</f>
        <v>-4.5684000000000002E-2</v>
      </c>
      <c r="K2131" s="4">
        <f>VLOOKUP(A2131, Sheet3!A:G,4, FALSE)</f>
        <v>-0.80358399999999996</v>
      </c>
      <c r="L2131" s="4">
        <f>VLOOKUP(A2131, Sheet3!A:G,5, FALSE)</f>
        <v>1.087642</v>
      </c>
      <c r="M2131" s="4">
        <f>VLOOKUP(A2131, Sheet3!A:G,6, FALSE)</f>
        <v>-1.217422</v>
      </c>
      <c r="N2131" s="4">
        <f>VLOOKUP(A2131, Sheet3!A:G,7, FALSE)</f>
        <v>-0.76743300000000003</v>
      </c>
      <c r="O2131">
        <v>2007</v>
      </c>
      <c r="P2131" s="4">
        <f>VLOOKUP(G2131, Sheet2!C:E, 3, FALSE)</f>
        <v>1995</v>
      </c>
      <c r="Q2131" s="4">
        <f>O2131-P2131</f>
        <v>12</v>
      </c>
      <c r="R2131" s="4">
        <f>VLOOKUP(A2131, Sheet4!A:B, 2, FALSE)</f>
        <v>501</v>
      </c>
    </row>
    <row r="2132" spans="1:18">
      <c r="A2132">
        <v>3607</v>
      </c>
      <c r="B2132" t="s">
        <v>361</v>
      </c>
      <c r="C2132" s="1">
        <v>39275</v>
      </c>
      <c r="D2132" t="s">
        <v>6</v>
      </c>
      <c r="E2132" t="str">
        <f>VLOOKUP(B2132, Sheet2!$A$2:$B$734, 2, FALSE)</f>
        <v>DE</v>
      </c>
      <c r="F2132" s="4" t="s">
        <v>652</v>
      </c>
      <c r="G2132" s="4" t="str">
        <f>B2132&amp;E2132</f>
        <v>CastleDE</v>
      </c>
      <c r="H2132" s="4" t="str">
        <f>VLOOKUP(G2132, Sheet2!C:D, 2, FALSE)</f>
        <v>R</v>
      </c>
      <c r="I2132" s="4">
        <f>VLOOKUP(A2132, Sheet3!A:G,2, FALSE)</f>
        <v>7.1395030000000004</v>
      </c>
      <c r="J2132" s="4">
        <f>VLOOKUP(A2132, Sheet3!A:G,3, FALSE)</f>
        <v>-2.2338119999999999</v>
      </c>
      <c r="K2132" s="4">
        <f>VLOOKUP(A2132, Sheet3!A:G,4, FALSE)</f>
        <v>4.3834489999999997</v>
      </c>
      <c r="L2132" s="4">
        <f>VLOOKUP(A2132, Sheet3!A:G,5, FALSE)</f>
        <v>1.2601880000000001</v>
      </c>
      <c r="M2132" s="4">
        <f>VLOOKUP(A2132, Sheet3!A:G,6, FALSE)</f>
        <v>1.1424240000000001</v>
      </c>
      <c r="N2132" s="4">
        <f>VLOOKUP(A2132, Sheet3!A:G,7, FALSE)</f>
        <v>2.5439620000000001</v>
      </c>
      <c r="O2132">
        <v>2007</v>
      </c>
      <c r="P2132" s="4">
        <f>VLOOKUP(G2132, Sheet2!C:E, 3, FALSE)</f>
        <v>1993</v>
      </c>
      <c r="Q2132" s="4">
        <f>O2132-P2132</f>
        <v>14</v>
      </c>
      <c r="R2132" s="4">
        <f>VLOOKUP(A2132, Sheet4!A:B, 2, FALSE)</f>
        <v>506</v>
      </c>
    </row>
    <row r="2133" spans="1:18">
      <c r="A2133">
        <v>3608</v>
      </c>
      <c r="B2133" t="s">
        <v>191</v>
      </c>
      <c r="C2133" s="1">
        <v>39275</v>
      </c>
      <c r="D2133" t="s">
        <v>6</v>
      </c>
      <c r="E2133" t="s">
        <v>22</v>
      </c>
      <c r="F2133" s="4" t="s">
        <v>652</v>
      </c>
      <c r="G2133" s="4" t="str">
        <f>B2133&amp;E2133</f>
        <v>PaulTX</v>
      </c>
      <c r="H2133" s="4" t="str">
        <f>VLOOKUP(G2133, Sheet2!C:D, 2, FALSE)</f>
        <v>R</v>
      </c>
      <c r="I2133" s="4">
        <f>VLOOKUP(A2133, Sheet3!A:G,2, FALSE)</f>
        <v>2.2503890000000002</v>
      </c>
      <c r="J2133" s="4">
        <f>VLOOKUP(A2133, Sheet3!A:G,3, FALSE)</f>
        <v>-0.95449600000000001</v>
      </c>
      <c r="K2133" s="4">
        <f>VLOOKUP(A2133, Sheet3!A:G,4, FALSE)</f>
        <v>3.4046620000000001</v>
      </c>
      <c r="L2133" s="4">
        <f>VLOOKUP(A2133, Sheet3!A:G,5, FALSE)</f>
        <v>-0.89273400000000003</v>
      </c>
      <c r="M2133" s="4">
        <f>VLOOKUP(A2133, Sheet3!A:G,6, FALSE)</f>
        <v>-0.39026</v>
      </c>
      <c r="N2133" s="4">
        <f>VLOOKUP(A2133, Sheet3!A:G,7, FALSE)</f>
        <v>0.39922200000000002</v>
      </c>
      <c r="O2133">
        <v>2007</v>
      </c>
      <c r="P2133" s="4">
        <f>VLOOKUP(G2133, Sheet2!C:E, 3, FALSE)</f>
        <v>1991</v>
      </c>
      <c r="Q2133" s="4">
        <f>O2133-P2133</f>
        <v>16</v>
      </c>
      <c r="R2133" s="4">
        <f>VLOOKUP(A2133, Sheet4!A:B, 2, FALSE)</f>
        <v>521</v>
      </c>
    </row>
    <row r="2134" spans="1:18">
      <c r="A2134">
        <v>3609</v>
      </c>
      <c r="B2134" t="s">
        <v>10</v>
      </c>
      <c r="C2134" s="1">
        <v>39275</v>
      </c>
      <c r="D2134" t="s">
        <v>6</v>
      </c>
      <c r="E2134" t="s">
        <v>89</v>
      </c>
      <c r="F2134" s="4" t="s">
        <v>652</v>
      </c>
      <c r="G2134" s="4" t="str">
        <f>B2134&amp;E2134</f>
        <v>JonesOH</v>
      </c>
      <c r="H2134" s="4" t="str">
        <f>VLOOKUP(G2134, Sheet2!C:D, 2, FALSE)</f>
        <v>D</v>
      </c>
      <c r="I2134" s="4">
        <f>VLOOKUP(A2134, Sheet3!A:G,2, FALSE)</f>
        <v>0.45225700000000002</v>
      </c>
      <c r="J2134" s="4">
        <f>VLOOKUP(A2134, Sheet3!A:G,3, FALSE)</f>
        <v>-2.3722409999999998</v>
      </c>
      <c r="K2134" s="4">
        <f>VLOOKUP(A2134, Sheet3!A:G,4, FALSE)</f>
        <v>0.58657099999999995</v>
      </c>
      <c r="L2134" s="4">
        <f>VLOOKUP(A2134, Sheet3!A:G,5, FALSE)</f>
        <v>0.121057</v>
      </c>
      <c r="M2134" s="4">
        <f>VLOOKUP(A2134, Sheet3!A:G,6, FALSE)</f>
        <v>-0.49135000000000001</v>
      </c>
      <c r="N2134" s="4">
        <f>VLOOKUP(A2134, Sheet3!A:G,7, FALSE)</f>
        <v>0.51341899999999996</v>
      </c>
      <c r="O2134">
        <v>2007</v>
      </c>
      <c r="P2134" s="4">
        <f>VLOOKUP(G2134, Sheet2!C:E, 3, FALSE)</f>
        <v>1999</v>
      </c>
      <c r="Q2134" s="4">
        <f>O2134-P2134</f>
        <v>8</v>
      </c>
      <c r="R2134" s="4">
        <f>VLOOKUP(A2134, Sheet4!A:B, 2, FALSE)</f>
        <v>346</v>
      </c>
    </row>
    <row r="2135" spans="1:18">
      <c r="A2135">
        <v>3610</v>
      </c>
      <c r="B2135" t="s">
        <v>80</v>
      </c>
      <c r="C2135" s="1">
        <v>39275</v>
      </c>
      <c r="D2135" t="s">
        <v>6</v>
      </c>
      <c r="E2135" t="str">
        <f>VLOOKUP(B2135, Sheet2!$A$2:$B$734, 2, FALSE)</f>
        <v>NC</v>
      </c>
      <c r="F2135" s="4" t="s">
        <v>652</v>
      </c>
      <c r="G2135" s="4" t="str">
        <f>B2135&amp;E2135</f>
        <v>EtheridgeNC</v>
      </c>
      <c r="H2135" s="4" t="str">
        <f>VLOOKUP(G2135, Sheet2!C:D, 2, FALSE)</f>
        <v>D</v>
      </c>
      <c r="I2135" s="4">
        <f>VLOOKUP(A2135, Sheet3!A:G,2, FALSE)</f>
        <v>0.59659300000000004</v>
      </c>
      <c r="J2135" s="4">
        <f>VLOOKUP(A2135, Sheet3!A:G,3, FALSE)</f>
        <v>-2.856592</v>
      </c>
      <c r="K2135" s="4">
        <f>VLOOKUP(A2135, Sheet3!A:G,4, FALSE)</f>
        <v>0.149811</v>
      </c>
      <c r="L2135" s="4">
        <f>VLOOKUP(A2135, Sheet3!A:G,5, FALSE)</f>
        <v>-1.2698769999999999</v>
      </c>
      <c r="M2135" s="4">
        <f>VLOOKUP(A2135, Sheet3!A:G,6, FALSE)</f>
        <v>0.36848399999999998</v>
      </c>
      <c r="N2135" s="4">
        <f>VLOOKUP(A2135, Sheet3!A:G,7, FALSE)</f>
        <v>-1.863658</v>
      </c>
      <c r="O2135">
        <v>2007</v>
      </c>
      <c r="P2135" s="4">
        <f>VLOOKUP(G2135, Sheet2!C:E, 3, FALSE)</f>
        <v>1997</v>
      </c>
      <c r="Q2135" s="4">
        <f>O2135-P2135</f>
        <v>10</v>
      </c>
      <c r="R2135" s="4">
        <f>VLOOKUP(A2135, Sheet4!A:B, 2, FALSE)</f>
        <v>335</v>
      </c>
    </row>
    <row r="2136" spans="1:18">
      <c r="A2136">
        <v>3611</v>
      </c>
      <c r="B2136" t="s">
        <v>130</v>
      </c>
      <c r="C2136" s="1">
        <v>39275</v>
      </c>
      <c r="D2136" t="s">
        <v>6</v>
      </c>
      <c r="E2136" s="4" t="str">
        <f>VLOOKUP(B2136, Sheet2!$A$2:$B$734, 2, FALSE)</f>
        <v>MI</v>
      </c>
      <c r="F2136" s="4" t="s">
        <v>652</v>
      </c>
      <c r="G2136" s="4" t="str">
        <f>B2136&amp;E2136</f>
        <v>ConyersMI</v>
      </c>
      <c r="H2136" s="4" t="str">
        <f>VLOOKUP(G2136, Sheet2!C:D, 2, FALSE)</f>
        <v>D</v>
      </c>
      <c r="I2136" s="4">
        <f>VLOOKUP(A2136, Sheet3!A:G,2, FALSE)</f>
        <v>0.38250200000000001</v>
      </c>
      <c r="J2136" s="4">
        <f>VLOOKUP(A2136, Sheet3!A:G,3, FALSE)</f>
        <v>-0.44904899999999998</v>
      </c>
      <c r="K2136" s="4">
        <f>VLOOKUP(A2136, Sheet3!A:G,4, FALSE)</f>
        <v>1.0500769999999999</v>
      </c>
      <c r="L2136" s="4">
        <f>VLOOKUP(A2136, Sheet3!A:G,5, FALSE)</f>
        <v>-2.4333100000000001</v>
      </c>
      <c r="M2136" s="4">
        <f>VLOOKUP(A2136, Sheet3!A:G,6, FALSE)</f>
        <v>1.000418</v>
      </c>
      <c r="N2136" s="4">
        <f>VLOOKUP(A2136, Sheet3!A:G,7, FALSE)</f>
        <v>1.4087449999999999</v>
      </c>
      <c r="O2136">
        <v>2007</v>
      </c>
      <c r="P2136" s="4">
        <f>VLOOKUP(G2136, Sheet2!C:E, 3, FALSE)</f>
        <v>1965</v>
      </c>
      <c r="Q2136" s="4">
        <f>O2136-P2136</f>
        <v>42</v>
      </c>
      <c r="R2136" s="4">
        <f>VLOOKUP(A2136, Sheet4!A:B, 2, FALSE)</f>
        <v>406</v>
      </c>
    </row>
    <row r="2137" spans="1:18">
      <c r="A2137">
        <v>3612</v>
      </c>
      <c r="B2137" t="s">
        <v>81</v>
      </c>
      <c r="C2137" s="1">
        <v>39275</v>
      </c>
      <c r="D2137" t="s">
        <v>6</v>
      </c>
      <c r="E2137" t="str">
        <f>VLOOKUP(B2137, Sheet2!$A$2:$B$734, 2, FALSE)</f>
        <v>WI</v>
      </c>
      <c r="F2137" s="4" t="s">
        <v>652</v>
      </c>
      <c r="G2137" s="4" t="str">
        <f>B2137&amp;E2137</f>
        <v>KindWI</v>
      </c>
      <c r="H2137" s="4" t="str">
        <f>VLOOKUP(G2137, Sheet2!C:D, 2, FALSE)</f>
        <v>D</v>
      </c>
      <c r="I2137" s="4">
        <f>VLOOKUP(A2137, Sheet3!A:G,2, FALSE)</f>
        <v>2.5696659999999998</v>
      </c>
      <c r="J2137" s="4">
        <f>VLOOKUP(A2137, Sheet3!A:G,3, FALSE)</f>
        <v>-1.580552</v>
      </c>
      <c r="K2137" s="4">
        <f>VLOOKUP(A2137, Sheet3!A:G,4, FALSE)</f>
        <v>1.2882370000000001</v>
      </c>
      <c r="L2137" s="4">
        <f>VLOOKUP(A2137, Sheet3!A:G,5, FALSE)</f>
        <v>0.76068500000000006</v>
      </c>
      <c r="M2137" s="4">
        <f>VLOOKUP(A2137, Sheet3!A:G,6, FALSE)</f>
        <v>1.8374410000000001</v>
      </c>
      <c r="N2137" s="4">
        <f>VLOOKUP(A2137, Sheet3!A:G,7, FALSE)</f>
        <v>4.0875000000000002E-2</v>
      </c>
      <c r="O2137">
        <v>2007</v>
      </c>
      <c r="P2137" s="4">
        <f>VLOOKUP(G2137, Sheet2!C:E, 3, FALSE)</f>
        <v>1997</v>
      </c>
      <c r="Q2137" s="4">
        <f>O2137-P2137</f>
        <v>10</v>
      </c>
      <c r="R2137" s="4">
        <f>VLOOKUP(A2137, Sheet4!A:B, 2, FALSE)</f>
        <v>585</v>
      </c>
    </row>
    <row r="2138" spans="1:18">
      <c r="A2138">
        <v>3613</v>
      </c>
      <c r="B2138" t="s">
        <v>72</v>
      </c>
      <c r="C2138" s="1">
        <v>39275</v>
      </c>
      <c r="D2138" t="s">
        <v>6</v>
      </c>
      <c r="E2138" t="s">
        <v>193</v>
      </c>
      <c r="F2138" s="4" t="s">
        <v>652</v>
      </c>
      <c r="G2138" s="4" t="str">
        <f>B2138&amp;E2138</f>
        <v>UdallCO</v>
      </c>
      <c r="H2138" s="4" t="str">
        <f>VLOOKUP(G2138, Sheet2!C:D, 2, FALSE)</f>
        <v>D</v>
      </c>
      <c r="I2138" s="4">
        <f>VLOOKUP(A2138, Sheet3!A:G,2, FALSE)</f>
        <v>6.9410069999999999</v>
      </c>
      <c r="J2138" s="4">
        <f>VLOOKUP(A2138, Sheet3!A:G,3, FALSE)</f>
        <v>-0.35800799999999999</v>
      </c>
      <c r="K2138" s="4">
        <f>VLOOKUP(A2138, Sheet3!A:G,4, FALSE)</f>
        <v>1.12361</v>
      </c>
      <c r="L2138" s="4">
        <f>VLOOKUP(A2138, Sheet3!A:G,5, FALSE)</f>
        <v>5.1748430000000001</v>
      </c>
      <c r="M2138" s="4">
        <f>VLOOKUP(A2138, Sheet3!A:G,6, FALSE)</f>
        <v>1.5636909999999999</v>
      </c>
      <c r="N2138" s="4">
        <f>VLOOKUP(A2138, Sheet3!A:G,7, FALSE)</f>
        <v>1.1243240000000001</v>
      </c>
      <c r="O2138">
        <v>2007</v>
      </c>
      <c r="P2138" s="4">
        <f>VLOOKUP(G2138, Sheet2!C:E, 3, FALSE)</f>
        <v>1999</v>
      </c>
      <c r="Q2138" s="4">
        <f>O2138-P2138</f>
        <v>8</v>
      </c>
      <c r="R2138" s="4">
        <f>VLOOKUP(A2138, Sheet4!A:B, 2, FALSE)</f>
        <v>886</v>
      </c>
    </row>
    <row r="2139" spans="1:18">
      <c r="A2139">
        <v>3614</v>
      </c>
      <c r="B2139" t="s">
        <v>213</v>
      </c>
      <c r="C2139" s="1">
        <v>39275</v>
      </c>
      <c r="D2139" t="s">
        <v>6</v>
      </c>
      <c r="E2139" t="s">
        <v>125</v>
      </c>
      <c r="F2139" s="4" t="s">
        <v>652</v>
      </c>
      <c r="G2139" s="4" t="str">
        <f>B2139&amp;E2139</f>
        <v>BishopNY</v>
      </c>
      <c r="H2139" s="4" t="str">
        <f>VLOOKUP(G2139, Sheet2!C:D, 2, FALSE)</f>
        <v>D</v>
      </c>
      <c r="I2139" s="4">
        <f>VLOOKUP(A2139, Sheet3!A:G,2, FALSE)</f>
        <v>2.1256119999999998</v>
      </c>
      <c r="J2139" s="4">
        <f>VLOOKUP(A2139, Sheet3!A:G,3, FALSE)</f>
        <v>-0.99829599999999996</v>
      </c>
      <c r="K2139" s="4">
        <f>VLOOKUP(A2139, Sheet3!A:G,4, FALSE)</f>
        <v>0.19129299999999999</v>
      </c>
      <c r="L2139" s="4">
        <f>VLOOKUP(A2139, Sheet3!A:G,5, FALSE)</f>
        <v>-2.1286909999999999</v>
      </c>
      <c r="M2139" s="4">
        <f>VLOOKUP(A2139, Sheet3!A:G,6, FALSE)</f>
        <v>8.4781999999999996E-2</v>
      </c>
      <c r="N2139" s="4">
        <f>VLOOKUP(A2139, Sheet3!A:G,7, FALSE)</f>
        <v>-0.27251999999999998</v>
      </c>
      <c r="O2139">
        <v>2007</v>
      </c>
      <c r="P2139" s="4">
        <f>VLOOKUP(G2139, Sheet2!C:E, 3, FALSE)</f>
        <v>2003</v>
      </c>
      <c r="Q2139" s="4">
        <f>O2139-P2139</f>
        <v>4</v>
      </c>
      <c r="R2139" s="4">
        <f>VLOOKUP(A2139, Sheet4!A:B, 2, FALSE)</f>
        <v>406</v>
      </c>
    </row>
    <row r="2140" spans="1:18">
      <c r="A2140">
        <v>3615</v>
      </c>
      <c r="B2140" t="s">
        <v>727</v>
      </c>
      <c r="C2140" s="1">
        <v>39275</v>
      </c>
      <c r="D2140" t="s">
        <v>6</v>
      </c>
      <c r="E2140" t="str">
        <f>VLOOKUP(B2140, Sheet2!$A$2:$B$734, 2, FALSE)</f>
        <v>FL</v>
      </c>
      <c r="F2140" s="4" t="s">
        <v>652</v>
      </c>
      <c r="G2140" s="4" t="str">
        <f>B2140&amp;E2140</f>
        <v>Wasserman SchultzFL</v>
      </c>
      <c r="H2140" s="4" t="str">
        <f>VLOOKUP(G2140, Sheet2!C:D, 2, FALSE)</f>
        <v>D</v>
      </c>
      <c r="I2140" s="4">
        <f>VLOOKUP(A2140, Sheet3!A:G,2, FALSE)</f>
        <v>-1.0649599999999999</v>
      </c>
      <c r="J2140" s="4">
        <f>VLOOKUP(A2140, Sheet3!A:G,3, FALSE)</f>
        <v>-0.32580700000000001</v>
      </c>
      <c r="K2140" s="4">
        <f>VLOOKUP(A2140, Sheet3!A:G,4, FALSE)</f>
        <v>0.98028400000000004</v>
      </c>
      <c r="L2140" s="4">
        <f>VLOOKUP(A2140, Sheet3!A:G,5, FALSE)</f>
        <v>-3.5081730000000002</v>
      </c>
      <c r="M2140" s="4">
        <f>VLOOKUP(A2140, Sheet3!A:G,6, FALSE)</f>
        <v>-1.7052389999999999</v>
      </c>
      <c r="N2140" s="4">
        <f>VLOOKUP(A2140, Sheet3!A:G,7, FALSE)</f>
        <v>0.79021200000000003</v>
      </c>
      <c r="O2140">
        <v>2007</v>
      </c>
      <c r="P2140" s="4">
        <f>VLOOKUP(G2140, Sheet2!C:E, 3, FALSE)</f>
        <v>2005</v>
      </c>
      <c r="Q2140" s="4">
        <f>O2140-P2140</f>
        <v>2</v>
      </c>
      <c r="R2140" s="4">
        <f>VLOOKUP(A2140, Sheet4!A:B, 2, FALSE)</f>
        <v>431</v>
      </c>
    </row>
    <row r="2141" spans="1:18">
      <c r="A2141">
        <v>3616</v>
      </c>
      <c r="B2141" t="s">
        <v>190</v>
      </c>
      <c r="C2141" s="1">
        <v>39275</v>
      </c>
      <c r="D2141" t="s">
        <v>6</v>
      </c>
      <c r="E2141" t="str">
        <f>VLOOKUP(B2141, Sheet2!$A$2:$B$734, 2, FALSE)</f>
        <v>CO</v>
      </c>
      <c r="F2141" s="4" t="s">
        <v>652</v>
      </c>
      <c r="G2141" s="4" t="str">
        <f>B2141&amp;E2141</f>
        <v>DegetteCO</v>
      </c>
      <c r="H2141" s="4" t="str">
        <f>VLOOKUP(G2141, Sheet2!C:D, 2, FALSE)</f>
        <v>D</v>
      </c>
      <c r="I2141" s="4">
        <f>VLOOKUP(A2141, Sheet3!A:G,2, FALSE)</f>
        <v>8.7249999999999994E-2</v>
      </c>
      <c r="J2141" s="4">
        <f>VLOOKUP(A2141, Sheet3!A:G,3, FALSE)</f>
        <v>-9.9432000000000006E-2</v>
      </c>
      <c r="K2141" s="4">
        <f>VLOOKUP(A2141, Sheet3!A:G,4, FALSE)</f>
        <v>-1.447783</v>
      </c>
      <c r="L2141" s="4">
        <f>VLOOKUP(A2141, Sheet3!A:G,5, FALSE)</f>
        <v>-2.8414999999999999</v>
      </c>
      <c r="M2141" s="4">
        <f>VLOOKUP(A2141, Sheet3!A:G,6, FALSE)</f>
        <v>-1.0620620000000001</v>
      </c>
      <c r="N2141" s="4">
        <f>VLOOKUP(A2141, Sheet3!A:G,7, FALSE)</f>
        <v>-0.419076</v>
      </c>
      <c r="O2141">
        <v>2007</v>
      </c>
      <c r="P2141" s="4">
        <f>VLOOKUP(G2141, Sheet2!C:E, 3, FALSE)</f>
        <v>1997</v>
      </c>
      <c r="Q2141" s="4">
        <f>O2141-P2141</f>
        <v>10</v>
      </c>
      <c r="R2141" s="4">
        <f>VLOOKUP(A2141, Sheet4!A:B, 2, FALSE)</f>
        <v>383</v>
      </c>
    </row>
    <row r="2142" spans="1:18">
      <c r="A2142">
        <v>3617</v>
      </c>
      <c r="B2142" t="s">
        <v>174</v>
      </c>
      <c r="C2142" s="1">
        <v>39275</v>
      </c>
      <c r="D2142" t="s">
        <v>6</v>
      </c>
      <c r="E2142" t="str">
        <f>VLOOKUP(B2142, Sheet2!$A$2:$B$734, 2, FALSE)</f>
        <v>TX</v>
      </c>
      <c r="F2142" s="4" t="s">
        <v>652</v>
      </c>
      <c r="G2142" s="4" t="str">
        <f>B2142&amp;E2142</f>
        <v>OrtizTX</v>
      </c>
      <c r="H2142" s="4" t="str">
        <f>VLOOKUP(G2142, Sheet2!C:D, 2, FALSE)</f>
        <v>D</v>
      </c>
      <c r="I2142" s="4">
        <f>VLOOKUP(A2142, Sheet3!A:G,2, FALSE)</f>
        <v>-1.221905</v>
      </c>
      <c r="J2142" s="4">
        <f>VLOOKUP(A2142, Sheet3!A:G,3, FALSE)</f>
        <v>1.994038</v>
      </c>
      <c r="K2142" s="4">
        <f>VLOOKUP(A2142, Sheet3!A:G,4, FALSE)</f>
        <v>1.9705980000000001</v>
      </c>
      <c r="L2142" s="4">
        <f>VLOOKUP(A2142, Sheet3!A:G,5, FALSE)</f>
        <v>-3.0034010000000002</v>
      </c>
      <c r="M2142" s="4">
        <f>VLOOKUP(A2142, Sheet3!A:G,6, FALSE)</f>
        <v>-1.0109520000000001</v>
      </c>
      <c r="N2142" s="4">
        <f>VLOOKUP(A2142, Sheet3!A:G,7, FALSE)</f>
        <v>1.929997</v>
      </c>
      <c r="O2142">
        <v>2007</v>
      </c>
      <c r="P2142" s="4">
        <f>VLOOKUP(G2142, Sheet2!C:E, 3, FALSE)</f>
        <v>1983</v>
      </c>
      <c r="Q2142" s="4">
        <f>O2142-P2142</f>
        <v>24</v>
      </c>
      <c r="R2142" s="4">
        <f>VLOOKUP(A2142, Sheet4!A:B, 2, FALSE)</f>
        <v>637</v>
      </c>
    </row>
    <row r="2143" spans="1:18">
      <c r="A2143">
        <v>3618</v>
      </c>
      <c r="B2143" t="s">
        <v>336</v>
      </c>
      <c r="C2143" s="1">
        <v>39275</v>
      </c>
      <c r="D2143" t="s">
        <v>6</v>
      </c>
      <c r="E2143" t="s">
        <v>184</v>
      </c>
      <c r="F2143" s="4" t="s">
        <v>652</v>
      </c>
      <c r="G2143" s="4" t="str">
        <f>B2143&amp;E2143</f>
        <v>MarkeyMA</v>
      </c>
      <c r="H2143" s="4" t="str">
        <f>VLOOKUP(G2143, Sheet2!C:D, 2, FALSE)</f>
        <v>D</v>
      </c>
      <c r="I2143" s="4">
        <f>VLOOKUP(A2143, Sheet3!A:G,2, FALSE)</f>
        <v>-0.80336399999999997</v>
      </c>
      <c r="J2143" s="4">
        <f>VLOOKUP(A2143, Sheet3!A:G,3, FALSE)</f>
        <v>2.2123E-2</v>
      </c>
      <c r="K2143" s="4">
        <f>VLOOKUP(A2143, Sheet3!A:G,4, FALSE)</f>
        <v>1.6315710000000001</v>
      </c>
      <c r="L2143" s="4">
        <f>VLOOKUP(A2143, Sheet3!A:G,5, FALSE)</f>
        <v>-2.3786420000000001</v>
      </c>
      <c r="M2143" s="4">
        <f>VLOOKUP(A2143, Sheet3!A:G,6, FALSE)</f>
        <v>-0.84209599999999996</v>
      </c>
      <c r="N2143" s="4">
        <f>VLOOKUP(A2143, Sheet3!A:G,7, FALSE)</f>
        <v>3.775944</v>
      </c>
      <c r="O2143">
        <v>2007</v>
      </c>
      <c r="P2143" s="4">
        <f>VLOOKUP(G2143, Sheet2!C:E, 3, FALSE)</f>
        <v>1975</v>
      </c>
      <c r="Q2143" s="4">
        <f>O2143-P2143</f>
        <v>32</v>
      </c>
      <c r="R2143" s="4">
        <f>VLOOKUP(A2143, Sheet4!A:B, 2, FALSE)</f>
        <v>467</v>
      </c>
    </row>
    <row r="2144" spans="1:18">
      <c r="A2144">
        <v>3619</v>
      </c>
      <c r="B2144" t="s">
        <v>135</v>
      </c>
      <c r="C2144" s="1">
        <v>39275</v>
      </c>
      <c r="D2144" t="s">
        <v>6</v>
      </c>
      <c r="E2144" t="str">
        <f>VLOOKUP(B2144, Sheet2!$A$2:$B$734, 2, FALSE)</f>
        <v>CA</v>
      </c>
      <c r="F2144" s="4" t="s">
        <v>652</v>
      </c>
      <c r="G2144" s="4" t="str">
        <f>B2144&amp;E2144</f>
        <v>FarrCA</v>
      </c>
      <c r="H2144" s="4" t="str">
        <f>VLOOKUP(G2144, Sheet2!C:D, 2, FALSE)</f>
        <v>D</v>
      </c>
      <c r="I2144" s="4">
        <f>VLOOKUP(A2144, Sheet3!A:G,2, FALSE)</f>
        <v>-3.994418</v>
      </c>
      <c r="J2144" s="4">
        <f>VLOOKUP(A2144, Sheet3!A:G,3, FALSE)</f>
        <v>0.148954</v>
      </c>
      <c r="K2144" s="4">
        <f>VLOOKUP(A2144, Sheet3!A:G,4, FALSE)</f>
        <v>-0.86781900000000001</v>
      </c>
      <c r="L2144" s="4">
        <f>VLOOKUP(A2144, Sheet3!A:G,5, FALSE)</f>
        <v>-3.6648459999999998</v>
      </c>
      <c r="M2144" s="4">
        <f>VLOOKUP(A2144, Sheet3!A:G,6, FALSE)</f>
        <v>0.43722100000000003</v>
      </c>
      <c r="N2144" s="4">
        <f>VLOOKUP(A2144, Sheet3!A:G,7, FALSE)</f>
        <v>1.63927</v>
      </c>
      <c r="O2144">
        <v>2007</v>
      </c>
      <c r="P2144" s="4">
        <f>VLOOKUP(G2144, Sheet2!C:E, 3, FALSE)</f>
        <v>1993</v>
      </c>
      <c r="Q2144" s="4">
        <f>O2144-P2144</f>
        <v>14</v>
      </c>
      <c r="R2144" s="4">
        <f>VLOOKUP(A2144, Sheet4!A:B, 2, FALSE)</f>
        <v>147</v>
      </c>
    </row>
    <row r="2145" spans="1:18">
      <c r="A2145">
        <v>3620</v>
      </c>
      <c r="B2145" t="s">
        <v>362</v>
      </c>
      <c r="C2145" s="1">
        <v>39275</v>
      </c>
      <c r="D2145" t="s">
        <v>6</v>
      </c>
      <c r="E2145" t="str">
        <f>VLOOKUP(B2145, Sheet2!$A$2:$B$734, 2, FALSE)</f>
        <v>AZ</v>
      </c>
      <c r="F2145" s="4" t="s">
        <v>652</v>
      </c>
      <c r="G2145" s="4" t="str">
        <f>B2145&amp;E2145</f>
        <v>MitchellAZ</v>
      </c>
      <c r="H2145" s="4" t="str">
        <f>VLOOKUP(G2145, Sheet2!C:D, 2, FALSE)</f>
        <v>D</v>
      </c>
      <c r="I2145" s="4">
        <f>VLOOKUP(A2145, Sheet3!A:G,2, FALSE)</f>
        <v>0.67664599999999997</v>
      </c>
      <c r="J2145" s="4">
        <f>VLOOKUP(A2145, Sheet3!A:G,3, FALSE)</f>
        <v>1.268151</v>
      </c>
      <c r="K2145" s="4">
        <f>VLOOKUP(A2145, Sheet3!A:G,4, FALSE)</f>
        <v>1.136941</v>
      </c>
      <c r="L2145" s="4">
        <f>VLOOKUP(A2145, Sheet3!A:G,5, FALSE)</f>
        <v>1.550028</v>
      </c>
      <c r="M2145" s="4">
        <f>VLOOKUP(A2145, Sheet3!A:G,6, FALSE)</f>
        <v>1.161843</v>
      </c>
      <c r="N2145" s="4">
        <f>VLOOKUP(A2145, Sheet3!A:G,7, FALSE)</f>
        <v>2.5739619999999999</v>
      </c>
      <c r="O2145">
        <v>2007</v>
      </c>
      <c r="P2145" s="4">
        <f>VLOOKUP(G2145, Sheet2!C:E, 3, FALSE)</f>
        <v>2007</v>
      </c>
      <c r="Q2145" s="4">
        <f>O2145-P2145</f>
        <v>0</v>
      </c>
      <c r="R2145" s="4">
        <f>VLOOKUP(A2145, Sheet4!A:B, 2, FALSE)</f>
        <v>606</v>
      </c>
    </row>
    <row r="2146" spans="1:18">
      <c r="A2146">
        <v>3621</v>
      </c>
      <c r="B2146" s="4" t="s">
        <v>71</v>
      </c>
      <c r="C2146" s="1">
        <v>39275</v>
      </c>
      <c r="D2146" t="s">
        <v>6</v>
      </c>
      <c r="E2146" t="str">
        <f>VLOOKUP(B2146, Sheet2!$A$2:$B$734, 2, FALSE)</f>
        <v>NJ</v>
      </c>
      <c r="F2146" s="4" t="s">
        <v>652</v>
      </c>
      <c r="G2146" s="4" t="str">
        <f>B2146&amp;E2146</f>
        <v>HoltNJ</v>
      </c>
      <c r="H2146" s="4" t="str">
        <f>VLOOKUP(G2146, Sheet2!C:D, 2, FALSE)</f>
        <v>D</v>
      </c>
      <c r="I2146" s="4">
        <f>VLOOKUP(A2146, Sheet3!A:G,2, FALSE)</f>
        <v>0.81813499999999995</v>
      </c>
      <c r="J2146" s="4">
        <f>VLOOKUP(A2146, Sheet3!A:G,3, FALSE)</f>
        <v>-0.78345399999999998</v>
      </c>
      <c r="K2146" s="4">
        <f>VLOOKUP(A2146, Sheet3!A:G,4, FALSE)</f>
        <v>1.1047119999999999</v>
      </c>
      <c r="L2146" s="4">
        <f>VLOOKUP(A2146, Sheet3!A:G,5, FALSE)</f>
        <v>0.33910499999999999</v>
      </c>
      <c r="M2146" s="4">
        <f>VLOOKUP(A2146, Sheet3!A:G,6, FALSE)</f>
        <v>0.54494600000000004</v>
      </c>
      <c r="N2146" s="4">
        <f>VLOOKUP(A2146, Sheet3!A:G,7, FALSE)</f>
        <v>1.9871540000000001</v>
      </c>
      <c r="O2146">
        <v>2007</v>
      </c>
      <c r="P2146" s="4">
        <f>VLOOKUP(G2146, Sheet2!C:E, 3, FALSE)</f>
        <v>1999</v>
      </c>
      <c r="Q2146" s="4">
        <f>O2146-P2146</f>
        <v>8</v>
      </c>
      <c r="R2146" s="4">
        <f>VLOOKUP(A2146, Sheet4!A:B, 2, FALSE)</f>
        <v>567</v>
      </c>
    </row>
    <row r="2147" spans="1:18">
      <c r="A2147">
        <v>3622</v>
      </c>
      <c r="B2147" t="s">
        <v>77</v>
      </c>
      <c r="C2147" s="1">
        <v>39275</v>
      </c>
      <c r="D2147" t="s">
        <v>6</v>
      </c>
      <c r="E2147" s="4" t="str">
        <f>VLOOKUP(B2147, Sheet2!$A$2:$B$734, 2, FALSE)</f>
        <v>CA</v>
      </c>
      <c r="F2147" s="4" t="s">
        <v>652</v>
      </c>
      <c r="G2147" s="4" t="str">
        <f>B2147&amp;E2147</f>
        <v>StarkCA</v>
      </c>
      <c r="H2147" s="4" t="str">
        <f>VLOOKUP(G2147, Sheet2!C:D, 2, FALSE)</f>
        <v>D</v>
      </c>
      <c r="I2147" s="4">
        <f>VLOOKUP(A2147, Sheet3!A:G,2, FALSE)</f>
        <v>8.3226359999999993</v>
      </c>
      <c r="J2147" s="4">
        <f>VLOOKUP(A2147, Sheet3!A:G,3, FALSE)</f>
        <v>-3.0617450000000002</v>
      </c>
      <c r="K2147" s="4">
        <f>VLOOKUP(A2147, Sheet3!A:G,4, FALSE)</f>
        <v>2.0595210000000002</v>
      </c>
      <c r="L2147" s="4">
        <f>VLOOKUP(A2147, Sheet3!A:G,5, FALSE)</f>
        <v>-1.398706</v>
      </c>
      <c r="M2147" s="4">
        <f>VLOOKUP(A2147, Sheet3!A:G,6, FALSE)</f>
        <v>-1.271925</v>
      </c>
      <c r="N2147" s="4">
        <f>VLOOKUP(A2147, Sheet3!A:G,7, FALSE)</f>
        <v>3.0246599999999999</v>
      </c>
      <c r="O2147">
        <v>2007</v>
      </c>
      <c r="P2147" s="4">
        <f>VLOOKUP(G2147, Sheet2!C:E, 3, FALSE)</f>
        <v>1993</v>
      </c>
      <c r="Q2147" s="4">
        <f>O2147-P2147</f>
        <v>14</v>
      </c>
      <c r="R2147" s="4">
        <f>VLOOKUP(A2147, Sheet4!A:B, 2, FALSE)</f>
        <v>248</v>
      </c>
    </row>
    <row r="2148" spans="1:18">
      <c r="A2148">
        <v>3623</v>
      </c>
      <c r="B2148" t="s">
        <v>231</v>
      </c>
      <c r="C2148" s="1">
        <v>39275</v>
      </c>
      <c r="D2148" t="s">
        <v>6</v>
      </c>
      <c r="E2148" s="4" t="str">
        <f>VLOOKUP(B2148, Sheet2!$A$2:$B$734, 2, FALSE)</f>
        <v>Virgin Islands</v>
      </c>
      <c r="F2148" s="4" t="s">
        <v>652</v>
      </c>
      <c r="G2148" s="4" t="str">
        <f>B2148&amp;E2148</f>
        <v>ChristensenVirgin Islands</v>
      </c>
      <c r="H2148" s="4" t="str">
        <f>VLOOKUP(G2148, Sheet2!C:D, 2, FALSE)</f>
        <v>D</v>
      </c>
      <c r="I2148" s="4">
        <f>VLOOKUP(A2148, Sheet3!A:G,2, FALSE)</f>
        <v>7.626601</v>
      </c>
      <c r="J2148" s="4">
        <f>VLOOKUP(A2148, Sheet3!A:G,3, FALSE)</f>
        <v>-3.68832</v>
      </c>
      <c r="K2148" s="4">
        <f>VLOOKUP(A2148, Sheet3!A:G,4, FALSE)</f>
        <v>-4.5566300000000002</v>
      </c>
      <c r="L2148" s="4">
        <f>VLOOKUP(A2148, Sheet3!A:G,5, FALSE)</f>
        <v>3.342765</v>
      </c>
      <c r="M2148" s="4">
        <f>VLOOKUP(A2148, Sheet3!A:G,6, FALSE)</f>
        <v>6.9810000000000002E-3</v>
      </c>
      <c r="N2148" s="4">
        <f>VLOOKUP(A2148, Sheet3!A:G,7, FALSE)</f>
        <v>-5.8210740000000003</v>
      </c>
      <c r="O2148">
        <v>2007</v>
      </c>
      <c r="P2148" s="4">
        <f>VLOOKUP(G2148, Sheet2!C:E, 3, FALSE)</f>
        <v>1997</v>
      </c>
      <c r="Q2148" s="4">
        <f>O2148-P2148</f>
        <v>10</v>
      </c>
      <c r="R2148" s="4">
        <f>VLOOKUP(A2148, Sheet4!A:B, 2, FALSE)</f>
        <v>271</v>
      </c>
    </row>
    <row r="2149" spans="1:18">
      <c r="A2149">
        <v>3624</v>
      </c>
      <c r="B2149" t="s">
        <v>170</v>
      </c>
      <c r="C2149" s="1">
        <v>39275</v>
      </c>
      <c r="D2149" t="s">
        <v>6</v>
      </c>
      <c r="E2149" s="4" t="str">
        <f>VLOOKUP(B2149, Sheet2!$A$2:$B$734, 2, FALSE)</f>
        <v>MI</v>
      </c>
      <c r="F2149" s="4" t="s">
        <v>652</v>
      </c>
      <c r="G2149" s="4" t="str">
        <f>B2149&amp;E2149</f>
        <v>KilpatrickMI</v>
      </c>
      <c r="H2149" s="4" t="str">
        <f>VLOOKUP(G2149, Sheet2!C:D, 2, FALSE)</f>
        <v>D</v>
      </c>
      <c r="I2149" s="4">
        <f>VLOOKUP(A2149, Sheet3!A:G,2, FALSE)</f>
        <v>1.2791939999999999</v>
      </c>
      <c r="J2149" s="4">
        <f>VLOOKUP(A2149, Sheet3!A:G,3, FALSE)</f>
        <v>-0.37539699999999998</v>
      </c>
      <c r="K2149" s="4">
        <f>VLOOKUP(A2149, Sheet3!A:G,4, FALSE)</f>
        <v>1.2735069999999999</v>
      </c>
      <c r="L2149" s="4">
        <f>VLOOKUP(A2149, Sheet3!A:G,5, FALSE)</f>
        <v>1.5459970000000001</v>
      </c>
      <c r="M2149" s="4">
        <f>VLOOKUP(A2149, Sheet3!A:G,6, FALSE)</f>
        <v>1.3731549999999999</v>
      </c>
      <c r="N2149" s="4">
        <f>VLOOKUP(A2149, Sheet3!A:G,7, FALSE)</f>
        <v>1.4199109999999999</v>
      </c>
      <c r="O2149">
        <v>2007</v>
      </c>
      <c r="P2149" s="4">
        <f>VLOOKUP(G2149, Sheet2!C:E, 3, FALSE)</f>
        <v>1997</v>
      </c>
      <c r="Q2149" s="4">
        <f>O2149-P2149</f>
        <v>10</v>
      </c>
      <c r="R2149" s="4">
        <f>VLOOKUP(A2149, Sheet4!A:B, 2, FALSE)</f>
        <v>990</v>
      </c>
    </row>
    <row r="2150" spans="1:18">
      <c r="A2150">
        <v>3625</v>
      </c>
      <c r="B2150" t="s">
        <v>775</v>
      </c>
      <c r="C2150" s="1">
        <v>39275</v>
      </c>
      <c r="D2150" t="s">
        <v>6</v>
      </c>
      <c r="E2150" s="4" t="s">
        <v>8</v>
      </c>
      <c r="F2150" s="4" t="s">
        <v>652</v>
      </c>
      <c r="G2150" s="4" t="str">
        <f>B2150&amp;E2150</f>
        <v>SanchezLiCA</v>
      </c>
      <c r="H2150" s="4" t="str">
        <f>VLOOKUP(G2150, Sheet2!C:D, 2, FALSE)</f>
        <v>D</v>
      </c>
      <c r="I2150" s="4">
        <f>VLOOKUP(A2150, Sheet3!A:G,2, FALSE)</f>
        <v>-4.3415790000000003</v>
      </c>
      <c r="J2150" s="4">
        <f>VLOOKUP(A2150, Sheet3!A:G,3, FALSE)</f>
        <v>0.92447699999999999</v>
      </c>
      <c r="K2150" s="4">
        <f>VLOOKUP(A2150, Sheet3!A:G,4, FALSE)</f>
        <v>0.62948700000000002</v>
      </c>
      <c r="L2150" s="4">
        <f>VLOOKUP(A2150, Sheet3!A:G,5, FALSE)</f>
        <v>-6.1002359999999998</v>
      </c>
      <c r="M2150" s="4">
        <f>VLOOKUP(A2150, Sheet3!A:G,6, FALSE)</f>
        <v>-0.34399999999999997</v>
      </c>
      <c r="N2150" s="4">
        <f>VLOOKUP(A2150, Sheet3!A:G,7, FALSE)</f>
        <v>-0.82467999999999997</v>
      </c>
      <c r="O2150">
        <v>2007</v>
      </c>
      <c r="P2150" s="4">
        <f>VLOOKUP(G2150, Sheet2!C:E, 3, FALSE)</f>
        <v>2003</v>
      </c>
      <c r="Q2150" s="4">
        <f>O2150-P2150</f>
        <v>4</v>
      </c>
      <c r="R2150" s="4">
        <f>VLOOKUP(A2150, Sheet4!A:B, 2, FALSE)</f>
        <v>215</v>
      </c>
    </row>
    <row r="2151" spans="1:18">
      <c r="A2151">
        <v>3626</v>
      </c>
      <c r="B2151" t="s">
        <v>124</v>
      </c>
      <c r="C2151" s="1">
        <v>39226</v>
      </c>
      <c r="D2151" t="s">
        <v>6</v>
      </c>
      <c r="E2151" t="str">
        <f>VLOOKUP(B2151, Sheet2!$A$2:$B$734, 2, FALSE)</f>
        <v>WI</v>
      </c>
      <c r="F2151" s="4" t="s">
        <v>652</v>
      </c>
      <c r="G2151" s="4" t="str">
        <f>B2151&amp;E2151</f>
        <v>ObeyWI</v>
      </c>
      <c r="H2151" s="4" t="str">
        <f>VLOOKUP(G2151, Sheet2!C:D, 2, FALSE)</f>
        <v>D</v>
      </c>
      <c r="I2151" s="4">
        <f>VLOOKUP(A2151, Sheet3!A:G,2, FALSE)</f>
        <v>0.33249000000000001</v>
      </c>
      <c r="J2151" s="4">
        <f>VLOOKUP(A2151, Sheet3!A:G,3, FALSE)</f>
        <v>-0.58271700000000004</v>
      </c>
      <c r="K2151" s="4">
        <f>VLOOKUP(A2151, Sheet3!A:G,4, FALSE)</f>
        <v>0.36549500000000001</v>
      </c>
      <c r="L2151" s="4">
        <f>VLOOKUP(A2151, Sheet3!A:G,5, FALSE)</f>
        <v>0.35205599999999998</v>
      </c>
      <c r="M2151" s="4">
        <f>VLOOKUP(A2151, Sheet3!A:G,6, FALSE)</f>
        <v>2.3560000000000001E-2</v>
      </c>
      <c r="N2151" s="4">
        <f>VLOOKUP(A2151, Sheet3!A:G,7, FALSE)</f>
        <v>0.25781199999999999</v>
      </c>
      <c r="O2151">
        <v>2007</v>
      </c>
      <c r="P2151" s="4">
        <f>VLOOKUP(G2151, Sheet2!C:E, 3, FALSE)</f>
        <v>1969</v>
      </c>
      <c r="Q2151" s="4">
        <f>O2151-P2151</f>
        <v>38</v>
      </c>
      <c r="R2151" s="4">
        <f>VLOOKUP(A2151, Sheet4!A:B, 2, FALSE)</f>
        <v>1910</v>
      </c>
    </row>
    <row r="2152" spans="1:18">
      <c r="A2152">
        <v>3627</v>
      </c>
      <c r="B2152" t="s">
        <v>777</v>
      </c>
      <c r="C2152" s="1">
        <v>39226</v>
      </c>
      <c r="D2152" t="s">
        <v>6</v>
      </c>
      <c r="E2152" t="s">
        <v>137</v>
      </c>
      <c r="F2152" s="4" t="s">
        <v>652</v>
      </c>
      <c r="G2152" s="4" t="str">
        <f>B2152&amp;E2152</f>
        <v>ScottDGA</v>
      </c>
      <c r="H2152" s="4" t="str">
        <f>VLOOKUP(G2152, Sheet2!C:D, 2, FALSE)</f>
        <v>D</v>
      </c>
      <c r="I2152" s="4">
        <f>VLOOKUP(A2152, Sheet3!A:G,2, FALSE)</f>
        <v>-0.47660200000000003</v>
      </c>
      <c r="J2152" s="4">
        <f>VLOOKUP(A2152, Sheet3!A:G,3, FALSE)</f>
        <v>-1.120304</v>
      </c>
      <c r="K2152" s="4">
        <f>VLOOKUP(A2152, Sheet3!A:G,4, FALSE)</f>
        <v>-3.0349740000000001</v>
      </c>
      <c r="L2152" s="4">
        <f>VLOOKUP(A2152, Sheet3!A:G,5, FALSE)</f>
        <v>3.6769129999999999</v>
      </c>
      <c r="M2152" s="4">
        <f>VLOOKUP(A2152, Sheet3!A:G,6, FALSE)</f>
        <v>-1.608514</v>
      </c>
      <c r="N2152" s="4">
        <f>VLOOKUP(A2152, Sheet3!A:G,7, FALSE)</f>
        <v>-6.5796539999999997</v>
      </c>
      <c r="O2152">
        <v>2007</v>
      </c>
      <c r="P2152" s="4">
        <f>VLOOKUP(G2152, Sheet2!C:E, 3, FALSE)</f>
        <v>2003</v>
      </c>
      <c r="Q2152" s="4">
        <f>O2152-P2152</f>
        <v>4</v>
      </c>
      <c r="R2152" s="4">
        <f>VLOOKUP(A2152, Sheet4!A:B, 2, FALSE)</f>
        <v>192</v>
      </c>
    </row>
    <row r="2153" spans="1:18">
      <c r="A2153">
        <v>3628</v>
      </c>
      <c r="B2153" s="4" t="s">
        <v>171</v>
      </c>
      <c r="C2153" s="1">
        <v>39226</v>
      </c>
      <c r="D2153" t="s">
        <v>6</v>
      </c>
      <c r="E2153" t="str">
        <f>VLOOKUP(B2153, Sheet2!$A$2:$B$734, 2, FALSE)</f>
        <v>MD</v>
      </c>
      <c r="F2153" s="4" t="s">
        <v>652</v>
      </c>
      <c r="G2153" s="4" t="str">
        <f>B2153&amp;E2153</f>
        <v>HoyerMD</v>
      </c>
      <c r="H2153" s="4" t="str">
        <f>VLOOKUP(G2153, Sheet2!C:D, 2, FALSE)</f>
        <v>D</v>
      </c>
      <c r="I2153" s="4">
        <f>VLOOKUP(A2153, Sheet3!A:G,2, FALSE)</f>
        <v>2.2624279999999999</v>
      </c>
      <c r="J2153" s="4">
        <f>VLOOKUP(A2153, Sheet3!A:G,3, FALSE)</f>
        <v>-0.66003000000000001</v>
      </c>
      <c r="K2153" s="4">
        <f>VLOOKUP(A2153, Sheet3!A:G,4, FALSE)</f>
        <v>-0.31504199999999999</v>
      </c>
      <c r="L2153" s="4">
        <f>VLOOKUP(A2153, Sheet3!A:G,5, FALSE)</f>
        <v>0.24037900000000001</v>
      </c>
      <c r="M2153" s="4">
        <f>VLOOKUP(A2153, Sheet3!A:G,6, FALSE)</f>
        <v>-1.1550689999999999</v>
      </c>
      <c r="N2153" s="4">
        <f>VLOOKUP(A2153, Sheet3!A:G,7, FALSE)</f>
        <v>-7.3735999999999996E-2</v>
      </c>
      <c r="O2153">
        <v>2007</v>
      </c>
      <c r="P2153" s="4">
        <f>VLOOKUP(G2153, Sheet2!C:E, 3, FALSE)</f>
        <v>1981</v>
      </c>
      <c r="Q2153" s="4">
        <f>O2153-P2153</f>
        <v>26</v>
      </c>
      <c r="R2153" s="4">
        <f>VLOOKUP(A2153, Sheet4!A:B, 2, FALSE)</f>
        <v>647</v>
      </c>
    </row>
    <row r="2154" spans="1:18">
      <c r="A2154">
        <v>3629</v>
      </c>
      <c r="B2154" t="s">
        <v>46</v>
      </c>
      <c r="C2154" s="1">
        <v>39226</v>
      </c>
      <c r="D2154" t="s">
        <v>6</v>
      </c>
      <c r="E2154" t="s">
        <v>47</v>
      </c>
      <c r="F2154" s="4" t="s">
        <v>652</v>
      </c>
      <c r="G2154" s="4" t="str">
        <f>B2154&amp;E2154</f>
        <v>YoungFL</v>
      </c>
      <c r="H2154" s="4" t="str">
        <f>VLOOKUP(G2154, Sheet2!C:D, 2, FALSE)</f>
        <v>R</v>
      </c>
      <c r="I2154" s="4">
        <f>VLOOKUP(A2154, Sheet3!A:G,2, FALSE)</f>
        <v>-2.6066500000000001</v>
      </c>
      <c r="J2154" s="4">
        <f>VLOOKUP(A2154, Sheet3!A:G,3, FALSE)</f>
        <v>-1.7675879999999999</v>
      </c>
      <c r="K2154" s="4">
        <f>VLOOKUP(A2154, Sheet3!A:G,4, FALSE)</f>
        <v>-4.7944259999999996</v>
      </c>
      <c r="L2154" s="4">
        <f>VLOOKUP(A2154, Sheet3!A:G,5, FALSE)</f>
        <v>0.72343999999999997</v>
      </c>
      <c r="M2154" s="4">
        <f>VLOOKUP(A2154, Sheet3!A:G,6, FALSE)</f>
        <v>0.19500400000000001</v>
      </c>
      <c r="N2154" s="4">
        <f>VLOOKUP(A2154, Sheet3!A:G,7, FALSE)</f>
        <v>-6.267118</v>
      </c>
      <c r="O2154">
        <v>2007</v>
      </c>
      <c r="P2154" s="4">
        <f>VLOOKUP(G2154, Sheet2!C:E, 3, FALSE)</f>
        <v>1971</v>
      </c>
      <c r="Q2154" s="4">
        <f>O2154-P2154</f>
        <v>36</v>
      </c>
      <c r="R2154" s="4">
        <f>VLOOKUP(A2154, Sheet4!A:B, 2, FALSE)</f>
        <v>324</v>
      </c>
    </row>
    <row r="2155" spans="1:18">
      <c r="A2155">
        <v>3630</v>
      </c>
      <c r="B2155" t="s">
        <v>7</v>
      </c>
      <c r="C2155" s="1">
        <v>39226</v>
      </c>
      <c r="D2155" t="s">
        <v>6</v>
      </c>
      <c r="E2155" t="s">
        <v>8</v>
      </c>
      <c r="F2155" s="4" t="s">
        <v>652</v>
      </c>
      <c r="G2155" s="4" t="str">
        <f>B2155&amp;E2155</f>
        <v>LeeCA</v>
      </c>
      <c r="H2155" s="4" t="str">
        <f>VLOOKUP(G2155, Sheet2!C:D, 2, FALSE)</f>
        <v>D</v>
      </c>
      <c r="I2155" s="4">
        <f>VLOOKUP(A2155, Sheet3!A:G,2, FALSE)</f>
        <v>-6.4481200000000003</v>
      </c>
      <c r="J2155" s="4">
        <f>VLOOKUP(A2155, Sheet3!A:G,3, FALSE)</f>
        <v>-0.98725799999999997</v>
      </c>
      <c r="K2155" s="4">
        <f>VLOOKUP(A2155, Sheet3!A:G,4, FALSE)</f>
        <v>-4.8752630000000003</v>
      </c>
      <c r="L2155" s="4">
        <f>VLOOKUP(A2155, Sheet3!A:G,5, FALSE)</f>
        <v>-6.473929</v>
      </c>
      <c r="M2155" s="4">
        <f>VLOOKUP(A2155, Sheet3!A:G,6, FALSE)</f>
        <v>-2.8458600000000001</v>
      </c>
      <c r="N2155" s="4">
        <f>VLOOKUP(A2155, Sheet3!A:G,7, FALSE)</f>
        <v>-3.7813870000000001</v>
      </c>
      <c r="O2155">
        <v>2007</v>
      </c>
      <c r="P2155" s="4">
        <f>VLOOKUP(G2155, Sheet2!C:E, 3, FALSE)</f>
        <v>1998</v>
      </c>
      <c r="Q2155" s="4">
        <f>O2155-P2155</f>
        <v>9</v>
      </c>
      <c r="R2155" s="4">
        <f>VLOOKUP(A2155, Sheet4!A:B, 2, FALSE)</f>
        <v>186</v>
      </c>
    </row>
    <row r="2156" spans="1:18">
      <c r="A2156">
        <v>3631</v>
      </c>
      <c r="B2156" t="s">
        <v>21</v>
      </c>
      <c r="C2156" s="1">
        <v>39226</v>
      </c>
      <c r="D2156" t="s">
        <v>6</v>
      </c>
      <c r="E2156" t="str">
        <f>VLOOKUP(B2156, Sheet2!$A$2:$B$734, 2, FALSE)</f>
        <v>CA</v>
      </c>
      <c r="F2156" s="4" t="s">
        <v>652</v>
      </c>
      <c r="G2156" s="4" t="str">
        <f>B2156&amp;E2156</f>
        <v>WoolseyCA</v>
      </c>
      <c r="H2156" s="4" t="str">
        <f>VLOOKUP(G2156, Sheet2!C:D, 2, FALSE)</f>
        <v>D</v>
      </c>
      <c r="I2156" s="4">
        <f>VLOOKUP(A2156, Sheet3!A:G,2, FALSE)</f>
        <v>-5.5203239999999996</v>
      </c>
      <c r="J2156" s="4">
        <f>VLOOKUP(A2156, Sheet3!A:G,3, FALSE)</f>
        <v>3.3780009999999998</v>
      </c>
      <c r="K2156" s="4">
        <f>VLOOKUP(A2156, Sheet3!A:G,4, FALSE)</f>
        <v>-2.3210989999999998</v>
      </c>
      <c r="L2156" s="4">
        <f>VLOOKUP(A2156, Sheet3!A:G,5, FALSE)</f>
        <v>0.60907199999999995</v>
      </c>
      <c r="M2156" s="4">
        <f>VLOOKUP(A2156, Sheet3!A:G,6, FALSE)</f>
        <v>-1.3984909999999999</v>
      </c>
      <c r="N2156" s="4">
        <f>VLOOKUP(A2156, Sheet3!A:G,7, FALSE)</f>
        <v>-0.67918299999999998</v>
      </c>
      <c r="O2156">
        <v>2007</v>
      </c>
      <c r="P2156" s="4">
        <f>VLOOKUP(G2156, Sheet2!C:E, 3, FALSE)</f>
        <v>1993</v>
      </c>
      <c r="Q2156" s="4">
        <f>O2156-P2156</f>
        <v>14</v>
      </c>
      <c r="R2156" s="4">
        <f>VLOOKUP(A2156, Sheet4!A:B, 2, FALSE)</f>
        <v>170</v>
      </c>
    </row>
    <row r="2157" spans="1:18">
      <c r="A2157">
        <v>3632</v>
      </c>
      <c r="B2157" t="s">
        <v>45</v>
      </c>
      <c r="C2157" s="1">
        <v>39226</v>
      </c>
      <c r="D2157" t="s">
        <v>6</v>
      </c>
      <c r="E2157" t="s">
        <v>44</v>
      </c>
      <c r="F2157" s="4" t="s">
        <v>652</v>
      </c>
      <c r="G2157" s="4" t="str">
        <f>B2157&amp;E2157</f>
        <v>MurthaPA</v>
      </c>
      <c r="H2157" s="4" t="str">
        <f>VLOOKUP(G2157, Sheet2!C:D, 2, FALSE)</f>
        <v>D</v>
      </c>
      <c r="I2157" s="4">
        <f>VLOOKUP(A2157, Sheet3!A:G,2, FALSE)</f>
        <v>-1.9949440000000001</v>
      </c>
      <c r="J2157" s="4">
        <f>VLOOKUP(A2157, Sheet3!A:G,3, FALSE)</f>
        <v>2.121302</v>
      </c>
      <c r="K2157" s="4">
        <f>VLOOKUP(A2157, Sheet3!A:G,4, FALSE)</f>
        <v>-4.4482429999999997</v>
      </c>
      <c r="L2157" s="4">
        <f>VLOOKUP(A2157, Sheet3!A:G,5, FALSE)</f>
        <v>-3.88029</v>
      </c>
      <c r="M2157" s="4">
        <f>VLOOKUP(A2157, Sheet3!A:G,6, FALSE)</f>
        <v>-1.5129269999999999</v>
      </c>
      <c r="N2157" s="4">
        <f>VLOOKUP(A2157, Sheet3!A:G,7, FALSE)</f>
        <v>-4.3542969999999999</v>
      </c>
      <c r="O2157">
        <v>2007</v>
      </c>
      <c r="P2157" s="4">
        <f>VLOOKUP(G2157, Sheet2!C:E, 3, FALSE)</f>
        <v>1973</v>
      </c>
      <c r="Q2157" s="4">
        <f>O2157-P2157</f>
        <v>34</v>
      </c>
      <c r="R2157" s="4">
        <f>VLOOKUP(A2157, Sheet4!A:B, 2, FALSE)</f>
        <v>958</v>
      </c>
    </row>
    <row r="2158" spans="1:18">
      <c r="A2158">
        <v>3633</v>
      </c>
      <c r="B2158" t="s">
        <v>363</v>
      </c>
      <c r="C2158" s="1">
        <v>39226</v>
      </c>
      <c r="D2158" t="s">
        <v>6</v>
      </c>
      <c r="E2158" t="str">
        <f>VLOOKUP(B2158, Sheet2!$A$2:$B$734, 2, FALSE)</f>
        <v>LA</v>
      </c>
      <c r="F2158" s="4" t="s">
        <v>652</v>
      </c>
      <c r="G2158" s="4" t="str">
        <f>B2158&amp;E2158</f>
        <v>BoustanyLA</v>
      </c>
      <c r="H2158" s="4" t="str">
        <f>VLOOKUP(G2158, Sheet2!C:D, 2, FALSE)</f>
        <v>R</v>
      </c>
      <c r="I2158" s="4">
        <f>VLOOKUP(A2158, Sheet3!A:G,2, FALSE)</f>
        <v>-3.3987880000000001</v>
      </c>
      <c r="J2158" s="4">
        <f>VLOOKUP(A2158, Sheet3!A:G,3, FALSE)</f>
        <v>-0.68990200000000002</v>
      </c>
      <c r="K2158" s="4">
        <f>VLOOKUP(A2158, Sheet3!A:G,4, FALSE)</f>
        <v>0.92914300000000005</v>
      </c>
      <c r="L2158" s="4">
        <f>VLOOKUP(A2158, Sheet3!A:G,5, FALSE)</f>
        <v>-0.54549899999999996</v>
      </c>
      <c r="M2158" s="4">
        <f>VLOOKUP(A2158, Sheet3!A:G,6, FALSE)</f>
        <v>-0.74027699999999996</v>
      </c>
      <c r="N2158" s="4">
        <f>VLOOKUP(A2158, Sheet3!A:G,7, FALSE)</f>
        <v>-3.8387470000000001</v>
      </c>
      <c r="O2158">
        <v>2007</v>
      </c>
      <c r="P2158" s="4">
        <f>VLOOKUP(G2158, Sheet2!C:E, 3, FALSE)</f>
        <v>2005</v>
      </c>
      <c r="Q2158" s="4">
        <f>O2158-P2158</f>
        <v>2</v>
      </c>
      <c r="R2158" s="4">
        <f>VLOOKUP(A2158, Sheet4!A:B, 2, FALSE)</f>
        <v>198</v>
      </c>
    </row>
    <row r="2159" spans="1:18">
      <c r="A2159">
        <v>3634</v>
      </c>
      <c r="B2159" t="s">
        <v>9</v>
      </c>
      <c r="C2159" s="1">
        <v>39226</v>
      </c>
      <c r="D2159" t="s">
        <v>6</v>
      </c>
      <c r="E2159" t="s">
        <v>84</v>
      </c>
      <c r="F2159" s="4" t="s">
        <v>652</v>
      </c>
      <c r="G2159" s="4" t="str">
        <f>B2159&amp;E2159</f>
        <v>ShaysCT</v>
      </c>
      <c r="H2159" s="4" t="str">
        <f>VLOOKUP(G2159, Sheet2!C:D, 2, FALSE)</f>
        <v>R</v>
      </c>
      <c r="I2159" s="4">
        <f>VLOOKUP(A2159, Sheet3!A:G,2, FALSE)</f>
        <v>-2.494078</v>
      </c>
      <c r="J2159" s="4">
        <f>VLOOKUP(A2159, Sheet3!A:G,3, FALSE)</f>
        <v>4.1857579999999999</v>
      </c>
      <c r="K2159" s="4">
        <f>VLOOKUP(A2159, Sheet3!A:G,4, FALSE)</f>
        <v>-7.1087379999999998</v>
      </c>
      <c r="L2159" s="4">
        <f>VLOOKUP(A2159, Sheet3!A:G,5, FALSE)</f>
        <v>-5.6293999999999997E-2</v>
      </c>
      <c r="M2159" s="4">
        <f>VLOOKUP(A2159, Sheet3!A:G,6, FALSE)</f>
        <v>-1.334848</v>
      </c>
      <c r="N2159" s="4">
        <f>VLOOKUP(A2159, Sheet3!A:G,7, FALSE)</f>
        <v>-6.7539030000000002</v>
      </c>
      <c r="O2159">
        <v>2007</v>
      </c>
      <c r="P2159" s="4">
        <f>VLOOKUP(G2159, Sheet2!C:E, 3, FALSE)</f>
        <v>1987</v>
      </c>
      <c r="Q2159" s="4">
        <f>O2159-P2159</f>
        <v>20</v>
      </c>
      <c r="R2159" s="4">
        <f>VLOOKUP(A2159, Sheet4!A:B, 2, FALSE)</f>
        <v>600</v>
      </c>
    </row>
    <row r="2160" spans="1:18">
      <c r="A2160">
        <v>3635</v>
      </c>
      <c r="B2160" t="s">
        <v>173</v>
      </c>
      <c r="C2160" s="1">
        <v>39226</v>
      </c>
      <c r="D2160" t="s">
        <v>6</v>
      </c>
      <c r="E2160" t="s">
        <v>119</v>
      </c>
      <c r="F2160" s="4" t="s">
        <v>652</v>
      </c>
      <c r="G2160" s="4" t="str">
        <f>B2160&amp;E2160</f>
        <v>BluntMO</v>
      </c>
      <c r="H2160" s="4" t="str">
        <f>VLOOKUP(G2160, Sheet2!C:D, 2, FALSE)</f>
        <v>R</v>
      </c>
      <c r="I2160" s="4">
        <f>VLOOKUP(A2160, Sheet3!A:G,2, FALSE)</f>
        <v>-6.9885149999999996</v>
      </c>
      <c r="J2160" s="4">
        <f>VLOOKUP(A2160, Sheet3!A:G,3, FALSE)</f>
        <v>0.27379999999999999</v>
      </c>
      <c r="K2160" s="4">
        <f>VLOOKUP(A2160, Sheet3!A:G,4, FALSE)</f>
        <v>-3.648698</v>
      </c>
      <c r="L2160" s="4">
        <f>VLOOKUP(A2160, Sheet3!A:G,5, FALSE)</f>
        <v>-2.411835</v>
      </c>
      <c r="M2160" s="4">
        <f>VLOOKUP(A2160, Sheet3!A:G,6, FALSE)</f>
        <v>-1.2504960000000001</v>
      </c>
      <c r="N2160" s="4">
        <f>VLOOKUP(A2160, Sheet3!A:G,7, FALSE)</f>
        <v>-5.0486199999999997</v>
      </c>
      <c r="O2160">
        <v>2007</v>
      </c>
      <c r="P2160" s="4">
        <f>VLOOKUP(G2160, Sheet2!C:E, 3, FALSE)</f>
        <v>1997</v>
      </c>
      <c r="Q2160" s="4">
        <f>O2160-P2160</f>
        <v>10</v>
      </c>
      <c r="R2160" s="4">
        <f>VLOOKUP(A2160, Sheet4!A:B, 2, FALSE)</f>
        <v>561</v>
      </c>
    </row>
    <row r="2161" spans="1:18">
      <c r="A2161">
        <v>3636</v>
      </c>
      <c r="B2161" t="s">
        <v>167</v>
      </c>
      <c r="C2161" s="1">
        <v>39226</v>
      </c>
      <c r="D2161" t="s">
        <v>6</v>
      </c>
      <c r="E2161" t="str">
        <f>VLOOKUP(B2161, Sheet2!$A$2:$B$734, 2, FALSE)</f>
        <v>OH</v>
      </c>
      <c r="F2161" s="4" t="s">
        <v>652</v>
      </c>
      <c r="G2161" s="4" t="str">
        <f>B2161&amp;E2161</f>
        <v>BoehnerOH</v>
      </c>
      <c r="H2161" s="4" t="str">
        <f>VLOOKUP(G2161, Sheet2!C:D, 2, FALSE)</f>
        <v>R</v>
      </c>
      <c r="I2161" s="4">
        <f>VLOOKUP(A2161, Sheet3!A:G,2, FALSE)</f>
        <v>-0.69937300000000002</v>
      </c>
      <c r="J2161" s="4">
        <f>VLOOKUP(A2161, Sheet3!A:G,3, FALSE)</f>
        <v>1.344482</v>
      </c>
      <c r="K2161" s="4">
        <f>VLOOKUP(A2161, Sheet3!A:G,4, FALSE)</f>
        <v>-3.537134</v>
      </c>
      <c r="L2161" s="4">
        <f>VLOOKUP(A2161, Sheet3!A:G,5, FALSE)</f>
        <v>-2.8210299999999999</v>
      </c>
      <c r="M2161" s="4">
        <f>VLOOKUP(A2161, Sheet3!A:G,6, FALSE)</f>
        <v>-1.0587530000000001</v>
      </c>
      <c r="N2161" s="4">
        <f>VLOOKUP(A2161, Sheet3!A:G,7, FALSE)</f>
        <v>-3.9771809999999999</v>
      </c>
      <c r="O2161">
        <v>2007</v>
      </c>
      <c r="P2161" s="4">
        <f>VLOOKUP(G2161, Sheet2!C:E, 3, FALSE)</f>
        <v>1991</v>
      </c>
      <c r="Q2161" s="4">
        <f>O2161-P2161</f>
        <v>16</v>
      </c>
      <c r="R2161" s="4">
        <f>VLOOKUP(A2161, Sheet4!A:B, 2, FALSE)</f>
        <v>922</v>
      </c>
    </row>
    <row r="2162" spans="1:18">
      <c r="A2162">
        <v>3637</v>
      </c>
      <c r="B2162" t="s">
        <v>93</v>
      </c>
      <c r="C2162" s="1">
        <v>39226</v>
      </c>
      <c r="D2162" t="s">
        <v>6</v>
      </c>
      <c r="E2162" t="str">
        <f>VLOOKUP(B2162, Sheet2!$A$2:$B$734, 2, FALSE)</f>
        <v>CA</v>
      </c>
      <c r="F2162" s="4" t="s">
        <v>652</v>
      </c>
      <c r="G2162" s="4" t="str">
        <f>B2162&amp;E2162</f>
        <v>PelosiCA</v>
      </c>
      <c r="H2162" s="4" t="str">
        <f>VLOOKUP(G2162, Sheet2!C:D, 2, FALSE)</f>
        <v>D</v>
      </c>
      <c r="I2162" s="4">
        <f>VLOOKUP(A2162, Sheet3!A:G,2, FALSE)</f>
        <v>-2.2715450000000001</v>
      </c>
      <c r="J2162" s="4">
        <f>VLOOKUP(A2162, Sheet3!A:G,3, FALSE)</f>
        <v>3.003152</v>
      </c>
      <c r="K2162" s="4">
        <f>VLOOKUP(A2162, Sheet3!A:G,4, FALSE)</f>
        <v>0.41867300000000002</v>
      </c>
      <c r="L2162" s="4">
        <f>VLOOKUP(A2162, Sheet3!A:G,5, FALSE)</f>
        <v>-2.9403630000000001</v>
      </c>
      <c r="M2162" s="4">
        <f>VLOOKUP(A2162, Sheet3!A:G,6, FALSE)</f>
        <v>-1.4263969999999999</v>
      </c>
      <c r="N2162" s="4">
        <f>VLOOKUP(A2162, Sheet3!A:G,7, FALSE)</f>
        <v>0.71908499999999997</v>
      </c>
      <c r="O2162">
        <v>2007</v>
      </c>
      <c r="P2162" s="4">
        <f>VLOOKUP(G2162, Sheet2!C:E, 3, FALSE)</f>
        <v>1987</v>
      </c>
      <c r="Q2162" s="4">
        <f>O2162-P2162</f>
        <v>20</v>
      </c>
      <c r="R2162" s="4">
        <f>VLOOKUP(A2162, Sheet4!A:B, 2, FALSE)</f>
        <v>1462</v>
      </c>
    </row>
    <row r="2163" spans="1:18">
      <c r="A2163">
        <v>3638</v>
      </c>
      <c r="B2163" t="s">
        <v>339</v>
      </c>
      <c r="C2163" s="1">
        <v>39226</v>
      </c>
      <c r="D2163" t="s">
        <v>6</v>
      </c>
      <c r="E2163" t="s">
        <v>47</v>
      </c>
      <c r="F2163" s="4" t="s">
        <v>652</v>
      </c>
      <c r="G2163" s="4" t="str">
        <f>B2163&amp;E2163</f>
        <v>BrownFL</v>
      </c>
      <c r="H2163" s="4" t="str">
        <f>VLOOKUP(G2163, Sheet2!C:D, 2, FALSE)</f>
        <v>D</v>
      </c>
      <c r="I2163" s="4">
        <f>VLOOKUP(A2163, Sheet3!A:G,2, FALSE)</f>
        <v>7.4528840000000001</v>
      </c>
      <c r="J2163" s="4">
        <f>VLOOKUP(A2163, Sheet3!A:G,3, FALSE)</f>
        <v>-1.4268689999999999</v>
      </c>
      <c r="K2163" s="4">
        <f>VLOOKUP(A2163, Sheet3!A:G,4, FALSE)</f>
        <v>1.7687390000000001</v>
      </c>
      <c r="L2163" s="4">
        <f>VLOOKUP(A2163, Sheet3!A:G,5, FALSE)</f>
        <v>2.601667</v>
      </c>
      <c r="M2163" s="4">
        <f>VLOOKUP(A2163, Sheet3!A:G,6, FALSE)</f>
        <v>-0.98936299999999999</v>
      </c>
      <c r="N2163" s="4">
        <f>VLOOKUP(A2163, Sheet3!A:G,7, FALSE)</f>
        <v>2.3040319999999999</v>
      </c>
      <c r="O2163">
        <v>2007</v>
      </c>
      <c r="P2163" s="4">
        <f>VLOOKUP(G2163, Sheet2!C:E, 3, FALSE)</f>
        <v>1993</v>
      </c>
      <c r="Q2163" s="4">
        <f>O2163-P2163</f>
        <v>14</v>
      </c>
      <c r="R2163" s="4">
        <f>VLOOKUP(A2163, Sheet4!A:B, 2, FALSE)</f>
        <v>497</v>
      </c>
    </row>
    <row r="2164" spans="1:18">
      <c r="A2164">
        <v>3639</v>
      </c>
      <c r="B2164" t="s">
        <v>648</v>
      </c>
      <c r="C2164" s="1">
        <v>39226</v>
      </c>
      <c r="D2164" t="s">
        <v>6</v>
      </c>
      <c r="E2164" t="str">
        <f>VLOOKUP(B2164, Sheet2!$A$2:$B$734, 2, FALSE)</f>
        <v>MI</v>
      </c>
      <c r="F2164" s="4" t="s">
        <v>652</v>
      </c>
      <c r="G2164" s="4" t="str">
        <f>B2164&amp;E2164</f>
        <v>LevinSMI</v>
      </c>
      <c r="H2164" s="4" t="str">
        <f>VLOOKUP(G2164, Sheet2!C:D, 2, FALSE)</f>
        <v>D</v>
      </c>
      <c r="I2164" s="4">
        <f>VLOOKUP(A2164, Sheet3!A:G,2, FALSE)</f>
        <v>1.0315909999999999</v>
      </c>
      <c r="J2164" s="4">
        <f>VLOOKUP(A2164, Sheet3!A:G,3, FALSE)</f>
        <v>1.1516580000000001</v>
      </c>
      <c r="K2164" s="4">
        <f>VLOOKUP(A2164, Sheet3!A:G,4, FALSE)</f>
        <v>-0.67189200000000004</v>
      </c>
      <c r="L2164" s="4">
        <f>VLOOKUP(A2164, Sheet3!A:G,5, FALSE)</f>
        <v>4.5955779999999997</v>
      </c>
      <c r="M2164" s="4">
        <f>VLOOKUP(A2164, Sheet3!A:G,6, FALSE)</f>
        <v>-0.13211800000000001</v>
      </c>
      <c r="N2164" s="4">
        <f>VLOOKUP(A2164, Sheet3!A:G,7, FALSE)</f>
        <v>-1.0932219999999999</v>
      </c>
      <c r="O2164">
        <v>2007</v>
      </c>
      <c r="P2164" s="4">
        <f>VLOOKUP(G2164, Sheet2!C:E, 3, FALSE)</f>
        <v>1983</v>
      </c>
      <c r="Q2164" s="4">
        <f>O2164-P2164</f>
        <v>24</v>
      </c>
      <c r="R2164" s="4">
        <f>VLOOKUP(A2164, Sheet4!A:B, 2, FALSE)</f>
        <v>508</v>
      </c>
    </row>
    <row r="2165" spans="1:18">
      <c r="A2165">
        <v>3640</v>
      </c>
      <c r="B2165" t="s">
        <v>72</v>
      </c>
      <c r="C2165" s="1">
        <v>39226</v>
      </c>
      <c r="D2165" t="s">
        <v>6</v>
      </c>
      <c r="E2165" t="s">
        <v>193</v>
      </c>
      <c r="F2165" s="4" t="s">
        <v>652</v>
      </c>
      <c r="G2165" s="4" t="str">
        <f>B2165&amp;E2165</f>
        <v>UdallCO</v>
      </c>
      <c r="H2165" s="4" t="str">
        <f>VLOOKUP(G2165, Sheet2!C:D, 2, FALSE)</f>
        <v>D</v>
      </c>
      <c r="I2165" s="4">
        <f>VLOOKUP(A2165, Sheet3!A:G,2, FALSE)</f>
        <v>5.3059099999999999</v>
      </c>
      <c r="J2165" s="4">
        <f>VLOOKUP(A2165, Sheet3!A:G,3, FALSE)</f>
        <v>-2.378037</v>
      </c>
      <c r="K2165" s="4">
        <f>VLOOKUP(A2165, Sheet3!A:G,4, FALSE)</f>
        <v>0.238071</v>
      </c>
      <c r="L2165" s="4">
        <f>VLOOKUP(A2165, Sheet3!A:G,5, FALSE)</f>
        <v>2.2234850000000002</v>
      </c>
      <c r="M2165" s="4">
        <f>VLOOKUP(A2165, Sheet3!A:G,6, FALSE)</f>
        <v>0.26892700000000003</v>
      </c>
      <c r="N2165" s="4">
        <f>VLOOKUP(A2165, Sheet3!A:G,7, FALSE)</f>
        <v>-2.0518649999999998</v>
      </c>
      <c r="O2165">
        <v>2007</v>
      </c>
      <c r="P2165" s="4">
        <f>VLOOKUP(G2165, Sheet2!C:E, 3, FALSE)</f>
        <v>1999</v>
      </c>
      <c r="Q2165" s="4">
        <f>O2165-P2165</f>
        <v>8</v>
      </c>
      <c r="R2165" s="4">
        <f>VLOOKUP(A2165, Sheet4!A:B, 2, FALSE)</f>
        <v>1307</v>
      </c>
    </row>
    <row r="2166" spans="1:18">
      <c r="A2166">
        <v>3641</v>
      </c>
      <c r="B2166" t="s">
        <v>130</v>
      </c>
      <c r="C2166" s="1">
        <v>39226</v>
      </c>
      <c r="D2166" t="s">
        <v>6</v>
      </c>
      <c r="E2166" t="str">
        <f>VLOOKUP(B2166, Sheet2!$A$2:$B$734, 2, FALSE)</f>
        <v>MI</v>
      </c>
      <c r="F2166" s="4" t="s">
        <v>652</v>
      </c>
      <c r="G2166" s="4" t="str">
        <f>B2166&amp;E2166</f>
        <v>ConyersMI</v>
      </c>
      <c r="H2166" s="4" t="str">
        <f>VLOOKUP(G2166, Sheet2!C:D, 2, FALSE)</f>
        <v>D</v>
      </c>
      <c r="I2166" s="4">
        <f>VLOOKUP(A2166, Sheet3!A:G,2, FALSE)</f>
        <v>1.789927</v>
      </c>
      <c r="J2166" s="4">
        <f>VLOOKUP(A2166, Sheet3!A:G,3, FALSE)</f>
        <v>-0.73958000000000002</v>
      </c>
      <c r="K2166" s="4">
        <f>VLOOKUP(A2166, Sheet3!A:G,4, FALSE)</f>
        <v>2.7332489999999998</v>
      </c>
      <c r="L2166" s="4">
        <f>VLOOKUP(A2166, Sheet3!A:G,5, FALSE)</f>
        <v>-4.7160880000000001</v>
      </c>
      <c r="M2166" s="4">
        <f>VLOOKUP(A2166, Sheet3!A:G,6, FALSE)</f>
        <v>-2.2822680000000002</v>
      </c>
      <c r="N2166" s="4">
        <f>VLOOKUP(A2166, Sheet3!A:G,7, FALSE)</f>
        <v>1.5286999999999999</v>
      </c>
      <c r="O2166">
        <v>2007</v>
      </c>
      <c r="P2166" s="4">
        <f>VLOOKUP(G2166, Sheet2!C:E, 3, FALSE)</f>
        <v>1965</v>
      </c>
      <c r="Q2166" s="4">
        <f>O2166-P2166</f>
        <v>42</v>
      </c>
      <c r="R2166" s="4">
        <f>VLOOKUP(A2166, Sheet4!A:B, 2, FALSE)</f>
        <v>508</v>
      </c>
    </row>
    <row r="2167" spans="1:18">
      <c r="A2167">
        <v>3642</v>
      </c>
      <c r="B2167" s="4" t="s">
        <v>162</v>
      </c>
      <c r="C2167" s="1">
        <v>39226</v>
      </c>
      <c r="D2167" t="s">
        <v>6</v>
      </c>
      <c r="E2167" t="str">
        <f>VLOOKUP(B2167, Sheet2!$A$2:$B$734, 2, FALSE)</f>
        <v>MD</v>
      </c>
      <c r="F2167" s="4" t="s">
        <v>652</v>
      </c>
      <c r="G2167" s="4" t="str">
        <f>B2167&amp;E2167</f>
        <v>Van HollenMD</v>
      </c>
      <c r="H2167" s="4" t="str">
        <f>VLOOKUP(G2167, Sheet2!C:D, 2, FALSE)</f>
        <v>D</v>
      </c>
      <c r="I2167" s="4">
        <f>VLOOKUP(A2167, Sheet3!A:G,2, FALSE)</f>
        <v>0.25673600000000002</v>
      </c>
      <c r="J2167" s="4">
        <f>VLOOKUP(A2167, Sheet3!A:G,3, FALSE)</f>
        <v>0.30748500000000001</v>
      </c>
      <c r="K2167" s="4">
        <f>VLOOKUP(A2167, Sheet3!A:G,4, FALSE)</f>
        <v>1.1091420000000001</v>
      </c>
      <c r="L2167" s="4">
        <f>VLOOKUP(A2167, Sheet3!A:G,5, FALSE)</f>
        <v>-3.0444089999999999</v>
      </c>
      <c r="M2167" s="4">
        <f>VLOOKUP(A2167, Sheet3!A:G,6, FALSE)</f>
        <v>-2.4140030000000001</v>
      </c>
      <c r="N2167" s="4">
        <f>VLOOKUP(A2167, Sheet3!A:G,7, FALSE)</f>
        <v>4.2261629999999997</v>
      </c>
      <c r="O2167">
        <v>2007</v>
      </c>
      <c r="P2167" s="4">
        <f>VLOOKUP(G2167, Sheet2!C:E, 3, FALSE)</f>
        <v>2003</v>
      </c>
      <c r="Q2167" s="4">
        <f>O2167-P2167</f>
        <v>4</v>
      </c>
      <c r="R2167" s="4">
        <f>VLOOKUP(A2167, Sheet4!A:B, 2, FALSE)</f>
        <v>338</v>
      </c>
    </row>
    <row r="2168" spans="1:18">
      <c r="A2168">
        <v>3643</v>
      </c>
      <c r="B2168" t="s">
        <v>267</v>
      </c>
      <c r="C2168" s="1">
        <v>39226</v>
      </c>
      <c r="D2168" t="s">
        <v>6</v>
      </c>
      <c r="E2168" t="s">
        <v>107</v>
      </c>
      <c r="F2168" s="4" t="s">
        <v>652</v>
      </c>
      <c r="G2168" s="4" t="str">
        <f>B2168&amp;E2168</f>
        <v>KennedyRI</v>
      </c>
      <c r="H2168" s="4" t="str">
        <f>VLOOKUP(G2168, Sheet2!C:D, 2, FALSE)</f>
        <v>D</v>
      </c>
      <c r="I2168" s="4">
        <f>VLOOKUP(A2168, Sheet3!A:G,2, FALSE)</f>
        <v>2.7493509999999999</v>
      </c>
      <c r="J2168" s="4">
        <f>VLOOKUP(A2168, Sheet3!A:G,3, FALSE)</f>
        <v>-1.1693800000000001</v>
      </c>
      <c r="K2168" s="4">
        <f>VLOOKUP(A2168, Sheet3!A:G,4, FALSE)</f>
        <v>0.63736199999999998</v>
      </c>
      <c r="L2168" s="4">
        <f>VLOOKUP(A2168, Sheet3!A:G,5, FALSE)</f>
        <v>1.92479</v>
      </c>
      <c r="M2168" s="4">
        <f>VLOOKUP(A2168, Sheet3!A:G,6, FALSE)</f>
        <v>-1.7148650000000001</v>
      </c>
      <c r="N2168" s="4">
        <f>VLOOKUP(A2168, Sheet3!A:G,7, FALSE)</f>
        <v>0.458262</v>
      </c>
      <c r="O2168">
        <v>2007</v>
      </c>
      <c r="P2168" s="4">
        <f>VLOOKUP(G2168, Sheet2!C:E, 3, FALSE)</f>
        <v>1995</v>
      </c>
      <c r="Q2168" s="4">
        <f>O2168-P2168</f>
        <v>12</v>
      </c>
      <c r="R2168" s="4">
        <f>VLOOKUP(A2168, Sheet4!A:B, 2, FALSE)</f>
        <v>377</v>
      </c>
    </row>
    <row r="2169" spans="1:18">
      <c r="A2169">
        <v>3644</v>
      </c>
      <c r="B2169" t="s">
        <v>71</v>
      </c>
      <c r="C2169" s="1">
        <v>39226</v>
      </c>
      <c r="D2169" t="s">
        <v>6</v>
      </c>
      <c r="E2169" t="str">
        <f>VLOOKUP(B2169, Sheet2!$A$2:$B$734, 2, FALSE)</f>
        <v>NJ</v>
      </c>
      <c r="F2169" s="4" t="s">
        <v>652</v>
      </c>
      <c r="G2169" s="4" t="str">
        <f>B2169&amp;E2169</f>
        <v>HoltNJ</v>
      </c>
      <c r="H2169" s="4" t="str">
        <f>VLOOKUP(G2169, Sheet2!C:D, 2, FALSE)</f>
        <v>D</v>
      </c>
      <c r="I2169" s="4">
        <f>VLOOKUP(A2169, Sheet3!A:G,2, FALSE)</f>
        <v>4.6987120000000004</v>
      </c>
      <c r="J2169" s="4">
        <f>VLOOKUP(A2169, Sheet3!A:G,3, FALSE)</f>
        <v>-1.5205770000000001</v>
      </c>
      <c r="K2169" s="4">
        <f>VLOOKUP(A2169, Sheet3!A:G,4, FALSE)</f>
        <v>-3.0350130000000002</v>
      </c>
      <c r="L2169" s="4">
        <f>VLOOKUP(A2169, Sheet3!A:G,5, FALSE)</f>
        <v>1.3428709999999999</v>
      </c>
      <c r="M2169" s="4">
        <f>VLOOKUP(A2169, Sheet3!A:G,6, FALSE)</f>
        <v>0.343084</v>
      </c>
      <c r="N2169" s="4">
        <f>VLOOKUP(A2169, Sheet3!A:G,7, FALSE)</f>
        <v>-1.5591839999999999</v>
      </c>
      <c r="O2169">
        <v>2007</v>
      </c>
      <c r="P2169" s="4">
        <f>VLOOKUP(G2169, Sheet2!C:E, 3, FALSE)</f>
        <v>1999</v>
      </c>
      <c r="Q2169" s="4">
        <f>O2169-P2169</f>
        <v>8</v>
      </c>
      <c r="R2169" s="4">
        <f>VLOOKUP(A2169, Sheet4!A:B, 2, FALSE)</f>
        <v>295</v>
      </c>
    </row>
    <row r="2170" spans="1:18">
      <c r="A2170">
        <v>3645</v>
      </c>
      <c r="B2170" t="s">
        <v>234</v>
      </c>
      <c r="C2170" s="1">
        <v>39226</v>
      </c>
      <c r="D2170" t="s">
        <v>6</v>
      </c>
      <c r="E2170" t="str">
        <f>VLOOKUP(B2170, Sheet2!$A$2:$B$734, 2, FALSE)</f>
        <v>WI</v>
      </c>
      <c r="F2170" s="4" t="s">
        <v>652</v>
      </c>
      <c r="G2170" s="4" t="str">
        <f>B2170&amp;E2170</f>
        <v>KagenWI</v>
      </c>
      <c r="H2170" s="4" t="str">
        <f>VLOOKUP(G2170, Sheet2!C:D, 2, FALSE)</f>
        <v>D</v>
      </c>
      <c r="I2170" s="4">
        <f>VLOOKUP(A2170, Sheet3!A:G,2, FALSE)</f>
        <v>0.24077899999999999</v>
      </c>
      <c r="J2170" s="4">
        <f>VLOOKUP(A2170, Sheet3!A:G,3, FALSE)</f>
        <v>0.18738099999999999</v>
      </c>
      <c r="K2170" s="4">
        <f>VLOOKUP(A2170, Sheet3!A:G,4, FALSE)</f>
        <v>-0.96001000000000003</v>
      </c>
      <c r="L2170" s="4">
        <f>VLOOKUP(A2170, Sheet3!A:G,5, FALSE)</f>
        <v>0.86316499999999996</v>
      </c>
      <c r="M2170" s="4">
        <f>VLOOKUP(A2170, Sheet3!A:G,6, FALSE)</f>
        <v>-0.55896400000000002</v>
      </c>
      <c r="N2170" s="4">
        <f>VLOOKUP(A2170, Sheet3!A:G,7, FALSE)</f>
        <v>-1.7629859999999999</v>
      </c>
      <c r="O2170">
        <v>2007</v>
      </c>
      <c r="P2170" s="4">
        <f>VLOOKUP(G2170, Sheet2!C:E, 3, FALSE)</f>
        <v>2007</v>
      </c>
      <c r="Q2170" s="4">
        <f>O2170-P2170</f>
        <v>0</v>
      </c>
      <c r="R2170" s="4">
        <f>VLOOKUP(A2170, Sheet4!A:B, 2, FALSE)</f>
        <v>579</v>
      </c>
    </row>
    <row r="2171" spans="1:18">
      <c r="A2171">
        <v>3646</v>
      </c>
      <c r="B2171" t="s">
        <v>746</v>
      </c>
      <c r="C2171" s="1">
        <v>39226</v>
      </c>
      <c r="D2171" t="s">
        <v>6</v>
      </c>
      <c r="E2171" t="s">
        <v>125</v>
      </c>
      <c r="F2171" s="4" t="s">
        <v>652</v>
      </c>
      <c r="G2171" s="4" t="str">
        <f>B2171&amp;E2171</f>
        <v>MaloneyCNY</v>
      </c>
      <c r="H2171" s="4" t="str">
        <f>VLOOKUP(G2171, Sheet2!C:D, 2, FALSE)</f>
        <v>D</v>
      </c>
      <c r="I2171" s="4">
        <f>VLOOKUP(A2171, Sheet3!A:G,2, FALSE)</f>
        <v>-0.88095900000000005</v>
      </c>
      <c r="J2171" s="4">
        <f>VLOOKUP(A2171, Sheet3!A:G,3, FALSE)</f>
        <v>-3.387985</v>
      </c>
      <c r="K2171" s="4">
        <f>VLOOKUP(A2171, Sheet3!A:G,4, FALSE)</f>
        <v>-0.47285300000000002</v>
      </c>
      <c r="L2171" s="4">
        <f>VLOOKUP(A2171, Sheet3!A:G,5, FALSE)</f>
        <v>-0.70630099999999996</v>
      </c>
      <c r="M2171" s="4">
        <f>VLOOKUP(A2171, Sheet3!A:G,6, FALSE)</f>
        <v>-0.30445800000000001</v>
      </c>
      <c r="N2171" s="4">
        <f>VLOOKUP(A2171, Sheet3!A:G,7, FALSE)</f>
        <v>-1.764208</v>
      </c>
      <c r="O2171">
        <v>2007</v>
      </c>
      <c r="P2171" s="4">
        <f>VLOOKUP(G2171, Sheet2!C:E, 3, FALSE)</f>
        <v>1993</v>
      </c>
      <c r="Q2171" s="4">
        <f>O2171-P2171</f>
        <v>14</v>
      </c>
      <c r="R2171" s="4">
        <f>VLOOKUP(A2171, Sheet4!A:B, 2, FALSE)</f>
        <v>377</v>
      </c>
    </row>
    <row r="2172" spans="1:18">
      <c r="A2172">
        <v>3647</v>
      </c>
      <c r="B2172" t="s">
        <v>132</v>
      </c>
      <c r="C2172" s="1">
        <v>39226</v>
      </c>
      <c r="D2172" t="s">
        <v>6</v>
      </c>
      <c r="E2172" t="s">
        <v>11</v>
      </c>
      <c r="F2172" s="4" t="s">
        <v>652</v>
      </c>
      <c r="G2172" s="4" t="str">
        <f>B2172&amp;E2172</f>
        <v>PriceNC</v>
      </c>
      <c r="H2172" s="4" t="str">
        <f>VLOOKUP(G2172, Sheet2!C:D, 2, FALSE)</f>
        <v>D</v>
      </c>
      <c r="I2172" s="4">
        <f>VLOOKUP(A2172, Sheet3!A:G,2, FALSE)</f>
        <v>3.5802489999999998</v>
      </c>
      <c r="J2172" s="4">
        <f>VLOOKUP(A2172, Sheet3!A:G,3, FALSE)</f>
        <v>0.46992499999999998</v>
      </c>
      <c r="K2172" s="4">
        <f>VLOOKUP(A2172, Sheet3!A:G,4, FALSE)</f>
        <v>1.835612</v>
      </c>
      <c r="L2172" s="4">
        <f>VLOOKUP(A2172, Sheet3!A:G,5, FALSE)</f>
        <v>1.1630670000000001</v>
      </c>
      <c r="M2172" s="4">
        <f>VLOOKUP(A2172, Sheet3!A:G,6, FALSE)</f>
        <v>0.95884999999999998</v>
      </c>
      <c r="N2172" s="4">
        <f>VLOOKUP(A2172, Sheet3!A:G,7, FALSE)</f>
        <v>1.256408</v>
      </c>
      <c r="O2172">
        <v>2007</v>
      </c>
      <c r="P2172" s="4">
        <f>VLOOKUP(G2172, Sheet2!C:E, 3, FALSE)</f>
        <v>1990</v>
      </c>
      <c r="Q2172" s="4">
        <f>O2172-P2172</f>
        <v>17</v>
      </c>
      <c r="R2172" s="4">
        <f>VLOOKUP(A2172, Sheet4!A:B, 2, FALSE)</f>
        <v>769</v>
      </c>
    </row>
    <row r="2173" spans="1:18">
      <c r="A2173">
        <v>3648</v>
      </c>
      <c r="B2173" t="s">
        <v>77</v>
      </c>
      <c r="C2173" s="1">
        <v>39226</v>
      </c>
      <c r="D2173" t="s">
        <v>6</v>
      </c>
      <c r="E2173" t="str">
        <f>VLOOKUP(B2173, Sheet2!$A$2:$B$734, 2, FALSE)</f>
        <v>CA</v>
      </c>
      <c r="F2173" s="4" t="s">
        <v>652</v>
      </c>
      <c r="G2173" s="4" t="str">
        <f>B2173&amp;E2173</f>
        <v>StarkCA</v>
      </c>
      <c r="H2173" s="4" t="str">
        <f>VLOOKUP(G2173, Sheet2!C:D, 2, FALSE)</f>
        <v>D</v>
      </c>
      <c r="I2173" s="4">
        <f>VLOOKUP(A2173, Sheet3!A:G,2, FALSE)</f>
        <v>4.7021649999999999</v>
      </c>
      <c r="J2173" s="4">
        <f>VLOOKUP(A2173, Sheet3!A:G,3, FALSE)</f>
        <v>-2.33819</v>
      </c>
      <c r="K2173" s="4">
        <f>VLOOKUP(A2173, Sheet3!A:G,4, FALSE)</f>
        <v>1.7937110000000001</v>
      </c>
      <c r="L2173" s="4">
        <f>VLOOKUP(A2173, Sheet3!A:G,5, FALSE)</f>
        <v>-2.9503810000000001</v>
      </c>
      <c r="M2173" s="4">
        <f>VLOOKUP(A2173, Sheet3!A:G,6, FALSE)</f>
        <v>-1.61483</v>
      </c>
      <c r="N2173" s="4">
        <f>VLOOKUP(A2173, Sheet3!A:G,7, FALSE)</f>
        <v>0.39660400000000001</v>
      </c>
      <c r="O2173">
        <v>2007</v>
      </c>
      <c r="P2173" s="4">
        <f>VLOOKUP(G2173, Sheet2!C:E, 3, FALSE)</f>
        <v>1993</v>
      </c>
      <c r="Q2173" s="4">
        <f>O2173-P2173</f>
        <v>14</v>
      </c>
      <c r="R2173" s="4">
        <f>VLOOKUP(A2173, Sheet4!A:B, 2, FALSE)</f>
        <v>256</v>
      </c>
    </row>
    <row r="2174" spans="1:18">
      <c r="A2174">
        <v>3649</v>
      </c>
      <c r="B2174" t="s">
        <v>66</v>
      </c>
      <c r="C2174" s="1">
        <v>39226</v>
      </c>
      <c r="D2174" t="s">
        <v>6</v>
      </c>
      <c r="E2174" t="str">
        <f>VLOOKUP(B2174, Sheet2!$A$2:$B$734, 2, FALSE)</f>
        <v>RI</v>
      </c>
      <c r="F2174" s="4" t="s">
        <v>652</v>
      </c>
      <c r="G2174" s="4" t="str">
        <f>B2174&amp;E2174</f>
        <v>LangevinRI</v>
      </c>
      <c r="H2174" s="4" t="str">
        <f>VLOOKUP(G2174, Sheet2!C:D, 2, FALSE)</f>
        <v>D</v>
      </c>
      <c r="I2174" s="4">
        <f>VLOOKUP(A2174, Sheet3!A:G,2, FALSE)</f>
        <v>6.0366850000000003</v>
      </c>
      <c r="J2174" s="4">
        <f>VLOOKUP(A2174, Sheet3!A:G,3, FALSE)</f>
        <v>1.0205470000000001</v>
      </c>
      <c r="K2174" s="4">
        <f>VLOOKUP(A2174, Sheet3!A:G,4, FALSE)</f>
        <v>3.62094</v>
      </c>
      <c r="L2174" s="4">
        <f>VLOOKUP(A2174, Sheet3!A:G,5, FALSE)</f>
        <v>-0.81091400000000002</v>
      </c>
      <c r="M2174" s="4">
        <f>VLOOKUP(A2174, Sheet3!A:G,6, FALSE)</f>
        <v>0.75780000000000003</v>
      </c>
      <c r="N2174" s="4">
        <f>VLOOKUP(A2174, Sheet3!A:G,7, FALSE)</f>
        <v>2.953125</v>
      </c>
      <c r="O2174">
        <v>2007</v>
      </c>
      <c r="P2174" s="4">
        <f>VLOOKUP(G2174, Sheet2!C:E, 3, FALSE)</f>
        <v>2001</v>
      </c>
      <c r="Q2174" s="4">
        <f>O2174-P2174</f>
        <v>6</v>
      </c>
      <c r="R2174" s="4">
        <f>VLOOKUP(A2174, Sheet4!A:B, 2, FALSE)</f>
        <v>442</v>
      </c>
    </row>
    <row r="2175" spans="1:18">
      <c r="A2175">
        <v>3650</v>
      </c>
      <c r="B2175" t="s">
        <v>190</v>
      </c>
      <c r="C2175" s="1">
        <v>39226</v>
      </c>
      <c r="D2175" t="s">
        <v>6</v>
      </c>
      <c r="E2175" t="str">
        <f>VLOOKUP(B2175, Sheet2!$A$2:$B$734, 2, FALSE)</f>
        <v>CO</v>
      </c>
      <c r="F2175" s="4" t="s">
        <v>652</v>
      </c>
      <c r="G2175" s="4" t="str">
        <f>B2175&amp;E2175</f>
        <v>DegetteCO</v>
      </c>
      <c r="H2175" s="4" t="str">
        <f>VLOOKUP(G2175, Sheet2!C:D, 2, FALSE)</f>
        <v>D</v>
      </c>
      <c r="I2175" s="4">
        <f>VLOOKUP(A2175, Sheet3!A:G,2, FALSE)</f>
        <v>2.670811</v>
      </c>
      <c r="J2175" s="4">
        <f>VLOOKUP(A2175, Sheet3!A:G,3, FALSE)</f>
        <v>-0.14069599999999999</v>
      </c>
      <c r="K2175" s="4">
        <f>VLOOKUP(A2175, Sheet3!A:G,4, FALSE)</f>
        <v>3.2051829999999999</v>
      </c>
      <c r="L2175" s="4">
        <f>VLOOKUP(A2175, Sheet3!A:G,5, FALSE)</f>
        <v>2.8991039999999999</v>
      </c>
      <c r="M2175" s="4">
        <f>VLOOKUP(A2175, Sheet3!A:G,6, FALSE)</f>
        <v>0.45105200000000001</v>
      </c>
      <c r="N2175" s="4">
        <f>VLOOKUP(A2175, Sheet3!A:G,7, FALSE)</f>
        <v>1.8204629999999999</v>
      </c>
      <c r="O2175">
        <v>2007</v>
      </c>
      <c r="P2175" s="4">
        <f>VLOOKUP(G2175, Sheet2!C:E, 3, FALSE)</f>
        <v>1997</v>
      </c>
      <c r="Q2175" s="4">
        <f>O2175-P2175</f>
        <v>10</v>
      </c>
      <c r="R2175" s="4">
        <f>VLOOKUP(A2175, Sheet4!A:B, 2, FALSE)</f>
        <v>298</v>
      </c>
    </row>
    <row r="2176" spans="1:18">
      <c r="A2176">
        <v>3651</v>
      </c>
      <c r="B2176" t="s">
        <v>336</v>
      </c>
      <c r="C2176" s="1">
        <v>39226</v>
      </c>
      <c r="D2176" t="s">
        <v>6</v>
      </c>
      <c r="E2176" t="s">
        <v>184</v>
      </c>
      <c r="F2176" s="4" t="s">
        <v>652</v>
      </c>
      <c r="G2176" s="4" t="str">
        <f>B2176&amp;E2176</f>
        <v>MarkeyMA</v>
      </c>
      <c r="H2176" s="4" t="str">
        <f>VLOOKUP(G2176, Sheet2!C:D, 2, FALSE)</f>
        <v>D</v>
      </c>
      <c r="I2176" s="4">
        <f>VLOOKUP(A2176, Sheet3!A:G,2, FALSE)</f>
        <v>8.6870689999999993</v>
      </c>
      <c r="J2176" s="4">
        <f>VLOOKUP(A2176, Sheet3!A:G,3, FALSE)</f>
        <v>-1.744186</v>
      </c>
      <c r="K2176" s="4">
        <f>VLOOKUP(A2176, Sheet3!A:G,4, FALSE)</f>
        <v>1.0090250000000001</v>
      </c>
      <c r="L2176" s="4">
        <f>VLOOKUP(A2176, Sheet3!A:G,5, FALSE)</f>
        <v>6.0687680000000004</v>
      </c>
      <c r="M2176" s="4">
        <f>VLOOKUP(A2176, Sheet3!A:G,6, FALSE)</f>
        <v>0.63123399999999996</v>
      </c>
      <c r="N2176" s="4">
        <f>VLOOKUP(A2176, Sheet3!A:G,7, FALSE)</f>
        <v>0.60502100000000003</v>
      </c>
      <c r="O2176">
        <v>2007</v>
      </c>
      <c r="P2176" s="4">
        <f>VLOOKUP(G2176, Sheet2!C:E, 3, FALSE)</f>
        <v>1975</v>
      </c>
      <c r="Q2176" s="4">
        <f>O2176-P2176</f>
        <v>32</v>
      </c>
      <c r="R2176" s="4">
        <f>VLOOKUP(A2176, Sheet4!A:B, 2, FALSE)</f>
        <v>449</v>
      </c>
    </row>
    <row r="2177" spans="1:18">
      <c r="A2177">
        <v>3652</v>
      </c>
      <c r="B2177" t="s">
        <v>72</v>
      </c>
      <c r="C2177" s="1">
        <v>39226</v>
      </c>
      <c r="D2177" t="s">
        <v>6</v>
      </c>
      <c r="E2177" t="s">
        <v>57</v>
      </c>
      <c r="F2177" s="4" t="s">
        <v>652</v>
      </c>
      <c r="G2177" s="4" t="str">
        <f>B2177&amp;E2177</f>
        <v>UdallNM</v>
      </c>
      <c r="H2177" s="4" t="str">
        <f>VLOOKUP(G2177, Sheet2!C:D, 2, FALSE)</f>
        <v>D</v>
      </c>
      <c r="I2177" s="4">
        <f>VLOOKUP(A2177, Sheet3!A:G,2, FALSE)</f>
        <v>0.72065800000000002</v>
      </c>
      <c r="J2177" s="4">
        <f>VLOOKUP(A2177, Sheet3!A:G,3, FALSE)</f>
        <v>-0.55777100000000002</v>
      </c>
      <c r="K2177" s="4">
        <f>VLOOKUP(A2177, Sheet3!A:G,4, FALSE)</f>
        <v>0.78319300000000003</v>
      </c>
      <c r="L2177" s="4">
        <f>VLOOKUP(A2177, Sheet3!A:G,5, FALSE)</f>
        <v>-0.12620100000000001</v>
      </c>
      <c r="M2177" s="4">
        <f>VLOOKUP(A2177, Sheet3!A:G,6, FALSE)</f>
        <v>0.28008499999999997</v>
      </c>
      <c r="N2177" s="4">
        <f>VLOOKUP(A2177, Sheet3!A:G,7, FALSE)</f>
        <v>-1.827877</v>
      </c>
      <c r="O2177">
        <v>2007</v>
      </c>
      <c r="P2177" s="4">
        <f>VLOOKUP(G2177, Sheet2!C:E, 3, FALSE)</f>
        <v>1999</v>
      </c>
      <c r="Q2177" s="4">
        <f>O2177-P2177</f>
        <v>8</v>
      </c>
      <c r="R2177" s="4">
        <f>VLOOKUP(A2177, Sheet4!A:B, 2, FALSE)</f>
        <v>327</v>
      </c>
    </row>
    <row r="2178" spans="1:18">
      <c r="A2178">
        <v>3653</v>
      </c>
      <c r="B2178" t="s">
        <v>124</v>
      </c>
      <c r="C2178" s="1">
        <v>39212</v>
      </c>
      <c r="D2178" t="s">
        <v>6</v>
      </c>
      <c r="E2178" t="str">
        <f>VLOOKUP(B2178, Sheet2!$A$2:$B$734, 2, FALSE)</f>
        <v>WI</v>
      </c>
      <c r="F2178" s="4" t="s">
        <v>652</v>
      </c>
      <c r="G2178" s="4" t="str">
        <f>B2178&amp;E2178</f>
        <v>ObeyWI</v>
      </c>
      <c r="H2178" s="4" t="str">
        <f>VLOOKUP(G2178, Sheet2!C:D, 2, FALSE)</f>
        <v>D</v>
      </c>
      <c r="I2178" s="4">
        <f>VLOOKUP(A2178, Sheet3!A:G,2, FALSE)</f>
        <v>-4.3387580000000003</v>
      </c>
      <c r="J2178" s="4">
        <f>VLOOKUP(A2178, Sheet3!A:G,3, FALSE)</f>
        <v>8.6955000000000005E-2</v>
      </c>
      <c r="K2178" s="4">
        <f>VLOOKUP(A2178, Sheet3!A:G,4, FALSE)</f>
        <v>-0.76196900000000001</v>
      </c>
      <c r="L2178" s="4">
        <f>VLOOKUP(A2178, Sheet3!A:G,5, FALSE)</f>
        <v>-4.5992850000000001</v>
      </c>
      <c r="M2178" s="4">
        <f>VLOOKUP(A2178, Sheet3!A:G,6, FALSE)</f>
        <v>-1.9187460000000001</v>
      </c>
      <c r="N2178" s="4">
        <f>VLOOKUP(A2178, Sheet3!A:G,7, FALSE)</f>
        <v>-0.77697400000000005</v>
      </c>
      <c r="O2178">
        <v>2007</v>
      </c>
      <c r="P2178" s="4">
        <f>VLOOKUP(G2178, Sheet2!C:E, 3, FALSE)</f>
        <v>1969</v>
      </c>
      <c r="Q2178" s="4">
        <f>O2178-P2178</f>
        <v>38</v>
      </c>
      <c r="R2178" s="4">
        <f>VLOOKUP(A2178, Sheet4!A:B, 2, FALSE)</f>
        <v>1376</v>
      </c>
    </row>
    <row r="2179" spans="1:18">
      <c r="A2179">
        <v>3654</v>
      </c>
      <c r="B2179" t="s">
        <v>154</v>
      </c>
      <c r="C2179" s="1">
        <v>39212</v>
      </c>
      <c r="D2179" t="s">
        <v>6</v>
      </c>
      <c r="E2179" t="s">
        <v>8</v>
      </c>
      <c r="F2179" s="4" t="s">
        <v>652</v>
      </c>
      <c r="G2179" s="4" t="str">
        <f>B2179&amp;E2179</f>
        <v>LewisCA</v>
      </c>
      <c r="H2179" s="4" t="str">
        <f>VLOOKUP(G2179, Sheet2!C:D, 2, FALSE)</f>
        <v>R</v>
      </c>
      <c r="I2179" s="4">
        <f>VLOOKUP(A2179, Sheet3!A:G,2, FALSE)</f>
        <v>-0.343194</v>
      </c>
      <c r="J2179" s="4">
        <f>VLOOKUP(A2179, Sheet3!A:G,3, FALSE)</f>
        <v>-0.42972399999999999</v>
      </c>
      <c r="K2179" s="4">
        <f>VLOOKUP(A2179, Sheet3!A:G,4, FALSE)</f>
        <v>1.6222859999999999</v>
      </c>
      <c r="L2179" s="4">
        <f>VLOOKUP(A2179, Sheet3!A:G,5, FALSE)</f>
        <v>-1.7393529999999999</v>
      </c>
      <c r="M2179" s="4">
        <f>VLOOKUP(A2179, Sheet3!A:G,6, FALSE)</f>
        <v>-0.37910100000000002</v>
      </c>
      <c r="N2179" s="4">
        <f>VLOOKUP(A2179, Sheet3!A:G,7, FALSE)</f>
        <v>2.308046</v>
      </c>
      <c r="O2179">
        <v>2007</v>
      </c>
      <c r="P2179" s="4">
        <f>VLOOKUP(G2179, Sheet2!C:E, 3, FALSE)</f>
        <v>1979</v>
      </c>
      <c r="Q2179" s="4">
        <f>O2179-P2179</f>
        <v>28</v>
      </c>
      <c r="R2179" s="4">
        <f>VLOOKUP(A2179, Sheet4!A:B, 2, FALSE)</f>
        <v>1444</v>
      </c>
    </row>
    <row r="2180" spans="1:18">
      <c r="A2180">
        <v>3655</v>
      </c>
      <c r="B2180" t="s">
        <v>364</v>
      </c>
      <c r="C2180" s="1">
        <v>39212</v>
      </c>
      <c r="D2180" t="s">
        <v>6</v>
      </c>
      <c r="E2180" t="s">
        <v>125</v>
      </c>
      <c r="F2180" s="4" t="s">
        <v>652</v>
      </c>
      <c r="G2180" s="4" t="str">
        <f>B2180&amp;E2180</f>
        <v>IsraelNY</v>
      </c>
      <c r="H2180" s="4" t="str">
        <f>VLOOKUP(G2180, Sheet2!C:D, 2, FALSE)</f>
        <v>D</v>
      </c>
      <c r="I2180" s="4">
        <f>VLOOKUP(A2180, Sheet3!A:G,2, FALSE)</f>
        <v>-6.5255799999999997</v>
      </c>
      <c r="J2180" s="4">
        <f>VLOOKUP(A2180, Sheet3!A:G,3, FALSE)</f>
        <v>-1.026735</v>
      </c>
      <c r="K2180" s="4">
        <f>VLOOKUP(A2180, Sheet3!A:G,4, FALSE)</f>
        <v>-3.1441240000000001</v>
      </c>
      <c r="L2180" s="4">
        <f>VLOOKUP(A2180, Sheet3!A:G,5, FALSE)</f>
        <v>-1.631329</v>
      </c>
      <c r="M2180" s="4">
        <f>VLOOKUP(A2180, Sheet3!A:G,6, FALSE)</f>
        <v>-1.1144719999999999</v>
      </c>
      <c r="N2180" s="4">
        <f>VLOOKUP(A2180, Sheet3!A:G,7, FALSE)</f>
        <v>-4.0996620000000004</v>
      </c>
      <c r="O2180">
        <v>2007</v>
      </c>
      <c r="P2180" s="4">
        <f>VLOOKUP(G2180, Sheet2!C:E, 3, FALSE)</f>
        <v>2001</v>
      </c>
      <c r="Q2180" s="4">
        <f>O2180-P2180</f>
        <v>6</v>
      </c>
      <c r="R2180" s="4">
        <f>VLOOKUP(A2180, Sheet4!A:B, 2, FALSE)</f>
        <v>483</v>
      </c>
    </row>
    <row r="2181" spans="1:18">
      <c r="A2181">
        <v>3656</v>
      </c>
      <c r="B2181" t="s">
        <v>153</v>
      </c>
      <c r="C2181" s="1">
        <v>39212</v>
      </c>
      <c r="D2181" t="s">
        <v>6</v>
      </c>
      <c r="E2181" t="s">
        <v>47</v>
      </c>
      <c r="F2181" s="4" t="s">
        <v>652</v>
      </c>
      <c r="G2181" s="4" t="str">
        <f>B2181&amp;E2181</f>
        <v>Ros-LehtinenFL</v>
      </c>
      <c r="H2181" s="4" t="str">
        <f>VLOOKUP(G2181, Sheet2!C:D, 2, FALSE)</f>
        <v>R</v>
      </c>
      <c r="I2181" s="4">
        <f>VLOOKUP(A2181, Sheet3!A:G,2, FALSE)</f>
        <v>1.098684</v>
      </c>
      <c r="J2181" s="4">
        <f>VLOOKUP(A2181, Sheet3!A:G,3, FALSE)</f>
        <v>-0.77264699999999997</v>
      </c>
      <c r="K2181" s="4">
        <f>VLOOKUP(A2181, Sheet3!A:G,4, FALSE)</f>
        <v>-1.5702370000000001</v>
      </c>
      <c r="L2181" s="4">
        <f>VLOOKUP(A2181, Sheet3!A:G,5, FALSE)</f>
        <v>-0.78666899999999995</v>
      </c>
      <c r="M2181" s="4">
        <f>VLOOKUP(A2181, Sheet3!A:G,6, FALSE)</f>
        <v>-2.1095259999999998</v>
      </c>
      <c r="N2181" s="4">
        <f>VLOOKUP(A2181, Sheet3!A:G,7, FALSE)</f>
        <v>-0.54618500000000003</v>
      </c>
      <c r="O2181">
        <v>2007</v>
      </c>
      <c r="P2181" s="4">
        <f>VLOOKUP(G2181, Sheet2!C:E, 3, FALSE)</f>
        <v>1989</v>
      </c>
      <c r="Q2181" s="4">
        <f>O2181-P2181</f>
        <v>18</v>
      </c>
      <c r="R2181" s="4">
        <f>VLOOKUP(A2181, Sheet4!A:B, 2, FALSE)</f>
        <v>468</v>
      </c>
    </row>
    <row r="2182" spans="1:18">
      <c r="A2182">
        <v>3657</v>
      </c>
      <c r="B2182" t="s">
        <v>160</v>
      </c>
      <c r="C2182" s="1">
        <v>39212</v>
      </c>
      <c r="D2182" t="s">
        <v>6</v>
      </c>
      <c r="E2182" t="s">
        <v>119</v>
      </c>
      <c r="F2182" s="4" t="s">
        <v>652</v>
      </c>
      <c r="G2182" s="4" t="str">
        <f>B2182&amp;E2182</f>
        <v>SkeltonMO</v>
      </c>
      <c r="H2182" s="4" t="str">
        <f>VLOOKUP(G2182, Sheet2!C:D, 2, FALSE)</f>
        <v>D</v>
      </c>
      <c r="I2182" s="4">
        <f>VLOOKUP(A2182, Sheet3!A:G,2, FALSE)</f>
        <v>-3.022294</v>
      </c>
      <c r="J2182" s="4">
        <f>VLOOKUP(A2182, Sheet3!A:G,3, FALSE)</f>
        <v>-0.86977800000000005</v>
      </c>
      <c r="K2182" s="4">
        <f>VLOOKUP(A2182, Sheet3!A:G,4, FALSE)</f>
        <v>-0.87090199999999995</v>
      </c>
      <c r="L2182" s="4">
        <f>VLOOKUP(A2182, Sheet3!A:G,5, FALSE)</f>
        <v>-5.0414849999999998</v>
      </c>
      <c r="M2182" s="4">
        <f>VLOOKUP(A2182, Sheet3!A:G,6, FALSE)</f>
        <v>-2.7751039999999998</v>
      </c>
      <c r="N2182" s="4">
        <f>VLOOKUP(A2182, Sheet3!A:G,7, FALSE)</f>
        <v>-1.1611590000000001</v>
      </c>
      <c r="O2182">
        <v>2007</v>
      </c>
      <c r="P2182" s="4">
        <f>VLOOKUP(G2182, Sheet2!C:E, 3, FALSE)</f>
        <v>1977</v>
      </c>
      <c r="Q2182" s="4">
        <f>O2182-P2182</f>
        <v>30</v>
      </c>
      <c r="R2182" s="4">
        <f>VLOOKUP(A2182, Sheet4!A:B, 2, FALSE)</f>
        <v>366</v>
      </c>
    </row>
    <row r="2183" spans="1:18">
      <c r="A2183">
        <v>3658</v>
      </c>
      <c r="B2183" t="s">
        <v>58</v>
      </c>
      <c r="C2183" s="1">
        <v>39212</v>
      </c>
      <c r="D2183" t="s">
        <v>6</v>
      </c>
      <c r="E2183" t="s">
        <v>59</v>
      </c>
      <c r="F2183" s="4" t="s">
        <v>652</v>
      </c>
      <c r="G2183" s="4" t="str">
        <f>B2183&amp;E2183</f>
        <v>RyanWI</v>
      </c>
      <c r="H2183" s="4" t="str">
        <f>VLOOKUP(G2183, Sheet2!C:D, 2, FALSE)</f>
        <v>R</v>
      </c>
      <c r="I2183" s="4">
        <f>VLOOKUP(A2183, Sheet3!A:G,2, FALSE)</f>
        <v>-3.670528</v>
      </c>
      <c r="J2183" s="4">
        <f>VLOOKUP(A2183, Sheet3!A:G,3, FALSE)</f>
        <v>2.4722219999999999</v>
      </c>
      <c r="K2183" s="4">
        <f>VLOOKUP(A2183, Sheet3!A:G,4, FALSE)</f>
        <v>-3.4789279999999998</v>
      </c>
      <c r="L2183" s="4">
        <f>VLOOKUP(A2183, Sheet3!A:G,5, FALSE)</f>
        <v>-3.13476</v>
      </c>
      <c r="M2183" s="4">
        <f>VLOOKUP(A2183, Sheet3!A:G,6, FALSE)</f>
        <v>-2.114376</v>
      </c>
      <c r="N2183" s="4">
        <f>VLOOKUP(A2183, Sheet3!A:G,7, FALSE)</f>
        <v>-3.641394</v>
      </c>
      <c r="O2183">
        <v>2007</v>
      </c>
      <c r="P2183" s="4">
        <f>VLOOKUP(G2183, Sheet2!C:E, 3, FALSE)</f>
        <v>1999</v>
      </c>
      <c r="Q2183" s="4">
        <f>O2183-P2183</f>
        <v>8</v>
      </c>
      <c r="R2183" s="4">
        <f>VLOOKUP(A2183, Sheet4!A:B, 2, FALSE)</f>
        <v>426</v>
      </c>
    </row>
    <row r="2184" spans="1:18">
      <c r="A2184">
        <v>3659</v>
      </c>
      <c r="B2184" t="s">
        <v>175</v>
      </c>
      <c r="C2184" s="1">
        <v>39212</v>
      </c>
      <c r="D2184" t="s">
        <v>6</v>
      </c>
      <c r="E2184" t="s">
        <v>125</v>
      </c>
      <c r="F2184" s="4" t="s">
        <v>652</v>
      </c>
      <c r="G2184" s="4" t="str">
        <f>B2184&amp;E2184</f>
        <v>KingNY</v>
      </c>
      <c r="H2184" s="4" t="str">
        <f>VLOOKUP(G2184, Sheet2!C:D, 2, FALSE)</f>
        <v>R</v>
      </c>
      <c r="I2184" s="4">
        <f>VLOOKUP(A2184, Sheet3!A:G,2, FALSE)</f>
        <v>-5.7333100000000004</v>
      </c>
      <c r="J2184" s="4">
        <f>VLOOKUP(A2184, Sheet3!A:G,3, FALSE)</f>
        <v>-0.54368799999999995</v>
      </c>
      <c r="K2184" s="4">
        <f>VLOOKUP(A2184, Sheet3!A:G,4, FALSE)</f>
        <v>-1.012637</v>
      </c>
      <c r="L2184" s="4">
        <f>VLOOKUP(A2184, Sheet3!A:G,5, FALSE)</f>
        <v>-0.65930299999999997</v>
      </c>
      <c r="M2184" s="4">
        <f>VLOOKUP(A2184, Sheet3!A:G,6, FALSE)</f>
        <v>-2.3701729999999999</v>
      </c>
      <c r="N2184" s="4">
        <f>VLOOKUP(A2184, Sheet3!A:G,7, FALSE)</f>
        <v>-1.5414950000000001</v>
      </c>
      <c r="O2184">
        <v>2007</v>
      </c>
      <c r="P2184" s="4">
        <f>VLOOKUP(G2184, Sheet2!C:E, 3, FALSE)</f>
        <v>1993</v>
      </c>
      <c r="Q2184" s="4">
        <f>O2184-P2184</f>
        <v>14</v>
      </c>
      <c r="R2184" s="4">
        <f>VLOOKUP(A2184, Sheet4!A:B, 2, FALSE)</f>
        <v>443</v>
      </c>
    </row>
    <row r="2185" spans="1:18">
      <c r="A2185">
        <v>3660</v>
      </c>
      <c r="B2185" s="4" t="s">
        <v>198</v>
      </c>
      <c r="C2185" s="1">
        <v>39212</v>
      </c>
      <c r="D2185" t="s">
        <v>6</v>
      </c>
      <c r="E2185" t="s">
        <v>44</v>
      </c>
      <c r="F2185" s="4" t="s">
        <v>652</v>
      </c>
      <c r="G2185" s="4" t="str">
        <f>B2185&amp;E2185</f>
        <v>SestakPA</v>
      </c>
      <c r="H2185" s="4" t="str">
        <f>VLOOKUP(G2185, Sheet2!C:D, 2, FALSE)</f>
        <v>D</v>
      </c>
      <c r="I2185" s="4">
        <f>VLOOKUP(A2185, Sheet3!A:G,2, FALSE)</f>
        <v>-1.2955859999999999</v>
      </c>
      <c r="J2185" s="4">
        <f>VLOOKUP(A2185, Sheet3!A:G,3, FALSE)</f>
        <v>2.1321210000000002</v>
      </c>
      <c r="K2185" s="4">
        <f>VLOOKUP(A2185, Sheet3!A:G,4, FALSE)</f>
        <v>-1.8896919999999999</v>
      </c>
      <c r="L2185" s="4">
        <f>VLOOKUP(A2185, Sheet3!A:G,5, FALSE)</f>
        <v>3.0385879999999998</v>
      </c>
      <c r="M2185" s="4">
        <f>VLOOKUP(A2185, Sheet3!A:G,6, FALSE)</f>
        <v>2.4197980000000001</v>
      </c>
      <c r="N2185" s="4">
        <f>VLOOKUP(A2185, Sheet3!A:G,7, FALSE)</f>
        <v>-5.0976990000000004</v>
      </c>
      <c r="O2185">
        <v>2007</v>
      </c>
      <c r="P2185" s="4">
        <f>VLOOKUP(G2185, Sheet2!C:E, 3, FALSE)</f>
        <v>2007</v>
      </c>
      <c r="Q2185" s="4">
        <f>O2185-P2185</f>
        <v>0</v>
      </c>
      <c r="R2185" s="4">
        <f>VLOOKUP(A2185, Sheet4!A:B, 2, FALSE)</f>
        <v>237</v>
      </c>
    </row>
    <row r="2186" spans="1:18">
      <c r="A2186">
        <v>3661</v>
      </c>
      <c r="B2186" t="s">
        <v>167</v>
      </c>
      <c r="C2186" s="1">
        <v>39212</v>
      </c>
      <c r="D2186" t="s">
        <v>6</v>
      </c>
      <c r="E2186" t="str">
        <f>VLOOKUP(B2186, Sheet2!$A$2:$B$734, 2, FALSE)</f>
        <v>OH</v>
      </c>
      <c r="F2186" s="4" t="s">
        <v>652</v>
      </c>
      <c r="G2186" s="4" t="str">
        <f>B2186&amp;E2186</f>
        <v>BoehnerOH</v>
      </c>
      <c r="H2186" s="4" t="str">
        <f>VLOOKUP(G2186, Sheet2!C:D, 2, FALSE)</f>
        <v>R</v>
      </c>
      <c r="I2186" s="4">
        <f>VLOOKUP(A2186, Sheet3!A:G,2, FALSE)</f>
        <v>-0.108831</v>
      </c>
      <c r="J2186" s="4">
        <f>VLOOKUP(A2186, Sheet3!A:G,3, FALSE)</f>
        <v>1.2399659999999999</v>
      </c>
      <c r="K2186" s="4">
        <f>VLOOKUP(A2186, Sheet3!A:G,4, FALSE)</f>
        <v>-4.0918150000000004</v>
      </c>
      <c r="L2186" s="4">
        <f>VLOOKUP(A2186, Sheet3!A:G,5, FALSE)</f>
        <v>-0.76363700000000001</v>
      </c>
      <c r="M2186" s="4">
        <f>VLOOKUP(A2186, Sheet3!A:G,6, FALSE)</f>
        <v>0.54736700000000005</v>
      </c>
      <c r="N2186" s="4">
        <f>VLOOKUP(A2186, Sheet3!A:G,7, FALSE)</f>
        <v>-3.882015</v>
      </c>
      <c r="O2186">
        <v>2007</v>
      </c>
      <c r="P2186" s="4">
        <f>VLOOKUP(G2186, Sheet2!C:E, 3, FALSE)</f>
        <v>1991</v>
      </c>
      <c r="Q2186" s="4">
        <f>O2186-P2186</f>
        <v>16</v>
      </c>
      <c r="R2186" s="4">
        <f>VLOOKUP(A2186, Sheet4!A:B, 2, FALSE)</f>
        <v>640</v>
      </c>
    </row>
    <row r="2187" spans="1:18">
      <c r="A2187">
        <v>3662</v>
      </c>
      <c r="B2187" t="s">
        <v>71</v>
      </c>
      <c r="C2187" s="1">
        <v>39212</v>
      </c>
      <c r="D2187" t="s">
        <v>6</v>
      </c>
      <c r="E2187" t="s">
        <v>87</v>
      </c>
      <c r="F2187" s="4" t="s">
        <v>652</v>
      </c>
      <c r="G2187" s="4" t="str">
        <f>B2187&amp;E2187</f>
        <v>HoltNJ</v>
      </c>
      <c r="H2187" s="4" t="str">
        <f>VLOOKUP(G2187, Sheet2!C:D, 2, FALSE)</f>
        <v>D</v>
      </c>
      <c r="I2187" s="4">
        <f>VLOOKUP(A2187, Sheet3!A:G,2, FALSE)</f>
        <v>0.67415499999999995</v>
      </c>
      <c r="J2187" s="4">
        <f>VLOOKUP(A2187, Sheet3!A:G,3, FALSE)</f>
        <v>-0.21332300000000001</v>
      </c>
      <c r="K2187" s="4">
        <f>VLOOKUP(A2187, Sheet3!A:G,4, FALSE)</f>
        <v>9.3259999999999992E-3</v>
      </c>
      <c r="L2187" s="4">
        <f>VLOOKUP(A2187, Sheet3!A:G,5, FALSE)</f>
        <v>1.4247639999999999</v>
      </c>
      <c r="M2187" s="4">
        <f>VLOOKUP(A2187, Sheet3!A:G,6, FALSE)</f>
        <v>0.74478100000000003</v>
      </c>
      <c r="N2187" s="4">
        <f>VLOOKUP(A2187, Sheet3!A:G,7, FALSE)</f>
        <v>-1.995744</v>
      </c>
      <c r="O2187">
        <v>2007</v>
      </c>
      <c r="P2187" s="4">
        <f>VLOOKUP(G2187, Sheet2!C:E, 3, FALSE)</f>
        <v>1999</v>
      </c>
      <c r="Q2187" s="4">
        <f>O2187-P2187</f>
        <v>8</v>
      </c>
      <c r="R2187" s="4">
        <f>VLOOKUP(A2187, Sheet4!A:B, 2, FALSE)</f>
        <v>687</v>
      </c>
    </row>
    <row r="2188" spans="1:18">
      <c r="A2188">
        <v>3663</v>
      </c>
      <c r="B2188" t="s">
        <v>309</v>
      </c>
      <c r="C2188" s="1">
        <v>39212</v>
      </c>
      <c r="D2188" t="s">
        <v>6</v>
      </c>
      <c r="E2188" t="str">
        <f>VLOOKUP(B2188, Sheet2!$A$2:$B$734, 2, FALSE)</f>
        <v>KS</v>
      </c>
      <c r="F2188" s="4" t="s">
        <v>652</v>
      </c>
      <c r="G2188" s="4" t="str">
        <f>B2188&amp;E2188</f>
        <v>TiahrtKS</v>
      </c>
      <c r="H2188" s="4" t="str">
        <f>VLOOKUP(G2188, Sheet2!C:D, 2, FALSE)</f>
        <v>R</v>
      </c>
      <c r="I2188" s="4">
        <f>VLOOKUP(A2188, Sheet3!A:G,2, FALSE)</f>
        <v>-3.0503089999999999</v>
      </c>
      <c r="J2188" s="4">
        <f>VLOOKUP(A2188, Sheet3!A:G,3, FALSE)</f>
        <v>-0.76489200000000002</v>
      </c>
      <c r="K2188" s="4">
        <f>VLOOKUP(A2188, Sheet3!A:G,4, FALSE)</f>
        <v>-2.7622409999999999</v>
      </c>
      <c r="L2188" s="4">
        <f>VLOOKUP(A2188, Sheet3!A:G,5, FALSE)</f>
        <v>-1.2295750000000001</v>
      </c>
      <c r="M2188" s="4">
        <f>VLOOKUP(A2188, Sheet3!A:G,6, FALSE)</f>
        <v>-0.78548200000000001</v>
      </c>
      <c r="N2188" s="4">
        <f>VLOOKUP(A2188, Sheet3!A:G,7, FALSE)</f>
        <v>-0.26018799999999997</v>
      </c>
      <c r="O2188">
        <v>2007</v>
      </c>
      <c r="P2188" s="4">
        <f>VLOOKUP(G2188, Sheet2!C:E, 3, FALSE)</f>
        <v>1995</v>
      </c>
      <c r="Q2188" s="4">
        <f>O2188-P2188</f>
        <v>12</v>
      </c>
      <c r="R2188" s="4">
        <f>VLOOKUP(A2188, Sheet4!A:B, 2, FALSE)</f>
        <v>310</v>
      </c>
    </row>
    <row r="2189" spans="1:18">
      <c r="A2189">
        <v>3664</v>
      </c>
      <c r="B2189" t="s">
        <v>171</v>
      </c>
      <c r="C2189" s="1">
        <v>39212</v>
      </c>
      <c r="D2189" t="s">
        <v>6</v>
      </c>
      <c r="E2189" t="str">
        <f>VLOOKUP(B2189, Sheet2!$A$2:$B$734, 2, FALSE)</f>
        <v>MD</v>
      </c>
      <c r="F2189" s="4" t="s">
        <v>652</v>
      </c>
      <c r="G2189" s="4" t="str">
        <f>B2189&amp;E2189</f>
        <v>HoyerMD</v>
      </c>
      <c r="H2189" s="4" t="str">
        <f>VLOOKUP(G2189, Sheet2!C:D, 2, FALSE)</f>
        <v>D</v>
      </c>
      <c r="I2189" s="4">
        <f>VLOOKUP(A2189, Sheet3!A:G,2, FALSE)</f>
        <v>-1.852892</v>
      </c>
      <c r="J2189" s="4">
        <f>VLOOKUP(A2189, Sheet3!A:G,3, FALSE)</f>
        <v>1.132315</v>
      </c>
      <c r="K2189" s="4">
        <f>VLOOKUP(A2189, Sheet3!A:G,4, FALSE)</f>
        <v>-0.45236100000000001</v>
      </c>
      <c r="L2189" s="4">
        <f>VLOOKUP(A2189, Sheet3!A:G,5, FALSE)</f>
        <v>2.4703080000000002</v>
      </c>
      <c r="M2189" s="4">
        <f>VLOOKUP(A2189, Sheet3!A:G,6, FALSE)</f>
        <v>-1.0122500000000001</v>
      </c>
      <c r="N2189" s="4">
        <f>VLOOKUP(A2189, Sheet3!A:G,7, FALSE)</f>
        <v>1.5258499999999999</v>
      </c>
      <c r="O2189">
        <v>2007</v>
      </c>
      <c r="P2189" s="4">
        <f>VLOOKUP(G2189, Sheet2!C:E, 3, FALSE)</f>
        <v>1981</v>
      </c>
      <c r="Q2189" s="4">
        <f>O2189-P2189</f>
        <v>26</v>
      </c>
      <c r="R2189" s="4">
        <f>VLOOKUP(A2189, Sheet4!A:B, 2, FALSE)</f>
        <v>961</v>
      </c>
    </row>
    <row r="2190" spans="1:18">
      <c r="A2190">
        <v>3665</v>
      </c>
      <c r="B2190" t="s">
        <v>31</v>
      </c>
      <c r="C2190" s="1">
        <v>39212</v>
      </c>
      <c r="D2190" t="s">
        <v>6</v>
      </c>
      <c r="E2190" t="s">
        <v>159</v>
      </c>
      <c r="F2190" s="4" t="s">
        <v>652</v>
      </c>
      <c r="G2190" s="4" t="str">
        <f>B2190&amp;E2190</f>
        <v>PenceIN</v>
      </c>
      <c r="H2190" s="4" t="str">
        <f>VLOOKUP(G2190, Sheet2!C:D, 2, FALSE)</f>
        <v>R</v>
      </c>
      <c r="I2190" s="4">
        <f>VLOOKUP(A2190, Sheet3!A:G,2, FALSE)</f>
        <v>7.9254860000000003</v>
      </c>
      <c r="J2190" s="4">
        <f>VLOOKUP(A2190, Sheet3!A:G,3, FALSE)</f>
        <v>-0.32791399999999998</v>
      </c>
      <c r="K2190" s="4">
        <f>VLOOKUP(A2190, Sheet3!A:G,4, FALSE)</f>
        <v>-0.157718</v>
      </c>
      <c r="L2190" s="4">
        <f>VLOOKUP(A2190, Sheet3!A:G,5, FALSE)</f>
        <v>3.4210470000000002</v>
      </c>
      <c r="M2190" s="4">
        <f>VLOOKUP(A2190, Sheet3!A:G,6, FALSE)</f>
        <v>2.5485500000000001</v>
      </c>
      <c r="N2190" s="4">
        <f>VLOOKUP(A2190, Sheet3!A:G,7, FALSE)</f>
        <v>-0.43578499999999998</v>
      </c>
      <c r="O2190">
        <v>2007</v>
      </c>
      <c r="P2190" s="4">
        <f>VLOOKUP(G2190, Sheet2!C:E, 3, FALSE)</f>
        <v>2001</v>
      </c>
      <c r="Q2190" s="4">
        <f>O2190-P2190</f>
        <v>6</v>
      </c>
      <c r="R2190" s="4">
        <f>VLOOKUP(A2190, Sheet4!A:B, 2, FALSE)</f>
        <v>339</v>
      </c>
    </row>
    <row r="2191" spans="1:18">
      <c r="A2191">
        <v>3666</v>
      </c>
      <c r="B2191" t="s">
        <v>23</v>
      </c>
      <c r="C2191" s="1">
        <v>39212</v>
      </c>
      <c r="D2191" t="s">
        <v>6</v>
      </c>
      <c r="E2191" t="s">
        <v>127</v>
      </c>
      <c r="F2191" s="4" t="s">
        <v>652</v>
      </c>
      <c r="G2191" s="4" t="str">
        <f>B2191&amp;E2191</f>
        <v>EmanuelIL</v>
      </c>
      <c r="H2191" s="4" t="str">
        <f>VLOOKUP(G2191, Sheet2!C:D, 2, FALSE)</f>
        <v>D</v>
      </c>
      <c r="I2191" s="4">
        <f>VLOOKUP(A2191, Sheet3!A:G,2, FALSE)</f>
        <v>-6.6031969999999998</v>
      </c>
      <c r="J2191" s="4">
        <f>VLOOKUP(A2191, Sheet3!A:G,3, FALSE)</f>
        <v>4.6614019999999998</v>
      </c>
      <c r="K2191" s="4">
        <f>VLOOKUP(A2191, Sheet3!A:G,4, FALSE)</f>
        <v>-5.01579</v>
      </c>
      <c r="L2191" s="4">
        <f>VLOOKUP(A2191, Sheet3!A:G,5, FALSE)</f>
        <v>0.42588300000000001</v>
      </c>
      <c r="M2191" s="4">
        <f>VLOOKUP(A2191, Sheet3!A:G,6, FALSE)</f>
        <v>1.1408910000000001</v>
      </c>
      <c r="N2191" s="4">
        <f>VLOOKUP(A2191, Sheet3!A:G,7, FALSE)</f>
        <v>-3.3026650000000002</v>
      </c>
      <c r="O2191">
        <v>2007</v>
      </c>
      <c r="P2191" s="4">
        <f>VLOOKUP(G2191, Sheet2!C:E, 3, FALSE)</f>
        <v>2003</v>
      </c>
      <c r="Q2191" s="4">
        <f>O2191-P2191</f>
        <v>4</v>
      </c>
      <c r="R2191" s="4">
        <f>VLOOKUP(A2191, Sheet4!A:B, 2, FALSE)</f>
        <v>518</v>
      </c>
    </row>
    <row r="2192" spans="1:18">
      <c r="A2192">
        <v>3667</v>
      </c>
      <c r="B2192" t="s">
        <v>86</v>
      </c>
      <c r="C2192" s="1">
        <v>39212</v>
      </c>
      <c r="D2192" t="s">
        <v>6</v>
      </c>
      <c r="E2192" t="s">
        <v>137</v>
      </c>
      <c r="F2192" s="4" t="s">
        <v>652</v>
      </c>
      <c r="G2192" s="4" t="str">
        <f>B2192&amp;E2192</f>
        <v>KingstonGA</v>
      </c>
      <c r="H2192" s="4" t="str">
        <f>VLOOKUP(G2192, Sheet2!C:D, 2, FALSE)</f>
        <v>R</v>
      </c>
      <c r="I2192" s="4">
        <f>VLOOKUP(A2192, Sheet3!A:G,2, FALSE)</f>
        <v>-5.3669500000000001</v>
      </c>
      <c r="J2192" s="4">
        <f>VLOOKUP(A2192, Sheet3!A:G,3, FALSE)</f>
        <v>0.53087700000000004</v>
      </c>
      <c r="K2192" s="4">
        <f>VLOOKUP(A2192, Sheet3!A:G,4, FALSE)</f>
        <v>-2.6920410000000001</v>
      </c>
      <c r="L2192" s="4">
        <f>VLOOKUP(A2192, Sheet3!A:G,5, FALSE)</f>
        <v>2.933538</v>
      </c>
      <c r="M2192" s="4">
        <f>VLOOKUP(A2192, Sheet3!A:G,6, FALSE)</f>
        <v>0.67045699999999997</v>
      </c>
      <c r="N2192" s="4">
        <f>VLOOKUP(A2192, Sheet3!A:G,7, FALSE)</f>
        <v>-1.9347099999999999</v>
      </c>
      <c r="O2192">
        <v>2007</v>
      </c>
      <c r="P2192" s="4">
        <f>VLOOKUP(G2192, Sheet2!C:E, 3, FALSE)</f>
        <v>1993</v>
      </c>
      <c r="Q2192" s="4">
        <f>O2192-P2192</f>
        <v>14</v>
      </c>
      <c r="R2192" s="4">
        <f>VLOOKUP(A2192, Sheet4!A:B, 2, FALSE)</f>
        <v>352</v>
      </c>
    </row>
    <row r="2193" spans="1:18">
      <c r="A2193">
        <v>3668</v>
      </c>
      <c r="B2193" t="s">
        <v>93</v>
      </c>
      <c r="C2193" s="1">
        <v>39212</v>
      </c>
      <c r="D2193" t="s">
        <v>6</v>
      </c>
      <c r="E2193" t="s">
        <v>8</v>
      </c>
      <c r="F2193" s="4" t="s">
        <v>652</v>
      </c>
      <c r="G2193" s="4" t="str">
        <f>B2193&amp;E2193</f>
        <v>PelosiCA</v>
      </c>
      <c r="H2193" s="4" t="str">
        <f>VLOOKUP(G2193, Sheet2!C:D, 2, FALSE)</f>
        <v>D</v>
      </c>
      <c r="I2193" s="4">
        <f>VLOOKUP(A2193, Sheet3!A:G,2, FALSE)</f>
        <v>-1.6112770000000001</v>
      </c>
      <c r="J2193" s="4">
        <f>VLOOKUP(A2193, Sheet3!A:G,3, FALSE)</f>
        <v>0.90909899999999999</v>
      </c>
      <c r="K2193" s="4">
        <f>VLOOKUP(A2193, Sheet3!A:G,4, FALSE)</f>
        <v>1.02372</v>
      </c>
      <c r="L2193" s="4">
        <f>VLOOKUP(A2193, Sheet3!A:G,5, FALSE)</f>
        <v>1.0665880000000001</v>
      </c>
      <c r="M2193" s="4">
        <f>VLOOKUP(A2193, Sheet3!A:G,6, FALSE)</f>
        <v>0.88501099999999999</v>
      </c>
      <c r="N2193" s="4">
        <f>VLOOKUP(A2193, Sheet3!A:G,7, FALSE)</f>
        <v>0.56334499999999998</v>
      </c>
      <c r="O2193">
        <v>2007</v>
      </c>
      <c r="P2193" s="4">
        <f>VLOOKUP(G2193, Sheet2!C:E, 3, FALSE)</f>
        <v>1987</v>
      </c>
      <c r="Q2193" s="4">
        <f>O2193-P2193</f>
        <v>20</v>
      </c>
      <c r="R2193" s="4">
        <f>VLOOKUP(A2193, Sheet4!A:B, 2, FALSE)</f>
        <v>1015</v>
      </c>
    </row>
    <row r="2194" spans="1:18">
      <c r="A2194">
        <v>3669</v>
      </c>
      <c r="B2194" t="s">
        <v>211</v>
      </c>
      <c r="C2194" s="1">
        <v>39212</v>
      </c>
      <c r="D2194" t="s">
        <v>6</v>
      </c>
      <c r="E2194" t="s">
        <v>143</v>
      </c>
      <c r="F2194" s="4" t="s">
        <v>652</v>
      </c>
      <c r="G2194" s="4" t="str">
        <f>B2194&amp;E2194</f>
        <v>KlineMN</v>
      </c>
      <c r="H2194" s="4" t="str">
        <f>VLOOKUP(G2194, Sheet2!C:D, 2, FALSE)</f>
        <v>R</v>
      </c>
      <c r="I2194" s="4">
        <f>VLOOKUP(A2194, Sheet3!A:G,2, FALSE)</f>
        <v>-3.2370359999999998</v>
      </c>
      <c r="J2194" s="4">
        <f>VLOOKUP(A2194, Sheet3!A:G,3, FALSE)</f>
        <v>1.419413</v>
      </c>
      <c r="K2194" s="4">
        <f>VLOOKUP(A2194, Sheet3!A:G,4, FALSE)</f>
        <v>-4.0080679999999997</v>
      </c>
      <c r="L2194" s="4">
        <f>VLOOKUP(A2194, Sheet3!A:G,5, FALSE)</f>
        <v>-0.86456500000000003</v>
      </c>
      <c r="M2194" s="4">
        <f>VLOOKUP(A2194, Sheet3!A:G,6, FALSE)</f>
        <v>-0.83085399999999998</v>
      </c>
      <c r="N2194" s="4">
        <f>VLOOKUP(A2194, Sheet3!A:G,7, FALSE)</f>
        <v>-6.3360700000000003</v>
      </c>
      <c r="O2194">
        <v>2007</v>
      </c>
      <c r="P2194" s="4">
        <f>VLOOKUP(G2194, Sheet2!C:E, 3, FALSE)</f>
        <v>2003</v>
      </c>
      <c r="Q2194" s="4">
        <f>O2194-P2194</f>
        <v>4</v>
      </c>
      <c r="R2194" s="4">
        <f>VLOOKUP(A2194, Sheet4!A:B, 2, FALSE)</f>
        <v>338</v>
      </c>
    </row>
    <row r="2195" spans="1:18">
      <c r="A2195">
        <v>3670</v>
      </c>
      <c r="B2195" t="s">
        <v>158</v>
      </c>
      <c r="C2195" s="1">
        <v>39212</v>
      </c>
      <c r="D2195" t="s">
        <v>6</v>
      </c>
      <c r="E2195" t="s">
        <v>159</v>
      </c>
      <c r="F2195" s="4" t="s">
        <v>652</v>
      </c>
      <c r="G2195" s="4" t="str">
        <f>B2195&amp;E2195</f>
        <v>BurtonIN</v>
      </c>
      <c r="H2195" s="4" t="str">
        <f>VLOOKUP(G2195, Sheet2!C:D, 2, FALSE)</f>
        <v>R</v>
      </c>
      <c r="I2195" s="4">
        <f>VLOOKUP(A2195, Sheet3!A:G,2, FALSE)</f>
        <v>-9.9124949999999998</v>
      </c>
      <c r="J2195" s="4">
        <f>VLOOKUP(A2195, Sheet3!A:G,3, FALSE)</f>
        <v>3.9625080000000001</v>
      </c>
      <c r="K2195" s="4">
        <f>VLOOKUP(A2195, Sheet3!A:G,4, FALSE)</f>
        <v>-4.0813899999999999</v>
      </c>
      <c r="L2195" s="4">
        <f>VLOOKUP(A2195, Sheet3!A:G,5, FALSE)</f>
        <v>-1.842598</v>
      </c>
      <c r="M2195" s="4">
        <f>VLOOKUP(A2195, Sheet3!A:G,6, FALSE)</f>
        <v>-1.0070809999999999</v>
      </c>
      <c r="N2195" s="4">
        <f>VLOOKUP(A2195, Sheet3!A:G,7, FALSE)</f>
        <v>-7.5818469999999998</v>
      </c>
      <c r="O2195">
        <v>2007</v>
      </c>
      <c r="P2195" s="4">
        <f>VLOOKUP(G2195, Sheet2!C:E, 3, FALSE)</f>
        <v>1983</v>
      </c>
      <c r="Q2195" s="4">
        <f>O2195-P2195</f>
        <v>24</v>
      </c>
      <c r="R2195" s="4">
        <f>VLOOKUP(A2195, Sheet4!A:B, 2, FALSE)</f>
        <v>330</v>
      </c>
    </row>
    <row r="2196" spans="1:18">
      <c r="A2196">
        <v>3671</v>
      </c>
      <c r="B2196" t="s">
        <v>45</v>
      </c>
      <c r="C2196" s="1">
        <v>39212</v>
      </c>
      <c r="D2196" t="s">
        <v>6</v>
      </c>
      <c r="E2196" t="s">
        <v>44</v>
      </c>
      <c r="F2196" s="4" t="s">
        <v>652</v>
      </c>
      <c r="G2196" s="4" t="str">
        <f>B2196&amp;E2196</f>
        <v>MurthaPA</v>
      </c>
      <c r="H2196" s="4" t="str">
        <f>VLOOKUP(G2196, Sheet2!C:D, 2, FALSE)</f>
        <v>D</v>
      </c>
      <c r="I2196" s="4">
        <f>VLOOKUP(A2196, Sheet3!A:G,2, FALSE)</f>
        <v>-6.331512</v>
      </c>
      <c r="J2196" s="4">
        <f>VLOOKUP(A2196, Sheet3!A:G,3, FALSE)</f>
        <v>2.0111400000000001</v>
      </c>
      <c r="K2196" s="4">
        <f>VLOOKUP(A2196, Sheet3!A:G,4, FALSE)</f>
        <v>-4.0929279999999997</v>
      </c>
      <c r="L2196" s="4">
        <f>VLOOKUP(A2196, Sheet3!A:G,5, FALSE)</f>
        <v>-1.062181</v>
      </c>
      <c r="M2196" s="4">
        <f>VLOOKUP(A2196, Sheet3!A:G,6, FALSE)</f>
        <v>-0.56979599999999997</v>
      </c>
      <c r="N2196" s="4">
        <f>VLOOKUP(A2196, Sheet3!A:G,7, FALSE)</f>
        <v>-3.360932</v>
      </c>
      <c r="O2196">
        <v>2007</v>
      </c>
      <c r="P2196" s="4">
        <f>VLOOKUP(G2196, Sheet2!C:E, 3, FALSE)</f>
        <v>1973</v>
      </c>
      <c r="Q2196" s="4">
        <f>O2196-P2196</f>
        <v>34</v>
      </c>
      <c r="R2196" s="4">
        <f>VLOOKUP(A2196, Sheet4!A:B, 2, FALSE)</f>
        <v>1446</v>
      </c>
    </row>
    <row r="2197" spans="1:18">
      <c r="A2197">
        <v>3672</v>
      </c>
      <c r="B2197" t="s">
        <v>82</v>
      </c>
      <c r="C2197" s="1">
        <v>39212</v>
      </c>
      <c r="D2197" t="s">
        <v>6</v>
      </c>
      <c r="E2197" t="s">
        <v>22</v>
      </c>
      <c r="F2197" s="4" t="s">
        <v>652</v>
      </c>
      <c r="G2197" s="4" t="str">
        <f>B2197&amp;E2197</f>
        <v>Jackson-LeeTX</v>
      </c>
      <c r="H2197" s="4" t="str">
        <f>VLOOKUP(G2197, Sheet2!C:D, 2, FALSE)</f>
        <v>D</v>
      </c>
      <c r="I2197" s="4">
        <f>VLOOKUP(A2197, Sheet3!A:G,2, FALSE)</f>
        <v>1.9070590000000001</v>
      </c>
      <c r="J2197" s="4">
        <f>VLOOKUP(A2197, Sheet3!A:G,3, FALSE)</f>
        <v>-1.0186189999999999</v>
      </c>
      <c r="K2197" s="4">
        <f>VLOOKUP(A2197, Sheet3!A:G,4, FALSE)</f>
        <v>4.4906040000000003</v>
      </c>
      <c r="L2197" s="4">
        <f>VLOOKUP(A2197, Sheet3!A:G,5, FALSE)</f>
        <v>-1.540629</v>
      </c>
      <c r="M2197" s="4">
        <f>VLOOKUP(A2197, Sheet3!A:G,6, FALSE)</f>
        <v>-1.7944420000000001</v>
      </c>
      <c r="N2197" s="4">
        <f>VLOOKUP(A2197, Sheet3!A:G,7, FALSE)</f>
        <v>6.1639189999999999</v>
      </c>
      <c r="O2197">
        <v>2007</v>
      </c>
      <c r="P2197" s="4">
        <f>VLOOKUP(G2197, Sheet2!C:E, 3, FALSE)</f>
        <v>1995</v>
      </c>
      <c r="Q2197" s="4">
        <f>O2197-P2197</f>
        <v>12</v>
      </c>
      <c r="R2197" s="4">
        <f>VLOOKUP(A2197, Sheet4!A:B, 2, FALSE)</f>
        <v>1523</v>
      </c>
    </row>
    <row r="2198" spans="1:18">
      <c r="A2198">
        <v>3673</v>
      </c>
      <c r="B2198" t="s">
        <v>365</v>
      </c>
      <c r="C2198" s="1">
        <v>39212</v>
      </c>
      <c r="D2198" t="s">
        <v>6</v>
      </c>
      <c r="E2198" t="str">
        <f>VLOOKUP(B2198, Sheet2!$A$2:$B$734, 2, FALSE)</f>
        <v>CA</v>
      </c>
      <c r="F2198" s="4" t="s">
        <v>652</v>
      </c>
      <c r="G2198" s="4" t="str">
        <f>B2198&amp;E2198</f>
        <v>BecerraCA</v>
      </c>
      <c r="H2198" s="4" t="str">
        <f>VLOOKUP(G2198, Sheet2!C:D, 2, FALSE)</f>
        <v>D</v>
      </c>
      <c r="I2198" s="4">
        <f>VLOOKUP(A2198, Sheet3!A:G,2, FALSE)</f>
        <v>0.34631299999999998</v>
      </c>
      <c r="J2198" s="4">
        <f>VLOOKUP(A2198, Sheet3!A:G,3, FALSE)</f>
        <v>-0.84261299999999995</v>
      </c>
      <c r="K2198" s="4">
        <f>VLOOKUP(A2198, Sheet3!A:G,4, FALSE)</f>
        <v>6.0433320000000004</v>
      </c>
      <c r="L2198" s="4">
        <f>VLOOKUP(A2198, Sheet3!A:G,5, FALSE)</f>
        <v>-5.232977</v>
      </c>
      <c r="M2198" s="4">
        <f>VLOOKUP(A2198, Sheet3!A:G,6, FALSE)</f>
        <v>-1.8569549999999999</v>
      </c>
      <c r="N2198" s="4">
        <f>VLOOKUP(A2198, Sheet3!A:G,7, FALSE)</f>
        <v>5.3189760000000001</v>
      </c>
      <c r="O2198">
        <v>2007</v>
      </c>
      <c r="P2198" s="4">
        <f>VLOOKUP(G2198, Sheet2!C:E, 3, FALSE)</f>
        <v>1993</v>
      </c>
      <c r="Q2198" s="4">
        <f>O2198-P2198</f>
        <v>14</v>
      </c>
      <c r="R2198" s="4">
        <f>VLOOKUP(A2198, Sheet4!A:B, 2, FALSE)</f>
        <v>417</v>
      </c>
    </row>
    <row r="2199" spans="1:18">
      <c r="A2199">
        <v>3674</v>
      </c>
      <c r="B2199" t="s">
        <v>129</v>
      </c>
      <c r="C2199" s="1">
        <v>39212</v>
      </c>
      <c r="D2199" t="s">
        <v>6</v>
      </c>
      <c r="E2199" t="str">
        <f>VLOOKUP(B2199, Sheet2!$A$2:$B$734, 2, FALSE)</f>
        <v>NY</v>
      </c>
      <c r="F2199" s="4" t="s">
        <v>652</v>
      </c>
      <c r="G2199" s="4" t="str">
        <f>B2199&amp;E2199</f>
        <v>VelazquezNY</v>
      </c>
      <c r="H2199" s="4" t="str">
        <f>VLOOKUP(G2199, Sheet2!C:D, 2, FALSE)</f>
        <v>D</v>
      </c>
      <c r="I2199" s="4">
        <f>VLOOKUP(A2199, Sheet3!A:G,2, FALSE)</f>
        <v>-2.7127789999999998</v>
      </c>
      <c r="J2199" s="4">
        <f>VLOOKUP(A2199, Sheet3!A:G,3, FALSE)</f>
        <v>0.96686899999999998</v>
      </c>
      <c r="K2199" s="4">
        <f>VLOOKUP(A2199, Sheet3!A:G,4, FALSE)</f>
        <v>-2.7615180000000001</v>
      </c>
      <c r="L2199" s="4">
        <f>VLOOKUP(A2199, Sheet3!A:G,5, FALSE)</f>
        <v>-5.4259009999999996</v>
      </c>
      <c r="M2199" s="4">
        <f>VLOOKUP(A2199, Sheet3!A:G,6, FALSE)</f>
        <v>-3.5043250000000001</v>
      </c>
      <c r="N2199" s="4">
        <f>VLOOKUP(A2199, Sheet3!A:G,7, FALSE)</f>
        <v>-1.7154990000000001</v>
      </c>
      <c r="O2199">
        <v>2007</v>
      </c>
      <c r="P2199" s="4">
        <f>VLOOKUP(G2199, Sheet2!C:E, 3, FALSE)</f>
        <v>1993</v>
      </c>
      <c r="Q2199" s="4">
        <f>O2199-P2199</f>
        <v>14</v>
      </c>
      <c r="R2199" s="4">
        <f>VLOOKUP(A2199, Sheet4!A:B, 2, FALSE)</f>
        <v>305</v>
      </c>
    </row>
    <row r="2200" spans="1:18">
      <c r="A2200">
        <v>3675</v>
      </c>
      <c r="B2200" t="s">
        <v>130</v>
      </c>
      <c r="C2200" s="1">
        <v>39212</v>
      </c>
      <c r="D2200" t="s">
        <v>6</v>
      </c>
      <c r="E2200" t="str">
        <f>VLOOKUP(B2200, Sheet2!$A$2:$B$734, 2, FALSE)</f>
        <v>MI</v>
      </c>
      <c r="F2200" s="4" t="s">
        <v>652</v>
      </c>
      <c r="G2200" s="4" t="str">
        <f>B2200&amp;E2200</f>
        <v>ConyersMI</v>
      </c>
      <c r="H2200" s="4" t="str">
        <f>VLOOKUP(G2200, Sheet2!C:D, 2, FALSE)</f>
        <v>D</v>
      </c>
      <c r="I2200" s="4">
        <f>VLOOKUP(A2200, Sheet3!A:G,2, FALSE)</f>
        <v>3.543142</v>
      </c>
      <c r="J2200" s="4">
        <f>VLOOKUP(A2200, Sheet3!A:G,3, FALSE)</f>
        <v>-1.1193979999999999</v>
      </c>
      <c r="K2200" s="4">
        <f>VLOOKUP(A2200, Sheet3!A:G,4, FALSE)</f>
        <v>3.2627700000000002</v>
      </c>
      <c r="L2200" s="4">
        <f>VLOOKUP(A2200, Sheet3!A:G,5, FALSE)</f>
        <v>5.8440000000000002E-3</v>
      </c>
      <c r="M2200" s="4">
        <f>VLOOKUP(A2200, Sheet3!A:G,6, FALSE)</f>
        <v>-1.691333</v>
      </c>
      <c r="N2200" s="4">
        <f>VLOOKUP(A2200, Sheet3!A:G,7, FALSE)</f>
        <v>3.8769140000000002</v>
      </c>
      <c r="O2200">
        <v>2007</v>
      </c>
      <c r="P2200" s="4">
        <f>VLOOKUP(G2200, Sheet2!C:E, 3, FALSE)</f>
        <v>1965</v>
      </c>
      <c r="Q2200" s="4">
        <f>O2200-P2200</f>
        <v>42</v>
      </c>
      <c r="R2200" s="4">
        <f>VLOOKUP(A2200, Sheet4!A:B, 2, FALSE)</f>
        <v>638</v>
      </c>
    </row>
    <row r="2201" spans="1:18">
      <c r="A2201">
        <v>3676</v>
      </c>
      <c r="B2201" t="s">
        <v>624</v>
      </c>
      <c r="C2201" s="1">
        <v>39212</v>
      </c>
      <c r="D2201" t="s">
        <v>6</v>
      </c>
      <c r="E2201" t="str">
        <f>VLOOKUP(B2201, Sheet2!$A$2:$B$734, 2, FALSE)</f>
        <v>MO</v>
      </c>
      <c r="F2201" s="4" t="s">
        <v>652</v>
      </c>
      <c r="G2201" s="4" t="str">
        <f>B2201&amp;E2201</f>
        <v>CarnahanRMO</v>
      </c>
      <c r="H2201" s="4" t="str">
        <f>VLOOKUP(G2201, Sheet2!C:D, 2, FALSE)</f>
        <v>D</v>
      </c>
      <c r="I2201" s="4">
        <f>VLOOKUP(A2201, Sheet3!A:G,2, FALSE)</f>
        <v>1.7378</v>
      </c>
      <c r="J2201" s="4">
        <f>VLOOKUP(A2201, Sheet3!A:G,3, FALSE)</f>
        <v>-2.3327960000000001</v>
      </c>
      <c r="K2201" s="4">
        <f>VLOOKUP(A2201, Sheet3!A:G,4, FALSE)</f>
        <v>1.8955329999999999</v>
      </c>
      <c r="L2201" s="4">
        <f>VLOOKUP(A2201, Sheet3!A:G,5, FALSE)</f>
        <v>-5.4919520000000004</v>
      </c>
      <c r="M2201" s="4">
        <f>VLOOKUP(A2201, Sheet3!A:G,6, FALSE)</f>
        <v>-4.1821929999999998</v>
      </c>
      <c r="N2201" s="4">
        <f>VLOOKUP(A2201, Sheet3!A:G,7, FALSE)</f>
        <v>1.3208979999999999</v>
      </c>
      <c r="O2201">
        <v>2007</v>
      </c>
      <c r="P2201" s="4">
        <f>VLOOKUP(G2201, Sheet2!C:E, 3, FALSE)</f>
        <v>2005</v>
      </c>
      <c r="Q2201" s="4">
        <f>O2201-P2201</f>
        <v>2</v>
      </c>
      <c r="R2201" s="4">
        <f>VLOOKUP(A2201, Sheet4!A:B, 2, FALSE)</f>
        <v>172</v>
      </c>
    </row>
    <row r="2202" spans="1:18">
      <c r="A2202">
        <v>3677</v>
      </c>
      <c r="B2202" t="s">
        <v>313</v>
      </c>
      <c r="C2202" s="1">
        <v>39212</v>
      </c>
      <c r="D2202" t="s">
        <v>6</v>
      </c>
      <c r="E2202" t="s">
        <v>84</v>
      </c>
      <c r="F2202" s="4" t="s">
        <v>652</v>
      </c>
      <c r="G2202" s="4" t="str">
        <f>B2202&amp;E2202</f>
        <v>LarsonCT</v>
      </c>
      <c r="H2202" s="4" t="str">
        <f>VLOOKUP(G2202, Sheet2!C:D, 2, FALSE)</f>
        <v>D</v>
      </c>
      <c r="I2202" s="4">
        <f>VLOOKUP(A2202, Sheet3!A:G,2, FALSE)</f>
        <v>-0.90884100000000001</v>
      </c>
      <c r="J2202" s="4">
        <f>VLOOKUP(A2202, Sheet3!A:G,3, FALSE)</f>
        <v>-1.3619060000000001</v>
      </c>
      <c r="K2202" s="4">
        <f>VLOOKUP(A2202, Sheet3!A:G,4, FALSE)</f>
        <v>4.4473589999999996</v>
      </c>
      <c r="L2202" s="4">
        <f>VLOOKUP(A2202, Sheet3!A:G,5, FALSE)</f>
        <v>-4.5137910000000003</v>
      </c>
      <c r="M2202" s="4">
        <f>VLOOKUP(A2202, Sheet3!A:G,6, FALSE)</f>
        <v>-1.736621</v>
      </c>
      <c r="N2202" s="4">
        <f>VLOOKUP(A2202, Sheet3!A:G,7, FALSE)</f>
        <v>2.096368</v>
      </c>
      <c r="O2202">
        <v>2007</v>
      </c>
      <c r="P2202" s="4">
        <f>VLOOKUP(G2202, Sheet2!C:E, 3, FALSE)</f>
        <v>1999</v>
      </c>
      <c r="Q2202" s="4">
        <f>O2202-P2202</f>
        <v>8</v>
      </c>
      <c r="R2202" s="4">
        <f>VLOOKUP(A2202, Sheet4!A:B, 2, FALSE)</f>
        <v>277</v>
      </c>
    </row>
    <row r="2203" spans="1:18">
      <c r="A2203">
        <v>3678</v>
      </c>
      <c r="B2203" t="s">
        <v>238</v>
      </c>
      <c r="C2203" s="1">
        <v>39170</v>
      </c>
      <c r="D2203" t="s">
        <v>15</v>
      </c>
      <c r="E2203" t="s">
        <v>54</v>
      </c>
      <c r="F2203" s="4" t="s">
        <v>652</v>
      </c>
      <c r="G2203" s="4" t="str">
        <f>B2203&amp;E2203</f>
        <v>KylAZ</v>
      </c>
      <c r="H2203" s="4" t="str">
        <f>VLOOKUP(G2203, Sheet2!C:D, 2, FALSE)</f>
        <v>R</v>
      </c>
      <c r="I2203" s="4">
        <f>VLOOKUP(A2203, Sheet3!A:G,2, FALSE)</f>
        <v>-1.4752149999999999</v>
      </c>
      <c r="J2203" s="4">
        <f>VLOOKUP(A2203, Sheet3!A:G,3, FALSE)</f>
        <v>-1.9285220000000001</v>
      </c>
      <c r="K2203" s="4">
        <f>VLOOKUP(A2203, Sheet3!A:G,4, FALSE)</f>
        <v>1.399249</v>
      </c>
      <c r="L2203" s="4">
        <f>VLOOKUP(A2203, Sheet3!A:G,5, FALSE)</f>
        <v>3.9190269999999998</v>
      </c>
      <c r="M2203" s="4">
        <f>VLOOKUP(A2203, Sheet3!A:G,6, FALSE)</f>
        <v>0.54720800000000003</v>
      </c>
      <c r="N2203" s="4">
        <f>VLOOKUP(A2203, Sheet3!A:G,7, FALSE)</f>
        <v>0.79175600000000002</v>
      </c>
      <c r="O2203">
        <v>2007</v>
      </c>
      <c r="P2203" s="4">
        <f>VLOOKUP(G2203, Sheet2!C:E, 3, FALSE)</f>
        <v>1995</v>
      </c>
      <c r="Q2203" s="4">
        <f>O2203-P2203</f>
        <v>12</v>
      </c>
      <c r="R2203" s="4">
        <f>VLOOKUP(A2203, Sheet4!A:B, 2, FALSE)</f>
        <v>748</v>
      </c>
    </row>
    <row r="2204" spans="1:18">
      <c r="A2204">
        <v>3679</v>
      </c>
      <c r="B2204" t="s">
        <v>334</v>
      </c>
      <c r="C2204" s="1">
        <v>39170</v>
      </c>
      <c r="D2204" t="s">
        <v>15</v>
      </c>
      <c r="E2204" t="str">
        <f>VLOOKUP(B2204, Sheet2!$A$2:$B$734, 2, FALSE)</f>
        <v>VT</v>
      </c>
      <c r="F2204" s="4" t="s">
        <v>652</v>
      </c>
      <c r="G2204" s="4" t="str">
        <f>B2204&amp;E2204</f>
        <v>LeahyVT</v>
      </c>
      <c r="H2204" s="4" t="str">
        <f>VLOOKUP(G2204, Sheet2!C:D, 2, FALSE)</f>
        <v>D</v>
      </c>
      <c r="I2204" s="4">
        <f>VLOOKUP(A2204, Sheet3!A:G,2, FALSE)</f>
        <v>-0.44729400000000002</v>
      </c>
      <c r="J2204" s="4">
        <f>VLOOKUP(A2204, Sheet3!A:G,3, FALSE)</f>
        <v>-0.485786</v>
      </c>
      <c r="K2204" s="4">
        <f>VLOOKUP(A2204, Sheet3!A:G,4, FALSE)</f>
        <v>2.506224</v>
      </c>
      <c r="L2204" s="4">
        <f>VLOOKUP(A2204, Sheet3!A:G,5, FALSE)</f>
        <v>-1.4222859999999999</v>
      </c>
      <c r="M2204" s="4">
        <f>VLOOKUP(A2204, Sheet3!A:G,6, FALSE)</f>
        <v>-1.10792</v>
      </c>
      <c r="N2204" s="4">
        <f>VLOOKUP(A2204, Sheet3!A:G,7, FALSE)</f>
        <v>4.0035429999999996</v>
      </c>
      <c r="O2204">
        <v>2007</v>
      </c>
      <c r="P2204" s="4">
        <f>VLOOKUP(G2204, Sheet2!C:E, 3, FALSE)</f>
        <v>1975</v>
      </c>
      <c r="Q2204" s="4">
        <f>O2204-P2204</f>
        <v>32</v>
      </c>
      <c r="R2204" s="4">
        <f>VLOOKUP(A2204, Sheet4!A:B, 2, FALSE)</f>
        <v>783</v>
      </c>
    </row>
    <row r="2205" spans="1:18">
      <c r="A2205">
        <v>3680</v>
      </c>
      <c r="B2205" t="s">
        <v>366</v>
      </c>
      <c r="C2205" s="1">
        <v>39170</v>
      </c>
      <c r="D2205" t="s">
        <v>15</v>
      </c>
      <c r="E2205" t="str">
        <f>VLOOKUP(B2205, Sheet2!$A$2:$B$734, 2, FALSE)</f>
        <v>ME</v>
      </c>
      <c r="F2205" s="4" t="s">
        <v>652</v>
      </c>
      <c r="G2205" s="4" t="str">
        <f>B2205&amp;E2205</f>
        <v>SnoweME</v>
      </c>
      <c r="H2205" s="4" t="str">
        <f>VLOOKUP(G2205, Sheet2!C:D, 2, FALSE)</f>
        <v>R</v>
      </c>
      <c r="I2205" s="4">
        <f>VLOOKUP(A2205, Sheet3!A:G,2, FALSE)</f>
        <v>7.2761769999999997</v>
      </c>
      <c r="J2205" s="4">
        <f>VLOOKUP(A2205, Sheet3!A:G,3, FALSE)</f>
        <v>-0.45471200000000001</v>
      </c>
      <c r="K2205" s="4">
        <f>VLOOKUP(A2205, Sheet3!A:G,4, FALSE)</f>
        <v>5.1712449999999999</v>
      </c>
      <c r="L2205" s="4">
        <f>VLOOKUP(A2205, Sheet3!A:G,5, FALSE)</f>
        <v>0.38763599999999998</v>
      </c>
      <c r="M2205" s="4">
        <f>VLOOKUP(A2205, Sheet3!A:G,6, FALSE)</f>
        <v>-0.74351100000000003</v>
      </c>
      <c r="N2205" s="4">
        <f>VLOOKUP(A2205, Sheet3!A:G,7, FALSE)</f>
        <v>6.0010500000000002</v>
      </c>
      <c r="O2205">
        <v>2007</v>
      </c>
      <c r="P2205" s="4">
        <f>VLOOKUP(G2205, Sheet2!C:E, 3, FALSE)</f>
        <v>1979</v>
      </c>
      <c r="Q2205" s="4">
        <f>O2205-P2205</f>
        <v>28</v>
      </c>
      <c r="R2205" s="4">
        <f>VLOOKUP(A2205, Sheet4!A:B, 2, FALSE)</f>
        <v>1233</v>
      </c>
    </row>
    <row r="2206" spans="1:18">
      <c r="A2206">
        <v>3681</v>
      </c>
      <c r="B2206" t="s">
        <v>253</v>
      </c>
      <c r="C2206" s="1">
        <v>39170</v>
      </c>
      <c r="D2206" t="s">
        <v>15</v>
      </c>
      <c r="E2206" t="str">
        <f>VLOOKUP(B2206, Sheet2!$A$2:$B$734, 2, FALSE)</f>
        <v>WI</v>
      </c>
      <c r="F2206" s="4" t="s">
        <v>652</v>
      </c>
      <c r="G2206" s="4" t="str">
        <f>B2206&amp;E2206</f>
        <v>FeingoldWI</v>
      </c>
      <c r="H2206" s="4" t="str">
        <f>VLOOKUP(G2206, Sheet2!C:D, 2, FALSE)</f>
        <v>D</v>
      </c>
      <c r="I2206" s="4">
        <f>VLOOKUP(A2206, Sheet3!A:G,2, FALSE)</f>
        <v>6.0842200000000002</v>
      </c>
      <c r="J2206" s="4">
        <f>VLOOKUP(A2206, Sheet3!A:G,3, FALSE)</f>
        <v>-2.2578559999999999</v>
      </c>
      <c r="K2206" s="4">
        <f>VLOOKUP(A2206, Sheet3!A:G,4, FALSE)</f>
        <v>4.0562630000000004</v>
      </c>
      <c r="L2206" s="4">
        <f>VLOOKUP(A2206, Sheet3!A:G,5, FALSE)</f>
        <v>2.4155120000000001</v>
      </c>
      <c r="M2206" s="4">
        <f>VLOOKUP(A2206, Sheet3!A:G,6, FALSE)</f>
        <v>-0.20093800000000001</v>
      </c>
      <c r="N2206" s="4">
        <f>VLOOKUP(A2206, Sheet3!A:G,7, FALSE)</f>
        <v>2.5627390000000001</v>
      </c>
      <c r="O2206">
        <v>2007</v>
      </c>
      <c r="P2206" s="4">
        <f>VLOOKUP(G2206, Sheet2!C:E, 3, FALSE)</f>
        <v>1993</v>
      </c>
      <c r="Q2206" s="4">
        <f>O2206-P2206</f>
        <v>14</v>
      </c>
      <c r="R2206" s="4">
        <f>VLOOKUP(A2206, Sheet4!A:B, 2, FALSE)</f>
        <v>321</v>
      </c>
    </row>
    <row r="2207" spans="1:18">
      <c r="A2207">
        <v>3682</v>
      </c>
      <c r="B2207" t="s">
        <v>367</v>
      </c>
      <c r="C2207" s="1">
        <v>39169</v>
      </c>
      <c r="D2207" t="s">
        <v>15</v>
      </c>
      <c r="E2207" t="str">
        <f>VLOOKUP(B2207, Sheet2!$A$2:$B$734, 2, FALSE)</f>
        <v>OK</v>
      </c>
      <c r="F2207" s="4" t="s">
        <v>652</v>
      </c>
      <c r="G2207" s="4" t="str">
        <f>B2207&amp;E2207</f>
        <v>CoburnOK</v>
      </c>
      <c r="H2207" s="4" t="str">
        <f>VLOOKUP(G2207, Sheet2!C:D, 2, FALSE)</f>
        <v>R</v>
      </c>
      <c r="I2207" s="4">
        <f>VLOOKUP(A2207, Sheet3!A:G,2, FALSE)</f>
        <v>-5.7710480000000004</v>
      </c>
      <c r="J2207" s="4">
        <f>VLOOKUP(A2207, Sheet3!A:G,3, FALSE)</f>
        <v>2.4925250000000001</v>
      </c>
      <c r="K2207" s="4">
        <f>VLOOKUP(A2207, Sheet3!A:G,4, FALSE)</f>
        <v>-3.8108680000000001</v>
      </c>
      <c r="L2207" s="4">
        <f>VLOOKUP(A2207, Sheet3!A:G,5, FALSE)</f>
        <v>-0.75224599999999997</v>
      </c>
      <c r="M2207" s="4">
        <f>VLOOKUP(A2207, Sheet3!A:G,6, FALSE)</f>
        <v>-0.78879900000000003</v>
      </c>
      <c r="N2207" s="4">
        <f>VLOOKUP(A2207, Sheet3!A:G,7, FALSE)</f>
        <v>-1.7675160000000001</v>
      </c>
      <c r="O2207">
        <v>2007</v>
      </c>
      <c r="P2207" s="4" t="str">
        <f>VLOOKUP(G2207, Sheet2!C:E, 3, FALSE)</f>
        <v>1995-2000</v>
      </c>
      <c r="Q2207" s="4">
        <v>7</v>
      </c>
      <c r="R2207" s="4">
        <f>VLOOKUP(A2207, Sheet4!A:B, 2, FALSE)</f>
        <v>1250</v>
      </c>
    </row>
    <row r="2208" spans="1:18">
      <c r="A2208">
        <v>3683</v>
      </c>
      <c r="B2208" t="s">
        <v>294</v>
      </c>
      <c r="C2208" s="1">
        <v>39169</v>
      </c>
      <c r="D2208" t="s">
        <v>15</v>
      </c>
      <c r="E2208" t="str">
        <f>VLOOKUP(B2208, Sheet2!$A$2:$B$734, 2, FALSE)</f>
        <v>VA</v>
      </c>
      <c r="F2208" s="4" t="s">
        <v>652</v>
      </c>
      <c r="G2208" s="4" t="str">
        <f>B2208&amp;E2208</f>
        <v>WarnerVA</v>
      </c>
      <c r="H2208" s="4" t="str">
        <f>VLOOKUP(G2208, Sheet2!C:D, 2, FALSE)</f>
        <v>R</v>
      </c>
      <c r="I2208" s="4">
        <f>VLOOKUP(A2208, Sheet3!A:G,2, FALSE)</f>
        <v>3.0762179999999999</v>
      </c>
      <c r="J2208" s="4">
        <f>VLOOKUP(A2208, Sheet3!A:G,3, FALSE)</f>
        <v>-1.4451430000000001</v>
      </c>
      <c r="K2208" s="4">
        <f>VLOOKUP(A2208, Sheet3!A:G,4, FALSE)</f>
        <v>1.4855119999999999</v>
      </c>
      <c r="L2208" s="4">
        <f>VLOOKUP(A2208, Sheet3!A:G,5, FALSE)</f>
        <v>1.6170599999999999</v>
      </c>
      <c r="M2208" s="4">
        <f>VLOOKUP(A2208, Sheet3!A:G,6, FALSE)</f>
        <v>2.1015730000000001</v>
      </c>
      <c r="N2208" s="4">
        <f>VLOOKUP(A2208, Sheet3!A:G,7, FALSE)</f>
        <v>0.15701699999999999</v>
      </c>
      <c r="O2208">
        <v>2007</v>
      </c>
      <c r="P2208" s="4">
        <f>VLOOKUP(G2208, Sheet2!C:E, 3, FALSE)</f>
        <v>1979</v>
      </c>
      <c r="Q2208" s="4">
        <f>O2208-P2208</f>
        <v>28</v>
      </c>
      <c r="R2208" s="4">
        <f>VLOOKUP(A2208, Sheet4!A:B, 2, FALSE)</f>
        <v>997</v>
      </c>
    </row>
    <row r="2209" spans="1:18">
      <c r="A2209">
        <v>3684</v>
      </c>
      <c r="B2209" t="s">
        <v>262</v>
      </c>
      <c r="C2209" s="1">
        <v>39169</v>
      </c>
      <c r="D2209" t="s">
        <v>15</v>
      </c>
      <c r="E2209" t="str">
        <f>VLOOKUP(B2209, Sheet2!$A$2:$B$734, 2, FALSE)</f>
        <v>NV</v>
      </c>
      <c r="F2209" s="4" t="s">
        <v>652</v>
      </c>
      <c r="G2209" s="4" t="str">
        <f>B2209&amp;E2209</f>
        <v>ReidNV</v>
      </c>
      <c r="H2209" s="4" t="str">
        <f>VLOOKUP(G2209, Sheet2!C:D, 2, FALSE)</f>
        <v>D</v>
      </c>
      <c r="I2209" s="4">
        <f>VLOOKUP(A2209, Sheet3!A:G,2, FALSE)</f>
        <v>-1.735268</v>
      </c>
      <c r="J2209" s="4">
        <f>VLOOKUP(A2209, Sheet3!A:G,3, FALSE)</f>
        <v>-1.3129500000000001</v>
      </c>
      <c r="K2209" s="4">
        <f>VLOOKUP(A2209, Sheet3!A:G,4, FALSE)</f>
        <v>-2.4931719999999999</v>
      </c>
      <c r="L2209" s="4">
        <f>VLOOKUP(A2209, Sheet3!A:G,5, FALSE)</f>
        <v>-2.966907</v>
      </c>
      <c r="M2209" s="4">
        <f>VLOOKUP(A2209, Sheet3!A:G,6, FALSE)</f>
        <v>-1.3266800000000001</v>
      </c>
      <c r="N2209" s="4">
        <f>VLOOKUP(A2209, Sheet3!A:G,7, FALSE)</f>
        <v>-1.9076</v>
      </c>
      <c r="O2209">
        <v>2007</v>
      </c>
      <c r="P2209" s="4">
        <f>VLOOKUP(G2209, Sheet2!C:E, 3, FALSE)</f>
        <v>1983</v>
      </c>
      <c r="Q2209" s="4">
        <f>O2209-P2209</f>
        <v>24</v>
      </c>
      <c r="R2209" s="4">
        <f>VLOOKUP(A2209, Sheet4!A:B, 2, FALSE)</f>
        <v>1591</v>
      </c>
    </row>
    <row r="2210" spans="1:18">
      <c r="A2210">
        <v>3685</v>
      </c>
      <c r="B2210" t="s">
        <v>301</v>
      </c>
      <c r="C2210" s="1">
        <v>39169</v>
      </c>
      <c r="D2210" t="s">
        <v>15</v>
      </c>
      <c r="E2210" t="str">
        <f>VLOOKUP(B2210, Sheet2!$A$2:$B$734, 2, FALSE)</f>
        <v>NE</v>
      </c>
      <c r="F2210" s="4" t="s">
        <v>652</v>
      </c>
      <c r="G2210" s="4" t="str">
        <f>B2210&amp;E2210</f>
        <v>HagelNE</v>
      </c>
      <c r="H2210" s="4" t="str">
        <f>VLOOKUP(G2210, Sheet2!C:D, 2, FALSE)</f>
        <v>R</v>
      </c>
      <c r="I2210" s="4">
        <f>VLOOKUP(A2210, Sheet3!A:G,2, FALSE)</f>
        <v>-2.0421849999999999</v>
      </c>
      <c r="J2210" s="4">
        <f>VLOOKUP(A2210, Sheet3!A:G,3, FALSE)</f>
        <v>2.2343730000000002</v>
      </c>
      <c r="K2210" s="4">
        <f>VLOOKUP(A2210, Sheet3!A:G,4, FALSE)</f>
        <v>-0.23144200000000001</v>
      </c>
      <c r="L2210" s="4">
        <f>VLOOKUP(A2210, Sheet3!A:G,5, FALSE)</f>
        <v>5.8247E-2</v>
      </c>
      <c r="M2210" s="4">
        <f>VLOOKUP(A2210, Sheet3!A:G,6, FALSE)</f>
        <v>-0.25140400000000002</v>
      </c>
      <c r="N2210" s="4">
        <f>VLOOKUP(A2210, Sheet3!A:G,7, FALSE)</f>
        <v>0.895401</v>
      </c>
      <c r="O2210">
        <v>2007</v>
      </c>
      <c r="P2210" s="4">
        <f>VLOOKUP(G2210, Sheet2!C:E, 3, FALSE)</f>
        <v>1997</v>
      </c>
      <c r="Q2210" s="4">
        <f>O2210-P2210</f>
        <v>10</v>
      </c>
      <c r="R2210" s="4">
        <f>VLOOKUP(A2210, Sheet4!A:B, 2, FALSE)</f>
        <v>1547</v>
      </c>
    </row>
    <row r="2211" spans="1:18">
      <c r="A2211">
        <v>3686</v>
      </c>
      <c r="B2211" t="s">
        <v>100</v>
      </c>
      <c r="C2211" s="1">
        <v>39169</v>
      </c>
      <c r="D2211" t="s">
        <v>15</v>
      </c>
      <c r="E2211" t="str">
        <f>VLOOKUP(B2211, Sheet2!$A$2:$B$734, 2, FALSE)</f>
        <v>VA</v>
      </c>
      <c r="F2211" s="4" t="s">
        <v>652</v>
      </c>
      <c r="G2211" s="4" t="str">
        <f>B2211&amp;E2211</f>
        <v>WebbVA</v>
      </c>
      <c r="H2211" s="4" t="str">
        <f>VLOOKUP(G2211, Sheet2!C:D, 2, FALSE)</f>
        <v>D</v>
      </c>
      <c r="I2211" s="4">
        <f>VLOOKUP(A2211, Sheet3!A:G,2, FALSE)</f>
        <v>-3.1407699999999998</v>
      </c>
      <c r="J2211" s="4">
        <f>VLOOKUP(A2211, Sheet3!A:G,3, FALSE)</f>
        <v>0.83648900000000004</v>
      </c>
      <c r="K2211" s="4">
        <f>VLOOKUP(A2211, Sheet3!A:G,4, FALSE)</f>
        <v>-1.158266</v>
      </c>
      <c r="L2211" s="4">
        <f>VLOOKUP(A2211, Sheet3!A:G,5, FALSE)</f>
        <v>-3.5457269999999999</v>
      </c>
      <c r="M2211" s="4">
        <f>VLOOKUP(A2211, Sheet3!A:G,6, FALSE)</f>
        <v>-1.343259</v>
      </c>
      <c r="N2211" s="4">
        <f>VLOOKUP(A2211, Sheet3!A:G,7, FALSE)</f>
        <v>-1.9583159999999999</v>
      </c>
      <c r="O2211">
        <v>2007</v>
      </c>
      <c r="P2211" s="4">
        <f>VLOOKUP(G2211, Sheet2!C:E, 3, FALSE)</f>
        <v>2007</v>
      </c>
      <c r="Q2211" s="4">
        <f>O2211-P2211</f>
        <v>0</v>
      </c>
      <c r="R2211" s="4">
        <f>VLOOKUP(A2211, Sheet4!A:B, 2, FALSE)</f>
        <v>1320</v>
      </c>
    </row>
    <row r="2212" spans="1:18">
      <c r="A2212">
        <v>3687</v>
      </c>
      <c r="B2212" t="s">
        <v>104</v>
      </c>
      <c r="C2212" s="1">
        <v>39169</v>
      </c>
      <c r="D2212" t="s">
        <v>15</v>
      </c>
      <c r="E2212" t="str">
        <f>VLOOKUP(B2212, Sheet2!$A$2:$B$734, 2, FALSE)</f>
        <v>OH</v>
      </c>
      <c r="F2212" s="4" t="s">
        <v>652</v>
      </c>
      <c r="G2212" s="4" t="str">
        <f>B2212&amp;E2212</f>
        <v>VoinovichOH</v>
      </c>
      <c r="H2212" s="4" t="str">
        <f>VLOOKUP(G2212, Sheet2!C:D, 2, FALSE)</f>
        <v>R</v>
      </c>
      <c r="I2212" s="4">
        <f>VLOOKUP(A2212, Sheet3!A:G,2, FALSE)</f>
        <v>4.1087559999999996</v>
      </c>
      <c r="J2212" s="4">
        <f>VLOOKUP(A2212, Sheet3!A:G,3, FALSE)</f>
        <v>-1.4463919999999999</v>
      </c>
      <c r="K2212" s="4">
        <f>VLOOKUP(A2212, Sheet3!A:G,4, FALSE)</f>
        <v>2.5686010000000001</v>
      </c>
      <c r="L2212" s="4">
        <f>VLOOKUP(A2212, Sheet3!A:G,5, FALSE)</f>
        <v>1.3180350000000001</v>
      </c>
      <c r="M2212" s="4">
        <f>VLOOKUP(A2212, Sheet3!A:G,6, FALSE)</f>
        <v>-0.32758799999999999</v>
      </c>
      <c r="N2212" s="4">
        <f>VLOOKUP(A2212, Sheet3!A:G,7, FALSE)</f>
        <v>0.64866599999999996</v>
      </c>
      <c r="O2212">
        <v>2007</v>
      </c>
      <c r="P2212" s="4">
        <f>VLOOKUP(G2212, Sheet2!C:E, 3, FALSE)</f>
        <v>1999</v>
      </c>
      <c r="Q2212" s="4">
        <f>O2212-P2212</f>
        <v>8</v>
      </c>
      <c r="R2212" s="4">
        <f>VLOOKUP(A2212, Sheet4!A:B, 2, FALSE)</f>
        <v>1622</v>
      </c>
    </row>
    <row r="2213" spans="1:18">
      <c r="A2213">
        <v>3688</v>
      </c>
      <c r="B2213" t="s">
        <v>105</v>
      </c>
      <c r="C2213" s="1">
        <v>39169</v>
      </c>
      <c r="D2213" t="s">
        <v>15</v>
      </c>
      <c r="E2213" t="s">
        <v>47</v>
      </c>
      <c r="F2213" s="4" t="s">
        <v>652</v>
      </c>
      <c r="G2213" s="4" t="str">
        <f>B2213&amp;E2213</f>
        <v>NelsonFL</v>
      </c>
      <c r="H2213" s="4" t="str">
        <f>VLOOKUP(G2213, Sheet2!C:D, 2, FALSE)</f>
        <v>D</v>
      </c>
      <c r="I2213" s="4">
        <f>VLOOKUP(A2213, Sheet3!A:G,2, FALSE)</f>
        <v>-1.1371420000000001</v>
      </c>
      <c r="J2213" s="4">
        <f>VLOOKUP(A2213, Sheet3!A:G,3, FALSE)</f>
        <v>0.94098199999999999</v>
      </c>
      <c r="K2213" s="4">
        <f>VLOOKUP(A2213, Sheet3!A:G,4, FALSE)</f>
        <v>1.4681960000000001</v>
      </c>
      <c r="L2213" s="4">
        <f>VLOOKUP(A2213, Sheet3!A:G,5, FALSE)</f>
        <v>1.278581</v>
      </c>
      <c r="M2213" s="4">
        <f>VLOOKUP(A2213, Sheet3!A:G,6, FALSE)</f>
        <v>1.1916</v>
      </c>
      <c r="N2213" s="4">
        <f>VLOOKUP(A2213, Sheet3!A:G,7, FALSE)</f>
        <v>1.791504</v>
      </c>
      <c r="O2213">
        <v>2007</v>
      </c>
      <c r="P2213" s="4">
        <f>VLOOKUP(G2213, Sheet2!C:E, 3, FALSE)</f>
        <v>1990</v>
      </c>
      <c r="Q2213" s="4">
        <f>O2213-P2213</f>
        <v>17</v>
      </c>
      <c r="R2213" s="4">
        <f>VLOOKUP(A2213, Sheet4!A:B, 2, FALSE)</f>
        <v>1104</v>
      </c>
    </row>
    <row r="2214" spans="1:18">
      <c r="A2214">
        <v>3689</v>
      </c>
      <c r="B2214" t="s">
        <v>368</v>
      </c>
      <c r="C2214" s="1">
        <v>39169</v>
      </c>
      <c r="D2214" t="s">
        <v>15</v>
      </c>
      <c r="E2214" t="s">
        <v>8</v>
      </c>
      <c r="F2214" s="4" t="s">
        <v>652</v>
      </c>
      <c r="G2214" s="4" t="str">
        <f>B2214&amp;E2214</f>
        <v>BoxerCA</v>
      </c>
      <c r="H2214" s="4" t="str">
        <f>VLOOKUP(G2214, Sheet2!C:D, 2, FALSE)</f>
        <v>D</v>
      </c>
      <c r="I2214" s="4">
        <f>VLOOKUP(A2214, Sheet3!A:G,2, FALSE)</f>
        <v>-7.6041340000000002</v>
      </c>
      <c r="J2214" s="4">
        <f>VLOOKUP(A2214, Sheet3!A:G,3, FALSE)</f>
        <v>1.955748</v>
      </c>
      <c r="K2214" s="4">
        <f>VLOOKUP(A2214, Sheet3!A:G,4, FALSE)</f>
        <v>-3.253482</v>
      </c>
      <c r="L2214" s="4">
        <f>VLOOKUP(A2214, Sheet3!A:G,5, FALSE)</f>
        <v>-1.757395</v>
      </c>
      <c r="M2214" s="4">
        <f>VLOOKUP(A2214, Sheet3!A:G,6, FALSE)</f>
        <v>-0.68398899999999996</v>
      </c>
      <c r="N2214" s="4">
        <f>VLOOKUP(A2214, Sheet3!A:G,7, FALSE)</f>
        <v>-3.6710219999999998</v>
      </c>
      <c r="O2214">
        <v>2007</v>
      </c>
      <c r="P2214" s="4">
        <f>VLOOKUP(G2214, Sheet2!C:E, 3, FALSE)</f>
        <v>1993</v>
      </c>
      <c r="Q2214" s="4">
        <f>O2214-P2214</f>
        <v>14</v>
      </c>
      <c r="R2214" s="4">
        <f>VLOOKUP(A2214, Sheet4!A:B, 2, FALSE)</f>
        <v>1243</v>
      </c>
    </row>
    <row r="2215" spans="1:18">
      <c r="A2215">
        <v>3690</v>
      </c>
      <c r="B2215" t="s">
        <v>245</v>
      </c>
      <c r="C2215" s="1">
        <v>39169</v>
      </c>
      <c r="D2215" t="s">
        <v>15</v>
      </c>
      <c r="E2215" t="s">
        <v>13</v>
      </c>
      <c r="F2215" s="4" t="s">
        <v>652</v>
      </c>
      <c r="G2215" s="4" t="str">
        <f>B2215&amp;E2215</f>
        <v>GrahamSC</v>
      </c>
      <c r="H2215" s="4" t="str">
        <f>VLOOKUP(G2215, Sheet2!C:D, 2, FALSE)</f>
        <v>D</v>
      </c>
      <c r="I2215" s="4">
        <f>VLOOKUP(A2215, Sheet3!A:G,2, FALSE)</f>
        <v>3.9730300000000001</v>
      </c>
      <c r="J2215" s="4">
        <f>VLOOKUP(A2215, Sheet3!A:G,3, FALSE)</f>
        <v>-1.597496</v>
      </c>
      <c r="K2215" s="4">
        <f>VLOOKUP(A2215, Sheet3!A:G,4, FALSE)</f>
        <v>-2.493735</v>
      </c>
      <c r="L2215" s="4">
        <f>VLOOKUP(A2215, Sheet3!A:G,5, FALSE)</f>
        <v>3.6275219999999999</v>
      </c>
      <c r="M2215" s="4">
        <f>VLOOKUP(A2215, Sheet3!A:G,6, FALSE)</f>
        <v>1.18747</v>
      </c>
      <c r="N2215" s="4">
        <f>VLOOKUP(A2215, Sheet3!A:G,7, FALSE)</f>
        <v>-5.1633889999999996</v>
      </c>
      <c r="O2215">
        <v>2007</v>
      </c>
      <c r="P2215" s="4">
        <f>VLOOKUP(G2215, Sheet2!C:E, 3, FALSE)</f>
        <v>1995</v>
      </c>
      <c r="Q2215" s="4">
        <f>O2215-P2215</f>
        <v>12</v>
      </c>
      <c r="R2215" s="4">
        <f>VLOOKUP(A2215, Sheet4!A:B, 2, FALSE)</f>
        <v>982</v>
      </c>
    </row>
    <row r="2216" spans="1:18">
      <c r="A2216">
        <v>3691</v>
      </c>
      <c r="B2216" t="s">
        <v>258</v>
      </c>
      <c r="C2216" s="1">
        <v>39169</v>
      </c>
      <c r="D2216" t="s">
        <v>15</v>
      </c>
      <c r="E2216" s="4" t="s">
        <v>52</v>
      </c>
      <c r="F2216" s="4" t="s">
        <v>652</v>
      </c>
      <c r="G2216" s="4" t="str">
        <f>B2216&amp;E2216</f>
        <v>BunningKY</v>
      </c>
      <c r="H2216" s="4" t="str">
        <f>VLOOKUP(G2216, Sheet2!C:D, 2, FALSE)</f>
        <v>R</v>
      </c>
      <c r="I2216" s="4">
        <f>VLOOKUP(A2216, Sheet3!A:G,2, FALSE)</f>
        <v>0.34393099999999999</v>
      </c>
      <c r="J2216" s="4">
        <f>VLOOKUP(A2216, Sheet3!A:G,3, FALSE)</f>
        <v>-2.1316229999999998</v>
      </c>
      <c r="K2216" s="4">
        <f>VLOOKUP(A2216, Sheet3!A:G,4, FALSE)</f>
        <v>1.9514229999999999</v>
      </c>
      <c r="L2216" s="4">
        <f>VLOOKUP(A2216, Sheet3!A:G,5, FALSE)</f>
        <v>-2.2451970000000001</v>
      </c>
      <c r="M2216" s="4">
        <f>VLOOKUP(A2216, Sheet3!A:G,6, FALSE)</f>
        <v>-1.3864449999999999</v>
      </c>
      <c r="N2216" s="4">
        <f>VLOOKUP(A2216, Sheet3!A:G,7, FALSE)</f>
        <v>-0.32022899999999999</v>
      </c>
      <c r="O2216">
        <v>2007</v>
      </c>
      <c r="P2216" s="4">
        <f>VLOOKUP(G2216, Sheet2!C:E, 3, FALSE)</f>
        <v>1999</v>
      </c>
      <c r="Q2216" s="4">
        <f>O2216-P2216</f>
        <v>8</v>
      </c>
      <c r="R2216" s="4">
        <f>VLOOKUP(A2216, Sheet4!A:B, 2, FALSE)</f>
        <v>1098</v>
      </c>
    </row>
    <row r="2217" spans="1:18">
      <c r="A2217">
        <v>3692</v>
      </c>
      <c r="B2217" t="s">
        <v>369</v>
      </c>
      <c r="C2217" s="1">
        <v>39169</v>
      </c>
      <c r="D2217" t="s">
        <v>15</v>
      </c>
      <c r="E2217" s="4" t="str">
        <f>VLOOKUP(B2217, Sheet2!$A$2:$B$734, 2, FALSE)</f>
        <v>CO</v>
      </c>
      <c r="F2217" s="4" t="s">
        <v>652</v>
      </c>
      <c r="G2217" s="4" t="str">
        <f>B2217&amp;E2217</f>
        <v>AllardCO</v>
      </c>
      <c r="H2217" s="4" t="str">
        <f>VLOOKUP(G2217, Sheet2!C:D, 2, FALSE)</f>
        <v>R</v>
      </c>
      <c r="I2217" s="4">
        <f>VLOOKUP(A2217, Sheet3!A:G,2, FALSE)</f>
        <v>-0.41023700000000002</v>
      </c>
      <c r="J2217" s="4">
        <f>VLOOKUP(A2217, Sheet3!A:G,3, FALSE)</f>
        <v>-0.80729700000000004</v>
      </c>
      <c r="K2217" s="4">
        <f>VLOOKUP(A2217, Sheet3!A:G,4, FALSE)</f>
        <v>-2.2575029999999998</v>
      </c>
      <c r="L2217" s="4">
        <f>VLOOKUP(A2217, Sheet3!A:G,5, FALSE)</f>
        <v>2.053509</v>
      </c>
      <c r="M2217" s="4">
        <f>VLOOKUP(A2217, Sheet3!A:G,6, FALSE)</f>
        <v>-0.110043</v>
      </c>
      <c r="N2217" s="4">
        <f>VLOOKUP(A2217, Sheet3!A:G,7, FALSE)</f>
        <v>-3.820398</v>
      </c>
      <c r="O2217">
        <v>2007</v>
      </c>
      <c r="P2217" s="4">
        <f>VLOOKUP(G2217, Sheet2!C:E, 3, FALSE)</f>
        <v>1997</v>
      </c>
      <c r="Q2217" s="4">
        <f>O2217-P2217</f>
        <v>10</v>
      </c>
      <c r="R2217" s="4">
        <f>VLOOKUP(A2217, Sheet4!A:B, 2, FALSE)</f>
        <v>627</v>
      </c>
    </row>
    <row r="2218" spans="1:18">
      <c r="A2218">
        <v>3693</v>
      </c>
      <c r="B2218" t="s">
        <v>255</v>
      </c>
      <c r="C2218" s="1">
        <v>39169</v>
      </c>
      <c r="D2218" t="s">
        <v>15</v>
      </c>
      <c r="E2218" t="str">
        <f>VLOOKUP(B2218, Sheet2!$A$2:$B$734, 2, FALSE)</f>
        <v>ID</v>
      </c>
      <c r="F2218" s="4" t="s">
        <v>652</v>
      </c>
      <c r="G2218" s="4" t="str">
        <f>B2218&amp;E2218</f>
        <v>CraigID</v>
      </c>
      <c r="H2218" s="4" t="str">
        <f>VLOOKUP(G2218, Sheet2!C:D, 2, FALSE)</f>
        <v>R</v>
      </c>
      <c r="I2218" s="4">
        <f>VLOOKUP(A2218, Sheet3!A:G,2, FALSE)</f>
        <v>1.794019</v>
      </c>
      <c r="J2218" s="4">
        <f>VLOOKUP(A2218, Sheet3!A:G,3, FALSE)</f>
        <v>-0.205846</v>
      </c>
      <c r="K2218" s="4">
        <f>VLOOKUP(A2218, Sheet3!A:G,4, FALSE)</f>
        <v>0.62815299999999996</v>
      </c>
      <c r="L2218" s="4">
        <f>VLOOKUP(A2218, Sheet3!A:G,5, FALSE)</f>
        <v>0.57803400000000005</v>
      </c>
      <c r="M2218" s="4">
        <f>VLOOKUP(A2218, Sheet3!A:G,6, FALSE)</f>
        <v>-0.76947200000000004</v>
      </c>
      <c r="N2218" s="4">
        <f>VLOOKUP(A2218, Sheet3!A:G,7, FALSE)</f>
        <v>-0.57873399999999997</v>
      </c>
      <c r="O2218">
        <v>2007</v>
      </c>
      <c r="P2218" s="4">
        <f>VLOOKUP(G2218, Sheet2!C:E, 3, FALSE)</f>
        <v>1981</v>
      </c>
      <c r="Q2218" s="4">
        <f>O2218-P2218</f>
        <v>26</v>
      </c>
      <c r="R2218" s="4">
        <f>VLOOKUP(A2218, Sheet4!A:B, 2, FALSE)</f>
        <v>2440</v>
      </c>
    </row>
    <row r="2219" spans="1:18">
      <c r="A2219">
        <v>3694</v>
      </c>
      <c r="B2219" t="s">
        <v>257</v>
      </c>
      <c r="C2219" s="1">
        <v>39169</v>
      </c>
      <c r="D2219" t="s">
        <v>15</v>
      </c>
      <c r="E2219" t="str">
        <f>VLOOKUP(B2219, Sheet2!$A$2:$B$734, 2, FALSE)</f>
        <v>DE</v>
      </c>
      <c r="F2219" s="4" t="s">
        <v>652</v>
      </c>
      <c r="G2219" s="4" t="str">
        <f>B2219&amp;E2219</f>
        <v>BidenDE</v>
      </c>
      <c r="H2219" s="4" t="str">
        <f>VLOOKUP(G2219, Sheet2!C:D, 2, FALSE)</f>
        <v>D</v>
      </c>
      <c r="I2219" s="4">
        <f>VLOOKUP(A2219, Sheet3!A:G,2, FALSE)</f>
        <v>0.56873099999999999</v>
      </c>
      <c r="J2219" s="4">
        <f>VLOOKUP(A2219, Sheet3!A:G,3, FALSE)</f>
        <v>-1.073196</v>
      </c>
      <c r="K2219" s="4">
        <f>VLOOKUP(A2219, Sheet3!A:G,4, FALSE)</f>
        <v>-2.0849139999999999</v>
      </c>
      <c r="L2219" s="4">
        <f>VLOOKUP(A2219, Sheet3!A:G,5, FALSE)</f>
        <v>0.84871600000000003</v>
      </c>
      <c r="M2219" s="4">
        <f>VLOOKUP(A2219, Sheet3!A:G,6, FALSE)</f>
        <v>8.5979999999999997E-3</v>
      </c>
      <c r="N2219" s="4">
        <f>VLOOKUP(A2219, Sheet3!A:G,7, FALSE)</f>
        <v>-2.857186</v>
      </c>
      <c r="O2219">
        <v>2007</v>
      </c>
      <c r="P2219" s="4">
        <f>VLOOKUP(G2219, Sheet2!C:E, 3, FALSE)</f>
        <v>1973</v>
      </c>
      <c r="Q2219" s="4">
        <f>O2219-P2219</f>
        <v>34</v>
      </c>
      <c r="R2219" s="4">
        <f>VLOOKUP(A2219, Sheet4!A:B, 2, FALSE)</f>
        <v>1985</v>
      </c>
    </row>
    <row r="2220" spans="1:18">
      <c r="A2220">
        <v>3695</v>
      </c>
      <c r="B2220" t="s">
        <v>18</v>
      </c>
      <c r="C2220" s="1">
        <v>39169</v>
      </c>
      <c r="D2220" t="s">
        <v>15</v>
      </c>
      <c r="E2220" s="4" t="str">
        <f>VLOOKUP(B2220, Sheet2!$A$2:$B$734, 2, FALSE)</f>
        <v>WV</v>
      </c>
      <c r="F2220" s="4" t="s">
        <v>652</v>
      </c>
      <c r="G2220" s="4" t="str">
        <f>B2220&amp;E2220</f>
        <v>ByrdWV</v>
      </c>
      <c r="H2220" s="4" t="str">
        <f>VLOOKUP(G2220, Sheet2!C:D, 2, FALSE)</f>
        <v>D</v>
      </c>
      <c r="I2220" s="4">
        <f>VLOOKUP(A2220, Sheet3!A:G,2, FALSE)</f>
        <v>2.532435</v>
      </c>
      <c r="J2220" s="4">
        <f>VLOOKUP(A2220, Sheet3!A:G,3, FALSE)</f>
        <v>0.23011699999999999</v>
      </c>
      <c r="K2220" s="4">
        <f>VLOOKUP(A2220, Sheet3!A:G,4, FALSE)</f>
        <v>1.805369</v>
      </c>
      <c r="L2220" s="4">
        <f>VLOOKUP(A2220, Sheet3!A:G,5, FALSE)</f>
        <v>1.779522</v>
      </c>
      <c r="M2220" s="4">
        <f>VLOOKUP(A2220, Sheet3!A:G,6, FALSE)</f>
        <v>0.663663</v>
      </c>
      <c r="N2220" s="4">
        <f>VLOOKUP(A2220, Sheet3!A:G,7, FALSE)</f>
        <v>2.2996500000000002</v>
      </c>
      <c r="O2220">
        <v>2007</v>
      </c>
      <c r="P2220" s="4">
        <f>VLOOKUP(G2220, Sheet2!C:E, 3, FALSE)</f>
        <v>1959</v>
      </c>
      <c r="Q2220" s="4">
        <f>O2220-P2220</f>
        <v>48</v>
      </c>
      <c r="R2220" s="4">
        <f>VLOOKUP(A2220, Sheet4!A:B, 2, FALSE)</f>
        <v>793</v>
      </c>
    </row>
    <row r="2221" spans="1:18">
      <c r="A2221">
        <v>3696</v>
      </c>
      <c r="B2221" t="s">
        <v>286</v>
      </c>
      <c r="C2221" s="1">
        <v>39169</v>
      </c>
      <c r="D2221" t="s">
        <v>15</v>
      </c>
      <c r="E2221" s="4" t="str">
        <f>VLOOKUP(B2221, Sheet2!$A$2:$B$734, 2, FALSE)</f>
        <v>CT</v>
      </c>
      <c r="F2221" s="4" t="s">
        <v>652</v>
      </c>
      <c r="G2221" s="4" t="str">
        <f>B2221&amp;E2221</f>
        <v>DoddCT</v>
      </c>
      <c r="H2221" s="4" t="str">
        <f>VLOOKUP(G2221, Sheet2!C:D, 2, FALSE)</f>
        <v>D</v>
      </c>
      <c r="I2221" s="4">
        <f>VLOOKUP(A2221, Sheet3!A:G,2, FALSE)</f>
        <v>2.6169920000000002</v>
      </c>
      <c r="J2221" s="4">
        <f>VLOOKUP(A2221, Sheet3!A:G,3, FALSE)</f>
        <v>-6.3296000000000005E-2</v>
      </c>
      <c r="K2221" s="4">
        <f>VLOOKUP(A2221, Sheet3!A:G,4, FALSE)</f>
        <v>2.3544520000000002</v>
      </c>
      <c r="L2221" s="4">
        <f>VLOOKUP(A2221, Sheet3!A:G,5, FALSE)</f>
        <v>-1.330106</v>
      </c>
      <c r="M2221" s="4">
        <f>VLOOKUP(A2221, Sheet3!A:G,6, FALSE)</f>
        <v>-1.146172</v>
      </c>
      <c r="N2221" s="4">
        <f>VLOOKUP(A2221, Sheet3!A:G,7, FALSE)</f>
        <v>2.3533219999999999</v>
      </c>
      <c r="O2221">
        <v>2007</v>
      </c>
      <c r="P2221" s="4">
        <f>VLOOKUP(G2221, Sheet2!C:E, 3, FALSE)</f>
        <v>1975</v>
      </c>
      <c r="Q2221" s="4">
        <f>O2221-P2221</f>
        <v>32</v>
      </c>
      <c r="R2221" s="4">
        <f>VLOOKUP(A2221, Sheet4!A:B, 2, FALSE)</f>
        <v>1839</v>
      </c>
    </row>
    <row r="2222" spans="1:18">
      <c r="A2222">
        <v>3697</v>
      </c>
      <c r="B2222" t="s">
        <v>283</v>
      </c>
      <c r="C2222" s="1">
        <v>39169</v>
      </c>
      <c r="D2222" t="s">
        <v>15</v>
      </c>
      <c r="E2222" s="4" t="str">
        <f>VLOOKUP(B2222, Sheet2!$A$2:$B$734, 2, FALSE)</f>
        <v>MD</v>
      </c>
      <c r="F2222" s="4" t="s">
        <v>652</v>
      </c>
      <c r="G2222" s="4" t="str">
        <f>B2222&amp;E2222</f>
        <v>MikulskiMD</v>
      </c>
      <c r="H2222" s="4" t="str">
        <f>VLOOKUP(G2222, Sheet2!C:D, 2, FALSE)</f>
        <v>D</v>
      </c>
      <c r="I2222" s="4">
        <f>VLOOKUP(A2222, Sheet3!A:G,2, FALSE)</f>
        <v>2.2440199999999999</v>
      </c>
      <c r="J2222" s="4">
        <f>VLOOKUP(A2222, Sheet3!A:G,3, FALSE)</f>
        <v>0.30871900000000002</v>
      </c>
      <c r="K2222" s="4">
        <f>VLOOKUP(A2222, Sheet3!A:G,4, FALSE)</f>
        <v>-0.30809500000000001</v>
      </c>
      <c r="L2222" s="4">
        <f>VLOOKUP(A2222, Sheet3!A:G,5, FALSE)</f>
        <v>-0.86780900000000005</v>
      </c>
      <c r="M2222" s="4">
        <f>VLOOKUP(A2222, Sheet3!A:G,6, FALSE)</f>
        <v>-0.78014499999999998</v>
      </c>
      <c r="N2222" s="4">
        <f>VLOOKUP(A2222, Sheet3!A:G,7, FALSE)</f>
        <v>-0.49456699999999998</v>
      </c>
      <c r="O2222">
        <v>2007</v>
      </c>
      <c r="P2222" s="4">
        <f>VLOOKUP(G2222, Sheet2!C:E, 3, FALSE)</f>
        <v>1977</v>
      </c>
      <c r="Q2222" s="4">
        <f>O2222-P2222</f>
        <v>30</v>
      </c>
      <c r="R2222" s="4">
        <f>VLOOKUP(A2222, Sheet4!A:B, 2, FALSE)</f>
        <v>1188</v>
      </c>
    </row>
    <row r="2223" spans="1:18">
      <c r="A2223">
        <v>3698</v>
      </c>
      <c r="B2223" t="s">
        <v>162</v>
      </c>
      <c r="C2223" s="1">
        <v>39164</v>
      </c>
      <c r="D2223" t="s">
        <v>6</v>
      </c>
      <c r="E2223" s="4" t="str">
        <f>VLOOKUP(B2223, Sheet2!$A$2:$B$734, 2, FALSE)</f>
        <v>MD</v>
      </c>
      <c r="F2223" s="4" t="s">
        <v>652</v>
      </c>
      <c r="G2223" s="4" t="str">
        <f>B2223&amp;E2223</f>
        <v>Van HollenMD</v>
      </c>
      <c r="H2223" s="4" t="str">
        <f>VLOOKUP(G2223, Sheet2!C:D, 2, FALSE)</f>
        <v>D</v>
      </c>
      <c r="I2223" s="4">
        <f>VLOOKUP(A2223, Sheet3!A:G,2, FALSE)</f>
        <v>1.0443089999999999</v>
      </c>
      <c r="J2223" s="4">
        <f>VLOOKUP(A2223, Sheet3!A:G,3, FALSE)</f>
        <v>2.2390669999999999</v>
      </c>
      <c r="K2223" s="4">
        <f>VLOOKUP(A2223, Sheet3!A:G,4, FALSE)</f>
        <v>1.026718</v>
      </c>
      <c r="L2223" s="4">
        <f>VLOOKUP(A2223, Sheet3!A:G,5, FALSE)</f>
        <v>-2.060422</v>
      </c>
      <c r="M2223" s="4">
        <f>VLOOKUP(A2223, Sheet3!A:G,6, FALSE)</f>
        <v>0.37672699999999998</v>
      </c>
      <c r="N2223" s="4">
        <f>VLOOKUP(A2223, Sheet3!A:G,7, FALSE)</f>
        <v>4.7431460000000003</v>
      </c>
      <c r="O2223">
        <v>2007</v>
      </c>
      <c r="P2223" s="4">
        <f>VLOOKUP(G2223, Sheet2!C:E, 3, FALSE)</f>
        <v>2003</v>
      </c>
      <c r="Q2223" s="4">
        <f>O2223-P2223</f>
        <v>4</v>
      </c>
      <c r="R2223" s="4">
        <f>VLOOKUP(A2223, Sheet4!A:B, 2, FALSE)</f>
        <v>271</v>
      </c>
    </row>
    <row r="2224" spans="1:18">
      <c r="A2224">
        <v>3699</v>
      </c>
      <c r="B2224" t="s">
        <v>519</v>
      </c>
      <c r="C2224" s="1">
        <v>39164</v>
      </c>
      <c r="D2224" t="s">
        <v>6</v>
      </c>
      <c r="E2224" s="4" t="s">
        <v>22</v>
      </c>
      <c r="F2224" s="4" t="s">
        <v>652</v>
      </c>
      <c r="G2224" s="4" t="str">
        <f>B2224&amp;E2224</f>
        <v>GreenGTX</v>
      </c>
      <c r="H2224" s="4" t="str">
        <f>VLOOKUP(G2224, Sheet2!C:D, 2, FALSE)</f>
        <v>D</v>
      </c>
      <c r="I2224" s="4">
        <f>VLOOKUP(A2224, Sheet3!A:G,2, FALSE)</f>
        <v>8.8437169999999998</v>
      </c>
      <c r="J2224" s="4">
        <f>VLOOKUP(A2224, Sheet3!A:G,3, FALSE)</f>
        <v>0.66709399999999996</v>
      </c>
      <c r="K2224" s="4">
        <f>VLOOKUP(A2224, Sheet3!A:G,4, FALSE)</f>
        <v>-2.8412190000000002</v>
      </c>
      <c r="L2224" s="4">
        <f>VLOOKUP(A2224, Sheet3!A:G,5, FALSE)</f>
        <v>3.0861589999999999</v>
      </c>
      <c r="M2224" s="4">
        <f>VLOOKUP(A2224, Sheet3!A:G,6, FALSE)</f>
        <v>-0.106558</v>
      </c>
      <c r="N2224" s="4">
        <f>VLOOKUP(A2224, Sheet3!A:G,7, FALSE)</f>
        <v>-1.7113910000000001</v>
      </c>
      <c r="O2224">
        <v>2007</v>
      </c>
      <c r="P2224" s="4">
        <f>VLOOKUP(G2224, Sheet2!C:E, 3, FALSE)</f>
        <v>1993</v>
      </c>
      <c r="Q2224" s="4">
        <f>O2224-P2224</f>
        <v>14</v>
      </c>
      <c r="R2224" s="4">
        <f>VLOOKUP(A2224, Sheet4!A:B, 2, FALSE)</f>
        <v>349</v>
      </c>
    </row>
    <row r="2225" spans="1:18">
      <c r="A2225">
        <v>3700</v>
      </c>
      <c r="B2225" t="s">
        <v>370</v>
      </c>
      <c r="C2225" s="1">
        <v>39164</v>
      </c>
      <c r="D2225" t="s">
        <v>6</v>
      </c>
      <c r="E2225" t="s">
        <v>127</v>
      </c>
      <c r="F2225" s="4" t="s">
        <v>652</v>
      </c>
      <c r="G2225" s="4" t="str">
        <f>B2225&amp;E2225</f>
        <v>HastertIL</v>
      </c>
      <c r="H2225" s="4" t="str">
        <f>VLOOKUP(G2225, Sheet2!C:D, 2, FALSE)</f>
        <v>R</v>
      </c>
      <c r="I2225" s="4">
        <f>VLOOKUP(A2225, Sheet3!A:G,2, FALSE)</f>
        <v>-0.67798099999999994</v>
      </c>
      <c r="J2225" s="4">
        <f>VLOOKUP(A2225, Sheet3!A:G,3, FALSE)</f>
        <v>-1.322889</v>
      </c>
      <c r="K2225" s="4">
        <f>VLOOKUP(A2225, Sheet3!A:G,4, FALSE)</f>
        <v>3.5983100000000001</v>
      </c>
      <c r="L2225" s="4">
        <f>VLOOKUP(A2225, Sheet3!A:G,5, FALSE)</f>
        <v>-2.3922219999999998</v>
      </c>
      <c r="M2225" s="4">
        <f>VLOOKUP(A2225, Sheet3!A:G,6, FALSE)</f>
        <v>-1.7793209999999999</v>
      </c>
      <c r="N2225" s="4">
        <f>VLOOKUP(A2225, Sheet3!A:G,7, FALSE)</f>
        <v>1.12578</v>
      </c>
      <c r="O2225">
        <v>2007</v>
      </c>
      <c r="P2225" s="4">
        <f>VLOOKUP(G2225, Sheet2!C:E, 3, FALSE)</f>
        <v>1987</v>
      </c>
      <c r="Q2225" s="4">
        <f>O2225-P2225</f>
        <v>20</v>
      </c>
      <c r="R2225" s="4">
        <f>VLOOKUP(A2225, Sheet4!A:B, 2, FALSE)</f>
        <v>428</v>
      </c>
    </row>
    <row r="2226" spans="1:18">
      <c r="A2226">
        <v>3701</v>
      </c>
      <c r="B2226" t="s">
        <v>124</v>
      </c>
      <c r="C2226" s="1">
        <v>39164</v>
      </c>
      <c r="D2226" t="s">
        <v>6</v>
      </c>
      <c r="E2226" t="str">
        <f>VLOOKUP(B2226, Sheet2!$A$2:$B$734, 2, FALSE)</f>
        <v>WI</v>
      </c>
      <c r="F2226" s="4" t="s">
        <v>652</v>
      </c>
      <c r="G2226" s="4" t="str">
        <f>B2226&amp;E2226</f>
        <v>ObeyWI</v>
      </c>
      <c r="H2226" s="4" t="str">
        <f>VLOOKUP(G2226, Sheet2!C:D, 2, FALSE)</f>
        <v>D</v>
      </c>
      <c r="I2226" s="4">
        <f>VLOOKUP(A2226, Sheet3!A:G,2, FALSE)</f>
        <v>-4.0501969999999998</v>
      </c>
      <c r="J2226" s="4">
        <f>VLOOKUP(A2226, Sheet3!A:G,3, FALSE)</f>
        <v>0.44261200000000001</v>
      </c>
      <c r="K2226" s="4">
        <f>VLOOKUP(A2226, Sheet3!A:G,4, FALSE)</f>
        <v>-1.087472</v>
      </c>
      <c r="L2226" s="4">
        <f>VLOOKUP(A2226, Sheet3!A:G,5, FALSE)</f>
        <v>-2.440979</v>
      </c>
      <c r="M2226" s="4">
        <f>VLOOKUP(A2226, Sheet3!A:G,6, FALSE)</f>
        <v>-1.7322569999999999</v>
      </c>
      <c r="N2226" s="4">
        <f>VLOOKUP(A2226, Sheet3!A:G,7, FALSE)</f>
        <v>-2.3883809999999999</v>
      </c>
      <c r="O2226">
        <v>2007</v>
      </c>
      <c r="P2226" s="4">
        <f>VLOOKUP(G2226, Sheet2!C:E, 3, FALSE)</f>
        <v>1969</v>
      </c>
      <c r="Q2226" s="4">
        <f>O2226-P2226</f>
        <v>38</v>
      </c>
      <c r="R2226" s="4">
        <f>VLOOKUP(A2226, Sheet4!A:B, 2, FALSE)</f>
        <v>851</v>
      </c>
    </row>
    <row r="2227" spans="1:18">
      <c r="A2227">
        <v>3702</v>
      </c>
      <c r="B2227" t="s">
        <v>165</v>
      </c>
      <c r="C2227" s="1">
        <v>39164</v>
      </c>
      <c r="D2227" t="s">
        <v>6</v>
      </c>
      <c r="E2227" t="s">
        <v>22</v>
      </c>
      <c r="F2227" s="4" t="s">
        <v>652</v>
      </c>
      <c r="G2227" s="4" t="str">
        <f>B2227&amp;E2227</f>
        <v>EdwardsTX</v>
      </c>
      <c r="H2227" s="4" t="str">
        <f>VLOOKUP(G2227, Sheet2!C:D, 2, FALSE)</f>
        <v>D</v>
      </c>
      <c r="I2227" s="4">
        <f>VLOOKUP(A2227, Sheet3!A:G,2, FALSE)</f>
        <v>-4.4047679999999998</v>
      </c>
      <c r="J2227" s="4">
        <f>VLOOKUP(A2227, Sheet3!A:G,3, FALSE)</f>
        <v>3.529576</v>
      </c>
      <c r="K2227" s="4">
        <f>VLOOKUP(A2227, Sheet3!A:G,4, FALSE)</f>
        <v>-2.0532400000000002</v>
      </c>
      <c r="L2227" s="4">
        <f>VLOOKUP(A2227, Sheet3!A:G,5, FALSE)</f>
        <v>-0.48991000000000001</v>
      </c>
      <c r="M2227" s="4">
        <f>VLOOKUP(A2227, Sheet3!A:G,6, FALSE)</f>
        <v>-2.2567089999999999</v>
      </c>
      <c r="N2227" s="4">
        <f>VLOOKUP(A2227, Sheet3!A:G,7, FALSE)</f>
        <v>-2.5155970000000001</v>
      </c>
      <c r="O2227">
        <v>2007</v>
      </c>
      <c r="P2227" s="4">
        <f>VLOOKUP(G2227, Sheet2!C:E, 3, FALSE)</f>
        <v>1991</v>
      </c>
      <c r="Q2227" s="4">
        <f>O2227-P2227</f>
        <v>16</v>
      </c>
      <c r="R2227" s="4">
        <f>VLOOKUP(A2227, Sheet4!A:B, 2, FALSE)</f>
        <v>299</v>
      </c>
    </row>
    <row r="2228" spans="1:18">
      <c r="A2228">
        <v>3703</v>
      </c>
      <c r="B2228" t="s">
        <v>158</v>
      </c>
      <c r="C2228" s="1">
        <v>39164</v>
      </c>
      <c r="D2228" t="s">
        <v>6</v>
      </c>
      <c r="E2228" s="4" t="s">
        <v>159</v>
      </c>
      <c r="F2228" s="4" t="s">
        <v>652</v>
      </c>
      <c r="G2228" s="4" t="str">
        <f>B2228&amp;E2228</f>
        <v>BurtonIN</v>
      </c>
      <c r="H2228" s="4" t="str">
        <f>VLOOKUP(G2228, Sheet2!C:D, 2, FALSE)</f>
        <v>R</v>
      </c>
      <c r="I2228" s="4">
        <f>VLOOKUP(A2228, Sheet3!A:G,2, FALSE)</f>
        <v>-4.71089</v>
      </c>
      <c r="J2228" s="4">
        <f>VLOOKUP(A2228, Sheet3!A:G,3, FALSE)</f>
        <v>1.3446990000000001</v>
      </c>
      <c r="K2228" s="4">
        <f>VLOOKUP(A2228, Sheet3!A:G,4, FALSE)</f>
        <v>-3.8835329999999999</v>
      </c>
      <c r="L2228" s="4">
        <f>VLOOKUP(A2228, Sheet3!A:G,5, FALSE)</f>
        <v>-1.2040649999999999</v>
      </c>
      <c r="M2228" s="4">
        <f>VLOOKUP(A2228, Sheet3!A:G,6, FALSE)</f>
        <v>-1.883084</v>
      </c>
      <c r="N2228" s="4">
        <f>VLOOKUP(A2228, Sheet3!A:G,7, FALSE)</f>
        <v>-9.3892729999999993</v>
      </c>
      <c r="O2228">
        <v>2007</v>
      </c>
      <c r="P2228" s="4">
        <f>VLOOKUP(G2228, Sheet2!C:E, 3, FALSE)</f>
        <v>1983</v>
      </c>
      <c r="Q2228" s="4">
        <f>O2228-P2228</f>
        <v>24</v>
      </c>
      <c r="R2228" s="4">
        <f>VLOOKUP(A2228, Sheet4!A:B, 2, FALSE)</f>
        <v>187</v>
      </c>
    </row>
    <row r="2229" spans="1:18">
      <c r="A2229">
        <v>3704</v>
      </c>
      <c r="B2229" s="4" t="s">
        <v>45</v>
      </c>
      <c r="C2229" s="1">
        <v>39164</v>
      </c>
      <c r="D2229" t="s">
        <v>6</v>
      </c>
      <c r="E2229" t="s">
        <v>44</v>
      </c>
      <c r="F2229" s="4" t="s">
        <v>652</v>
      </c>
      <c r="G2229" s="4" t="str">
        <f>B2229&amp;E2229</f>
        <v>MurthaPA</v>
      </c>
      <c r="H2229" s="4" t="str">
        <f>VLOOKUP(G2229, Sheet2!C:D, 2, FALSE)</f>
        <v>D</v>
      </c>
      <c r="I2229" s="4">
        <f>VLOOKUP(A2229, Sheet3!A:G,2, FALSE)</f>
        <v>-3.290219</v>
      </c>
      <c r="J2229" s="4">
        <f>VLOOKUP(A2229, Sheet3!A:G,3, FALSE)</f>
        <v>1.392719</v>
      </c>
      <c r="K2229" s="4">
        <f>VLOOKUP(A2229, Sheet3!A:G,4, FALSE)</f>
        <v>-0.68694</v>
      </c>
      <c r="L2229" s="4">
        <f>VLOOKUP(A2229, Sheet3!A:G,5, FALSE)</f>
        <v>-1.6586780000000001</v>
      </c>
      <c r="M2229" s="4">
        <f>VLOOKUP(A2229, Sheet3!A:G,6, FALSE)</f>
        <v>-0.73574499999999998</v>
      </c>
      <c r="N2229" s="4">
        <f>VLOOKUP(A2229, Sheet3!A:G,7, FALSE)</f>
        <v>-0.28599599999999997</v>
      </c>
      <c r="O2229">
        <v>2007</v>
      </c>
      <c r="P2229" s="4">
        <f>VLOOKUP(G2229, Sheet2!C:E, 3, FALSE)</f>
        <v>1973</v>
      </c>
      <c r="Q2229" s="4">
        <f>O2229-P2229</f>
        <v>34</v>
      </c>
      <c r="R2229" s="4">
        <f>VLOOKUP(A2229, Sheet4!A:B, 2, FALSE)</f>
        <v>3505</v>
      </c>
    </row>
    <row r="2230" spans="1:18">
      <c r="A2230">
        <v>3705</v>
      </c>
      <c r="B2230" t="s">
        <v>92</v>
      </c>
      <c r="C2230" s="1">
        <v>39164</v>
      </c>
      <c r="D2230" t="s">
        <v>6</v>
      </c>
      <c r="E2230" s="4" t="s">
        <v>89</v>
      </c>
      <c r="F2230" s="4" t="s">
        <v>652</v>
      </c>
      <c r="G2230" s="4" t="str">
        <f>B2230&amp;E2230</f>
        <v>KucinichOH</v>
      </c>
      <c r="H2230" s="4" t="str">
        <f>VLOOKUP(G2230, Sheet2!C:D, 2, FALSE)</f>
        <v>D</v>
      </c>
      <c r="I2230" s="4">
        <f>VLOOKUP(A2230, Sheet3!A:G,2, FALSE)</f>
        <v>-7.1069240000000002</v>
      </c>
      <c r="J2230" s="4">
        <f>VLOOKUP(A2230, Sheet3!A:G,3, FALSE)</f>
        <v>4.0542230000000004</v>
      </c>
      <c r="K2230" s="4">
        <f>VLOOKUP(A2230, Sheet3!A:G,4, FALSE)</f>
        <v>-5.9032150000000003</v>
      </c>
      <c r="L2230" s="4">
        <f>VLOOKUP(A2230, Sheet3!A:G,5, FALSE)</f>
        <v>4.0791700000000004</v>
      </c>
      <c r="M2230" s="4">
        <f>VLOOKUP(A2230, Sheet3!A:G,6, FALSE)</f>
        <v>-2.6107719999999999</v>
      </c>
      <c r="N2230" s="4">
        <f>VLOOKUP(A2230, Sheet3!A:G,7, FALSE)</f>
        <v>-9.0406069999999996</v>
      </c>
      <c r="O2230">
        <v>2007</v>
      </c>
      <c r="P2230" s="4">
        <f>VLOOKUP(G2230, Sheet2!C:E, 3, FALSE)</f>
        <v>1997</v>
      </c>
      <c r="Q2230" s="4">
        <f>O2230-P2230</f>
        <v>10</v>
      </c>
      <c r="R2230" s="4">
        <f>VLOOKUP(A2230, Sheet4!A:B, 2, FALSE)</f>
        <v>196</v>
      </c>
    </row>
    <row r="2231" spans="1:18">
      <c r="A2231">
        <v>3706</v>
      </c>
      <c r="B2231" t="s">
        <v>753</v>
      </c>
      <c r="C2231" s="1">
        <v>39164</v>
      </c>
      <c r="D2231" t="s">
        <v>6</v>
      </c>
      <c r="E2231" t="s">
        <v>8</v>
      </c>
      <c r="F2231" s="4" t="s">
        <v>652</v>
      </c>
      <c r="G2231" s="4" t="str">
        <f>B2231&amp;E2231</f>
        <v>MillerGeorgeCA</v>
      </c>
      <c r="H2231" s="4" t="str">
        <f>VLOOKUP(G2231, Sheet2!C:D, 2, FALSE)</f>
        <v>D</v>
      </c>
      <c r="I2231" s="4">
        <f>VLOOKUP(A2231, Sheet3!A:G,2, FALSE)</f>
        <v>2.2633E-2</v>
      </c>
      <c r="J2231" s="4">
        <f>VLOOKUP(A2231, Sheet3!A:G,3, FALSE)</f>
        <v>-0.71198799999999995</v>
      </c>
      <c r="K2231" s="4">
        <f>VLOOKUP(A2231, Sheet3!A:G,4, FALSE)</f>
        <v>2.6412650000000002</v>
      </c>
      <c r="L2231" s="4">
        <f>VLOOKUP(A2231, Sheet3!A:G,5, FALSE)</f>
        <v>-2.8221150000000002</v>
      </c>
      <c r="M2231" s="4">
        <f>VLOOKUP(A2231, Sheet3!A:G,6, FALSE)</f>
        <v>-1.4646479999999999</v>
      </c>
      <c r="N2231" s="4">
        <f>VLOOKUP(A2231, Sheet3!A:G,7, FALSE)</f>
        <v>0.78139400000000003</v>
      </c>
      <c r="O2231">
        <v>2007</v>
      </c>
      <c r="P2231" s="4">
        <f>VLOOKUP(G2231, Sheet2!C:E, 3, FALSE)</f>
        <v>1975</v>
      </c>
      <c r="Q2231" s="4">
        <f>O2231-P2231</f>
        <v>32</v>
      </c>
      <c r="R2231" s="4">
        <f>VLOOKUP(A2231, Sheet4!A:B, 2, FALSE)</f>
        <v>962</v>
      </c>
    </row>
    <row r="2232" spans="1:18">
      <c r="A2232">
        <v>3707</v>
      </c>
      <c r="B2232" t="s">
        <v>23</v>
      </c>
      <c r="C2232" s="1">
        <v>39164</v>
      </c>
      <c r="D2232" t="s">
        <v>6</v>
      </c>
      <c r="E2232" t="s">
        <v>127</v>
      </c>
      <c r="F2232" s="4" t="s">
        <v>652</v>
      </c>
      <c r="G2232" s="4" t="str">
        <f>B2232&amp;E2232</f>
        <v>EmanuelIL</v>
      </c>
      <c r="H2232" s="4" t="str">
        <f>VLOOKUP(G2232, Sheet2!C:D, 2, FALSE)</f>
        <v>D</v>
      </c>
      <c r="I2232" s="4">
        <f>VLOOKUP(A2232, Sheet3!A:G,2, FALSE)</f>
        <v>0.96701800000000004</v>
      </c>
      <c r="J2232" s="4">
        <f>VLOOKUP(A2232, Sheet3!A:G,3, FALSE)</f>
        <v>3.2257120000000001</v>
      </c>
      <c r="K2232" s="4">
        <f>VLOOKUP(A2232, Sheet3!A:G,4, FALSE)</f>
        <v>-3.6646359999999998</v>
      </c>
      <c r="L2232" s="4">
        <f>VLOOKUP(A2232, Sheet3!A:G,5, FALSE)</f>
        <v>-0.65790700000000002</v>
      </c>
      <c r="M2232" s="4">
        <f>VLOOKUP(A2232, Sheet3!A:G,6, FALSE)</f>
        <v>-2.9819680000000002</v>
      </c>
      <c r="N2232" s="4">
        <f>VLOOKUP(A2232, Sheet3!A:G,7, FALSE)</f>
        <v>-0.96007600000000004</v>
      </c>
      <c r="O2232">
        <v>2007</v>
      </c>
      <c r="P2232" s="4">
        <f>VLOOKUP(G2232, Sheet2!C:E, 3, FALSE)</f>
        <v>2003</v>
      </c>
      <c r="Q2232" s="4">
        <f>O2232-P2232</f>
        <v>4</v>
      </c>
      <c r="R2232" s="4">
        <f>VLOOKUP(A2232, Sheet4!A:B, 2, FALSE)</f>
        <v>412</v>
      </c>
    </row>
    <row r="2233" spans="1:18">
      <c r="A2233">
        <v>3708</v>
      </c>
      <c r="B2233" t="s">
        <v>132</v>
      </c>
      <c r="C2233" s="1">
        <v>39164</v>
      </c>
      <c r="D2233" t="s">
        <v>6</v>
      </c>
      <c r="E2233" s="4" t="s">
        <v>137</v>
      </c>
      <c r="F2233" s="4" t="s">
        <v>652</v>
      </c>
      <c r="G2233" s="4" t="str">
        <f>B2233&amp;E2233</f>
        <v>PriceGA</v>
      </c>
      <c r="H2233" s="4" t="str">
        <f>VLOOKUP(G2233, Sheet2!C:D, 2, FALSE)</f>
        <v>R</v>
      </c>
      <c r="I2233" s="4">
        <f>VLOOKUP(A2233, Sheet3!A:G,2, FALSE)</f>
        <v>-5.7899729999999998</v>
      </c>
      <c r="J2233" s="4">
        <f>VLOOKUP(A2233, Sheet3!A:G,3, FALSE)</f>
        <v>2.7234729999999998</v>
      </c>
      <c r="K2233" s="4">
        <f>VLOOKUP(A2233, Sheet3!A:G,4, FALSE)</f>
        <v>-1.7118</v>
      </c>
      <c r="L2233" s="4">
        <f>VLOOKUP(A2233, Sheet3!A:G,5, FALSE)</f>
        <v>-2.5449799999999998</v>
      </c>
      <c r="M2233" s="4">
        <f>VLOOKUP(A2233, Sheet3!A:G,6, FALSE)</f>
        <v>-0.78258300000000003</v>
      </c>
      <c r="N2233" s="4">
        <f>VLOOKUP(A2233, Sheet3!A:G,7, FALSE)</f>
        <v>-0.36787399999999998</v>
      </c>
      <c r="O2233">
        <v>2007</v>
      </c>
      <c r="P2233" s="4">
        <f>VLOOKUP(G2233, Sheet2!C:E, 3, FALSE)</f>
        <v>2005</v>
      </c>
      <c r="Q2233" s="4">
        <f>O2233-P2233</f>
        <v>2</v>
      </c>
      <c r="R2233" s="4">
        <f>VLOOKUP(A2233, Sheet4!A:B, 2, FALSE)</f>
        <v>181</v>
      </c>
    </row>
    <row r="2234" spans="1:18">
      <c r="A2234">
        <v>3709</v>
      </c>
      <c r="B2234" t="s">
        <v>132</v>
      </c>
      <c r="C2234" s="1">
        <v>39164</v>
      </c>
      <c r="D2234" t="s">
        <v>6</v>
      </c>
      <c r="E2234" s="4" t="s">
        <v>11</v>
      </c>
      <c r="F2234" s="4" t="s">
        <v>652</v>
      </c>
      <c r="G2234" s="4" t="str">
        <f>B2234&amp;E2234</f>
        <v>PriceNC</v>
      </c>
      <c r="H2234" s="4" t="str">
        <f>VLOOKUP(G2234, Sheet2!C:D, 2, FALSE)</f>
        <v>D</v>
      </c>
      <c r="I2234" s="4">
        <f>VLOOKUP(A2234, Sheet3!A:G,2, FALSE)</f>
        <v>4.0641069999999999</v>
      </c>
      <c r="J2234" s="4">
        <f>VLOOKUP(A2234, Sheet3!A:G,3, FALSE)</f>
        <v>-0.67655100000000001</v>
      </c>
      <c r="K2234" s="4">
        <f>VLOOKUP(A2234, Sheet3!A:G,4, FALSE)</f>
        <v>2.5652759999999999</v>
      </c>
      <c r="L2234" s="4">
        <f>VLOOKUP(A2234, Sheet3!A:G,5, FALSE)</f>
        <v>6.0966570000000004</v>
      </c>
      <c r="M2234" s="4">
        <f>VLOOKUP(A2234, Sheet3!A:G,6, FALSE)</f>
        <v>3.9866950000000001</v>
      </c>
      <c r="N2234" s="4">
        <f>VLOOKUP(A2234, Sheet3!A:G,7, FALSE)</f>
        <v>-0.79270700000000005</v>
      </c>
      <c r="O2234">
        <v>2007</v>
      </c>
      <c r="P2234" s="4">
        <f>VLOOKUP(G2234, Sheet2!C:E, 3, FALSE)</f>
        <v>1990</v>
      </c>
      <c r="Q2234" s="4">
        <f>O2234-P2234</f>
        <v>17</v>
      </c>
      <c r="R2234" s="4">
        <f>VLOOKUP(A2234, Sheet4!A:B, 2, FALSE)</f>
        <v>426</v>
      </c>
    </row>
    <row r="2235" spans="1:18">
      <c r="A2235">
        <v>3710</v>
      </c>
      <c r="B2235" t="s">
        <v>60</v>
      </c>
      <c r="C2235" s="1">
        <v>39164</v>
      </c>
      <c r="D2235" t="s">
        <v>6</v>
      </c>
      <c r="E2235" s="4" t="s">
        <v>116</v>
      </c>
      <c r="F2235" s="4" t="s">
        <v>652</v>
      </c>
      <c r="G2235" s="4" t="str">
        <f>B2235&amp;E2235</f>
        <v>DicksWA</v>
      </c>
      <c r="H2235" s="4" t="str">
        <f>VLOOKUP(G2235, Sheet2!C:D, 2, FALSE)</f>
        <v>D</v>
      </c>
      <c r="I2235" s="4">
        <f>VLOOKUP(A2235, Sheet3!A:G,2, FALSE)</f>
        <v>-3.42631</v>
      </c>
      <c r="J2235" s="4">
        <f>VLOOKUP(A2235, Sheet3!A:G,3, FALSE)</f>
        <v>-0.42475800000000002</v>
      </c>
      <c r="K2235" s="4">
        <f>VLOOKUP(A2235, Sheet3!A:G,4, FALSE)</f>
        <v>1.4703459999999999</v>
      </c>
      <c r="L2235" s="4">
        <f>VLOOKUP(A2235, Sheet3!A:G,5, FALSE)</f>
        <v>-4.3237259999999997</v>
      </c>
      <c r="M2235" s="4">
        <f>VLOOKUP(A2235, Sheet3!A:G,6, FALSE)</f>
        <v>0.42840800000000001</v>
      </c>
      <c r="N2235" s="4">
        <f>VLOOKUP(A2235, Sheet3!A:G,7, FALSE)</f>
        <v>-1.3480859999999999</v>
      </c>
      <c r="O2235">
        <v>2007</v>
      </c>
      <c r="P2235" s="4">
        <f>VLOOKUP(G2235, Sheet2!C:E, 3, FALSE)</f>
        <v>1977</v>
      </c>
      <c r="Q2235" s="4">
        <f>O2235-P2235</f>
        <v>30</v>
      </c>
      <c r="R2235" s="4">
        <f>VLOOKUP(A2235, Sheet4!A:B, 2, FALSE)</f>
        <v>299</v>
      </c>
    </row>
    <row r="2236" spans="1:18">
      <c r="A2236">
        <v>3711</v>
      </c>
      <c r="B2236" t="s">
        <v>33</v>
      </c>
      <c r="C2236" s="1">
        <v>39164</v>
      </c>
      <c r="D2236" t="s">
        <v>6</v>
      </c>
      <c r="E2236" s="4" t="s">
        <v>22</v>
      </c>
      <c r="F2236" s="4" t="s">
        <v>652</v>
      </c>
      <c r="G2236" s="4" t="str">
        <f>B2236&amp;E2236</f>
        <v>NeugebauerTX</v>
      </c>
      <c r="H2236" s="4" t="str">
        <f>VLOOKUP(G2236, Sheet2!C:D, 2, FALSE)</f>
        <v>R</v>
      </c>
      <c r="I2236" s="4">
        <f>VLOOKUP(A2236, Sheet3!A:G,2, FALSE)</f>
        <v>2.757358</v>
      </c>
      <c r="J2236" s="4">
        <f>VLOOKUP(A2236, Sheet3!A:G,3, FALSE)</f>
        <v>-1.3979969999999999</v>
      </c>
      <c r="K2236" s="4">
        <f>VLOOKUP(A2236, Sheet3!A:G,4, FALSE)</f>
        <v>-3.0374669999999999</v>
      </c>
      <c r="L2236" s="4">
        <f>VLOOKUP(A2236, Sheet3!A:G,5, FALSE)</f>
        <v>3.4731999999999999E-2</v>
      </c>
      <c r="M2236" s="4">
        <f>VLOOKUP(A2236, Sheet3!A:G,6, FALSE)</f>
        <v>-1.7819100000000001</v>
      </c>
      <c r="N2236" s="4">
        <f>VLOOKUP(A2236, Sheet3!A:G,7, FALSE)</f>
        <v>-4.135669</v>
      </c>
      <c r="O2236">
        <v>2007</v>
      </c>
      <c r="P2236" s="4">
        <f>VLOOKUP(G2236, Sheet2!C:E, 3, FALSE)</f>
        <v>2003</v>
      </c>
      <c r="Q2236" s="4">
        <f>O2236-P2236</f>
        <v>4</v>
      </c>
      <c r="R2236" s="4">
        <f>VLOOKUP(A2236, Sheet4!A:B, 2, FALSE)</f>
        <v>564</v>
      </c>
    </row>
    <row r="2237" spans="1:18">
      <c r="A2237">
        <v>3712</v>
      </c>
      <c r="B2237" t="s">
        <v>69</v>
      </c>
      <c r="C2237" s="1">
        <v>39164</v>
      </c>
      <c r="D2237" t="s">
        <v>6</v>
      </c>
      <c r="E2237" s="4" t="s">
        <v>125</v>
      </c>
      <c r="F2237" s="4" t="s">
        <v>652</v>
      </c>
      <c r="G2237" s="4" t="str">
        <f>B2237&amp;E2237</f>
        <v>LoweyNY</v>
      </c>
      <c r="H2237" s="4" t="str">
        <f>VLOOKUP(G2237, Sheet2!C:D, 2, FALSE)</f>
        <v>D</v>
      </c>
      <c r="I2237" s="4">
        <f>VLOOKUP(A2237, Sheet3!A:G,2, FALSE)</f>
        <v>4.218172</v>
      </c>
      <c r="J2237" s="4">
        <f>VLOOKUP(A2237, Sheet3!A:G,3, FALSE)</f>
        <v>0.55991199999999997</v>
      </c>
      <c r="K2237" s="4">
        <f>VLOOKUP(A2237, Sheet3!A:G,4, FALSE)</f>
        <v>2.6035219999999999</v>
      </c>
      <c r="L2237" s="4">
        <f>VLOOKUP(A2237, Sheet3!A:G,5, FALSE)</f>
        <v>1.450671</v>
      </c>
      <c r="M2237" s="4">
        <f>VLOOKUP(A2237, Sheet3!A:G,6, FALSE)</f>
        <v>-1.3645290000000001</v>
      </c>
      <c r="N2237" s="4">
        <f>VLOOKUP(A2237, Sheet3!A:G,7, FALSE)</f>
        <v>3.4350369999999999</v>
      </c>
      <c r="O2237">
        <v>2007</v>
      </c>
      <c r="P2237" s="4">
        <f>VLOOKUP(G2237, Sheet2!C:E, 3, FALSE)</f>
        <v>1989</v>
      </c>
      <c r="Q2237" s="4">
        <f>O2237-P2237</f>
        <v>18</v>
      </c>
      <c r="R2237" s="4">
        <f>VLOOKUP(A2237, Sheet4!A:B, 2, FALSE)</f>
        <v>437</v>
      </c>
    </row>
    <row r="2238" spans="1:18">
      <c r="A2238">
        <v>3713</v>
      </c>
      <c r="B2238" t="s">
        <v>140</v>
      </c>
      <c r="C2238" s="1">
        <v>39164</v>
      </c>
      <c r="D2238" t="s">
        <v>6</v>
      </c>
      <c r="E2238" s="4" t="s">
        <v>141</v>
      </c>
      <c r="F2238" s="4" t="s">
        <v>652</v>
      </c>
      <c r="G2238" s="4" t="str">
        <f>B2238&amp;E2238</f>
        <v>CohenTN</v>
      </c>
      <c r="H2238" s="4" t="str">
        <f>VLOOKUP(G2238, Sheet2!C:D, 2, FALSE)</f>
        <v>D</v>
      </c>
      <c r="I2238" s="4">
        <f>VLOOKUP(A2238, Sheet3!A:G,2, FALSE)</f>
        <v>-6.8352320000000004</v>
      </c>
      <c r="J2238" s="4">
        <f>VLOOKUP(A2238, Sheet3!A:G,3, FALSE)</f>
        <v>-1.8444210000000001</v>
      </c>
      <c r="K2238" s="4">
        <f>VLOOKUP(A2238, Sheet3!A:G,4, FALSE)</f>
        <v>-3.6390289999999998</v>
      </c>
      <c r="L2238" s="4">
        <f>VLOOKUP(A2238, Sheet3!A:G,5, FALSE)</f>
        <v>-1.7428619999999999</v>
      </c>
      <c r="M2238" s="4">
        <f>VLOOKUP(A2238, Sheet3!A:G,6, FALSE)</f>
        <v>1.5719350000000001</v>
      </c>
      <c r="N2238" s="4">
        <f>VLOOKUP(A2238, Sheet3!A:G,7, FALSE)</f>
        <v>-11.920486</v>
      </c>
      <c r="O2238">
        <v>2007</v>
      </c>
      <c r="P2238" s="4">
        <f>VLOOKUP(G2238, Sheet2!C:E, 3, FALSE)</f>
        <v>2007</v>
      </c>
      <c r="Q2238" s="4">
        <f>O2238-P2238</f>
        <v>0</v>
      </c>
      <c r="R2238" s="4">
        <f>VLOOKUP(A2238, Sheet4!A:B, 2, FALSE)</f>
        <v>136</v>
      </c>
    </row>
    <row r="2239" spans="1:18">
      <c r="A2239">
        <v>3714</v>
      </c>
      <c r="B2239" s="4" t="s">
        <v>160</v>
      </c>
      <c r="C2239" s="1">
        <v>39164</v>
      </c>
      <c r="D2239" t="s">
        <v>6</v>
      </c>
      <c r="E2239" s="4" t="str">
        <f>VLOOKUP(B2239, Sheet2!$A$2:$B$734, 2, FALSE)</f>
        <v>MO</v>
      </c>
      <c r="F2239" s="4" t="s">
        <v>652</v>
      </c>
      <c r="G2239" s="4" t="str">
        <f>B2239&amp;E2239</f>
        <v>SkeltonMO</v>
      </c>
      <c r="H2239" s="4" t="str">
        <f>VLOOKUP(G2239, Sheet2!C:D, 2, FALSE)</f>
        <v>D</v>
      </c>
      <c r="I2239" s="4">
        <f>VLOOKUP(A2239, Sheet3!A:G,2, FALSE)</f>
        <v>-6.3478849999999998</v>
      </c>
      <c r="J2239" s="4">
        <f>VLOOKUP(A2239, Sheet3!A:G,3, FALSE)</f>
        <v>2.395232</v>
      </c>
      <c r="K2239" s="4">
        <f>VLOOKUP(A2239, Sheet3!A:G,4, FALSE)</f>
        <v>0.97636299999999998</v>
      </c>
      <c r="L2239" s="4">
        <f>VLOOKUP(A2239, Sheet3!A:G,5, FALSE)</f>
        <v>-0.57759300000000002</v>
      </c>
      <c r="M2239" s="4">
        <f>VLOOKUP(A2239, Sheet3!A:G,6, FALSE)</f>
        <v>0.120696</v>
      </c>
      <c r="N2239" s="4">
        <f>VLOOKUP(A2239, Sheet3!A:G,7, FALSE)</f>
        <v>-0.25293300000000002</v>
      </c>
      <c r="O2239">
        <v>2007</v>
      </c>
      <c r="P2239" s="4">
        <f>VLOOKUP(G2239, Sheet2!C:E, 3, FALSE)</f>
        <v>1977</v>
      </c>
      <c r="Q2239" s="4">
        <f>O2239-P2239</f>
        <v>30</v>
      </c>
      <c r="R2239" s="4">
        <f>VLOOKUP(A2239, Sheet4!A:B, 2, FALSE)</f>
        <v>398</v>
      </c>
    </row>
    <row r="2240" spans="1:18">
      <c r="A2240">
        <v>3715</v>
      </c>
      <c r="B2240" t="s">
        <v>371</v>
      </c>
      <c r="C2240" s="1">
        <v>39164</v>
      </c>
      <c r="D2240" t="s">
        <v>6</v>
      </c>
      <c r="E2240" t="str">
        <f>VLOOKUP(B2240, Sheet2!$A$2:$B$734, 2, FALSE)</f>
        <v>LA</v>
      </c>
      <c r="F2240" s="4" t="s">
        <v>652</v>
      </c>
      <c r="G2240" s="4" t="str">
        <f>B2240&amp;E2240</f>
        <v>McCreryLA</v>
      </c>
      <c r="H2240" s="4" t="str">
        <f>VLOOKUP(G2240, Sheet2!C:D, 2, FALSE)</f>
        <v>R</v>
      </c>
      <c r="I2240" s="4">
        <f>VLOOKUP(A2240, Sheet3!A:G,2, FALSE)</f>
        <v>-0.95717200000000002</v>
      </c>
      <c r="J2240" s="4">
        <f>VLOOKUP(A2240, Sheet3!A:G,3, FALSE)</f>
        <v>-1.150215</v>
      </c>
      <c r="K2240" s="4">
        <f>VLOOKUP(A2240, Sheet3!A:G,4, FALSE)</f>
        <v>1.0566679999999999</v>
      </c>
      <c r="L2240" s="4">
        <f>VLOOKUP(A2240, Sheet3!A:G,5, FALSE)</f>
        <v>-1.828951</v>
      </c>
      <c r="M2240" s="4">
        <f>VLOOKUP(A2240, Sheet3!A:G,6, FALSE)</f>
        <v>0.77219199999999999</v>
      </c>
      <c r="N2240" s="4">
        <f>VLOOKUP(A2240, Sheet3!A:G,7, FALSE)</f>
        <v>-1.1917089999999999</v>
      </c>
      <c r="O2240">
        <v>2007</v>
      </c>
      <c r="P2240" s="4">
        <f>VLOOKUP(G2240, Sheet2!C:E, 3, FALSE)</f>
        <v>1987</v>
      </c>
      <c r="Q2240" s="4">
        <f>O2240-P2240</f>
        <v>20</v>
      </c>
      <c r="R2240" s="4">
        <f>VLOOKUP(A2240, Sheet4!A:B, 2, FALSE)</f>
        <v>387</v>
      </c>
    </row>
    <row r="2241" spans="1:18">
      <c r="A2241">
        <v>3716</v>
      </c>
      <c r="B2241" t="s">
        <v>173</v>
      </c>
      <c r="C2241" s="1">
        <v>39164</v>
      </c>
      <c r="D2241" t="s">
        <v>6</v>
      </c>
      <c r="E2241" s="4" t="s">
        <v>119</v>
      </c>
      <c r="F2241" s="4" t="s">
        <v>652</v>
      </c>
      <c r="G2241" s="4" t="str">
        <f>B2241&amp;E2241</f>
        <v>BluntMO</v>
      </c>
      <c r="H2241" s="4" t="str">
        <f>VLOOKUP(G2241, Sheet2!C:D, 2, FALSE)</f>
        <v>R</v>
      </c>
      <c r="I2241" s="4">
        <f>VLOOKUP(A2241, Sheet3!A:G,2, FALSE)</f>
        <v>0.60518700000000003</v>
      </c>
      <c r="J2241" s="4">
        <f>VLOOKUP(A2241, Sheet3!A:G,3, FALSE)</f>
        <v>0.71352800000000005</v>
      </c>
      <c r="K2241" s="4">
        <f>VLOOKUP(A2241, Sheet3!A:G,4, FALSE)</f>
        <v>2.2821669999999998</v>
      </c>
      <c r="L2241" s="4">
        <f>VLOOKUP(A2241, Sheet3!A:G,5, FALSE)</f>
        <v>-0.77557699999999996</v>
      </c>
      <c r="M2241" s="4">
        <f>VLOOKUP(A2241, Sheet3!A:G,6, FALSE)</f>
        <v>-0.98984899999999998</v>
      </c>
      <c r="N2241" s="4">
        <f>VLOOKUP(A2241, Sheet3!A:G,7, FALSE)</f>
        <v>2.7978999999999998</v>
      </c>
      <c r="O2241">
        <v>2007</v>
      </c>
      <c r="P2241" s="4">
        <f>VLOOKUP(G2241, Sheet2!C:E, 3, FALSE)</f>
        <v>1997</v>
      </c>
      <c r="Q2241" s="4">
        <f>O2241-P2241</f>
        <v>10</v>
      </c>
      <c r="R2241" s="4">
        <f>VLOOKUP(A2241, Sheet4!A:B, 2, FALSE)</f>
        <v>457</v>
      </c>
    </row>
    <row r="2242" spans="1:18">
      <c r="A2242">
        <v>3717</v>
      </c>
      <c r="B2242" t="s">
        <v>372</v>
      </c>
      <c r="C2242" s="1">
        <v>39164</v>
      </c>
      <c r="D2242" t="s">
        <v>6</v>
      </c>
      <c r="E2242" s="4" t="s">
        <v>89</v>
      </c>
      <c r="F2242" s="4" t="s">
        <v>652</v>
      </c>
      <c r="G2242" s="4" t="str">
        <f>B2242&amp;E2242</f>
        <v>HobsonOH</v>
      </c>
      <c r="H2242" s="4" t="str">
        <f>VLOOKUP(G2242, Sheet2!C:D, 2, FALSE)</f>
        <v>R</v>
      </c>
      <c r="I2242" s="4">
        <f>VLOOKUP(A2242, Sheet3!A:G,2, FALSE)</f>
        <v>-0.72030300000000003</v>
      </c>
      <c r="J2242" s="4">
        <f>VLOOKUP(A2242, Sheet3!A:G,3, FALSE)</f>
        <v>-0.73130200000000001</v>
      </c>
      <c r="K2242" s="4">
        <f>VLOOKUP(A2242, Sheet3!A:G,4, FALSE)</f>
        <v>-0.38819500000000001</v>
      </c>
      <c r="L2242" s="4">
        <f>VLOOKUP(A2242, Sheet3!A:G,5, FALSE)</f>
        <v>-1.263558</v>
      </c>
      <c r="M2242" s="4">
        <f>VLOOKUP(A2242, Sheet3!A:G,6, FALSE)</f>
        <v>-0.10777299999999999</v>
      </c>
      <c r="N2242" s="4">
        <f>VLOOKUP(A2242, Sheet3!A:G,7, FALSE)</f>
        <v>-1.811833</v>
      </c>
      <c r="O2242">
        <v>2007</v>
      </c>
      <c r="P2242" s="4">
        <f>VLOOKUP(G2242, Sheet2!C:E, 3, FALSE)</f>
        <v>1991</v>
      </c>
      <c r="Q2242" s="4">
        <f>O2242-P2242</f>
        <v>16</v>
      </c>
      <c r="R2242" s="4">
        <f>VLOOKUP(A2242, Sheet4!A:B, 2, FALSE)</f>
        <v>602</v>
      </c>
    </row>
    <row r="2243" spans="1:18">
      <c r="A2243">
        <v>3718</v>
      </c>
      <c r="B2243" t="s">
        <v>171</v>
      </c>
      <c r="C2243" s="1">
        <v>39164</v>
      </c>
      <c r="D2243" t="s">
        <v>6</v>
      </c>
      <c r="E2243" s="4" t="str">
        <f>VLOOKUP(B2243, Sheet2!$A$2:$B$734, 2, FALSE)</f>
        <v>MD</v>
      </c>
      <c r="F2243" s="4" t="s">
        <v>652</v>
      </c>
      <c r="G2243" s="4" t="str">
        <f>B2243&amp;E2243</f>
        <v>HoyerMD</v>
      </c>
      <c r="H2243" s="4" t="str">
        <f>VLOOKUP(G2243, Sheet2!C:D, 2, FALSE)</f>
        <v>D</v>
      </c>
      <c r="I2243" s="4">
        <f>VLOOKUP(A2243, Sheet3!A:G,2, FALSE)</f>
        <v>-1.8259270000000001</v>
      </c>
      <c r="J2243" s="4">
        <f>VLOOKUP(A2243, Sheet3!A:G,3, FALSE)</f>
        <v>0.89379299999999995</v>
      </c>
      <c r="K2243" s="4">
        <f>VLOOKUP(A2243, Sheet3!A:G,4, FALSE)</f>
        <v>-0.71713000000000005</v>
      </c>
      <c r="L2243" s="4">
        <f>VLOOKUP(A2243, Sheet3!A:G,5, FALSE)</f>
        <v>1.252475</v>
      </c>
      <c r="M2243" s="4">
        <f>VLOOKUP(A2243, Sheet3!A:G,6, FALSE)</f>
        <v>-1.855664</v>
      </c>
      <c r="N2243" s="4">
        <f>VLOOKUP(A2243, Sheet3!A:G,7, FALSE)</f>
        <v>-5.1042999999999998E-2</v>
      </c>
      <c r="O2243">
        <v>2007</v>
      </c>
      <c r="P2243" s="4">
        <f>VLOOKUP(G2243, Sheet2!C:E, 3, FALSE)</f>
        <v>1981</v>
      </c>
      <c r="Q2243" s="4">
        <f>O2243-P2243</f>
        <v>26</v>
      </c>
      <c r="R2243" s="4">
        <f>VLOOKUP(A2243, Sheet4!A:B, 2, FALSE)</f>
        <v>1278</v>
      </c>
    </row>
    <row r="2244" spans="1:18">
      <c r="A2244">
        <v>3719</v>
      </c>
      <c r="B2244" t="s">
        <v>373</v>
      </c>
      <c r="C2244" s="1">
        <v>39164</v>
      </c>
      <c r="D2244" t="s">
        <v>6</v>
      </c>
      <c r="E2244" s="4" t="s">
        <v>8</v>
      </c>
      <c r="F2244" s="4" t="s">
        <v>652</v>
      </c>
      <c r="G2244" s="4" t="str">
        <f>B2244&amp;E2244</f>
        <v>RoyceCA</v>
      </c>
      <c r="H2244" s="4" t="str">
        <f>VLOOKUP(G2244, Sheet2!C:D, 2, FALSE)</f>
        <v>R</v>
      </c>
      <c r="I2244" s="4">
        <f>VLOOKUP(A2244, Sheet3!A:G,2, FALSE)</f>
        <v>2.3208250000000001</v>
      </c>
      <c r="J2244" s="4">
        <f>VLOOKUP(A2244, Sheet3!A:G,3, FALSE)</f>
        <v>0.31859700000000002</v>
      </c>
      <c r="K2244" s="4">
        <f>VLOOKUP(A2244, Sheet3!A:G,4, FALSE)</f>
        <v>-0.217561</v>
      </c>
      <c r="L2244" s="4">
        <f>VLOOKUP(A2244, Sheet3!A:G,5, FALSE)</f>
        <v>9.7042950000000001</v>
      </c>
      <c r="M2244" s="4">
        <f>VLOOKUP(A2244, Sheet3!A:G,6, FALSE)</f>
        <v>0.73459399999999997</v>
      </c>
      <c r="N2244" s="4">
        <f>VLOOKUP(A2244, Sheet3!A:G,7, FALSE)</f>
        <v>-1.360976</v>
      </c>
      <c r="O2244">
        <v>2007</v>
      </c>
      <c r="P2244" s="4">
        <f>VLOOKUP(G2244, Sheet2!C:E, 3, FALSE)</f>
        <v>1993</v>
      </c>
      <c r="Q2244" s="4">
        <f>O2244-P2244</f>
        <v>14</v>
      </c>
      <c r="R2244" s="4">
        <f>VLOOKUP(A2244, Sheet4!A:B, 2, FALSE)</f>
        <v>218</v>
      </c>
    </row>
    <row r="2245" spans="1:18">
      <c r="A2245">
        <v>3720</v>
      </c>
      <c r="B2245" t="s">
        <v>231</v>
      </c>
      <c r="C2245" s="1">
        <v>39164</v>
      </c>
      <c r="D2245" t="s">
        <v>6</v>
      </c>
      <c r="E2245" s="4" t="s">
        <v>488</v>
      </c>
      <c r="F2245" s="4" t="s">
        <v>652</v>
      </c>
      <c r="G2245" s="4" t="str">
        <f>B2245&amp;E2245</f>
        <v>ChristensenVirgin Islands</v>
      </c>
      <c r="H2245" s="4" t="str">
        <f>VLOOKUP(G2245, Sheet2!C:D, 2, FALSE)</f>
        <v>D</v>
      </c>
      <c r="I2245" s="4">
        <f>VLOOKUP(A2245, Sheet3!A:G,2, FALSE)</f>
        <v>0.63652900000000001</v>
      </c>
      <c r="J2245" s="4">
        <f>VLOOKUP(A2245, Sheet3!A:G,3, FALSE)</f>
        <v>0.50915600000000005</v>
      </c>
      <c r="K2245" s="4">
        <f>VLOOKUP(A2245, Sheet3!A:G,4, FALSE)</f>
        <v>-4.0106630000000001</v>
      </c>
      <c r="L2245" s="4">
        <f>VLOOKUP(A2245, Sheet3!A:G,5, FALSE)</f>
        <v>-1.038446</v>
      </c>
      <c r="M2245" s="4">
        <f>VLOOKUP(A2245, Sheet3!A:G,6, FALSE)</f>
        <v>-2.1652439999999999</v>
      </c>
      <c r="N2245" s="4">
        <f>VLOOKUP(A2245, Sheet3!A:G,7, FALSE)</f>
        <v>-6.1016870000000001</v>
      </c>
      <c r="O2245">
        <v>2007</v>
      </c>
      <c r="P2245" s="4">
        <f>VLOOKUP(G2245, Sheet2!C:E, 3, FALSE)</f>
        <v>1997</v>
      </c>
      <c r="Q2245" s="4">
        <f>O2245-P2245</f>
        <v>10</v>
      </c>
      <c r="R2245" s="4">
        <f>VLOOKUP(A2245, Sheet4!A:B, 2, FALSE)</f>
        <v>498</v>
      </c>
    </row>
    <row r="2246" spans="1:18">
      <c r="A2246">
        <v>3721</v>
      </c>
      <c r="B2246" t="s">
        <v>777</v>
      </c>
      <c r="C2246" s="1">
        <v>39164</v>
      </c>
      <c r="D2246" t="s">
        <v>6</v>
      </c>
      <c r="E2246" s="4" t="s">
        <v>137</v>
      </c>
      <c r="F2246" s="4" t="s">
        <v>652</v>
      </c>
      <c r="G2246" s="4" t="str">
        <f>B2246&amp;E2246</f>
        <v>ScottDGA</v>
      </c>
      <c r="H2246" s="4" t="str">
        <f>VLOOKUP(G2246, Sheet2!C:D, 2, FALSE)</f>
        <v>D</v>
      </c>
      <c r="I2246" s="4">
        <f>VLOOKUP(A2246, Sheet3!A:G,2, FALSE)</f>
        <v>-0.30606699999999998</v>
      </c>
      <c r="J2246" s="4">
        <f>VLOOKUP(A2246, Sheet3!A:G,3, FALSE)</f>
        <v>-0.397679</v>
      </c>
      <c r="K2246" s="4">
        <f>VLOOKUP(A2246, Sheet3!A:G,4, FALSE)</f>
        <v>0.59885600000000005</v>
      </c>
      <c r="L2246" s="4">
        <f>VLOOKUP(A2246, Sheet3!A:G,5, FALSE)</f>
        <v>1.1495899999999999</v>
      </c>
      <c r="M2246" s="4">
        <f>VLOOKUP(A2246, Sheet3!A:G,6, FALSE)</f>
        <v>0.58182299999999998</v>
      </c>
      <c r="N2246" s="4">
        <f>VLOOKUP(A2246, Sheet3!A:G,7, FALSE)</f>
        <v>0.81072200000000005</v>
      </c>
      <c r="O2246">
        <v>2007</v>
      </c>
      <c r="P2246" s="4">
        <f>VLOOKUP(G2246, Sheet2!C:E, 3, FALSE)</f>
        <v>2003</v>
      </c>
      <c r="Q2246" s="4">
        <f>O2246-P2246</f>
        <v>4</v>
      </c>
      <c r="R2246" s="4">
        <f>VLOOKUP(A2246, Sheet4!A:B, 2, FALSE)</f>
        <v>950</v>
      </c>
    </row>
    <row r="2247" spans="1:18">
      <c r="A2247">
        <v>3722</v>
      </c>
      <c r="B2247" t="s">
        <v>352</v>
      </c>
      <c r="C2247" s="1">
        <v>39164</v>
      </c>
      <c r="D2247" t="s">
        <v>6</v>
      </c>
      <c r="E2247" s="4" t="s">
        <v>54</v>
      </c>
      <c r="F2247" s="4" t="s">
        <v>652</v>
      </c>
      <c r="G2247" s="4" t="str">
        <f>B2247&amp;E2247</f>
        <v>FranksAZ</v>
      </c>
      <c r="H2247" s="4" t="str">
        <f>VLOOKUP(G2247, Sheet2!C:D, 2, FALSE)</f>
        <v>R</v>
      </c>
      <c r="I2247" s="4">
        <f>VLOOKUP(A2247, Sheet3!A:G,2, FALSE)</f>
        <v>-2.8765019999999999</v>
      </c>
      <c r="J2247" s="4">
        <f>VLOOKUP(A2247, Sheet3!A:G,3, FALSE)</f>
        <v>1.0143899999999999</v>
      </c>
      <c r="K2247" s="4">
        <f>VLOOKUP(A2247, Sheet3!A:G,4, FALSE)</f>
        <v>-1.508419</v>
      </c>
      <c r="L2247" s="4">
        <f>VLOOKUP(A2247, Sheet3!A:G,5, FALSE)</f>
        <v>-4.1210469999999999</v>
      </c>
      <c r="M2247" s="4">
        <f>VLOOKUP(A2247, Sheet3!A:G,6, FALSE)</f>
        <v>-2.4062459999999999</v>
      </c>
      <c r="N2247" s="4">
        <f>VLOOKUP(A2247, Sheet3!A:G,7, FALSE)</f>
        <v>-0.495452</v>
      </c>
      <c r="O2247">
        <v>2007</v>
      </c>
      <c r="P2247" s="4">
        <f>VLOOKUP(G2247, Sheet2!C:E, 3, FALSE)</f>
        <v>2003</v>
      </c>
      <c r="Q2247" s="4">
        <f>O2247-P2247</f>
        <v>4</v>
      </c>
      <c r="R2247" s="4">
        <f>VLOOKUP(A2247, Sheet4!A:B, 2, FALSE)</f>
        <v>416</v>
      </c>
    </row>
    <row r="2248" spans="1:18">
      <c r="A2248">
        <v>3723</v>
      </c>
      <c r="B2248" t="s">
        <v>374</v>
      </c>
      <c r="C2248" s="1">
        <v>39164</v>
      </c>
      <c r="D2248" t="s">
        <v>6</v>
      </c>
      <c r="E2248" s="4" t="s">
        <v>63</v>
      </c>
      <c r="F2248" s="4" t="s">
        <v>652</v>
      </c>
      <c r="G2248" s="4" t="str">
        <f>B2248&amp;E2248</f>
        <v>CantorVA</v>
      </c>
      <c r="H2248" s="4" t="str">
        <f>VLOOKUP(G2248, Sheet2!C:D, 2, FALSE)</f>
        <v>R</v>
      </c>
      <c r="I2248" s="4">
        <f>VLOOKUP(A2248, Sheet3!A:G,2, FALSE)</f>
        <v>-5.7464000000000001E-2</v>
      </c>
      <c r="J2248" s="4">
        <f>VLOOKUP(A2248, Sheet3!A:G,3, FALSE)</f>
        <v>0.22706299999999999</v>
      </c>
      <c r="K2248" s="4">
        <f>VLOOKUP(A2248, Sheet3!A:G,4, FALSE)</f>
        <v>2.631488</v>
      </c>
      <c r="L2248" s="4">
        <f>VLOOKUP(A2248, Sheet3!A:G,5, FALSE)</f>
        <v>-4.0498260000000004</v>
      </c>
      <c r="M2248" s="4">
        <f>VLOOKUP(A2248, Sheet3!A:G,6, FALSE)</f>
        <v>-2.3718729999999999</v>
      </c>
      <c r="N2248" s="4">
        <f>VLOOKUP(A2248, Sheet3!A:G,7, FALSE)</f>
        <v>2.020492</v>
      </c>
      <c r="O2248">
        <v>2007</v>
      </c>
      <c r="P2248" s="4">
        <f>VLOOKUP(G2248, Sheet2!C:E, 3, FALSE)</f>
        <v>2001</v>
      </c>
      <c r="Q2248" s="4">
        <f>O2248-P2248</f>
        <v>6</v>
      </c>
      <c r="R2248" s="4">
        <f>VLOOKUP(A2248, Sheet4!A:B, 2, FALSE)</f>
        <v>181</v>
      </c>
    </row>
    <row r="2249" spans="1:18">
      <c r="A2249">
        <v>3724</v>
      </c>
      <c r="B2249" t="s">
        <v>154</v>
      </c>
      <c r="C2249" s="1">
        <v>39164</v>
      </c>
      <c r="D2249" t="s">
        <v>6</v>
      </c>
      <c r="E2249" s="4" t="s">
        <v>8</v>
      </c>
      <c r="F2249" s="4" t="s">
        <v>652</v>
      </c>
      <c r="G2249" s="4" t="str">
        <f>B2249&amp;E2249</f>
        <v>LewisCA</v>
      </c>
      <c r="H2249" s="4" t="str">
        <f>VLOOKUP(G2249, Sheet2!C:D, 2, FALSE)</f>
        <v>R</v>
      </c>
      <c r="I2249" s="4">
        <f>VLOOKUP(A2249, Sheet3!A:G,2, FALSE)</f>
        <v>3.8234509999999999</v>
      </c>
      <c r="J2249" s="4">
        <f>VLOOKUP(A2249, Sheet3!A:G,3, FALSE)</f>
        <v>-1.8132410000000001</v>
      </c>
      <c r="K2249" s="4">
        <f>VLOOKUP(A2249, Sheet3!A:G,4, FALSE)</f>
        <v>2.5332499999999998</v>
      </c>
      <c r="L2249" s="4">
        <f>VLOOKUP(A2249, Sheet3!A:G,5, FALSE)</f>
        <v>3.410056</v>
      </c>
      <c r="M2249" s="4">
        <f>VLOOKUP(A2249, Sheet3!A:G,6, FALSE)</f>
        <v>0.43706200000000001</v>
      </c>
      <c r="N2249" s="4">
        <f>VLOOKUP(A2249, Sheet3!A:G,7, FALSE)</f>
        <v>0.82316400000000001</v>
      </c>
      <c r="O2249">
        <v>2007</v>
      </c>
      <c r="P2249" s="4">
        <f>VLOOKUP(G2249, Sheet2!C:E, 3, FALSE)</f>
        <v>1979</v>
      </c>
      <c r="Q2249" s="4">
        <f>O2249-P2249</f>
        <v>28</v>
      </c>
      <c r="R2249" s="4">
        <f>VLOOKUP(A2249, Sheet4!A:B, 2, FALSE)</f>
        <v>699</v>
      </c>
    </row>
    <row r="2250" spans="1:18">
      <c r="A2250">
        <v>3725</v>
      </c>
      <c r="B2250" t="s">
        <v>167</v>
      </c>
      <c r="C2250" s="1">
        <v>39164</v>
      </c>
      <c r="D2250" t="s">
        <v>6</v>
      </c>
      <c r="E2250" s="4" t="s">
        <v>89</v>
      </c>
      <c r="F2250" s="4" t="s">
        <v>652</v>
      </c>
      <c r="G2250" s="4" t="str">
        <f>B2250&amp;E2250</f>
        <v>BoehnerOH</v>
      </c>
      <c r="H2250" s="4" t="str">
        <f>VLOOKUP(G2250, Sheet2!C:D, 2, FALSE)</f>
        <v>R</v>
      </c>
      <c r="I2250" s="4">
        <f>VLOOKUP(A2250, Sheet3!A:G,2, FALSE)</f>
        <v>-1.4757990000000001</v>
      </c>
      <c r="J2250" s="4">
        <f>VLOOKUP(A2250, Sheet3!A:G,3, FALSE)</f>
        <v>2.0135230000000002</v>
      </c>
      <c r="K2250" s="4">
        <f>VLOOKUP(A2250, Sheet3!A:G,4, FALSE)</f>
        <v>-3.3193779999999999</v>
      </c>
      <c r="L2250" s="4">
        <f>VLOOKUP(A2250, Sheet3!A:G,5, FALSE)</f>
        <v>-0.32194099999999998</v>
      </c>
      <c r="M2250" s="4">
        <f>VLOOKUP(A2250, Sheet3!A:G,6, FALSE)</f>
        <v>-5.7315999999999999E-2</v>
      </c>
      <c r="N2250" s="4">
        <f>VLOOKUP(A2250, Sheet3!A:G,7, FALSE)</f>
        <v>-3.8912399999999998</v>
      </c>
      <c r="O2250">
        <v>2007</v>
      </c>
      <c r="P2250" s="4">
        <f>VLOOKUP(G2250, Sheet2!C:E, 3, FALSE)</f>
        <v>1991</v>
      </c>
      <c r="Q2250" s="4">
        <f>O2250-P2250</f>
        <v>16</v>
      </c>
      <c r="R2250" s="4">
        <f>VLOOKUP(A2250, Sheet4!A:B, 2, FALSE)</f>
        <v>1307</v>
      </c>
    </row>
    <row r="2251" spans="1:18">
      <c r="A2251">
        <v>3726</v>
      </c>
      <c r="B2251" t="s">
        <v>758</v>
      </c>
      <c r="C2251" s="1">
        <v>39164</v>
      </c>
      <c r="D2251" t="s">
        <v>6</v>
      </c>
      <c r="E2251" s="4" t="s">
        <v>44</v>
      </c>
      <c r="F2251" s="4" t="s">
        <v>652</v>
      </c>
      <c r="G2251" s="4" t="str">
        <f>B2251&amp;E2251</f>
        <v>MurphyPPA</v>
      </c>
      <c r="H2251" s="4" t="str">
        <f>VLOOKUP(G2251, Sheet2!C:D, 2, FALSE)</f>
        <v>D</v>
      </c>
      <c r="I2251" s="4">
        <f>VLOOKUP(A2251, Sheet3!A:G,2, FALSE)</f>
        <v>2.9810210000000001</v>
      </c>
      <c r="J2251" s="4">
        <f>VLOOKUP(A2251, Sheet3!A:G,3, FALSE)</f>
        <v>-0.71195299999999995</v>
      </c>
      <c r="K2251" s="4">
        <f>VLOOKUP(A2251, Sheet3!A:G,4, FALSE)</f>
        <v>-5.6427999999999999E-2</v>
      </c>
      <c r="L2251" s="4">
        <f>VLOOKUP(A2251, Sheet3!A:G,5, FALSE)</f>
        <v>-1.389033</v>
      </c>
      <c r="M2251" s="4">
        <f>VLOOKUP(A2251, Sheet3!A:G,6, FALSE)</f>
        <v>-0.121847</v>
      </c>
      <c r="N2251" s="4">
        <f>VLOOKUP(A2251, Sheet3!A:G,7, FALSE)</f>
        <v>0.13681099999999999</v>
      </c>
      <c r="O2251">
        <v>2007</v>
      </c>
      <c r="P2251" s="4">
        <f>VLOOKUP(G2251, Sheet2!C:E, 3, FALSE)</f>
        <v>2007</v>
      </c>
      <c r="Q2251" s="4">
        <f>O2251-P2251</f>
        <v>0</v>
      </c>
      <c r="R2251" s="4">
        <f>VLOOKUP(A2251, Sheet4!A:B, 2, FALSE)</f>
        <v>507</v>
      </c>
    </row>
    <row r="2252" spans="1:18">
      <c r="A2252">
        <v>3727</v>
      </c>
      <c r="B2252" t="s">
        <v>641</v>
      </c>
      <c r="C2252" s="1">
        <v>39164</v>
      </c>
      <c r="D2252" t="s">
        <v>6</v>
      </c>
      <c r="E2252" s="4" t="s">
        <v>22</v>
      </c>
      <c r="F2252" s="4" t="s">
        <v>652</v>
      </c>
      <c r="G2252" s="4" t="str">
        <f>B2252&amp;E2252</f>
        <v>JohnsonSTX</v>
      </c>
      <c r="H2252" s="4" t="str">
        <f>VLOOKUP(G2252, Sheet2!C:D, 2, FALSE)</f>
        <v>R</v>
      </c>
      <c r="I2252" s="4">
        <f>VLOOKUP(A2252, Sheet3!A:G,2, FALSE)</f>
        <v>-5.4395870000000004</v>
      </c>
      <c r="J2252" s="4">
        <f>VLOOKUP(A2252, Sheet3!A:G,3, FALSE)</f>
        <v>2.5765280000000002</v>
      </c>
      <c r="K2252" s="4">
        <f>VLOOKUP(A2252, Sheet3!A:G,4, FALSE)</f>
        <v>-6.3527E-2</v>
      </c>
      <c r="L2252" s="4">
        <f>VLOOKUP(A2252, Sheet3!A:G,5, FALSE)</f>
        <v>-1.742704</v>
      </c>
      <c r="M2252" s="4">
        <f>VLOOKUP(A2252, Sheet3!A:G,6, FALSE)</f>
        <v>-0.37239100000000003</v>
      </c>
      <c r="N2252" s="4">
        <f>VLOOKUP(A2252, Sheet3!A:G,7, FALSE)</f>
        <v>-1.8744350000000001</v>
      </c>
      <c r="O2252">
        <v>2007</v>
      </c>
      <c r="P2252" s="4">
        <f>VLOOKUP(G2252, Sheet2!C:E, 3, FALSE)</f>
        <v>1991</v>
      </c>
      <c r="Q2252" s="4">
        <f>O2252-P2252</f>
        <v>16</v>
      </c>
      <c r="R2252" s="4">
        <f>VLOOKUP(A2252, Sheet4!A:B, 2, FALSE)</f>
        <v>1090</v>
      </c>
    </row>
    <row r="2253" spans="1:18">
      <c r="A2253">
        <v>3728</v>
      </c>
      <c r="B2253" t="s">
        <v>93</v>
      </c>
      <c r="C2253" s="1">
        <v>39164</v>
      </c>
      <c r="D2253" t="s">
        <v>6</v>
      </c>
      <c r="E2253" s="4" t="str">
        <f>VLOOKUP(B2253, Sheet2!$A$2:$B$734, 2, FALSE)</f>
        <v>CA</v>
      </c>
      <c r="F2253" s="4" t="s">
        <v>652</v>
      </c>
      <c r="G2253" s="4" t="str">
        <f>B2253&amp;E2253</f>
        <v>PelosiCA</v>
      </c>
      <c r="H2253" s="4" t="str">
        <f>VLOOKUP(G2253, Sheet2!C:D, 2, FALSE)</f>
        <v>D</v>
      </c>
      <c r="I2253" s="4">
        <f>VLOOKUP(A2253, Sheet3!A:G,2, FALSE)</f>
        <v>-1.1046400000000001</v>
      </c>
      <c r="J2253" s="4">
        <f>VLOOKUP(A2253, Sheet3!A:G,3, FALSE)</f>
        <v>1.4386000000000001</v>
      </c>
      <c r="K2253" s="4">
        <f>VLOOKUP(A2253, Sheet3!A:G,4, FALSE)</f>
        <v>1.7294879999999999</v>
      </c>
      <c r="L2253" s="4">
        <f>VLOOKUP(A2253, Sheet3!A:G,5, FALSE)</f>
        <v>-1.0056449999999999</v>
      </c>
      <c r="M2253" s="4">
        <f>VLOOKUP(A2253, Sheet3!A:G,6, FALSE)</f>
        <v>-0.51383500000000004</v>
      </c>
      <c r="N2253" s="4">
        <f>VLOOKUP(A2253, Sheet3!A:G,7, FALSE)</f>
        <v>2.7764519999999999</v>
      </c>
      <c r="O2253">
        <v>2007</v>
      </c>
      <c r="P2253" s="4">
        <f>VLOOKUP(G2253, Sheet2!C:E, 3, FALSE)</f>
        <v>1987</v>
      </c>
      <c r="Q2253" s="4">
        <f>O2253-P2253</f>
        <v>20</v>
      </c>
      <c r="R2253" s="4">
        <f>VLOOKUP(A2253, Sheet4!A:B, 2, FALSE)</f>
        <v>1357</v>
      </c>
    </row>
    <row r="2254" spans="1:18">
      <c r="A2254">
        <v>3729</v>
      </c>
      <c r="B2254" t="s">
        <v>126</v>
      </c>
      <c r="C2254" s="1">
        <v>39164</v>
      </c>
      <c r="D2254" t="s">
        <v>6</v>
      </c>
      <c r="E2254" s="4" t="str">
        <f>VLOOKUP(B2254, Sheet2!$A$2:$B$734, 2, FALSE)</f>
        <v>CA</v>
      </c>
      <c r="F2254" s="4" t="s">
        <v>652</v>
      </c>
      <c r="G2254" s="4" t="str">
        <f>B2254&amp;E2254</f>
        <v>WaxmanCA</v>
      </c>
      <c r="H2254" s="4" t="str">
        <f>VLOOKUP(G2254, Sheet2!C:D, 2, FALSE)</f>
        <v>D</v>
      </c>
      <c r="I2254" s="4">
        <f>VLOOKUP(A2254, Sheet3!A:G,2, FALSE)</f>
        <v>-2.2239439999999999</v>
      </c>
      <c r="J2254" s="4">
        <f>VLOOKUP(A2254, Sheet3!A:G,3, FALSE)</f>
        <v>1.090778</v>
      </c>
      <c r="K2254" s="4">
        <f>VLOOKUP(A2254, Sheet3!A:G,4, FALSE)</f>
        <v>-1.541612</v>
      </c>
      <c r="L2254" s="4">
        <f>VLOOKUP(A2254, Sheet3!A:G,5, FALSE)</f>
        <v>-3.1877300000000002</v>
      </c>
      <c r="M2254" s="4">
        <f>VLOOKUP(A2254, Sheet3!A:G,6, FALSE)</f>
        <v>0.176733</v>
      </c>
      <c r="N2254" s="4">
        <f>VLOOKUP(A2254, Sheet3!A:G,7, FALSE)</f>
        <v>-0.98974300000000004</v>
      </c>
      <c r="O2254">
        <v>2007</v>
      </c>
      <c r="P2254" s="4">
        <f>VLOOKUP(G2254, Sheet2!C:E, 3, FALSE)</f>
        <v>1975</v>
      </c>
      <c r="Q2254" s="4">
        <f>O2254-P2254</f>
        <v>32</v>
      </c>
      <c r="R2254" s="4">
        <f>VLOOKUP(A2254, Sheet4!A:B, 2, FALSE)</f>
        <v>236</v>
      </c>
    </row>
    <row r="2255" spans="1:18">
      <c r="A2255">
        <v>3730</v>
      </c>
      <c r="B2255" t="s">
        <v>362</v>
      </c>
      <c r="C2255" s="1">
        <v>39164</v>
      </c>
      <c r="D2255" t="s">
        <v>6</v>
      </c>
      <c r="E2255" t="str">
        <f>VLOOKUP(B2255, Sheet2!$A$2:$B$734, 2, FALSE)</f>
        <v>AZ</v>
      </c>
      <c r="F2255" s="4" t="s">
        <v>652</v>
      </c>
      <c r="G2255" s="4" t="str">
        <f>B2255&amp;E2255</f>
        <v>MitchellAZ</v>
      </c>
      <c r="H2255" s="4" t="str">
        <f>VLOOKUP(G2255, Sheet2!C:D, 2, FALSE)</f>
        <v>D</v>
      </c>
      <c r="I2255" s="4">
        <f>VLOOKUP(A2255, Sheet3!A:G,2, FALSE)</f>
        <v>3.3610530000000001</v>
      </c>
      <c r="J2255" s="4">
        <f>VLOOKUP(A2255, Sheet3!A:G,3, FALSE)</f>
        <v>-2.3457690000000002</v>
      </c>
      <c r="K2255" s="4">
        <f>VLOOKUP(A2255, Sheet3!A:G,4, FALSE)</f>
        <v>0.66113999999999995</v>
      </c>
      <c r="L2255" s="4">
        <f>VLOOKUP(A2255, Sheet3!A:G,5, FALSE)</f>
        <v>-1.703392</v>
      </c>
      <c r="M2255" s="4">
        <f>VLOOKUP(A2255, Sheet3!A:G,6, FALSE)</f>
        <v>-1.736621</v>
      </c>
      <c r="N2255" s="4">
        <f>VLOOKUP(A2255, Sheet3!A:G,7, FALSE)</f>
        <v>-0.54954199999999997</v>
      </c>
      <c r="O2255">
        <v>2007</v>
      </c>
      <c r="P2255" s="4">
        <f>VLOOKUP(G2255, Sheet2!C:E, 3, FALSE)</f>
        <v>2007</v>
      </c>
      <c r="Q2255" s="4">
        <f>O2255-P2255</f>
        <v>0</v>
      </c>
      <c r="R2255" s="4">
        <f>VLOOKUP(A2255, Sheet4!A:B, 2, FALSE)</f>
        <v>556</v>
      </c>
    </row>
    <row r="2256" spans="1:18">
      <c r="A2256">
        <v>3731</v>
      </c>
      <c r="B2256" t="s">
        <v>375</v>
      </c>
      <c r="C2256" s="1">
        <v>39164</v>
      </c>
      <c r="D2256" t="s">
        <v>6</v>
      </c>
      <c r="E2256" t="str">
        <f>VLOOKUP(B2256, Sheet2!$A$2:$B$734, 2, FALSE)</f>
        <v>TX</v>
      </c>
      <c r="F2256" s="4" t="s">
        <v>652</v>
      </c>
      <c r="G2256" s="4" t="str">
        <f>B2256&amp;E2256</f>
        <v>ReyesTX</v>
      </c>
      <c r="H2256" s="4" t="str">
        <f>VLOOKUP(G2256, Sheet2!C:D, 2, FALSE)</f>
        <v>D</v>
      </c>
      <c r="I2256" s="4">
        <f>VLOOKUP(A2256, Sheet3!A:G,2, FALSE)</f>
        <v>0.225248</v>
      </c>
      <c r="J2256" s="4">
        <f>VLOOKUP(A2256, Sheet3!A:G,3, FALSE)</f>
        <v>-0.62399300000000002</v>
      </c>
      <c r="K2256" s="4">
        <f>VLOOKUP(A2256, Sheet3!A:G,4, FALSE)</f>
        <v>-2.4884409999999999</v>
      </c>
      <c r="L2256" s="4">
        <f>VLOOKUP(A2256, Sheet3!A:G,5, FALSE)</f>
        <v>-1.8753550000000001</v>
      </c>
      <c r="M2256" s="4">
        <f>VLOOKUP(A2256, Sheet3!A:G,6, FALSE)</f>
        <v>-0.88107599999999997</v>
      </c>
      <c r="N2256" s="4">
        <f>VLOOKUP(A2256, Sheet3!A:G,7, FALSE)</f>
        <v>-3.1954039999999999</v>
      </c>
      <c r="O2256">
        <v>2007</v>
      </c>
      <c r="P2256" s="4">
        <f>VLOOKUP(G2256, Sheet2!C:E, 3, FALSE)</f>
        <v>1997</v>
      </c>
      <c r="Q2256" s="4">
        <f>O2256-P2256</f>
        <v>10</v>
      </c>
      <c r="R2256" s="4">
        <f>VLOOKUP(A2256, Sheet4!A:B, 2, FALSE)</f>
        <v>541</v>
      </c>
    </row>
    <row r="2257" spans="1:18">
      <c r="A2257">
        <v>3732</v>
      </c>
      <c r="B2257" t="s">
        <v>361</v>
      </c>
      <c r="C2257" s="1">
        <v>39164</v>
      </c>
      <c r="D2257" t="s">
        <v>6</v>
      </c>
      <c r="E2257" t="str">
        <f>VLOOKUP(B2257, Sheet2!$A$2:$B$734, 2, FALSE)</f>
        <v>DE</v>
      </c>
      <c r="F2257" s="4" t="s">
        <v>652</v>
      </c>
      <c r="G2257" s="4" t="str">
        <f>B2257&amp;E2257</f>
        <v>CastleDE</v>
      </c>
      <c r="H2257" s="4" t="str">
        <f>VLOOKUP(G2257, Sheet2!C:D, 2, FALSE)</f>
        <v>R</v>
      </c>
      <c r="I2257" s="4">
        <f>VLOOKUP(A2257, Sheet3!A:G,2, FALSE)</f>
        <v>5.7363289999999996</v>
      </c>
      <c r="J2257" s="4">
        <f>VLOOKUP(A2257, Sheet3!A:G,3, FALSE)</f>
        <v>-1.05837</v>
      </c>
      <c r="K2257" s="4">
        <f>VLOOKUP(A2257, Sheet3!A:G,4, FALSE)</f>
        <v>4.7684300000000004</v>
      </c>
      <c r="L2257" s="4">
        <f>VLOOKUP(A2257, Sheet3!A:G,5, FALSE)</f>
        <v>-0.595669</v>
      </c>
      <c r="M2257" s="4">
        <f>VLOOKUP(A2257, Sheet3!A:G,6, FALSE)</f>
        <v>-0.98337300000000005</v>
      </c>
      <c r="N2257" s="4">
        <f>VLOOKUP(A2257, Sheet3!A:G,7, FALSE)</f>
        <v>2.2276120000000001</v>
      </c>
      <c r="O2257">
        <v>2007</v>
      </c>
      <c r="P2257" s="4">
        <f>VLOOKUP(G2257, Sheet2!C:E, 3, FALSE)</f>
        <v>1993</v>
      </c>
      <c r="Q2257" s="4">
        <f>O2257-P2257</f>
        <v>14</v>
      </c>
      <c r="R2257" s="4">
        <f>VLOOKUP(A2257, Sheet4!A:B, 2, FALSE)</f>
        <v>450</v>
      </c>
    </row>
    <row r="2258" spans="1:18">
      <c r="A2258">
        <v>3733</v>
      </c>
      <c r="B2258" t="s">
        <v>376</v>
      </c>
      <c r="C2258" s="1">
        <v>39164</v>
      </c>
      <c r="D2258" t="s">
        <v>6</v>
      </c>
      <c r="E2258" t="str">
        <f>VLOOKUP(B2258, Sheet2!$A$2:$B$734, 2, FALSE)</f>
        <v>WI</v>
      </c>
      <c r="F2258" s="4" t="s">
        <v>652</v>
      </c>
      <c r="G2258" s="4" t="str">
        <f>B2258&amp;E2258</f>
        <v>BaldwinWI</v>
      </c>
      <c r="H2258" s="4" t="str">
        <f>VLOOKUP(G2258, Sheet2!C:D, 2, FALSE)</f>
        <v>D</v>
      </c>
      <c r="I2258" s="4">
        <f>VLOOKUP(A2258, Sheet3!A:G,2, FALSE)</f>
        <v>6.5713860000000004</v>
      </c>
      <c r="J2258" s="4">
        <f>VLOOKUP(A2258, Sheet3!A:G,3, FALSE)</f>
        <v>-2.335677</v>
      </c>
      <c r="K2258" s="4">
        <f>VLOOKUP(A2258, Sheet3!A:G,4, FALSE)</f>
        <v>-2.411988</v>
      </c>
      <c r="L2258" s="4">
        <f>VLOOKUP(A2258, Sheet3!A:G,5, FALSE)</f>
        <v>4.3107629999999997</v>
      </c>
      <c r="M2258" s="4">
        <f>VLOOKUP(A2258, Sheet3!A:G,6, FALSE)</f>
        <v>1.3315030000000001</v>
      </c>
      <c r="N2258" s="4">
        <f>VLOOKUP(A2258, Sheet3!A:G,7, FALSE)</f>
        <v>-5.1131399999999996</v>
      </c>
      <c r="O2258">
        <v>2007</v>
      </c>
      <c r="P2258" s="4">
        <f>VLOOKUP(G2258, Sheet2!C:E, 3, FALSE)</f>
        <v>1999</v>
      </c>
      <c r="Q2258" s="4">
        <f>O2258-P2258</f>
        <v>8</v>
      </c>
      <c r="R2258" s="4">
        <f>VLOOKUP(A2258, Sheet4!A:B, 2, FALSE)</f>
        <v>549</v>
      </c>
    </row>
    <row r="2259" spans="1:18">
      <c r="A2259">
        <v>3734</v>
      </c>
      <c r="B2259" t="s">
        <v>77</v>
      </c>
      <c r="C2259" s="1">
        <v>39164</v>
      </c>
      <c r="D2259" t="s">
        <v>6</v>
      </c>
      <c r="E2259" t="str">
        <f>VLOOKUP(B2259, Sheet2!$A$2:$B$734, 2, FALSE)</f>
        <v>CA</v>
      </c>
      <c r="F2259" s="4" t="s">
        <v>652</v>
      </c>
      <c r="G2259" s="4" t="str">
        <f>B2259&amp;E2259</f>
        <v>StarkCA</v>
      </c>
      <c r="H2259" s="4" t="str">
        <f>VLOOKUP(G2259, Sheet2!C:D, 2, FALSE)</f>
        <v>D</v>
      </c>
      <c r="I2259" s="4">
        <f>VLOOKUP(A2259, Sheet3!A:G,2, FALSE)</f>
        <v>6.9016219999999997</v>
      </c>
      <c r="J2259" s="4">
        <f>VLOOKUP(A2259, Sheet3!A:G,3, FALSE)</f>
        <v>-4.6153769999999996</v>
      </c>
      <c r="K2259" s="4">
        <f>VLOOKUP(A2259, Sheet3!A:G,4, FALSE)</f>
        <v>1.255933</v>
      </c>
      <c r="L2259" s="4">
        <f>VLOOKUP(A2259, Sheet3!A:G,5, FALSE)</f>
        <v>-0.81982500000000003</v>
      </c>
      <c r="M2259" s="4">
        <f>VLOOKUP(A2259, Sheet3!A:G,6, FALSE)</f>
        <v>-0.18606</v>
      </c>
      <c r="N2259" s="4">
        <f>VLOOKUP(A2259, Sheet3!A:G,7, FALSE)</f>
        <v>-1.5192699999999999</v>
      </c>
      <c r="O2259">
        <v>2007</v>
      </c>
      <c r="P2259" s="4">
        <f>VLOOKUP(G2259, Sheet2!C:E, 3, FALSE)</f>
        <v>1993</v>
      </c>
      <c r="Q2259" s="4">
        <f>O2259-P2259</f>
        <v>14</v>
      </c>
      <c r="R2259" s="4">
        <f>VLOOKUP(A2259, Sheet4!A:B, 2, FALSE)</f>
        <v>485</v>
      </c>
    </row>
    <row r="2260" spans="1:18">
      <c r="A2260">
        <v>3735</v>
      </c>
      <c r="B2260" t="s">
        <v>377</v>
      </c>
      <c r="C2260" s="1">
        <v>39164</v>
      </c>
      <c r="D2260" t="s">
        <v>6</v>
      </c>
      <c r="E2260" t="str">
        <f>VLOOKUP(B2260, Sheet2!$A$2:$B$734, 2, FALSE)</f>
        <v>WA</v>
      </c>
      <c r="F2260" s="4" t="s">
        <v>652</v>
      </c>
      <c r="G2260" s="4" t="str">
        <f>B2260&amp;E2260</f>
        <v>BairdWA</v>
      </c>
      <c r="H2260" s="4" t="str">
        <f>VLOOKUP(G2260, Sheet2!C:D, 2, FALSE)</f>
        <v>D</v>
      </c>
      <c r="I2260" s="4">
        <f>VLOOKUP(A2260, Sheet3!A:G,2, FALSE)</f>
        <v>-1.538802</v>
      </c>
      <c r="J2260" s="4">
        <f>VLOOKUP(A2260, Sheet3!A:G,3, FALSE)</f>
        <v>1.696258</v>
      </c>
      <c r="K2260" s="4">
        <f>VLOOKUP(A2260, Sheet3!A:G,4, FALSE)</f>
        <v>-0.10262400000000001</v>
      </c>
      <c r="L2260" s="4">
        <f>VLOOKUP(A2260, Sheet3!A:G,5, FALSE)</f>
        <v>1.8758589999999999</v>
      </c>
      <c r="M2260" s="4">
        <f>VLOOKUP(A2260, Sheet3!A:G,6, FALSE)</f>
        <v>-0.61419699999999999</v>
      </c>
      <c r="N2260" s="4">
        <f>VLOOKUP(A2260, Sheet3!A:G,7, FALSE)</f>
        <v>-1.30575</v>
      </c>
      <c r="O2260">
        <v>2007</v>
      </c>
      <c r="P2260" s="4">
        <f>VLOOKUP(G2260, Sheet2!C:E, 3, FALSE)</f>
        <v>1999</v>
      </c>
      <c r="Q2260" s="4">
        <f>O2260-P2260</f>
        <v>8</v>
      </c>
      <c r="R2260" s="4">
        <f>VLOOKUP(A2260, Sheet4!A:B, 2, FALSE)</f>
        <v>895</v>
      </c>
    </row>
    <row r="2261" spans="1:18">
      <c r="A2261">
        <v>3736</v>
      </c>
      <c r="B2261" t="s">
        <v>358</v>
      </c>
      <c r="C2261" s="1">
        <v>39164</v>
      </c>
      <c r="D2261" t="s">
        <v>6</v>
      </c>
      <c r="E2261" t="str">
        <f>VLOOKUP(B2261, Sheet2!$A$2:$B$734, 2, FALSE)</f>
        <v>CA</v>
      </c>
      <c r="F2261" s="4" t="s">
        <v>652</v>
      </c>
      <c r="G2261" s="4" t="str">
        <f>B2261&amp;E2261</f>
        <v>BacaCA</v>
      </c>
      <c r="H2261" s="4" t="str">
        <f>VLOOKUP(G2261, Sheet2!C:D, 2, FALSE)</f>
        <v>D</v>
      </c>
      <c r="I2261" s="4">
        <f>VLOOKUP(A2261, Sheet3!A:G,2, FALSE)</f>
        <v>-4.5648080000000002</v>
      </c>
      <c r="J2261" s="4">
        <f>VLOOKUP(A2261, Sheet3!A:G,3, FALSE)</f>
        <v>-0.50265199999999999</v>
      </c>
      <c r="K2261" s="4">
        <f>VLOOKUP(A2261, Sheet3!A:G,4, FALSE)</f>
        <v>-2.95329</v>
      </c>
      <c r="L2261" s="4">
        <f>VLOOKUP(A2261, Sheet3!A:G,5, FALSE)</f>
        <v>-3.6524860000000001</v>
      </c>
      <c r="M2261" s="4">
        <f>VLOOKUP(A2261, Sheet3!A:G,6, FALSE)</f>
        <v>-2.9082970000000001</v>
      </c>
      <c r="N2261" s="4">
        <f>VLOOKUP(A2261, Sheet3!A:G,7, FALSE)</f>
        <v>-4.2157619999999998</v>
      </c>
      <c r="O2261">
        <v>2007</v>
      </c>
      <c r="P2261" s="4">
        <f>VLOOKUP(G2261, Sheet2!C:E, 3, FALSE)</f>
        <v>1999</v>
      </c>
      <c r="Q2261" s="4">
        <f>O2261-P2261</f>
        <v>8</v>
      </c>
      <c r="R2261" s="4">
        <f>VLOOKUP(A2261, Sheet4!A:B, 2, FALSE)</f>
        <v>613</v>
      </c>
    </row>
    <row r="2262" spans="1:18">
      <c r="A2262">
        <v>3737</v>
      </c>
      <c r="B2262" t="s">
        <v>169</v>
      </c>
      <c r="C2262" s="1">
        <v>39164</v>
      </c>
      <c r="D2262" t="s">
        <v>6</v>
      </c>
      <c r="E2262" t="s">
        <v>84</v>
      </c>
      <c r="F2262" s="4" t="s">
        <v>652</v>
      </c>
      <c r="G2262" s="4" t="str">
        <f>B2262&amp;E2262</f>
        <v>MurphyCT</v>
      </c>
      <c r="H2262" s="4" t="str">
        <f>VLOOKUP(G2262, Sheet2!C:D, 2, FALSE)</f>
        <v>D</v>
      </c>
      <c r="I2262" s="4">
        <f>VLOOKUP(A2262, Sheet3!A:G,2, FALSE)</f>
        <v>-1.124072</v>
      </c>
      <c r="J2262" s="4">
        <f>VLOOKUP(A2262, Sheet3!A:G,3, FALSE)</f>
        <v>-4.7967999999999997E-2</v>
      </c>
      <c r="K2262" s="4">
        <f>VLOOKUP(A2262, Sheet3!A:G,4, FALSE)</f>
        <v>0.79337599999999997</v>
      </c>
      <c r="L2262" s="4">
        <f>VLOOKUP(A2262, Sheet3!A:G,5, FALSE)</f>
        <v>2.1088689999999999</v>
      </c>
      <c r="M2262" s="4">
        <f>VLOOKUP(A2262, Sheet3!A:G,6, FALSE)</f>
        <v>0.48606899999999997</v>
      </c>
      <c r="N2262" s="4">
        <f>VLOOKUP(A2262, Sheet3!A:G,7, FALSE)</f>
        <v>0.57961499999999999</v>
      </c>
      <c r="O2262">
        <v>2007</v>
      </c>
      <c r="P2262" s="4">
        <f>VLOOKUP(G2262, Sheet2!C:E, 3, FALSE)</f>
        <v>2007</v>
      </c>
      <c r="Q2262" s="4">
        <f>O2262-P2262</f>
        <v>0</v>
      </c>
      <c r="R2262" s="4">
        <f>VLOOKUP(A2262, Sheet4!A:B, 2, FALSE)</f>
        <v>295</v>
      </c>
    </row>
    <row r="2263" spans="1:18">
      <c r="A2263">
        <v>3738</v>
      </c>
      <c r="B2263" t="s">
        <v>130</v>
      </c>
      <c r="C2263" s="1">
        <v>39164</v>
      </c>
      <c r="D2263" t="s">
        <v>6</v>
      </c>
      <c r="E2263" t="str">
        <f>VLOOKUP(B2263, Sheet2!$A$2:$B$734, 2, FALSE)</f>
        <v>MI</v>
      </c>
      <c r="F2263" s="4" t="s">
        <v>652</v>
      </c>
      <c r="G2263" s="4" t="str">
        <f>B2263&amp;E2263</f>
        <v>ConyersMI</v>
      </c>
      <c r="H2263" s="4" t="str">
        <f>VLOOKUP(G2263, Sheet2!C:D, 2, FALSE)</f>
        <v>D</v>
      </c>
      <c r="I2263" s="4">
        <f>VLOOKUP(A2263, Sheet3!A:G,2, FALSE)</f>
        <v>2.6547749999999999</v>
      </c>
      <c r="J2263" s="4">
        <f>VLOOKUP(A2263, Sheet3!A:G,3, FALSE)</f>
        <v>-1.2812699999999999</v>
      </c>
      <c r="K2263" s="4">
        <f>VLOOKUP(A2263, Sheet3!A:G,4, FALSE)</f>
        <v>2.8448519999999999</v>
      </c>
      <c r="L2263" s="4">
        <f>VLOOKUP(A2263, Sheet3!A:G,5, FALSE)</f>
        <v>-1.8312930000000001</v>
      </c>
      <c r="M2263" s="4">
        <f>VLOOKUP(A2263, Sheet3!A:G,6, FALSE)</f>
        <v>-2.4598610000000001</v>
      </c>
      <c r="N2263" s="4">
        <f>VLOOKUP(A2263, Sheet3!A:G,7, FALSE)</f>
        <v>2.331788</v>
      </c>
      <c r="O2263">
        <v>2007</v>
      </c>
      <c r="P2263" s="4">
        <f>VLOOKUP(G2263, Sheet2!C:E, 3, FALSE)</f>
        <v>1965</v>
      </c>
      <c r="Q2263" s="4">
        <f>O2263-P2263</f>
        <v>42</v>
      </c>
      <c r="R2263" s="4">
        <f>VLOOKUP(A2263, Sheet4!A:B, 2, FALSE)</f>
        <v>647</v>
      </c>
    </row>
    <row r="2264" spans="1:18">
      <c r="A2264">
        <v>3739</v>
      </c>
      <c r="B2264" t="s">
        <v>378</v>
      </c>
      <c r="C2264" s="1">
        <v>39164</v>
      </c>
      <c r="D2264" t="s">
        <v>6</v>
      </c>
      <c r="E2264" t="str">
        <f>VLOOKUP(B2264, Sheet2!$A$2:$B$734, 2, FALSE)</f>
        <v>IL</v>
      </c>
      <c r="F2264" s="4" t="s">
        <v>652</v>
      </c>
      <c r="G2264" s="4" t="str">
        <f>B2264&amp;E2264</f>
        <v>RushIL</v>
      </c>
      <c r="H2264" s="4" t="str">
        <f>VLOOKUP(G2264, Sheet2!C:D, 2, FALSE)</f>
        <v>D</v>
      </c>
      <c r="I2264" s="4">
        <f>VLOOKUP(A2264, Sheet3!A:G,2, FALSE)</f>
        <v>3.2691910000000002</v>
      </c>
      <c r="J2264" s="4">
        <f>VLOOKUP(A2264, Sheet3!A:G,3, FALSE)</f>
        <v>-0.23712</v>
      </c>
      <c r="K2264" s="4">
        <f>VLOOKUP(A2264, Sheet3!A:G,4, FALSE)</f>
        <v>-0.34988900000000001</v>
      </c>
      <c r="L2264" s="4">
        <f>VLOOKUP(A2264, Sheet3!A:G,5, FALSE)</f>
        <v>0.82493099999999997</v>
      </c>
      <c r="M2264" s="4">
        <f>VLOOKUP(A2264, Sheet3!A:G,6, FALSE)</f>
        <v>-0.51399399999999995</v>
      </c>
      <c r="N2264" s="4">
        <f>VLOOKUP(A2264, Sheet3!A:G,7, FALSE)</f>
        <v>1.9713560000000001</v>
      </c>
      <c r="O2264">
        <v>2007</v>
      </c>
      <c r="P2264" s="4">
        <f>VLOOKUP(G2264, Sheet2!C:E, 3, FALSE)</f>
        <v>1993</v>
      </c>
      <c r="Q2264" s="4">
        <f>O2264-P2264</f>
        <v>14</v>
      </c>
      <c r="R2264" s="4">
        <f>VLOOKUP(A2264, Sheet4!A:B, 2, FALSE)</f>
        <v>348</v>
      </c>
    </row>
    <row r="2265" spans="1:18">
      <c r="A2265">
        <v>3740</v>
      </c>
      <c r="B2265" t="s">
        <v>66</v>
      </c>
      <c r="C2265" s="1">
        <v>39164</v>
      </c>
      <c r="D2265" t="s">
        <v>6</v>
      </c>
      <c r="E2265" t="str">
        <f>VLOOKUP(B2265, Sheet2!$A$2:$B$734, 2, FALSE)</f>
        <v>RI</v>
      </c>
      <c r="F2265" s="4" t="s">
        <v>652</v>
      </c>
      <c r="G2265" s="4" t="str">
        <f>B2265&amp;E2265</f>
        <v>LangevinRI</v>
      </c>
      <c r="H2265" s="4" t="str">
        <f>VLOOKUP(G2265, Sheet2!C:D, 2, FALSE)</f>
        <v>D</v>
      </c>
      <c r="I2265" s="4">
        <f>VLOOKUP(A2265, Sheet3!A:G,2, FALSE)</f>
        <v>2.7971560000000002</v>
      </c>
      <c r="J2265" s="4">
        <f>VLOOKUP(A2265, Sheet3!A:G,3, FALSE)</f>
        <v>-0.22295400000000001</v>
      </c>
      <c r="K2265" s="4">
        <f>VLOOKUP(A2265, Sheet3!A:G,4, FALSE)</f>
        <v>3.1612900000000002</v>
      </c>
      <c r="L2265" s="4">
        <f>VLOOKUP(A2265, Sheet3!A:G,5, FALSE)</f>
        <v>-0.70767500000000005</v>
      </c>
      <c r="M2265" s="4">
        <f>VLOOKUP(A2265, Sheet3!A:G,6, FALSE)</f>
        <v>-0.25738499999999997</v>
      </c>
      <c r="N2265" s="4">
        <f>VLOOKUP(A2265, Sheet3!A:G,7, FALSE)</f>
        <v>3.4143500000000002</v>
      </c>
      <c r="O2265">
        <v>2007</v>
      </c>
      <c r="P2265" s="4">
        <f>VLOOKUP(G2265, Sheet2!C:E, 3, FALSE)</f>
        <v>2001</v>
      </c>
      <c r="Q2265" s="4">
        <f>O2265-P2265</f>
        <v>6</v>
      </c>
      <c r="R2265" s="4">
        <f>VLOOKUP(A2265, Sheet4!A:B, 2, FALSE)</f>
        <v>750</v>
      </c>
    </row>
    <row r="2266" spans="1:18">
      <c r="A2266">
        <v>3741</v>
      </c>
      <c r="B2266" t="s">
        <v>364</v>
      </c>
      <c r="C2266" s="1">
        <v>39164</v>
      </c>
      <c r="D2266" t="s">
        <v>6</v>
      </c>
      <c r="E2266" t="str">
        <f>VLOOKUP(B2266, Sheet2!$A$2:$B$734, 2, FALSE)</f>
        <v>NY</v>
      </c>
      <c r="F2266" s="4" t="s">
        <v>652</v>
      </c>
      <c r="G2266" s="4" t="str">
        <f>B2266&amp;E2266</f>
        <v>IsraelNY</v>
      </c>
      <c r="H2266" s="4" t="str">
        <f>VLOOKUP(G2266, Sheet2!C:D, 2, FALSE)</f>
        <v>D</v>
      </c>
      <c r="I2266" s="4">
        <f>VLOOKUP(A2266, Sheet3!A:G,2, FALSE)</f>
        <v>-0.847939</v>
      </c>
      <c r="J2266" s="4">
        <f>VLOOKUP(A2266, Sheet3!A:G,3, FALSE)</f>
        <v>-0.28162399999999999</v>
      </c>
      <c r="K2266" s="4">
        <f>VLOOKUP(A2266, Sheet3!A:G,4, FALSE)</f>
        <v>1.5818410000000001</v>
      </c>
      <c r="L2266" s="4">
        <f>VLOOKUP(A2266, Sheet3!A:G,5, FALSE)</f>
        <v>0.48560500000000001</v>
      </c>
      <c r="M2266" s="4">
        <f>VLOOKUP(A2266, Sheet3!A:G,6, FALSE)</f>
        <v>0.34664400000000001</v>
      </c>
      <c r="N2266" s="4">
        <f>VLOOKUP(A2266, Sheet3!A:G,7, FALSE)</f>
        <v>0.85737799999999997</v>
      </c>
      <c r="O2266">
        <v>2007</v>
      </c>
      <c r="P2266" s="4">
        <f>VLOOKUP(G2266, Sheet2!C:E, 3, FALSE)</f>
        <v>2001</v>
      </c>
      <c r="Q2266" s="4">
        <f>O2266-P2266</f>
        <v>6</v>
      </c>
      <c r="R2266" s="4">
        <f>VLOOKUP(A2266, Sheet4!A:B, 2, FALSE)</f>
        <v>650</v>
      </c>
    </row>
    <row r="2267" spans="1:18">
      <c r="A2267">
        <v>3742</v>
      </c>
      <c r="B2267" t="s">
        <v>185</v>
      </c>
      <c r="C2267" s="1">
        <v>39164</v>
      </c>
      <c r="D2267" t="s">
        <v>6</v>
      </c>
      <c r="E2267" t="str">
        <f>VLOOKUP(B2267, Sheet2!$A$2:$B$734, 2, FALSE)</f>
        <v>NE</v>
      </c>
      <c r="F2267" s="4" t="s">
        <v>652</v>
      </c>
      <c r="G2267" s="4" t="str">
        <f>B2267&amp;E2267</f>
        <v>TerryNE</v>
      </c>
      <c r="H2267" s="4" t="str">
        <f>VLOOKUP(G2267, Sheet2!C:D, 2, FALSE)</f>
        <v>R</v>
      </c>
      <c r="I2267" s="4">
        <f>VLOOKUP(A2267, Sheet3!A:G,2, FALSE)</f>
        <v>7.5713000000000003E-2</v>
      </c>
      <c r="J2267" s="4">
        <f>VLOOKUP(A2267, Sheet3!A:G,3, FALSE)</f>
        <v>-1.097181</v>
      </c>
      <c r="K2267" s="4">
        <f>VLOOKUP(A2267, Sheet3!A:G,4, FALSE)</f>
        <v>2.987892</v>
      </c>
      <c r="L2267" s="4">
        <f>VLOOKUP(A2267, Sheet3!A:G,5, FALSE)</f>
        <v>0.55277600000000005</v>
      </c>
      <c r="M2267" s="4">
        <f>VLOOKUP(A2267, Sheet3!A:G,6, FALSE)</f>
        <v>-0.61597299999999999</v>
      </c>
      <c r="N2267" s="4">
        <f>VLOOKUP(A2267, Sheet3!A:G,7, FALSE)</f>
        <v>1.548127</v>
      </c>
      <c r="O2267">
        <v>2007</v>
      </c>
      <c r="P2267" s="4">
        <f>VLOOKUP(G2267, Sheet2!C:E, 3, FALSE)</f>
        <v>1999</v>
      </c>
      <c r="Q2267" s="4">
        <f>O2267-P2267</f>
        <v>8</v>
      </c>
      <c r="R2267" s="4">
        <f>VLOOKUP(A2267, Sheet4!A:B, 2, FALSE)</f>
        <v>462</v>
      </c>
    </row>
    <row r="2268" spans="1:18">
      <c r="A2268">
        <v>3743</v>
      </c>
      <c r="B2268" t="s">
        <v>80</v>
      </c>
      <c r="C2268" s="1">
        <v>39164</v>
      </c>
      <c r="D2268" t="s">
        <v>6</v>
      </c>
      <c r="E2268" t="str">
        <f>VLOOKUP(B2268, Sheet2!$A$2:$B$734, 2, FALSE)</f>
        <v>NC</v>
      </c>
      <c r="F2268" s="4" t="s">
        <v>652</v>
      </c>
      <c r="G2268" s="4" t="str">
        <f>B2268&amp;E2268</f>
        <v>EtheridgeNC</v>
      </c>
      <c r="H2268" s="4" t="str">
        <f>VLOOKUP(G2268, Sheet2!C:D, 2, FALSE)</f>
        <v>D</v>
      </c>
      <c r="I2268" s="4">
        <f>VLOOKUP(A2268, Sheet3!A:G,2, FALSE)</f>
        <v>-3.8716919999999999</v>
      </c>
      <c r="J2268" s="4">
        <f>VLOOKUP(A2268, Sheet3!A:G,3, FALSE)</f>
        <v>-1.0363340000000001</v>
      </c>
      <c r="K2268" s="4">
        <f>VLOOKUP(A2268, Sheet3!A:G,4, FALSE)</f>
        <v>3.195522</v>
      </c>
      <c r="L2268" s="4">
        <f>VLOOKUP(A2268, Sheet3!A:G,5, FALSE)</f>
        <v>-5.5014630000000002</v>
      </c>
      <c r="M2268" s="4">
        <f>VLOOKUP(A2268, Sheet3!A:G,6, FALSE)</f>
        <v>-2.3546490000000002</v>
      </c>
      <c r="N2268" s="4">
        <f>VLOOKUP(A2268, Sheet3!A:G,7, FALSE)</f>
        <v>3.163176</v>
      </c>
      <c r="O2268">
        <v>2007</v>
      </c>
      <c r="P2268" s="4">
        <f>VLOOKUP(G2268, Sheet2!C:E, 3, FALSE)</f>
        <v>1997</v>
      </c>
      <c r="Q2268" s="4">
        <f>O2268-P2268</f>
        <v>10</v>
      </c>
      <c r="R2268" s="4">
        <f>VLOOKUP(A2268, Sheet4!A:B, 2, FALSE)</f>
        <v>349</v>
      </c>
    </row>
    <row r="2269" spans="1:18">
      <c r="A2269">
        <v>3744</v>
      </c>
      <c r="B2269" t="s">
        <v>72</v>
      </c>
      <c r="C2269" s="1">
        <v>39164</v>
      </c>
      <c r="D2269" t="s">
        <v>6</v>
      </c>
      <c r="E2269" t="s">
        <v>193</v>
      </c>
      <c r="F2269" s="4" t="s">
        <v>652</v>
      </c>
      <c r="G2269" s="4" t="str">
        <f>B2269&amp;E2269</f>
        <v>UdallCO</v>
      </c>
      <c r="H2269" s="4" t="str">
        <f>VLOOKUP(G2269, Sheet2!C:D, 2, FALSE)</f>
        <v>D</v>
      </c>
      <c r="I2269" s="4">
        <f>VLOOKUP(A2269, Sheet3!A:G,2, FALSE)</f>
        <v>1.970728</v>
      </c>
      <c r="J2269" s="4">
        <f>VLOOKUP(A2269, Sheet3!A:G,3, FALSE)</f>
        <v>-0.43210799999999999</v>
      </c>
      <c r="K2269" s="4">
        <f>VLOOKUP(A2269, Sheet3!A:G,4, FALSE)</f>
        <v>2.3412459999999999</v>
      </c>
      <c r="L2269" s="4">
        <f>VLOOKUP(A2269, Sheet3!A:G,5, FALSE)</f>
        <v>0.52265200000000001</v>
      </c>
      <c r="M2269" s="4">
        <f>VLOOKUP(A2269, Sheet3!A:G,6, FALSE)</f>
        <v>8.5669999999999996E-2</v>
      </c>
      <c r="N2269" s="4">
        <f>VLOOKUP(A2269, Sheet3!A:G,7, FALSE)</f>
        <v>2.508969</v>
      </c>
      <c r="O2269">
        <v>2007</v>
      </c>
      <c r="P2269" s="4">
        <f>VLOOKUP(G2269, Sheet2!C:E, 3, FALSE)</f>
        <v>1999</v>
      </c>
      <c r="Q2269" s="4">
        <f>O2269-P2269</f>
        <v>8</v>
      </c>
      <c r="R2269" s="4">
        <f>VLOOKUP(A2269, Sheet4!A:B, 2, FALSE)</f>
        <v>1412</v>
      </c>
    </row>
    <row r="2270" spans="1:18">
      <c r="A2270">
        <v>3745</v>
      </c>
      <c r="B2270" t="s">
        <v>379</v>
      </c>
      <c r="C2270" s="1">
        <v>39164</v>
      </c>
      <c r="D2270" t="s">
        <v>6</v>
      </c>
      <c r="E2270" t="str">
        <f>VLOOKUP(B2270, Sheet2!$A$2:$B$734, 2, FALSE)</f>
        <v>IN</v>
      </c>
      <c r="F2270" s="4" t="s">
        <v>652</v>
      </c>
      <c r="G2270" s="4" t="str">
        <f>B2270&amp;E2270</f>
        <v>DonnellyIN</v>
      </c>
      <c r="H2270" s="4" t="str">
        <f>VLOOKUP(G2270, Sheet2!C:D, 2, FALSE)</f>
        <v>D</v>
      </c>
      <c r="I2270" s="4">
        <f>VLOOKUP(A2270, Sheet3!A:G,2, FALSE)</f>
        <v>0.69093000000000004</v>
      </c>
      <c r="J2270" s="4">
        <f>VLOOKUP(A2270, Sheet3!A:G,3, FALSE)</f>
        <v>-0.61542399999999997</v>
      </c>
      <c r="K2270" s="4">
        <f>VLOOKUP(A2270, Sheet3!A:G,4, FALSE)</f>
        <v>2.4794499999999999</v>
      </c>
      <c r="L2270" s="4">
        <f>VLOOKUP(A2270, Sheet3!A:G,5, FALSE)</f>
        <v>-3.1373630000000001</v>
      </c>
      <c r="M2270" s="4">
        <f>VLOOKUP(A2270, Sheet3!A:G,6, FALSE)</f>
        <v>-2.0199959999999999</v>
      </c>
      <c r="N2270" s="4">
        <f>VLOOKUP(A2270, Sheet3!A:G,7, FALSE)</f>
        <v>2.7050909999999999</v>
      </c>
      <c r="O2270">
        <v>2007</v>
      </c>
      <c r="P2270" s="4">
        <f>VLOOKUP(G2270, Sheet2!C:E, 3, FALSE)</f>
        <v>2007</v>
      </c>
      <c r="Q2270" s="4">
        <f>O2270-P2270</f>
        <v>0</v>
      </c>
      <c r="R2270" s="4">
        <f>VLOOKUP(A2270, Sheet4!A:B, 2, FALSE)</f>
        <v>637</v>
      </c>
    </row>
    <row r="2271" spans="1:18">
      <c r="A2271">
        <v>3746</v>
      </c>
      <c r="B2271" t="s">
        <v>82</v>
      </c>
      <c r="C2271" s="1">
        <v>39164</v>
      </c>
      <c r="D2271" t="s">
        <v>6</v>
      </c>
      <c r="E2271" t="s">
        <v>22</v>
      </c>
      <c r="F2271" s="4" t="s">
        <v>652</v>
      </c>
      <c r="G2271" s="4" t="str">
        <f>B2271&amp;E2271</f>
        <v>Jackson-LeeTX</v>
      </c>
      <c r="H2271" s="4" t="str">
        <f>VLOOKUP(G2271, Sheet2!C:D, 2, FALSE)</f>
        <v>D</v>
      </c>
      <c r="I2271" s="4">
        <f>VLOOKUP(A2271, Sheet3!A:G,2, FALSE)</f>
        <v>2.8877989999999998</v>
      </c>
      <c r="J2271" s="4">
        <f>VLOOKUP(A2271, Sheet3!A:G,3, FALSE)</f>
        <v>-1.2564230000000001</v>
      </c>
      <c r="K2271" s="4">
        <f>VLOOKUP(A2271, Sheet3!A:G,4, FALSE)</f>
        <v>3.6934450000000001</v>
      </c>
      <c r="L2271" s="4">
        <f>VLOOKUP(A2271, Sheet3!A:G,5, FALSE)</f>
        <v>-0.119506</v>
      </c>
      <c r="M2271" s="4">
        <f>VLOOKUP(A2271, Sheet3!A:G,6, FALSE)</f>
        <v>-0.33171</v>
      </c>
      <c r="N2271" s="4">
        <f>VLOOKUP(A2271, Sheet3!A:G,7, FALSE)</f>
        <v>4.1852600000000004</v>
      </c>
      <c r="O2271">
        <v>2007</v>
      </c>
      <c r="P2271" s="4">
        <f>VLOOKUP(G2271, Sheet2!C:E, 3, FALSE)</f>
        <v>1995</v>
      </c>
      <c r="Q2271" s="4">
        <f>O2271-P2271</f>
        <v>12</v>
      </c>
      <c r="R2271" s="4">
        <f>VLOOKUP(A2271, Sheet4!A:B, 2, FALSE)</f>
        <v>4042</v>
      </c>
    </row>
    <row r="2272" spans="1:18">
      <c r="A2272">
        <v>3747</v>
      </c>
      <c r="B2272" t="s">
        <v>365</v>
      </c>
      <c r="C2272" s="1">
        <v>39164</v>
      </c>
      <c r="D2272" t="s">
        <v>6</v>
      </c>
      <c r="E2272" t="str">
        <f>VLOOKUP(B2272, Sheet2!$A$2:$B$734, 2, FALSE)</f>
        <v>CA</v>
      </c>
      <c r="F2272" s="4" t="s">
        <v>652</v>
      </c>
      <c r="G2272" s="4" t="str">
        <f>B2272&amp;E2272</f>
        <v>BecerraCA</v>
      </c>
      <c r="H2272" s="4" t="str">
        <f>VLOOKUP(G2272, Sheet2!C:D, 2, FALSE)</f>
        <v>D</v>
      </c>
      <c r="I2272" s="4">
        <f>VLOOKUP(A2272, Sheet3!A:G,2, FALSE)</f>
        <v>1.9333819999999999</v>
      </c>
      <c r="J2272" s="4">
        <f>VLOOKUP(A2272, Sheet3!A:G,3, FALSE)</f>
        <v>1.1967589999999999</v>
      </c>
      <c r="K2272" s="4">
        <f>VLOOKUP(A2272, Sheet3!A:G,4, FALSE)</f>
        <v>1.2272449999999999</v>
      </c>
      <c r="L2272" s="4">
        <f>VLOOKUP(A2272, Sheet3!A:G,5, FALSE)</f>
        <v>-3.4739049999999998</v>
      </c>
      <c r="M2272" s="4">
        <f>VLOOKUP(A2272, Sheet3!A:G,6, FALSE)</f>
        <v>-2.3669389999999999</v>
      </c>
      <c r="N2272" s="4">
        <f>VLOOKUP(A2272, Sheet3!A:G,7, FALSE)</f>
        <v>2.8430749999999998</v>
      </c>
      <c r="O2272">
        <v>2007</v>
      </c>
      <c r="P2272" s="4">
        <f>VLOOKUP(G2272, Sheet2!C:E, 3, FALSE)</f>
        <v>1993</v>
      </c>
      <c r="Q2272" s="4">
        <f>O2272-P2272</f>
        <v>14</v>
      </c>
      <c r="R2272" s="4">
        <f>VLOOKUP(A2272, Sheet4!A:B, 2, FALSE)</f>
        <v>553</v>
      </c>
    </row>
    <row r="2273" spans="1:18">
      <c r="A2273">
        <v>3748</v>
      </c>
      <c r="B2273" s="4" t="s">
        <v>648</v>
      </c>
      <c r="C2273" s="1">
        <v>39164</v>
      </c>
      <c r="D2273" t="s">
        <v>6</v>
      </c>
      <c r="E2273" t="str">
        <f>VLOOKUP(B2273, Sheet2!$A$2:$B$734, 2, FALSE)</f>
        <v>MI</v>
      </c>
      <c r="F2273" s="4" t="s">
        <v>652</v>
      </c>
      <c r="G2273" s="4" t="str">
        <f>B2273&amp;E2273</f>
        <v>LevinSMI</v>
      </c>
      <c r="H2273" s="4" t="str">
        <f>VLOOKUP(G2273, Sheet2!C:D, 2, FALSE)</f>
        <v>D</v>
      </c>
      <c r="I2273" s="4">
        <f>VLOOKUP(A2273, Sheet3!A:G,2, FALSE)</f>
        <v>1.671818</v>
      </c>
      <c r="J2273" s="4">
        <f>VLOOKUP(A2273, Sheet3!A:G,3, FALSE)</f>
        <v>-0.45299099999999998</v>
      </c>
      <c r="K2273" s="4">
        <f>VLOOKUP(A2273, Sheet3!A:G,4, FALSE)</f>
        <v>1.1312580000000001</v>
      </c>
      <c r="L2273" s="4">
        <f>VLOOKUP(A2273, Sheet3!A:G,5, FALSE)</f>
        <v>-1.051142</v>
      </c>
      <c r="M2273" s="4">
        <f>VLOOKUP(A2273, Sheet3!A:G,6, FALSE)</f>
        <v>-0.83149899999999999</v>
      </c>
      <c r="N2273" s="4">
        <f>VLOOKUP(A2273, Sheet3!A:G,7, FALSE)</f>
        <v>1.6675880000000001</v>
      </c>
      <c r="O2273">
        <v>2007</v>
      </c>
      <c r="P2273" s="4">
        <f>VLOOKUP(G2273, Sheet2!C:E, 3, FALSE)</f>
        <v>1983</v>
      </c>
      <c r="Q2273" s="4">
        <f>O2273-P2273</f>
        <v>24</v>
      </c>
      <c r="R2273" s="4">
        <f>VLOOKUP(A2273, Sheet4!A:B, 2, FALSE)</f>
        <v>620</v>
      </c>
    </row>
    <row r="2274" spans="1:18">
      <c r="A2274">
        <v>3749</v>
      </c>
      <c r="B2274" t="s">
        <v>349</v>
      </c>
      <c r="C2274" s="1">
        <v>39164</v>
      </c>
      <c r="D2274" t="s">
        <v>6</v>
      </c>
      <c r="E2274" t="str">
        <f>VLOOKUP(B2274, Sheet2!$A$2:$B$734, 2, FALSE)</f>
        <v>TN</v>
      </c>
      <c r="F2274" s="4" t="s">
        <v>652</v>
      </c>
      <c r="G2274" s="4" t="str">
        <f>B2274&amp;E2274</f>
        <v>TannerTN</v>
      </c>
      <c r="H2274" s="4" t="str">
        <f>VLOOKUP(G2274, Sheet2!C:D, 2, FALSE)</f>
        <v>D</v>
      </c>
      <c r="I2274" s="4">
        <f>VLOOKUP(A2274, Sheet3!A:G,2, FALSE)</f>
        <v>4.8392400000000002</v>
      </c>
      <c r="J2274" s="4">
        <f>VLOOKUP(A2274, Sheet3!A:G,3, FALSE)</f>
        <v>0.36725600000000003</v>
      </c>
      <c r="K2274" s="4">
        <f>VLOOKUP(A2274, Sheet3!A:G,4, FALSE)</f>
        <v>4.7822999999999997E-2</v>
      </c>
      <c r="L2274" s="4">
        <f>VLOOKUP(A2274, Sheet3!A:G,5, FALSE)</f>
        <v>2.22803</v>
      </c>
      <c r="M2274" s="4">
        <f>VLOOKUP(A2274, Sheet3!A:G,6, FALSE)</f>
        <v>-1.729986</v>
      </c>
      <c r="N2274" s="4">
        <f>VLOOKUP(A2274, Sheet3!A:G,7, FALSE)</f>
        <v>-0.23496700000000001</v>
      </c>
      <c r="O2274">
        <v>2007</v>
      </c>
      <c r="P2274" s="4">
        <f>VLOOKUP(G2274, Sheet2!C:E, 3, FALSE)</f>
        <v>1989</v>
      </c>
      <c r="Q2274" s="4">
        <f>O2274-P2274</f>
        <v>18</v>
      </c>
      <c r="R2274" s="4">
        <f>VLOOKUP(A2274, Sheet4!A:B, 2, FALSE)</f>
        <v>438</v>
      </c>
    </row>
    <row r="2275" spans="1:18">
      <c r="A2275">
        <v>3750</v>
      </c>
      <c r="B2275" s="4" t="s">
        <v>81</v>
      </c>
      <c r="C2275" s="1">
        <v>39164</v>
      </c>
      <c r="D2275" t="s">
        <v>6</v>
      </c>
      <c r="E2275" t="str">
        <f>VLOOKUP(B2275, Sheet2!$A$2:$B$734, 2, FALSE)</f>
        <v>WI</v>
      </c>
      <c r="F2275" s="4" t="s">
        <v>652</v>
      </c>
      <c r="G2275" s="4" t="str">
        <f>B2275&amp;E2275</f>
        <v>KindWI</v>
      </c>
      <c r="H2275" s="4" t="str">
        <f>VLOOKUP(G2275, Sheet2!C:D, 2, FALSE)</f>
        <v>D</v>
      </c>
      <c r="I2275" s="4">
        <f>VLOOKUP(A2275, Sheet3!A:G,2, FALSE)</f>
        <v>-0.56940199999999996</v>
      </c>
      <c r="J2275" s="4">
        <f>VLOOKUP(A2275, Sheet3!A:G,3, FALSE)</f>
        <v>-1.3100560000000001</v>
      </c>
      <c r="K2275" s="4">
        <f>VLOOKUP(A2275, Sheet3!A:G,4, FALSE)</f>
        <v>0.53344100000000005</v>
      </c>
      <c r="L2275" s="4">
        <f>VLOOKUP(A2275, Sheet3!A:G,5, FALSE)</f>
        <v>-1.5484169999999999</v>
      </c>
      <c r="M2275" s="4">
        <f>VLOOKUP(A2275, Sheet3!A:G,6, FALSE)</f>
        <v>-1.730229</v>
      </c>
      <c r="N2275" s="4">
        <f>VLOOKUP(A2275, Sheet3!A:G,7, FALSE)</f>
        <v>-0.94614100000000001</v>
      </c>
      <c r="O2275">
        <v>2007</v>
      </c>
      <c r="P2275" s="4">
        <f>VLOOKUP(G2275, Sheet2!C:E, 3, FALSE)</f>
        <v>1997</v>
      </c>
      <c r="Q2275" s="4">
        <f>O2275-P2275</f>
        <v>10</v>
      </c>
      <c r="R2275" s="4">
        <f>VLOOKUP(A2275, Sheet4!A:B, 2, FALSE)</f>
        <v>773</v>
      </c>
    </row>
    <row r="2276" spans="1:18">
      <c r="A2276">
        <v>3751</v>
      </c>
      <c r="B2276" t="s">
        <v>61</v>
      </c>
      <c r="C2276" s="1">
        <v>39164</v>
      </c>
      <c r="D2276" t="s">
        <v>6</v>
      </c>
      <c r="E2276" t="str">
        <f>VLOOKUP(B2276, Sheet2!$A$2:$B$734, 2, FALSE)</f>
        <v>FL</v>
      </c>
      <c r="F2276" s="4" t="s">
        <v>652</v>
      </c>
      <c r="G2276" s="4" t="str">
        <f>B2276&amp;E2276</f>
        <v>StearnsFL</v>
      </c>
      <c r="H2276" s="4" t="str">
        <f>VLOOKUP(G2276, Sheet2!C:D, 2, FALSE)</f>
        <v>R</v>
      </c>
      <c r="I2276" s="4">
        <f>VLOOKUP(A2276, Sheet3!A:G,2, FALSE)</f>
        <v>-1.7364539999999999</v>
      </c>
      <c r="J2276" s="4">
        <f>VLOOKUP(A2276, Sheet3!A:G,3, FALSE)</f>
        <v>-1.545329</v>
      </c>
      <c r="K2276" s="4">
        <f>VLOOKUP(A2276, Sheet3!A:G,4, FALSE)</f>
        <v>0.96988300000000005</v>
      </c>
      <c r="L2276" s="4">
        <f>VLOOKUP(A2276, Sheet3!A:G,5, FALSE)</f>
        <v>-0.63801300000000005</v>
      </c>
      <c r="M2276" s="4">
        <f>VLOOKUP(A2276, Sheet3!A:G,6, FALSE)</f>
        <v>0.52254500000000004</v>
      </c>
      <c r="N2276" s="4">
        <f>VLOOKUP(A2276, Sheet3!A:G,7, FALSE)</f>
        <v>-2.1842899999999998</v>
      </c>
      <c r="O2276">
        <v>2007</v>
      </c>
      <c r="P2276" s="4">
        <f>VLOOKUP(G2276, Sheet2!C:E, 3, FALSE)</f>
        <v>1989</v>
      </c>
      <c r="Q2276" s="4">
        <f>O2276-P2276</f>
        <v>18</v>
      </c>
      <c r="R2276" s="4">
        <f>VLOOKUP(A2276, Sheet4!A:B, 2, FALSE)</f>
        <v>372</v>
      </c>
    </row>
    <row r="2277" spans="1:18">
      <c r="A2277">
        <v>3752</v>
      </c>
      <c r="B2277" t="s">
        <v>51</v>
      </c>
      <c r="C2277" s="1">
        <v>39164</v>
      </c>
      <c r="D2277" t="s">
        <v>6</v>
      </c>
      <c r="E2277" t="s">
        <v>102</v>
      </c>
      <c r="F2277" s="4" t="s">
        <v>652</v>
      </c>
      <c r="G2277" s="4" t="str">
        <f>B2277&amp;E2277</f>
        <v>DavisAL</v>
      </c>
      <c r="H2277" s="4" t="str">
        <f>VLOOKUP(G2277, Sheet2!C:D, 2, FALSE)</f>
        <v>D</v>
      </c>
      <c r="I2277" s="4">
        <f>VLOOKUP(A2277, Sheet3!A:G,2, FALSE)</f>
        <v>3.6178180000000002</v>
      </c>
      <c r="J2277" s="4">
        <f>VLOOKUP(A2277, Sheet3!A:G,3, FALSE)</f>
        <v>-1.4727760000000001</v>
      </c>
      <c r="K2277" s="4">
        <f>VLOOKUP(A2277, Sheet3!A:G,4, FALSE)</f>
        <v>3.6451579999999999</v>
      </c>
      <c r="L2277" s="4">
        <f>VLOOKUP(A2277, Sheet3!A:G,5, FALSE)</f>
        <v>3.4226000000000001</v>
      </c>
      <c r="M2277" s="4">
        <f>VLOOKUP(A2277, Sheet3!A:G,6, FALSE)</f>
        <v>0.50337699999999996</v>
      </c>
      <c r="N2277" s="4">
        <f>VLOOKUP(A2277, Sheet3!A:G,7, FALSE)</f>
        <v>2.695894</v>
      </c>
      <c r="O2277">
        <v>2007</v>
      </c>
      <c r="P2277" s="4">
        <f>VLOOKUP(G2277, Sheet2!C:E, 3, FALSE)</f>
        <v>2003</v>
      </c>
      <c r="Q2277" s="4">
        <f>O2277-P2277</f>
        <v>4</v>
      </c>
      <c r="R2277" s="4">
        <f>VLOOKUP(A2277, Sheet4!A:B, 2, FALSE)</f>
        <v>471</v>
      </c>
    </row>
    <row r="2278" spans="1:18">
      <c r="A2278">
        <v>3753</v>
      </c>
      <c r="B2278" t="s">
        <v>55</v>
      </c>
      <c r="C2278" s="1">
        <v>39164</v>
      </c>
      <c r="D2278" t="s">
        <v>6</v>
      </c>
      <c r="E2278" t="s">
        <v>137</v>
      </c>
      <c r="F2278" s="4" t="s">
        <v>652</v>
      </c>
      <c r="G2278" s="4" t="str">
        <f>B2278&amp;E2278</f>
        <v>JohnsonGA</v>
      </c>
      <c r="H2278" s="4" t="str">
        <f>VLOOKUP(G2278, Sheet2!C:D, 2, FALSE)</f>
        <v>D</v>
      </c>
      <c r="I2278" s="4">
        <f>VLOOKUP(A2278, Sheet3!A:G,2, FALSE)</f>
        <v>5.5694889999999999</v>
      </c>
      <c r="J2278" s="4">
        <f>VLOOKUP(A2278, Sheet3!A:G,3, FALSE)</f>
        <v>-5.0816670000000004</v>
      </c>
      <c r="K2278" s="4">
        <f>VLOOKUP(A2278, Sheet3!A:G,4, FALSE)</f>
        <v>-1.7610749999999999</v>
      </c>
      <c r="L2278" s="4">
        <f>VLOOKUP(A2278, Sheet3!A:G,5, FALSE)</f>
        <v>7.0516259999999997</v>
      </c>
      <c r="M2278" s="4">
        <f>VLOOKUP(A2278, Sheet3!A:G,6, FALSE)</f>
        <v>2.8425980000000002</v>
      </c>
      <c r="N2278" s="4">
        <f>VLOOKUP(A2278, Sheet3!A:G,7, FALSE)</f>
        <v>-6.8500319999999997</v>
      </c>
      <c r="O2278">
        <v>2007</v>
      </c>
      <c r="P2278" s="4">
        <f>VLOOKUP(G2278, Sheet2!C:E, 3, FALSE)</f>
        <v>2007</v>
      </c>
      <c r="Q2278" s="4">
        <f>O2278-P2278</f>
        <v>0</v>
      </c>
      <c r="R2278" s="4">
        <f>VLOOKUP(A2278, Sheet4!A:B, 2, FALSE)</f>
        <v>208</v>
      </c>
    </row>
    <row r="2279" spans="1:18">
      <c r="A2279">
        <v>3754</v>
      </c>
      <c r="B2279" t="s">
        <v>267</v>
      </c>
      <c r="C2279" s="1">
        <v>39164</v>
      </c>
      <c r="D2279" t="s">
        <v>6</v>
      </c>
      <c r="E2279" t="s">
        <v>107</v>
      </c>
      <c r="F2279" s="4" t="s">
        <v>652</v>
      </c>
      <c r="G2279" s="4" t="str">
        <f>B2279&amp;E2279</f>
        <v>KennedyRI</v>
      </c>
      <c r="H2279" s="4" t="str">
        <f>VLOOKUP(G2279, Sheet2!C:D, 2, FALSE)</f>
        <v>D</v>
      </c>
      <c r="I2279" s="4">
        <f>VLOOKUP(A2279, Sheet3!A:G,2, FALSE)</f>
        <v>2.461786</v>
      </c>
      <c r="J2279" s="4">
        <f>VLOOKUP(A2279, Sheet3!A:G,3, FALSE)</f>
        <v>1.008982</v>
      </c>
      <c r="K2279" s="4">
        <f>VLOOKUP(A2279, Sheet3!A:G,4, FALSE)</f>
        <v>0.66874400000000001</v>
      </c>
      <c r="L2279" s="4">
        <f>VLOOKUP(A2279, Sheet3!A:G,5, FALSE)</f>
        <v>3.153794</v>
      </c>
      <c r="M2279" s="4">
        <f>VLOOKUP(A2279, Sheet3!A:G,6, FALSE)</f>
        <v>1.814964</v>
      </c>
      <c r="N2279" s="4">
        <f>VLOOKUP(A2279, Sheet3!A:G,7, FALSE)</f>
        <v>-0.69067299999999998</v>
      </c>
      <c r="O2279">
        <v>2007</v>
      </c>
      <c r="P2279" s="4">
        <f>VLOOKUP(G2279, Sheet2!C:E, 3, FALSE)</f>
        <v>1995</v>
      </c>
      <c r="Q2279" s="4">
        <f>O2279-P2279</f>
        <v>12</v>
      </c>
      <c r="R2279" s="4">
        <f>VLOOKUP(A2279, Sheet4!A:B, 2, FALSE)</f>
        <v>804</v>
      </c>
    </row>
    <row r="2280" spans="1:18">
      <c r="A2280">
        <v>3755</v>
      </c>
      <c r="B2280" t="s">
        <v>632</v>
      </c>
      <c r="C2280" s="1">
        <v>39164</v>
      </c>
      <c r="D2280" t="s">
        <v>6</v>
      </c>
      <c r="E2280" t="s">
        <v>63</v>
      </c>
      <c r="F2280" s="4" t="s">
        <v>652</v>
      </c>
      <c r="G2280" s="4" t="str">
        <f>B2280&amp;E2280</f>
        <v>DavisTVA</v>
      </c>
      <c r="H2280" s="4" t="str">
        <f>VLOOKUP(G2280, Sheet2!C:D, 2, FALSE)</f>
        <v>R</v>
      </c>
      <c r="I2280" s="4">
        <f>VLOOKUP(A2280, Sheet3!A:G,2, FALSE)</f>
        <v>-5.021808</v>
      </c>
      <c r="J2280" s="4">
        <f>VLOOKUP(A2280, Sheet3!A:G,3, FALSE)</f>
        <v>0.39659899999999998</v>
      </c>
      <c r="K2280" s="4">
        <f>VLOOKUP(A2280, Sheet3!A:G,4, FALSE)</f>
        <v>-0.72856799999999999</v>
      </c>
      <c r="L2280" s="4">
        <f>VLOOKUP(A2280, Sheet3!A:G,5, FALSE)</f>
        <v>-0.45555699999999999</v>
      </c>
      <c r="M2280" s="4">
        <f>VLOOKUP(A2280, Sheet3!A:G,6, FALSE)</f>
        <v>0.61870099999999995</v>
      </c>
      <c r="N2280" s="4">
        <f>VLOOKUP(A2280, Sheet3!A:G,7, FALSE)</f>
        <v>-1.721473</v>
      </c>
      <c r="O2280">
        <v>2007</v>
      </c>
      <c r="P2280" s="4">
        <f>VLOOKUP(G2280, Sheet2!C:E, 3, FALSE)</f>
        <v>1995</v>
      </c>
      <c r="Q2280" s="4">
        <f>O2280-P2280</f>
        <v>12</v>
      </c>
      <c r="R2280" s="4">
        <f>VLOOKUP(A2280, Sheet4!A:B, 2, FALSE)</f>
        <v>459</v>
      </c>
    </row>
    <row r="2281" spans="1:18">
      <c r="A2281">
        <v>3756</v>
      </c>
      <c r="B2281" t="s">
        <v>269</v>
      </c>
      <c r="C2281" s="1">
        <v>39164</v>
      </c>
      <c r="D2281" t="s">
        <v>6</v>
      </c>
      <c r="E2281" t="str">
        <f>VLOOKUP(B2281, Sheet2!$A$2:$B$734, 2, FALSE)</f>
        <v>KY</v>
      </c>
      <c r="F2281" s="4" t="s">
        <v>652</v>
      </c>
      <c r="G2281" s="4" t="str">
        <f>B2281&amp;E2281</f>
        <v>YarmuthKY</v>
      </c>
      <c r="H2281" s="4" t="str">
        <f>VLOOKUP(G2281, Sheet2!C:D, 2, FALSE)</f>
        <v>D</v>
      </c>
      <c r="I2281" s="4">
        <f>VLOOKUP(A2281, Sheet3!A:G,2, FALSE)</f>
        <v>3.4754990000000001</v>
      </c>
      <c r="J2281" s="4">
        <f>VLOOKUP(A2281, Sheet3!A:G,3, FALSE)</f>
        <v>1.348581</v>
      </c>
      <c r="K2281" s="4">
        <f>VLOOKUP(A2281, Sheet3!A:G,4, FALSE)</f>
        <v>1.114663</v>
      </c>
      <c r="L2281" s="4">
        <f>VLOOKUP(A2281, Sheet3!A:G,5, FALSE)</f>
        <v>2.9313259999999999</v>
      </c>
      <c r="M2281" s="4">
        <f>VLOOKUP(A2281, Sheet3!A:G,6, FALSE)</f>
        <v>-1.6398950000000001</v>
      </c>
      <c r="N2281" s="4">
        <f>VLOOKUP(A2281, Sheet3!A:G,7, FALSE)</f>
        <v>2.4410949999999998</v>
      </c>
      <c r="O2281">
        <v>2007</v>
      </c>
      <c r="P2281" s="4">
        <f>VLOOKUP(G2281, Sheet2!C:E, 3, FALSE)</f>
        <v>2007</v>
      </c>
      <c r="Q2281" s="4">
        <f>O2281-P2281</f>
        <v>0</v>
      </c>
      <c r="R2281" s="4">
        <f>VLOOKUP(A2281, Sheet4!A:B, 2, FALSE)</f>
        <v>324</v>
      </c>
    </row>
    <row r="2282" spans="1:18">
      <c r="A2282">
        <v>3757</v>
      </c>
      <c r="B2282" t="s">
        <v>746</v>
      </c>
      <c r="C2282" s="1">
        <v>39164</v>
      </c>
      <c r="D2282" t="s">
        <v>6</v>
      </c>
      <c r="E2282" t="s">
        <v>125</v>
      </c>
      <c r="F2282" s="4" t="s">
        <v>652</v>
      </c>
      <c r="G2282" s="4" t="str">
        <f>B2282&amp;E2282</f>
        <v>MaloneyCNY</v>
      </c>
      <c r="H2282" s="4" t="str">
        <f>VLOOKUP(G2282, Sheet2!C:D, 2, FALSE)</f>
        <v>D</v>
      </c>
      <c r="I2282" s="4">
        <f>VLOOKUP(A2282, Sheet3!A:G,2, FALSE)</f>
        <v>2.544149</v>
      </c>
      <c r="J2282" s="4">
        <f>VLOOKUP(A2282, Sheet3!A:G,3, FALSE)</f>
        <v>1.7229829999999999</v>
      </c>
      <c r="K2282" s="4">
        <f>VLOOKUP(A2282, Sheet3!A:G,4, FALSE)</f>
        <v>-0.58702799999999999</v>
      </c>
      <c r="L2282" s="4">
        <f>VLOOKUP(A2282, Sheet3!A:G,5, FALSE)</f>
        <v>-3.3677800000000002</v>
      </c>
      <c r="M2282" s="4">
        <f>VLOOKUP(A2282, Sheet3!A:G,6, FALSE)</f>
        <v>-1.9517450000000001</v>
      </c>
      <c r="N2282" s="4">
        <f>VLOOKUP(A2282, Sheet3!A:G,7, FALSE)</f>
        <v>2.6068389999999999</v>
      </c>
      <c r="O2282">
        <v>2007</v>
      </c>
      <c r="P2282" s="4">
        <f>VLOOKUP(G2282, Sheet2!C:E, 3, FALSE)</f>
        <v>1993</v>
      </c>
      <c r="Q2282" s="4">
        <f>O2282-P2282</f>
        <v>14</v>
      </c>
      <c r="R2282" s="4">
        <f>VLOOKUP(A2282, Sheet4!A:B, 2, FALSE)</f>
        <v>286</v>
      </c>
    </row>
    <row r="2283" spans="1:18">
      <c r="A2283">
        <v>3758</v>
      </c>
      <c r="B2283" t="s">
        <v>380</v>
      </c>
      <c r="C2283" s="1">
        <v>39164</v>
      </c>
      <c r="D2283" t="s">
        <v>6</v>
      </c>
      <c r="E2283" t="str">
        <f>VLOOKUP(B2283, Sheet2!$A$2:$B$734, 2, FALSE)</f>
        <v>IL</v>
      </c>
      <c r="F2283" s="4" t="s">
        <v>652</v>
      </c>
      <c r="G2283" s="4" t="str">
        <f>B2283&amp;E2283</f>
        <v>CostelloIL</v>
      </c>
      <c r="H2283" s="4" t="str">
        <f>VLOOKUP(G2283, Sheet2!C:D, 2, FALSE)</f>
        <v>D</v>
      </c>
      <c r="I2283" s="4">
        <f>VLOOKUP(A2283, Sheet3!A:G,2, FALSE)</f>
        <v>7.4887259999999998</v>
      </c>
      <c r="J2283" s="4">
        <f>VLOOKUP(A2283, Sheet3!A:G,3, FALSE)</f>
        <v>-2.408337</v>
      </c>
      <c r="K2283" s="4">
        <f>VLOOKUP(A2283, Sheet3!A:G,4, FALSE)</f>
        <v>-4.0172480000000004</v>
      </c>
      <c r="L2283" s="4">
        <f>VLOOKUP(A2283, Sheet3!A:G,5, FALSE)</f>
        <v>3.6934900000000002</v>
      </c>
      <c r="M2283" s="4">
        <f>VLOOKUP(A2283, Sheet3!A:G,6, FALSE)</f>
        <v>-0.31141099999999999</v>
      </c>
      <c r="N2283" s="4">
        <f>VLOOKUP(A2283, Sheet3!A:G,7, FALSE)</f>
        <v>-4.2228649999999996</v>
      </c>
      <c r="O2283">
        <v>2007</v>
      </c>
      <c r="P2283" s="4">
        <f>VLOOKUP(G2283, Sheet2!C:E, 3, FALSE)</f>
        <v>1987</v>
      </c>
      <c r="Q2283" s="4">
        <f>O2283-P2283</f>
        <v>20</v>
      </c>
      <c r="R2283" s="4">
        <f>VLOOKUP(A2283, Sheet4!A:B, 2, FALSE)</f>
        <v>324</v>
      </c>
    </row>
    <row r="2284" spans="1:18">
      <c r="A2284">
        <v>3759</v>
      </c>
      <c r="B2284" t="s">
        <v>213</v>
      </c>
      <c r="C2284" s="1">
        <v>39164</v>
      </c>
      <c r="D2284" t="s">
        <v>6</v>
      </c>
      <c r="E2284" t="s">
        <v>125</v>
      </c>
      <c r="F2284" s="4" t="s">
        <v>652</v>
      </c>
      <c r="G2284" s="4" t="str">
        <f>B2284&amp;E2284</f>
        <v>BishopNY</v>
      </c>
      <c r="H2284" s="4" t="str">
        <f>VLOOKUP(G2284, Sheet2!C:D, 2, FALSE)</f>
        <v>D</v>
      </c>
      <c r="I2284" s="4">
        <f>VLOOKUP(A2284, Sheet3!A:G,2, FALSE)</f>
        <v>0.44270900000000002</v>
      </c>
      <c r="J2284" s="4">
        <f>VLOOKUP(A2284, Sheet3!A:G,3, FALSE)</f>
        <v>-0.58448999999999995</v>
      </c>
      <c r="K2284" s="4">
        <f>VLOOKUP(A2284, Sheet3!A:G,4, FALSE)</f>
        <v>3.7732809999999999</v>
      </c>
      <c r="L2284" s="4">
        <f>VLOOKUP(A2284, Sheet3!A:G,5, FALSE)</f>
        <v>-0.90151000000000003</v>
      </c>
      <c r="M2284" s="4">
        <f>VLOOKUP(A2284, Sheet3!A:G,6, FALSE)</f>
        <v>-3.7905000000000001E-2</v>
      </c>
      <c r="N2284" s="4">
        <f>VLOOKUP(A2284, Sheet3!A:G,7, FALSE)</f>
        <v>2.9662380000000002</v>
      </c>
      <c r="O2284">
        <v>2007</v>
      </c>
      <c r="P2284" s="4">
        <f>VLOOKUP(G2284, Sheet2!C:E, 3, FALSE)</f>
        <v>2003</v>
      </c>
      <c r="Q2284" s="4">
        <f>O2284-P2284</f>
        <v>4</v>
      </c>
      <c r="R2284" s="4">
        <f>VLOOKUP(A2284, Sheet4!A:B, 2, FALSE)</f>
        <v>402</v>
      </c>
    </row>
    <row r="2285" spans="1:18">
      <c r="A2285">
        <v>3760</v>
      </c>
      <c r="B2285" t="s">
        <v>360</v>
      </c>
      <c r="C2285" s="1">
        <v>39164</v>
      </c>
      <c r="D2285" t="s">
        <v>6</v>
      </c>
      <c r="E2285" t="str">
        <f>VLOOKUP(B2285, Sheet2!$A$2:$B$734, 2, FALSE)</f>
        <v>Guam</v>
      </c>
      <c r="F2285" s="4" t="s">
        <v>652</v>
      </c>
      <c r="G2285" s="4" t="str">
        <f>B2285&amp;E2285</f>
        <v>BordalloGuam</v>
      </c>
      <c r="H2285" s="4" t="str">
        <f>VLOOKUP(G2285, Sheet2!C:D, 2, FALSE)</f>
        <v>D</v>
      </c>
      <c r="I2285" s="4">
        <f>VLOOKUP(A2285, Sheet3!A:G,2, FALSE)</f>
        <v>-1.064425</v>
      </c>
      <c r="J2285" s="4">
        <f>VLOOKUP(A2285, Sheet3!A:G,3, FALSE)</f>
        <v>-0.33167600000000003</v>
      </c>
      <c r="K2285" s="4">
        <f>VLOOKUP(A2285, Sheet3!A:G,4, FALSE)</f>
        <v>1.3609180000000001</v>
      </c>
      <c r="L2285" s="4">
        <f>VLOOKUP(A2285, Sheet3!A:G,5, FALSE)</f>
        <v>-1.0501309999999999</v>
      </c>
      <c r="M2285" s="4">
        <f>VLOOKUP(A2285, Sheet3!A:G,6, FALSE)</f>
        <v>-4.3484000000000002E-2</v>
      </c>
      <c r="N2285" s="4">
        <f>VLOOKUP(A2285, Sheet3!A:G,7, FALSE)</f>
        <v>-0.31112600000000001</v>
      </c>
      <c r="O2285">
        <v>2007</v>
      </c>
      <c r="P2285" s="4">
        <f>VLOOKUP(G2285, Sheet2!C:E, 3, FALSE)</f>
        <v>2003</v>
      </c>
      <c r="Q2285" s="4">
        <f>O2285-P2285</f>
        <v>4</v>
      </c>
      <c r="R2285" s="4">
        <f>VLOOKUP(A2285, Sheet4!A:B, 2, FALSE)</f>
        <v>621</v>
      </c>
    </row>
    <row r="2286" spans="1:18">
      <c r="A2286">
        <v>3761</v>
      </c>
      <c r="B2286" t="s">
        <v>189</v>
      </c>
      <c r="C2286" s="1">
        <v>39164</v>
      </c>
      <c r="D2286" t="s">
        <v>6</v>
      </c>
      <c r="E2286" t="str">
        <f>VLOOKUP(B2286, Sheet2!$A$2:$B$734, 2, FALSE)</f>
        <v>CA</v>
      </c>
      <c r="F2286" s="4" t="s">
        <v>652</v>
      </c>
      <c r="G2286" s="4" t="str">
        <f>B2286&amp;E2286</f>
        <v>EshooCA</v>
      </c>
      <c r="H2286" s="4" t="str">
        <f>VLOOKUP(G2286, Sheet2!C:D, 2, FALSE)</f>
        <v>D</v>
      </c>
      <c r="I2286" s="4">
        <f>VLOOKUP(A2286, Sheet3!A:G,2, FALSE)</f>
        <v>3.2280500000000001</v>
      </c>
      <c r="J2286" s="4">
        <f>VLOOKUP(A2286, Sheet3!A:G,3, FALSE)</f>
        <v>9.9458000000000005E-2</v>
      </c>
      <c r="K2286" s="4">
        <f>VLOOKUP(A2286, Sheet3!A:G,4, FALSE)</f>
        <v>1.8603529999999999</v>
      </c>
      <c r="L2286" s="4">
        <f>VLOOKUP(A2286, Sheet3!A:G,5, FALSE)</f>
        <v>1.1669719999999999</v>
      </c>
      <c r="M2286" s="4">
        <f>VLOOKUP(A2286, Sheet3!A:G,6, FALSE)</f>
        <v>0.45485500000000001</v>
      </c>
      <c r="N2286" s="4">
        <f>VLOOKUP(A2286, Sheet3!A:G,7, FALSE)</f>
        <v>3.1440589999999999</v>
      </c>
      <c r="O2286">
        <v>2007</v>
      </c>
      <c r="P2286" s="4">
        <f>VLOOKUP(G2286, Sheet2!C:E, 3, FALSE)</f>
        <v>1993</v>
      </c>
      <c r="Q2286" s="4">
        <f>O2286-P2286</f>
        <v>14</v>
      </c>
      <c r="R2286" s="4">
        <f>VLOOKUP(A2286, Sheet4!A:B, 2, FALSE)</f>
        <v>479</v>
      </c>
    </row>
    <row r="2287" spans="1:18">
      <c r="A2287">
        <v>3762</v>
      </c>
      <c r="B2287" t="s">
        <v>196</v>
      </c>
      <c r="C2287" s="1">
        <v>39164</v>
      </c>
      <c r="D2287" t="s">
        <v>6</v>
      </c>
      <c r="E2287" t="s">
        <v>125</v>
      </c>
      <c r="F2287" s="4" t="s">
        <v>652</v>
      </c>
      <c r="G2287" s="4" t="str">
        <f>B2287&amp;E2287</f>
        <v>McCarthyNY</v>
      </c>
      <c r="H2287" s="4" t="str">
        <f>VLOOKUP(G2287, Sheet2!C:D, 2, FALSE)</f>
        <v>D</v>
      </c>
      <c r="I2287" s="4">
        <f>VLOOKUP(A2287, Sheet3!A:G,2, FALSE)</f>
        <v>3.418612</v>
      </c>
      <c r="J2287" s="4">
        <f>VLOOKUP(A2287, Sheet3!A:G,3, FALSE)</f>
        <v>-1.1811259999999999</v>
      </c>
      <c r="K2287" s="4">
        <f>VLOOKUP(A2287, Sheet3!A:G,4, FALSE)</f>
        <v>-0.94791700000000001</v>
      </c>
      <c r="L2287" s="4">
        <f>VLOOKUP(A2287, Sheet3!A:G,5, FALSE)</f>
        <v>0.15329499999999999</v>
      </c>
      <c r="M2287" s="4">
        <f>VLOOKUP(A2287, Sheet3!A:G,6, FALSE)</f>
        <v>-0.80423900000000004</v>
      </c>
      <c r="N2287" s="4">
        <f>VLOOKUP(A2287, Sheet3!A:G,7, FALSE)</f>
        <v>1.657899</v>
      </c>
      <c r="O2287">
        <v>2007</v>
      </c>
      <c r="P2287" s="4">
        <f>VLOOKUP(G2287, Sheet2!C:E, 3, FALSE)</f>
        <v>1997</v>
      </c>
      <c r="Q2287" s="4">
        <f>O2287-P2287</f>
        <v>10</v>
      </c>
      <c r="R2287" s="4">
        <f>VLOOKUP(A2287, Sheet4!A:B, 2, FALSE)</f>
        <v>256</v>
      </c>
    </row>
    <row r="2288" spans="1:18">
      <c r="A2288">
        <v>3763</v>
      </c>
      <c r="B2288" t="s">
        <v>381</v>
      </c>
      <c r="C2288" s="1">
        <v>39164</v>
      </c>
      <c r="D2288" t="s">
        <v>6</v>
      </c>
      <c r="E2288" t="str">
        <f>VLOOKUP(B2288, Sheet2!$A$2:$B$734, 2, FALSE)</f>
        <v>IL</v>
      </c>
      <c r="F2288" s="4" t="s">
        <v>652</v>
      </c>
      <c r="G2288" s="4" t="str">
        <f>B2288&amp;E2288</f>
        <v>BiggertIL</v>
      </c>
      <c r="H2288" s="4" t="str">
        <f>VLOOKUP(G2288, Sheet2!C:D, 2, FALSE)</f>
        <v>R</v>
      </c>
      <c r="I2288" s="4">
        <f>VLOOKUP(A2288, Sheet3!A:G,2, FALSE)</f>
        <v>4.4474590000000003</v>
      </c>
      <c r="J2288" s="4">
        <f>VLOOKUP(A2288, Sheet3!A:G,3, FALSE)</f>
        <v>-1.7938879999999999</v>
      </c>
      <c r="K2288" s="4">
        <f>VLOOKUP(A2288, Sheet3!A:G,4, FALSE)</f>
        <v>1.761239</v>
      </c>
      <c r="L2288" s="4">
        <f>VLOOKUP(A2288, Sheet3!A:G,5, FALSE)</f>
        <v>1.99352</v>
      </c>
      <c r="M2288" s="4">
        <f>VLOOKUP(A2288, Sheet3!A:G,6, FALSE)</f>
        <v>-0.53688100000000005</v>
      </c>
      <c r="N2288" s="4">
        <f>VLOOKUP(A2288, Sheet3!A:G,7, FALSE)</f>
        <v>1.6969939999999999</v>
      </c>
      <c r="O2288">
        <v>2007</v>
      </c>
      <c r="P2288" s="4">
        <f>VLOOKUP(G2288, Sheet2!C:E, 3, FALSE)</f>
        <v>1999</v>
      </c>
      <c r="Q2288" s="4">
        <f>O2288-P2288</f>
        <v>8</v>
      </c>
      <c r="R2288" s="4">
        <f>VLOOKUP(A2288, Sheet4!A:B, 2, FALSE)</f>
        <v>665</v>
      </c>
    </row>
    <row r="2289" spans="1:18">
      <c r="A2289">
        <v>3764</v>
      </c>
      <c r="B2289" t="s">
        <v>156</v>
      </c>
      <c r="C2289" s="1">
        <v>39164</v>
      </c>
      <c r="D2289" t="s">
        <v>6</v>
      </c>
      <c r="E2289" t="str">
        <f>VLOOKUP(B2289, Sheet2!$A$2:$B$734, 2, FALSE)</f>
        <v>NY</v>
      </c>
      <c r="F2289" s="4" t="s">
        <v>652</v>
      </c>
      <c r="G2289" s="4" t="str">
        <f>B2289&amp;E2289</f>
        <v>SlaughterNY</v>
      </c>
      <c r="H2289" s="4" t="str">
        <f>VLOOKUP(G2289, Sheet2!C:D, 2, FALSE)</f>
        <v>D</v>
      </c>
      <c r="I2289" s="4">
        <f>VLOOKUP(A2289, Sheet3!A:G,2, FALSE)</f>
        <v>-1.2633719999999999</v>
      </c>
      <c r="J2289" s="4">
        <f>VLOOKUP(A2289, Sheet3!A:G,3, FALSE)</f>
        <v>0.35572700000000002</v>
      </c>
      <c r="K2289" s="4">
        <f>VLOOKUP(A2289, Sheet3!A:G,4, FALSE)</f>
        <v>-0.62873599999999996</v>
      </c>
      <c r="L2289" s="4">
        <f>VLOOKUP(A2289, Sheet3!A:G,5, FALSE)</f>
        <v>0.92457</v>
      </c>
      <c r="M2289" s="4">
        <f>VLOOKUP(A2289, Sheet3!A:G,6, FALSE)</f>
        <v>-0.220751</v>
      </c>
      <c r="N2289" s="4">
        <f>VLOOKUP(A2289, Sheet3!A:G,7, FALSE)</f>
        <v>0.72284499999999996</v>
      </c>
      <c r="O2289">
        <v>2007</v>
      </c>
      <c r="P2289" s="4">
        <f>VLOOKUP(G2289, Sheet2!C:E, 3, FALSE)</f>
        <v>1987</v>
      </c>
      <c r="Q2289" s="4">
        <f>O2289-P2289</f>
        <v>20</v>
      </c>
      <c r="R2289" s="4">
        <f>VLOOKUP(A2289, Sheet4!A:B, 2, FALSE)</f>
        <v>1805</v>
      </c>
    </row>
    <row r="2290" spans="1:18">
      <c r="A2290">
        <v>3765</v>
      </c>
      <c r="B2290" t="s">
        <v>382</v>
      </c>
      <c r="C2290" s="1">
        <v>39164</v>
      </c>
      <c r="D2290" t="s">
        <v>6</v>
      </c>
      <c r="E2290" t="str">
        <f>VLOOKUP(B2290, Sheet2!$A$2:$B$734, 2, FALSE)</f>
        <v>NY</v>
      </c>
      <c r="F2290" s="4" t="s">
        <v>652</v>
      </c>
      <c r="G2290" s="4" t="str">
        <f>B2290&amp;E2290</f>
        <v>McNultyNY</v>
      </c>
      <c r="H2290" s="4" t="str">
        <f>VLOOKUP(G2290, Sheet2!C:D, 2, FALSE)</f>
        <v>D</v>
      </c>
      <c r="I2290" s="4">
        <f>VLOOKUP(A2290, Sheet3!A:G,2, FALSE)</f>
        <v>8.5964279999999995</v>
      </c>
      <c r="J2290" s="4">
        <f>VLOOKUP(A2290, Sheet3!A:G,3, FALSE)</f>
        <v>-4.9213750000000003</v>
      </c>
      <c r="K2290" s="4">
        <f>VLOOKUP(A2290, Sheet3!A:G,4, FALSE)</f>
        <v>2.5563829999999998</v>
      </c>
      <c r="L2290" s="4">
        <f>VLOOKUP(A2290, Sheet3!A:G,5, FALSE)</f>
        <v>0.608908</v>
      </c>
      <c r="M2290" s="4">
        <f>VLOOKUP(A2290, Sheet3!A:G,6, FALSE)</f>
        <v>-0.155164</v>
      </c>
      <c r="N2290" s="4">
        <f>VLOOKUP(A2290, Sheet3!A:G,7, FALSE)</f>
        <v>-1.9977050000000001</v>
      </c>
      <c r="O2290">
        <v>2007</v>
      </c>
      <c r="P2290" s="4">
        <f>VLOOKUP(G2290, Sheet2!C:E, 3, FALSE)</f>
        <v>1989</v>
      </c>
      <c r="Q2290" s="4">
        <f>O2290-P2290</f>
        <v>18</v>
      </c>
      <c r="R2290" s="4">
        <f>VLOOKUP(A2290, Sheet4!A:B, 2, FALSE)</f>
        <v>174</v>
      </c>
    </row>
    <row r="2291" spans="1:18">
      <c r="A2291">
        <v>3766</v>
      </c>
      <c r="B2291" t="s">
        <v>383</v>
      </c>
      <c r="C2291" s="1">
        <v>39164</v>
      </c>
      <c r="D2291" t="s">
        <v>6</v>
      </c>
      <c r="E2291" t="str">
        <f>VLOOKUP(B2291, Sheet2!$A$2:$B$734, 2, FALSE)</f>
        <v>NC</v>
      </c>
      <c r="F2291" s="4" t="s">
        <v>652</v>
      </c>
      <c r="G2291" s="4" t="str">
        <f>B2291&amp;E2291</f>
        <v>ShulerNC</v>
      </c>
      <c r="H2291" s="4" t="str">
        <f>VLOOKUP(G2291, Sheet2!C:D, 2, FALSE)</f>
        <v>D</v>
      </c>
      <c r="I2291" s="4">
        <f>VLOOKUP(A2291, Sheet3!A:G,2, FALSE)</f>
        <v>-2.1897419999999999</v>
      </c>
      <c r="J2291" s="4">
        <f>VLOOKUP(A2291, Sheet3!A:G,3, FALSE)</f>
        <v>3.6576999999999998E-2</v>
      </c>
      <c r="K2291" s="4">
        <f>VLOOKUP(A2291, Sheet3!A:G,4, FALSE)</f>
        <v>0.30872500000000003</v>
      </c>
      <c r="L2291" s="4">
        <f>VLOOKUP(A2291, Sheet3!A:G,5, FALSE)</f>
        <v>-6.7486030000000001</v>
      </c>
      <c r="M2291" s="4">
        <f>VLOOKUP(A2291, Sheet3!A:G,6, FALSE)</f>
        <v>-3.0593669999999999</v>
      </c>
      <c r="N2291" s="4">
        <f>VLOOKUP(A2291, Sheet3!A:G,7, FALSE)</f>
        <v>0.98007</v>
      </c>
      <c r="O2291">
        <v>2007</v>
      </c>
      <c r="P2291" s="4">
        <f>VLOOKUP(G2291, Sheet2!C:E, 3, FALSE)</f>
        <v>2007</v>
      </c>
      <c r="Q2291" s="4">
        <f>O2291-P2291</f>
        <v>0</v>
      </c>
      <c r="R2291" s="4">
        <f>VLOOKUP(A2291, Sheet4!A:B, 2, FALSE)</f>
        <v>387</v>
      </c>
    </row>
    <row r="2292" spans="1:18">
      <c r="A2292">
        <v>3767</v>
      </c>
      <c r="B2292" t="s">
        <v>190</v>
      </c>
      <c r="C2292" s="1">
        <v>39164</v>
      </c>
      <c r="D2292" t="s">
        <v>6</v>
      </c>
      <c r="E2292" t="str">
        <f>VLOOKUP(B2292, Sheet2!$A$2:$B$734, 2, FALSE)</f>
        <v>CO</v>
      </c>
      <c r="F2292" s="4" t="s">
        <v>652</v>
      </c>
      <c r="G2292" s="4" t="str">
        <f>B2292&amp;E2292</f>
        <v>DegetteCO</v>
      </c>
      <c r="H2292" s="4" t="str">
        <f>VLOOKUP(G2292, Sheet2!C:D, 2, FALSE)</f>
        <v>D</v>
      </c>
      <c r="I2292" s="4">
        <f>VLOOKUP(A2292, Sheet3!A:G,2, FALSE)</f>
        <v>1.1670339999999999</v>
      </c>
      <c r="J2292" s="4">
        <f>VLOOKUP(A2292, Sheet3!A:G,3, FALSE)</f>
        <v>-1.0867020000000001</v>
      </c>
      <c r="K2292" s="4">
        <f>VLOOKUP(A2292, Sheet3!A:G,4, FALSE)</f>
        <v>-2.0286200000000001</v>
      </c>
      <c r="L2292" s="4">
        <f>VLOOKUP(A2292, Sheet3!A:G,5, FALSE)</f>
        <v>-1.2934129999999999</v>
      </c>
      <c r="M2292" s="4">
        <f>VLOOKUP(A2292, Sheet3!A:G,6, FALSE)</f>
        <v>-1.3603240000000001</v>
      </c>
      <c r="N2292" s="4">
        <f>VLOOKUP(A2292, Sheet3!A:G,7, FALSE)</f>
        <v>-1.3541049999999999</v>
      </c>
      <c r="O2292">
        <v>2007</v>
      </c>
      <c r="P2292" s="4">
        <f>VLOOKUP(G2292, Sheet2!C:E, 3, FALSE)</f>
        <v>1997</v>
      </c>
      <c r="Q2292" s="4">
        <f>O2292-P2292</f>
        <v>10</v>
      </c>
      <c r="R2292" s="4">
        <f>VLOOKUP(A2292, Sheet4!A:B, 2, FALSE)</f>
        <v>518</v>
      </c>
    </row>
    <row r="2293" spans="1:18">
      <c r="A2293">
        <v>3768</v>
      </c>
      <c r="B2293" t="s">
        <v>71</v>
      </c>
      <c r="C2293" s="1">
        <v>39164</v>
      </c>
      <c r="D2293" t="s">
        <v>6</v>
      </c>
      <c r="E2293" t="str">
        <f>VLOOKUP(B2293, Sheet2!$A$2:$B$734, 2, FALSE)</f>
        <v>NJ</v>
      </c>
      <c r="F2293" s="4" t="s">
        <v>652</v>
      </c>
      <c r="G2293" s="4" t="str">
        <f>B2293&amp;E2293</f>
        <v>HoltNJ</v>
      </c>
      <c r="H2293" s="4" t="str">
        <f>VLOOKUP(G2293, Sheet2!C:D, 2, FALSE)</f>
        <v>D</v>
      </c>
      <c r="I2293" s="4">
        <f>VLOOKUP(A2293, Sheet3!A:G,2, FALSE)</f>
        <v>1.9067730000000001</v>
      </c>
      <c r="J2293" s="4">
        <f>VLOOKUP(A2293, Sheet3!A:G,3, FALSE)</f>
        <v>-0.18671099999999999</v>
      </c>
      <c r="K2293" s="4">
        <f>VLOOKUP(A2293, Sheet3!A:G,4, FALSE)</f>
        <v>0.59194400000000003</v>
      </c>
      <c r="L2293" s="4">
        <f>VLOOKUP(A2293, Sheet3!A:G,5, FALSE)</f>
        <v>3.6994069999999999</v>
      </c>
      <c r="M2293" s="4">
        <f>VLOOKUP(A2293, Sheet3!A:G,6, FALSE)</f>
        <v>2.4629080000000001</v>
      </c>
      <c r="N2293" s="4">
        <f>VLOOKUP(A2293, Sheet3!A:G,7, FALSE)</f>
        <v>-1.6215360000000001</v>
      </c>
      <c r="O2293">
        <v>2007</v>
      </c>
      <c r="P2293" s="4">
        <f>VLOOKUP(G2293, Sheet2!C:E, 3, FALSE)</f>
        <v>1999</v>
      </c>
      <c r="Q2293" s="4">
        <f>O2293-P2293</f>
        <v>8</v>
      </c>
      <c r="R2293" s="4">
        <f>VLOOKUP(A2293, Sheet4!A:B, 2, FALSE)</f>
        <v>623</v>
      </c>
    </row>
    <row r="2294" spans="1:18">
      <c r="A2294">
        <v>3769</v>
      </c>
      <c r="B2294" t="s">
        <v>267</v>
      </c>
      <c r="C2294" s="1">
        <v>39155</v>
      </c>
      <c r="D2294" t="s">
        <v>15</v>
      </c>
      <c r="E2294" t="s">
        <v>184</v>
      </c>
      <c r="F2294" s="4" t="s">
        <v>652</v>
      </c>
      <c r="G2294" s="4" t="str">
        <f>B2294&amp;E2294</f>
        <v>KennedyMA</v>
      </c>
      <c r="H2294" s="4" t="str">
        <f>VLOOKUP(G2294, Sheet2!C:D, 2, FALSE)</f>
        <v>D</v>
      </c>
      <c r="I2294" s="4">
        <f>VLOOKUP(A2294, Sheet3!A:G,2, FALSE)</f>
        <v>-0.89387899999999998</v>
      </c>
      <c r="J2294" s="4">
        <f>VLOOKUP(A2294, Sheet3!A:G,3, FALSE)</f>
        <v>2.5639859999999999</v>
      </c>
      <c r="K2294" s="4">
        <f>VLOOKUP(A2294, Sheet3!A:G,4, FALSE)</f>
        <v>5.5458E-2</v>
      </c>
      <c r="L2294" s="4">
        <f>VLOOKUP(A2294, Sheet3!A:G,5, FALSE)</f>
        <v>-3.4854699999999998</v>
      </c>
      <c r="M2294" s="4">
        <f>VLOOKUP(A2294, Sheet3!A:G,6, FALSE)</f>
        <v>-0.905497</v>
      </c>
      <c r="N2294" s="4">
        <f>VLOOKUP(A2294, Sheet3!A:G,7, FALSE)</f>
        <v>1.5503579999999999</v>
      </c>
      <c r="O2294">
        <v>2007</v>
      </c>
      <c r="P2294" s="4">
        <f>VLOOKUP(G2294, Sheet2!C:E, 3, FALSE)</f>
        <v>1962</v>
      </c>
      <c r="Q2294" s="4">
        <f>O2294-P2294</f>
        <v>45</v>
      </c>
      <c r="R2294" s="4">
        <f>VLOOKUP(A2294, Sheet4!A:B, 2, FALSE)</f>
        <v>3186</v>
      </c>
    </row>
    <row r="2295" spans="1:18">
      <c r="A2295">
        <v>3770</v>
      </c>
      <c r="B2295" t="s">
        <v>300</v>
      </c>
      <c r="C2295" s="1">
        <v>39155</v>
      </c>
      <c r="D2295" t="s">
        <v>15</v>
      </c>
      <c r="E2295" t="s">
        <v>54</v>
      </c>
      <c r="F2295" s="4" t="s">
        <v>652</v>
      </c>
      <c r="G2295" s="4" t="str">
        <f>B2295&amp;E2295</f>
        <v>McCainAZ</v>
      </c>
      <c r="H2295" s="4" t="str">
        <f>VLOOKUP(G2295, Sheet2!C:D, 2, FALSE)</f>
        <v>R</v>
      </c>
      <c r="I2295" s="4">
        <f>VLOOKUP(A2295, Sheet3!A:G,2, FALSE)</f>
        <v>0.188496</v>
      </c>
      <c r="J2295" s="4">
        <f>VLOOKUP(A2295, Sheet3!A:G,3, FALSE)</f>
        <v>1.1859090000000001</v>
      </c>
      <c r="K2295" s="4">
        <f>VLOOKUP(A2295, Sheet3!A:G,4, FALSE)</f>
        <v>1.1987140000000001</v>
      </c>
      <c r="L2295" s="4">
        <f>VLOOKUP(A2295, Sheet3!A:G,5, FALSE)</f>
        <v>4.3606280000000002</v>
      </c>
      <c r="M2295" s="4">
        <f>VLOOKUP(A2295, Sheet3!A:G,6, FALSE)</f>
        <v>1.469068</v>
      </c>
      <c r="N2295" s="4">
        <f>VLOOKUP(A2295, Sheet3!A:G,7, FALSE)</f>
        <v>0.68690700000000005</v>
      </c>
      <c r="O2295">
        <v>2007</v>
      </c>
      <c r="P2295" s="4">
        <f>VLOOKUP(G2295, Sheet2!C:E, 3, FALSE)</f>
        <v>1983</v>
      </c>
      <c r="Q2295" s="4">
        <f>O2295-P2295</f>
        <v>24</v>
      </c>
      <c r="R2295" s="4">
        <f>VLOOKUP(A2295, Sheet4!A:B, 2, FALSE)</f>
        <v>2233</v>
      </c>
    </row>
    <row r="2296" spans="1:18">
      <c r="A2296">
        <v>3771</v>
      </c>
      <c r="B2296" t="s">
        <v>257</v>
      </c>
      <c r="C2296" s="1">
        <v>39155</v>
      </c>
      <c r="D2296" t="s">
        <v>15</v>
      </c>
      <c r="E2296" t="s">
        <v>384</v>
      </c>
      <c r="F2296" s="4" t="s">
        <v>652</v>
      </c>
      <c r="G2296" s="4" t="str">
        <f>B2296&amp;E2296</f>
        <v>BidenDE</v>
      </c>
      <c r="H2296" s="4" t="str">
        <f>VLOOKUP(G2296, Sheet2!C:D, 2, FALSE)</f>
        <v>D</v>
      </c>
      <c r="I2296" s="4">
        <f>VLOOKUP(A2296, Sheet3!A:G,2, FALSE)</f>
        <v>-6.8007999999999997</v>
      </c>
      <c r="J2296" s="4">
        <f>VLOOKUP(A2296, Sheet3!A:G,3, FALSE)</f>
        <v>1.502265</v>
      </c>
      <c r="K2296" s="4">
        <f>VLOOKUP(A2296, Sheet3!A:G,4, FALSE)</f>
        <v>-3.929989</v>
      </c>
      <c r="L2296" s="4">
        <f>VLOOKUP(A2296, Sheet3!A:G,5, FALSE)</f>
        <v>-0.95229299999999995</v>
      </c>
      <c r="M2296" s="4">
        <f>VLOOKUP(A2296, Sheet3!A:G,6, FALSE)</f>
        <v>0.80211600000000005</v>
      </c>
      <c r="N2296" s="4">
        <f>VLOOKUP(A2296, Sheet3!A:G,7, FALSE)</f>
        <v>-2.745212</v>
      </c>
      <c r="O2296">
        <v>2007</v>
      </c>
      <c r="P2296" s="4">
        <f>VLOOKUP(G2296, Sheet2!C:E, 3, FALSE)</f>
        <v>1973</v>
      </c>
      <c r="Q2296" s="4">
        <f>O2296-P2296</f>
        <v>34</v>
      </c>
      <c r="R2296" s="4">
        <f>VLOOKUP(A2296, Sheet4!A:B, 2, FALSE)</f>
        <v>821</v>
      </c>
    </row>
    <row r="2297" spans="1:18">
      <c r="A2297">
        <v>3772</v>
      </c>
      <c r="B2297" t="s">
        <v>647</v>
      </c>
      <c r="C2297" s="1">
        <v>39155</v>
      </c>
      <c r="D2297" t="s">
        <v>15</v>
      </c>
      <c r="E2297" t="s">
        <v>112</v>
      </c>
      <c r="F2297" s="4" t="s">
        <v>652</v>
      </c>
      <c r="G2297" s="4" t="str">
        <f>B2297&amp;E2297</f>
        <v>LevinCMI</v>
      </c>
      <c r="H2297" s="4" t="str">
        <f>VLOOKUP(G2297, Sheet2!C:D, 2, FALSE)</f>
        <v>D</v>
      </c>
      <c r="I2297" s="4">
        <f>VLOOKUP(A2297, Sheet3!A:G,2, FALSE)</f>
        <v>0.44846000000000003</v>
      </c>
      <c r="J2297" s="4">
        <f>VLOOKUP(A2297, Sheet3!A:G,3, FALSE)</f>
        <v>1.035866</v>
      </c>
      <c r="K2297" s="4">
        <f>VLOOKUP(A2297, Sheet3!A:G,4, FALSE)</f>
        <v>0.51735600000000004</v>
      </c>
      <c r="L2297" s="4">
        <f>VLOOKUP(A2297, Sheet3!A:G,5, FALSE)</f>
        <v>2.8850389999999999</v>
      </c>
      <c r="M2297" s="4">
        <f>VLOOKUP(A2297, Sheet3!A:G,6, FALSE)</f>
        <v>0.64692400000000005</v>
      </c>
      <c r="N2297" s="4">
        <f>VLOOKUP(A2297, Sheet3!A:G,7, FALSE)</f>
        <v>0.99377199999999999</v>
      </c>
      <c r="O2297">
        <v>2007</v>
      </c>
      <c r="P2297" s="4">
        <f>VLOOKUP(G2297, Sheet2!C:E, 3, FALSE)</f>
        <v>1979</v>
      </c>
      <c r="Q2297" s="4">
        <f>O2297-P2297</f>
        <v>28</v>
      </c>
      <c r="R2297" s="4">
        <f>VLOOKUP(A2297, Sheet4!A:B, 2, FALSE)</f>
        <v>3078</v>
      </c>
    </row>
    <row r="2298" spans="1:18">
      <c r="A2298">
        <v>3773</v>
      </c>
      <c r="B2298" t="s">
        <v>385</v>
      </c>
      <c r="C2298" s="1">
        <v>39155</v>
      </c>
      <c r="D2298" t="s">
        <v>15</v>
      </c>
      <c r="E2298" t="s">
        <v>141</v>
      </c>
      <c r="F2298" s="4" t="s">
        <v>652</v>
      </c>
      <c r="G2298" s="4" t="str">
        <f>B2298&amp;E2298</f>
        <v>AlexanderTN</v>
      </c>
      <c r="H2298" s="4" t="str">
        <f>VLOOKUP(G2298, Sheet2!C:D, 2, FALSE)</f>
        <v>R</v>
      </c>
      <c r="I2298" s="4">
        <f>VLOOKUP(A2298, Sheet3!A:G,2, FALSE)</f>
        <v>1.1889350000000001</v>
      </c>
      <c r="J2298" s="4">
        <f>VLOOKUP(A2298, Sheet3!A:G,3, FALSE)</f>
        <v>-1.0548690000000001</v>
      </c>
      <c r="K2298" s="4">
        <f>VLOOKUP(A2298, Sheet3!A:G,4, FALSE)</f>
        <v>1.5620000000000001</v>
      </c>
      <c r="L2298" s="4">
        <f>VLOOKUP(A2298, Sheet3!A:G,5, FALSE)</f>
        <v>1.700275</v>
      </c>
      <c r="M2298" s="4">
        <f>VLOOKUP(A2298, Sheet3!A:G,6, FALSE)</f>
        <v>0.52423699999999995</v>
      </c>
      <c r="N2298" s="4">
        <f>VLOOKUP(A2298, Sheet3!A:G,7, FALSE)</f>
        <v>1.6071549999999999</v>
      </c>
      <c r="O2298">
        <v>2007</v>
      </c>
      <c r="P2298" s="4">
        <f>VLOOKUP(G2298, Sheet2!C:E, 3, FALSE)</f>
        <v>2003</v>
      </c>
      <c r="Q2298" s="4">
        <f>O2298-P2298</f>
        <v>4</v>
      </c>
      <c r="R2298" s="4">
        <f>VLOOKUP(A2298, Sheet4!A:B, 2, FALSE)</f>
        <v>1185</v>
      </c>
    </row>
    <row r="2299" spans="1:18">
      <c r="A2299">
        <v>3774</v>
      </c>
      <c r="B2299" t="s">
        <v>254</v>
      </c>
      <c r="C2299" s="1">
        <v>39155</v>
      </c>
      <c r="D2299" t="s">
        <v>15</v>
      </c>
      <c r="E2299" t="s">
        <v>107</v>
      </c>
      <c r="F2299" s="4" t="s">
        <v>652</v>
      </c>
      <c r="G2299" s="4" t="str">
        <f>B2299&amp;E2299</f>
        <v>ReedRI</v>
      </c>
      <c r="H2299" s="4" t="str">
        <f>VLOOKUP(G2299, Sheet2!C:D, 2, FALSE)</f>
        <v>D</v>
      </c>
      <c r="I2299" s="4">
        <f>VLOOKUP(A2299, Sheet3!A:G,2, FALSE)</f>
        <v>2.3125749999999998</v>
      </c>
      <c r="J2299" s="4">
        <f>VLOOKUP(A2299, Sheet3!A:G,3, FALSE)</f>
        <v>0.42816799999999999</v>
      </c>
      <c r="K2299" s="4">
        <f>VLOOKUP(A2299, Sheet3!A:G,4, FALSE)</f>
        <v>-1.0290950000000001</v>
      </c>
      <c r="L2299" s="4">
        <f>VLOOKUP(A2299, Sheet3!A:G,5, FALSE)</f>
        <v>1.8532580000000001</v>
      </c>
      <c r="M2299" s="4">
        <f>VLOOKUP(A2299, Sheet3!A:G,6, FALSE)</f>
        <v>1.401538</v>
      </c>
      <c r="N2299" s="4">
        <f>VLOOKUP(A2299, Sheet3!A:G,7, FALSE)</f>
        <v>-0.31575399999999998</v>
      </c>
      <c r="O2299">
        <v>2007</v>
      </c>
      <c r="P2299" s="4">
        <f>VLOOKUP(G2299, Sheet2!C:E, 3, FALSE)</f>
        <v>1991</v>
      </c>
      <c r="Q2299" s="4">
        <f>O2299-P2299</f>
        <v>16</v>
      </c>
      <c r="R2299" s="4">
        <f>VLOOKUP(A2299, Sheet4!A:B, 2, FALSE)</f>
        <v>1926</v>
      </c>
    </row>
    <row r="2300" spans="1:18">
      <c r="A2300">
        <v>3775</v>
      </c>
      <c r="B2300" t="s">
        <v>94</v>
      </c>
      <c r="C2300" s="1">
        <v>39155</v>
      </c>
      <c r="D2300" t="s">
        <v>15</v>
      </c>
      <c r="E2300" t="str">
        <f>VLOOKUP(B2300, Sheet2!$A$2:$B$734, 2, FALSE)</f>
        <v>IL</v>
      </c>
      <c r="F2300" s="4" t="s">
        <v>652</v>
      </c>
      <c r="G2300" s="4" t="str">
        <f>B2300&amp;E2300</f>
        <v>DurbinIL</v>
      </c>
      <c r="H2300" s="4" t="str">
        <f>VLOOKUP(G2300, Sheet2!C:D, 2, FALSE)</f>
        <v>D</v>
      </c>
      <c r="I2300" s="4">
        <f>VLOOKUP(A2300, Sheet3!A:G,2, FALSE)</f>
        <v>-1.131724</v>
      </c>
      <c r="J2300" s="4">
        <f>VLOOKUP(A2300, Sheet3!A:G,3, FALSE)</f>
        <v>1.6569750000000001</v>
      </c>
      <c r="K2300" s="4">
        <f>VLOOKUP(A2300, Sheet3!A:G,4, FALSE)</f>
        <v>-3.7082860000000002</v>
      </c>
      <c r="L2300" s="4">
        <f>VLOOKUP(A2300, Sheet3!A:G,5, FALSE)</f>
        <v>0.88664699999999996</v>
      </c>
      <c r="M2300" s="4">
        <f>VLOOKUP(A2300, Sheet3!A:G,6, FALSE)</f>
        <v>2.017782</v>
      </c>
      <c r="N2300" s="4">
        <f>VLOOKUP(A2300, Sheet3!A:G,7, FALSE)</f>
        <v>-3.623996</v>
      </c>
      <c r="O2300">
        <v>2007</v>
      </c>
      <c r="P2300" s="4">
        <f>VLOOKUP(G2300, Sheet2!C:E, 3, FALSE)</f>
        <v>1983</v>
      </c>
      <c r="Q2300" s="4">
        <f>O2300-P2300</f>
        <v>24</v>
      </c>
      <c r="R2300" s="4">
        <f>VLOOKUP(A2300, Sheet4!A:B, 2, FALSE)</f>
        <v>895</v>
      </c>
    </row>
    <row r="2301" spans="1:18">
      <c r="A2301">
        <v>3776</v>
      </c>
      <c r="B2301" t="s">
        <v>29</v>
      </c>
      <c r="C2301" s="1">
        <v>39155</v>
      </c>
      <c r="D2301" t="s">
        <v>15</v>
      </c>
      <c r="E2301" t="str">
        <f>VLOOKUP(B2301, Sheet2!$A$2:$B$734, 2, FALSE)</f>
        <v>KY</v>
      </c>
      <c r="F2301" s="4" t="s">
        <v>652</v>
      </c>
      <c r="G2301" s="4" t="str">
        <f>B2301&amp;E2301</f>
        <v>McConnellKY</v>
      </c>
      <c r="H2301" s="4" t="str">
        <f>VLOOKUP(G2301, Sheet2!C:D, 2, FALSE)</f>
        <v>R</v>
      </c>
      <c r="I2301" s="4">
        <f>VLOOKUP(A2301, Sheet3!A:G,2, FALSE)</f>
        <v>-4.4746750000000004</v>
      </c>
      <c r="J2301" s="4">
        <f>VLOOKUP(A2301, Sheet3!A:G,3, FALSE)</f>
        <v>-0.27895300000000001</v>
      </c>
      <c r="K2301" s="4">
        <f>VLOOKUP(A2301, Sheet3!A:G,4, FALSE)</f>
        <v>0.73784799999999995</v>
      </c>
      <c r="L2301" s="4">
        <f>VLOOKUP(A2301, Sheet3!A:G,5, FALSE)</f>
        <v>-2.2942879999999999</v>
      </c>
      <c r="M2301" s="4">
        <f>VLOOKUP(A2301, Sheet3!A:G,6, FALSE)</f>
        <v>5.5745999999999997E-2</v>
      </c>
      <c r="N2301" s="4">
        <f>VLOOKUP(A2301, Sheet3!A:G,7, FALSE)</f>
        <v>2.068695</v>
      </c>
      <c r="O2301">
        <v>2007</v>
      </c>
      <c r="P2301" s="4">
        <f>VLOOKUP(G2301, Sheet2!C:E, 3, FALSE)</f>
        <v>1985</v>
      </c>
      <c r="Q2301" s="4">
        <f>O2301-P2301</f>
        <v>22</v>
      </c>
      <c r="R2301" s="4">
        <f>VLOOKUP(A2301, Sheet4!A:B, 2, FALSE)</f>
        <v>689</v>
      </c>
    </row>
    <row r="2302" spans="1:18">
      <c r="A2302">
        <v>3777</v>
      </c>
      <c r="B2302" t="s">
        <v>262</v>
      </c>
      <c r="C2302" s="1">
        <v>39155</v>
      </c>
      <c r="D2302" t="s">
        <v>15</v>
      </c>
      <c r="E2302" t="str">
        <f>VLOOKUP(B2302, Sheet2!$A$2:$B$734, 2, FALSE)</f>
        <v>NV</v>
      </c>
      <c r="F2302" s="4" t="s">
        <v>652</v>
      </c>
      <c r="G2302" s="4" t="str">
        <f>B2302&amp;E2302</f>
        <v>ReidNV</v>
      </c>
      <c r="H2302" s="4" t="str">
        <f>VLOOKUP(G2302, Sheet2!C:D, 2, FALSE)</f>
        <v>D</v>
      </c>
      <c r="I2302" s="4">
        <f>VLOOKUP(A2302, Sheet3!A:G,2, FALSE)</f>
        <v>1.1173409999999999</v>
      </c>
      <c r="J2302" s="4">
        <f>VLOOKUP(A2302, Sheet3!A:G,3, FALSE)</f>
        <v>0.80558799999999997</v>
      </c>
      <c r="K2302" s="4">
        <f>VLOOKUP(A2302, Sheet3!A:G,4, FALSE)</f>
        <v>-2.6741969999999999</v>
      </c>
      <c r="L2302" s="4">
        <f>VLOOKUP(A2302, Sheet3!A:G,5, FALSE)</f>
        <v>0.19447800000000001</v>
      </c>
      <c r="M2302" s="4">
        <f>VLOOKUP(A2302, Sheet3!A:G,6, FALSE)</f>
        <v>-0.24412400000000001</v>
      </c>
      <c r="N2302" s="4">
        <f>VLOOKUP(A2302, Sheet3!A:G,7, FALSE)</f>
        <v>-0.98671699999999996</v>
      </c>
      <c r="O2302">
        <v>2007</v>
      </c>
      <c r="P2302" s="4">
        <f>VLOOKUP(G2302, Sheet2!C:E, 3, FALSE)</f>
        <v>1983</v>
      </c>
      <c r="Q2302" s="4">
        <f>O2302-P2302</f>
        <v>24</v>
      </c>
      <c r="R2302" s="4">
        <f>VLOOKUP(A2302, Sheet4!A:B, 2, FALSE)</f>
        <v>738</v>
      </c>
    </row>
    <row r="2303" spans="1:18">
      <c r="A2303">
        <v>3778</v>
      </c>
      <c r="B2303" t="s">
        <v>253</v>
      </c>
      <c r="C2303" s="1">
        <v>39155</v>
      </c>
      <c r="D2303" t="s">
        <v>15</v>
      </c>
      <c r="E2303" t="s">
        <v>59</v>
      </c>
      <c r="F2303" s="4" t="s">
        <v>652</v>
      </c>
      <c r="G2303" s="4" t="str">
        <f>B2303&amp;E2303</f>
        <v>FeingoldWI</v>
      </c>
      <c r="H2303" s="4" t="str">
        <f>VLOOKUP(G2303, Sheet2!C:D, 2, FALSE)</f>
        <v>D</v>
      </c>
      <c r="I2303" s="4">
        <f>VLOOKUP(A2303, Sheet3!A:G,2, FALSE)</f>
        <v>1.7382660000000001</v>
      </c>
      <c r="J2303" s="4">
        <f>VLOOKUP(A2303, Sheet3!A:G,3, FALSE)</f>
        <v>-1.381173</v>
      </c>
      <c r="K2303" s="4">
        <f>VLOOKUP(A2303, Sheet3!A:G,4, FALSE)</f>
        <v>-8.1944000000000003E-2</v>
      </c>
      <c r="L2303" s="4">
        <f>VLOOKUP(A2303, Sheet3!A:G,5, FALSE)</f>
        <v>1.171565</v>
      </c>
      <c r="M2303" s="4">
        <f>VLOOKUP(A2303, Sheet3!A:G,6, FALSE)</f>
        <v>0.72940899999999997</v>
      </c>
      <c r="N2303" s="4">
        <f>VLOOKUP(A2303, Sheet3!A:G,7, FALSE)</f>
        <v>-2.289434</v>
      </c>
      <c r="O2303">
        <v>2007</v>
      </c>
      <c r="P2303" s="4">
        <f>VLOOKUP(G2303, Sheet2!C:E, 3, FALSE)</f>
        <v>1993</v>
      </c>
      <c r="Q2303" s="4">
        <f>O2303-P2303</f>
        <v>14</v>
      </c>
      <c r="R2303" s="4">
        <f>VLOOKUP(A2303, Sheet4!A:B, 2, FALSE)</f>
        <v>1922</v>
      </c>
    </row>
    <row r="2304" spans="1:18">
      <c r="A2304">
        <v>3779</v>
      </c>
      <c r="B2304" t="s">
        <v>386</v>
      </c>
      <c r="C2304" s="1">
        <v>39155</v>
      </c>
      <c r="D2304" t="s">
        <v>15</v>
      </c>
      <c r="E2304" t="s">
        <v>260</v>
      </c>
      <c r="F2304" s="4" t="s">
        <v>652</v>
      </c>
      <c r="G2304" s="4" t="str">
        <f>B2304&amp;E2304</f>
        <v>RobertsKS</v>
      </c>
      <c r="H2304" s="4" t="str">
        <f>VLOOKUP(G2304, Sheet2!C:D, 2, FALSE)</f>
        <v>R</v>
      </c>
      <c r="I2304" s="4">
        <f>VLOOKUP(A2304, Sheet3!A:G,2, FALSE)</f>
        <v>-1.0420579999999999</v>
      </c>
      <c r="J2304" s="4">
        <f>VLOOKUP(A2304, Sheet3!A:G,3, FALSE)</f>
        <v>-1.4465790000000001</v>
      </c>
      <c r="K2304" s="4">
        <f>VLOOKUP(A2304, Sheet3!A:G,4, FALSE)</f>
        <v>-3.428925</v>
      </c>
      <c r="L2304" s="4">
        <f>VLOOKUP(A2304, Sheet3!A:G,5, FALSE)</f>
        <v>3.3208150000000001</v>
      </c>
      <c r="M2304" s="4">
        <f>VLOOKUP(A2304, Sheet3!A:G,6, FALSE)</f>
        <v>1.069231</v>
      </c>
      <c r="N2304" s="4">
        <f>VLOOKUP(A2304, Sheet3!A:G,7, FALSE)</f>
        <v>-7.6022949999999998</v>
      </c>
      <c r="O2304">
        <v>2007</v>
      </c>
      <c r="P2304" s="4">
        <f>VLOOKUP(G2304, Sheet2!C:E, 3, FALSE)</f>
        <v>1981</v>
      </c>
      <c r="Q2304" s="4">
        <f>O2304-P2304</f>
        <v>26</v>
      </c>
      <c r="R2304" s="4">
        <f>VLOOKUP(A2304, Sheet4!A:B, 2, FALSE)</f>
        <v>812</v>
      </c>
    </row>
    <row r="2305" spans="1:18">
      <c r="A2305">
        <v>3780</v>
      </c>
      <c r="B2305" t="s">
        <v>368</v>
      </c>
      <c r="C2305" s="1">
        <v>39155</v>
      </c>
      <c r="D2305" t="s">
        <v>15</v>
      </c>
      <c r="E2305" t="str">
        <f>VLOOKUP(B2305, Sheet2!$A$2:$B$734, 2, FALSE)</f>
        <v>CA</v>
      </c>
      <c r="F2305" s="4" t="s">
        <v>652</v>
      </c>
      <c r="G2305" s="4" t="str">
        <f>B2305&amp;E2305</f>
        <v>BoxerCA</v>
      </c>
      <c r="H2305" s="4" t="str">
        <f>VLOOKUP(G2305, Sheet2!C:D, 2, FALSE)</f>
        <v>D</v>
      </c>
      <c r="I2305" s="4">
        <f>VLOOKUP(A2305, Sheet3!A:G,2, FALSE)</f>
        <v>-2.637121</v>
      </c>
      <c r="J2305" s="4">
        <f>VLOOKUP(A2305, Sheet3!A:G,3, FALSE)</f>
        <v>1.748845</v>
      </c>
      <c r="K2305" s="4">
        <f>VLOOKUP(A2305, Sheet3!A:G,4, FALSE)</f>
        <v>-3.6308889999999998</v>
      </c>
      <c r="L2305" s="4">
        <f>VLOOKUP(A2305, Sheet3!A:G,5, FALSE)</f>
        <v>2.2671169999999998</v>
      </c>
      <c r="M2305" s="4">
        <f>VLOOKUP(A2305, Sheet3!A:G,6, FALSE)</f>
        <v>1.8037970000000001</v>
      </c>
      <c r="N2305" s="4">
        <f>VLOOKUP(A2305, Sheet3!A:G,7, FALSE)</f>
        <v>-3.9350130000000001</v>
      </c>
      <c r="O2305">
        <v>2007</v>
      </c>
      <c r="P2305" s="4">
        <f>VLOOKUP(G2305, Sheet2!C:E, 3, FALSE)</f>
        <v>1993</v>
      </c>
      <c r="Q2305" s="4">
        <f>O2305-P2305</f>
        <v>14</v>
      </c>
      <c r="R2305" s="4">
        <f>VLOOKUP(A2305, Sheet4!A:B, 2, FALSE)</f>
        <v>1433</v>
      </c>
    </row>
    <row r="2306" spans="1:18">
      <c r="A2306">
        <v>3781</v>
      </c>
      <c r="B2306" t="s">
        <v>120</v>
      </c>
      <c r="C2306" s="1">
        <v>39155</v>
      </c>
      <c r="D2306" t="s">
        <v>15</v>
      </c>
      <c r="E2306" t="s">
        <v>22</v>
      </c>
      <c r="F2306" s="4" t="s">
        <v>652</v>
      </c>
      <c r="G2306" s="4" t="str">
        <f>B2306&amp;E2306</f>
        <v>CornynTX</v>
      </c>
      <c r="H2306" s="4" t="str">
        <f>VLOOKUP(G2306, Sheet2!C:D, 2, FALSE)</f>
        <v>R</v>
      </c>
      <c r="I2306" s="4">
        <f>VLOOKUP(A2306, Sheet3!A:G,2, FALSE)</f>
        <v>0.81522499999999998</v>
      </c>
      <c r="J2306" s="4">
        <f>VLOOKUP(A2306, Sheet3!A:G,3, FALSE)</f>
        <v>0.19349</v>
      </c>
      <c r="K2306" s="4">
        <f>VLOOKUP(A2306, Sheet3!A:G,4, FALSE)</f>
        <v>-0.91958499999999999</v>
      </c>
      <c r="L2306" s="4">
        <f>VLOOKUP(A2306, Sheet3!A:G,5, FALSE)</f>
        <v>4.8469959999999999</v>
      </c>
      <c r="M2306" s="4">
        <f>VLOOKUP(A2306, Sheet3!A:G,6, FALSE)</f>
        <v>0.81537800000000005</v>
      </c>
      <c r="N2306" s="4">
        <f>VLOOKUP(A2306, Sheet3!A:G,7, FALSE)</f>
        <v>-1.81141</v>
      </c>
      <c r="O2306">
        <v>2007</v>
      </c>
      <c r="P2306" s="4">
        <f>VLOOKUP(G2306, Sheet2!C:E, 3, FALSE)</f>
        <v>2002</v>
      </c>
      <c r="Q2306" s="4">
        <f>O2306-P2306</f>
        <v>5</v>
      </c>
      <c r="R2306" s="4">
        <f>VLOOKUP(A2306, Sheet4!A:B, 2, FALSE)</f>
        <v>1779</v>
      </c>
    </row>
    <row r="2307" spans="1:18">
      <c r="A2307">
        <v>3782</v>
      </c>
      <c r="B2307" t="s">
        <v>291</v>
      </c>
      <c r="C2307" s="1">
        <v>39155</v>
      </c>
      <c r="D2307" t="s">
        <v>15</v>
      </c>
      <c r="E2307" t="str">
        <f>VLOOKUP(B2307, Sheet2!$A$2:$B$734, 2, FALSE)</f>
        <v>NY</v>
      </c>
      <c r="F2307" s="4" t="s">
        <v>652</v>
      </c>
      <c r="G2307" s="4" t="str">
        <f>B2307&amp;E2307</f>
        <v>SchumerNY</v>
      </c>
      <c r="H2307" s="4" t="str">
        <f>VLOOKUP(G2307, Sheet2!C:D, 2, FALSE)</f>
        <v>D</v>
      </c>
      <c r="I2307" s="4">
        <f>VLOOKUP(A2307, Sheet3!A:G,2, FALSE)</f>
        <v>-2.1484679999999998</v>
      </c>
      <c r="J2307" s="4">
        <f>VLOOKUP(A2307, Sheet3!A:G,3, FALSE)</f>
        <v>1.549901</v>
      </c>
      <c r="K2307" s="4">
        <f>VLOOKUP(A2307, Sheet3!A:G,4, FALSE)</f>
        <v>-2.552435</v>
      </c>
      <c r="L2307" s="4">
        <f>VLOOKUP(A2307, Sheet3!A:G,5, FALSE)</f>
        <v>0.59387999999999996</v>
      </c>
      <c r="M2307" s="4">
        <f>VLOOKUP(A2307, Sheet3!A:G,6, FALSE)</f>
        <v>-0.88730100000000001</v>
      </c>
      <c r="N2307" s="4">
        <f>VLOOKUP(A2307, Sheet3!A:G,7, FALSE)</f>
        <v>-2.6408269999999998</v>
      </c>
      <c r="O2307">
        <v>2007</v>
      </c>
      <c r="P2307" s="4">
        <f>VLOOKUP(G2307, Sheet2!C:E, 3, FALSE)</f>
        <v>1981</v>
      </c>
      <c r="Q2307" s="4">
        <f>O2307-P2307</f>
        <v>26</v>
      </c>
      <c r="R2307" s="4">
        <f>VLOOKUP(A2307, Sheet4!A:B, 2, FALSE)</f>
        <v>1296</v>
      </c>
    </row>
    <row r="2308" spans="1:18">
      <c r="A2308">
        <v>3783</v>
      </c>
      <c r="B2308" t="s">
        <v>244</v>
      </c>
      <c r="C2308" s="1">
        <v>39155</v>
      </c>
      <c r="D2308" t="s">
        <v>15</v>
      </c>
      <c r="E2308" t="s">
        <v>44</v>
      </c>
      <c r="F2308" s="4" t="s">
        <v>652</v>
      </c>
      <c r="G2308" s="4" t="str">
        <f>B2308&amp;E2308</f>
        <v>SpecterPA</v>
      </c>
      <c r="H2308" s="4" t="str">
        <f>VLOOKUP(G2308, Sheet2!C:D, 2, FALSE)</f>
        <v>R</v>
      </c>
      <c r="I2308" s="4">
        <f>VLOOKUP(A2308, Sheet3!A:G,2, FALSE)</f>
        <v>5.2172599999999996</v>
      </c>
      <c r="J2308" s="4">
        <f>VLOOKUP(A2308, Sheet3!A:G,3, FALSE)</f>
        <v>5.1729999999999996E-3</v>
      </c>
      <c r="K2308" s="4">
        <f>VLOOKUP(A2308, Sheet3!A:G,4, FALSE)</f>
        <v>3.0926260000000001</v>
      </c>
      <c r="L2308" s="4">
        <f>VLOOKUP(A2308, Sheet3!A:G,5, FALSE)</f>
        <v>1.6903330000000001</v>
      </c>
      <c r="M2308" s="4">
        <f>VLOOKUP(A2308, Sheet3!A:G,6, FALSE)</f>
        <v>0.78933200000000003</v>
      </c>
      <c r="N2308" s="4">
        <f>VLOOKUP(A2308, Sheet3!A:G,7, FALSE)</f>
        <v>2.1649949999999998</v>
      </c>
      <c r="O2308">
        <v>2007</v>
      </c>
      <c r="P2308" s="4">
        <f>VLOOKUP(G2308, Sheet2!C:E, 3, FALSE)</f>
        <v>1981</v>
      </c>
      <c r="Q2308" s="4">
        <f>O2308-P2308</f>
        <v>26</v>
      </c>
      <c r="R2308" s="4">
        <f>VLOOKUP(A2308, Sheet4!A:B, 2, FALSE)</f>
        <v>1537</v>
      </c>
    </row>
    <row r="2309" spans="1:18">
      <c r="A2309">
        <v>3784</v>
      </c>
      <c r="B2309" t="s">
        <v>289</v>
      </c>
      <c r="C2309" s="1">
        <v>39155</v>
      </c>
      <c r="D2309" t="s">
        <v>15</v>
      </c>
      <c r="E2309" t="s">
        <v>87</v>
      </c>
      <c r="F2309" s="4" t="s">
        <v>652</v>
      </c>
      <c r="G2309" s="4" t="str">
        <f>B2309&amp;E2309</f>
        <v>MenendezNJ</v>
      </c>
      <c r="H2309" s="4" t="str">
        <f>VLOOKUP(G2309, Sheet2!C:D, 2, FALSE)</f>
        <v>D</v>
      </c>
      <c r="I2309" s="4">
        <f>VLOOKUP(A2309, Sheet3!A:G,2, FALSE)</f>
        <v>-2.6490809999999998</v>
      </c>
      <c r="J2309" s="4">
        <f>VLOOKUP(A2309, Sheet3!A:G,3, FALSE)</f>
        <v>-0.68554700000000002</v>
      </c>
      <c r="K2309" s="4">
        <f>VLOOKUP(A2309, Sheet3!A:G,4, FALSE)</f>
        <v>0.53864900000000004</v>
      </c>
      <c r="L2309" s="4">
        <f>VLOOKUP(A2309, Sheet3!A:G,5, FALSE)</f>
        <v>-0.42318699999999998</v>
      </c>
      <c r="M2309" s="4">
        <f>VLOOKUP(A2309, Sheet3!A:G,6, FALSE)</f>
        <v>-0.49305100000000002</v>
      </c>
      <c r="N2309" s="4">
        <f>VLOOKUP(A2309, Sheet3!A:G,7, FALSE)</f>
        <v>-0.96854600000000002</v>
      </c>
      <c r="O2309">
        <v>2007</v>
      </c>
      <c r="P2309" s="4">
        <f>VLOOKUP(G2309, Sheet2!C:E, 3, FALSE)</f>
        <v>1993</v>
      </c>
      <c r="Q2309" s="4">
        <f>O2309-P2309</f>
        <v>14</v>
      </c>
      <c r="R2309" s="4">
        <f>VLOOKUP(A2309, Sheet4!A:B, 2, FALSE)</f>
        <v>2275</v>
      </c>
    </row>
    <row r="2310" spans="1:18">
      <c r="A2310">
        <v>3785</v>
      </c>
      <c r="B2310" t="s">
        <v>105</v>
      </c>
      <c r="C2310" s="1">
        <v>39155</v>
      </c>
      <c r="D2310" t="s">
        <v>15</v>
      </c>
      <c r="E2310" t="s">
        <v>47</v>
      </c>
      <c r="F2310" s="4" t="s">
        <v>652</v>
      </c>
      <c r="G2310" s="4" t="str">
        <f>B2310&amp;E2310</f>
        <v>NelsonFL</v>
      </c>
      <c r="H2310" s="4" t="str">
        <f>VLOOKUP(G2310, Sheet2!C:D, 2, FALSE)</f>
        <v>D</v>
      </c>
      <c r="I2310" s="4">
        <f>VLOOKUP(A2310, Sheet3!A:G,2, FALSE)</f>
        <v>0.25372099999999997</v>
      </c>
      <c r="J2310" s="4">
        <f>VLOOKUP(A2310, Sheet3!A:G,3, FALSE)</f>
        <v>0.42556699999999997</v>
      </c>
      <c r="K2310" s="4">
        <f>VLOOKUP(A2310, Sheet3!A:G,4, FALSE)</f>
        <v>1.8621730000000001</v>
      </c>
      <c r="L2310" s="4">
        <f>VLOOKUP(A2310, Sheet3!A:G,5, FALSE)</f>
        <v>2.439581</v>
      </c>
      <c r="M2310" s="4">
        <f>VLOOKUP(A2310, Sheet3!A:G,6, FALSE)</f>
        <v>2.0240140000000002</v>
      </c>
      <c r="N2310" s="4">
        <f>VLOOKUP(A2310, Sheet3!A:G,7, FALSE)</f>
        <v>1.5240309999999999</v>
      </c>
      <c r="O2310">
        <v>2007</v>
      </c>
      <c r="P2310" s="4">
        <f>VLOOKUP(G2310, Sheet2!C:E, 3, FALSE)</f>
        <v>1990</v>
      </c>
      <c r="Q2310" s="4">
        <f>O2310-P2310</f>
        <v>17</v>
      </c>
      <c r="R2310" s="4">
        <f>VLOOKUP(A2310, Sheet4!A:B, 2, FALSE)</f>
        <v>1293</v>
      </c>
    </row>
    <row r="2311" spans="1:18">
      <c r="A2311">
        <v>3786</v>
      </c>
      <c r="B2311" t="s">
        <v>245</v>
      </c>
      <c r="C2311" s="1">
        <v>39155</v>
      </c>
      <c r="D2311" t="s">
        <v>15</v>
      </c>
      <c r="E2311" t="s">
        <v>13</v>
      </c>
      <c r="F2311" s="4" t="s">
        <v>652</v>
      </c>
      <c r="G2311" s="4" t="str">
        <f>B2311&amp;E2311</f>
        <v>GrahamSC</v>
      </c>
      <c r="H2311" s="4" t="str">
        <f>VLOOKUP(G2311, Sheet2!C:D, 2, FALSE)</f>
        <v>D</v>
      </c>
      <c r="I2311" s="4">
        <f>VLOOKUP(A2311, Sheet3!A:G,2, FALSE)</f>
        <v>-3.4263400000000002</v>
      </c>
      <c r="J2311" s="4">
        <f>VLOOKUP(A2311, Sheet3!A:G,3, FALSE)</f>
        <v>-0.274169</v>
      </c>
      <c r="K2311" s="4">
        <f>VLOOKUP(A2311, Sheet3!A:G,4, FALSE)</f>
        <v>-1.8896200000000001</v>
      </c>
      <c r="L2311" s="4">
        <f>VLOOKUP(A2311, Sheet3!A:G,5, FALSE)</f>
        <v>3.1115719999999998</v>
      </c>
      <c r="M2311" s="4">
        <f>VLOOKUP(A2311, Sheet3!A:G,6, FALSE)</f>
        <v>1.124873</v>
      </c>
      <c r="N2311" s="4">
        <f>VLOOKUP(A2311, Sheet3!A:G,7, FALSE)</f>
        <v>-4.4887030000000001</v>
      </c>
      <c r="O2311">
        <v>2007</v>
      </c>
      <c r="P2311" s="4">
        <f>VLOOKUP(G2311, Sheet2!C:E, 3, FALSE)</f>
        <v>1995</v>
      </c>
      <c r="Q2311" s="4">
        <f>O2311-P2311</f>
        <v>12</v>
      </c>
      <c r="R2311" s="4">
        <f>VLOOKUP(A2311, Sheet4!A:B, 2, FALSE)</f>
        <v>2015</v>
      </c>
    </row>
    <row r="2312" spans="1:18">
      <c r="A2312">
        <v>3787</v>
      </c>
      <c r="B2312" t="s">
        <v>68</v>
      </c>
      <c r="C2312" s="1">
        <v>39155</v>
      </c>
      <c r="D2312" t="s">
        <v>15</v>
      </c>
      <c r="E2312" t="s">
        <v>163</v>
      </c>
      <c r="F2312" s="4" t="s">
        <v>652</v>
      </c>
      <c r="G2312" s="4" t="str">
        <f>B2312&amp;E2312</f>
        <v>CardinMD</v>
      </c>
      <c r="H2312" s="4" t="str">
        <f>VLOOKUP(G2312, Sheet2!C:D, 2, FALSE)</f>
        <v>D</v>
      </c>
      <c r="I2312" s="4">
        <f>VLOOKUP(A2312, Sheet3!A:G,2, FALSE)</f>
        <v>1.1204190000000001</v>
      </c>
      <c r="J2312" s="4">
        <f>VLOOKUP(A2312, Sheet3!A:G,3, FALSE)</f>
        <v>1.6691860000000001</v>
      </c>
      <c r="K2312" s="4">
        <f>VLOOKUP(A2312, Sheet3!A:G,4, FALSE)</f>
        <v>2.4788000000000001E-2</v>
      </c>
      <c r="L2312" s="4">
        <f>VLOOKUP(A2312, Sheet3!A:G,5, FALSE)</f>
        <v>-0.62278199999999995</v>
      </c>
      <c r="M2312" s="4">
        <f>VLOOKUP(A2312, Sheet3!A:G,6, FALSE)</f>
        <v>1.931737</v>
      </c>
      <c r="N2312" s="4">
        <f>VLOOKUP(A2312, Sheet3!A:G,7, FALSE)</f>
        <v>-0.66784699999999997</v>
      </c>
      <c r="O2312">
        <v>2007</v>
      </c>
      <c r="P2312" s="4">
        <f>VLOOKUP(G2312, Sheet2!C:E, 3, FALSE)</f>
        <v>1987</v>
      </c>
      <c r="Q2312" s="4">
        <f>O2312-P2312</f>
        <v>20</v>
      </c>
      <c r="R2312" s="4">
        <f>VLOOKUP(A2312, Sheet4!A:B, 2, FALSE)</f>
        <v>778</v>
      </c>
    </row>
    <row r="2313" spans="1:18">
      <c r="A2313">
        <v>3788</v>
      </c>
      <c r="B2313" t="s">
        <v>240</v>
      </c>
      <c r="C2313" s="1">
        <v>39155</v>
      </c>
      <c r="D2313" t="s">
        <v>15</v>
      </c>
      <c r="E2313" t="s">
        <v>387</v>
      </c>
      <c r="F2313" s="4" t="s">
        <v>652</v>
      </c>
      <c r="G2313" s="4" t="str">
        <f>B2313&amp;E2313</f>
        <v>HatchUT</v>
      </c>
      <c r="H2313" s="4" t="str">
        <f>VLOOKUP(G2313, Sheet2!C:D, 2, FALSE)</f>
        <v>R</v>
      </c>
      <c r="I2313" s="4">
        <f>VLOOKUP(A2313, Sheet3!A:G,2, FALSE)</f>
        <v>-3.2436639999999999</v>
      </c>
      <c r="J2313" s="4">
        <f>VLOOKUP(A2313, Sheet3!A:G,3, FALSE)</f>
        <v>1.636771</v>
      </c>
      <c r="K2313" s="4">
        <f>VLOOKUP(A2313, Sheet3!A:G,4, FALSE)</f>
        <v>-4.3191660000000001</v>
      </c>
      <c r="L2313" s="4">
        <f>VLOOKUP(A2313, Sheet3!A:G,5, FALSE)</f>
        <v>2.3042060000000002</v>
      </c>
      <c r="M2313" s="4">
        <f>VLOOKUP(A2313, Sheet3!A:G,6, FALSE)</f>
        <v>1.4089769999999999</v>
      </c>
      <c r="N2313" s="4">
        <f>VLOOKUP(A2313, Sheet3!A:G,7, FALSE)</f>
        <v>-5.5584090000000002</v>
      </c>
      <c r="O2313">
        <v>2007</v>
      </c>
      <c r="P2313" s="4">
        <f>VLOOKUP(G2313, Sheet2!C:E, 3, FALSE)</f>
        <v>1977</v>
      </c>
      <c r="Q2313" s="4">
        <f>O2313-P2313</f>
        <v>30</v>
      </c>
      <c r="R2313" s="4">
        <f>VLOOKUP(A2313, Sheet4!A:B, 2, FALSE)</f>
        <v>2848</v>
      </c>
    </row>
    <row r="2314" spans="1:18">
      <c r="A2314">
        <v>3789</v>
      </c>
      <c r="B2314" t="s">
        <v>286</v>
      </c>
      <c r="C2314" s="1">
        <v>39155</v>
      </c>
      <c r="D2314" t="s">
        <v>15</v>
      </c>
      <c r="E2314" t="s">
        <v>84</v>
      </c>
      <c r="F2314" s="4" t="s">
        <v>652</v>
      </c>
      <c r="G2314" s="4" t="str">
        <f>B2314&amp;E2314</f>
        <v>DoddCT</v>
      </c>
      <c r="H2314" s="4" t="str">
        <f>VLOOKUP(G2314, Sheet2!C:D, 2, FALSE)</f>
        <v>D</v>
      </c>
      <c r="I2314" s="4">
        <f>VLOOKUP(A2314, Sheet3!A:G,2, FALSE)</f>
        <v>3.4850850000000002</v>
      </c>
      <c r="J2314" s="4">
        <f>VLOOKUP(A2314, Sheet3!A:G,3, FALSE)</f>
        <v>-1.4264749999999999</v>
      </c>
      <c r="K2314" s="4">
        <f>VLOOKUP(A2314, Sheet3!A:G,4, FALSE)</f>
        <v>-0.34470800000000001</v>
      </c>
      <c r="L2314" s="4">
        <f>VLOOKUP(A2314, Sheet3!A:G,5, FALSE)</f>
        <v>3.9630019999999999</v>
      </c>
      <c r="M2314" s="4">
        <f>VLOOKUP(A2314, Sheet3!A:G,6, FALSE)</f>
        <v>2.2410739999999998</v>
      </c>
      <c r="N2314" s="4">
        <f>VLOOKUP(A2314, Sheet3!A:G,7, FALSE)</f>
        <v>-2.4917889999999998</v>
      </c>
      <c r="O2314">
        <v>2007</v>
      </c>
      <c r="P2314" s="4">
        <f>VLOOKUP(G2314, Sheet2!C:E, 3, FALSE)</f>
        <v>1975</v>
      </c>
      <c r="Q2314" s="4">
        <f>O2314-P2314</f>
        <v>32</v>
      </c>
      <c r="R2314" s="4">
        <f>VLOOKUP(A2314, Sheet4!A:B, 2, FALSE)</f>
        <v>1221</v>
      </c>
    </row>
    <row r="2315" spans="1:18">
      <c r="A2315">
        <v>3790</v>
      </c>
      <c r="B2315" t="s">
        <v>16</v>
      </c>
      <c r="C2315" s="1">
        <v>39155</v>
      </c>
      <c r="D2315" t="s">
        <v>15</v>
      </c>
      <c r="E2315" t="s">
        <v>47</v>
      </c>
      <c r="F2315" s="4" t="s">
        <v>652</v>
      </c>
      <c r="G2315" s="4" t="str">
        <f>B2315&amp;E2315</f>
        <v>MartinezFL</v>
      </c>
      <c r="H2315" s="4" t="str">
        <f>VLOOKUP(G2315, Sheet2!C:D, 2, FALSE)</f>
        <v>R</v>
      </c>
      <c r="I2315" s="4">
        <f>VLOOKUP(A2315, Sheet3!A:G,2, FALSE)</f>
        <v>-2.0805699999999998</v>
      </c>
      <c r="J2315" s="4">
        <f>VLOOKUP(A2315, Sheet3!A:G,3, FALSE)</f>
        <v>0.79123399999999999</v>
      </c>
      <c r="K2315" s="4">
        <f>VLOOKUP(A2315, Sheet3!A:G,4, FALSE)</f>
        <v>-0.748672</v>
      </c>
      <c r="L2315" s="4">
        <f>VLOOKUP(A2315, Sheet3!A:G,5, FALSE)</f>
        <v>1.1387609999999999</v>
      </c>
      <c r="M2315" s="4">
        <f>VLOOKUP(A2315, Sheet3!A:G,6, FALSE)</f>
        <v>0.44474399999999997</v>
      </c>
      <c r="N2315" s="4">
        <f>VLOOKUP(A2315, Sheet3!A:G,7, FALSE)</f>
        <v>-0.58895600000000004</v>
      </c>
      <c r="O2315">
        <v>2007</v>
      </c>
      <c r="P2315" s="4">
        <f>VLOOKUP(G2315, Sheet2!C:E, 3, FALSE)</f>
        <v>2005</v>
      </c>
      <c r="Q2315" s="4">
        <f>O2315-P2315</f>
        <v>2</v>
      </c>
      <c r="R2315" s="4">
        <f>VLOOKUP(A2315, Sheet4!A:B, 2, FALSE)</f>
        <v>993</v>
      </c>
    </row>
    <row r="2316" spans="1:18">
      <c r="A2316">
        <v>3791</v>
      </c>
      <c r="B2316" t="s">
        <v>339</v>
      </c>
      <c r="C2316" s="1">
        <v>39155</v>
      </c>
      <c r="D2316" t="s">
        <v>15</v>
      </c>
      <c r="E2316" t="s">
        <v>89</v>
      </c>
      <c r="F2316" s="4" t="s">
        <v>652</v>
      </c>
      <c r="G2316" s="4" t="str">
        <f>B2316&amp;E2316</f>
        <v>BrownOH</v>
      </c>
      <c r="H2316" s="4" t="str">
        <f>VLOOKUP(G2316, Sheet2!C:D, 2, FALSE)</f>
        <v>D</v>
      </c>
      <c r="I2316" s="4">
        <f>VLOOKUP(A2316, Sheet3!A:G,2, FALSE)</f>
        <v>-2.469894</v>
      </c>
      <c r="J2316" s="4">
        <f>VLOOKUP(A2316, Sheet3!A:G,3, FALSE)</f>
        <v>1.4301299999999999</v>
      </c>
      <c r="K2316" s="4">
        <f>VLOOKUP(A2316, Sheet3!A:G,4, FALSE)</f>
        <v>-9.8030999999999993E-2</v>
      </c>
      <c r="L2316" s="4">
        <f>VLOOKUP(A2316, Sheet3!A:G,5, FALSE)</f>
        <v>1.2800320000000001</v>
      </c>
      <c r="M2316" s="4">
        <f>VLOOKUP(A2316, Sheet3!A:G,6, FALSE)</f>
        <v>-0.64800800000000003</v>
      </c>
      <c r="N2316" s="4">
        <f>VLOOKUP(A2316, Sheet3!A:G,7, FALSE)</f>
        <v>0.72641299999999998</v>
      </c>
      <c r="O2316">
        <v>2007</v>
      </c>
      <c r="P2316" s="4">
        <f>VLOOKUP(G2316, Sheet2!C:E, 3, FALSE)</f>
        <v>1993</v>
      </c>
      <c r="Q2316" s="4">
        <f>O2316-P2316</f>
        <v>14</v>
      </c>
      <c r="R2316" s="4">
        <f>VLOOKUP(A2316, Sheet4!A:B, 2, FALSE)</f>
        <v>786</v>
      </c>
    </row>
    <row r="2317" spans="1:18">
      <c r="A2317">
        <v>3792</v>
      </c>
      <c r="B2317" t="s">
        <v>95</v>
      </c>
      <c r="C2317" s="1">
        <v>39155</v>
      </c>
      <c r="D2317" t="s">
        <v>15</v>
      </c>
      <c r="E2317" t="s">
        <v>96</v>
      </c>
      <c r="F2317" s="4" t="s">
        <v>652</v>
      </c>
      <c r="G2317" s="4" t="str">
        <f>B2317&amp;E2317</f>
        <v>DorganND</v>
      </c>
      <c r="H2317" s="4" t="str">
        <f>VLOOKUP(G2317, Sheet2!C:D, 2, FALSE)</f>
        <v>D</v>
      </c>
      <c r="I2317" s="4">
        <f>VLOOKUP(A2317, Sheet3!A:G,2, FALSE)</f>
        <v>-5.1965579999999996</v>
      </c>
      <c r="J2317" s="4">
        <f>VLOOKUP(A2317, Sheet3!A:G,3, FALSE)</f>
        <v>1.8811249999999999</v>
      </c>
      <c r="K2317" s="4">
        <f>VLOOKUP(A2317, Sheet3!A:G,4, FALSE)</f>
        <v>-1.623699</v>
      </c>
      <c r="L2317" s="4">
        <f>VLOOKUP(A2317, Sheet3!A:G,5, FALSE)</f>
        <v>-1.9325589999999999</v>
      </c>
      <c r="M2317" s="4">
        <f>VLOOKUP(A2317, Sheet3!A:G,6, FALSE)</f>
        <v>5.8577999999999998E-2</v>
      </c>
      <c r="N2317" s="4">
        <f>VLOOKUP(A2317, Sheet3!A:G,7, FALSE)</f>
        <v>-0.98688399999999998</v>
      </c>
      <c r="O2317">
        <v>2007</v>
      </c>
      <c r="P2317" s="4">
        <f>VLOOKUP(G2317, Sheet2!C:E, 3, FALSE)</f>
        <v>1981</v>
      </c>
      <c r="Q2317" s="4">
        <f>O2317-P2317</f>
        <v>26</v>
      </c>
      <c r="R2317" s="4">
        <f>VLOOKUP(A2317, Sheet4!A:B, 2, FALSE)</f>
        <v>3262</v>
      </c>
    </row>
    <row r="2318" spans="1:18">
      <c r="A2318">
        <v>3793</v>
      </c>
      <c r="B2318" t="s">
        <v>293</v>
      </c>
      <c r="C2318" s="1">
        <v>39155</v>
      </c>
      <c r="D2318" t="s">
        <v>15</v>
      </c>
      <c r="E2318" t="s">
        <v>8</v>
      </c>
      <c r="F2318" s="4" t="s">
        <v>652</v>
      </c>
      <c r="G2318" s="4" t="str">
        <f>B2318&amp;E2318</f>
        <v>FeinsteinCA</v>
      </c>
      <c r="H2318" s="4" t="str">
        <f>VLOOKUP(G2318, Sheet2!C:D, 2, FALSE)</f>
        <v>D</v>
      </c>
      <c r="I2318" s="4">
        <f>VLOOKUP(A2318, Sheet3!A:G,2, FALSE)</f>
        <v>1.747447</v>
      </c>
      <c r="J2318" s="4">
        <f>VLOOKUP(A2318, Sheet3!A:G,3, FALSE)</f>
        <v>-4.1713E-2</v>
      </c>
      <c r="K2318" s="4">
        <f>VLOOKUP(A2318, Sheet3!A:G,4, FALSE)</f>
        <v>-8.6323999999999998E-2</v>
      </c>
      <c r="L2318" s="4">
        <f>VLOOKUP(A2318, Sheet3!A:G,5, FALSE)</f>
        <v>3.3420550000000002</v>
      </c>
      <c r="M2318" s="4">
        <f>VLOOKUP(A2318, Sheet3!A:G,6, FALSE)</f>
        <v>3.2727539999999999</v>
      </c>
      <c r="N2318" s="4">
        <f>VLOOKUP(A2318, Sheet3!A:G,7, FALSE)</f>
        <v>0.31046000000000001</v>
      </c>
      <c r="O2318">
        <v>2007</v>
      </c>
      <c r="P2318" s="4">
        <f>VLOOKUP(G2318, Sheet2!C:E, 3, FALSE)</f>
        <v>1992</v>
      </c>
      <c r="Q2318" s="4">
        <f>O2318-P2318</f>
        <v>15</v>
      </c>
      <c r="R2318" s="4">
        <f>VLOOKUP(A2318, Sheet4!A:B, 2, FALSE)</f>
        <v>1028</v>
      </c>
    </row>
    <row r="2319" spans="1:18">
      <c r="A2319">
        <v>3794</v>
      </c>
      <c r="B2319" t="s">
        <v>281</v>
      </c>
      <c r="C2319" s="1">
        <v>39155</v>
      </c>
      <c r="D2319" t="s">
        <v>15</v>
      </c>
      <c r="E2319" t="str">
        <f>VLOOKUP(B2319, Sheet2!$A$2:$B$734, 2, FALSE)</f>
        <v>CT</v>
      </c>
      <c r="F2319" s="4" t="s">
        <v>652</v>
      </c>
      <c r="G2319" s="4" t="str">
        <f>B2319&amp;E2319</f>
        <v>LiebermanCT</v>
      </c>
      <c r="H2319" s="4" t="str">
        <f>VLOOKUP(G2319, Sheet2!C:D, 2, FALSE)</f>
        <v>D</v>
      </c>
      <c r="I2319" s="4">
        <f>VLOOKUP(A2319, Sheet3!A:G,2, FALSE)</f>
        <v>2.1869740000000002</v>
      </c>
      <c r="J2319" s="4">
        <f>VLOOKUP(A2319, Sheet3!A:G,3, FALSE)</f>
        <v>0.28371299999999999</v>
      </c>
      <c r="K2319" s="4">
        <f>VLOOKUP(A2319, Sheet3!A:G,4, FALSE)</f>
        <v>1.5657220000000001</v>
      </c>
      <c r="L2319" s="4">
        <f>VLOOKUP(A2319, Sheet3!A:G,5, FALSE)</f>
        <v>1.498416</v>
      </c>
      <c r="M2319" s="4">
        <f>VLOOKUP(A2319, Sheet3!A:G,6, FALSE)</f>
        <v>1.1160600000000001</v>
      </c>
      <c r="N2319" s="4">
        <f>VLOOKUP(A2319, Sheet3!A:G,7, FALSE)</f>
        <v>-2.4167000000000001E-2</v>
      </c>
      <c r="O2319">
        <v>2007</v>
      </c>
      <c r="P2319" s="4">
        <f>VLOOKUP(G2319, Sheet2!C:E, 3, FALSE)</f>
        <v>1989</v>
      </c>
      <c r="Q2319" s="4">
        <f>O2319-P2319</f>
        <v>18</v>
      </c>
      <c r="R2319" s="4">
        <f>VLOOKUP(A2319, Sheet4!A:B, 2, FALSE)</f>
        <v>1342</v>
      </c>
    </row>
    <row r="2320" spans="1:18">
      <c r="A2320">
        <v>3795</v>
      </c>
      <c r="B2320" t="s">
        <v>388</v>
      </c>
      <c r="C2320" s="1">
        <v>39155</v>
      </c>
      <c r="D2320" t="s">
        <v>15</v>
      </c>
      <c r="E2320" t="s">
        <v>268</v>
      </c>
      <c r="F2320" s="4" t="s">
        <v>652</v>
      </c>
      <c r="G2320" s="4" t="str">
        <f>B2320&amp;E2320</f>
        <v>SandersVT</v>
      </c>
      <c r="H2320" s="4" t="str">
        <f>VLOOKUP(G2320, Sheet2!C:D, 2, FALSE)</f>
        <v>I</v>
      </c>
      <c r="I2320" s="4">
        <f>VLOOKUP(A2320, Sheet3!A:G,2, FALSE)</f>
        <v>0.32965499999999998</v>
      </c>
      <c r="J2320" s="4">
        <f>VLOOKUP(A2320, Sheet3!A:G,3, FALSE)</f>
        <v>0.61066600000000004</v>
      </c>
      <c r="K2320" s="4">
        <f>VLOOKUP(A2320, Sheet3!A:G,4, FALSE)</f>
        <v>0.724325</v>
      </c>
      <c r="L2320" s="4">
        <f>VLOOKUP(A2320, Sheet3!A:G,5, FALSE)</f>
        <v>2.6497519999999999</v>
      </c>
      <c r="M2320" s="4">
        <f>VLOOKUP(A2320, Sheet3!A:G,6, FALSE)</f>
        <v>-0.284076</v>
      </c>
      <c r="N2320" s="4">
        <f>VLOOKUP(A2320, Sheet3!A:G,7, FALSE)</f>
        <v>-0.779061</v>
      </c>
      <c r="O2320">
        <v>2007</v>
      </c>
      <c r="P2320" s="4">
        <f>VLOOKUP(G2320, Sheet2!C:E, 3, FALSE)</f>
        <v>1991</v>
      </c>
      <c r="Q2320" s="4">
        <f>O2320-P2320</f>
        <v>16</v>
      </c>
      <c r="R2320" s="4">
        <f>VLOOKUP(A2320, Sheet4!A:B, 2, FALSE)</f>
        <v>1564</v>
      </c>
    </row>
    <row r="2321" spans="1:18">
      <c r="A2321">
        <v>3796</v>
      </c>
      <c r="B2321" t="s">
        <v>389</v>
      </c>
      <c r="C2321" s="1">
        <v>39140</v>
      </c>
      <c r="D2321" t="s">
        <v>6</v>
      </c>
      <c r="E2321" t="str">
        <f>VLOOKUP(B2321, Sheet2!$A$2:$B$734, 2, FALSE)</f>
        <v>KY</v>
      </c>
      <c r="F2321" s="4" t="s">
        <v>652</v>
      </c>
      <c r="G2321" s="4" t="str">
        <f>B2321&amp;E2321</f>
        <v>ChandlerKY</v>
      </c>
      <c r="H2321" s="4" t="str">
        <f>VLOOKUP(G2321, Sheet2!C:D, 2, FALSE)</f>
        <v>D</v>
      </c>
      <c r="I2321" s="4">
        <f>VLOOKUP(A2321, Sheet3!A:G,2, FALSE)</f>
        <v>-6.6928890000000001</v>
      </c>
      <c r="J2321" s="4">
        <f>VLOOKUP(A2321, Sheet3!A:G,3, FALSE)</f>
        <v>1.028349</v>
      </c>
      <c r="K2321" s="4">
        <f>VLOOKUP(A2321, Sheet3!A:G,4, FALSE)</f>
        <v>-3.6522700000000001</v>
      </c>
      <c r="L2321" s="4">
        <f>VLOOKUP(A2321, Sheet3!A:G,5, FALSE)</f>
        <v>-1.6887779999999999</v>
      </c>
      <c r="M2321" s="4">
        <f>VLOOKUP(A2321, Sheet3!A:G,6, FALSE)</f>
        <v>-0.34627000000000002</v>
      </c>
      <c r="N2321" s="4">
        <f>VLOOKUP(A2321, Sheet3!A:G,7, FALSE)</f>
        <v>-5.1520999999999999</v>
      </c>
      <c r="O2321">
        <v>2007</v>
      </c>
      <c r="P2321" s="4">
        <f>VLOOKUP(G2321, Sheet2!C:E, 3, FALSE)</f>
        <v>2004</v>
      </c>
      <c r="Q2321" s="4">
        <f>O2321-P2321</f>
        <v>3</v>
      </c>
      <c r="R2321" s="4">
        <f>VLOOKUP(A2321, Sheet4!A:B, 2, FALSE)</f>
        <v>1253</v>
      </c>
    </row>
    <row r="2322" spans="1:18">
      <c r="A2322">
        <v>3797</v>
      </c>
      <c r="B2322" t="s">
        <v>777</v>
      </c>
      <c r="C2322" s="1">
        <v>39140</v>
      </c>
      <c r="D2322" t="s">
        <v>6</v>
      </c>
      <c r="E2322" t="s">
        <v>137</v>
      </c>
      <c r="F2322" s="4" t="s">
        <v>652</v>
      </c>
      <c r="G2322" s="4" t="str">
        <f>B2322&amp;E2322</f>
        <v>ScottDGA</v>
      </c>
      <c r="H2322" s="4" t="str">
        <f>VLOOKUP(G2322, Sheet2!C:D, 2, FALSE)</f>
        <v>D</v>
      </c>
      <c r="I2322" s="4">
        <f>VLOOKUP(A2322, Sheet3!A:G,2, FALSE)</f>
        <v>-2.8085429999999998</v>
      </c>
      <c r="J2322" s="4">
        <f>VLOOKUP(A2322, Sheet3!A:G,3, FALSE)</f>
        <v>2.1138140000000001</v>
      </c>
      <c r="K2322" s="4">
        <f>VLOOKUP(A2322, Sheet3!A:G,4, FALSE)</f>
        <v>-0.27693800000000002</v>
      </c>
      <c r="L2322" s="4">
        <f>VLOOKUP(A2322, Sheet3!A:G,5, FALSE)</f>
        <v>-2.0483189999999998</v>
      </c>
      <c r="M2322" s="4">
        <f>VLOOKUP(A2322, Sheet3!A:G,6, FALSE)</f>
        <v>-0.48884499999999997</v>
      </c>
      <c r="N2322" s="4">
        <f>VLOOKUP(A2322, Sheet3!A:G,7, FALSE)</f>
        <v>-1.5266599999999999</v>
      </c>
      <c r="O2322">
        <v>2007</v>
      </c>
      <c r="P2322" s="4">
        <f>VLOOKUP(G2322, Sheet2!C:E, 3, FALSE)</f>
        <v>2003</v>
      </c>
      <c r="Q2322" s="4">
        <f>O2322-P2322</f>
        <v>4</v>
      </c>
      <c r="R2322" s="4">
        <f>VLOOKUP(A2322, Sheet4!A:B, 2, FALSE)</f>
        <v>1598</v>
      </c>
    </row>
    <row r="2323" spans="1:18">
      <c r="A2323" s="4">
        <v>3798</v>
      </c>
      <c r="B2323" t="s">
        <v>633</v>
      </c>
      <c r="C2323" s="1">
        <v>39140</v>
      </c>
      <c r="D2323" t="s">
        <v>6</v>
      </c>
      <c r="E2323" t="s">
        <v>141</v>
      </c>
      <c r="F2323" s="4" t="s">
        <v>652</v>
      </c>
      <c r="G2323" s="4" t="str">
        <f>B2323&amp;E2323</f>
        <v>DavisLTN</v>
      </c>
      <c r="H2323" s="4" t="str">
        <f>VLOOKUP(G2323, Sheet2!C:D, 2, FALSE)</f>
        <v>D</v>
      </c>
      <c r="I2323" s="4">
        <f>VLOOKUP(A2323, Sheet3!A:G,2, FALSE)</f>
        <v>3.1394959999999998</v>
      </c>
      <c r="J2323" s="4">
        <f>VLOOKUP(A2323, Sheet3!A:G,3, FALSE)</f>
        <v>-0.40021099999999998</v>
      </c>
      <c r="K2323" s="4">
        <f>VLOOKUP(A2323, Sheet3!A:G,4, FALSE)</f>
        <v>-2.8023799999999999</v>
      </c>
      <c r="L2323" s="4">
        <f>VLOOKUP(A2323, Sheet3!A:G,5, FALSE)</f>
        <v>-0.818438</v>
      </c>
      <c r="M2323" s="4">
        <f>VLOOKUP(A2323, Sheet3!A:G,6, FALSE)</f>
        <v>-0.59163600000000005</v>
      </c>
      <c r="N2323" s="4">
        <f>VLOOKUP(A2323, Sheet3!A:G,7, FALSE)</f>
        <v>-3.3232550000000001</v>
      </c>
      <c r="O2323">
        <v>2007</v>
      </c>
      <c r="P2323" s="4">
        <f>VLOOKUP(G2323, Sheet2!C:E, 3, FALSE)</f>
        <v>2003</v>
      </c>
      <c r="Q2323" s="4">
        <f>O2323-P2323</f>
        <v>4</v>
      </c>
      <c r="R2323" s="4">
        <f>VLOOKUP(A2323, Sheet4!A:B, 2, FALSE)</f>
        <v>1756</v>
      </c>
    </row>
    <row r="2324" spans="1:18">
      <c r="A2324">
        <v>3799</v>
      </c>
      <c r="B2324" t="s">
        <v>12</v>
      </c>
      <c r="C2324" s="1">
        <v>39140</v>
      </c>
      <c r="D2324" t="s">
        <v>6</v>
      </c>
      <c r="E2324" t="s">
        <v>89</v>
      </c>
      <c r="F2324" s="4" t="s">
        <v>652</v>
      </c>
      <c r="G2324" s="4" t="str">
        <f>B2324&amp;E2324</f>
        <v>WilsonOH</v>
      </c>
      <c r="H2324" s="4" t="str">
        <f>VLOOKUP(G2324, Sheet2!C:D, 2, FALSE)</f>
        <v>D</v>
      </c>
      <c r="I2324" s="4">
        <f>VLOOKUP(A2324, Sheet3!A:G,2, FALSE)</f>
        <v>1.0413140000000001</v>
      </c>
      <c r="J2324" s="4">
        <f>VLOOKUP(A2324, Sheet3!A:G,3, FALSE)</f>
        <v>0.37470999999999999</v>
      </c>
      <c r="K2324" s="4">
        <f>VLOOKUP(A2324, Sheet3!A:G,4, FALSE)</f>
        <v>-5.2294619999999998</v>
      </c>
      <c r="L2324" s="4">
        <f>VLOOKUP(A2324, Sheet3!A:G,5, FALSE)</f>
        <v>2.3385470000000002</v>
      </c>
      <c r="M2324" s="4">
        <f>VLOOKUP(A2324, Sheet3!A:G,6, FALSE)</f>
        <v>0.62880400000000003</v>
      </c>
      <c r="N2324" s="4">
        <f>VLOOKUP(A2324, Sheet3!A:G,7, FALSE)</f>
        <v>-7.9285079999999999</v>
      </c>
      <c r="O2324">
        <v>2007</v>
      </c>
      <c r="P2324" s="4">
        <f>VLOOKUP(G2324, Sheet2!C:E, 3, FALSE)</f>
        <v>2007</v>
      </c>
      <c r="Q2324" s="4">
        <f>O2324-P2324</f>
        <v>0</v>
      </c>
      <c r="R2324" s="4">
        <f>VLOOKUP(A2324, Sheet4!A:B, 2, FALSE)</f>
        <v>808</v>
      </c>
    </row>
    <row r="2325" spans="1:18">
      <c r="A2325">
        <v>3800</v>
      </c>
      <c r="B2325" t="s">
        <v>390</v>
      </c>
      <c r="C2325" s="1">
        <v>39140</v>
      </c>
      <c r="D2325" t="s">
        <v>6</v>
      </c>
      <c r="E2325" t="s">
        <v>127</v>
      </c>
      <c r="F2325" s="4" t="s">
        <v>652</v>
      </c>
      <c r="G2325" s="4" t="str">
        <f>B2325&amp;E2325</f>
        <v>BeanIL</v>
      </c>
      <c r="H2325" s="4" t="str">
        <f>VLOOKUP(G2325, Sheet2!C:D, 2, FALSE)</f>
        <v>D</v>
      </c>
      <c r="I2325" s="4">
        <f>VLOOKUP(A2325, Sheet3!A:G,2, FALSE)</f>
        <v>-0.60720200000000002</v>
      </c>
      <c r="J2325" s="4">
        <f>VLOOKUP(A2325, Sheet3!A:G,3, FALSE)</f>
        <v>0.25042399999999998</v>
      </c>
      <c r="K2325" s="4">
        <f>VLOOKUP(A2325, Sheet3!A:G,4, FALSE)</f>
        <v>-2.5007679999999999</v>
      </c>
      <c r="L2325" s="4">
        <f>VLOOKUP(A2325, Sheet3!A:G,5, FALSE)</f>
        <v>-9.8034999999999997E-2</v>
      </c>
      <c r="M2325" s="4">
        <f>VLOOKUP(A2325, Sheet3!A:G,6, FALSE)</f>
        <v>-1.4779929999999999</v>
      </c>
      <c r="N2325" s="4">
        <f>VLOOKUP(A2325, Sheet3!A:G,7, FALSE)</f>
        <v>-3.4425020000000002</v>
      </c>
      <c r="O2325">
        <v>2007</v>
      </c>
      <c r="P2325" s="4">
        <f>VLOOKUP(G2325, Sheet2!C:E, 3, FALSE)</f>
        <v>2005</v>
      </c>
      <c r="Q2325" s="4">
        <f>O2325-P2325</f>
        <v>2</v>
      </c>
      <c r="R2325" s="4">
        <f>VLOOKUP(A2325, Sheet4!A:B, 2, FALSE)</f>
        <v>869</v>
      </c>
    </row>
    <row r="2326" spans="1:18">
      <c r="A2326">
        <v>3801</v>
      </c>
      <c r="B2326" t="s">
        <v>774</v>
      </c>
      <c r="C2326" s="1">
        <v>39140</v>
      </c>
      <c r="D2326" t="s">
        <v>6</v>
      </c>
      <c r="E2326" t="s">
        <v>8</v>
      </c>
      <c r="F2326" s="4" t="s">
        <v>652</v>
      </c>
      <c r="G2326" s="4" t="str">
        <f>B2326&amp;E2326</f>
        <v>SanchezLoCA</v>
      </c>
      <c r="H2326" s="4" t="str">
        <f>VLOOKUP(G2326, Sheet2!C:D, 2, FALSE)</f>
        <v>D</v>
      </c>
      <c r="I2326" s="4">
        <f>VLOOKUP(A2326, Sheet3!A:G,2, FALSE)</f>
        <v>-0.198106</v>
      </c>
      <c r="J2326" s="4">
        <f>VLOOKUP(A2326, Sheet3!A:G,3, FALSE)</f>
        <v>1.754969</v>
      </c>
      <c r="K2326" s="4">
        <f>VLOOKUP(A2326, Sheet3!A:G,4, FALSE)</f>
        <v>-5.6186129999999999</v>
      </c>
      <c r="L2326" s="4">
        <f>VLOOKUP(A2326, Sheet3!A:G,5, FALSE)</f>
        <v>2.3538899999999998</v>
      </c>
      <c r="M2326" s="4">
        <f>VLOOKUP(A2326, Sheet3!A:G,6, FALSE)</f>
        <v>0.40778199999999998</v>
      </c>
      <c r="N2326" s="4">
        <f>VLOOKUP(A2326, Sheet3!A:G,7, FALSE)</f>
        <v>-5.8200500000000002</v>
      </c>
      <c r="O2326">
        <v>2007</v>
      </c>
      <c r="P2326" s="4">
        <f>VLOOKUP(G2326, Sheet2!C:E, 3, FALSE)</f>
        <v>1997</v>
      </c>
      <c r="Q2326" s="4">
        <f>O2326-P2326</f>
        <v>10</v>
      </c>
      <c r="R2326" s="4">
        <f>VLOOKUP(A2326, Sheet4!A:B, 2, FALSE)</f>
        <v>1053</v>
      </c>
    </row>
    <row r="2327" spans="1:18">
      <c r="A2327">
        <v>3802</v>
      </c>
      <c r="B2327" t="s">
        <v>175</v>
      </c>
      <c r="C2327" s="1">
        <v>39129</v>
      </c>
      <c r="D2327" t="s">
        <v>6</v>
      </c>
      <c r="E2327" t="s">
        <v>176</v>
      </c>
      <c r="F2327" s="4" t="s">
        <v>652</v>
      </c>
      <c r="G2327" s="4" t="str">
        <f>B2327&amp;E2327</f>
        <v>KingIA</v>
      </c>
      <c r="H2327" s="4" t="str">
        <f>VLOOKUP(G2327, Sheet2!C:D, 2, FALSE)</f>
        <v>R</v>
      </c>
      <c r="I2327" s="4">
        <f>VLOOKUP(A2327, Sheet3!A:G,2, FALSE)</f>
        <v>-0.95095600000000002</v>
      </c>
      <c r="J2327" s="4">
        <f>VLOOKUP(A2327, Sheet3!A:G,3, FALSE)</f>
        <v>0.19878699999999999</v>
      </c>
      <c r="K2327" s="4">
        <f>VLOOKUP(A2327, Sheet3!A:G,4, FALSE)</f>
        <v>-2.4381879999999998</v>
      </c>
      <c r="L2327" s="4">
        <f>VLOOKUP(A2327, Sheet3!A:G,5, FALSE)</f>
        <v>1.9285E-2</v>
      </c>
      <c r="M2327" s="4">
        <f>VLOOKUP(A2327, Sheet3!A:G,6, FALSE)</f>
        <v>-0.317803</v>
      </c>
      <c r="N2327" s="4">
        <f>VLOOKUP(A2327, Sheet3!A:G,7, FALSE)</f>
        <v>-0.99420600000000003</v>
      </c>
      <c r="O2327">
        <v>2007</v>
      </c>
      <c r="P2327" s="4">
        <f>VLOOKUP(G2327, Sheet2!C:E, 3, FALSE)</f>
        <v>2003</v>
      </c>
      <c r="Q2327" s="4">
        <f>O2327-P2327</f>
        <v>4</v>
      </c>
      <c r="R2327" s="4">
        <f>VLOOKUP(A2327, Sheet4!A:B, 2, FALSE)</f>
        <v>9053</v>
      </c>
    </row>
    <row r="2328" spans="1:18">
      <c r="A2328">
        <v>3803</v>
      </c>
      <c r="B2328" t="s">
        <v>23</v>
      </c>
      <c r="C2328" s="1">
        <v>39129</v>
      </c>
      <c r="D2328" t="s">
        <v>6</v>
      </c>
      <c r="E2328" t="s">
        <v>127</v>
      </c>
      <c r="F2328" s="4" t="s">
        <v>652</v>
      </c>
      <c r="G2328" s="4" t="str">
        <f>B2328&amp;E2328</f>
        <v>EmanuelIL</v>
      </c>
      <c r="H2328" s="4" t="str">
        <f>VLOOKUP(G2328, Sheet2!C:D, 2, FALSE)</f>
        <v>D</v>
      </c>
      <c r="I2328" s="4">
        <f>VLOOKUP(A2328, Sheet3!A:G,2, FALSE)</f>
        <v>-3.675475</v>
      </c>
      <c r="J2328" s="4">
        <f>VLOOKUP(A2328, Sheet3!A:G,3, FALSE)</f>
        <v>0.60902100000000003</v>
      </c>
      <c r="K2328" s="4">
        <f>VLOOKUP(A2328, Sheet3!A:G,4, FALSE)</f>
        <v>-2.5240619999999998</v>
      </c>
      <c r="L2328" s="4">
        <f>VLOOKUP(A2328, Sheet3!A:G,5, FALSE)</f>
        <v>0.105504</v>
      </c>
      <c r="M2328" s="4">
        <f>VLOOKUP(A2328, Sheet3!A:G,6, FALSE)</f>
        <v>0.66519600000000001</v>
      </c>
      <c r="N2328" s="4">
        <f>VLOOKUP(A2328, Sheet3!A:G,7, FALSE)</f>
        <v>-0.96602699999999997</v>
      </c>
      <c r="O2328">
        <v>2007</v>
      </c>
      <c r="P2328" s="4">
        <f>VLOOKUP(G2328, Sheet2!C:E, 3, FALSE)</f>
        <v>2003</v>
      </c>
      <c r="Q2328" s="4">
        <f>O2328-P2328</f>
        <v>4</v>
      </c>
      <c r="R2328" s="4">
        <f>VLOOKUP(A2328, Sheet4!A:B, 2, FALSE)</f>
        <v>683</v>
      </c>
    </row>
    <row r="2329" spans="1:18">
      <c r="A2329">
        <v>3804</v>
      </c>
      <c r="B2329" t="s">
        <v>42</v>
      </c>
      <c r="C2329" s="1">
        <v>39129</v>
      </c>
      <c r="D2329" t="s">
        <v>6</v>
      </c>
      <c r="E2329" t="s">
        <v>8</v>
      </c>
      <c r="F2329" s="4" t="s">
        <v>652</v>
      </c>
      <c r="G2329" s="4" t="str">
        <f>B2329&amp;E2329</f>
        <v>HunterCA</v>
      </c>
      <c r="H2329" s="4" t="str">
        <f>VLOOKUP(G2329, Sheet2!C:D, 2, FALSE)</f>
        <v>R</v>
      </c>
      <c r="I2329" s="4">
        <f>VLOOKUP(A2329, Sheet3!A:G,2, FALSE)</f>
        <v>0.75763899999999995</v>
      </c>
      <c r="J2329" s="4">
        <f>VLOOKUP(A2329, Sheet3!A:G,3, FALSE)</f>
        <v>-0.276395</v>
      </c>
      <c r="K2329" s="4">
        <f>VLOOKUP(A2329, Sheet3!A:G,4, FALSE)</f>
        <v>-1.013698</v>
      </c>
      <c r="L2329" s="4">
        <f>VLOOKUP(A2329, Sheet3!A:G,5, FALSE)</f>
        <v>-0.95844600000000002</v>
      </c>
      <c r="M2329" s="4">
        <f>VLOOKUP(A2329, Sheet3!A:G,6, FALSE)</f>
        <v>-1.184507</v>
      </c>
      <c r="N2329" s="4">
        <f>VLOOKUP(A2329, Sheet3!A:G,7, FALSE)</f>
        <v>-0.42627599999999999</v>
      </c>
      <c r="O2329">
        <v>2007</v>
      </c>
      <c r="P2329" s="4">
        <f>VLOOKUP(G2329, Sheet2!C:E, 3, FALSE)</f>
        <v>1981</v>
      </c>
      <c r="Q2329" s="4">
        <f>O2329-P2329</f>
        <v>26</v>
      </c>
      <c r="R2329" s="4">
        <f>VLOOKUP(A2329, Sheet4!A:B, 2, FALSE)</f>
        <v>1558</v>
      </c>
    </row>
    <row r="2330" spans="1:18">
      <c r="A2330">
        <v>3805</v>
      </c>
      <c r="B2330" t="s">
        <v>391</v>
      </c>
      <c r="C2330" s="1">
        <v>39129</v>
      </c>
      <c r="D2330" t="s">
        <v>6</v>
      </c>
      <c r="E2330" t="s">
        <v>137</v>
      </c>
      <c r="F2330" s="4" t="s">
        <v>652</v>
      </c>
      <c r="G2330" s="4" t="str">
        <f>B2330&amp;E2330</f>
        <v>LinderGA</v>
      </c>
      <c r="H2330" s="4" t="str">
        <f>VLOOKUP(G2330, Sheet2!C:D, 2, FALSE)</f>
        <v>R</v>
      </c>
      <c r="I2330" s="4">
        <f>VLOOKUP(A2330, Sheet3!A:G,2, FALSE)</f>
        <v>5.7693000000000001E-2</v>
      </c>
      <c r="J2330" s="4">
        <f>VLOOKUP(A2330, Sheet3!A:G,3, FALSE)</f>
        <v>1.148026</v>
      </c>
      <c r="K2330" s="4">
        <f>VLOOKUP(A2330, Sheet3!A:G,4, FALSE)</f>
        <v>-3.3728929999999999</v>
      </c>
      <c r="L2330" s="4">
        <f>VLOOKUP(A2330, Sheet3!A:G,5, FALSE)</f>
        <v>3.9743040000000001</v>
      </c>
      <c r="M2330" s="4">
        <f>VLOOKUP(A2330, Sheet3!A:G,6, FALSE)</f>
        <v>1.698979</v>
      </c>
      <c r="N2330" s="4">
        <f>VLOOKUP(A2330, Sheet3!A:G,7, FALSE)</f>
        <v>-1.515039</v>
      </c>
      <c r="O2330">
        <v>2007</v>
      </c>
      <c r="P2330" s="4">
        <f>VLOOKUP(G2330, Sheet2!C:E, 3, FALSE)</f>
        <v>1997</v>
      </c>
      <c r="Q2330" s="4">
        <f>O2330-P2330</f>
        <v>10</v>
      </c>
      <c r="R2330" s="4">
        <f>VLOOKUP(A2330, Sheet4!A:B, 2, FALSE)</f>
        <v>770</v>
      </c>
    </row>
    <row r="2331" spans="1:18">
      <c r="A2331">
        <v>3806</v>
      </c>
      <c r="B2331" t="s">
        <v>154</v>
      </c>
      <c r="C2331" s="1">
        <v>39129</v>
      </c>
      <c r="D2331" t="s">
        <v>6</v>
      </c>
      <c r="E2331" t="s">
        <v>137</v>
      </c>
      <c r="F2331" s="4" t="s">
        <v>652</v>
      </c>
      <c r="G2331" s="4" t="str">
        <f>B2331&amp;E2331</f>
        <v>LewisGA</v>
      </c>
      <c r="H2331" s="4" t="str">
        <f>VLOOKUP(G2331, Sheet2!C:D, 2, FALSE)</f>
        <v>D</v>
      </c>
      <c r="I2331" s="4">
        <f>VLOOKUP(A2331, Sheet3!A:G,2, FALSE)</f>
        <v>-5.3648170000000004</v>
      </c>
      <c r="J2331" s="4">
        <f>VLOOKUP(A2331, Sheet3!A:G,3, FALSE)</f>
        <v>1.862959</v>
      </c>
      <c r="K2331" s="4">
        <f>VLOOKUP(A2331, Sheet3!A:G,4, FALSE)</f>
        <v>-1.4074009999999999</v>
      </c>
      <c r="L2331" s="4">
        <f>VLOOKUP(A2331, Sheet3!A:G,5, FALSE)</f>
        <v>-1.5958909999999999</v>
      </c>
      <c r="M2331" s="4">
        <f>VLOOKUP(A2331, Sheet3!A:G,6, FALSE)</f>
        <v>-0.492649</v>
      </c>
      <c r="N2331" s="4">
        <f>VLOOKUP(A2331, Sheet3!A:G,7, FALSE)</f>
        <v>-2.8978670000000002</v>
      </c>
      <c r="O2331">
        <v>2007</v>
      </c>
      <c r="P2331" s="4">
        <f>VLOOKUP(G2331, Sheet2!C:E, 3, FALSE)</f>
        <v>1987</v>
      </c>
      <c r="Q2331" s="4">
        <f>O2331-P2331</f>
        <v>20</v>
      </c>
      <c r="R2331" s="4">
        <f>VLOOKUP(A2331, Sheet4!A:B, 2, FALSE)</f>
        <v>602</v>
      </c>
    </row>
    <row r="2332" spans="1:18">
      <c r="A2332">
        <v>3807</v>
      </c>
      <c r="B2332" s="4" t="s">
        <v>392</v>
      </c>
      <c r="C2332" s="1">
        <v>39129</v>
      </c>
      <c r="D2332" t="s">
        <v>6</v>
      </c>
      <c r="E2332" t="s">
        <v>8</v>
      </c>
      <c r="F2332" s="4" t="s">
        <v>652</v>
      </c>
      <c r="G2332" s="4" t="str">
        <f>B2332&amp;E2332</f>
        <v>RohrabacherCA</v>
      </c>
      <c r="H2332" s="4" t="str">
        <f>VLOOKUP(G2332, Sheet2!C:D, 2, FALSE)</f>
        <v>R</v>
      </c>
      <c r="I2332" s="4">
        <f>VLOOKUP(A2332, Sheet3!A:G,2, FALSE)</f>
        <v>-3.9719530000000001</v>
      </c>
      <c r="J2332" s="4">
        <f>VLOOKUP(A2332, Sheet3!A:G,3, FALSE)</f>
        <v>1.818473</v>
      </c>
      <c r="K2332" s="4">
        <f>VLOOKUP(A2332, Sheet3!A:G,4, FALSE)</f>
        <v>-0.41064800000000001</v>
      </c>
      <c r="L2332" s="4">
        <f>VLOOKUP(A2332, Sheet3!A:G,5, FALSE)</f>
        <v>3.8567999999999998E-2</v>
      </c>
      <c r="M2332" s="4">
        <f>VLOOKUP(A2332, Sheet3!A:G,6, FALSE)</f>
        <v>-0.89473999999999998</v>
      </c>
      <c r="N2332" s="4">
        <f>VLOOKUP(A2332, Sheet3!A:G,7, FALSE)</f>
        <v>-0.212783</v>
      </c>
      <c r="O2332">
        <v>2007</v>
      </c>
      <c r="P2332" s="4">
        <f>VLOOKUP(G2332, Sheet2!C:E, 3, FALSE)</f>
        <v>1989</v>
      </c>
      <c r="Q2332" s="4">
        <f>O2332-P2332</f>
        <v>18</v>
      </c>
      <c r="R2332" s="4">
        <f>VLOOKUP(A2332, Sheet4!A:B, 2, FALSE)</f>
        <v>1556</v>
      </c>
    </row>
    <row r="2333" spans="1:18">
      <c r="A2333">
        <v>3808</v>
      </c>
      <c r="B2333" t="s">
        <v>393</v>
      </c>
      <c r="C2333" s="1">
        <v>39129</v>
      </c>
      <c r="D2333" t="s">
        <v>6</v>
      </c>
      <c r="E2333" t="s">
        <v>143</v>
      </c>
      <c r="F2333" s="4" t="s">
        <v>652</v>
      </c>
      <c r="G2333" s="4" t="str">
        <f>B2333&amp;E2333</f>
        <v>PetersonMN</v>
      </c>
      <c r="H2333" s="4" t="str">
        <f>VLOOKUP(G2333, Sheet2!C:D, 2, FALSE)</f>
        <v>D</v>
      </c>
      <c r="I2333" s="4">
        <f>VLOOKUP(A2333, Sheet3!A:G,2, FALSE)</f>
        <v>3.1988240000000001</v>
      </c>
      <c r="J2333" s="4">
        <f>VLOOKUP(A2333, Sheet3!A:G,3, FALSE)</f>
        <v>-1.2317880000000001</v>
      </c>
      <c r="K2333" s="4">
        <f>VLOOKUP(A2333, Sheet3!A:G,4, FALSE)</f>
        <v>-1.785887</v>
      </c>
      <c r="L2333" s="4">
        <f>VLOOKUP(A2333, Sheet3!A:G,5, FALSE)</f>
        <v>-0.73133300000000001</v>
      </c>
      <c r="M2333" s="4">
        <f>VLOOKUP(A2333, Sheet3!A:G,6, FALSE)</f>
        <v>-0.986456</v>
      </c>
      <c r="N2333" s="4">
        <f>VLOOKUP(A2333, Sheet3!A:G,7, FALSE)</f>
        <v>-1.0680510000000001</v>
      </c>
      <c r="O2333">
        <v>2007</v>
      </c>
      <c r="P2333" s="4">
        <f>VLOOKUP(G2333, Sheet2!C:E, 3, FALSE)</f>
        <v>1991</v>
      </c>
      <c r="Q2333" s="4">
        <f>O2333-P2333</f>
        <v>16</v>
      </c>
      <c r="R2333" s="4">
        <f>VLOOKUP(A2333, Sheet4!A:B, 2, FALSE)</f>
        <v>811</v>
      </c>
    </row>
    <row r="2334" spans="1:18">
      <c r="A2334">
        <v>3809</v>
      </c>
      <c r="B2334" t="s">
        <v>139</v>
      </c>
      <c r="C2334" s="1">
        <v>39129</v>
      </c>
      <c r="D2334" t="s">
        <v>6</v>
      </c>
      <c r="E2334" s="4" t="s">
        <v>137</v>
      </c>
      <c r="F2334" s="4" t="s">
        <v>652</v>
      </c>
      <c r="G2334" s="4" t="str">
        <f>B2334&amp;E2334</f>
        <v>WestmorelandGA</v>
      </c>
      <c r="H2334" s="4" t="str">
        <f>VLOOKUP(G2334, Sheet2!C:D, 2, FALSE)</f>
        <v>R</v>
      </c>
      <c r="I2334" s="4">
        <f>VLOOKUP(A2334, Sheet3!A:G,2, FALSE)</f>
        <v>0.74073299999999997</v>
      </c>
      <c r="J2334" s="4">
        <f>VLOOKUP(A2334, Sheet3!A:G,3, FALSE)</f>
        <v>0.20554500000000001</v>
      </c>
      <c r="K2334" s="4">
        <f>VLOOKUP(A2334, Sheet3!A:G,4, FALSE)</f>
        <v>1.7850779999999999</v>
      </c>
      <c r="L2334" s="4">
        <f>VLOOKUP(A2334, Sheet3!A:G,5, FALSE)</f>
        <v>2.300529</v>
      </c>
      <c r="M2334" s="4">
        <f>VLOOKUP(A2334, Sheet3!A:G,6, FALSE)</f>
        <v>2.08806</v>
      </c>
      <c r="N2334" s="4">
        <f>VLOOKUP(A2334, Sheet3!A:G,7, FALSE)</f>
        <v>0.642706</v>
      </c>
      <c r="O2334">
        <v>2007</v>
      </c>
      <c r="P2334" s="4">
        <f>VLOOKUP(G2334, Sheet2!C:E, 3, FALSE)</f>
        <v>2005</v>
      </c>
      <c r="Q2334" s="4">
        <f>O2334-P2334</f>
        <v>2</v>
      </c>
      <c r="R2334" s="4">
        <f>VLOOKUP(A2334, Sheet4!A:B, 2, FALSE)</f>
        <v>604</v>
      </c>
    </row>
    <row r="2335" spans="1:18">
      <c r="A2335">
        <v>3810</v>
      </c>
      <c r="B2335" t="s">
        <v>394</v>
      </c>
      <c r="C2335" s="1">
        <v>39129</v>
      </c>
      <c r="D2335" t="s">
        <v>6</v>
      </c>
      <c r="E2335" t="s">
        <v>184</v>
      </c>
      <c r="F2335" s="4" t="s">
        <v>652</v>
      </c>
      <c r="G2335" s="4" t="str">
        <f>B2335&amp;E2335</f>
        <v>Frank MA</v>
      </c>
      <c r="H2335" s="4" t="str">
        <f>VLOOKUP(G2335, Sheet2!C:D, 2, FALSE)</f>
        <v>D</v>
      </c>
      <c r="I2335" s="4">
        <f>VLOOKUP(A2335, Sheet3!A:G,2, FALSE)</f>
        <v>-0.16397400000000001</v>
      </c>
      <c r="J2335" s="4">
        <f>VLOOKUP(A2335, Sheet3!A:G,3, FALSE)</f>
        <v>-0.21029</v>
      </c>
      <c r="K2335" s="4">
        <f>VLOOKUP(A2335, Sheet3!A:G,4, FALSE)</f>
        <v>-0.95989899999999995</v>
      </c>
      <c r="L2335" s="4">
        <f>VLOOKUP(A2335, Sheet3!A:G,5, FALSE)</f>
        <v>2.8391709999999999</v>
      </c>
      <c r="M2335" s="4">
        <f>VLOOKUP(A2335, Sheet3!A:G,6, FALSE)</f>
        <v>1.7279389999999999</v>
      </c>
      <c r="N2335" s="4">
        <f>VLOOKUP(A2335, Sheet3!A:G,7, FALSE)</f>
        <v>-0.22137000000000001</v>
      </c>
      <c r="O2335">
        <v>2007</v>
      </c>
      <c r="P2335" s="4">
        <f>VLOOKUP(G2335, Sheet2!C:E, 3, FALSE)</f>
        <v>1981</v>
      </c>
      <c r="Q2335" s="4">
        <f>O2335-P2335</f>
        <v>26</v>
      </c>
      <c r="R2335" s="4">
        <f>VLOOKUP(A2335, Sheet4!A:B, 2, FALSE)</f>
        <v>996</v>
      </c>
    </row>
    <row r="2336" spans="1:18">
      <c r="A2336">
        <v>3811</v>
      </c>
      <c r="B2336" t="s">
        <v>12</v>
      </c>
      <c r="C2336" s="1">
        <v>39129</v>
      </c>
      <c r="D2336" t="s">
        <v>6</v>
      </c>
      <c r="E2336" t="s">
        <v>13</v>
      </c>
      <c r="F2336" s="4" t="s">
        <v>652</v>
      </c>
      <c r="G2336" s="4" t="str">
        <f>B2336&amp;E2336</f>
        <v>WilsonSC</v>
      </c>
      <c r="H2336" s="4" t="str">
        <f>VLOOKUP(G2336, Sheet2!C:D, 2, FALSE)</f>
        <v>R</v>
      </c>
      <c r="I2336" s="4">
        <f>VLOOKUP(A2336, Sheet3!A:G,2, FALSE)</f>
        <v>-7.8658489999999999</v>
      </c>
      <c r="J2336" s="4">
        <f>VLOOKUP(A2336, Sheet3!A:G,3, FALSE)</f>
        <v>2.4791979999999998</v>
      </c>
      <c r="K2336" s="4">
        <f>VLOOKUP(A2336, Sheet3!A:G,4, FALSE)</f>
        <v>1.1526540000000001</v>
      </c>
      <c r="L2336" s="4">
        <f>VLOOKUP(A2336, Sheet3!A:G,5, FALSE)</f>
        <v>-4.131367</v>
      </c>
      <c r="M2336" s="4">
        <f>VLOOKUP(A2336, Sheet3!A:G,6, FALSE)</f>
        <v>-0.57432899999999998</v>
      </c>
      <c r="N2336" s="4">
        <f>VLOOKUP(A2336, Sheet3!A:G,7, FALSE)</f>
        <v>0.62366999999999995</v>
      </c>
      <c r="O2336">
        <v>2007</v>
      </c>
      <c r="P2336" s="4">
        <f>VLOOKUP(G2336, Sheet2!C:E, 3, FALSE)</f>
        <v>2001</v>
      </c>
      <c r="Q2336" s="4">
        <f>O2336-P2336</f>
        <v>6</v>
      </c>
      <c r="R2336" s="4">
        <f>VLOOKUP(A2336, Sheet4!A:B, 2, FALSE)</f>
        <v>279</v>
      </c>
    </row>
    <row r="2337" spans="1:18">
      <c r="A2337">
        <v>3812</v>
      </c>
      <c r="B2337" t="s">
        <v>160</v>
      </c>
      <c r="C2337" s="1">
        <v>39129</v>
      </c>
      <c r="D2337" t="s">
        <v>6</v>
      </c>
      <c r="E2337" t="str">
        <f>VLOOKUP(B2337, Sheet2!$A$2:$B$734, 2, FALSE)</f>
        <v>MO</v>
      </c>
      <c r="F2337" s="4" t="s">
        <v>652</v>
      </c>
      <c r="G2337" s="4" t="str">
        <f>B2337&amp;E2337</f>
        <v>SkeltonMO</v>
      </c>
      <c r="H2337" s="4" t="str">
        <f>VLOOKUP(G2337, Sheet2!C:D, 2, FALSE)</f>
        <v>D</v>
      </c>
      <c r="I2337" s="4">
        <f>VLOOKUP(A2337, Sheet3!A:G,2, FALSE)</f>
        <v>-0.56567900000000004</v>
      </c>
      <c r="J2337" s="4">
        <f>VLOOKUP(A2337, Sheet3!A:G,3, FALSE)</f>
        <v>-1.500122</v>
      </c>
      <c r="K2337" s="4">
        <f>VLOOKUP(A2337, Sheet3!A:G,4, FALSE)</f>
        <v>-5.4968999999999997E-2</v>
      </c>
      <c r="L2337" s="4">
        <f>VLOOKUP(A2337, Sheet3!A:G,5, FALSE)</f>
        <v>-2.4021889999999999</v>
      </c>
      <c r="M2337" s="4">
        <f>VLOOKUP(A2337, Sheet3!A:G,6, FALSE)</f>
        <v>-0.53761000000000003</v>
      </c>
      <c r="N2337" s="4">
        <f>VLOOKUP(A2337, Sheet3!A:G,7, FALSE)</f>
        <v>0.77063800000000005</v>
      </c>
      <c r="O2337">
        <v>2007</v>
      </c>
      <c r="P2337" s="4">
        <f>VLOOKUP(G2337, Sheet2!C:E, 3, FALSE)</f>
        <v>1977</v>
      </c>
      <c r="Q2337" s="4">
        <f>O2337-P2337</f>
        <v>30</v>
      </c>
      <c r="R2337" s="4">
        <f>VLOOKUP(A2337, Sheet4!A:B, 2, FALSE)</f>
        <v>945</v>
      </c>
    </row>
    <row r="2338" spans="1:18">
      <c r="A2338">
        <v>3813</v>
      </c>
      <c r="B2338" t="s">
        <v>322</v>
      </c>
      <c r="C2338" s="1">
        <v>39129</v>
      </c>
      <c r="D2338" t="s">
        <v>6</v>
      </c>
      <c r="E2338" t="s">
        <v>112</v>
      </c>
      <c r="F2338" s="4" t="s">
        <v>652</v>
      </c>
      <c r="G2338" s="4" t="str">
        <f>B2338&amp;E2338</f>
        <v>StupakMI</v>
      </c>
      <c r="H2338" s="4" t="str">
        <f>VLOOKUP(G2338, Sheet2!C:D, 2, FALSE)</f>
        <v>D</v>
      </c>
      <c r="I2338" s="4">
        <f>VLOOKUP(A2338, Sheet3!A:G,2, FALSE)</f>
        <v>-1.1531709999999999</v>
      </c>
      <c r="J2338" s="4">
        <f>VLOOKUP(A2338, Sheet3!A:G,3, FALSE)</f>
        <v>-0.57423900000000005</v>
      </c>
      <c r="K2338" s="4">
        <f>VLOOKUP(A2338, Sheet3!A:G,4, FALSE)</f>
        <v>1.622153</v>
      </c>
      <c r="L2338" s="4">
        <f>VLOOKUP(A2338, Sheet3!A:G,5, FALSE)</f>
        <v>-0.40129700000000001</v>
      </c>
      <c r="M2338" s="4">
        <f>VLOOKUP(A2338, Sheet3!A:G,6, FALSE)</f>
        <v>-0.30235499999999998</v>
      </c>
      <c r="N2338" s="4">
        <f>VLOOKUP(A2338, Sheet3!A:G,7, FALSE)</f>
        <v>-0.30860900000000002</v>
      </c>
      <c r="O2338">
        <v>2007</v>
      </c>
      <c r="P2338" s="4">
        <f>VLOOKUP(G2338, Sheet2!C:E, 3, FALSE)</f>
        <v>1993</v>
      </c>
      <c r="Q2338" s="4">
        <f>O2338-P2338</f>
        <v>14</v>
      </c>
      <c r="R2338" s="4">
        <f>VLOOKUP(A2338, Sheet4!A:B, 2, FALSE)</f>
        <v>813</v>
      </c>
    </row>
    <row r="2339" spans="1:18">
      <c r="A2339">
        <v>3814</v>
      </c>
      <c r="B2339" t="s">
        <v>395</v>
      </c>
      <c r="C2339" s="1">
        <v>39129</v>
      </c>
      <c r="D2339" t="s">
        <v>6</v>
      </c>
      <c r="E2339" t="s">
        <v>127</v>
      </c>
      <c r="F2339" s="4" t="s">
        <v>652</v>
      </c>
      <c r="G2339" s="4" t="str">
        <f>B2339&amp;E2339</f>
        <v>KirkIL</v>
      </c>
      <c r="H2339" s="4" t="str">
        <f>VLOOKUP(G2339, Sheet2!C:D, 2, FALSE)</f>
        <v>R</v>
      </c>
      <c r="I2339" s="4">
        <f>VLOOKUP(A2339, Sheet3!A:G,2, FALSE)</f>
        <v>4.0469249999999999</v>
      </c>
      <c r="J2339" s="4">
        <f>VLOOKUP(A2339, Sheet3!A:G,3, FALSE)</f>
        <v>0.309666</v>
      </c>
      <c r="K2339" s="4">
        <f>VLOOKUP(A2339, Sheet3!A:G,4, FALSE)</f>
        <v>3.3667090000000002</v>
      </c>
      <c r="L2339" s="4">
        <f>VLOOKUP(A2339, Sheet3!A:G,5, FALSE)</f>
        <v>2.603192</v>
      </c>
      <c r="M2339" s="4">
        <f>VLOOKUP(A2339, Sheet3!A:G,6, FALSE)</f>
        <v>0.281057</v>
      </c>
      <c r="N2339" s="4">
        <f>VLOOKUP(A2339, Sheet3!A:G,7, FALSE)</f>
        <v>3.7992499999999998</v>
      </c>
      <c r="O2339">
        <v>2007</v>
      </c>
      <c r="P2339" s="4">
        <f>VLOOKUP(G2339, Sheet2!C:E, 3, FALSE)</f>
        <v>2001</v>
      </c>
      <c r="Q2339" s="4">
        <f>O2339-P2339</f>
        <v>6</v>
      </c>
      <c r="R2339" s="4">
        <f>VLOOKUP(A2339, Sheet4!A:B, 2, FALSE)</f>
        <v>789</v>
      </c>
    </row>
    <row r="2340" spans="1:18">
      <c r="A2340">
        <v>3815</v>
      </c>
      <c r="B2340" t="s">
        <v>180</v>
      </c>
      <c r="C2340" s="1">
        <v>39129</v>
      </c>
      <c r="D2340" t="s">
        <v>6</v>
      </c>
      <c r="E2340" t="s">
        <v>13</v>
      </c>
      <c r="F2340" s="4" t="s">
        <v>652</v>
      </c>
      <c r="G2340" s="4" t="str">
        <f>B2340&amp;E2340</f>
        <v>SprattSC</v>
      </c>
      <c r="H2340" s="4" t="str">
        <f>VLOOKUP(G2340, Sheet2!C:D, 2, FALSE)</f>
        <v>D</v>
      </c>
      <c r="I2340" s="4">
        <f>VLOOKUP(A2340, Sheet3!A:G,2, FALSE)</f>
        <v>1.5748340000000001</v>
      </c>
      <c r="J2340" s="4">
        <f>VLOOKUP(A2340, Sheet3!A:G,3, FALSE)</f>
        <v>1.1171180000000001</v>
      </c>
      <c r="K2340" s="4">
        <f>VLOOKUP(A2340, Sheet3!A:G,4, FALSE)</f>
        <v>-2.8952490000000002</v>
      </c>
      <c r="L2340" s="4">
        <f>VLOOKUP(A2340, Sheet3!A:G,5, FALSE)</f>
        <v>-1.730558</v>
      </c>
      <c r="M2340" s="4">
        <f>VLOOKUP(A2340, Sheet3!A:G,6, FALSE)</f>
        <v>-1.9066160000000001</v>
      </c>
      <c r="N2340" s="4">
        <f>VLOOKUP(A2340, Sheet3!A:G,7, FALSE)</f>
        <v>-0.102773</v>
      </c>
      <c r="O2340">
        <v>2007</v>
      </c>
      <c r="P2340" s="4">
        <f>VLOOKUP(G2340, Sheet2!C:E, 3, FALSE)</f>
        <v>1983</v>
      </c>
      <c r="Q2340" s="4">
        <f>O2340-P2340</f>
        <v>24</v>
      </c>
      <c r="R2340" s="4">
        <f>VLOOKUP(A2340, Sheet4!A:B, 2, FALSE)</f>
        <v>922</v>
      </c>
    </row>
    <row r="2341" spans="1:18">
      <c r="A2341">
        <v>3816</v>
      </c>
      <c r="B2341" t="s">
        <v>356</v>
      </c>
      <c r="C2341" s="1">
        <v>39129</v>
      </c>
      <c r="D2341" t="s">
        <v>6</v>
      </c>
      <c r="E2341" t="s">
        <v>8</v>
      </c>
      <c r="F2341" s="4" t="s">
        <v>652</v>
      </c>
      <c r="G2341" s="4" t="str">
        <f>B2341&amp;E2341</f>
        <v>McKeonCA</v>
      </c>
      <c r="H2341" s="4" t="str">
        <f>VLOOKUP(G2341, Sheet2!C:D, 2, FALSE)</f>
        <v>R</v>
      </c>
      <c r="I2341" s="4">
        <f>VLOOKUP(A2341, Sheet3!A:G,2, FALSE)</f>
        <v>-3.2281650000000002</v>
      </c>
      <c r="J2341" s="4">
        <f>VLOOKUP(A2341, Sheet3!A:G,3, FALSE)</f>
        <v>0.60275800000000002</v>
      </c>
      <c r="K2341" s="4">
        <f>VLOOKUP(A2341, Sheet3!A:G,4, FALSE)</f>
        <v>-2.1590310000000001</v>
      </c>
      <c r="L2341" s="4">
        <f>VLOOKUP(A2341, Sheet3!A:G,5, FALSE)</f>
        <v>-0.53977600000000003</v>
      </c>
      <c r="M2341" s="4">
        <f>VLOOKUP(A2341, Sheet3!A:G,6, FALSE)</f>
        <v>-0.84953500000000004</v>
      </c>
      <c r="N2341" s="4">
        <f>VLOOKUP(A2341, Sheet3!A:G,7, FALSE)</f>
        <v>-2.6505459999999998</v>
      </c>
      <c r="O2341">
        <v>2007</v>
      </c>
      <c r="P2341" s="4">
        <f>VLOOKUP(G2341, Sheet2!C:E, 3, FALSE)</f>
        <v>1993</v>
      </c>
      <c r="Q2341" s="4">
        <f>O2341-P2341</f>
        <v>14</v>
      </c>
      <c r="R2341" s="4">
        <f>VLOOKUP(A2341, Sheet4!A:B, 2, FALSE)</f>
        <v>1324</v>
      </c>
    </row>
    <row r="2342" spans="1:18">
      <c r="A2342">
        <v>3817</v>
      </c>
      <c r="B2342" t="s">
        <v>190</v>
      </c>
      <c r="C2342" s="1">
        <v>39129</v>
      </c>
      <c r="D2342" t="s">
        <v>6</v>
      </c>
      <c r="E2342" t="s">
        <v>193</v>
      </c>
      <c r="F2342" s="4" t="s">
        <v>652</v>
      </c>
      <c r="G2342" s="4" t="str">
        <f>B2342&amp;E2342</f>
        <v>DegetteCO</v>
      </c>
      <c r="H2342" s="4" t="str">
        <f>VLOOKUP(G2342, Sheet2!C:D, 2, FALSE)</f>
        <v>D</v>
      </c>
      <c r="I2342" s="4">
        <f>VLOOKUP(A2342, Sheet3!A:G,2, FALSE)</f>
        <v>0.39882000000000001</v>
      </c>
      <c r="J2342" s="4">
        <f>VLOOKUP(A2342, Sheet3!A:G,3, FALSE)</f>
        <v>0.70287699999999997</v>
      </c>
      <c r="K2342" s="4">
        <f>VLOOKUP(A2342, Sheet3!A:G,4, FALSE)</f>
        <v>0.63341400000000003</v>
      </c>
      <c r="L2342" s="4">
        <f>VLOOKUP(A2342, Sheet3!A:G,5, FALSE)</f>
        <v>-0.770231</v>
      </c>
      <c r="M2342" s="4">
        <f>VLOOKUP(A2342, Sheet3!A:G,6, FALSE)</f>
        <v>0.38109199999999999</v>
      </c>
      <c r="N2342" s="4">
        <f>VLOOKUP(A2342, Sheet3!A:G,7, FALSE)</f>
        <v>1.6745300000000001</v>
      </c>
      <c r="O2342">
        <v>2007</v>
      </c>
      <c r="P2342" s="4">
        <f>VLOOKUP(G2342, Sheet2!C:E, 3, FALSE)</f>
        <v>1997</v>
      </c>
      <c r="Q2342" s="4">
        <f>O2342-P2342</f>
        <v>10</v>
      </c>
      <c r="R2342" s="4">
        <f>VLOOKUP(A2342, Sheet4!A:B, 2, FALSE)</f>
        <v>676</v>
      </c>
    </row>
    <row r="2343" spans="1:18">
      <c r="A2343">
        <v>3818</v>
      </c>
      <c r="B2343" t="s">
        <v>396</v>
      </c>
      <c r="C2343" s="1">
        <v>39129</v>
      </c>
      <c r="D2343" t="s">
        <v>6</v>
      </c>
      <c r="E2343" s="4" t="s">
        <v>163</v>
      </c>
      <c r="F2343" s="4" t="s">
        <v>652</v>
      </c>
      <c r="G2343" s="4" t="str">
        <f>B2343&amp;E2343</f>
        <v>BartlettMD</v>
      </c>
      <c r="H2343" s="4" t="str">
        <f>VLOOKUP(G2343, Sheet2!C:D, 2, FALSE)</f>
        <v>R</v>
      </c>
      <c r="I2343" s="4">
        <f>VLOOKUP(A2343, Sheet3!A:G,2, FALSE)</f>
        <v>-4.9294500000000001</v>
      </c>
      <c r="J2343" s="4">
        <f>VLOOKUP(A2343, Sheet3!A:G,3, FALSE)</f>
        <v>3.95885</v>
      </c>
      <c r="K2343" s="4">
        <f>VLOOKUP(A2343, Sheet3!A:G,4, FALSE)</f>
        <v>-2.7387049999999999</v>
      </c>
      <c r="L2343" s="4">
        <f>VLOOKUP(A2343, Sheet3!A:G,5, FALSE)</f>
        <v>6.1340640000000004</v>
      </c>
      <c r="M2343" s="4">
        <f>VLOOKUP(A2343, Sheet3!A:G,6, FALSE)</f>
        <v>1.2082459999999999</v>
      </c>
      <c r="N2343" s="4">
        <f>VLOOKUP(A2343, Sheet3!A:G,7, FALSE)</f>
        <v>-4.331925</v>
      </c>
      <c r="O2343">
        <v>2007</v>
      </c>
      <c r="P2343" s="4">
        <f>VLOOKUP(G2343, Sheet2!C:E, 3, FALSE)</f>
        <v>1993</v>
      </c>
      <c r="Q2343" s="4">
        <f>O2343-P2343</f>
        <v>14</v>
      </c>
      <c r="R2343" s="4">
        <f>VLOOKUP(A2343, Sheet4!A:B, 2, FALSE)</f>
        <v>869</v>
      </c>
    </row>
    <row r="2344" spans="1:18">
      <c r="A2344">
        <v>3819</v>
      </c>
      <c r="B2344" t="s">
        <v>397</v>
      </c>
      <c r="C2344" s="1">
        <v>39129</v>
      </c>
      <c r="D2344" t="s">
        <v>6</v>
      </c>
      <c r="E2344" s="4" t="s">
        <v>321</v>
      </c>
      <c r="F2344" s="4" t="s">
        <v>652</v>
      </c>
      <c r="G2344" s="4" t="str">
        <f>B2344&amp;E2344</f>
        <v>SnyderAR</v>
      </c>
      <c r="H2344" s="4" t="str">
        <f>VLOOKUP(G2344, Sheet2!C:D, 2, FALSE)</f>
        <v>D</v>
      </c>
      <c r="I2344" s="4">
        <f>VLOOKUP(A2344, Sheet3!A:G,2, FALSE)</f>
        <v>1.2703070000000001</v>
      </c>
      <c r="J2344" s="4">
        <f>VLOOKUP(A2344, Sheet3!A:G,3, FALSE)</f>
        <v>0.51751999999999998</v>
      </c>
      <c r="K2344" s="4">
        <f>VLOOKUP(A2344, Sheet3!A:G,4, FALSE)</f>
        <v>1.4322839999999999</v>
      </c>
      <c r="L2344" s="4">
        <f>VLOOKUP(A2344, Sheet3!A:G,5, FALSE)</f>
        <v>1.2475750000000001</v>
      </c>
      <c r="M2344" s="4">
        <f>VLOOKUP(A2344, Sheet3!A:G,6, FALSE)</f>
        <v>1.7994319999999999</v>
      </c>
      <c r="N2344" s="4">
        <f>VLOOKUP(A2344, Sheet3!A:G,7, FALSE)</f>
        <v>2.1919999999999999E-2</v>
      </c>
      <c r="O2344">
        <v>2007</v>
      </c>
      <c r="P2344" s="4">
        <f>VLOOKUP(G2344, Sheet2!C:E, 3, FALSE)</f>
        <v>1997</v>
      </c>
      <c r="Q2344" s="4">
        <f>O2344-P2344</f>
        <v>10</v>
      </c>
      <c r="R2344" s="4">
        <f>VLOOKUP(A2344, Sheet4!A:B, 2, FALSE)</f>
        <v>441</v>
      </c>
    </row>
    <row r="2345" spans="1:18">
      <c r="A2345">
        <v>3820</v>
      </c>
      <c r="B2345" t="s">
        <v>398</v>
      </c>
      <c r="C2345" s="1">
        <v>39129</v>
      </c>
      <c r="D2345" t="s">
        <v>6</v>
      </c>
      <c r="E2345" s="4" t="s">
        <v>136</v>
      </c>
      <c r="F2345" s="4" t="s">
        <v>652</v>
      </c>
      <c r="G2345" s="4" t="str">
        <f>B2345&amp;E2345</f>
        <v>WaldenOR</v>
      </c>
      <c r="H2345" s="4" t="str">
        <f>VLOOKUP(G2345, Sheet2!C:D, 2, FALSE)</f>
        <v>R</v>
      </c>
      <c r="I2345" s="4">
        <f>VLOOKUP(A2345, Sheet3!A:G,2, FALSE)</f>
        <v>0.48500900000000002</v>
      </c>
      <c r="J2345" s="4">
        <f>VLOOKUP(A2345, Sheet3!A:G,3, FALSE)</f>
        <v>-1.5689120000000001</v>
      </c>
      <c r="K2345" s="4">
        <f>VLOOKUP(A2345, Sheet3!A:G,4, FALSE)</f>
        <v>-0.85200799999999999</v>
      </c>
      <c r="L2345" s="4">
        <f>VLOOKUP(A2345, Sheet3!A:G,5, FALSE)</f>
        <v>1.183719</v>
      </c>
      <c r="M2345" s="4">
        <f>VLOOKUP(A2345, Sheet3!A:G,6, FALSE)</f>
        <v>0.85387199999999996</v>
      </c>
      <c r="N2345" s="4">
        <f>VLOOKUP(A2345, Sheet3!A:G,7, FALSE)</f>
        <v>-2.9514849999999999</v>
      </c>
      <c r="O2345">
        <v>2007</v>
      </c>
      <c r="P2345" s="4">
        <f>VLOOKUP(G2345, Sheet2!C:E, 3, FALSE)</f>
        <v>1999</v>
      </c>
      <c r="Q2345" s="4">
        <f>O2345-P2345</f>
        <v>8</v>
      </c>
      <c r="R2345" s="4">
        <f>VLOOKUP(A2345, Sheet4!A:B, 2, FALSE)</f>
        <v>1424</v>
      </c>
    </row>
    <row r="2346" spans="1:18">
      <c r="A2346">
        <v>3821</v>
      </c>
      <c r="B2346" t="s">
        <v>365</v>
      </c>
      <c r="C2346" s="1">
        <v>39129</v>
      </c>
      <c r="D2346" t="s">
        <v>6</v>
      </c>
      <c r="E2346" s="4" t="s">
        <v>8</v>
      </c>
      <c r="F2346" s="4" t="s">
        <v>652</v>
      </c>
      <c r="G2346" s="4" t="str">
        <f>B2346&amp;E2346</f>
        <v>BecerraCA</v>
      </c>
      <c r="H2346" s="4" t="str">
        <f>VLOOKUP(G2346, Sheet2!C:D, 2, FALSE)</f>
        <v>D</v>
      </c>
      <c r="I2346" s="4">
        <f>VLOOKUP(A2346, Sheet3!A:G,2, FALSE)</f>
        <v>-5.9730350000000003</v>
      </c>
      <c r="J2346" s="4">
        <f>VLOOKUP(A2346, Sheet3!A:G,3, FALSE)</f>
        <v>2.6811310000000002</v>
      </c>
      <c r="K2346" s="4">
        <f>VLOOKUP(A2346, Sheet3!A:G,4, FALSE)</f>
        <v>-3.443432</v>
      </c>
      <c r="L2346" s="4">
        <f>VLOOKUP(A2346, Sheet3!A:G,5, FALSE)</f>
        <v>-2.489395</v>
      </c>
      <c r="M2346" s="4">
        <f>VLOOKUP(A2346, Sheet3!A:G,6, FALSE)</f>
        <v>-1.0483990000000001</v>
      </c>
      <c r="N2346" s="4">
        <f>VLOOKUP(A2346, Sheet3!A:G,7, FALSE)</f>
        <v>-0.82296400000000003</v>
      </c>
      <c r="O2346">
        <v>2007</v>
      </c>
      <c r="P2346" s="4">
        <f>VLOOKUP(G2346, Sheet2!C:E, 3, FALSE)</f>
        <v>1993</v>
      </c>
      <c r="Q2346" s="4">
        <f>O2346-P2346</f>
        <v>14</v>
      </c>
      <c r="R2346" s="4">
        <f>VLOOKUP(A2346, Sheet4!A:B, 2, FALSE)</f>
        <v>657</v>
      </c>
    </row>
    <row r="2347" spans="1:18">
      <c r="A2347">
        <v>3822</v>
      </c>
      <c r="B2347" t="s">
        <v>399</v>
      </c>
      <c r="C2347" s="1">
        <v>39129</v>
      </c>
      <c r="D2347" t="s">
        <v>6</v>
      </c>
      <c r="E2347" s="4" t="s">
        <v>87</v>
      </c>
      <c r="F2347" s="4" t="s">
        <v>652</v>
      </c>
      <c r="G2347" s="4" t="str">
        <f>B2347&amp;E2347</f>
        <v>FergusonNJ</v>
      </c>
      <c r="H2347" s="4" t="str">
        <f>VLOOKUP(G2347, Sheet2!C:D, 2, FALSE)</f>
        <v>R</v>
      </c>
      <c r="I2347" s="4">
        <f>VLOOKUP(A2347, Sheet3!A:G,2, FALSE)</f>
        <v>-0.718171</v>
      </c>
      <c r="J2347" s="4">
        <f>VLOOKUP(A2347, Sheet3!A:G,3, FALSE)</f>
        <v>3.3762E-2</v>
      </c>
      <c r="K2347" s="4">
        <f>VLOOKUP(A2347, Sheet3!A:G,4, FALSE)</f>
        <v>-2.0676899999999998</v>
      </c>
      <c r="L2347" s="4">
        <f>VLOOKUP(A2347, Sheet3!A:G,5, FALSE)</f>
        <v>2.4858889999999998</v>
      </c>
      <c r="M2347" s="4">
        <f>VLOOKUP(A2347, Sheet3!A:G,6, FALSE)</f>
        <v>0.51679799999999998</v>
      </c>
      <c r="N2347" s="4">
        <f>VLOOKUP(A2347, Sheet3!A:G,7, FALSE)</f>
        <v>-1.80894</v>
      </c>
      <c r="O2347">
        <v>2007</v>
      </c>
      <c r="P2347" s="4">
        <f>VLOOKUP(G2347, Sheet2!C:E, 3, FALSE)</f>
        <v>2001</v>
      </c>
      <c r="Q2347" s="4">
        <f>O2347-P2347</f>
        <v>6</v>
      </c>
      <c r="R2347" s="4">
        <f>VLOOKUP(A2347, Sheet4!A:B, 2, FALSE)</f>
        <v>623</v>
      </c>
    </row>
    <row r="2348" spans="1:18">
      <c r="A2348">
        <v>3823</v>
      </c>
      <c r="B2348" t="s">
        <v>544</v>
      </c>
      <c r="C2348" s="1">
        <v>39129</v>
      </c>
      <c r="D2348" t="s">
        <v>6</v>
      </c>
      <c r="E2348" s="4" t="s">
        <v>22</v>
      </c>
      <c r="F2348" s="4" t="s">
        <v>652</v>
      </c>
      <c r="G2348" s="4" t="str">
        <f>B2348&amp;E2348</f>
        <v>GreenATX</v>
      </c>
      <c r="H2348" s="4" t="str">
        <f>VLOOKUP(G2348, Sheet2!C:D, 2, FALSE)</f>
        <v>D</v>
      </c>
      <c r="I2348" s="4">
        <f>VLOOKUP(A2348, Sheet3!A:G,2, FALSE)</f>
        <v>-5.438993</v>
      </c>
      <c r="J2348" s="4">
        <f>VLOOKUP(A2348, Sheet3!A:G,3, FALSE)</f>
        <v>5.1282000000000001E-2</v>
      </c>
      <c r="K2348" s="4">
        <f>VLOOKUP(A2348, Sheet3!A:G,4, FALSE)</f>
        <v>-2.795131</v>
      </c>
      <c r="L2348" s="4">
        <f>VLOOKUP(A2348, Sheet3!A:G,5, FALSE)</f>
        <v>0.23358499999999999</v>
      </c>
      <c r="M2348" s="4">
        <f>VLOOKUP(A2348, Sheet3!A:G,6, FALSE)</f>
        <v>-1.577383</v>
      </c>
      <c r="N2348" s="4">
        <f>VLOOKUP(A2348, Sheet3!A:G,7, FALSE)</f>
        <v>-1.482974</v>
      </c>
      <c r="O2348">
        <v>2007</v>
      </c>
      <c r="P2348" s="4">
        <f>VLOOKUP(G2348, Sheet2!C:E, 3, FALSE)</f>
        <v>2005</v>
      </c>
      <c r="Q2348" s="4">
        <f>O2348-P2348</f>
        <v>2</v>
      </c>
      <c r="R2348" s="4">
        <f>VLOOKUP(A2348, Sheet4!A:B, 2, FALSE)</f>
        <v>617</v>
      </c>
    </row>
    <row r="2349" spans="1:18">
      <c r="A2349">
        <v>3824</v>
      </c>
      <c r="B2349" t="s">
        <v>722</v>
      </c>
      <c r="C2349" s="1">
        <v>39129</v>
      </c>
      <c r="D2349" t="s">
        <v>6</v>
      </c>
      <c r="E2349" s="4" t="s">
        <v>8</v>
      </c>
      <c r="F2349" s="4" t="s">
        <v>652</v>
      </c>
      <c r="G2349" s="4" t="str">
        <f>B2349&amp;E2349</f>
        <v>MillerGaryCA</v>
      </c>
      <c r="H2349" s="4" t="str">
        <f>VLOOKUP(G2349, Sheet2!C:D, 2, FALSE)</f>
        <v>R</v>
      </c>
      <c r="I2349" s="4">
        <f>VLOOKUP(A2349, Sheet3!A:G,2, FALSE)</f>
        <v>-0.731935</v>
      </c>
      <c r="J2349" s="4">
        <f>VLOOKUP(A2349, Sheet3!A:G,3, FALSE)</f>
        <v>1.7701100000000001</v>
      </c>
      <c r="K2349" s="4">
        <f>VLOOKUP(A2349, Sheet3!A:G,4, FALSE)</f>
        <v>-0.72705299999999995</v>
      </c>
      <c r="L2349" s="4">
        <f>VLOOKUP(A2349, Sheet3!A:G,5, FALSE)</f>
        <v>1.0196480000000001</v>
      </c>
      <c r="M2349" s="4">
        <f>VLOOKUP(A2349, Sheet3!A:G,6, FALSE)</f>
        <v>-0.29443000000000003</v>
      </c>
      <c r="N2349" s="4">
        <f>VLOOKUP(A2349, Sheet3!A:G,7, FALSE)</f>
        <v>-1.2718989999999999</v>
      </c>
      <c r="O2349">
        <v>2007</v>
      </c>
      <c r="P2349" s="4">
        <f>VLOOKUP(G2349, Sheet2!C:E, 3, FALSE)</f>
        <v>1999</v>
      </c>
      <c r="Q2349" s="4">
        <f>O2349-P2349</f>
        <v>8</v>
      </c>
      <c r="R2349" s="4">
        <f>VLOOKUP(A2349, Sheet4!A:B, 2, FALSE)</f>
        <v>2596</v>
      </c>
    </row>
    <row r="2350" spans="1:18">
      <c r="A2350">
        <v>3825</v>
      </c>
      <c r="B2350" t="s">
        <v>165</v>
      </c>
      <c r="C2350" s="1">
        <v>39129</v>
      </c>
      <c r="D2350" t="s">
        <v>6</v>
      </c>
      <c r="E2350" s="4" t="s">
        <v>22</v>
      </c>
      <c r="F2350" s="4" t="s">
        <v>652</v>
      </c>
      <c r="G2350" s="4" t="str">
        <f>B2350&amp;E2350</f>
        <v>EdwardsTX</v>
      </c>
      <c r="H2350" s="4" t="str">
        <f>VLOOKUP(G2350, Sheet2!C:D, 2, FALSE)</f>
        <v>D</v>
      </c>
      <c r="I2350" s="4">
        <f>VLOOKUP(A2350, Sheet3!A:G,2, FALSE)</f>
        <v>0.87541500000000005</v>
      </c>
      <c r="J2350" s="4">
        <f>VLOOKUP(A2350, Sheet3!A:G,3, FALSE)</f>
        <v>-0.51819300000000001</v>
      </c>
      <c r="K2350" s="4">
        <f>VLOOKUP(A2350, Sheet3!A:G,4, FALSE)</f>
        <v>2.3098800000000002</v>
      </c>
      <c r="L2350" s="4">
        <f>VLOOKUP(A2350, Sheet3!A:G,5, FALSE)</f>
        <v>0.98929800000000001</v>
      </c>
      <c r="M2350" s="4">
        <f>VLOOKUP(A2350, Sheet3!A:G,6, FALSE)</f>
        <v>1.267131</v>
      </c>
      <c r="N2350" s="4">
        <f>VLOOKUP(A2350, Sheet3!A:G,7, FALSE)</f>
        <v>8.183E-2</v>
      </c>
      <c r="O2350">
        <v>2007</v>
      </c>
      <c r="P2350" s="4">
        <f>VLOOKUP(G2350, Sheet2!C:E, 3, FALSE)</f>
        <v>1991</v>
      </c>
      <c r="Q2350" s="4">
        <f>O2350-P2350</f>
        <v>16</v>
      </c>
      <c r="R2350" s="4">
        <f>VLOOKUP(A2350, Sheet4!A:B, 2, FALSE)</f>
        <v>729</v>
      </c>
    </row>
    <row r="2351" spans="1:18">
      <c r="A2351">
        <v>3826</v>
      </c>
      <c r="B2351" t="s">
        <v>266</v>
      </c>
      <c r="C2351" s="1">
        <v>39129</v>
      </c>
      <c r="D2351" t="s">
        <v>6</v>
      </c>
      <c r="E2351" s="4" t="s">
        <v>47</v>
      </c>
      <c r="F2351" s="4" t="s">
        <v>652</v>
      </c>
      <c r="G2351" s="4" t="str">
        <f>B2351&amp;E2351</f>
        <v>BuchananFL</v>
      </c>
      <c r="H2351" s="4" t="str">
        <f>VLOOKUP(G2351, Sheet2!C:D, 2, FALSE)</f>
        <v>R</v>
      </c>
      <c r="I2351" s="4">
        <f>VLOOKUP(A2351, Sheet3!A:G,2, FALSE)</f>
        <v>0.43116100000000002</v>
      </c>
      <c r="J2351" s="4">
        <f>VLOOKUP(A2351, Sheet3!A:G,3, FALSE)</f>
        <v>-1.161683</v>
      </c>
      <c r="K2351" s="4">
        <f>VLOOKUP(A2351, Sheet3!A:G,4, FALSE)</f>
        <v>0.29888999999999999</v>
      </c>
      <c r="L2351" s="4">
        <f>VLOOKUP(A2351, Sheet3!A:G,5, FALSE)</f>
        <v>1.3163419999999999</v>
      </c>
      <c r="M2351" s="4">
        <f>VLOOKUP(A2351, Sheet3!A:G,6, FALSE)</f>
        <v>0.82249000000000005</v>
      </c>
      <c r="N2351" s="4">
        <f>VLOOKUP(A2351, Sheet3!A:G,7, FALSE)</f>
        <v>-0.693994</v>
      </c>
      <c r="O2351">
        <v>2007</v>
      </c>
      <c r="P2351" s="4">
        <f>VLOOKUP(G2351, Sheet2!C:E, 3, FALSE)</f>
        <v>2007</v>
      </c>
      <c r="Q2351" s="4">
        <f>O2351-P2351</f>
        <v>0</v>
      </c>
      <c r="R2351" s="4">
        <f>VLOOKUP(A2351, Sheet4!A:B, 2, FALSE)</f>
        <v>349</v>
      </c>
    </row>
    <row r="2352" spans="1:18">
      <c r="A2352">
        <v>3827</v>
      </c>
      <c r="B2352" t="s">
        <v>156</v>
      </c>
      <c r="C2352" s="1">
        <v>39129</v>
      </c>
      <c r="D2352" t="s">
        <v>6</v>
      </c>
      <c r="E2352" s="4" t="s">
        <v>125</v>
      </c>
      <c r="F2352" s="4" t="s">
        <v>652</v>
      </c>
      <c r="G2352" s="4" t="str">
        <f>B2352&amp;E2352</f>
        <v>SlaughterNY</v>
      </c>
      <c r="H2352" s="4" t="str">
        <f>VLOOKUP(G2352, Sheet2!C:D, 2, FALSE)</f>
        <v>D</v>
      </c>
      <c r="I2352" s="4">
        <f>VLOOKUP(A2352, Sheet3!A:G,2, FALSE)</f>
        <v>6.6017000000000006E-2</v>
      </c>
      <c r="J2352" s="4">
        <f>VLOOKUP(A2352, Sheet3!A:G,3, FALSE)</f>
        <v>0.76324899999999996</v>
      </c>
      <c r="K2352" s="4">
        <f>VLOOKUP(A2352, Sheet3!A:G,4, FALSE)</f>
        <v>-0.98089599999999999</v>
      </c>
      <c r="L2352" s="4">
        <f>VLOOKUP(A2352, Sheet3!A:G,5, FALSE)</f>
        <v>-0.253274</v>
      </c>
      <c r="M2352" s="4">
        <f>VLOOKUP(A2352, Sheet3!A:G,6, FALSE)</f>
        <v>0.16549</v>
      </c>
      <c r="N2352" s="4">
        <f>VLOOKUP(A2352, Sheet3!A:G,7, FALSE)</f>
        <v>1.7228410000000001</v>
      </c>
      <c r="O2352">
        <v>2007</v>
      </c>
      <c r="P2352" s="4">
        <f>VLOOKUP(G2352, Sheet2!C:E, 3, FALSE)</f>
        <v>1987</v>
      </c>
      <c r="Q2352" s="4">
        <f>O2352-P2352</f>
        <v>20</v>
      </c>
      <c r="R2352" s="4">
        <f>VLOOKUP(A2352, Sheet4!A:B, 2, FALSE)</f>
        <v>834</v>
      </c>
    </row>
    <row r="2353" spans="1:18">
      <c r="A2353">
        <v>3828</v>
      </c>
      <c r="B2353" t="s">
        <v>400</v>
      </c>
      <c r="C2353" s="1">
        <v>39129</v>
      </c>
      <c r="D2353" t="s">
        <v>6</v>
      </c>
      <c r="E2353" s="4" t="str">
        <f>VLOOKUP(B2353, Sheet2!$A$2:$B$734, 2, FALSE)</f>
        <v>NY</v>
      </c>
      <c r="F2353" s="4" t="s">
        <v>652</v>
      </c>
      <c r="G2353" s="4" t="str">
        <f>B2353&amp;E2353</f>
        <v>FossellaNY</v>
      </c>
      <c r="H2353" s="4" t="str">
        <f>VLOOKUP(G2353, Sheet2!C:D, 2, FALSE)</f>
        <v>R</v>
      </c>
      <c r="I2353" s="4">
        <f>VLOOKUP(A2353, Sheet3!A:G,2, FALSE)</f>
        <v>-2.8608389999999999</v>
      </c>
      <c r="J2353" s="4">
        <f>VLOOKUP(A2353, Sheet3!A:G,3, FALSE)</f>
        <v>1.547199</v>
      </c>
      <c r="K2353" s="4">
        <f>VLOOKUP(A2353, Sheet3!A:G,4, FALSE)</f>
        <v>-2.456331</v>
      </c>
      <c r="L2353" s="4">
        <f>VLOOKUP(A2353, Sheet3!A:G,5, FALSE)</f>
        <v>1.021854</v>
      </c>
      <c r="M2353" s="4">
        <f>VLOOKUP(A2353, Sheet3!A:G,6, FALSE)</f>
        <v>0.57955299999999998</v>
      </c>
      <c r="N2353" s="4">
        <f>VLOOKUP(A2353, Sheet3!A:G,7, FALSE)</f>
        <v>-1.6294599999999999</v>
      </c>
      <c r="O2353">
        <v>2007</v>
      </c>
      <c r="P2353" s="4">
        <f>VLOOKUP(G2353, Sheet2!C:E, 3, FALSE)</f>
        <v>1997</v>
      </c>
      <c r="Q2353" s="4">
        <f>O2353-P2353</f>
        <v>10</v>
      </c>
      <c r="R2353" s="4">
        <f>VLOOKUP(A2353, Sheet4!A:B, 2, FALSE)</f>
        <v>748</v>
      </c>
    </row>
    <row r="2354" spans="1:18">
      <c r="A2354">
        <v>3829</v>
      </c>
      <c r="B2354" t="s">
        <v>401</v>
      </c>
      <c r="C2354" s="1">
        <v>39129</v>
      </c>
      <c r="D2354" t="s">
        <v>6</v>
      </c>
      <c r="E2354" s="4" t="s">
        <v>136</v>
      </c>
      <c r="F2354" s="4" t="s">
        <v>652</v>
      </c>
      <c r="G2354" s="4" t="str">
        <f>B2354&amp;E2354</f>
        <v>WuOR</v>
      </c>
      <c r="H2354" s="4" t="str">
        <f>VLOOKUP(G2354, Sheet2!C:D, 2, FALSE)</f>
        <v>D</v>
      </c>
      <c r="I2354" s="4">
        <f>VLOOKUP(A2354, Sheet3!A:G,2, FALSE)</f>
        <v>-2.4914839999999998</v>
      </c>
      <c r="J2354" s="4">
        <f>VLOOKUP(A2354, Sheet3!A:G,3, FALSE)</f>
        <v>2.3530410000000002</v>
      </c>
      <c r="K2354" s="4">
        <f>VLOOKUP(A2354, Sheet3!A:G,4, FALSE)</f>
        <v>0.60130700000000004</v>
      </c>
      <c r="L2354" s="4">
        <f>VLOOKUP(A2354, Sheet3!A:G,5, FALSE)</f>
        <v>0.80317899999999998</v>
      </c>
      <c r="M2354" s="4">
        <f>VLOOKUP(A2354, Sheet3!A:G,6, FALSE)</f>
        <v>0.559338</v>
      </c>
      <c r="N2354" s="4">
        <f>VLOOKUP(A2354, Sheet3!A:G,7, FALSE)</f>
        <v>-0.74472700000000003</v>
      </c>
      <c r="O2354">
        <v>2007</v>
      </c>
      <c r="P2354" s="4">
        <f>VLOOKUP(G2354, Sheet2!C:E, 3, FALSE)</f>
        <v>1999</v>
      </c>
      <c r="Q2354" s="4">
        <f>O2354-P2354</f>
        <v>8</v>
      </c>
      <c r="R2354" s="4">
        <f>VLOOKUP(A2354, Sheet4!A:B, 2, FALSE)</f>
        <v>674</v>
      </c>
    </row>
    <row r="2355" spans="1:18">
      <c r="A2355">
        <v>3830</v>
      </c>
      <c r="B2355" t="s">
        <v>402</v>
      </c>
      <c r="C2355" s="1">
        <v>39129</v>
      </c>
      <c r="D2355" t="s">
        <v>6</v>
      </c>
      <c r="E2355" s="4" t="s">
        <v>122</v>
      </c>
      <c r="F2355" s="4" t="s">
        <v>652</v>
      </c>
      <c r="G2355" s="4" t="str">
        <f>B2355&amp;E2355</f>
        <v>CubinWY</v>
      </c>
      <c r="H2355" s="4" t="str">
        <f>VLOOKUP(G2355, Sheet2!C:D, 2, FALSE)</f>
        <v>R</v>
      </c>
      <c r="I2355" s="4">
        <f>VLOOKUP(A2355, Sheet3!A:G,2, FALSE)</f>
        <v>4.8215089999999998</v>
      </c>
      <c r="J2355" s="4">
        <f>VLOOKUP(A2355, Sheet3!A:G,3, FALSE)</f>
        <v>0.30601099999999998</v>
      </c>
      <c r="K2355" s="4">
        <f>VLOOKUP(A2355, Sheet3!A:G,4, FALSE)</f>
        <v>3.7524090000000001</v>
      </c>
      <c r="L2355" s="4">
        <f>VLOOKUP(A2355, Sheet3!A:G,5, FALSE)</f>
        <v>-1.0711059999999999</v>
      </c>
      <c r="M2355" s="4">
        <f>VLOOKUP(A2355, Sheet3!A:G,6, FALSE)</f>
        <v>-0.60117799999999999</v>
      </c>
      <c r="N2355" s="4">
        <f>VLOOKUP(A2355, Sheet3!A:G,7, FALSE)</f>
        <v>3.7749090000000001</v>
      </c>
      <c r="O2355">
        <v>2007</v>
      </c>
      <c r="P2355" s="4">
        <f>VLOOKUP(G2355, Sheet2!C:E, 3, FALSE)</f>
        <v>1995</v>
      </c>
      <c r="Q2355" s="4">
        <f>O2355-P2355</f>
        <v>12</v>
      </c>
      <c r="R2355" s="4">
        <f>VLOOKUP(A2355, Sheet4!A:B, 2, FALSE)</f>
        <v>500</v>
      </c>
    </row>
    <row r="2356" spans="1:18">
      <c r="A2356">
        <v>3831</v>
      </c>
      <c r="B2356" t="s">
        <v>216</v>
      </c>
      <c r="C2356" s="1">
        <v>39129</v>
      </c>
      <c r="D2356" t="s">
        <v>6</v>
      </c>
      <c r="E2356" s="4" t="s">
        <v>125</v>
      </c>
      <c r="F2356" s="4" t="s">
        <v>652</v>
      </c>
      <c r="G2356" s="4" t="str">
        <f>B2356&amp;E2356</f>
        <v>ClarkeNY</v>
      </c>
      <c r="H2356" s="4" t="str">
        <f>VLOOKUP(G2356, Sheet2!C:D, 2, FALSE)</f>
        <v>D</v>
      </c>
      <c r="I2356" s="4">
        <f>VLOOKUP(A2356, Sheet3!A:G,2, FALSE)</f>
        <v>0.83700699999999995</v>
      </c>
      <c r="J2356" s="4">
        <f>VLOOKUP(A2356, Sheet3!A:G,3, FALSE)</f>
        <v>-0.864649</v>
      </c>
      <c r="K2356" s="4">
        <f>VLOOKUP(A2356, Sheet3!A:G,4, FALSE)</f>
        <v>0.66402099999999997</v>
      </c>
      <c r="L2356" s="4">
        <f>VLOOKUP(A2356, Sheet3!A:G,5, FALSE)</f>
        <v>-1.9852970000000001</v>
      </c>
      <c r="M2356" s="4">
        <f>VLOOKUP(A2356, Sheet3!A:G,6, FALSE)</f>
        <v>0.36411100000000002</v>
      </c>
      <c r="N2356" s="4">
        <f>VLOOKUP(A2356, Sheet3!A:G,7, FALSE)</f>
        <v>1.251169</v>
      </c>
      <c r="O2356">
        <v>2007</v>
      </c>
      <c r="P2356" s="4">
        <f>VLOOKUP(G2356, Sheet2!C:E, 3, FALSE)</f>
        <v>2007</v>
      </c>
      <c r="Q2356" s="4">
        <f>O2356-P2356</f>
        <v>0</v>
      </c>
      <c r="R2356" s="4">
        <f>VLOOKUP(A2356, Sheet4!A:B, 2, FALSE)</f>
        <v>616</v>
      </c>
    </row>
    <row r="2357" spans="1:18">
      <c r="A2357">
        <v>3832</v>
      </c>
      <c r="B2357" t="s">
        <v>403</v>
      </c>
      <c r="C2357" s="1">
        <v>39129</v>
      </c>
      <c r="D2357" t="s">
        <v>6</v>
      </c>
      <c r="E2357" s="4" t="s">
        <v>44</v>
      </c>
      <c r="F2357" s="4" t="s">
        <v>652</v>
      </c>
      <c r="G2357" s="4" t="str">
        <f>B2357&amp;E2357</f>
        <v>GerlachPA</v>
      </c>
      <c r="H2357" s="4" t="str">
        <f>VLOOKUP(G2357, Sheet2!C:D, 2, FALSE)</f>
        <v>R</v>
      </c>
      <c r="I2357" s="4">
        <f>VLOOKUP(A2357, Sheet3!A:G,2, FALSE)</f>
        <v>3.7577219999999998</v>
      </c>
      <c r="J2357" s="4">
        <f>VLOOKUP(A2357, Sheet3!A:G,3, FALSE)</f>
        <v>-1.745239</v>
      </c>
      <c r="K2357" s="4">
        <f>VLOOKUP(A2357, Sheet3!A:G,4, FALSE)</f>
        <v>2.6440269999999999</v>
      </c>
      <c r="L2357" s="4">
        <f>VLOOKUP(A2357, Sheet3!A:G,5, FALSE)</f>
        <v>2.9135749999999998</v>
      </c>
      <c r="M2357" s="4">
        <f>VLOOKUP(A2357, Sheet3!A:G,6, FALSE)</f>
        <v>3.1681870000000001</v>
      </c>
      <c r="N2357" s="4">
        <f>VLOOKUP(A2357, Sheet3!A:G,7, FALSE)</f>
        <v>1.3995219999999999</v>
      </c>
      <c r="O2357">
        <v>2007</v>
      </c>
      <c r="P2357" s="4">
        <f>VLOOKUP(G2357, Sheet2!C:E, 3, FALSE)</f>
        <v>2003</v>
      </c>
      <c r="Q2357" s="4">
        <f>O2357-P2357</f>
        <v>4</v>
      </c>
      <c r="R2357" s="4">
        <f>VLOOKUP(A2357, Sheet4!A:B, 2, FALSE)</f>
        <v>786</v>
      </c>
    </row>
    <row r="2358" spans="1:18">
      <c r="A2358">
        <v>3833</v>
      </c>
      <c r="B2358" t="s">
        <v>404</v>
      </c>
      <c r="C2358" s="1">
        <v>39129</v>
      </c>
      <c r="D2358" t="s">
        <v>6</v>
      </c>
      <c r="E2358" s="4" t="s">
        <v>44</v>
      </c>
      <c r="F2358" s="4" t="s">
        <v>652</v>
      </c>
      <c r="G2358" s="4" t="str">
        <f>B2358&amp;E2358</f>
        <v>FattahPA</v>
      </c>
      <c r="H2358" s="4" t="str">
        <f>VLOOKUP(G2358, Sheet2!C:D, 2, FALSE)</f>
        <v>D</v>
      </c>
      <c r="I2358" s="4">
        <f>VLOOKUP(A2358, Sheet3!A:G,2, FALSE)</f>
        <v>-3.8850910000000001</v>
      </c>
      <c r="J2358" s="4">
        <f>VLOOKUP(A2358, Sheet3!A:G,3, FALSE)</f>
        <v>1.462966</v>
      </c>
      <c r="K2358" s="4">
        <f>VLOOKUP(A2358, Sheet3!A:G,4, FALSE)</f>
        <v>-1.3429489999999999</v>
      </c>
      <c r="L2358" s="4">
        <f>VLOOKUP(A2358, Sheet3!A:G,5, FALSE)</f>
        <v>-2.3719969999999999</v>
      </c>
      <c r="M2358" s="4">
        <f>VLOOKUP(A2358, Sheet3!A:G,6, FALSE)</f>
        <v>-1.8589819999999999</v>
      </c>
      <c r="N2358" s="4">
        <f>VLOOKUP(A2358, Sheet3!A:G,7, FALSE)</f>
        <v>-2.949344</v>
      </c>
      <c r="O2358">
        <v>2007</v>
      </c>
      <c r="P2358" s="4">
        <f>VLOOKUP(G2358, Sheet2!C:E, 3, FALSE)</f>
        <v>1995</v>
      </c>
      <c r="Q2358" s="4">
        <f>O2358-P2358</f>
        <v>12</v>
      </c>
      <c r="R2358" s="4">
        <f>VLOOKUP(A2358, Sheet4!A:B, 2, FALSE)</f>
        <v>718</v>
      </c>
    </row>
    <row r="2359" spans="1:18">
      <c r="A2359">
        <v>3834</v>
      </c>
      <c r="B2359" t="s">
        <v>405</v>
      </c>
      <c r="C2359" s="1">
        <v>39129</v>
      </c>
      <c r="D2359" t="s">
        <v>6</v>
      </c>
      <c r="E2359" s="4" t="s">
        <v>22</v>
      </c>
      <c r="F2359" s="4" t="s">
        <v>652</v>
      </c>
      <c r="G2359" s="4" t="str">
        <f>B2359&amp;E2359</f>
        <v>CulbersonTX</v>
      </c>
      <c r="H2359" s="4" t="str">
        <f>VLOOKUP(G2359, Sheet2!C:D, 2, FALSE)</f>
        <v>R</v>
      </c>
      <c r="I2359" s="4">
        <f>VLOOKUP(A2359, Sheet3!A:G,2, FALSE)</f>
        <v>-4.8940549999999998</v>
      </c>
      <c r="J2359" s="4">
        <f>VLOOKUP(A2359, Sheet3!A:G,3, FALSE)</f>
        <v>4.9224370000000004</v>
      </c>
      <c r="K2359" s="4">
        <f>VLOOKUP(A2359, Sheet3!A:G,4, FALSE)</f>
        <v>-1.8440049999999999</v>
      </c>
      <c r="L2359" s="4">
        <f>VLOOKUP(A2359, Sheet3!A:G,5, FALSE)</f>
        <v>-3.9808849999999998</v>
      </c>
      <c r="M2359" s="4">
        <f>VLOOKUP(A2359, Sheet3!A:G,6, FALSE)</f>
        <v>-1.102584</v>
      </c>
      <c r="N2359" s="4">
        <f>VLOOKUP(A2359, Sheet3!A:G,7, FALSE)</f>
        <v>-0.31084099999999998</v>
      </c>
      <c r="O2359">
        <v>2007</v>
      </c>
      <c r="P2359" s="4">
        <f>VLOOKUP(G2359, Sheet2!C:E, 3, FALSE)</f>
        <v>2001</v>
      </c>
      <c r="Q2359" s="4">
        <f>O2359-P2359</f>
        <v>6</v>
      </c>
      <c r="R2359" s="4">
        <f>VLOOKUP(A2359, Sheet4!A:B, 2, FALSE)</f>
        <v>147</v>
      </c>
    </row>
    <row r="2360" spans="1:18">
      <c r="A2360">
        <v>3835</v>
      </c>
      <c r="B2360" t="s">
        <v>126</v>
      </c>
      <c r="C2360" s="1">
        <v>39129</v>
      </c>
      <c r="D2360" t="s">
        <v>6</v>
      </c>
      <c r="E2360" s="4" t="s">
        <v>8</v>
      </c>
      <c r="F2360" s="4" t="s">
        <v>652</v>
      </c>
      <c r="G2360" s="4" t="str">
        <f>B2360&amp;E2360</f>
        <v>WaxmanCA</v>
      </c>
      <c r="H2360" s="4" t="str">
        <f>VLOOKUP(G2360, Sheet2!C:D, 2, FALSE)</f>
        <v>D</v>
      </c>
      <c r="I2360" s="4">
        <f>VLOOKUP(A2360, Sheet3!A:G,2, FALSE)</f>
        <v>-3.4538199999999999</v>
      </c>
      <c r="J2360" s="4">
        <f>VLOOKUP(A2360, Sheet3!A:G,3, FALSE)</f>
        <v>1.424261</v>
      </c>
      <c r="K2360" s="4">
        <f>VLOOKUP(A2360, Sheet3!A:G,4, FALSE)</f>
        <v>3.4856050000000001</v>
      </c>
      <c r="L2360" s="4">
        <f>VLOOKUP(A2360, Sheet3!A:G,5, FALSE)</f>
        <v>-3.3012760000000001</v>
      </c>
      <c r="M2360" s="4">
        <f>VLOOKUP(A2360, Sheet3!A:G,6, FALSE)</f>
        <v>5.2269999999999997E-2</v>
      </c>
      <c r="N2360" s="4">
        <f>VLOOKUP(A2360, Sheet3!A:G,7, FALSE)</f>
        <v>2.8427229999999999</v>
      </c>
      <c r="O2360">
        <v>2007</v>
      </c>
      <c r="P2360" s="4">
        <f>VLOOKUP(G2360, Sheet2!C:E, 3, FALSE)</f>
        <v>1975</v>
      </c>
      <c r="Q2360" s="4">
        <f>O2360-P2360</f>
        <v>32</v>
      </c>
      <c r="R2360" s="4">
        <f>VLOOKUP(A2360, Sheet4!A:B, 2, FALSE)</f>
        <v>535</v>
      </c>
    </row>
    <row r="2361" spans="1:18">
      <c r="A2361">
        <v>3836</v>
      </c>
      <c r="B2361" t="s">
        <v>406</v>
      </c>
      <c r="C2361" s="1">
        <v>39129</v>
      </c>
      <c r="D2361" t="s">
        <v>6</v>
      </c>
      <c r="E2361" s="4" t="s">
        <v>8</v>
      </c>
      <c r="F2361" s="4" t="s">
        <v>652</v>
      </c>
      <c r="G2361" s="4" t="str">
        <f>B2361&amp;E2361</f>
        <v>GalleglyCA</v>
      </c>
      <c r="H2361" s="4" t="str">
        <f>VLOOKUP(G2361, Sheet2!C:D, 2, FALSE)</f>
        <v>R</v>
      </c>
      <c r="I2361" s="4">
        <f>VLOOKUP(A2361, Sheet3!A:G,2, FALSE)</f>
        <v>-2.2649409999999999</v>
      </c>
      <c r="J2361" s="4">
        <f>VLOOKUP(A2361, Sheet3!A:G,3, FALSE)</f>
        <v>0.120139</v>
      </c>
      <c r="K2361" s="4">
        <f>VLOOKUP(A2361, Sheet3!A:G,4, FALSE)</f>
        <v>0.61553000000000002</v>
      </c>
      <c r="L2361" s="4">
        <f>VLOOKUP(A2361, Sheet3!A:G,5, FALSE)</f>
        <v>2.5840190000000001</v>
      </c>
      <c r="M2361" s="4">
        <f>VLOOKUP(A2361, Sheet3!A:G,6, FALSE)</f>
        <v>0.23180600000000001</v>
      </c>
      <c r="N2361" s="4">
        <f>VLOOKUP(A2361, Sheet3!A:G,7, FALSE)</f>
        <v>-1.661214</v>
      </c>
      <c r="O2361">
        <v>2007</v>
      </c>
      <c r="P2361" s="4">
        <f>VLOOKUP(G2361, Sheet2!C:E, 3, FALSE)</f>
        <v>1987</v>
      </c>
      <c r="Q2361" s="4">
        <f>O2361-P2361</f>
        <v>20</v>
      </c>
      <c r="R2361" s="4">
        <f>VLOOKUP(A2361, Sheet4!A:B, 2, FALSE)</f>
        <v>490</v>
      </c>
    </row>
    <row r="2362" spans="1:18">
      <c r="A2362">
        <v>3837</v>
      </c>
      <c r="B2362" t="s">
        <v>407</v>
      </c>
      <c r="C2362" s="1">
        <v>39129</v>
      </c>
      <c r="D2362" t="s">
        <v>6</v>
      </c>
      <c r="E2362" s="4" t="s">
        <v>125</v>
      </c>
      <c r="F2362" s="4" t="s">
        <v>652</v>
      </c>
      <c r="G2362" s="4" t="str">
        <f>B2362&amp;E2362</f>
        <v>HigginsNY</v>
      </c>
      <c r="H2362" s="4" t="str">
        <f>VLOOKUP(G2362, Sheet2!C:D, 2, FALSE)</f>
        <v>R</v>
      </c>
      <c r="I2362" s="4">
        <f>VLOOKUP(A2362, Sheet3!A:G,2, FALSE)</f>
        <v>-1.724092</v>
      </c>
      <c r="J2362" s="4">
        <f>VLOOKUP(A2362, Sheet3!A:G,3, FALSE)</f>
        <v>-1.1025240000000001</v>
      </c>
      <c r="K2362" s="4">
        <f>VLOOKUP(A2362, Sheet3!A:G,4, FALSE)</f>
        <v>3.763973</v>
      </c>
      <c r="L2362" s="4">
        <f>VLOOKUP(A2362, Sheet3!A:G,5, FALSE)</f>
        <v>-1.3419289999999999</v>
      </c>
      <c r="M2362" s="4">
        <f>VLOOKUP(A2362, Sheet3!A:G,6, FALSE)</f>
        <v>-0.83335899999999996</v>
      </c>
      <c r="N2362" s="4">
        <f>VLOOKUP(A2362, Sheet3!A:G,7, FALSE)</f>
        <v>3.862838</v>
      </c>
      <c r="O2362">
        <v>2007</v>
      </c>
      <c r="P2362" s="4">
        <f>VLOOKUP(G2362, Sheet2!C:E, 3, FALSE)</f>
        <v>2005</v>
      </c>
      <c r="Q2362" s="4">
        <f>O2362-P2362</f>
        <v>2</v>
      </c>
      <c r="R2362" s="4">
        <f>VLOOKUP(A2362, Sheet4!A:B, 2, FALSE)</f>
        <v>554</v>
      </c>
    </row>
    <row r="2363" spans="1:18">
      <c r="A2363">
        <v>3838</v>
      </c>
      <c r="B2363" t="s">
        <v>408</v>
      </c>
      <c r="C2363" s="1">
        <v>39129</v>
      </c>
      <c r="D2363" t="s">
        <v>6</v>
      </c>
      <c r="E2363" s="4" t="s">
        <v>89</v>
      </c>
      <c r="F2363" s="4" t="s">
        <v>652</v>
      </c>
      <c r="G2363" s="4" t="str">
        <f>B2363&amp;E2363</f>
        <v>ChabotOH</v>
      </c>
      <c r="H2363" s="4" t="str">
        <f>VLOOKUP(G2363, Sheet2!C:D, 2, FALSE)</f>
        <v>R</v>
      </c>
      <c r="I2363" s="4">
        <f>VLOOKUP(A2363, Sheet3!A:G,2, FALSE)</f>
        <v>-2.0006460000000001</v>
      </c>
      <c r="J2363" s="4">
        <f>VLOOKUP(A2363, Sheet3!A:G,3, FALSE)</f>
        <v>2.4370050000000001</v>
      </c>
      <c r="K2363" s="4">
        <f>VLOOKUP(A2363, Sheet3!A:G,4, FALSE)</f>
        <v>-0.153308</v>
      </c>
      <c r="L2363" s="4">
        <f>VLOOKUP(A2363, Sheet3!A:G,5, FALSE)</f>
        <v>0.70909299999999997</v>
      </c>
      <c r="M2363" s="4">
        <f>VLOOKUP(A2363, Sheet3!A:G,6, FALSE)</f>
        <v>0.79718199999999995</v>
      </c>
      <c r="N2363" s="4">
        <f>VLOOKUP(A2363, Sheet3!A:G,7, FALSE)</f>
        <v>-0.110432</v>
      </c>
      <c r="O2363">
        <v>2007</v>
      </c>
      <c r="P2363" s="4" t="str">
        <f>VLOOKUP(G2363, Sheet2!C:E, 3, FALSE)</f>
        <v>1995-2008</v>
      </c>
      <c r="Q2363" s="4">
        <v>12</v>
      </c>
      <c r="R2363" s="4">
        <f>VLOOKUP(A2363, Sheet4!A:B, 2, FALSE)</f>
        <v>794</v>
      </c>
    </row>
    <row r="2364" spans="1:18">
      <c r="A2364">
        <v>3839</v>
      </c>
      <c r="B2364" t="s">
        <v>235</v>
      </c>
      <c r="C2364" s="1">
        <v>39129</v>
      </c>
      <c r="D2364" t="s">
        <v>6</v>
      </c>
      <c r="E2364" s="4" t="s">
        <v>87</v>
      </c>
      <c r="F2364" s="4" t="s">
        <v>652</v>
      </c>
      <c r="G2364" s="4" t="str">
        <f>B2364&amp;E2364</f>
        <v>RothmanNJ</v>
      </c>
      <c r="H2364" s="4" t="str">
        <f>VLOOKUP(G2364, Sheet2!C:D, 2, FALSE)</f>
        <v>D</v>
      </c>
      <c r="I2364" s="4">
        <f>VLOOKUP(A2364, Sheet3!A:G,2, FALSE)</f>
        <v>-2.7806000000000002</v>
      </c>
      <c r="J2364" s="4">
        <f>VLOOKUP(A2364, Sheet3!A:G,3, FALSE)</f>
        <v>2.1497120000000001</v>
      </c>
      <c r="K2364" s="4">
        <f>VLOOKUP(A2364, Sheet3!A:G,4, FALSE)</f>
        <v>-1.394191</v>
      </c>
      <c r="L2364" s="4">
        <f>VLOOKUP(A2364, Sheet3!A:G,5, FALSE)</f>
        <v>-0.70918400000000004</v>
      </c>
      <c r="M2364" s="4">
        <f>VLOOKUP(A2364, Sheet3!A:G,6, FALSE)</f>
        <v>-1.22729</v>
      </c>
      <c r="N2364" s="4">
        <f>VLOOKUP(A2364, Sheet3!A:G,7, FALSE)</f>
        <v>-1.6732400000000001</v>
      </c>
      <c r="O2364">
        <v>2007</v>
      </c>
      <c r="P2364" s="4">
        <f>VLOOKUP(G2364, Sheet2!C:E, 3, FALSE)</f>
        <v>1997</v>
      </c>
      <c r="Q2364" s="4">
        <f>O2364-P2364</f>
        <v>10</v>
      </c>
      <c r="R2364" s="4">
        <f>VLOOKUP(A2364, Sheet4!A:B, 2, FALSE)</f>
        <v>752</v>
      </c>
    </row>
    <row r="2365" spans="1:18">
      <c r="A2365">
        <v>3840</v>
      </c>
      <c r="B2365" t="s">
        <v>31</v>
      </c>
      <c r="C2365" s="1">
        <v>39129</v>
      </c>
      <c r="D2365" t="s">
        <v>6</v>
      </c>
      <c r="E2365" s="4" t="s">
        <v>159</v>
      </c>
      <c r="F2365" s="4" t="s">
        <v>652</v>
      </c>
      <c r="G2365" s="4" t="str">
        <f>B2365&amp;E2365</f>
        <v>PenceIN</v>
      </c>
      <c r="H2365" s="4" t="str">
        <f>VLOOKUP(G2365, Sheet2!C:D, 2, FALSE)</f>
        <v>R</v>
      </c>
      <c r="I2365" s="4">
        <f>VLOOKUP(A2365, Sheet3!A:G,2, FALSE)</f>
        <v>1.863577</v>
      </c>
      <c r="J2365" s="4">
        <f>VLOOKUP(A2365, Sheet3!A:G,3, FALSE)</f>
        <v>-2.7360869999999999</v>
      </c>
      <c r="K2365" s="4">
        <f>VLOOKUP(A2365, Sheet3!A:G,4, FALSE)</f>
        <v>3.427505</v>
      </c>
      <c r="L2365" s="4">
        <f>VLOOKUP(A2365, Sheet3!A:G,5, FALSE)</f>
        <v>2.006014</v>
      </c>
      <c r="M2365" s="4">
        <f>VLOOKUP(A2365, Sheet3!A:G,6, FALSE)</f>
        <v>-0.33996199999999999</v>
      </c>
      <c r="N2365" s="4">
        <f>VLOOKUP(A2365, Sheet3!A:G,7, FALSE)</f>
        <v>-0.62859200000000004</v>
      </c>
      <c r="O2365">
        <v>2007</v>
      </c>
      <c r="P2365" s="4">
        <f>VLOOKUP(G2365, Sheet2!C:E, 3, FALSE)</f>
        <v>2001</v>
      </c>
      <c r="Q2365" s="4">
        <f>O2365-P2365</f>
        <v>6</v>
      </c>
      <c r="R2365" s="4">
        <f>VLOOKUP(A2365, Sheet4!A:B, 2, FALSE)</f>
        <v>407</v>
      </c>
    </row>
    <row r="2366" spans="1:18">
      <c r="A2366">
        <v>3841</v>
      </c>
      <c r="B2366" s="4" t="s">
        <v>409</v>
      </c>
      <c r="C2366" s="1">
        <v>39129</v>
      </c>
      <c r="D2366" t="s">
        <v>6</v>
      </c>
      <c r="E2366" s="4" t="s">
        <v>125</v>
      </c>
      <c r="F2366" s="4" t="s">
        <v>652</v>
      </c>
      <c r="G2366" s="4" t="str">
        <f>B2366&amp;E2366</f>
        <v>CrowleyNY</v>
      </c>
      <c r="H2366" s="4" t="str">
        <f>VLOOKUP(G2366, Sheet2!C:D, 2, FALSE)</f>
        <v>D</v>
      </c>
      <c r="I2366" s="4">
        <f>VLOOKUP(A2366, Sheet3!A:G,2, FALSE)</f>
        <v>3.9864259999999998</v>
      </c>
      <c r="J2366" s="4">
        <f>VLOOKUP(A2366, Sheet3!A:G,3, FALSE)</f>
        <v>8.8213E-2</v>
      </c>
      <c r="K2366" s="4">
        <f>VLOOKUP(A2366, Sheet3!A:G,4, FALSE)</f>
        <v>0.68546099999999999</v>
      </c>
      <c r="L2366" s="4">
        <f>VLOOKUP(A2366, Sheet3!A:G,5, FALSE)</f>
        <v>4.9035539999999997</v>
      </c>
      <c r="M2366" s="4">
        <f>VLOOKUP(A2366, Sheet3!A:G,6, FALSE)</f>
        <v>0.77090199999999998</v>
      </c>
      <c r="N2366" s="4">
        <f>VLOOKUP(A2366, Sheet3!A:G,7, FALSE)</f>
        <v>-0.77219199999999999</v>
      </c>
      <c r="O2366">
        <v>2007</v>
      </c>
      <c r="P2366" s="4">
        <f>VLOOKUP(G2366, Sheet2!C:E, 3, FALSE)</f>
        <v>1999</v>
      </c>
      <c r="Q2366" s="4">
        <f>O2366-P2366</f>
        <v>8</v>
      </c>
      <c r="R2366" s="4">
        <f>VLOOKUP(A2366, Sheet4!A:B, 2, FALSE)</f>
        <v>1169</v>
      </c>
    </row>
    <row r="2367" spans="1:18">
      <c r="A2367">
        <v>3842</v>
      </c>
      <c r="B2367" t="s">
        <v>61</v>
      </c>
      <c r="C2367" s="1">
        <v>39129</v>
      </c>
      <c r="D2367" t="s">
        <v>6</v>
      </c>
      <c r="E2367" s="4" t="s">
        <v>47</v>
      </c>
      <c r="F2367" s="4" t="s">
        <v>652</v>
      </c>
      <c r="G2367" s="4" t="str">
        <f>B2367&amp;E2367</f>
        <v>StearnsFL</v>
      </c>
      <c r="H2367" s="4" t="str">
        <f>VLOOKUP(G2367, Sheet2!C:D, 2, FALSE)</f>
        <v>R</v>
      </c>
      <c r="I2367" s="4">
        <f>VLOOKUP(A2367, Sheet3!A:G,2, FALSE)</f>
        <v>2.8126570000000002</v>
      </c>
      <c r="J2367" s="4">
        <f>VLOOKUP(A2367, Sheet3!A:G,3, FALSE)</f>
        <v>1.7287669999999999</v>
      </c>
      <c r="K2367" s="4">
        <f>VLOOKUP(A2367, Sheet3!A:G,4, FALSE)</f>
        <v>-2.8464459999999998</v>
      </c>
      <c r="L2367" s="4">
        <f>VLOOKUP(A2367, Sheet3!A:G,5, FALSE)</f>
        <v>2.448337</v>
      </c>
      <c r="M2367" s="4">
        <f>VLOOKUP(A2367, Sheet3!A:G,6, FALSE)</f>
        <v>1.153575</v>
      </c>
      <c r="N2367" s="4">
        <f>VLOOKUP(A2367, Sheet3!A:G,7, FALSE)</f>
        <v>-4.3123040000000001</v>
      </c>
      <c r="O2367">
        <v>2007</v>
      </c>
      <c r="P2367" s="4">
        <f>VLOOKUP(G2367, Sheet2!C:E, 3, FALSE)</f>
        <v>1989</v>
      </c>
      <c r="Q2367" s="4">
        <f>O2367-P2367</f>
        <v>18</v>
      </c>
      <c r="R2367" s="4">
        <f>VLOOKUP(A2367, Sheet4!A:B, 2, FALSE)</f>
        <v>455</v>
      </c>
    </row>
    <row r="2368" spans="1:18">
      <c r="A2368">
        <v>3843</v>
      </c>
      <c r="B2368" t="s">
        <v>129</v>
      </c>
      <c r="C2368" s="1">
        <v>39129</v>
      </c>
      <c r="D2368" t="s">
        <v>6</v>
      </c>
      <c r="E2368" s="4" t="s">
        <v>125</v>
      </c>
      <c r="F2368" s="4" t="s">
        <v>652</v>
      </c>
      <c r="G2368" s="4" t="str">
        <f>B2368&amp;E2368</f>
        <v>VelazquezNY</v>
      </c>
      <c r="H2368" s="4" t="str">
        <f>VLOOKUP(G2368, Sheet2!C:D, 2, FALSE)</f>
        <v>D</v>
      </c>
      <c r="I2368" s="4">
        <f>VLOOKUP(A2368, Sheet3!A:G,2, FALSE)</f>
        <v>-8.5634580000000007</v>
      </c>
      <c r="J2368" s="4">
        <f>VLOOKUP(A2368, Sheet3!A:G,3, FALSE)</f>
        <v>3.4802309999999999</v>
      </c>
      <c r="K2368" s="4">
        <f>VLOOKUP(A2368, Sheet3!A:G,4, FALSE)</f>
        <v>-1.3435779999999999</v>
      </c>
      <c r="L2368" s="4">
        <f>VLOOKUP(A2368, Sheet3!A:G,5, FALSE)</f>
        <v>-7.9065909999999997</v>
      </c>
      <c r="M2368" s="4">
        <f>VLOOKUP(A2368, Sheet3!A:G,6, FALSE)</f>
        <v>-1.494731</v>
      </c>
      <c r="N2368" s="4">
        <f>VLOOKUP(A2368, Sheet3!A:G,7, FALSE)</f>
        <v>-2.185975</v>
      </c>
      <c r="O2368">
        <v>2007</v>
      </c>
      <c r="P2368" s="4">
        <f>VLOOKUP(G2368, Sheet2!C:E, 3, FALSE)</f>
        <v>1993</v>
      </c>
      <c r="Q2368" s="4">
        <f>O2368-P2368</f>
        <v>14</v>
      </c>
      <c r="R2368" s="4">
        <f>VLOOKUP(A2368, Sheet4!A:B, 2, FALSE)</f>
        <v>430</v>
      </c>
    </row>
    <row r="2369" spans="1:18">
      <c r="A2369">
        <v>3844</v>
      </c>
      <c r="B2369" t="s">
        <v>34</v>
      </c>
      <c r="C2369" s="1">
        <v>39129</v>
      </c>
      <c r="D2369" t="s">
        <v>6</v>
      </c>
      <c r="E2369" s="4" t="s">
        <v>137</v>
      </c>
      <c r="F2369" s="4" t="s">
        <v>652</v>
      </c>
      <c r="G2369" s="4" t="str">
        <f>B2369&amp;E2369</f>
        <v>GingreyGA</v>
      </c>
      <c r="H2369" s="4" t="str">
        <f>VLOOKUP(G2369, Sheet2!C:D, 2, FALSE)</f>
        <v>R</v>
      </c>
      <c r="I2369" s="4">
        <f>VLOOKUP(A2369, Sheet3!A:G,2, FALSE)</f>
        <v>-3.4973420000000002</v>
      </c>
      <c r="J2369" s="4">
        <f>VLOOKUP(A2369, Sheet3!A:G,3, FALSE)</f>
        <v>-0.51154900000000003</v>
      </c>
      <c r="K2369" s="4">
        <f>VLOOKUP(A2369, Sheet3!A:G,4, FALSE)</f>
        <v>-1.943975</v>
      </c>
      <c r="L2369" s="4">
        <f>VLOOKUP(A2369, Sheet3!A:G,5, FALSE)</f>
        <v>-2.4957769999999999</v>
      </c>
      <c r="M2369" s="4">
        <f>VLOOKUP(A2369, Sheet3!A:G,6, FALSE)</f>
        <v>-0.35645700000000002</v>
      </c>
      <c r="N2369" s="4">
        <f>VLOOKUP(A2369, Sheet3!A:G,7, FALSE)</f>
        <v>-3.9864449999999998</v>
      </c>
      <c r="O2369">
        <v>2007</v>
      </c>
      <c r="P2369" s="4">
        <f>VLOOKUP(G2369, Sheet2!C:E, 3, FALSE)</f>
        <v>2003</v>
      </c>
      <c r="Q2369" s="4">
        <f>O2369-P2369</f>
        <v>4</v>
      </c>
      <c r="R2369" s="4">
        <f>VLOOKUP(A2369, Sheet4!A:B, 2, FALSE)</f>
        <v>479</v>
      </c>
    </row>
    <row r="2370" spans="1:18">
      <c r="A2370">
        <v>3845</v>
      </c>
      <c r="B2370" t="s">
        <v>753</v>
      </c>
      <c r="C2370" s="1">
        <v>39129</v>
      </c>
      <c r="D2370" t="s">
        <v>6</v>
      </c>
      <c r="E2370" s="4" t="s">
        <v>8</v>
      </c>
      <c r="F2370" s="4" t="s">
        <v>652</v>
      </c>
      <c r="G2370" s="4" t="str">
        <f>B2370&amp;E2370</f>
        <v>MillerGeorgeCA</v>
      </c>
      <c r="H2370" s="4" t="str">
        <f>VLOOKUP(G2370, Sheet2!C:D, 2, FALSE)</f>
        <v>D</v>
      </c>
      <c r="I2370" s="4">
        <f>VLOOKUP(A2370, Sheet3!A:G,2, FALSE)</f>
        <v>6.3211000000000003E-2</v>
      </c>
      <c r="J2370" s="4">
        <f>VLOOKUP(A2370, Sheet3!A:G,3, FALSE)</f>
        <v>1.7889120000000001</v>
      </c>
      <c r="K2370" s="4">
        <f>VLOOKUP(A2370, Sheet3!A:G,4, FALSE)</f>
        <v>-1.2935490000000001</v>
      </c>
      <c r="L2370" s="4">
        <f>VLOOKUP(A2370, Sheet3!A:G,5, FALSE)</f>
        <v>3.3683450000000001</v>
      </c>
      <c r="M2370" s="4">
        <f>VLOOKUP(A2370, Sheet3!A:G,6, FALSE)</f>
        <v>-1.5663E-2</v>
      </c>
      <c r="N2370" s="4">
        <f>VLOOKUP(A2370, Sheet3!A:G,7, FALSE)</f>
        <v>9.3607999999999997E-2</v>
      </c>
      <c r="O2370">
        <v>2007</v>
      </c>
      <c r="P2370" s="4">
        <f>VLOOKUP(G2370, Sheet2!C:E, 3, FALSE)</f>
        <v>1975</v>
      </c>
      <c r="Q2370" s="4">
        <f>O2370-P2370</f>
        <v>32</v>
      </c>
      <c r="R2370" s="4">
        <f>VLOOKUP(A2370, Sheet4!A:B, 2, FALSE)</f>
        <v>980</v>
      </c>
    </row>
    <row r="2371" spans="1:18">
      <c r="A2371">
        <v>3846</v>
      </c>
      <c r="B2371" t="s">
        <v>46</v>
      </c>
      <c r="C2371" s="1">
        <v>39129</v>
      </c>
      <c r="D2371" t="s">
        <v>6</v>
      </c>
      <c r="E2371" s="4" t="s">
        <v>47</v>
      </c>
      <c r="F2371" s="4" t="s">
        <v>652</v>
      </c>
      <c r="G2371" s="4" t="str">
        <f>B2371&amp;E2371</f>
        <v>YoungFL</v>
      </c>
      <c r="H2371" s="4" t="str">
        <f>VLOOKUP(G2371, Sheet2!C:D, 2, FALSE)</f>
        <v>R</v>
      </c>
      <c r="I2371" s="4">
        <f>VLOOKUP(A2371, Sheet3!A:G,2, FALSE)</f>
        <v>-4.7357560000000003</v>
      </c>
      <c r="J2371" s="4">
        <f>VLOOKUP(A2371, Sheet3!A:G,3, FALSE)</f>
        <v>1.600562</v>
      </c>
      <c r="K2371" s="4">
        <f>VLOOKUP(A2371, Sheet3!A:G,4, FALSE)</f>
        <v>-2.1771189999999998</v>
      </c>
      <c r="L2371" s="4">
        <f>VLOOKUP(A2371, Sheet3!A:G,5, FALSE)</f>
        <v>1.279884</v>
      </c>
      <c r="M2371" s="4">
        <f>VLOOKUP(A2371, Sheet3!A:G,6, FALSE)</f>
        <v>-1.0830979999999999</v>
      </c>
      <c r="N2371" s="4">
        <f>VLOOKUP(A2371, Sheet3!A:G,7, FALSE)</f>
        <v>-3.3816489999999999</v>
      </c>
      <c r="O2371">
        <v>2007</v>
      </c>
      <c r="P2371" s="4">
        <f>VLOOKUP(G2371, Sheet2!C:E, 3, FALSE)</f>
        <v>1971</v>
      </c>
      <c r="Q2371" s="4">
        <f>O2371-P2371</f>
        <v>36</v>
      </c>
      <c r="R2371" s="4">
        <f>VLOOKUP(A2371, Sheet4!A:B, 2, FALSE)</f>
        <v>836</v>
      </c>
    </row>
    <row r="2372" spans="1:18">
      <c r="A2372">
        <v>3847</v>
      </c>
      <c r="B2372" t="s">
        <v>410</v>
      </c>
      <c r="C2372" s="1">
        <v>39129</v>
      </c>
      <c r="D2372" t="s">
        <v>6</v>
      </c>
      <c r="E2372" s="4" t="s">
        <v>22</v>
      </c>
      <c r="F2372" s="4" t="s">
        <v>652</v>
      </c>
      <c r="G2372" s="4" t="str">
        <f>B2372&amp;E2372</f>
        <v>LampsonTX</v>
      </c>
      <c r="H2372" s="4" t="str">
        <f>VLOOKUP(G2372, Sheet2!C:D, 2, FALSE)</f>
        <v>D</v>
      </c>
      <c r="I2372" s="4">
        <f>VLOOKUP(A2372, Sheet3!A:G,2, FALSE)</f>
        <v>-1.068854</v>
      </c>
      <c r="J2372" s="4">
        <f>VLOOKUP(A2372, Sheet3!A:G,3, FALSE)</f>
        <v>2.3995549999999999</v>
      </c>
      <c r="K2372" s="4">
        <f>VLOOKUP(A2372, Sheet3!A:G,4, FALSE)</f>
        <v>-1.1592830000000001</v>
      </c>
      <c r="L2372" s="4">
        <f>VLOOKUP(A2372, Sheet3!A:G,5, FALSE)</f>
        <v>-2.9110580000000001</v>
      </c>
      <c r="M2372" s="4">
        <f>VLOOKUP(A2372, Sheet3!A:G,6, FALSE)</f>
        <v>-1.411678</v>
      </c>
      <c r="N2372" s="4">
        <f>VLOOKUP(A2372, Sheet3!A:G,7, FALSE)</f>
        <v>-0.85992999999999997</v>
      </c>
      <c r="O2372">
        <v>2007</v>
      </c>
      <c r="P2372" s="4" t="str">
        <f>VLOOKUP(G2372, Sheet2!C:E, 3, FALSE)</f>
        <v>1997-2004</v>
      </c>
      <c r="Q2372" s="4">
        <v>7</v>
      </c>
      <c r="R2372" s="4">
        <f>VLOOKUP(A2372, Sheet4!A:B, 2, FALSE)</f>
        <v>692</v>
      </c>
    </row>
    <row r="2373" spans="1:18">
      <c r="A2373">
        <v>3848</v>
      </c>
      <c r="B2373" t="s">
        <v>411</v>
      </c>
      <c r="C2373" s="1">
        <v>39129</v>
      </c>
      <c r="D2373" t="s">
        <v>6</v>
      </c>
      <c r="E2373" s="4" t="s">
        <v>116</v>
      </c>
      <c r="F2373" s="4" t="s">
        <v>652</v>
      </c>
      <c r="G2373" s="4" t="str">
        <f>B2373&amp;E2373</f>
        <v>ReichertWA</v>
      </c>
      <c r="H2373" s="4" t="str">
        <f>VLOOKUP(G2373, Sheet2!C:D, 2, FALSE)</f>
        <v>R</v>
      </c>
      <c r="I2373" s="4">
        <f>VLOOKUP(A2373, Sheet3!A:G,2, FALSE)</f>
        <v>-1.763811</v>
      </c>
      <c r="J2373" s="4">
        <f>VLOOKUP(A2373, Sheet3!A:G,3, FALSE)</f>
        <v>0.149479</v>
      </c>
      <c r="K2373" s="4">
        <f>VLOOKUP(A2373, Sheet3!A:G,4, FALSE)</f>
        <v>-2.0842869999999998</v>
      </c>
      <c r="L2373" s="4">
        <f>VLOOKUP(A2373, Sheet3!A:G,5, FALSE)</f>
        <v>0.27912100000000001</v>
      </c>
      <c r="M2373" s="4">
        <f>VLOOKUP(A2373, Sheet3!A:G,6, FALSE)</f>
        <v>4.2158000000000001E-2</v>
      </c>
      <c r="N2373" s="4">
        <f>VLOOKUP(A2373, Sheet3!A:G,7, FALSE)</f>
        <v>-1.848665</v>
      </c>
      <c r="O2373">
        <v>2007</v>
      </c>
      <c r="P2373" s="4">
        <f>VLOOKUP(G2373, Sheet2!C:E, 3, FALSE)</f>
        <v>2005</v>
      </c>
      <c r="Q2373" s="4">
        <f>O2373-P2373</f>
        <v>2</v>
      </c>
      <c r="R2373" s="4">
        <f>VLOOKUP(A2373, Sheet4!A:B, 2, FALSE)</f>
        <v>943</v>
      </c>
    </row>
    <row r="2374" spans="1:18">
      <c r="A2374">
        <v>3849</v>
      </c>
      <c r="B2374" t="s">
        <v>323</v>
      </c>
      <c r="C2374" s="1">
        <v>39129</v>
      </c>
      <c r="D2374" t="s">
        <v>6</v>
      </c>
      <c r="E2374" s="4" t="s">
        <v>159</v>
      </c>
      <c r="F2374" s="4" t="s">
        <v>652</v>
      </c>
      <c r="G2374" s="4" t="str">
        <f>B2374&amp;E2374</f>
        <v>HillIN</v>
      </c>
      <c r="H2374" s="4" t="str">
        <f>VLOOKUP(G2374, Sheet2!C:D, 2, FALSE)</f>
        <v>D</v>
      </c>
      <c r="I2374" s="4">
        <f>VLOOKUP(A2374, Sheet3!A:G,2, FALSE)</f>
        <v>-2.4661430000000002</v>
      </c>
      <c r="J2374" s="4">
        <f>VLOOKUP(A2374, Sheet3!A:G,3, FALSE)</f>
        <v>-0.446801</v>
      </c>
      <c r="K2374" s="4">
        <f>VLOOKUP(A2374, Sheet3!A:G,4, FALSE)</f>
        <v>-2.8222740000000002</v>
      </c>
      <c r="L2374" s="4">
        <f>VLOOKUP(A2374, Sheet3!A:G,5, FALSE)</f>
        <v>-0.48959999999999998</v>
      </c>
      <c r="M2374" s="4">
        <f>VLOOKUP(A2374, Sheet3!A:G,6, FALSE)</f>
        <v>-2.2736139999999998</v>
      </c>
      <c r="N2374" s="4">
        <f>VLOOKUP(A2374, Sheet3!A:G,7, FALSE)</f>
        <v>-1.2879179999999999</v>
      </c>
      <c r="O2374">
        <v>2007</v>
      </c>
      <c r="P2374" s="4" t="str">
        <f>VLOOKUP(G2374, Sheet2!C:E, 3, FALSE)</f>
        <v>1999-2004</v>
      </c>
      <c r="Q2374" s="4">
        <v>5</v>
      </c>
      <c r="R2374" s="4">
        <f>VLOOKUP(A2374, Sheet4!A:B, 2, FALSE)</f>
        <v>623</v>
      </c>
    </row>
    <row r="2375" spans="1:18">
      <c r="A2375">
        <v>3850</v>
      </c>
      <c r="B2375" t="s">
        <v>412</v>
      </c>
      <c r="C2375" s="1">
        <v>39129</v>
      </c>
      <c r="D2375" t="s">
        <v>6</v>
      </c>
      <c r="E2375" s="4" t="s">
        <v>182</v>
      </c>
      <c r="F2375" s="4" t="s">
        <v>652</v>
      </c>
      <c r="G2375" s="4" t="str">
        <f>B2375&amp;E2375</f>
        <v>SullivanOK</v>
      </c>
      <c r="H2375" s="4" t="str">
        <f>VLOOKUP(G2375, Sheet2!C:D, 2, FALSE)</f>
        <v>R</v>
      </c>
      <c r="I2375" s="4">
        <f>VLOOKUP(A2375, Sheet3!A:G,2, FALSE)</f>
        <v>-2.1522990000000002</v>
      </c>
      <c r="J2375" s="4">
        <f>VLOOKUP(A2375, Sheet3!A:G,3, FALSE)</f>
        <v>-0.48081699999999999</v>
      </c>
      <c r="K2375" s="4">
        <f>VLOOKUP(A2375, Sheet3!A:G,4, FALSE)</f>
        <v>4.7685240000000002</v>
      </c>
      <c r="L2375" s="4">
        <f>VLOOKUP(A2375, Sheet3!A:G,5, FALSE)</f>
        <v>0.58502900000000002</v>
      </c>
      <c r="M2375" s="4">
        <f>VLOOKUP(A2375, Sheet3!A:G,6, FALSE)</f>
        <v>0.45032299999999997</v>
      </c>
      <c r="N2375" s="4">
        <f>VLOOKUP(A2375, Sheet3!A:G,7, FALSE)</f>
        <v>3.0377100000000001</v>
      </c>
      <c r="O2375">
        <v>2007</v>
      </c>
      <c r="P2375" s="4">
        <f>VLOOKUP(G2375, Sheet2!C:E, 3, FALSE)</f>
        <v>2002</v>
      </c>
      <c r="Q2375" s="4">
        <f>O2375-P2375</f>
        <v>5</v>
      </c>
      <c r="R2375" s="4">
        <f>VLOOKUP(A2375, Sheet4!A:B, 2, FALSE)</f>
        <v>592</v>
      </c>
    </row>
    <row r="2376" spans="1:18">
      <c r="A2376">
        <v>3851</v>
      </c>
      <c r="B2376" t="s">
        <v>111</v>
      </c>
      <c r="C2376" s="1">
        <v>39129</v>
      </c>
      <c r="D2376" t="s">
        <v>6</v>
      </c>
      <c r="E2376" s="4" t="s">
        <v>11</v>
      </c>
      <c r="F2376" s="4" t="s">
        <v>652</v>
      </c>
      <c r="G2376" s="4" t="str">
        <f>B2376&amp;E2376</f>
        <v>MillerNC</v>
      </c>
      <c r="H2376" s="4" t="str">
        <f>VLOOKUP(G2376, Sheet2!C:D, 2, FALSE)</f>
        <v>D</v>
      </c>
      <c r="I2376" s="4">
        <f>VLOOKUP(A2376, Sheet3!A:G,2, FALSE)</f>
        <v>3.2361170000000001</v>
      </c>
      <c r="J2376" s="4">
        <f>VLOOKUP(A2376, Sheet3!A:G,3, FALSE)</f>
        <v>1.256799</v>
      </c>
      <c r="K2376" s="4">
        <f>VLOOKUP(A2376, Sheet3!A:G,4, FALSE)</f>
        <v>-0.48157299999999997</v>
      </c>
      <c r="L2376" s="4">
        <f>VLOOKUP(A2376, Sheet3!A:G,5, FALSE)</f>
        <v>-0.19225200000000001</v>
      </c>
      <c r="M2376" s="4">
        <f>VLOOKUP(A2376, Sheet3!A:G,6, FALSE)</f>
        <v>0.64449500000000004</v>
      </c>
      <c r="N2376" s="4">
        <f>VLOOKUP(A2376, Sheet3!A:G,7, FALSE)</f>
        <v>1.8595600000000001</v>
      </c>
      <c r="O2376">
        <v>2007</v>
      </c>
      <c r="P2376" s="4">
        <f>VLOOKUP(G2376, Sheet2!C:E, 3, FALSE)</f>
        <v>2003</v>
      </c>
      <c r="Q2376" s="4">
        <f>O2376-P2376</f>
        <v>4</v>
      </c>
      <c r="R2376" s="4">
        <f>VLOOKUP(A2376, Sheet4!A:B, 2, FALSE)</f>
        <v>699</v>
      </c>
    </row>
    <row r="2377" spans="1:18">
      <c r="A2377">
        <v>3852</v>
      </c>
      <c r="B2377" t="s">
        <v>27</v>
      </c>
      <c r="C2377" s="1">
        <v>39129</v>
      </c>
      <c r="D2377" t="s">
        <v>6</v>
      </c>
      <c r="E2377" s="4" t="s">
        <v>22</v>
      </c>
      <c r="F2377" s="4" t="s">
        <v>652</v>
      </c>
      <c r="G2377" s="4" t="str">
        <f>B2377&amp;E2377</f>
        <v>PoeTX</v>
      </c>
      <c r="H2377" s="4" t="str">
        <f>VLOOKUP(G2377, Sheet2!C:D, 2, FALSE)</f>
        <v>R</v>
      </c>
      <c r="I2377" s="4">
        <f>VLOOKUP(A2377, Sheet3!A:G,2, FALSE)</f>
        <v>-3.4527950000000001</v>
      </c>
      <c r="J2377" s="4">
        <f>VLOOKUP(A2377, Sheet3!A:G,3, FALSE)</f>
        <v>1.267344</v>
      </c>
      <c r="K2377" s="4">
        <f>VLOOKUP(A2377, Sheet3!A:G,4, FALSE)</f>
        <v>-2.5795620000000001</v>
      </c>
      <c r="L2377" s="4">
        <f>VLOOKUP(A2377, Sheet3!A:G,5, FALSE)</f>
        <v>-1.105459</v>
      </c>
      <c r="M2377" s="4">
        <f>VLOOKUP(A2377, Sheet3!A:G,6, FALSE)</f>
        <v>-0.61589700000000003</v>
      </c>
      <c r="N2377" s="4">
        <f>VLOOKUP(A2377, Sheet3!A:G,7, FALSE)</f>
        <v>0.213361</v>
      </c>
      <c r="O2377">
        <v>2007</v>
      </c>
      <c r="P2377" s="4">
        <f>VLOOKUP(G2377, Sheet2!C:E, 3, FALSE)</f>
        <v>2005</v>
      </c>
      <c r="Q2377" s="4">
        <f>O2377-P2377</f>
        <v>2</v>
      </c>
      <c r="R2377" s="4">
        <f>VLOOKUP(A2377, Sheet4!A:B, 2, FALSE)</f>
        <v>375</v>
      </c>
    </row>
    <row r="2378" spans="1:18">
      <c r="A2378">
        <v>3853</v>
      </c>
      <c r="B2378" t="s">
        <v>202</v>
      </c>
      <c r="C2378" s="1">
        <v>39129</v>
      </c>
      <c r="D2378" t="s">
        <v>6</v>
      </c>
      <c r="E2378" s="4" t="s">
        <v>63</v>
      </c>
      <c r="F2378" s="4" t="s">
        <v>652</v>
      </c>
      <c r="G2378" s="4" t="str">
        <f>B2378&amp;E2378</f>
        <v>ScottVA</v>
      </c>
      <c r="H2378" s="4" t="str">
        <f>VLOOKUP(G2378, Sheet2!C:D, 2, FALSE)</f>
        <v>D</v>
      </c>
      <c r="I2378" s="4">
        <f>VLOOKUP(A2378, Sheet3!A:G,2, FALSE)</f>
        <v>2.4300160000000002</v>
      </c>
      <c r="J2378" s="4">
        <f>VLOOKUP(A2378, Sheet3!A:G,3, FALSE)</f>
        <v>0.76566100000000004</v>
      </c>
      <c r="K2378" s="4">
        <f>VLOOKUP(A2378, Sheet3!A:G,4, FALSE)</f>
        <v>0.44692100000000001</v>
      </c>
      <c r="L2378" s="4">
        <f>VLOOKUP(A2378, Sheet3!A:G,5, FALSE)</f>
        <v>0.34031499999999998</v>
      </c>
      <c r="M2378" s="4">
        <f>VLOOKUP(A2378, Sheet3!A:G,6, FALSE)</f>
        <v>-0.33243899999999998</v>
      </c>
      <c r="N2378" s="4">
        <f>VLOOKUP(A2378, Sheet3!A:G,7, FALSE)</f>
        <v>2.8083100000000001</v>
      </c>
      <c r="O2378">
        <v>2007</v>
      </c>
      <c r="P2378" s="4">
        <f>VLOOKUP(G2378, Sheet2!C:E, 3, FALSE)</f>
        <v>1993</v>
      </c>
      <c r="Q2378" s="4">
        <f>O2378-P2378</f>
        <v>14</v>
      </c>
      <c r="R2378" s="4">
        <f>VLOOKUP(A2378, Sheet4!A:B, 2, FALSE)</f>
        <v>855</v>
      </c>
    </row>
    <row r="2379" spans="1:18">
      <c r="A2379">
        <v>3854</v>
      </c>
      <c r="B2379" t="s">
        <v>175</v>
      </c>
      <c r="C2379" s="1">
        <v>39129</v>
      </c>
      <c r="D2379" t="s">
        <v>6</v>
      </c>
      <c r="E2379" s="4" t="s">
        <v>176</v>
      </c>
      <c r="F2379" s="4" t="s">
        <v>652</v>
      </c>
      <c r="G2379" s="4" t="str">
        <f>B2379&amp;E2379</f>
        <v>KingIA</v>
      </c>
      <c r="H2379" s="4" t="str">
        <f>VLOOKUP(G2379, Sheet2!C:D, 2, FALSE)</f>
        <v>R</v>
      </c>
      <c r="I2379" s="4">
        <f>VLOOKUP(A2379, Sheet3!A:G,2, FALSE)</f>
        <v>-7.1339050000000004</v>
      </c>
      <c r="J2379" s="4">
        <f>VLOOKUP(A2379, Sheet3!A:G,3, FALSE)</f>
        <v>2.0800169999999998</v>
      </c>
      <c r="K2379" s="4">
        <f>VLOOKUP(A2379, Sheet3!A:G,4, FALSE)</f>
        <v>-3.8672110000000002</v>
      </c>
      <c r="L2379" s="4">
        <f>VLOOKUP(A2379, Sheet3!A:G,5, FALSE)</f>
        <v>-0.89415500000000003</v>
      </c>
      <c r="M2379" s="4">
        <f>VLOOKUP(A2379, Sheet3!A:G,6, FALSE)</f>
        <v>-0.20232</v>
      </c>
      <c r="N2379" s="4">
        <f>VLOOKUP(A2379, Sheet3!A:G,7, FALSE)</f>
        <v>-3.5143279999999999</v>
      </c>
      <c r="O2379">
        <v>2007</v>
      </c>
      <c r="P2379" s="4">
        <f>VLOOKUP(G2379, Sheet2!C:E, 3, FALSE)</f>
        <v>2003</v>
      </c>
      <c r="Q2379" s="4">
        <f>O2379-P2379</f>
        <v>4</v>
      </c>
      <c r="R2379" s="4">
        <f>VLOOKUP(A2379, Sheet4!A:B, 2, FALSE)</f>
        <v>765</v>
      </c>
    </row>
    <row r="2380" spans="1:18">
      <c r="A2380">
        <v>3855</v>
      </c>
      <c r="B2380" t="s">
        <v>166</v>
      </c>
      <c r="C2380" s="1">
        <v>39129</v>
      </c>
      <c r="D2380" t="s">
        <v>6</v>
      </c>
      <c r="E2380" s="4" t="s">
        <v>116</v>
      </c>
      <c r="F2380" s="4" t="s">
        <v>652</v>
      </c>
      <c r="G2380" s="4" t="str">
        <f>B2380&amp;E2380</f>
        <v>InsleeWA</v>
      </c>
      <c r="H2380" s="4" t="str">
        <f>VLOOKUP(G2380, Sheet2!C:D, 2, FALSE)</f>
        <v>D</v>
      </c>
      <c r="I2380" s="4">
        <f>VLOOKUP(A2380, Sheet3!A:G,2, FALSE)</f>
        <v>-0.49563400000000002</v>
      </c>
      <c r="J2380" s="4">
        <f>VLOOKUP(A2380, Sheet3!A:G,3, FALSE)</f>
        <v>0.72678399999999999</v>
      </c>
      <c r="K2380" s="4">
        <f>VLOOKUP(A2380, Sheet3!A:G,4, FALSE)</f>
        <v>-0.77064299999999997</v>
      </c>
      <c r="L2380" s="4">
        <f>VLOOKUP(A2380, Sheet3!A:G,5, FALSE)</f>
        <v>-1.4681550000000001</v>
      </c>
      <c r="M2380" s="4">
        <f>VLOOKUP(A2380, Sheet3!A:G,6, FALSE)</f>
        <v>-3.859E-3</v>
      </c>
      <c r="N2380" s="4">
        <f>VLOOKUP(A2380, Sheet3!A:G,7, FALSE)</f>
        <v>0.187666</v>
      </c>
      <c r="O2380">
        <v>2007</v>
      </c>
      <c r="P2380" s="4">
        <f>VLOOKUP(G2380, Sheet2!C:E, 3, FALSE)</f>
        <v>1998</v>
      </c>
      <c r="Q2380" s="4">
        <f>O2380-P2380</f>
        <v>9</v>
      </c>
      <c r="R2380" s="4">
        <f>VLOOKUP(A2380, Sheet4!A:B, 2, FALSE)</f>
        <v>764</v>
      </c>
    </row>
    <row r="2381" spans="1:18">
      <c r="A2381">
        <v>3856</v>
      </c>
      <c r="B2381" t="s">
        <v>9</v>
      </c>
      <c r="C2381" s="1">
        <v>39129</v>
      </c>
      <c r="D2381" t="s">
        <v>6</v>
      </c>
      <c r="E2381" s="4" t="s">
        <v>84</v>
      </c>
      <c r="F2381" s="4" t="s">
        <v>652</v>
      </c>
      <c r="G2381" s="4" t="str">
        <f>B2381&amp;E2381</f>
        <v>ShaysCT</v>
      </c>
      <c r="H2381" s="4" t="str">
        <f>VLOOKUP(G2381, Sheet2!C:D, 2, FALSE)</f>
        <v>R</v>
      </c>
      <c r="I2381" s="4">
        <f>VLOOKUP(A2381, Sheet3!A:G,2, FALSE)</f>
        <v>0.51985800000000004</v>
      </c>
      <c r="J2381" s="4">
        <f>VLOOKUP(A2381, Sheet3!A:G,3, FALSE)</f>
        <v>0.89318600000000004</v>
      </c>
      <c r="K2381" s="4">
        <f>VLOOKUP(A2381, Sheet3!A:G,4, FALSE)</f>
        <v>2.369602</v>
      </c>
      <c r="L2381" s="4">
        <f>VLOOKUP(A2381, Sheet3!A:G,5, FALSE)</f>
        <v>1.6014550000000001</v>
      </c>
      <c r="M2381" s="4">
        <f>VLOOKUP(A2381, Sheet3!A:G,6, FALSE)</f>
        <v>1.8859630000000001</v>
      </c>
      <c r="N2381" s="4">
        <f>VLOOKUP(A2381, Sheet3!A:G,7, FALSE)</f>
        <v>0.48613299999999998</v>
      </c>
      <c r="O2381">
        <v>2007</v>
      </c>
      <c r="P2381" s="4">
        <f>VLOOKUP(G2381, Sheet2!C:E, 3, FALSE)</f>
        <v>1987</v>
      </c>
      <c r="Q2381" s="4">
        <f>O2381-P2381</f>
        <v>20</v>
      </c>
      <c r="R2381" s="4">
        <f>VLOOKUP(A2381, Sheet4!A:B, 2, FALSE)</f>
        <v>465</v>
      </c>
    </row>
    <row r="2382" spans="1:18">
      <c r="A2382">
        <v>3857</v>
      </c>
      <c r="B2382" t="s">
        <v>413</v>
      </c>
      <c r="C2382" s="1">
        <v>39129</v>
      </c>
      <c r="D2382" t="s">
        <v>6</v>
      </c>
      <c r="E2382" s="4" t="s">
        <v>159</v>
      </c>
      <c r="F2382" s="4" t="s">
        <v>652</v>
      </c>
      <c r="G2382" s="4" t="str">
        <f>B2382&amp;E2382</f>
        <v>CarsonIN</v>
      </c>
      <c r="H2382" s="4" t="str">
        <f>VLOOKUP(G2382, Sheet2!C:D, 2, FALSE)</f>
        <v>D</v>
      </c>
      <c r="I2382" s="4">
        <f>VLOOKUP(A2382, Sheet3!A:G,2, FALSE)</f>
        <v>-0.28632000000000002</v>
      </c>
      <c r="J2382" s="4">
        <f>VLOOKUP(A2382, Sheet3!A:G,3, FALSE)</f>
        <v>1.375103</v>
      </c>
      <c r="K2382" s="4">
        <f>VLOOKUP(A2382, Sheet3!A:G,4, FALSE)</f>
        <v>-2.5078610000000001</v>
      </c>
      <c r="L2382" s="4">
        <f>VLOOKUP(A2382, Sheet3!A:G,5, FALSE)</f>
        <v>0.491869</v>
      </c>
      <c r="M2382" s="4">
        <f>VLOOKUP(A2382, Sheet3!A:G,6, FALSE)</f>
        <v>-1.8183009999999999</v>
      </c>
      <c r="N2382" s="4">
        <f>VLOOKUP(A2382, Sheet3!A:G,7, FALSE)</f>
        <v>-1.60975</v>
      </c>
      <c r="O2382">
        <v>2007</v>
      </c>
      <c r="P2382" s="4">
        <f>VLOOKUP(G2382, Sheet2!C:E, 3, FALSE)</f>
        <v>1997</v>
      </c>
      <c r="Q2382" s="4">
        <f>O2382-P2382</f>
        <v>10</v>
      </c>
      <c r="R2382" s="4">
        <f>VLOOKUP(A2382, Sheet4!A:B, 2, FALSE)</f>
        <v>680</v>
      </c>
    </row>
    <row r="2383" spans="1:18">
      <c r="A2383">
        <v>3858</v>
      </c>
      <c r="B2383" t="s">
        <v>414</v>
      </c>
      <c r="C2383" s="1">
        <v>39129</v>
      </c>
      <c r="D2383" t="s">
        <v>6</v>
      </c>
      <c r="E2383" s="4" t="s">
        <v>47</v>
      </c>
      <c r="F2383" s="4" t="s">
        <v>652</v>
      </c>
      <c r="G2383" s="4" t="str">
        <f>B2383&amp;E2383</f>
        <v>Brown-WaiteFL</v>
      </c>
      <c r="H2383" s="4" t="str">
        <f>VLOOKUP(G2383, Sheet2!C:D, 2, FALSE)</f>
        <v>R</v>
      </c>
      <c r="I2383" s="4">
        <f>VLOOKUP(A2383, Sheet3!A:G,2, FALSE)</f>
        <v>-1.4981E-2</v>
      </c>
      <c r="J2383" s="4">
        <f>VLOOKUP(A2383, Sheet3!A:G,3, FALSE)</f>
        <v>-0.92430299999999999</v>
      </c>
      <c r="K2383" s="4">
        <f>VLOOKUP(A2383, Sheet3!A:G,4, FALSE)</f>
        <v>-1.8523719999999999</v>
      </c>
      <c r="L2383" s="4">
        <f>VLOOKUP(A2383, Sheet3!A:G,5, FALSE)</f>
        <v>4.6512560000000001</v>
      </c>
      <c r="M2383" s="4">
        <f>VLOOKUP(A2383, Sheet3!A:G,6, FALSE)</f>
        <v>1.43194</v>
      </c>
      <c r="N2383" s="4">
        <f>VLOOKUP(A2383, Sheet3!A:G,7, FALSE)</f>
        <v>-1.446299</v>
      </c>
      <c r="O2383">
        <v>2007</v>
      </c>
      <c r="P2383" s="4">
        <f>VLOOKUP(G2383, Sheet2!C:E, 3, FALSE)</f>
        <v>2003</v>
      </c>
      <c r="Q2383" s="4">
        <f>O2383-P2383</f>
        <v>4</v>
      </c>
      <c r="R2383" s="4">
        <f>VLOOKUP(A2383, Sheet4!A:B, 2, FALSE)</f>
        <v>385</v>
      </c>
    </row>
    <row r="2384" spans="1:18">
      <c r="A2384">
        <v>3859</v>
      </c>
      <c r="B2384" s="4" t="s">
        <v>415</v>
      </c>
      <c r="C2384" s="1">
        <v>39129</v>
      </c>
      <c r="D2384" t="s">
        <v>6</v>
      </c>
      <c r="E2384" s="4" t="s">
        <v>8</v>
      </c>
      <c r="F2384" s="4" t="s">
        <v>652</v>
      </c>
      <c r="G2384" s="4" t="str">
        <f>B2384&amp;E2384</f>
        <v>Millender-McDonaldCA</v>
      </c>
      <c r="H2384" s="4" t="str">
        <f>VLOOKUP(G2384, Sheet2!C:D, 2, FALSE)</f>
        <v>D</v>
      </c>
      <c r="I2384" s="4">
        <f>VLOOKUP(A2384, Sheet3!A:G,2, FALSE)</f>
        <v>-0.20072100000000001</v>
      </c>
      <c r="J2384" s="4">
        <f>VLOOKUP(A2384, Sheet3!A:G,3, FALSE)</f>
        <v>-0.77676999999999996</v>
      </c>
      <c r="K2384" s="4">
        <f>VLOOKUP(A2384, Sheet3!A:G,4, FALSE)</f>
        <v>-1.981169</v>
      </c>
      <c r="L2384" s="4">
        <f>VLOOKUP(A2384, Sheet3!A:G,5, FALSE)</f>
        <v>1.489519</v>
      </c>
      <c r="M2384" s="4">
        <f>VLOOKUP(A2384, Sheet3!A:G,6, FALSE)</f>
        <v>-0.320878</v>
      </c>
      <c r="N2384" s="4">
        <f>VLOOKUP(A2384, Sheet3!A:G,7, FALSE)</f>
        <v>-0.82864700000000002</v>
      </c>
      <c r="O2384">
        <v>2007</v>
      </c>
      <c r="P2384" s="4">
        <f>VLOOKUP(G2384, Sheet2!C:E, 3, FALSE)</f>
        <v>1996</v>
      </c>
      <c r="Q2384" s="4">
        <f>O2384-P2384</f>
        <v>11</v>
      </c>
      <c r="R2384" s="4">
        <f>VLOOKUP(A2384, Sheet4!A:B, 2, FALSE)</f>
        <v>681</v>
      </c>
    </row>
    <row r="2385" spans="1:18">
      <c r="A2385">
        <v>3860</v>
      </c>
      <c r="B2385" t="s">
        <v>161</v>
      </c>
      <c r="C2385" s="1">
        <v>39129</v>
      </c>
      <c r="D2385" t="s">
        <v>6</v>
      </c>
      <c r="E2385" s="4" t="s">
        <v>22</v>
      </c>
      <c r="F2385" s="4" t="s">
        <v>652</v>
      </c>
      <c r="G2385" s="4" t="str">
        <f>B2385&amp;E2385</f>
        <v>HensarlingTX</v>
      </c>
      <c r="H2385" s="4" t="str">
        <f>VLOOKUP(G2385, Sheet2!C:D, 2, FALSE)</f>
        <v>R</v>
      </c>
      <c r="I2385" s="4">
        <f>VLOOKUP(A2385, Sheet3!A:G,2, FALSE)</f>
        <v>-5.2182519999999997</v>
      </c>
      <c r="J2385" s="4">
        <f>VLOOKUP(A2385, Sheet3!A:G,3, FALSE)</f>
        <v>-0.19748099999999999</v>
      </c>
      <c r="K2385" s="4">
        <f>VLOOKUP(A2385, Sheet3!A:G,4, FALSE)</f>
        <v>-3.1740930000000001</v>
      </c>
      <c r="L2385" s="4">
        <f>VLOOKUP(A2385, Sheet3!A:G,5, FALSE)</f>
        <v>-1.4598990000000001</v>
      </c>
      <c r="M2385" s="4">
        <f>VLOOKUP(A2385, Sheet3!A:G,6, FALSE)</f>
        <v>-1.1489279999999999</v>
      </c>
      <c r="N2385" s="4">
        <f>VLOOKUP(A2385, Sheet3!A:G,7, FALSE)</f>
        <v>-3.4442349999999999</v>
      </c>
      <c r="O2385">
        <v>2007</v>
      </c>
      <c r="P2385" s="4">
        <f>VLOOKUP(G2385, Sheet2!C:E, 3, FALSE)</f>
        <v>2003</v>
      </c>
      <c r="Q2385" s="4">
        <f>O2385-P2385</f>
        <v>4</v>
      </c>
      <c r="R2385" s="4">
        <f>VLOOKUP(A2385, Sheet4!A:B, 2, FALSE)</f>
        <v>710</v>
      </c>
    </row>
    <row r="2386" spans="1:18">
      <c r="A2386">
        <v>3861</v>
      </c>
      <c r="B2386" t="s">
        <v>265</v>
      </c>
      <c r="C2386" s="1">
        <v>39129</v>
      </c>
      <c r="D2386" t="s">
        <v>6</v>
      </c>
      <c r="E2386" s="4" t="s">
        <v>8</v>
      </c>
      <c r="F2386" s="4" t="s">
        <v>652</v>
      </c>
      <c r="G2386" s="4" t="str">
        <f>B2386&amp;E2386</f>
        <v>LungrenCA</v>
      </c>
      <c r="H2386" s="4" t="str">
        <f>VLOOKUP(G2386, Sheet2!C:D, 2, FALSE)</f>
        <v>R</v>
      </c>
      <c r="I2386" s="4">
        <f>VLOOKUP(A2386, Sheet3!A:G,2, FALSE)</f>
        <v>-1.166949</v>
      </c>
      <c r="J2386" s="4">
        <f>VLOOKUP(A2386, Sheet3!A:G,3, FALSE)</f>
        <v>1.5412239999999999</v>
      </c>
      <c r="K2386" s="4">
        <f>VLOOKUP(A2386, Sheet3!A:G,4, FALSE)</f>
        <v>3.7021519999999999</v>
      </c>
      <c r="L2386" s="4">
        <f>VLOOKUP(A2386, Sheet3!A:G,5, FALSE)</f>
        <v>1.435657</v>
      </c>
      <c r="M2386" s="4">
        <f>VLOOKUP(A2386, Sheet3!A:G,6, FALSE)</f>
        <v>-0.60821499999999995</v>
      </c>
      <c r="N2386" s="4">
        <f>VLOOKUP(A2386, Sheet3!A:G,7, FALSE)</f>
        <v>2.5541749999999999</v>
      </c>
      <c r="O2386">
        <v>2007</v>
      </c>
      <c r="P2386" s="4">
        <f>VLOOKUP(G2386, Sheet2!C:E, 3, FALSE)</f>
        <v>2005</v>
      </c>
      <c r="Q2386" s="4">
        <f>O2386-P2386</f>
        <v>2</v>
      </c>
      <c r="R2386" s="4">
        <f>VLOOKUP(A2386, Sheet4!A:B, 2, FALSE)</f>
        <v>1146</v>
      </c>
    </row>
    <row r="2387" spans="1:18">
      <c r="A2387">
        <v>3862</v>
      </c>
      <c r="B2387" t="s">
        <v>416</v>
      </c>
      <c r="C2387" s="1">
        <v>39129</v>
      </c>
      <c r="D2387" t="s">
        <v>6</v>
      </c>
      <c r="E2387" s="4" t="s">
        <v>321</v>
      </c>
      <c r="F2387" s="4" t="s">
        <v>652</v>
      </c>
      <c r="G2387" s="4" t="str">
        <f>B2387&amp;E2387</f>
        <v>BerryAR</v>
      </c>
      <c r="H2387" s="4" t="str">
        <f>VLOOKUP(G2387, Sheet2!C:D, 2, FALSE)</f>
        <v>D</v>
      </c>
      <c r="I2387" s="4">
        <f>VLOOKUP(A2387, Sheet3!A:G,2, FALSE)</f>
        <v>-1.924612</v>
      </c>
      <c r="J2387" s="4">
        <f>VLOOKUP(A2387, Sheet3!A:G,3, FALSE)</f>
        <v>1.5255030000000001</v>
      </c>
      <c r="K2387" s="4">
        <f>VLOOKUP(A2387, Sheet3!A:G,4, FALSE)</f>
        <v>-2.1840959999999998</v>
      </c>
      <c r="L2387" s="4">
        <f>VLOOKUP(A2387, Sheet3!A:G,5, FALSE)</f>
        <v>2.5653589999999999</v>
      </c>
      <c r="M2387" s="4">
        <f>VLOOKUP(A2387, Sheet3!A:G,6, FALSE)</f>
        <v>2.0452849999999998</v>
      </c>
      <c r="N2387" s="4">
        <f>VLOOKUP(A2387, Sheet3!A:G,7, FALSE)</f>
        <v>-0.60841199999999995</v>
      </c>
      <c r="O2387">
        <v>2007</v>
      </c>
      <c r="P2387" s="4">
        <f>VLOOKUP(G2387, Sheet2!C:E, 3, FALSE)</f>
        <v>1997</v>
      </c>
      <c r="Q2387" s="4">
        <f>O2387-P2387</f>
        <v>10</v>
      </c>
      <c r="R2387" s="4">
        <f>VLOOKUP(A2387, Sheet4!A:B, 2, FALSE)</f>
        <v>370</v>
      </c>
    </row>
    <row r="2388" spans="1:18">
      <c r="A2388">
        <v>3863</v>
      </c>
      <c r="B2388" t="s">
        <v>175</v>
      </c>
      <c r="C2388" s="1">
        <v>39129</v>
      </c>
      <c r="D2388" t="s">
        <v>6</v>
      </c>
      <c r="E2388" s="4" t="s">
        <v>125</v>
      </c>
      <c r="F2388" s="4" t="s">
        <v>652</v>
      </c>
      <c r="G2388" s="4" t="str">
        <f>B2388&amp;E2388</f>
        <v>KingNY</v>
      </c>
      <c r="H2388" s="4" t="str">
        <f>VLOOKUP(G2388, Sheet2!C:D, 2, FALSE)</f>
        <v>R</v>
      </c>
      <c r="I2388" s="4">
        <f>VLOOKUP(A2388, Sheet3!A:G,2, FALSE)</f>
        <v>1.145248</v>
      </c>
      <c r="J2388" s="4">
        <f>VLOOKUP(A2388, Sheet3!A:G,3, FALSE)</f>
        <v>0.31694</v>
      </c>
      <c r="K2388" s="4">
        <f>VLOOKUP(A2388, Sheet3!A:G,4, FALSE)</f>
        <v>0.58809400000000001</v>
      </c>
      <c r="L2388" s="4">
        <f>VLOOKUP(A2388, Sheet3!A:G,5, FALSE)</f>
        <v>2.0910890000000002</v>
      </c>
      <c r="M2388" s="4">
        <f>VLOOKUP(A2388, Sheet3!A:G,6, FALSE)</f>
        <v>-0.95305499999999999</v>
      </c>
      <c r="N2388" s="4">
        <f>VLOOKUP(A2388, Sheet3!A:G,7, FALSE)</f>
        <v>0.825824</v>
      </c>
      <c r="O2388">
        <v>2007</v>
      </c>
      <c r="P2388" s="4">
        <f>VLOOKUP(G2388, Sheet2!C:E, 3, FALSE)</f>
        <v>1993</v>
      </c>
      <c r="Q2388" s="4">
        <f>O2388-P2388</f>
        <v>14</v>
      </c>
      <c r="R2388" s="4">
        <f>VLOOKUP(A2388, Sheet4!A:B, 2, FALSE)</f>
        <v>709</v>
      </c>
    </row>
    <row r="2389" spans="1:18">
      <c r="A2389">
        <v>3864</v>
      </c>
      <c r="B2389" t="s">
        <v>93</v>
      </c>
      <c r="C2389" s="1">
        <v>39129</v>
      </c>
      <c r="D2389" t="s">
        <v>6</v>
      </c>
      <c r="E2389" s="4" t="s">
        <v>8</v>
      </c>
      <c r="F2389" s="4" t="s">
        <v>652</v>
      </c>
      <c r="G2389" s="4" t="str">
        <f>B2389&amp;E2389</f>
        <v>PelosiCA</v>
      </c>
      <c r="H2389" s="4" t="str">
        <f>VLOOKUP(G2389, Sheet2!C:D, 2, FALSE)</f>
        <v>D</v>
      </c>
      <c r="I2389" s="4">
        <f>VLOOKUP(A2389, Sheet3!A:G,2, FALSE)</f>
        <v>1.1076349999999999</v>
      </c>
      <c r="J2389" s="4">
        <f>VLOOKUP(A2389, Sheet3!A:G,3, FALSE)</f>
        <v>0.418908</v>
      </c>
      <c r="K2389" s="4">
        <f>VLOOKUP(A2389, Sheet3!A:G,4, FALSE)</f>
        <v>3.8168500000000001</v>
      </c>
      <c r="L2389" s="4">
        <f>VLOOKUP(A2389, Sheet3!A:G,5, FALSE)</f>
        <v>-0.48847200000000002</v>
      </c>
      <c r="M2389" s="4">
        <f>VLOOKUP(A2389, Sheet3!A:G,6, FALSE)</f>
        <v>1.04053</v>
      </c>
      <c r="N2389" s="4">
        <f>VLOOKUP(A2389, Sheet3!A:G,7, FALSE)</f>
        <v>3.5187629999999999</v>
      </c>
      <c r="O2389">
        <v>2007</v>
      </c>
      <c r="P2389" s="4">
        <f>VLOOKUP(G2389, Sheet2!C:E, 3, FALSE)</f>
        <v>1987</v>
      </c>
      <c r="Q2389" s="4">
        <f>O2389-P2389</f>
        <v>20</v>
      </c>
      <c r="R2389" s="4">
        <f>VLOOKUP(A2389, Sheet4!A:B, 2, FALSE)</f>
        <v>1195</v>
      </c>
    </row>
    <row r="2390" spans="1:18">
      <c r="A2390">
        <v>3865</v>
      </c>
      <c r="B2390" t="s">
        <v>153</v>
      </c>
      <c r="C2390" s="1">
        <v>39129</v>
      </c>
      <c r="D2390" t="s">
        <v>6</v>
      </c>
      <c r="E2390" s="4" t="str">
        <f>VLOOKUP(B2390, Sheet2!$A$2:$B$734, 2, FALSE)</f>
        <v>FL</v>
      </c>
      <c r="F2390" s="4" t="s">
        <v>652</v>
      </c>
      <c r="G2390" s="4" t="str">
        <f>B2390&amp;E2390</f>
        <v>Ros-LehtinenFL</v>
      </c>
      <c r="H2390" s="4" t="str">
        <f>VLOOKUP(G2390, Sheet2!C:D, 2, FALSE)</f>
        <v>R</v>
      </c>
      <c r="I2390" s="4">
        <f>VLOOKUP(A2390, Sheet3!A:G,2, FALSE)</f>
        <v>-5.5228999999999999</v>
      </c>
      <c r="J2390" s="4">
        <f>VLOOKUP(A2390, Sheet3!A:G,3, FALSE)</f>
        <v>2.4186239999999999</v>
      </c>
      <c r="K2390" s="4">
        <f>VLOOKUP(A2390, Sheet3!A:G,4, FALSE)</f>
        <v>1.2835380000000001</v>
      </c>
      <c r="L2390" s="4">
        <f>VLOOKUP(A2390, Sheet3!A:G,5, FALSE)</f>
        <v>-2.085429</v>
      </c>
      <c r="M2390" s="4">
        <f>VLOOKUP(A2390, Sheet3!A:G,6, FALSE)</f>
        <v>-0.305757</v>
      </c>
      <c r="N2390" s="4">
        <f>VLOOKUP(A2390, Sheet3!A:G,7, FALSE)</f>
        <v>2.2608679999999999</v>
      </c>
      <c r="O2390">
        <v>2007</v>
      </c>
      <c r="P2390" s="4">
        <f>VLOOKUP(G2390, Sheet2!C:E, 3, FALSE)</f>
        <v>1989</v>
      </c>
      <c r="Q2390" s="4">
        <f>O2390-P2390</f>
        <v>18</v>
      </c>
      <c r="R2390" s="4">
        <f>VLOOKUP(A2390, Sheet4!A:B, 2, FALSE)</f>
        <v>782</v>
      </c>
    </row>
    <row r="2391" spans="1:18">
      <c r="A2391">
        <v>3866</v>
      </c>
      <c r="B2391" t="s">
        <v>749</v>
      </c>
      <c r="C2391" s="1">
        <v>39129</v>
      </c>
      <c r="D2391" t="s">
        <v>6</v>
      </c>
      <c r="E2391" s="4" t="s">
        <v>8</v>
      </c>
      <c r="F2391" s="4" t="s">
        <v>652</v>
      </c>
      <c r="G2391" s="4" t="str">
        <f>B2391&amp;E2391</f>
        <v>MatsuiDCA</v>
      </c>
      <c r="H2391" s="4" t="str">
        <f>VLOOKUP(G2391, Sheet2!C:D, 2, FALSE)</f>
        <v>D</v>
      </c>
      <c r="I2391" s="4">
        <f>VLOOKUP(A2391, Sheet3!A:G,2, FALSE)</f>
        <v>-2.4491019999999999</v>
      </c>
      <c r="J2391" s="4">
        <f>VLOOKUP(A2391, Sheet3!A:G,3, FALSE)</f>
        <v>-0.70848800000000001</v>
      </c>
      <c r="K2391" s="4">
        <f>VLOOKUP(A2391, Sheet3!A:G,4, FALSE)</f>
        <v>-1.2790429999999999</v>
      </c>
      <c r="L2391" s="4">
        <f>VLOOKUP(A2391, Sheet3!A:G,5, FALSE)</f>
        <v>-1.5076579999999999</v>
      </c>
      <c r="M2391" s="4">
        <f>VLOOKUP(A2391, Sheet3!A:G,6, FALSE)</f>
        <v>-0.971167</v>
      </c>
      <c r="N2391" s="4">
        <f>VLOOKUP(A2391, Sheet3!A:G,7, FALSE)</f>
        <v>-1.0339529999999999</v>
      </c>
      <c r="O2391">
        <v>2007</v>
      </c>
      <c r="P2391" s="4">
        <f>VLOOKUP(G2391, Sheet2!C:E, 3, FALSE)</f>
        <v>2005</v>
      </c>
      <c r="Q2391" s="4">
        <f>O2391-P2391</f>
        <v>2</v>
      </c>
      <c r="R2391" s="4">
        <f>VLOOKUP(A2391, Sheet4!A:B, 2, FALSE)</f>
        <v>667</v>
      </c>
    </row>
    <row r="2392" spans="1:18">
      <c r="A2392">
        <v>3867</v>
      </c>
      <c r="B2392" t="s">
        <v>147</v>
      </c>
      <c r="C2392" s="1">
        <v>39129</v>
      </c>
      <c r="D2392" t="s">
        <v>6</v>
      </c>
      <c r="E2392" s="4" t="s">
        <v>112</v>
      </c>
      <c r="F2392" s="4" t="s">
        <v>652</v>
      </c>
      <c r="G2392" s="4" t="str">
        <f>B2392&amp;E2392</f>
        <v>HoekstraMI</v>
      </c>
      <c r="H2392" s="4" t="str">
        <f>VLOOKUP(G2392, Sheet2!C:D, 2, FALSE)</f>
        <v>R</v>
      </c>
      <c r="I2392" s="4">
        <f>VLOOKUP(A2392, Sheet3!A:G,2, FALSE)</f>
        <v>-1.742953</v>
      </c>
      <c r="J2392" s="4">
        <f>VLOOKUP(A2392, Sheet3!A:G,3, FALSE)</f>
        <v>0.61789700000000003</v>
      </c>
      <c r="K2392" s="4">
        <f>VLOOKUP(A2392, Sheet3!A:G,4, FALSE)</f>
        <v>-3.5271999999999998E-2</v>
      </c>
      <c r="L2392" s="4">
        <f>VLOOKUP(A2392, Sheet3!A:G,5, FALSE)</f>
        <v>1.96763</v>
      </c>
      <c r="M2392" s="4">
        <f>VLOOKUP(A2392, Sheet3!A:G,6, FALSE)</f>
        <v>1.161835</v>
      </c>
      <c r="N2392" s="4">
        <f>VLOOKUP(A2392, Sheet3!A:G,7, FALSE)</f>
        <v>1.4891270000000001</v>
      </c>
      <c r="O2392">
        <v>2007</v>
      </c>
      <c r="P2392" s="4">
        <f>VLOOKUP(G2392, Sheet2!C:E, 3, FALSE)</f>
        <v>1993</v>
      </c>
      <c r="Q2392" s="4">
        <f>O2392-P2392</f>
        <v>14</v>
      </c>
      <c r="R2392" s="4">
        <f>VLOOKUP(A2392, Sheet4!A:B, 2, FALSE)</f>
        <v>804</v>
      </c>
    </row>
    <row r="2393" spans="1:18">
      <c r="A2393">
        <v>3868</v>
      </c>
      <c r="B2393" t="s">
        <v>71</v>
      </c>
      <c r="C2393" s="1">
        <v>39129</v>
      </c>
      <c r="D2393" t="s">
        <v>6</v>
      </c>
      <c r="E2393" s="4" t="s">
        <v>87</v>
      </c>
      <c r="F2393" s="4" t="s">
        <v>652</v>
      </c>
      <c r="G2393" s="4" t="str">
        <f>B2393&amp;E2393</f>
        <v>HoltNJ</v>
      </c>
      <c r="H2393" s="4" t="str">
        <f>VLOOKUP(G2393, Sheet2!C:D, 2, FALSE)</f>
        <v>D</v>
      </c>
      <c r="I2393" s="4">
        <f>VLOOKUP(A2393, Sheet3!A:G,2, FALSE)</f>
        <v>0.48660100000000001</v>
      </c>
      <c r="J2393" s="4">
        <f>VLOOKUP(A2393, Sheet3!A:G,3, FALSE)</f>
        <v>-7.3406890000000002</v>
      </c>
      <c r="K2393" s="4">
        <f>VLOOKUP(A2393, Sheet3!A:G,4, FALSE)</f>
        <v>-3.1211760000000002</v>
      </c>
      <c r="L2393" s="4">
        <f>VLOOKUP(A2393, Sheet3!A:G,5, FALSE)</f>
        <v>-1.203597</v>
      </c>
      <c r="M2393" s="4">
        <f>VLOOKUP(A2393, Sheet3!A:G,6, FALSE)</f>
        <v>-0.426819</v>
      </c>
      <c r="N2393" s="4">
        <f>VLOOKUP(A2393, Sheet3!A:G,7, FALSE)</f>
        <v>-9.5623950000000004</v>
      </c>
      <c r="O2393">
        <v>2007</v>
      </c>
      <c r="P2393" s="4">
        <f>VLOOKUP(G2393, Sheet2!C:E, 3, FALSE)</f>
        <v>1999</v>
      </c>
      <c r="Q2393" s="4">
        <f>O2393-P2393</f>
        <v>8</v>
      </c>
      <c r="R2393" s="4">
        <f>VLOOKUP(A2393, Sheet4!A:B, 2, FALSE)</f>
        <v>148</v>
      </c>
    </row>
    <row r="2394" spans="1:18">
      <c r="A2394">
        <v>3869</v>
      </c>
      <c r="B2394" t="s">
        <v>417</v>
      </c>
      <c r="C2394" s="1">
        <v>39129</v>
      </c>
      <c r="D2394" t="s">
        <v>6</v>
      </c>
      <c r="E2394" s="4" t="s">
        <v>246</v>
      </c>
      <c r="F2394" s="4" t="s">
        <v>652</v>
      </c>
      <c r="G2394" s="4" t="str">
        <f>B2394&amp;E2394</f>
        <v>MollohanWV</v>
      </c>
      <c r="H2394" s="4" t="str">
        <f>VLOOKUP(G2394, Sheet2!C:D, 2, FALSE)</f>
        <v>D</v>
      </c>
      <c r="I2394" s="4">
        <f>VLOOKUP(A2394, Sheet3!A:G,2, FALSE)</f>
        <v>1.308314</v>
      </c>
      <c r="J2394" s="4">
        <f>VLOOKUP(A2394, Sheet3!A:G,3, FALSE)</f>
        <v>-1.193457</v>
      </c>
      <c r="K2394" s="4">
        <f>VLOOKUP(A2394, Sheet3!A:G,4, FALSE)</f>
        <v>0.44115300000000002</v>
      </c>
      <c r="L2394" s="4">
        <f>VLOOKUP(A2394, Sheet3!A:G,5, FALSE)</f>
        <v>1.841407</v>
      </c>
      <c r="M2394" s="4">
        <f>VLOOKUP(A2394, Sheet3!A:G,6, FALSE)</f>
        <v>1.905122</v>
      </c>
      <c r="N2394" s="4">
        <f>VLOOKUP(A2394, Sheet3!A:G,7, FALSE)</f>
        <v>-1.044092</v>
      </c>
      <c r="O2394">
        <v>2007</v>
      </c>
      <c r="P2394" s="4">
        <f>VLOOKUP(G2394, Sheet2!C:E, 3, FALSE)</f>
        <v>1983</v>
      </c>
      <c r="Q2394" s="4">
        <f>O2394-P2394</f>
        <v>24</v>
      </c>
      <c r="R2394" s="4">
        <f>VLOOKUP(A2394, Sheet4!A:B, 2, FALSE)</f>
        <v>622</v>
      </c>
    </row>
    <row r="2395" spans="1:18">
      <c r="A2395">
        <v>3870</v>
      </c>
      <c r="B2395" s="4" t="s">
        <v>418</v>
      </c>
      <c r="C2395" s="1">
        <v>39129</v>
      </c>
      <c r="D2395" t="s">
        <v>6</v>
      </c>
      <c r="E2395" s="4" t="s">
        <v>112</v>
      </c>
      <c r="F2395" s="4" t="s">
        <v>652</v>
      </c>
      <c r="G2395" s="4" t="str">
        <f>B2395&amp;E2395</f>
        <v>McCotterMI</v>
      </c>
      <c r="H2395" s="4" t="str">
        <f>VLOOKUP(G2395, Sheet2!C:D, 2, FALSE)</f>
        <v>R</v>
      </c>
      <c r="I2395" s="4">
        <f>VLOOKUP(A2395, Sheet3!A:G,2, FALSE)</f>
        <v>-4.1698529999999998</v>
      </c>
      <c r="J2395" s="4">
        <f>VLOOKUP(A2395, Sheet3!A:G,3, FALSE)</f>
        <v>4.9170780000000001</v>
      </c>
      <c r="K2395" s="4">
        <f>VLOOKUP(A2395, Sheet3!A:G,4, FALSE)</f>
        <v>-0.80914399999999997</v>
      </c>
      <c r="L2395" s="4">
        <f>VLOOKUP(A2395, Sheet3!A:G,5, FALSE)</f>
        <v>1.870746</v>
      </c>
      <c r="M2395" s="4">
        <f>VLOOKUP(A2395, Sheet3!A:G,6, FALSE)</f>
        <v>2.5187020000000002</v>
      </c>
      <c r="N2395" s="4">
        <f>VLOOKUP(A2395, Sheet3!A:G,7, FALSE)</f>
        <v>-0.42197400000000002</v>
      </c>
      <c r="O2395">
        <v>2007</v>
      </c>
      <c r="P2395" s="4">
        <f>VLOOKUP(G2395, Sheet2!C:E, 3, FALSE)</f>
        <v>2003</v>
      </c>
      <c r="Q2395" s="4">
        <f>O2395-P2395</f>
        <v>4</v>
      </c>
      <c r="R2395" s="4">
        <f>VLOOKUP(A2395, Sheet4!A:B, 2, FALSE)</f>
        <v>691</v>
      </c>
    </row>
    <row r="2396" spans="1:18">
      <c r="A2396">
        <v>3871</v>
      </c>
      <c r="B2396" t="s">
        <v>186</v>
      </c>
      <c r="C2396" s="1">
        <v>39129</v>
      </c>
      <c r="D2396" t="s">
        <v>6</v>
      </c>
      <c r="E2396" s="4" t="s">
        <v>308</v>
      </c>
      <c r="F2396" s="4" t="s">
        <v>652</v>
      </c>
      <c r="G2396" s="4" t="str">
        <f>B2396&amp;E2396</f>
        <v>ThompsonMS</v>
      </c>
      <c r="H2396" s="4" t="str">
        <f>VLOOKUP(G2396, Sheet2!C:D, 2, FALSE)</f>
        <v>D</v>
      </c>
      <c r="I2396" s="4">
        <f>VLOOKUP(A2396, Sheet3!A:G,2, FALSE)</f>
        <v>-2.7726760000000001</v>
      </c>
      <c r="J2396" s="4">
        <f>VLOOKUP(A2396, Sheet3!A:G,3, FALSE)</f>
        <v>9.0576000000000004E-2</v>
      </c>
      <c r="K2396" s="4">
        <f>VLOOKUP(A2396, Sheet3!A:G,4, FALSE)</f>
        <v>-1.757557</v>
      </c>
      <c r="L2396" s="4">
        <f>VLOOKUP(A2396, Sheet3!A:G,5, FALSE)</f>
        <v>-3.5484049999999998</v>
      </c>
      <c r="M2396" s="4">
        <f>VLOOKUP(A2396, Sheet3!A:G,6, FALSE)</f>
        <v>-0.150313</v>
      </c>
      <c r="N2396" s="4">
        <f>VLOOKUP(A2396, Sheet3!A:G,7, FALSE)</f>
        <v>1.870598</v>
      </c>
      <c r="O2396">
        <v>2007</v>
      </c>
      <c r="P2396" s="4">
        <f>VLOOKUP(G2396, Sheet2!C:E, 3, FALSE)</f>
        <v>1993</v>
      </c>
      <c r="Q2396" s="4">
        <f>O2396-P2396</f>
        <v>14</v>
      </c>
      <c r="R2396" s="4">
        <f>VLOOKUP(A2396, Sheet4!A:B, 2, FALSE)</f>
        <v>542</v>
      </c>
    </row>
    <row r="2397" spans="1:18">
      <c r="A2397">
        <v>3872</v>
      </c>
      <c r="B2397" t="s">
        <v>374</v>
      </c>
      <c r="C2397" s="1">
        <v>39129</v>
      </c>
      <c r="D2397" t="s">
        <v>6</v>
      </c>
      <c r="E2397" s="4" t="s">
        <v>63</v>
      </c>
      <c r="F2397" s="4" t="s">
        <v>652</v>
      </c>
      <c r="G2397" s="4" t="str">
        <f>B2397&amp;E2397</f>
        <v>CantorVA</v>
      </c>
      <c r="H2397" s="4" t="str">
        <f>VLOOKUP(G2397, Sheet2!C:D, 2, FALSE)</f>
        <v>R</v>
      </c>
      <c r="I2397" s="4">
        <f>VLOOKUP(A2397, Sheet3!A:G,2, FALSE)</f>
        <v>-0.75995000000000001</v>
      </c>
      <c r="J2397" s="4">
        <f>VLOOKUP(A2397, Sheet3!A:G,3, FALSE)</f>
        <v>0.40605799999999997</v>
      </c>
      <c r="K2397" s="4">
        <f>VLOOKUP(A2397, Sheet3!A:G,4, FALSE)</f>
        <v>1.2869219999999999</v>
      </c>
      <c r="L2397" s="4">
        <f>VLOOKUP(A2397, Sheet3!A:G,5, FALSE)</f>
        <v>1.5358449999999999</v>
      </c>
      <c r="M2397" s="4">
        <f>VLOOKUP(A2397, Sheet3!A:G,6, FALSE)</f>
        <v>1.0127839999999999</v>
      </c>
      <c r="N2397" s="4">
        <f>VLOOKUP(A2397, Sheet3!A:G,7, FALSE)</f>
        <v>1.604886</v>
      </c>
      <c r="O2397">
        <v>2007</v>
      </c>
      <c r="P2397" s="4">
        <f>VLOOKUP(G2397, Sheet2!C:E, 3, FALSE)</f>
        <v>2001</v>
      </c>
      <c r="Q2397" s="4">
        <f>O2397-P2397</f>
        <v>6</v>
      </c>
      <c r="R2397" s="4">
        <f>VLOOKUP(A2397, Sheet4!A:B, 2, FALSE)</f>
        <v>763</v>
      </c>
    </row>
    <row r="2398" spans="1:18">
      <c r="A2398">
        <v>3873</v>
      </c>
      <c r="B2398" t="s">
        <v>419</v>
      </c>
      <c r="C2398" s="1">
        <v>39129</v>
      </c>
      <c r="D2398" t="s">
        <v>6</v>
      </c>
      <c r="E2398" s="4" t="s">
        <v>47</v>
      </c>
      <c r="F2398" s="4" t="s">
        <v>652</v>
      </c>
      <c r="G2398" s="4" t="str">
        <f>B2398&amp;E2398</f>
        <v>PutnamFL</v>
      </c>
      <c r="H2398" s="4" t="str">
        <f>VLOOKUP(G2398, Sheet2!C:D, 2, FALSE)</f>
        <v>R</v>
      </c>
      <c r="I2398" s="4">
        <f>VLOOKUP(A2398, Sheet3!A:G,2, FALSE)</f>
        <v>0.24499499999999999</v>
      </c>
      <c r="J2398" s="4">
        <f>VLOOKUP(A2398, Sheet3!A:G,3, FALSE)</f>
        <v>2.0780639999999999</v>
      </c>
      <c r="K2398" s="4">
        <f>VLOOKUP(A2398, Sheet3!A:G,4, FALSE)</f>
        <v>2.6258110000000001</v>
      </c>
      <c r="L2398" s="4">
        <f>VLOOKUP(A2398, Sheet3!A:G,5, FALSE)</f>
        <v>-0.870838</v>
      </c>
      <c r="M2398" s="4">
        <f>VLOOKUP(A2398, Sheet3!A:G,6, FALSE)</f>
        <v>-1.1173029999999999</v>
      </c>
      <c r="N2398" s="4">
        <f>VLOOKUP(A2398, Sheet3!A:G,7, FALSE)</f>
        <v>1.6768970000000001</v>
      </c>
      <c r="O2398">
        <v>2007</v>
      </c>
      <c r="P2398" s="4">
        <f>VLOOKUP(G2398, Sheet2!C:E, 3, FALSE)</f>
        <v>2001</v>
      </c>
      <c r="Q2398" s="4">
        <f>O2398-P2398</f>
        <v>6</v>
      </c>
      <c r="R2398" s="4">
        <f>VLOOKUP(A2398, Sheet4!A:B, 2, FALSE)</f>
        <v>697</v>
      </c>
    </row>
    <row r="2399" spans="1:18">
      <c r="A2399">
        <v>3874</v>
      </c>
      <c r="B2399" t="s">
        <v>173</v>
      </c>
      <c r="C2399" s="1">
        <v>39129</v>
      </c>
      <c r="D2399" t="s">
        <v>6</v>
      </c>
      <c r="E2399" s="4" t="s">
        <v>119</v>
      </c>
      <c r="F2399" s="4" t="s">
        <v>652</v>
      </c>
      <c r="G2399" s="4" t="str">
        <f>B2399&amp;E2399</f>
        <v>BluntMO</v>
      </c>
      <c r="H2399" s="4" t="str">
        <f>VLOOKUP(G2399, Sheet2!C:D, 2, FALSE)</f>
        <v>R</v>
      </c>
      <c r="I2399" s="4">
        <f>VLOOKUP(A2399, Sheet3!A:G,2, FALSE)</f>
        <v>2.5145770000000001</v>
      </c>
      <c r="J2399" s="4">
        <f>VLOOKUP(A2399, Sheet3!A:G,3, FALSE)</f>
        <v>-1.3827160000000001</v>
      </c>
      <c r="K2399" s="4">
        <f>VLOOKUP(A2399, Sheet3!A:G,4, FALSE)</f>
        <v>-1.1911449999999999</v>
      </c>
      <c r="L2399" s="4">
        <f>VLOOKUP(A2399, Sheet3!A:G,5, FALSE)</f>
        <v>2.4125329999999998</v>
      </c>
      <c r="M2399" s="4">
        <f>VLOOKUP(A2399, Sheet3!A:G,6, FALSE)</f>
        <v>-0.20402100000000001</v>
      </c>
      <c r="N2399" s="4">
        <f>VLOOKUP(A2399, Sheet3!A:G,7, FALSE)</f>
        <v>-0.27731899999999998</v>
      </c>
      <c r="O2399">
        <v>2007</v>
      </c>
      <c r="P2399" s="4">
        <f>VLOOKUP(G2399, Sheet2!C:E, 3, FALSE)</f>
        <v>1997</v>
      </c>
      <c r="Q2399" s="4">
        <f>O2399-P2399</f>
        <v>10</v>
      </c>
      <c r="R2399" s="4">
        <f>VLOOKUP(A2399, Sheet4!A:B, 2, FALSE)</f>
        <v>429</v>
      </c>
    </row>
    <row r="2400" spans="1:18">
      <c r="A2400">
        <v>3875</v>
      </c>
      <c r="B2400" t="s">
        <v>41</v>
      </c>
      <c r="C2400" s="1">
        <v>39129</v>
      </c>
      <c r="D2400" t="s">
        <v>6</v>
      </c>
      <c r="E2400" s="4" t="str">
        <f>VLOOKUP(B2400, Sheet2!$A$2:$B$734, 2, FALSE)</f>
        <v>CA</v>
      </c>
      <c r="F2400" s="4" t="s">
        <v>652</v>
      </c>
      <c r="G2400" s="4" t="str">
        <f>B2400&amp;E2400</f>
        <v>LantosCA</v>
      </c>
      <c r="H2400" s="4" t="str">
        <f>VLOOKUP(G2400, Sheet2!C:D, 2, FALSE)</f>
        <v>D</v>
      </c>
      <c r="I2400" s="4">
        <f>VLOOKUP(A2400, Sheet3!A:G,2, FALSE)</f>
        <v>-2.3813629999999999</v>
      </c>
      <c r="J2400" s="4">
        <f>VLOOKUP(A2400, Sheet3!A:G,3, FALSE)</f>
        <v>-1.0497179999999999</v>
      </c>
      <c r="K2400" s="4">
        <f>VLOOKUP(A2400, Sheet3!A:G,4, FALSE)</f>
        <v>-1.5587660000000001</v>
      </c>
      <c r="L2400" s="4">
        <f>VLOOKUP(A2400, Sheet3!A:G,5, FALSE)</f>
        <v>-0.89529700000000001</v>
      </c>
      <c r="M2400" s="4">
        <f>VLOOKUP(A2400, Sheet3!A:G,6, FALSE)</f>
        <v>-0.72661299999999995</v>
      </c>
      <c r="N2400" s="4">
        <f>VLOOKUP(A2400, Sheet3!A:G,7, FALSE)</f>
        <v>-5.2636089999999998</v>
      </c>
      <c r="O2400">
        <v>2007</v>
      </c>
      <c r="P2400" s="4">
        <f>VLOOKUP(G2400, Sheet2!C:E, 3, FALSE)</f>
        <v>1993</v>
      </c>
      <c r="Q2400" s="4">
        <f>O2400-P2400</f>
        <v>14</v>
      </c>
      <c r="R2400" s="4">
        <f>VLOOKUP(A2400, Sheet4!A:B, 2, FALSE)</f>
        <v>316</v>
      </c>
    </row>
    <row r="2401" spans="1:18">
      <c r="A2401">
        <v>3876</v>
      </c>
      <c r="B2401" t="s">
        <v>168</v>
      </c>
      <c r="C2401" s="1">
        <v>39129</v>
      </c>
      <c r="D2401" t="s">
        <v>6</v>
      </c>
      <c r="E2401" s="4" t="s">
        <v>52</v>
      </c>
      <c r="F2401" s="4" t="s">
        <v>652</v>
      </c>
      <c r="G2401" s="4" t="str">
        <f>B2401&amp;E2401</f>
        <v>RogersKY</v>
      </c>
      <c r="H2401" s="4" t="str">
        <f>VLOOKUP(G2401, Sheet2!C:D, 2, FALSE)</f>
        <v>R</v>
      </c>
      <c r="I2401" s="4">
        <f>VLOOKUP(A2401, Sheet3!A:G,2, FALSE)</f>
        <v>-1.2036039999999999</v>
      </c>
      <c r="J2401" s="4">
        <f>VLOOKUP(A2401, Sheet3!A:G,3, FALSE)</f>
        <v>1.72481</v>
      </c>
      <c r="K2401" s="4">
        <f>VLOOKUP(A2401, Sheet3!A:G,4, FALSE)</f>
        <v>-1.6821999999999999</v>
      </c>
      <c r="L2401" s="4">
        <f>VLOOKUP(A2401, Sheet3!A:G,5, FALSE)</f>
        <v>0.29005599999999998</v>
      </c>
      <c r="M2401" s="4">
        <f>VLOOKUP(A2401, Sheet3!A:G,6, FALSE)</f>
        <v>3.3101999999999999E-2</v>
      </c>
      <c r="N2401" s="4">
        <f>VLOOKUP(A2401, Sheet3!A:G,7, FALSE)</f>
        <v>-1.1951959999999999</v>
      </c>
      <c r="O2401">
        <v>2007</v>
      </c>
      <c r="P2401" s="4">
        <f>VLOOKUP(G2401, Sheet2!C:E, 3, FALSE)</f>
        <v>1981</v>
      </c>
      <c r="Q2401" s="4">
        <f>O2401-P2401</f>
        <v>26</v>
      </c>
      <c r="R2401" s="4">
        <f>VLOOKUP(A2401, Sheet4!A:B, 2, FALSE)</f>
        <v>694</v>
      </c>
    </row>
    <row r="2402" spans="1:18">
      <c r="A2402">
        <v>3877</v>
      </c>
      <c r="B2402" t="s">
        <v>10</v>
      </c>
      <c r="C2402" s="1">
        <v>39129</v>
      </c>
      <c r="D2402" t="s">
        <v>6</v>
      </c>
      <c r="E2402" s="4" t="s">
        <v>11</v>
      </c>
      <c r="F2402" s="4" t="s">
        <v>652</v>
      </c>
      <c r="G2402" s="4" t="str">
        <f>B2402&amp;E2402</f>
        <v>JonesNC</v>
      </c>
      <c r="H2402" s="4" t="str">
        <f>VLOOKUP(G2402, Sheet2!C:D, 2, FALSE)</f>
        <v>R</v>
      </c>
      <c r="I2402" s="4">
        <f>VLOOKUP(A2402, Sheet3!A:G,2, FALSE)</f>
        <v>3.1252789999999999</v>
      </c>
      <c r="J2402" s="4">
        <f>VLOOKUP(A2402, Sheet3!A:G,3, FALSE)</f>
        <v>-2.5371510000000002</v>
      </c>
      <c r="K2402" s="4">
        <f>VLOOKUP(A2402, Sheet3!A:G,4, FALSE)</f>
        <v>-1.809185</v>
      </c>
      <c r="L2402" s="4">
        <f>VLOOKUP(A2402, Sheet3!A:G,5, FALSE)</f>
        <v>3.473506</v>
      </c>
      <c r="M2402" s="4">
        <f>VLOOKUP(A2402, Sheet3!A:G,6, FALSE)</f>
        <v>0.31485999999999997</v>
      </c>
      <c r="N2402" s="4">
        <f>VLOOKUP(A2402, Sheet3!A:G,7, FALSE)</f>
        <v>-1.3050930000000001</v>
      </c>
      <c r="O2402">
        <v>2007</v>
      </c>
      <c r="P2402" s="4">
        <f>VLOOKUP(G2402, Sheet2!C:E, 3, FALSE)</f>
        <v>1995</v>
      </c>
      <c r="Q2402" s="4">
        <f>O2402-P2402</f>
        <v>12</v>
      </c>
      <c r="R2402" s="4">
        <f>VLOOKUP(A2402, Sheet4!A:B, 2, FALSE)</f>
        <v>724</v>
      </c>
    </row>
    <row r="2403" spans="1:18">
      <c r="A2403">
        <v>3878</v>
      </c>
      <c r="B2403" t="s">
        <v>167</v>
      </c>
      <c r="C2403" s="1">
        <v>39129</v>
      </c>
      <c r="D2403" t="s">
        <v>6</v>
      </c>
      <c r="E2403" s="4" t="s">
        <v>89</v>
      </c>
      <c r="F2403" s="4" t="s">
        <v>652</v>
      </c>
      <c r="G2403" s="4" t="str">
        <f>B2403&amp;E2403</f>
        <v>BoehnerOH</v>
      </c>
      <c r="H2403" s="4" t="str">
        <f>VLOOKUP(G2403, Sheet2!C:D, 2, FALSE)</f>
        <v>R</v>
      </c>
      <c r="I2403" s="4">
        <f>VLOOKUP(A2403, Sheet3!A:G,2, FALSE)</f>
        <v>-1.9531829999999999</v>
      </c>
      <c r="J2403" s="4">
        <f>VLOOKUP(A2403, Sheet3!A:G,3, FALSE)</f>
        <v>0.86336800000000002</v>
      </c>
      <c r="K2403" s="4">
        <f>VLOOKUP(A2403, Sheet3!A:G,4, FALSE)</f>
        <v>0.57011900000000004</v>
      </c>
      <c r="L2403" s="4">
        <f>VLOOKUP(A2403, Sheet3!A:G,5, FALSE)</f>
        <v>-2.8518050000000001</v>
      </c>
      <c r="M2403" s="4">
        <f>VLOOKUP(A2403, Sheet3!A:G,6, FALSE)</f>
        <v>-2.0656110000000001</v>
      </c>
      <c r="N2403" s="4">
        <f>VLOOKUP(A2403, Sheet3!A:G,7, FALSE)</f>
        <v>1.5777559999999999</v>
      </c>
      <c r="O2403">
        <v>2007</v>
      </c>
      <c r="P2403" s="4">
        <f>VLOOKUP(G2403, Sheet2!C:E, 3, FALSE)</f>
        <v>1991</v>
      </c>
      <c r="Q2403" s="4">
        <f>O2403-P2403</f>
        <v>16</v>
      </c>
      <c r="R2403" s="4">
        <f>VLOOKUP(A2403, Sheet4!A:B, 2, FALSE)</f>
        <v>1181</v>
      </c>
    </row>
    <row r="2404" spans="1:18">
      <c r="A2404">
        <v>3879</v>
      </c>
      <c r="B2404" t="s">
        <v>641</v>
      </c>
      <c r="C2404" s="1">
        <v>39129</v>
      </c>
      <c r="D2404" t="s">
        <v>6</v>
      </c>
      <c r="E2404" s="4" t="s">
        <v>22</v>
      </c>
      <c r="F2404" s="4" t="s">
        <v>652</v>
      </c>
      <c r="G2404" s="4" t="str">
        <f>B2404&amp;E2404</f>
        <v>JohnsonSTX</v>
      </c>
      <c r="H2404" s="4" t="str">
        <f>VLOOKUP(G2404, Sheet2!C:D, 2, FALSE)</f>
        <v>R</v>
      </c>
      <c r="I2404" s="4">
        <f>VLOOKUP(A2404, Sheet3!A:G,2, FALSE)</f>
        <v>2.759547</v>
      </c>
      <c r="J2404" s="4">
        <f>VLOOKUP(A2404, Sheet3!A:G,3, FALSE)</f>
        <v>-1.757093</v>
      </c>
      <c r="K2404" s="4">
        <f>VLOOKUP(A2404, Sheet3!A:G,4, FALSE)</f>
        <v>-1.290497</v>
      </c>
      <c r="L2404" s="4">
        <f>VLOOKUP(A2404, Sheet3!A:G,5, FALSE)</f>
        <v>-2.4089070000000001</v>
      </c>
      <c r="M2404" s="4">
        <f>VLOOKUP(A2404, Sheet3!A:G,6, FALSE)</f>
        <v>-1.1578999999999999</v>
      </c>
      <c r="N2404" s="4">
        <f>VLOOKUP(A2404, Sheet3!A:G,7, FALSE)</f>
        <v>-3.5245470000000001</v>
      </c>
      <c r="O2404">
        <v>2007</v>
      </c>
      <c r="P2404" s="4">
        <f>VLOOKUP(G2404, Sheet2!C:E, 3, FALSE)</f>
        <v>1991</v>
      </c>
      <c r="Q2404" s="4">
        <f>O2404-P2404</f>
        <v>16</v>
      </c>
      <c r="R2404" s="4">
        <f>VLOOKUP(A2404, Sheet4!A:B, 2, FALSE)</f>
        <v>865</v>
      </c>
    </row>
    <row r="2405" spans="1:18">
      <c r="A2405">
        <v>3880</v>
      </c>
      <c r="B2405" t="s">
        <v>62</v>
      </c>
      <c r="C2405" s="1">
        <v>39129</v>
      </c>
      <c r="D2405" t="s">
        <v>6</v>
      </c>
      <c r="E2405" s="4" t="s">
        <v>260</v>
      </c>
      <c r="F2405" s="4" t="s">
        <v>652</v>
      </c>
      <c r="G2405" s="4" t="str">
        <f>B2405&amp;E2405</f>
        <v>MoranKS</v>
      </c>
      <c r="H2405" s="4" t="str">
        <f>VLOOKUP(G2405, Sheet2!C:D, 2, FALSE)</f>
        <v>R</v>
      </c>
      <c r="I2405" s="4">
        <f>VLOOKUP(A2405, Sheet3!A:G,2, FALSE)</f>
        <v>8.1772919999999996</v>
      </c>
      <c r="J2405" s="4">
        <f>VLOOKUP(A2405, Sheet3!A:G,3, FALSE)</f>
        <v>-3.4423050000000002</v>
      </c>
      <c r="K2405" s="4">
        <f>VLOOKUP(A2405, Sheet3!A:G,4, FALSE)</f>
        <v>1.3353710000000001</v>
      </c>
      <c r="L2405" s="4">
        <f>VLOOKUP(A2405, Sheet3!A:G,5, FALSE)</f>
        <v>6.3337870000000001</v>
      </c>
      <c r="M2405" s="4">
        <f>VLOOKUP(A2405, Sheet3!A:G,6, FALSE)</f>
        <v>0.90102000000000004</v>
      </c>
      <c r="N2405" s="4">
        <f>VLOOKUP(A2405, Sheet3!A:G,7, FALSE)</f>
        <v>-0.70860699999999999</v>
      </c>
      <c r="O2405">
        <v>2007</v>
      </c>
      <c r="P2405" s="4">
        <f>VLOOKUP(G2405, Sheet2!C:E, 3, FALSE)</f>
        <v>1997</v>
      </c>
      <c r="Q2405" s="4">
        <f>O2405-P2405</f>
        <v>10</v>
      </c>
      <c r="R2405" s="4">
        <f>VLOOKUP(A2405, Sheet4!A:B, 2, FALSE)</f>
        <v>154</v>
      </c>
    </row>
    <row r="2406" spans="1:18">
      <c r="A2406">
        <v>3881</v>
      </c>
      <c r="B2406" t="s">
        <v>158</v>
      </c>
      <c r="C2406" s="1">
        <v>39129</v>
      </c>
      <c r="D2406" t="s">
        <v>6</v>
      </c>
      <c r="E2406" s="4" t="s">
        <v>159</v>
      </c>
      <c r="F2406" s="4" t="s">
        <v>652</v>
      </c>
      <c r="G2406" s="4" t="str">
        <f>B2406&amp;E2406</f>
        <v>BurtonIN</v>
      </c>
      <c r="H2406" s="4" t="str">
        <f>VLOOKUP(G2406, Sheet2!C:D, 2, FALSE)</f>
        <v>R</v>
      </c>
      <c r="I2406" s="4">
        <f>VLOOKUP(A2406, Sheet3!A:G,2, FALSE)</f>
        <v>0.75111300000000003</v>
      </c>
      <c r="J2406" s="4">
        <f>VLOOKUP(A2406, Sheet3!A:G,3, FALSE)</f>
        <v>0.26115699999999997</v>
      </c>
      <c r="K2406" s="4">
        <f>VLOOKUP(A2406, Sheet3!A:G,4, FALSE)</f>
        <v>0.66779900000000003</v>
      </c>
      <c r="L2406" s="4">
        <f>VLOOKUP(A2406, Sheet3!A:G,5, FALSE)</f>
        <v>-0.50279200000000002</v>
      </c>
      <c r="M2406" s="4">
        <f>VLOOKUP(A2406, Sheet3!A:G,6, FALSE)</f>
        <v>-0.23086200000000001</v>
      </c>
      <c r="N2406" s="4">
        <f>VLOOKUP(A2406, Sheet3!A:G,7, FALSE)</f>
        <v>0.76380700000000001</v>
      </c>
      <c r="O2406">
        <v>2007</v>
      </c>
      <c r="P2406" s="4">
        <f>VLOOKUP(G2406, Sheet2!C:E, 3, FALSE)</f>
        <v>1983</v>
      </c>
      <c r="Q2406" s="4">
        <f>O2406-P2406</f>
        <v>24</v>
      </c>
      <c r="R2406" s="4">
        <f>VLOOKUP(A2406, Sheet4!A:B, 2, FALSE)</f>
        <v>930</v>
      </c>
    </row>
    <row r="2407" spans="1:18">
      <c r="A2407">
        <v>3882</v>
      </c>
      <c r="B2407" t="s">
        <v>420</v>
      </c>
      <c r="C2407" s="1">
        <v>39129</v>
      </c>
      <c r="D2407" t="s">
        <v>6</v>
      </c>
      <c r="E2407" s="4" t="str">
        <f>VLOOKUP(B2407, Sheet2!$A$2:$B$734, 2, FALSE)</f>
        <v>AL</v>
      </c>
      <c r="F2407" s="4" t="s">
        <v>652</v>
      </c>
      <c r="G2407" s="4" t="str">
        <f>B2407&amp;E2407</f>
        <v>AderholtAL</v>
      </c>
      <c r="H2407" s="4" t="str">
        <f>VLOOKUP(G2407, Sheet2!C:D, 2, FALSE)</f>
        <v>R</v>
      </c>
      <c r="I2407" s="4">
        <f>VLOOKUP(A2407, Sheet3!A:G,2, FALSE)</f>
        <v>-2.5230459999999999</v>
      </c>
      <c r="J2407" s="4">
        <f>VLOOKUP(A2407, Sheet3!A:G,3, FALSE)</f>
        <v>3.7569210000000002</v>
      </c>
      <c r="K2407" s="4">
        <f>VLOOKUP(A2407, Sheet3!A:G,4, FALSE)</f>
        <v>-2.0839080000000001</v>
      </c>
      <c r="L2407" s="4">
        <f>VLOOKUP(A2407, Sheet3!A:G,5, FALSE)</f>
        <v>-1.738494</v>
      </c>
      <c r="M2407" s="4">
        <f>VLOOKUP(A2407, Sheet3!A:G,6, FALSE)</f>
        <v>-0.166574</v>
      </c>
      <c r="N2407" s="4">
        <f>VLOOKUP(A2407, Sheet3!A:G,7, FALSE)</f>
        <v>3.9246999999999997E-2</v>
      </c>
      <c r="O2407">
        <v>2007</v>
      </c>
      <c r="P2407" s="4">
        <f>VLOOKUP(G2407, Sheet2!C:E, 3, FALSE)</f>
        <v>1997</v>
      </c>
      <c r="Q2407" s="4">
        <f>O2407-P2407</f>
        <v>10</v>
      </c>
      <c r="R2407" s="4">
        <f>VLOOKUP(A2407, Sheet4!A:B, 2, FALSE)</f>
        <v>739</v>
      </c>
    </row>
    <row r="2408" spans="1:18">
      <c r="A2408">
        <v>3883</v>
      </c>
      <c r="B2408" t="s">
        <v>315</v>
      </c>
      <c r="C2408" s="1">
        <v>39129</v>
      </c>
      <c r="D2408" t="s">
        <v>6</v>
      </c>
      <c r="E2408" s="4" t="s">
        <v>13</v>
      </c>
      <c r="F2408" s="4" t="s">
        <v>652</v>
      </c>
      <c r="G2408" s="4" t="str">
        <f>B2408&amp;E2408</f>
        <v>InglisSC</v>
      </c>
      <c r="H2408" s="4" t="str">
        <f>VLOOKUP(G2408, Sheet2!C:D, 2, FALSE)</f>
        <v>R</v>
      </c>
      <c r="I2408" s="4">
        <f>VLOOKUP(A2408, Sheet3!A:G,2, FALSE)</f>
        <v>-4.6954849999999997</v>
      </c>
      <c r="J2408" s="4">
        <f>VLOOKUP(A2408, Sheet3!A:G,3, FALSE)</f>
        <v>1.7816069999999999</v>
      </c>
      <c r="K2408" s="4">
        <f>VLOOKUP(A2408, Sheet3!A:G,4, FALSE)</f>
        <v>-0.81323800000000002</v>
      </c>
      <c r="L2408" s="4">
        <f>VLOOKUP(A2408, Sheet3!A:G,5, FALSE)</f>
        <v>1.0149779999999999</v>
      </c>
      <c r="M2408" s="4">
        <f>VLOOKUP(A2408, Sheet3!A:G,6, FALSE)</f>
        <v>3.4040949999999999</v>
      </c>
      <c r="N2408" s="4">
        <f>VLOOKUP(A2408, Sheet3!A:G,7, FALSE)</f>
        <v>-1.3174239999999999</v>
      </c>
      <c r="O2408">
        <v>2007</v>
      </c>
      <c r="P2408" s="4">
        <f>VLOOKUP(G2408, Sheet2!C:E, 3, FALSE)</f>
        <v>2005</v>
      </c>
      <c r="Q2408" s="4">
        <f>O2408-P2408</f>
        <v>2</v>
      </c>
      <c r="R2408" s="4">
        <f>VLOOKUP(A2408, Sheet4!A:B, 2, FALSE)</f>
        <v>1393</v>
      </c>
    </row>
    <row r="2409" spans="1:18">
      <c r="A2409">
        <v>3884</v>
      </c>
      <c r="B2409" t="s">
        <v>421</v>
      </c>
      <c r="C2409" s="1">
        <v>39129</v>
      </c>
      <c r="D2409" t="s">
        <v>6</v>
      </c>
      <c r="E2409" s="4" t="str">
        <f>VLOOKUP(B2409, Sheet2!$A$2:$B$734, 2, FALSE)</f>
        <v>FL</v>
      </c>
      <c r="F2409" s="4" t="s">
        <v>652</v>
      </c>
      <c r="G2409" s="4" t="str">
        <f>B2409&amp;E2409</f>
        <v>MackFL</v>
      </c>
      <c r="H2409" s="4" t="str">
        <f>VLOOKUP(G2409, Sheet2!C:D, 2, FALSE)</f>
        <v>R</v>
      </c>
      <c r="I2409" s="4">
        <f>VLOOKUP(A2409, Sheet3!A:G,2, FALSE)</f>
        <v>6.6460000000000005E-2</v>
      </c>
      <c r="J2409" s="4">
        <f>VLOOKUP(A2409, Sheet3!A:G,3, FALSE)</f>
        <v>-0.13081899999999999</v>
      </c>
      <c r="K2409" s="4">
        <f>VLOOKUP(A2409, Sheet3!A:G,4, FALSE)</f>
        <v>0.61619100000000004</v>
      </c>
      <c r="L2409" s="4">
        <f>VLOOKUP(A2409, Sheet3!A:G,5, FALSE)</f>
        <v>-1.8366039999999999</v>
      </c>
      <c r="M2409" s="4">
        <f>VLOOKUP(A2409, Sheet3!A:G,6, FALSE)</f>
        <v>3.9167E-2</v>
      </c>
      <c r="N2409" s="4">
        <f>VLOOKUP(A2409, Sheet3!A:G,7, FALSE)</f>
        <v>-0.72481600000000002</v>
      </c>
      <c r="O2409">
        <v>2007</v>
      </c>
      <c r="P2409" s="4">
        <f>VLOOKUP(G2409, Sheet2!C:E, 3, FALSE)</f>
        <v>1989</v>
      </c>
      <c r="Q2409" s="4">
        <f>O2409-P2409</f>
        <v>18</v>
      </c>
      <c r="R2409" s="4">
        <f>VLOOKUP(A2409, Sheet4!A:B, 2, FALSE)</f>
        <v>293</v>
      </c>
    </row>
    <row r="2410" spans="1:18">
      <c r="A2410">
        <v>3885</v>
      </c>
      <c r="B2410" t="s">
        <v>422</v>
      </c>
      <c r="C2410" s="1">
        <v>39129</v>
      </c>
      <c r="D2410" t="s">
        <v>6</v>
      </c>
      <c r="E2410" s="4" t="str">
        <f>VLOOKUP(B2410, Sheet2!$A$2:$B$734, 2, FALSE)</f>
        <v>MT</v>
      </c>
      <c r="F2410" s="4" t="s">
        <v>652</v>
      </c>
      <c r="G2410" s="4" t="str">
        <f>B2410&amp;E2410</f>
        <v>RehbergMT</v>
      </c>
      <c r="H2410" s="4" t="str">
        <f>VLOOKUP(G2410, Sheet2!C:D, 2, FALSE)</f>
        <v>R</v>
      </c>
      <c r="I2410" s="4">
        <f>VLOOKUP(A2410, Sheet3!A:G,2, FALSE)</f>
        <v>2.3934630000000001</v>
      </c>
      <c r="J2410" s="4">
        <f>VLOOKUP(A2410, Sheet3!A:G,3, FALSE)</f>
        <v>0.97728300000000001</v>
      </c>
      <c r="K2410" s="4">
        <f>VLOOKUP(A2410, Sheet3!A:G,4, FALSE)</f>
        <v>1.8458509999999999</v>
      </c>
      <c r="L2410" s="4">
        <f>VLOOKUP(A2410, Sheet3!A:G,5, FALSE)</f>
        <v>3.6237889999999999</v>
      </c>
      <c r="M2410" s="4">
        <f>VLOOKUP(A2410, Sheet3!A:G,6, FALSE)</f>
        <v>0.45743499999999998</v>
      </c>
      <c r="N2410" s="4">
        <f>VLOOKUP(A2410, Sheet3!A:G,7, FALSE)</f>
        <v>1.1248499999999999</v>
      </c>
      <c r="O2410">
        <v>2007</v>
      </c>
      <c r="P2410" s="4">
        <f>VLOOKUP(G2410, Sheet2!C:E, 3, FALSE)</f>
        <v>2001</v>
      </c>
      <c r="Q2410" s="4">
        <f>O2410-P2410</f>
        <v>6</v>
      </c>
      <c r="R2410" s="4">
        <f>VLOOKUP(A2410, Sheet4!A:B, 2, FALSE)</f>
        <v>453</v>
      </c>
    </row>
    <row r="2411" spans="1:18">
      <c r="A2411">
        <v>3886</v>
      </c>
      <c r="B2411" t="s">
        <v>214</v>
      </c>
      <c r="C2411" s="1">
        <v>39129</v>
      </c>
      <c r="D2411" t="s">
        <v>6</v>
      </c>
      <c r="E2411" s="4" t="s">
        <v>44</v>
      </c>
      <c r="F2411" s="4" t="s">
        <v>652</v>
      </c>
      <c r="G2411" s="4" t="str">
        <f>B2411&amp;E2411</f>
        <v>BradyPA</v>
      </c>
      <c r="H2411" s="4" t="str">
        <f>VLOOKUP(G2411, Sheet2!C:D, 2, FALSE)</f>
        <v>R</v>
      </c>
      <c r="I2411" s="4">
        <f>VLOOKUP(A2411, Sheet3!A:G,2, FALSE)</f>
        <v>0.49487700000000001</v>
      </c>
      <c r="J2411" s="4">
        <f>VLOOKUP(A2411, Sheet3!A:G,3, FALSE)</f>
        <v>-1.79965</v>
      </c>
      <c r="K2411" s="4">
        <f>VLOOKUP(A2411, Sheet3!A:G,4, FALSE)</f>
        <v>2.1909999999999999E-2</v>
      </c>
      <c r="L2411" s="4">
        <f>VLOOKUP(A2411, Sheet3!A:G,5, FALSE)</f>
        <v>-1.5867610000000001</v>
      </c>
      <c r="M2411" s="4">
        <f>VLOOKUP(A2411, Sheet3!A:G,6, FALSE)</f>
        <v>1.365632</v>
      </c>
      <c r="N2411" s="4">
        <f>VLOOKUP(A2411, Sheet3!A:G,7, FALSE)</f>
        <v>-2.348214</v>
      </c>
      <c r="O2411">
        <v>2007</v>
      </c>
      <c r="P2411" s="4">
        <f>VLOOKUP(G2411, Sheet2!C:E, 3, FALSE)</f>
        <v>1998</v>
      </c>
      <c r="Q2411" s="4">
        <f>O2411-P2411</f>
        <v>9</v>
      </c>
      <c r="R2411" s="4">
        <f>VLOOKUP(A2411, Sheet4!A:B, 2, FALSE)</f>
        <v>204</v>
      </c>
    </row>
    <row r="2412" spans="1:18">
      <c r="A2412">
        <v>3887</v>
      </c>
      <c r="B2412" t="s">
        <v>423</v>
      </c>
      <c r="C2412" s="1">
        <v>39129</v>
      </c>
      <c r="D2412" t="s">
        <v>6</v>
      </c>
      <c r="E2412" s="4" t="str">
        <f>VLOOKUP(B2412, Sheet2!$A$2:$B$734, 2, FALSE)</f>
        <v>CA</v>
      </c>
      <c r="F2412" s="4" t="s">
        <v>652</v>
      </c>
      <c r="G2412" s="4" t="str">
        <f>B2412&amp;E2412</f>
        <v>BonoCA</v>
      </c>
      <c r="H2412" s="4" t="str">
        <f>VLOOKUP(G2412, Sheet2!C:D, 2, FALSE)</f>
        <v>R</v>
      </c>
      <c r="I2412" s="4">
        <f>VLOOKUP(A2412, Sheet3!A:G,2, FALSE)</f>
        <v>2.0148950000000001</v>
      </c>
      <c r="J2412" s="4">
        <f>VLOOKUP(A2412, Sheet3!A:G,3, FALSE)</f>
        <v>-0.37027300000000002</v>
      </c>
      <c r="K2412" s="4">
        <f>VLOOKUP(A2412, Sheet3!A:G,4, FALSE)</f>
        <v>1.881462</v>
      </c>
      <c r="L2412" s="4">
        <f>VLOOKUP(A2412, Sheet3!A:G,5, FALSE)</f>
        <v>2.5102370000000001</v>
      </c>
      <c r="M2412" s="4">
        <f>VLOOKUP(A2412, Sheet3!A:G,6, FALSE)</f>
        <v>0.86025600000000002</v>
      </c>
      <c r="N2412" s="4">
        <f>VLOOKUP(A2412, Sheet3!A:G,7, FALSE)</f>
        <v>0.807979</v>
      </c>
      <c r="O2412">
        <v>2007</v>
      </c>
      <c r="P2412" s="4">
        <f>VLOOKUP(G2412, Sheet2!C:E, 3, FALSE)</f>
        <v>1998</v>
      </c>
      <c r="Q2412" s="4">
        <f>O2412-P2412</f>
        <v>9</v>
      </c>
      <c r="R2412" s="4">
        <f>VLOOKUP(A2412, Sheet4!A:B, 2, FALSE)</f>
        <v>515</v>
      </c>
    </row>
    <row r="2413" spans="1:18">
      <c r="A2413">
        <v>3888</v>
      </c>
      <c r="B2413" t="s">
        <v>424</v>
      </c>
      <c r="C2413" s="1">
        <v>39129</v>
      </c>
      <c r="D2413" t="s">
        <v>6</v>
      </c>
      <c r="E2413" s="4" t="s">
        <v>127</v>
      </c>
      <c r="F2413" s="4" t="s">
        <v>652</v>
      </c>
      <c r="G2413" s="4" t="str">
        <f>B2413&amp;E2413</f>
        <v>WellerIL</v>
      </c>
      <c r="H2413" s="4" t="str">
        <f>VLOOKUP(G2413, Sheet2!C:D, 2, FALSE)</f>
        <v>R</v>
      </c>
      <c r="I2413" s="4">
        <f>VLOOKUP(A2413, Sheet3!A:G,2, FALSE)</f>
        <v>-1.052953</v>
      </c>
      <c r="J2413" s="4">
        <f>VLOOKUP(A2413, Sheet3!A:G,3, FALSE)</f>
        <v>0.40491300000000002</v>
      </c>
      <c r="K2413" s="4">
        <f>VLOOKUP(A2413, Sheet3!A:G,4, FALSE)</f>
        <v>1.982448</v>
      </c>
      <c r="L2413" s="4">
        <f>VLOOKUP(A2413, Sheet3!A:G,5, FALSE)</f>
        <v>6.3844999999999999E-2</v>
      </c>
      <c r="M2413" s="4">
        <f>VLOOKUP(A2413, Sheet3!A:G,6, FALSE)</f>
        <v>-0.335756</v>
      </c>
      <c r="N2413" s="4">
        <f>VLOOKUP(A2413, Sheet3!A:G,7, FALSE)</f>
        <v>1.1184130000000001</v>
      </c>
      <c r="O2413">
        <v>2007</v>
      </c>
      <c r="P2413" s="4">
        <f>VLOOKUP(G2413, Sheet2!C:E, 3, FALSE)</f>
        <v>1995</v>
      </c>
      <c r="Q2413" s="4">
        <f>O2413-P2413</f>
        <v>12</v>
      </c>
      <c r="R2413" s="4">
        <f>VLOOKUP(A2413, Sheet4!A:B, 2, FALSE)</f>
        <v>874</v>
      </c>
    </row>
    <row r="2414" spans="1:18">
      <c r="A2414">
        <v>3889</v>
      </c>
      <c r="B2414" t="s">
        <v>38</v>
      </c>
      <c r="C2414" s="1">
        <v>39129</v>
      </c>
      <c r="D2414" t="s">
        <v>6</v>
      </c>
      <c r="E2414" s="4" t="str">
        <f>VLOOKUP(B2414, Sheet2!$A$2:$B$734, 2, FALSE)</f>
        <v>OR</v>
      </c>
      <c r="F2414" s="4" t="s">
        <v>652</v>
      </c>
      <c r="G2414" s="4" t="str">
        <f>B2414&amp;E2414</f>
        <v>DeFazioOR</v>
      </c>
      <c r="H2414" s="4" t="str">
        <f>VLOOKUP(G2414, Sheet2!C:D, 2, FALSE)</f>
        <v>D</v>
      </c>
      <c r="I2414" s="4">
        <f>VLOOKUP(A2414, Sheet3!A:G,2, FALSE)</f>
        <v>1.077906</v>
      </c>
      <c r="J2414" s="4">
        <f>VLOOKUP(A2414, Sheet3!A:G,3, FALSE)</f>
        <v>-0.73962600000000001</v>
      </c>
      <c r="K2414" s="4">
        <f>VLOOKUP(A2414, Sheet3!A:G,4, FALSE)</f>
        <v>2.6455860000000002</v>
      </c>
      <c r="L2414" s="4">
        <f>VLOOKUP(A2414, Sheet3!A:G,5, FALSE)</f>
        <v>0.158716</v>
      </c>
      <c r="M2414" s="4">
        <f>VLOOKUP(A2414, Sheet3!A:G,6, FALSE)</f>
        <v>0.236983</v>
      </c>
      <c r="N2414" s="4">
        <f>VLOOKUP(A2414, Sheet3!A:G,7, FALSE)</f>
        <v>3.0229170000000001</v>
      </c>
      <c r="O2414">
        <v>2007</v>
      </c>
      <c r="P2414" s="4">
        <f>VLOOKUP(G2414, Sheet2!C:E, 3, FALSE)</f>
        <v>1987</v>
      </c>
      <c r="Q2414" s="4">
        <f>O2414-P2414</f>
        <v>20</v>
      </c>
      <c r="R2414" s="4">
        <f>VLOOKUP(A2414, Sheet4!A:B, 2, FALSE)</f>
        <v>1901</v>
      </c>
    </row>
    <row r="2415" spans="1:18">
      <c r="A2415">
        <v>3890</v>
      </c>
      <c r="B2415" t="s">
        <v>309</v>
      </c>
      <c r="C2415" s="1">
        <v>39129</v>
      </c>
      <c r="D2415" t="s">
        <v>6</v>
      </c>
      <c r="E2415" s="4" t="str">
        <f>VLOOKUP(B2415, Sheet2!$A$2:$B$734, 2, FALSE)</f>
        <v>KS</v>
      </c>
      <c r="F2415" s="4" t="s">
        <v>652</v>
      </c>
      <c r="G2415" s="4" t="str">
        <f>B2415&amp;E2415</f>
        <v>TiahrtKS</v>
      </c>
      <c r="H2415" s="4" t="str">
        <f>VLOOKUP(G2415, Sheet2!C:D, 2, FALSE)</f>
        <v>R</v>
      </c>
      <c r="I2415" s="4">
        <f>VLOOKUP(A2415, Sheet3!A:G,2, FALSE)</f>
        <v>-2.7691020000000002</v>
      </c>
      <c r="J2415" s="4">
        <f>VLOOKUP(A2415, Sheet3!A:G,3, FALSE)</f>
        <v>1.7043170000000001</v>
      </c>
      <c r="K2415" s="4">
        <f>VLOOKUP(A2415, Sheet3!A:G,4, FALSE)</f>
        <v>-0.81410700000000003</v>
      </c>
      <c r="L2415" s="4">
        <f>VLOOKUP(A2415, Sheet3!A:G,5, FALSE)</f>
        <v>0.488145</v>
      </c>
      <c r="M2415" s="4">
        <f>VLOOKUP(A2415, Sheet3!A:G,6, FALSE)</f>
        <v>0.89293599999999995</v>
      </c>
      <c r="N2415" s="4">
        <f>VLOOKUP(A2415, Sheet3!A:G,7, FALSE)</f>
        <v>-1.076902</v>
      </c>
      <c r="O2415">
        <v>2007</v>
      </c>
      <c r="P2415" s="4">
        <f>VLOOKUP(G2415, Sheet2!C:E, 3, FALSE)</f>
        <v>1995</v>
      </c>
      <c r="Q2415" s="4">
        <f>O2415-P2415</f>
        <v>12</v>
      </c>
      <c r="R2415" s="4">
        <f>VLOOKUP(A2415, Sheet4!A:B, 2, FALSE)</f>
        <v>1461</v>
      </c>
    </row>
    <row r="2416" spans="1:18">
      <c r="A2416">
        <v>3891</v>
      </c>
      <c r="B2416" t="s">
        <v>425</v>
      </c>
      <c r="C2416" s="1">
        <v>39129</v>
      </c>
      <c r="D2416" t="s">
        <v>6</v>
      </c>
      <c r="E2416" s="4" t="str">
        <f>VLOOKUP(B2416, Sheet2!$A$2:$B$734, 2, FALSE)</f>
        <v>CA</v>
      </c>
      <c r="F2416" s="4" t="s">
        <v>652</v>
      </c>
      <c r="G2416" s="4" t="str">
        <f>B2416&amp;E2416</f>
        <v>RadanovichCA</v>
      </c>
      <c r="H2416" s="4" t="str">
        <f>VLOOKUP(G2416, Sheet2!C:D, 2, FALSE)</f>
        <v>R</v>
      </c>
      <c r="I2416" s="4">
        <f>VLOOKUP(A2416, Sheet3!A:G,2, FALSE)</f>
        <v>-4.0462600000000002</v>
      </c>
      <c r="J2416" s="4">
        <f>VLOOKUP(A2416, Sheet3!A:G,3, FALSE)</f>
        <v>2.1783E-2</v>
      </c>
      <c r="K2416" s="4">
        <f>VLOOKUP(A2416, Sheet3!A:G,4, FALSE)</f>
        <v>3.2627120000000001</v>
      </c>
      <c r="L2416" s="4">
        <f>VLOOKUP(A2416, Sheet3!A:G,5, FALSE)</f>
        <v>-1.211131</v>
      </c>
      <c r="M2416" s="4">
        <f>VLOOKUP(A2416, Sheet3!A:G,6, FALSE)</f>
        <v>-0.80820999999999998</v>
      </c>
      <c r="N2416" s="4">
        <f>VLOOKUP(A2416, Sheet3!A:G,7, FALSE)</f>
        <v>2.0295019999999999</v>
      </c>
      <c r="O2416">
        <v>2007</v>
      </c>
      <c r="P2416" s="4">
        <f>VLOOKUP(G2416, Sheet2!C:E, 3, FALSE)</f>
        <v>1995</v>
      </c>
      <c r="Q2416" s="4">
        <f>O2416-P2416</f>
        <v>12</v>
      </c>
      <c r="R2416" s="4">
        <f>VLOOKUP(A2416, Sheet4!A:B, 2, FALSE)</f>
        <v>470</v>
      </c>
    </row>
    <row r="2417" spans="1:18">
      <c r="A2417">
        <v>3892</v>
      </c>
      <c r="B2417" t="s">
        <v>426</v>
      </c>
      <c r="C2417" s="1">
        <v>39129</v>
      </c>
      <c r="D2417" t="s">
        <v>6</v>
      </c>
      <c r="E2417" s="4" t="str">
        <f>VLOOKUP(B2417, Sheet2!$A$2:$B$734, 2, FALSE)</f>
        <v>ID</v>
      </c>
      <c r="F2417" s="4" t="s">
        <v>652</v>
      </c>
      <c r="G2417" s="4" t="str">
        <f>B2417&amp;E2417</f>
        <v>SimpsonID</v>
      </c>
      <c r="H2417" s="4" t="str">
        <f>VLOOKUP(G2417, Sheet2!C:D, 2, FALSE)</f>
        <v>R</v>
      </c>
      <c r="I2417" s="4">
        <f>VLOOKUP(A2417, Sheet3!A:G,2, FALSE)</f>
        <v>-3.2936670000000001</v>
      </c>
      <c r="J2417" s="4">
        <f>VLOOKUP(A2417, Sheet3!A:G,3, FALSE)</f>
        <v>0.57945400000000002</v>
      </c>
      <c r="K2417" s="4">
        <f>VLOOKUP(A2417, Sheet3!A:G,4, FALSE)</f>
        <v>-1.5756209999999999</v>
      </c>
      <c r="L2417" s="4">
        <f>VLOOKUP(A2417, Sheet3!A:G,5, FALSE)</f>
        <v>2.1567820000000002</v>
      </c>
      <c r="M2417" s="4">
        <f>VLOOKUP(A2417, Sheet3!A:G,6, FALSE)</f>
        <v>1.0551569999999999</v>
      </c>
      <c r="N2417" s="4">
        <f>VLOOKUP(A2417, Sheet3!A:G,7, FALSE)</f>
        <v>-4.3073750000000004</v>
      </c>
      <c r="O2417">
        <v>2007</v>
      </c>
      <c r="P2417" s="4">
        <f>VLOOKUP(G2417, Sheet2!C:E, 3, FALSE)</f>
        <v>1999</v>
      </c>
      <c r="Q2417" s="4">
        <f>O2417-P2417</f>
        <v>8</v>
      </c>
      <c r="R2417" s="4">
        <f>VLOOKUP(A2417, Sheet4!A:B, 2, FALSE)</f>
        <v>801</v>
      </c>
    </row>
    <row r="2418" spans="1:18">
      <c r="A2418">
        <v>3893</v>
      </c>
      <c r="B2418" t="s">
        <v>427</v>
      </c>
      <c r="C2418" s="1">
        <v>39129</v>
      </c>
      <c r="D2418" t="s">
        <v>6</v>
      </c>
      <c r="E2418" s="4" t="str">
        <f>VLOOKUP(B2418, Sheet2!$A$2:$B$734, 2, FALSE)</f>
        <v>CA</v>
      </c>
      <c r="F2418" s="4" t="s">
        <v>652</v>
      </c>
      <c r="G2418" s="4" t="str">
        <f>B2418&amp;E2418</f>
        <v>DoolittleCA</v>
      </c>
      <c r="H2418" s="4" t="str">
        <f>VLOOKUP(G2418, Sheet2!C:D, 2, FALSE)</f>
        <v>R</v>
      </c>
      <c r="I2418" s="4">
        <f>VLOOKUP(A2418, Sheet3!A:G,2, FALSE)</f>
        <v>-0.30314600000000003</v>
      </c>
      <c r="J2418" s="4">
        <f>VLOOKUP(A2418, Sheet3!A:G,3, FALSE)</f>
        <v>1.242526</v>
      </c>
      <c r="K2418" s="4">
        <f>VLOOKUP(A2418, Sheet3!A:G,4, FALSE)</f>
        <v>2.6155900000000001</v>
      </c>
      <c r="L2418" s="4">
        <f>VLOOKUP(A2418, Sheet3!A:G,5, FALSE)</f>
        <v>-1.061183</v>
      </c>
      <c r="M2418" s="4">
        <f>VLOOKUP(A2418, Sheet3!A:G,6, FALSE)</f>
        <v>7.4996999999999994E-2</v>
      </c>
      <c r="N2418" s="4">
        <f>VLOOKUP(A2418, Sheet3!A:G,7, FALSE)</f>
        <v>2.948985</v>
      </c>
      <c r="O2418">
        <v>2007</v>
      </c>
      <c r="P2418" s="4">
        <f>VLOOKUP(G2418, Sheet2!C:E, 3, FALSE)</f>
        <v>1991</v>
      </c>
      <c r="Q2418" s="4">
        <f>O2418-P2418</f>
        <v>16</v>
      </c>
      <c r="R2418" s="4">
        <f>VLOOKUP(A2418, Sheet4!A:B, 2, FALSE)</f>
        <v>517</v>
      </c>
    </row>
    <row r="2419" spans="1:18">
      <c r="A2419">
        <v>3894</v>
      </c>
      <c r="B2419" t="s">
        <v>631</v>
      </c>
      <c r="C2419" s="1">
        <v>39129</v>
      </c>
      <c r="D2419" t="s">
        <v>6</v>
      </c>
      <c r="E2419" s="4" t="s">
        <v>63</v>
      </c>
      <c r="F2419" s="4" t="s">
        <v>652</v>
      </c>
      <c r="G2419" s="4" t="str">
        <f>B2419&amp;E2419</f>
        <v>DavisJVA</v>
      </c>
      <c r="H2419" s="4" t="str">
        <f>VLOOKUP(G2419, Sheet2!C:D, 2, FALSE)</f>
        <v>R</v>
      </c>
      <c r="I2419" s="4">
        <f>VLOOKUP(A2419, Sheet3!A:G,2, FALSE)</f>
        <v>9.9377700000000004</v>
      </c>
      <c r="J2419" s="4">
        <f>VLOOKUP(A2419, Sheet3!A:G,3, FALSE)</f>
        <v>-3.8461509999999999</v>
      </c>
      <c r="K2419" s="4">
        <f>VLOOKUP(A2419, Sheet3!A:G,4, FALSE)</f>
        <v>3.336652</v>
      </c>
      <c r="L2419" s="4">
        <f>VLOOKUP(A2419, Sheet3!A:G,5, FALSE)</f>
        <v>8.8873519999999999</v>
      </c>
      <c r="M2419" s="4">
        <f>VLOOKUP(A2419, Sheet3!A:G,6, FALSE)</f>
        <v>5.1323999999999996</v>
      </c>
      <c r="N2419" s="4">
        <f>VLOOKUP(A2419, Sheet3!A:G,7, FALSE)</f>
        <v>-0.63773199999999997</v>
      </c>
      <c r="O2419">
        <v>2007</v>
      </c>
      <c r="P2419" s="4">
        <f>VLOOKUP(G2419, Sheet2!C:E, 3, FALSE)</f>
        <v>2001</v>
      </c>
      <c r="Q2419" s="4">
        <f>O2419-P2419</f>
        <v>6</v>
      </c>
      <c r="R2419" s="4">
        <f>VLOOKUP(A2419, Sheet4!A:B, 2, FALSE)</f>
        <v>128</v>
      </c>
    </row>
    <row r="2420" spans="1:18">
      <c r="A2420">
        <v>3895</v>
      </c>
      <c r="B2420" t="s">
        <v>428</v>
      </c>
      <c r="C2420" s="1">
        <v>39129</v>
      </c>
      <c r="D2420" t="s">
        <v>6</v>
      </c>
      <c r="E2420" s="4" t="str">
        <f>VLOOKUP(B2420, Sheet2!$A$2:$B$734, 2, FALSE)</f>
        <v>IL</v>
      </c>
      <c r="F2420" s="4" t="s">
        <v>652</v>
      </c>
      <c r="G2420" s="4" t="str">
        <f>B2420&amp;E2420</f>
        <v>GutierrezIL</v>
      </c>
      <c r="H2420" s="4" t="str">
        <f>VLOOKUP(G2420, Sheet2!C:D, 2, FALSE)</f>
        <v>D</v>
      </c>
      <c r="I2420" s="4">
        <f>VLOOKUP(A2420, Sheet3!A:G,2, FALSE)</f>
        <v>-1.431351</v>
      </c>
      <c r="J2420" s="4">
        <f>VLOOKUP(A2420, Sheet3!A:G,3, FALSE)</f>
        <v>1.072338</v>
      </c>
      <c r="K2420" s="4">
        <f>VLOOKUP(A2420, Sheet3!A:G,4, FALSE)</f>
        <v>-1.238E-3</v>
      </c>
      <c r="L2420" s="4">
        <f>VLOOKUP(A2420, Sheet3!A:G,5, FALSE)</f>
        <v>-1.930528</v>
      </c>
      <c r="M2420" s="4">
        <f>VLOOKUP(A2420, Sheet3!A:G,6, FALSE)</f>
        <v>-0.75143599999999999</v>
      </c>
      <c r="N2420" s="4">
        <f>VLOOKUP(A2420, Sheet3!A:G,7, FALSE)</f>
        <v>0.53097899999999998</v>
      </c>
      <c r="O2420">
        <v>2007</v>
      </c>
      <c r="P2420" s="4">
        <f>VLOOKUP(G2420, Sheet2!C:E, 3, FALSE)</f>
        <v>1993</v>
      </c>
      <c r="Q2420" s="4">
        <f>O2420-P2420</f>
        <v>14</v>
      </c>
      <c r="R2420" s="4">
        <f>VLOOKUP(A2420, Sheet4!A:B, 2, FALSE)</f>
        <v>737</v>
      </c>
    </row>
    <row r="2421" spans="1:18">
      <c r="A2421">
        <v>3896</v>
      </c>
      <c r="B2421" t="s">
        <v>429</v>
      </c>
      <c r="C2421" s="1">
        <v>39129</v>
      </c>
      <c r="D2421" t="s">
        <v>6</v>
      </c>
      <c r="E2421" s="4" t="str">
        <f>VLOOKUP(B2421, Sheet2!$A$2:$B$734, 2, FALSE)</f>
        <v>TX</v>
      </c>
      <c r="F2421" s="4" t="s">
        <v>652</v>
      </c>
      <c r="G2421" s="4" t="str">
        <f>B2421&amp;E2421</f>
        <v>MarchantTX</v>
      </c>
      <c r="H2421" s="4" t="str">
        <f>VLOOKUP(G2421, Sheet2!C:D, 2, FALSE)</f>
        <v>R</v>
      </c>
      <c r="I2421" s="4">
        <f>VLOOKUP(A2421, Sheet3!A:G,2, FALSE)</f>
        <v>0.31508599999999998</v>
      </c>
      <c r="J2421" s="4">
        <f>VLOOKUP(A2421, Sheet3!A:G,3, FALSE)</f>
        <v>2.244742</v>
      </c>
      <c r="K2421" s="4">
        <f>VLOOKUP(A2421, Sheet3!A:G,4, FALSE)</f>
        <v>2.5612819999999998</v>
      </c>
      <c r="L2421" s="4">
        <f>VLOOKUP(A2421, Sheet3!A:G,5, FALSE)</f>
        <v>0.79312000000000005</v>
      </c>
      <c r="M2421" s="4">
        <f>VLOOKUP(A2421, Sheet3!A:G,6, FALSE)</f>
        <v>1.9851099999999999</v>
      </c>
      <c r="N2421" s="4">
        <f>VLOOKUP(A2421, Sheet3!A:G,7, FALSE)</f>
        <v>1.6719660000000001</v>
      </c>
      <c r="O2421">
        <v>2007</v>
      </c>
      <c r="P2421" s="4">
        <f>VLOOKUP(G2421, Sheet2!C:E, 3, FALSE)</f>
        <v>2005</v>
      </c>
      <c r="Q2421" s="4">
        <f>O2421-P2421</f>
        <v>2</v>
      </c>
      <c r="R2421" s="4">
        <f>VLOOKUP(A2421, Sheet4!A:B, 2, FALSE)</f>
        <v>704</v>
      </c>
    </row>
    <row r="2422" spans="1:18">
      <c r="A2422">
        <v>3897</v>
      </c>
      <c r="B2422" t="s">
        <v>275</v>
      </c>
      <c r="C2422" s="1">
        <v>39129</v>
      </c>
      <c r="D2422" t="s">
        <v>6</v>
      </c>
      <c r="E2422" s="4" t="str">
        <f>VLOOKUP(B2422, Sheet2!$A$2:$B$734, 2, FALSE)</f>
        <v>MA</v>
      </c>
      <c r="F2422" s="4" t="s">
        <v>652</v>
      </c>
      <c r="G2422" s="4" t="str">
        <f>B2422&amp;E2422</f>
        <v>DelahuntMA</v>
      </c>
      <c r="H2422" s="4" t="str">
        <f>VLOOKUP(G2422, Sheet2!C:D, 2, FALSE)</f>
        <v>D</v>
      </c>
      <c r="I2422" s="4">
        <f>VLOOKUP(A2422, Sheet3!A:G,2, FALSE)</f>
        <v>-0.53849899999999995</v>
      </c>
      <c r="J2422" s="4">
        <f>VLOOKUP(A2422, Sheet3!A:G,3, FALSE)</f>
        <v>-0.37756800000000001</v>
      </c>
      <c r="K2422" s="4">
        <f>VLOOKUP(A2422, Sheet3!A:G,4, FALSE)</f>
        <v>1.4454689999999999</v>
      </c>
      <c r="L2422" s="4">
        <f>VLOOKUP(A2422, Sheet3!A:G,5, FALSE)</f>
        <v>2.9585E-2</v>
      </c>
      <c r="M2422" s="4">
        <f>VLOOKUP(A2422, Sheet3!A:G,6, FALSE)</f>
        <v>-0.37796999999999997</v>
      </c>
      <c r="N2422" s="4">
        <f>VLOOKUP(A2422, Sheet3!A:G,7, FALSE)</f>
        <v>3.601175</v>
      </c>
      <c r="O2422">
        <v>2007</v>
      </c>
      <c r="P2422" s="4">
        <f>VLOOKUP(G2422, Sheet2!C:E, 3, FALSE)</f>
        <v>1997</v>
      </c>
      <c r="Q2422" s="4">
        <f>O2422-P2422</f>
        <v>10</v>
      </c>
      <c r="R2422" s="4">
        <f>VLOOKUP(A2422, Sheet4!A:B, 2, FALSE)</f>
        <v>1010</v>
      </c>
    </row>
    <row r="2423" spans="1:18">
      <c r="A2423">
        <v>3898</v>
      </c>
      <c r="B2423" t="s">
        <v>55</v>
      </c>
      <c r="C2423" s="1">
        <v>39129</v>
      </c>
      <c r="D2423" t="s">
        <v>6</v>
      </c>
      <c r="E2423" s="4" t="s">
        <v>127</v>
      </c>
      <c r="F2423" s="4" t="s">
        <v>652</v>
      </c>
      <c r="G2423" s="4" t="str">
        <f>B2423&amp;E2423</f>
        <v>JohnsonIL</v>
      </c>
      <c r="H2423" s="4" t="str">
        <f>VLOOKUP(G2423, Sheet2!C:D, 2, FALSE)</f>
        <v>R</v>
      </c>
      <c r="I2423" s="4">
        <f>VLOOKUP(A2423, Sheet3!A:G,2, FALSE)</f>
        <v>2.1152470000000001</v>
      </c>
      <c r="J2423" s="4">
        <f>VLOOKUP(A2423, Sheet3!A:G,3, FALSE)</f>
        <v>-1.3801140000000001</v>
      </c>
      <c r="K2423" s="4">
        <f>VLOOKUP(A2423, Sheet3!A:G,4, FALSE)</f>
        <v>1.4658230000000001</v>
      </c>
      <c r="L2423" s="4">
        <f>VLOOKUP(A2423, Sheet3!A:G,5, FALSE)</f>
        <v>0.56324399999999997</v>
      </c>
      <c r="M2423" s="4">
        <f>VLOOKUP(A2423, Sheet3!A:G,6, FALSE)</f>
        <v>0.77907000000000004</v>
      </c>
      <c r="N2423" s="4">
        <f>VLOOKUP(A2423, Sheet3!A:G,7, FALSE)</f>
        <v>-0.34537299999999999</v>
      </c>
      <c r="O2423">
        <v>2007</v>
      </c>
      <c r="P2423" s="4">
        <f>VLOOKUP(G2423, Sheet2!C:E, 3, FALSE)</f>
        <v>2001</v>
      </c>
      <c r="Q2423" s="4">
        <f>O2423-P2423</f>
        <v>6</v>
      </c>
      <c r="R2423" s="4">
        <f>VLOOKUP(A2423, Sheet4!A:B, 2, FALSE)</f>
        <v>303</v>
      </c>
    </row>
    <row r="2424" spans="1:18">
      <c r="A2424">
        <v>3899</v>
      </c>
      <c r="B2424" t="s">
        <v>317</v>
      </c>
      <c r="C2424" s="1">
        <v>39128</v>
      </c>
      <c r="D2424" t="s">
        <v>6</v>
      </c>
      <c r="E2424" s="4" t="s">
        <v>13</v>
      </c>
      <c r="F2424" s="4" t="s">
        <v>652</v>
      </c>
      <c r="G2424" s="4" t="str">
        <f>B2424&amp;E2424</f>
        <v>ClyburnSC</v>
      </c>
      <c r="H2424" s="4" t="str">
        <f>VLOOKUP(G2424, Sheet2!C:D, 2, FALSE)</f>
        <v>D</v>
      </c>
      <c r="I2424" s="4">
        <f>VLOOKUP(A2424, Sheet3!A:G,2, FALSE)</f>
        <v>0.98186600000000002</v>
      </c>
      <c r="J2424" s="4">
        <f>VLOOKUP(A2424, Sheet3!A:G,3, FALSE)</f>
        <v>0.94635499999999995</v>
      </c>
      <c r="K2424" s="4">
        <f>VLOOKUP(A2424, Sheet3!A:G,4, FALSE)</f>
        <v>1.962534</v>
      </c>
      <c r="L2424" s="4">
        <f>VLOOKUP(A2424, Sheet3!A:G,5, FALSE)</f>
        <v>1.3916679999999999</v>
      </c>
      <c r="M2424" s="4">
        <f>VLOOKUP(A2424, Sheet3!A:G,6, FALSE)</f>
        <v>-7.0091000000000001E-2</v>
      </c>
      <c r="N2424" s="4">
        <f>VLOOKUP(A2424, Sheet3!A:G,7, FALSE)</f>
        <v>2.2142740000000001</v>
      </c>
      <c r="O2424">
        <v>2007</v>
      </c>
      <c r="P2424" s="4">
        <f>VLOOKUP(G2424, Sheet2!C:E, 3, FALSE)</f>
        <v>1993</v>
      </c>
      <c r="Q2424" s="4">
        <f>O2424-P2424</f>
        <v>14</v>
      </c>
      <c r="R2424" s="4">
        <f>VLOOKUP(A2424, Sheet4!A:B, 2, FALSE)</f>
        <v>735</v>
      </c>
    </row>
    <row r="2425" spans="1:18">
      <c r="A2425">
        <v>3900</v>
      </c>
      <c r="B2425" t="s">
        <v>418</v>
      </c>
      <c r="C2425" s="1">
        <v>39128</v>
      </c>
      <c r="D2425" t="s">
        <v>6</v>
      </c>
      <c r="E2425" s="4" t="str">
        <f>VLOOKUP(B2425, Sheet2!$A$2:$B$734, 2, FALSE)</f>
        <v>MI</v>
      </c>
      <c r="F2425" s="4" t="s">
        <v>652</v>
      </c>
      <c r="G2425" s="4" t="str">
        <f>B2425&amp;E2425</f>
        <v>McCotterMI</v>
      </c>
      <c r="H2425" s="4" t="str">
        <f>VLOOKUP(G2425, Sheet2!C:D, 2, FALSE)</f>
        <v>R</v>
      </c>
      <c r="I2425" s="4">
        <f>VLOOKUP(A2425, Sheet3!A:G,2, FALSE)</f>
        <v>4.4346449999999997</v>
      </c>
      <c r="J2425" s="4">
        <f>VLOOKUP(A2425, Sheet3!A:G,3, FALSE)</f>
        <v>0.366921</v>
      </c>
      <c r="K2425" s="4">
        <f>VLOOKUP(A2425, Sheet3!A:G,4, FALSE)</f>
        <v>3.1563400000000001</v>
      </c>
      <c r="L2425" s="4">
        <f>VLOOKUP(A2425, Sheet3!A:G,5, FALSE)</f>
        <v>4.9752070000000002</v>
      </c>
      <c r="M2425" s="4">
        <f>VLOOKUP(A2425, Sheet3!A:G,6, FALSE)</f>
        <v>1.7273700000000001</v>
      </c>
      <c r="N2425" s="4">
        <f>VLOOKUP(A2425, Sheet3!A:G,7, FALSE)</f>
        <v>3.5872860000000002</v>
      </c>
      <c r="O2425">
        <v>2007</v>
      </c>
      <c r="P2425" s="4">
        <f>VLOOKUP(G2425, Sheet2!C:E, 3, FALSE)</f>
        <v>2003</v>
      </c>
      <c r="Q2425" s="4">
        <f>O2425-P2425</f>
        <v>4</v>
      </c>
      <c r="R2425" s="4">
        <f>VLOOKUP(A2425, Sheet4!A:B, 2, FALSE)</f>
        <v>3191</v>
      </c>
    </row>
    <row r="2426" spans="1:18">
      <c r="A2426">
        <v>3901</v>
      </c>
      <c r="B2426" t="s">
        <v>217</v>
      </c>
      <c r="C2426" s="1">
        <v>39128</v>
      </c>
      <c r="D2426" t="s">
        <v>6</v>
      </c>
      <c r="E2426" s="4" t="s">
        <v>125</v>
      </c>
      <c r="F2426" s="4" t="s">
        <v>652</v>
      </c>
      <c r="G2426" s="4" t="str">
        <f>B2426&amp;E2426</f>
        <v>MeeksNY</v>
      </c>
      <c r="H2426" s="4" t="str">
        <f>VLOOKUP(G2426, Sheet2!C:D, 2, FALSE)</f>
        <v>D</v>
      </c>
      <c r="I2426" s="4">
        <f>VLOOKUP(A2426, Sheet3!A:G,2, FALSE)</f>
        <v>-4.1051719999999996</v>
      </c>
      <c r="J2426" s="4">
        <f>VLOOKUP(A2426, Sheet3!A:G,3, FALSE)</f>
        <v>-0.25187999999999999</v>
      </c>
      <c r="K2426" s="4">
        <f>VLOOKUP(A2426, Sheet3!A:G,4, FALSE)</f>
        <v>-0.30446099999999998</v>
      </c>
      <c r="L2426" s="4">
        <f>VLOOKUP(A2426, Sheet3!A:G,5, FALSE)</f>
        <v>-0.44504199999999999</v>
      </c>
      <c r="M2426" s="4">
        <f>VLOOKUP(A2426, Sheet3!A:G,6, FALSE)</f>
        <v>-0.70752999999999999</v>
      </c>
      <c r="N2426" s="4">
        <f>VLOOKUP(A2426, Sheet3!A:G,7, FALSE)</f>
        <v>-0.27157700000000001</v>
      </c>
      <c r="O2426">
        <v>2007</v>
      </c>
      <c r="P2426" s="4">
        <f>VLOOKUP(G2426, Sheet2!C:E, 3, FALSE)</f>
        <v>1997</v>
      </c>
      <c r="Q2426" s="4">
        <f>O2426-P2426</f>
        <v>10</v>
      </c>
      <c r="R2426" s="4">
        <f>VLOOKUP(A2426, Sheet4!A:B, 2, FALSE)</f>
        <v>308</v>
      </c>
    </row>
    <row r="2427" spans="1:18">
      <c r="A2427">
        <v>3902</v>
      </c>
      <c r="B2427" t="s">
        <v>64</v>
      </c>
      <c r="C2427" s="1">
        <v>39128</v>
      </c>
      <c r="D2427" t="s">
        <v>6</v>
      </c>
      <c r="E2427" s="4" t="s">
        <v>127</v>
      </c>
      <c r="F2427" s="4" t="s">
        <v>652</v>
      </c>
      <c r="G2427" s="4" t="str">
        <f>B2427&amp;E2427</f>
        <v>SchakowskyIL</v>
      </c>
      <c r="H2427" s="4" t="str">
        <f>VLOOKUP(G2427, Sheet2!C:D, 2, FALSE)</f>
        <v>D</v>
      </c>
      <c r="I2427" s="4">
        <f>VLOOKUP(A2427, Sheet3!A:G,2, FALSE)</f>
        <v>1.1105</v>
      </c>
      <c r="J2427" s="4">
        <f>VLOOKUP(A2427, Sheet3!A:G,3, FALSE)</f>
        <v>1.188939</v>
      </c>
      <c r="K2427" s="4">
        <f>VLOOKUP(A2427, Sheet3!A:G,4, FALSE)</f>
        <v>-2.0777060000000001</v>
      </c>
      <c r="L2427" s="4">
        <f>VLOOKUP(A2427, Sheet3!A:G,5, FALSE)</f>
        <v>-2.4152149999999999</v>
      </c>
      <c r="M2427" s="4">
        <f>VLOOKUP(A2427, Sheet3!A:G,6, FALSE)</f>
        <v>-1.9427650000000001</v>
      </c>
      <c r="N2427" s="4">
        <f>VLOOKUP(A2427, Sheet3!A:G,7, FALSE)</f>
        <v>0.78540299999999996</v>
      </c>
      <c r="O2427">
        <v>2007</v>
      </c>
      <c r="P2427" s="4">
        <f>VLOOKUP(G2427, Sheet2!C:E, 3, FALSE)</f>
        <v>1999</v>
      </c>
      <c r="Q2427" s="4">
        <f>O2427-P2427</f>
        <v>8</v>
      </c>
      <c r="R2427" s="4">
        <f>VLOOKUP(A2427, Sheet4!A:B, 2, FALSE)</f>
        <v>755</v>
      </c>
    </row>
    <row r="2428" spans="1:18">
      <c r="A2428">
        <v>3903</v>
      </c>
      <c r="B2428" t="s">
        <v>162</v>
      </c>
      <c r="C2428" s="1">
        <v>39128</v>
      </c>
      <c r="D2428" t="s">
        <v>6</v>
      </c>
      <c r="E2428" s="4" t="s">
        <v>163</v>
      </c>
      <c r="F2428" s="4" t="s">
        <v>652</v>
      </c>
      <c r="G2428" s="4" t="str">
        <f>B2428&amp;E2428</f>
        <v>Van HollenMD</v>
      </c>
      <c r="H2428" s="4" t="str">
        <f>VLOOKUP(G2428, Sheet2!C:D, 2, FALSE)</f>
        <v>D</v>
      </c>
      <c r="I2428" s="4">
        <f>VLOOKUP(A2428, Sheet3!A:G,2, FALSE)</f>
        <v>0.90407700000000002</v>
      </c>
      <c r="J2428" s="4">
        <f>VLOOKUP(A2428, Sheet3!A:G,3, FALSE)</f>
        <v>1.2748109999999999</v>
      </c>
      <c r="K2428" s="4">
        <f>VLOOKUP(A2428, Sheet3!A:G,4, FALSE)</f>
        <v>3.3749150000000001</v>
      </c>
      <c r="L2428" s="4">
        <f>VLOOKUP(A2428, Sheet3!A:G,5, FALSE)</f>
        <v>0.69159400000000004</v>
      </c>
      <c r="M2428" s="4">
        <f>VLOOKUP(A2428, Sheet3!A:G,6, FALSE)</f>
        <v>0.120202</v>
      </c>
      <c r="N2428" s="4">
        <f>VLOOKUP(A2428, Sheet3!A:G,7, FALSE)</f>
        <v>4.7696930000000002</v>
      </c>
      <c r="O2428">
        <v>2007</v>
      </c>
      <c r="P2428" s="4">
        <f>VLOOKUP(G2428, Sheet2!C:E, 3, FALSE)</f>
        <v>2003</v>
      </c>
      <c r="Q2428" s="4">
        <f>O2428-P2428</f>
        <v>4</v>
      </c>
      <c r="R2428" s="4">
        <f>VLOOKUP(A2428, Sheet4!A:B, 2, FALSE)</f>
        <v>684</v>
      </c>
    </row>
    <row r="2429" spans="1:18">
      <c r="A2429">
        <v>3904</v>
      </c>
      <c r="B2429" t="s">
        <v>181</v>
      </c>
      <c r="C2429" s="1">
        <v>39128</v>
      </c>
      <c r="D2429" t="s">
        <v>6</v>
      </c>
      <c r="E2429" s="4" t="s">
        <v>182</v>
      </c>
      <c r="F2429" s="4" t="s">
        <v>652</v>
      </c>
      <c r="G2429" s="4" t="str">
        <f>B2429&amp;E2429</f>
        <v>ColeOK</v>
      </c>
      <c r="H2429" s="4" t="str">
        <f>VLOOKUP(G2429, Sheet2!C:D, 2, FALSE)</f>
        <v>R</v>
      </c>
      <c r="I2429" s="4">
        <f>VLOOKUP(A2429, Sheet3!A:G,2, FALSE)</f>
        <v>3.7314E-2</v>
      </c>
      <c r="J2429" s="4">
        <f>VLOOKUP(A2429, Sheet3!A:G,3, FALSE)</f>
        <v>-2.4515120000000001</v>
      </c>
      <c r="K2429" s="4">
        <f>VLOOKUP(A2429, Sheet3!A:G,4, FALSE)</f>
        <v>-3.353939</v>
      </c>
      <c r="L2429" s="4">
        <f>VLOOKUP(A2429, Sheet3!A:G,5, FALSE)</f>
        <v>4.1622859999999999</v>
      </c>
      <c r="M2429" s="4">
        <f>VLOOKUP(A2429, Sheet3!A:G,6, FALSE)</f>
        <v>1.204618</v>
      </c>
      <c r="N2429" s="4">
        <f>VLOOKUP(A2429, Sheet3!A:G,7, FALSE)</f>
        <v>-4.4494759999999998</v>
      </c>
      <c r="O2429">
        <v>2007</v>
      </c>
      <c r="P2429" s="4">
        <f>VLOOKUP(G2429, Sheet2!C:E, 3, FALSE)</f>
        <v>2003</v>
      </c>
      <c r="Q2429" s="4">
        <f>O2429-P2429</f>
        <v>4</v>
      </c>
      <c r="R2429" s="4">
        <f>VLOOKUP(A2429, Sheet4!A:B, 2, FALSE)</f>
        <v>1363</v>
      </c>
    </row>
    <row r="2430" spans="1:18">
      <c r="A2430">
        <v>3905</v>
      </c>
      <c r="B2430" t="s">
        <v>83</v>
      </c>
      <c r="C2430" s="1">
        <v>39128</v>
      </c>
      <c r="D2430" t="s">
        <v>6</v>
      </c>
      <c r="E2430" s="4" t="str">
        <f>VLOOKUP(B2430, Sheet2!$A$2:$B$734, 2, FALSE)</f>
        <v>CT</v>
      </c>
      <c r="F2430" s="4" t="s">
        <v>652</v>
      </c>
      <c r="G2430" s="4" t="str">
        <f>B2430&amp;E2430</f>
        <v>DelauroCT</v>
      </c>
      <c r="H2430" s="4" t="str">
        <f>VLOOKUP(G2430, Sheet2!C:D, 2, FALSE)</f>
        <v>D</v>
      </c>
      <c r="I2430" s="4">
        <f>VLOOKUP(A2430, Sheet3!A:G,2, FALSE)</f>
        <v>-0.38315100000000002</v>
      </c>
      <c r="J2430" s="4">
        <f>VLOOKUP(A2430, Sheet3!A:G,3, FALSE)</f>
        <v>0.39216299999999998</v>
      </c>
      <c r="K2430" s="4">
        <f>VLOOKUP(A2430, Sheet3!A:G,4, FALSE)</f>
        <v>1.8154760000000001</v>
      </c>
      <c r="L2430" s="4">
        <f>VLOOKUP(A2430, Sheet3!A:G,5, FALSE)</f>
        <v>0.42299100000000001</v>
      </c>
      <c r="M2430" s="4">
        <f>VLOOKUP(A2430, Sheet3!A:G,6, FALSE)</f>
        <v>-1.262065</v>
      </c>
      <c r="N2430" s="4">
        <f>VLOOKUP(A2430, Sheet3!A:G,7, FALSE)</f>
        <v>0.66299399999999997</v>
      </c>
      <c r="O2430">
        <v>2007</v>
      </c>
      <c r="P2430" s="4">
        <f>VLOOKUP(G2430, Sheet2!C:E, 3, FALSE)</f>
        <v>1991</v>
      </c>
      <c r="Q2430" s="4">
        <f>O2430-P2430</f>
        <v>16</v>
      </c>
      <c r="R2430" s="4">
        <f>VLOOKUP(A2430, Sheet4!A:B, 2, FALSE)</f>
        <v>914</v>
      </c>
    </row>
    <row r="2431" spans="1:18">
      <c r="A2431">
        <v>3906</v>
      </c>
      <c r="B2431" t="s">
        <v>51</v>
      </c>
      <c r="C2431" s="1">
        <v>39128</v>
      </c>
      <c r="D2431" t="s">
        <v>6</v>
      </c>
      <c r="E2431" s="4" t="s">
        <v>52</v>
      </c>
      <c r="F2431" s="4" t="s">
        <v>652</v>
      </c>
      <c r="G2431" s="4" t="str">
        <f>B2431&amp;E2431</f>
        <v>DavisKY</v>
      </c>
      <c r="H2431" s="4" t="str">
        <f>VLOOKUP(G2431, Sheet2!C:D, 2, FALSE)</f>
        <v>R</v>
      </c>
      <c r="I2431" s="4">
        <f>VLOOKUP(A2431, Sheet3!A:G,2, FALSE)</f>
        <v>-3.2421259999999998</v>
      </c>
      <c r="J2431" s="4">
        <f>VLOOKUP(A2431, Sheet3!A:G,3, FALSE)</f>
        <v>1.7145889999999999</v>
      </c>
      <c r="K2431" s="4">
        <f>VLOOKUP(A2431, Sheet3!A:G,4, FALSE)</f>
        <v>0.59405600000000003</v>
      </c>
      <c r="L2431" s="4">
        <f>VLOOKUP(A2431, Sheet3!A:G,5, FALSE)</f>
        <v>-1.4306620000000001</v>
      </c>
      <c r="M2431" s="4">
        <f>VLOOKUP(A2431, Sheet3!A:G,6, FALSE)</f>
        <v>-1.3096989999999999</v>
      </c>
      <c r="N2431" s="4">
        <f>VLOOKUP(A2431, Sheet3!A:G,7, FALSE)</f>
        <v>0.55410499999999996</v>
      </c>
      <c r="O2431">
        <v>2007</v>
      </c>
      <c r="P2431" s="4">
        <f>VLOOKUP(G2431, Sheet2!C:E, 3, FALSE)</f>
        <v>2005</v>
      </c>
      <c r="Q2431" s="4">
        <f>O2431-P2431</f>
        <v>2</v>
      </c>
      <c r="R2431" s="4">
        <f>VLOOKUP(A2431, Sheet4!A:B, 2, FALSE)</f>
        <v>887</v>
      </c>
    </row>
    <row r="2432" spans="1:18">
      <c r="A2432">
        <v>3907</v>
      </c>
      <c r="B2432" t="s">
        <v>313</v>
      </c>
      <c r="C2432" s="1">
        <v>39128</v>
      </c>
      <c r="D2432" t="s">
        <v>6</v>
      </c>
      <c r="E2432" s="4" t="s">
        <v>84</v>
      </c>
      <c r="F2432" s="4" t="s">
        <v>652</v>
      </c>
      <c r="G2432" s="4" t="str">
        <f>B2432&amp;E2432</f>
        <v>LarsonCT</v>
      </c>
      <c r="H2432" s="4" t="str">
        <f>VLOOKUP(G2432, Sheet2!C:D, 2, FALSE)</f>
        <v>D</v>
      </c>
      <c r="I2432" s="4">
        <f>VLOOKUP(A2432, Sheet3!A:G,2, FALSE)</f>
        <v>-0.478273</v>
      </c>
      <c r="J2432" s="4">
        <f>VLOOKUP(A2432, Sheet3!A:G,3, FALSE)</f>
        <v>0.22358700000000001</v>
      </c>
      <c r="K2432" s="4">
        <f>VLOOKUP(A2432, Sheet3!A:G,4, FALSE)</f>
        <v>0.62832100000000002</v>
      </c>
      <c r="L2432" s="4">
        <f>VLOOKUP(A2432, Sheet3!A:G,5, FALSE)</f>
        <v>-2.2623579999999999</v>
      </c>
      <c r="M2432" s="4">
        <f>VLOOKUP(A2432, Sheet3!A:G,6, FALSE)</f>
        <v>-2.1383939999999999</v>
      </c>
      <c r="N2432" s="4">
        <f>VLOOKUP(A2432, Sheet3!A:G,7, FALSE)</f>
        <v>0.78017999999999998</v>
      </c>
      <c r="O2432">
        <v>2007</v>
      </c>
      <c r="P2432" s="4">
        <f>VLOOKUP(G2432, Sheet2!C:E, 3, FALSE)</f>
        <v>1999</v>
      </c>
      <c r="Q2432" s="4">
        <f>O2432-P2432</f>
        <v>8</v>
      </c>
      <c r="R2432" s="4">
        <f>VLOOKUP(A2432, Sheet4!A:B, 2, FALSE)</f>
        <v>605</v>
      </c>
    </row>
    <row r="2433" spans="1:18">
      <c r="A2433">
        <v>3908</v>
      </c>
      <c r="B2433" t="s">
        <v>641</v>
      </c>
      <c r="C2433" s="1">
        <v>39128</v>
      </c>
      <c r="D2433" t="s">
        <v>6</v>
      </c>
      <c r="E2433" s="4" t="s">
        <v>22</v>
      </c>
      <c r="F2433" s="4" t="s">
        <v>652</v>
      </c>
      <c r="G2433" s="4" t="str">
        <f>B2433&amp;E2433</f>
        <v>JohnsonSTX</v>
      </c>
      <c r="H2433" s="4" t="str">
        <f>VLOOKUP(G2433, Sheet2!C:D, 2, FALSE)</f>
        <v>R</v>
      </c>
      <c r="I2433" s="4">
        <f>VLOOKUP(A2433, Sheet3!A:G,2, FALSE)</f>
        <v>1.5352790000000001</v>
      </c>
      <c r="J2433" s="4">
        <f>VLOOKUP(A2433, Sheet3!A:G,3, FALSE)</f>
        <v>-0.91006500000000001</v>
      </c>
      <c r="K2433" s="4">
        <f>VLOOKUP(A2433, Sheet3!A:G,4, FALSE)</f>
        <v>-2.318657</v>
      </c>
      <c r="L2433" s="4">
        <f>VLOOKUP(A2433, Sheet3!A:G,5, FALSE)</f>
        <v>1.3995740000000001</v>
      </c>
      <c r="M2433" s="4">
        <f>VLOOKUP(A2433, Sheet3!A:G,6, FALSE)</f>
        <v>1.2909060000000001</v>
      </c>
      <c r="N2433" s="4">
        <f>VLOOKUP(A2433, Sheet3!A:G,7, FALSE)</f>
        <v>-2.9445299999999999</v>
      </c>
      <c r="O2433">
        <v>2007</v>
      </c>
      <c r="P2433" s="4">
        <f>VLOOKUP(G2433, Sheet2!C:E, 3, FALSE)</f>
        <v>1991</v>
      </c>
      <c r="Q2433" s="4">
        <f>O2433-P2433</f>
        <v>16</v>
      </c>
      <c r="R2433" s="4">
        <f>VLOOKUP(A2433, Sheet4!A:B, 2, FALSE)</f>
        <v>1049</v>
      </c>
    </row>
    <row r="2434" spans="1:18">
      <c r="A2434">
        <v>3909</v>
      </c>
      <c r="B2434" t="s">
        <v>131</v>
      </c>
      <c r="C2434" s="1">
        <v>39128</v>
      </c>
      <c r="D2434" t="s">
        <v>6</v>
      </c>
      <c r="E2434" s="4" t="s">
        <v>8</v>
      </c>
      <c r="F2434" s="4" t="s">
        <v>652</v>
      </c>
      <c r="G2434" s="4" t="str">
        <f>B2434&amp;E2434</f>
        <v>HarmanCA</v>
      </c>
      <c r="H2434" s="4" t="str">
        <f>VLOOKUP(G2434, Sheet2!C:D, 2, FALSE)</f>
        <v>D</v>
      </c>
      <c r="I2434" s="4">
        <f>VLOOKUP(A2434, Sheet3!A:G,2, FALSE)</f>
        <v>0.82555299999999998</v>
      </c>
      <c r="J2434" s="4">
        <f>VLOOKUP(A2434, Sheet3!A:G,3, FALSE)</f>
        <v>-8.7312000000000001E-2</v>
      </c>
      <c r="K2434" s="4">
        <f>VLOOKUP(A2434, Sheet3!A:G,4, FALSE)</f>
        <v>0.26240999999999998</v>
      </c>
      <c r="L2434" s="4">
        <f>VLOOKUP(A2434, Sheet3!A:G,5, FALSE)</f>
        <v>-1.8905780000000001</v>
      </c>
      <c r="M2434" s="4">
        <f>VLOOKUP(A2434, Sheet3!A:G,6, FALSE)</f>
        <v>-0.85551699999999997</v>
      </c>
      <c r="N2434" s="4">
        <f>VLOOKUP(A2434, Sheet3!A:G,7, FALSE)</f>
        <v>1.8347439999999999</v>
      </c>
      <c r="O2434">
        <v>2007</v>
      </c>
      <c r="P2434" s="4">
        <f>VLOOKUP(G2434, Sheet2!C:E, 3, FALSE)</f>
        <v>2001</v>
      </c>
      <c r="Q2434" s="4">
        <f>O2434-P2434</f>
        <v>6</v>
      </c>
      <c r="R2434" s="4">
        <f>VLOOKUP(A2434, Sheet4!A:B, 2, FALSE)</f>
        <v>631</v>
      </c>
    </row>
    <row r="2435" spans="1:18">
      <c r="A2435">
        <v>3910</v>
      </c>
      <c r="B2435" t="s">
        <v>150</v>
      </c>
      <c r="C2435" s="1">
        <v>39128</v>
      </c>
      <c r="D2435" t="s">
        <v>6</v>
      </c>
      <c r="E2435" s="4" t="s">
        <v>63</v>
      </c>
      <c r="F2435" s="4" t="s">
        <v>652</v>
      </c>
      <c r="G2435" s="4" t="str">
        <f>B2435&amp;E2435</f>
        <v>DrakeVA</v>
      </c>
      <c r="H2435" s="4" t="str">
        <f>VLOOKUP(G2435, Sheet2!C:D, 2, FALSE)</f>
        <v>R</v>
      </c>
      <c r="I2435" s="4">
        <f>VLOOKUP(A2435, Sheet3!A:G,2, FALSE)</f>
        <v>-0.91286400000000001</v>
      </c>
      <c r="J2435" s="4">
        <f>VLOOKUP(A2435, Sheet3!A:G,3, FALSE)</f>
        <v>0.99610100000000001</v>
      </c>
      <c r="K2435" s="4">
        <f>VLOOKUP(A2435, Sheet3!A:G,4, FALSE)</f>
        <v>0.70541799999999999</v>
      </c>
      <c r="L2435" s="4">
        <f>VLOOKUP(A2435, Sheet3!A:G,5, FALSE)</f>
        <v>0.96970299999999998</v>
      </c>
      <c r="M2435" s="4">
        <f>VLOOKUP(A2435, Sheet3!A:G,6, FALSE)</f>
        <v>1.3258399999999999</v>
      </c>
      <c r="N2435" s="4">
        <f>VLOOKUP(A2435, Sheet3!A:G,7, FALSE)</f>
        <v>0.61615699999999995</v>
      </c>
      <c r="O2435">
        <v>2007</v>
      </c>
      <c r="P2435" s="4">
        <f>VLOOKUP(G2435, Sheet2!C:E, 3, FALSE)</f>
        <v>2005</v>
      </c>
      <c r="Q2435" s="4">
        <f>O2435-P2435</f>
        <v>2</v>
      </c>
      <c r="R2435" s="4">
        <f>VLOOKUP(A2435, Sheet4!A:B, 2, FALSE)</f>
        <v>804</v>
      </c>
    </row>
    <row r="2436" spans="1:18">
      <c r="A2436">
        <v>3911</v>
      </c>
      <c r="B2436" t="s">
        <v>430</v>
      </c>
      <c r="C2436" s="1">
        <v>39128</v>
      </c>
      <c r="D2436" t="s">
        <v>6</v>
      </c>
      <c r="E2436" s="4" t="s">
        <v>44</v>
      </c>
      <c r="F2436" s="4" t="s">
        <v>652</v>
      </c>
      <c r="G2436" s="4" t="str">
        <f>B2436&amp;E2436</f>
        <v>DoylePA</v>
      </c>
      <c r="H2436" s="4" t="str">
        <f>VLOOKUP(G2436, Sheet2!C:D, 2, FALSE)</f>
        <v>D</v>
      </c>
      <c r="I2436" s="4">
        <f>VLOOKUP(A2436, Sheet3!A:G,2, FALSE)</f>
        <v>-2.6222810000000001</v>
      </c>
      <c r="J2436" s="4">
        <f>VLOOKUP(A2436, Sheet3!A:G,3, FALSE)</f>
        <v>0.47461599999999998</v>
      </c>
      <c r="K2436" s="4">
        <f>VLOOKUP(A2436, Sheet3!A:G,4, FALSE)</f>
        <v>-0.78553899999999999</v>
      </c>
      <c r="L2436" s="4">
        <f>VLOOKUP(A2436, Sheet3!A:G,5, FALSE)</f>
        <v>-1.230416</v>
      </c>
      <c r="M2436" s="4">
        <f>VLOOKUP(A2436, Sheet3!A:G,6, FALSE)</f>
        <v>0.42047400000000001</v>
      </c>
      <c r="N2436" s="4">
        <f>VLOOKUP(A2436, Sheet3!A:G,7, FALSE)</f>
        <v>0.132157</v>
      </c>
      <c r="O2436">
        <v>2007</v>
      </c>
      <c r="P2436" s="4">
        <f>VLOOKUP(G2436, Sheet2!C:E, 3, FALSE)</f>
        <v>1995</v>
      </c>
      <c r="Q2436" s="4">
        <f>O2436-P2436</f>
        <v>12</v>
      </c>
      <c r="R2436" s="4">
        <f>VLOOKUP(A2436, Sheet4!A:B, 2, FALSE)</f>
        <v>705</v>
      </c>
    </row>
    <row r="2437" spans="1:18">
      <c r="A2437">
        <v>3912</v>
      </c>
      <c r="B2437" t="s">
        <v>344</v>
      </c>
      <c r="C2437" s="1">
        <v>39128</v>
      </c>
      <c r="D2437" t="s">
        <v>6</v>
      </c>
      <c r="E2437" s="4" t="s">
        <v>57</v>
      </c>
      <c r="F2437" s="4" t="s">
        <v>652</v>
      </c>
      <c r="G2437" s="4" t="str">
        <f>B2437&amp;E2437</f>
        <v>PearceNM</v>
      </c>
      <c r="H2437" s="4" t="str">
        <f>VLOOKUP(G2437, Sheet2!C:D, 2, FALSE)</f>
        <v>R</v>
      </c>
      <c r="I2437" s="4">
        <f>VLOOKUP(A2437, Sheet3!A:G,2, FALSE)</f>
        <v>-2.0682179999999999</v>
      </c>
      <c r="J2437" s="4">
        <f>VLOOKUP(A2437, Sheet3!A:G,3, FALSE)</f>
        <v>-0.112787</v>
      </c>
      <c r="K2437" s="4">
        <f>VLOOKUP(A2437, Sheet3!A:G,4, FALSE)</f>
        <v>-3.0403549999999999</v>
      </c>
      <c r="L2437" s="4">
        <f>VLOOKUP(A2437, Sheet3!A:G,5, FALSE)</f>
        <v>1.8507260000000001</v>
      </c>
      <c r="M2437" s="4">
        <f>VLOOKUP(A2437, Sheet3!A:G,6, FALSE)</f>
        <v>-0.37918499999999999</v>
      </c>
      <c r="N2437" s="4">
        <f>VLOOKUP(A2437, Sheet3!A:G,7, FALSE)</f>
        <v>-3.7555480000000001</v>
      </c>
      <c r="O2437">
        <v>2007</v>
      </c>
      <c r="P2437" s="4" t="str">
        <f>VLOOKUP(G2437, Sheet2!C:E, 3, FALSE)</f>
        <v>2003-2008</v>
      </c>
      <c r="Q2437" s="4">
        <v>4</v>
      </c>
      <c r="R2437" s="4">
        <f>VLOOKUP(A2437, Sheet4!A:B, 2, FALSE)</f>
        <v>911</v>
      </c>
    </row>
    <row r="2438" spans="1:18">
      <c r="A2438">
        <v>3913</v>
      </c>
      <c r="B2438" t="s">
        <v>227</v>
      </c>
      <c r="C2438" s="1">
        <v>39128</v>
      </c>
      <c r="D2438" t="s">
        <v>6</v>
      </c>
      <c r="E2438" s="4" t="s">
        <v>22</v>
      </c>
      <c r="F2438" s="4" t="s">
        <v>652</v>
      </c>
      <c r="G2438" s="4" t="str">
        <f>B2438&amp;E2438</f>
        <v>DoggettTX</v>
      </c>
      <c r="H2438" s="4" t="str">
        <f>VLOOKUP(G2438, Sheet2!C:D, 2, FALSE)</f>
        <v>D</v>
      </c>
      <c r="I2438" s="4">
        <f>VLOOKUP(A2438, Sheet3!A:G,2, FALSE)</f>
        <v>-0.96469700000000003</v>
      </c>
      <c r="J2438" s="4">
        <f>VLOOKUP(A2438, Sheet3!A:G,3, FALSE)</f>
        <v>1.7706710000000001</v>
      </c>
      <c r="K2438" s="4">
        <f>VLOOKUP(A2438, Sheet3!A:G,4, FALSE)</f>
        <v>1.1703079999999999</v>
      </c>
      <c r="L2438" s="4">
        <f>VLOOKUP(A2438, Sheet3!A:G,5, FALSE)</f>
        <v>-2.2900879999999999</v>
      </c>
      <c r="M2438" s="4">
        <f>VLOOKUP(A2438, Sheet3!A:G,6, FALSE)</f>
        <v>-1.2104680000000001</v>
      </c>
      <c r="N2438" s="4">
        <f>VLOOKUP(A2438, Sheet3!A:G,7, FALSE)</f>
        <v>1.9540109999999999</v>
      </c>
      <c r="O2438">
        <v>2007</v>
      </c>
      <c r="P2438" s="4">
        <f>VLOOKUP(G2438, Sheet2!C:E, 3, FALSE)</f>
        <v>1995</v>
      </c>
      <c r="Q2438" s="4">
        <f>O2438-P2438</f>
        <v>12</v>
      </c>
      <c r="R2438" s="4">
        <f>VLOOKUP(A2438, Sheet4!A:B, 2, FALSE)</f>
        <v>789</v>
      </c>
    </row>
    <row r="2439" spans="1:18">
      <c r="A2439">
        <v>3914</v>
      </c>
      <c r="B2439" t="s">
        <v>75</v>
      </c>
      <c r="C2439" s="1">
        <v>39128</v>
      </c>
      <c r="D2439" t="s">
        <v>6</v>
      </c>
      <c r="E2439" s="4" t="s">
        <v>248</v>
      </c>
      <c r="F2439" s="4" t="s">
        <v>652</v>
      </c>
      <c r="G2439" s="4" t="str">
        <f>B2439&amp;E2439</f>
        <v>BerkleyNV</v>
      </c>
      <c r="H2439" s="4" t="str">
        <f>VLOOKUP(G2439, Sheet2!C:D, 2, FALSE)</f>
        <v>D</v>
      </c>
      <c r="I2439" s="4">
        <f>VLOOKUP(A2439, Sheet3!A:G,2, FALSE)</f>
        <v>1.413554</v>
      </c>
      <c r="J2439" s="4">
        <f>VLOOKUP(A2439, Sheet3!A:G,3, FALSE)</f>
        <v>1.292675</v>
      </c>
      <c r="K2439" s="4">
        <f>VLOOKUP(A2439, Sheet3!A:G,4, FALSE)</f>
        <v>0.36209000000000002</v>
      </c>
      <c r="L2439" s="4">
        <f>VLOOKUP(A2439, Sheet3!A:G,5, FALSE)</f>
        <v>-0.79044999999999999</v>
      </c>
      <c r="M2439" s="4">
        <f>VLOOKUP(A2439, Sheet3!A:G,6, FALSE)</f>
        <v>-0.89894499999999999</v>
      </c>
      <c r="N2439" s="4">
        <f>VLOOKUP(A2439, Sheet3!A:G,7, FALSE)</f>
        <v>1.109291</v>
      </c>
      <c r="O2439">
        <v>2007</v>
      </c>
      <c r="P2439" s="4">
        <f>VLOOKUP(G2439, Sheet2!C:E, 3, FALSE)</f>
        <v>1999</v>
      </c>
      <c r="Q2439" s="4">
        <f>O2439-P2439</f>
        <v>8</v>
      </c>
      <c r="R2439" s="4">
        <f>VLOOKUP(A2439, Sheet4!A:B, 2, FALSE)</f>
        <v>816</v>
      </c>
    </row>
    <row r="2440" spans="1:18">
      <c r="A2440">
        <v>3915</v>
      </c>
      <c r="B2440" t="s">
        <v>431</v>
      </c>
      <c r="C2440" s="1">
        <v>39128</v>
      </c>
      <c r="D2440" t="s">
        <v>6</v>
      </c>
      <c r="E2440" s="4" t="str">
        <f>VLOOKUP(B2440, Sheet2!$A$2:$B$734, 2, FALSE)</f>
        <v>OH</v>
      </c>
      <c r="F2440" s="4" t="s">
        <v>652</v>
      </c>
      <c r="G2440" s="4" t="str">
        <f>B2440&amp;E2440</f>
        <v>GillmorOH</v>
      </c>
      <c r="H2440" s="4" t="str">
        <f>VLOOKUP(G2440, Sheet2!C:D, 2, FALSE)</f>
        <v>R</v>
      </c>
      <c r="I2440" s="4">
        <f>VLOOKUP(A2440, Sheet3!A:G,2, FALSE)</f>
        <v>0.46203699999999998</v>
      </c>
      <c r="J2440" s="4">
        <f>VLOOKUP(A2440, Sheet3!A:G,3, FALSE)</f>
        <v>-0.525783</v>
      </c>
      <c r="K2440" s="4">
        <f>VLOOKUP(A2440, Sheet3!A:G,4, FALSE)</f>
        <v>1.734696</v>
      </c>
      <c r="L2440" s="4">
        <f>VLOOKUP(A2440, Sheet3!A:G,5, FALSE)</f>
        <v>0.272984</v>
      </c>
      <c r="M2440" s="4">
        <f>VLOOKUP(A2440, Sheet3!A:G,6, FALSE)</f>
        <v>0.57769300000000001</v>
      </c>
      <c r="N2440" s="4">
        <f>VLOOKUP(A2440, Sheet3!A:G,7, FALSE)</f>
        <v>0.23775499999999999</v>
      </c>
      <c r="O2440">
        <v>2007</v>
      </c>
      <c r="P2440" s="4">
        <f>VLOOKUP(G2440, Sheet2!C:E, 3, FALSE)</f>
        <v>1989</v>
      </c>
      <c r="Q2440" s="4">
        <f>O2440-P2440</f>
        <v>18</v>
      </c>
      <c r="R2440" s="4">
        <f>VLOOKUP(A2440, Sheet4!A:B, 2, FALSE)</f>
        <v>563</v>
      </c>
    </row>
    <row r="2441" spans="1:18">
      <c r="A2441">
        <v>3916</v>
      </c>
      <c r="B2441" t="s">
        <v>51</v>
      </c>
      <c r="C2441" s="1">
        <v>39128</v>
      </c>
      <c r="D2441" t="s">
        <v>6</v>
      </c>
      <c r="E2441" s="4" t="s">
        <v>102</v>
      </c>
      <c r="F2441" s="4" t="s">
        <v>652</v>
      </c>
      <c r="G2441" s="4" t="str">
        <f>B2441&amp;E2441</f>
        <v>DavisAL</v>
      </c>
      <c r="H2441" s="4" t="str">
        <f>VLOOKUP(G2441, Sheet2!C:D, 2, FALSE)</f>
        <v>D</v>
      </c>
      <c r="I2441" s="4">
        <f>VLOOKUP(A2441, Sheet3!A:G,2, FALSE)</f>
        <v>-8.1967289999999995</v>
      </c>
      <c r="J2441" s="4">
        <f>VLOOKUP(A2441, Sheet3!A:G,3, FALSE)</f>
        <v>-1.280165</v>
      </c>
      <c r="K2441" s="4">
        <f>VLOOKUP(A2441, Sheet3!A:G,4, FALSE)</f>
        <v>-2.967171</v>
      </c>
      <c r="L2441" s="4">
        <f>VLOOKUP(A2441, Sheet3!A:G,5, FALSE)</f>
        <v>-2.389446</v>
      </c>
      <c r="M2441" s="4">
        <f>VLOOKUP(A2441, Sheet3!A:G,6, FALSE)</f>
        <v>-1.8697379999999999</v>
      </c>
      <c r="N2441" s="4">
        <f>VLOOKUP(A2441, Sheet3!A:G,7, FALSE)</f>
        <v>-2.1128450000000001</v>
      </c>
      <c r="O2441">
        <v>2007</v>
      </c>
      <c r="P2441" s="4">
        <f>VLOOKUP(G2441, Sheet2!C:E, 3, FALSE)</f>
        <v>2003</v>
      </c>
      <c r="Q2441" s="4">
        <f>O2441-P2441</f>
        <v>4</v>
      </c>
      <c r="R2441" s="4">
        <f>VLOOKUP(A2441, Sheet4!A:B, 2, FALSE)</f>
        <v>810</v>
      </c>
    </row>
    <row r="2442" spans="1:18">
      <c r="A2442">
        <v>3917</v>
      </c>
      <c r="B2442" t="s">
        <v>432</v>
      </c>
      <c r="C2442" s="1">
        <v>39128</v>
      </c>
      <c r="D2442" t="s">
        <v>6</v>
      </c>
      <c r="E2442" s="4" t="s">
        <v>112</v>
      </c>
      <c r="F2442" s="4" t="s">
        <v>652</v>
      </c>
      <c r="G2442" s="4" t="str">
        <f>B2442&amp;E2442</f>
        <v>CampMI</v>
      </c>
      <c r="H2442" s="4" t="str">
        <f>VLOOKUP(G2442, Sheet2!C:D, 2, FALSE)</f>
        <v>R</v>
      </c>
      <c r="I2442" s="4">
        <f>VLOOKUP(A2442, Sheet3!A:G,2, FALSE)</f>
        <v>0.78010199999999996</v>
      </c>
      <c r="J2442" s="4">
        <f>VLOOKUP(A2442, Sheet3!A:G,3, FALSE)</f>
        <v>-0.42353400000000002</v>
      </c>
      <c r="K2442" s="4">
        <f>VLOOKUP(A2442, Sheet3!A:G,4, FALSE)</f>
        <v>0.47824800000000001</v>
      </c>
      <c r="L2442" s="4">
        <f>VLOOKUP(A2442, Sheet3!A:G,5, FALSE)</f>
        <v>3.8806060000000002</v>
      </c>
      <c r="M2442" s="4">
        <f>VLOOKUP(A2442, Sheet3!A:G,6, FALSE)</f>
        <v>1.392398</v>
      </c>
      <c r="N2442" s="4">
        <f>VLOOKUP(A2442, Sheet3!A:G,7, FALSE)</f>
        <v>-4.787598</v>
      </c>
      <c r="O2442">
        <v>2007</v>
      </c>
      <c r="P2442" s="4">
        <f>VLOOKUP(G2442, Sheet2!C:E, 3, FALSE)</f>
        <v>1993</v>
      </c>
      <c r="Q2442" s="4">
        <f>O2442-P2442</f>
        <v>14</v>
      </c>
      <c r="R2442" s="4">
        <f>VLOOKUP(A2442, Sheet4!A:B, 2, FALSE)</f>
        <v>539</v>
      </c>
    </row>
    <row r="2443" spans="1:18">
      <c r="A2443">
        <v>3918</v>
      </c>
      <c r="B2443" t="s">
        <v>433</v>
      </c>
      <c r="C2443" s="1">
        <v>39128</v>
      </c>
      <c r="D2443" t="s">
        <v>6</v>
      </c>
      <c r="E2443" s="4" t="s">
        <v>159</v>
      </c>
      <c r="F2443" s="4" t="s">
        <v>652</v>
      </c>
      <c r="G2443" s="4" t="str">
        <f>B2443&amp;E2443</f>
        <v>ViscloskyIN</v>
      </c>
      <c r="H2443" s="4" t="str">
        <f>VLOOKUP(G2443, Sheet2!C:D, 2, FALSE)</f>
        <v>D</v>
      </c>
      <c r="I2443" s="4">
        <f>VLOOKUP(A2443, Sheet3!A:G,2, FALSE)</f>
        <v>-1.604946</v>
      </c>
      <c r="J2443" s="4">
        <f>VLOOKUP(A2443, Sheet3!A:G,3, FALSE)</f>
        <v>0.452071</v>
      </c>
      <c r="K2443" s="4">
        <f>VLOOKUP(A2443, Sheet3!A:G,4, FALSE)</f>
        <v>0.42817300000000003</v>
      </c>
      <c r="L2443" s="4">
        <f>VLOOKUP(A2443, Sheet3!A:G,5, FALSE)</f>
        <v>-0.86468199999999995</v>
      </c>
      <c r="M2443" s="4">
        <f>VLOOKUP(A2443, Sheet3!A:G,6, FALSE)</f>
        <v>1.275056</v>
      </c>
      <c r="N2443" s="4">
        <f>VLOOKUP(A2443, Sheet3!A:G,7, FALSE)</f>
        <v>0.91144800000000004</v>
      </c>
      <c r="O2443">
        <v>2007</v>
      </c>
      <c r="P2443" s="4">
        <f>VLOOKUP(G2443, Sheet2!C:E, 3, FALSE)</f>
        <v>1985</v>
      </c>
      <c r="Q2443" s="4">
        <f>O2443-P2443</f>
        <v>22</v>
      </c>
      <c r="R2443" s="4">
        <f>VLOOKUP(A2443, Sheet4!A:B, 2, FALSE)</f>
        <v>582</v>
      </c>
    </row>
    <row r="2444" spans="1:18">
      <c r="A2444">
        <v>3919</v>
      </c>
      <c r="B2444" t="s">
        <v>211</v>
      </c>
      <c r="C2444" s="1">
        <v>39128</v>
      </c>
      <c r="D2444" t="s">
        <v>6</v>
      </c>
      <c r="E2444" s="4" t="s">
        <v>143</v>
      </c>
      <c r="F2444" s="4" t="s">
        <v>652</v>
      </c>
      <c r="G2444" s="4" t="str">
        <f>B2444&amp;E2444</f>
        <v>KlineMN</v>
      </c>
      <c r="H2444" s="4" t="str">
        <f>VLOOKUP(G2444, Sheet2!C:D, 2, FALSE)</f>
        <v>R</v>
      </c>
      <c r="I2444" s="4">
        <f>VLOOKUP(A2444, Sheet3!A:G,2, FALSE)</f>
        <v>1.6771160000000001</v>
      </c>
      <c r="J2444" s="4">
        <f>VLOOKUP(A2444, Sheet3!A:G,3, FALSE)</f>
        <v>-2.128177</v>
      </c>
      <c r="K2444" s="4">
        <f>VLOOKUP(A2444, Sheet3!A:G,4, FALSE)</f>
        <v>-0.518424</v>
      </c>
      <c r="L2444" s="4">
        <f>VLOOKUP(A2444, Sheet3!A:G,5, FALSE)</f>
        <v>-0.272615</v>
      </c>
      <c r="M2444" s="4">
        <f>VLOOKUP(A2444, Sheet3!A:G,6, FALSE)</f>
        <v>-0.36899799999999999</v>
      </c>
      <c r="N2444" s="4">
        <f>VLOOKUP(A2444, Sheet3!A:G,7, FALSE)</f>
        <v>-1.6243920000000001</v>
      </c>
      <c r="O2444">
        <v>2007</v>
      </c>
      <c r="P2444" s="4">
        <f>VLOOKUP(G2444, Sheet2!C:E, 3, FALSE)</f>
        <v>2003</v>
      </c>
      <c r="Q2444" s="4">
        <f>O2444-P2444</f>
        <v>4</v>
      </c>
      <c r="R2444" s="4">
        <f>VLOOKUP(A2444, Sheet4!A:B, 2, FALSE)</f>
        <v>912</v>
      </c>
    </row>
    <row r="2445" spans="1:18">
      <c r="A2445">
        <v>3920</v>
      </c>
      <c r="B2445" t="s">
        <v>434</v>
      </c>
      <c r="C2445" s="1">
        <v>39128</v>
      </c>
      <c r="D2445" t="s">
        <v>6</v>
      </c>
      <c r="E2445" s="4" t="s">
        <v>141</v>
      </c>
      <c r="F2445" s="4" t="s">
        <v>652</v>
      </c>
      <c r="G2445" s="4" t="str">
        <f>B2445&amp;E2445</f>
        <v>GordonTN</v>
      </c>
      <c r="H2445" s="4" t="str">
        <f>VLOOKUP(G2445, Sheet2!C:D, 2, FALSE)</f>
        <v>D</v>
      </c>
      <c r="I2445" s="4">
        <f>VLOOKUP(A2445, Sheet3!A:G,2, FALSE)</f>
        <v>-1.400266</v>
      </c>
      <c r="J2445" s="4">
        <f>VLOOKUP(A2445, Sheet3!A:G,3, FALSE)</f>
        <v>-2.3924080000000001</v>
      </c>
      <c r="K2445" s="4">
        <f>VLOOKUP(A2445, Sheet3!A:G,4, FALSE)</f>
        <v>-3.770006</v>
      </c>
      <c r="L2445" s="4">
        <f>VLOOKUP(A2445, Sheet3!A:G,5, FALSE)</f>
        <v>-1.333968</v>
      </c>
      <c r="M2445" s="4">
        <f>VLOOKUP(A2445, Sheet3!A:G,6, FALSE)</f>
        <v>-1.0893980000000001</v>
      </c>
      <c r="N2445" s="4">
        <f>VLOOKUP(A2445, Sheet3!A:G,7, FALSE)</f>
        <v>-3.3960819999999998</v>
      </c>
      <c r="O2445">
        <v>2007</v>
      </c>
      <c r="P2445" s="4">
        <f>VLOOKUP(G2445, Sheet2!C:E, 3, FALSE)</f>
        <v>1985</v>
      </c>
      <c r="Q2445" s="4">
        <f>O2445-P2445</f>
        <v>22</v>
      </c>
      <c r="R2445" s="4">
        <f>VLOOKUP(A2445, Sheet4!A:B, 2, FALSE)</f>
        <v>460</v>
      </c>
    </row>
    <row r="2446" spans="1:18">
      <c r="A2446">
        <v>3921</v>
      </c>
      <c r="B2446" t="s">
        <v>360</v>
      </c>
      <c r="C2446" s="1">
        <v>39128</v>
      </c>
      <c r="D2446" t="s">
        <v>6</v>
      </c>
      <c r="E2446" s="4" t="s">
        <v>435</v>
      </c>
      <c r="F2446" s="4" t="s">
        <v>652</v>
      </c>
      <c r="G2446" s="4" t="str">
        <f>B2446&amp;E2446</f>
        <v>BordalloGuam</v>
      </c>
      <c r="H2446" s="4" t="str">
        <f>VLOOKUP(G2446, Sheet2!C:D, 2, FALSE)</f>
        <v>D</v>
      </c>
      <c r="I2446" s="4">
        <f>VLOOKUP(A2446, Sheet3!A:G,2, FALSE)</f>
        <v>-0.46667199999999998</v>
      </c>
      <c r="J2446" s="4">
        <f>VLOOKUP(A2446, Sheet3!A:G,3, FALSE)</f>
        <v>-0.20513300000000001</v>
      </c>
      <c r="K2446" s="4">
        <f>VLOOKUP(A2446, Sheet3!A:G,4, FALSE)</f>
        <v>3.4219889999999999</v>
      </c>
      <c r="L2446" s="4">
        <f>VLOOKUP(A2446, Sheet3!A:G,5, FALSE)</f>
        <v>-2.1184240000000001</v>
      </c>
      <c r="M2446" s="4">
        <f>VLOOKUP(A2446, Sheet3!A:G,6, FALSE)</f>
        <v>-0.73453800000000002</v>
      </c>
      <c r="N2446" s="4">
        <f>VLOOKUP(A2446, Sheet3!A:G,7, FALSE)</f>
        <v>3.6369099999999999</v>
      </c>
      <c r="O2446">
        <v>2007</v>
      </c>
      <c r="P2446" s="4">
        <f>VLOOKUP(G2446, Sheet2!C:E, 3, FALSE)</f>
        <v>2003</v>
      </c>
      <c r="Q2446" s="4">
        <f>O2446-P2446</f>
        <v>4</v>
      </c>
      <c r="R2446" s="4">
        <f>VLOOKUP(A2446, Sheet4!A:B, 2, FALSE)</f>
        <v>889</v>
      </c>
    </row>
    <row r="2447" spans="1:18">
      <c r="A2447">
        <v>3922</v>
      </c>
      <c r="B2447" t="s">
        <v>272</v>
      </c>
      <c r="C2447" s="1">
        <v>39128</v>
      </c>
      <c r="D2447" t="s">
        <v>6</v>
      </c>
      <c r="E2447" s="4" t="s">
        <v>127</v>
      </c>
      <c r="F2447" s="4" t="s">
        <v>652</v>
      </c>
      <c r="G2447" s="4" t="str">
        <f>B2447&amp;E2447</f>
        <v>ShimkusIL</v>
      </c>
      <c r="H2447" s="4" t="str">
        <f>VLOOKUP(G2447, Sheet2!C:D, 2, FALSE)</f>
        <v>R</v>
      </c>
      <c r="I2447" s="4">
        <f>VLOOKUP(A2447, Sheet3!A:G,2, FALSE)</f>
        <v>-4.1495949999999997</v>
      </c>
      <c r="J2447" s="4">
        <f>VLOOKUP(A2447, Sheet3!A:G,3, FALSE)</f>
        <v>1.591637</v>
      </c>
      <c r="K2447" s="4">
        <f>VLOOKUP(A2447, Sheet3!A:G,4, FALSE)</f>
        <v>-2.3820839999999999</v>
      </c>
      <c r="L2447" s="4">
        <f>VLOOKUP(A2447, Sheet3!A:G,5, FALSE)</f>
        <v>0.50639100000000004</v>
      </c>
      <c r="M2447" s="4">
        <f>VLOOKUP(A2447, Sheet3!A:G,6, FALSE)</f>
        <v>0.24232000000000001</v>
      </c>
      <c r="N2447" s="4">
        <f>VLOOKUP(A2447, Sheet3!A:G,7, FALSE)</f>
        <v>-2.4605969999999999</v>
      </c>
      <c r="O2447">
        <v>2007</v>
      </c>
      <c r="P2447" s="4">
        <f>VLOOKUP(G2447, Sheet2!C:E, 3, FALSE)</f>
        <v>1997</v>
      </c>
      <c r="Q2447" s="4">
        <f>O2447-P2447</f>
        <v>10</v>
      </c>
      <c r="R2447" s="4">
        <f>VLOOKUP(A2447, Sheet4!A:B, 2, FALSE)</f>
        <v>1677</v>
      </c>
    </row>
    <row r="2448" spans="1:18">
      <c r="A2448">
        <v>3923</v>
      </c>
      <c r="B2448" t="s">
        <v>157</v>
      </c>
      <c r="C2448" s="1">
        <v>39128</v>
      </c>
      <c r="D2448" t="s">
        <v>6</v>
      </c>
      <c r="E2448" s="4" t="s">
        <v>184</v>
      </c>
      <c r="F2448" s="4" t="s">
        <v>652</v>
      </c>
      <c r="G2448" s="4" t="str">
        <f>B2448&amp;E2448</f>
        <v>McGovernMA</v>
      </c>
      <c r="H2448" s="4" t="str">
        <f>VLOOKUP(G2448, Sheet2!C:D, 2, FALSE)</f>
        <v>D</v>
      </c>
      <c r="I2448" s="4">
        <f>VLOOKUP(A2448, Sheet3!A:G,2, FALSE)</f>
        <v>-4.3812189999999998</v>
      </c>
      <c r="J2448" s="4">
        <f>VLOOKUP(A2448, Sheet3!A:G,3, FALSE)</f>
        <v>0.127077</v>
      </c>
      <c r="K2448" s="4">
        <f>VLOOKUP(A2448, Sheet3!A:G,4, FALSE)</f>
        <v>-3.6617860000000002</v>
      </c>
      <c r="L2448" s="4">
        <f>VLOOKUP(A2448, Sheet3!A:G,5, FALSE)</f>
        <v>1.9169069999999999</v>
      </c>
      <c r="M2448" s="4">
        <f>VLOOKUP(A2448, Sheet3!A:G,6, FALSE)</f>
        <v>-0.128884</v>
      </c>
      <c r="N2448" s="4">
        <f>VLOOKUP(A2448, Sheet3!A:G,7, FALSE)</f>
        <v>-4.897373</v>
      </c>
      <c r="O2448">
        <v>2007</v>
      </c>
      <c r="P2448" s="4">
        <f>VLOOKUP(G2448, Sheet2!C:E, 3, FALSE)</f>
        <v>1997</v>
      </c>
      <c r="Q2448" s="4">
        <f>O2448-P2448</f>
        <v>10</v>
      </c>
      <c r="R2448" s="4">
        <f>VLOOKUP(A2448, Sheet4!A:B, 2, FALSE)</f>
        <v>840</v>
      </c>
    </row>
    <row r="2449" spans="1:18">
      <c r="A2449">
        <v>3924</v>
      </c>
      <c r="B2449" t="s">
        <v>232</v>
      </c>
      <c r="C2449" s="1">
        <v>39128</v>
      </c>
      <c r="D2449" t="s">
        <v>6</v>
      </c>
      <c r="E2449" s="4" t="s">
        <v>193</v>
      </c>
      <c r="F2449" s="4" t="s">
        <v>652</v>
      </c>
      <c r="G2449" s="4" t="str">
        <f>B2449&amp;E2449</f>
        <v>LambornCO</v>
      </c>
      <c r="H2449" s="4" t="str">
        <f>VLOOKUP(G2449, Sheet2!C:D, 2, FALSE)</f>
        <v>R</v>
      </c>
      <c r="I2449" s="4">
        <f>VLOOKUP(A2449, Sheet3!A:G,2, FALSE)</f>
        <v>0.39851799999999998</v>
      </c>
      <c r="J2449" s="4">
        <f>VLOOKUP(A2449, Sheet3!A:G,3, FALSE)</f>
        <v>-0.100226</v>
      </c>
      <c r="K2449" s="4">
        <f>VLOOKUP(A2449, Sheet3!A:G,4, FALSE)</f>
        <v>6.7961999999999995E-2</v>
      </c>
      <c r="L2449" s="4">
        <f>VLOOKUP(A2449, Sheet3!A:G,5, FALSE)</f>
        <v>0.72761500000000001</v>
      </c>
      <c r="M2449" s="4">
        <f>VLOOKUP(A2449, Sheet3!A:G,6, FALSE)</f>
        <v>0.21020900000000001</v>
      </c>
      <c r="N2449" s="4">
        <f>VLOOKUP(A2449, Sheet3!A:G,7, FALSE)</f>
        <v>-0.61332500000000001</v>
      </c>
      <c r="O2449">
        <v>2007</v>
      </c>
      <c r="P2449" s="4">
        <f>VLOOKUP(G2449, Sheet2!C:E, 3, FALSE)</f>
        <v>2007</v>
      </c>
      <c r="Q2449" s="4">
        <f>O2449-P2449</f>
        <v>0</v>
      </c>
      <c r="R2449" s="4">
        <f>VLOOKUP(A2449, Sheet4!A:B, 2, FALSE)</f>
        <v>501</v>
      </c>
    </row>
    <row r="2450" spans="1:18">
      <c r="A2450">
        <v>3925</v>
      </c>
      <c r="B2450" t="s">
        <v>437</v>
      </c>
      <c r="C2450" s="1">
        <v>39128</v>
      </c>
      <c r="D2450" t="s">
        <v>6</v>
      </c>
      <c r="E2450" s="4" t="s">
        <v>44</v>
      </c>
      <c r="F2450" s="4" t="s">
        <v>652</v>
      </c>
      <c r="G2450" s="4" t="str">
        <f>B2450&amp;E2450</f>
        <v>HoldenPA</v>
      </c>
      <c r="H2450" s="4" t="str">
        <f>VLOOKUP(G2450, Sheet2!C:D, 2, FALSE)</f>
        <v>D</v>
      </c>
      <c r="I2450" s="4">
        <f>VLOOKUP(A2450, Sheet3!A:G,2, FALSE)</f>
        <v>1.257369</v>
      </c>
      <c r="J2450" s="4">
        <f>VLOOKUP(A2450, Sheet3!A:G,3, FALSE)</f>
        <v>-0.95827600000000002</v>
      </c>
      <c r="K2450" s="4">
        <f>VLOOKUP(A2450, Sheet3!A:G,4, FALSE)</f>
        <v>1.6257490000000001</v>
      </c>
      <c r="L2450" s="4">
        <f>VLOOKUP(A2450, Sheet3!A:G,5, FALSE)</f>
        <v>-1.235066</v>
      </c>
      <c r="M2450" s="4">
        <f>VLOOKUP(A2450, Sheet3!A:G,6, FALSE)</f>
        <v>1.245617</v>
      </c>
      <c r="N2450" s="4">
        <f>VLOOKUP(A2450, Sheet3!A:G,7, FALSE)</f>
        <v>0.13245199999999999</v>
      </c>
      <c r="O2450">
        <v>2007</v>
      </c>
      <c r="P2450" s="4">
        <f>VLOOKUP(G2450, Sheet2!C:E, 3, FALSE)</f>
        <v>1993</v>
      </c>
      <c r="Q2450" s="4">
        <f>O2450-P2450</f>
        <v>14</v>
      </c>
      <c r="R2450" s="4">
        <f>VLOOKUP(A2450, Sheet4!A:B, 2, FALSE)</f>
        <v>706</v>
      </c>
    </row>
    <row r="2451" spans="1:18">
      <c r="A2451">
        <v>3926</v>
      </c>
      <c r="B2451" t="s">
        <v>436</v>
      </c>
      <c r="C2451" s="1">
        <v>39128</v>
      </c>
      <c r="D2451" t="s">
        <v>6</v>
      </c>
      <c r="E2451" s="4" t="s">
        <v>116</v>
      </c>
      <c r="F2451" s="4" t="s">
        <v>652</v>
      </c>
      <c r="G2451" s="4" t="str">
        <f>B2451&amp;E2451</f>
        <v>McMorrisRodgersWA</v>
      </c>
      <c r="H2451" s="4" t="str">
        <f>VLOOKUP(G2451, Sheet2!C:D, 2, FALSE)</f>
        <v>R</v>
      </c>
      <c r="I2451" s="4">
        <f>VLOOKUP(A2451, Sheet3!A:G,2, FALSE)</f>
        <v>2.3700389999999998</v>
      </c>
      <c r="J2451" s="4">
        <f>VLOOKUP(A2451, Sheet3!A:G,3, FALSE)</f>
        <v>1.369637</v>
      </c>
      <c r="K2451" s="4">
        <f>VLOOKUP(A2451, Sheet3!A:G,4, FALSE)</f>
        <v>2.8452009999999999</v>
      </c>
      <c r="L2451" s="4">
        <f>VLOOKUP(A2451, Sheet3!A:G,5, FALSE)</f>
        <v>-0.97350999999999999</v>
      </c>
      <c r="M2451" s="4">
        <f>VLOOKUP(A2451, Sheet3!A:G,6, FALSE)</f>
        <v>0.839723</v>
      </c>
      <c r="N2451" s="4">
        <f>VLOOKUP(A2451, Sheet3!A:G,7, FALSE)</f>
        <v>4.1883179999999998</v>
      </c>
      <c r="O2451">
        <v>2007</v>
      </c>
      <c r="P2451" s="4">
        <f>VLOOKUP(G2451, Sheet2!C:E, 3, FALSE)</f>
        <v>2005</v>
      </c>
      <c r="Q2451" s="4">
        <f>O2451-P2451</f>
        <v>2</v>
      </c>
      <c r="R2451" s="4">
        <f>VLOOKUP(A2451, Sheet4!A:B, 2, FALSE)</f>
        <v>615</v>
      </c>
    </row>
    <row r="2452" spans="1:18">
      <c r="A2452">
        <v>3927</v>
      </c>
      <c r="B2452" t="s">
        <v>438</v>
      </c>
      <c r="C2452" s="1">
        <v>39128</v>
      </c>
      <c r="D2452" t="s">
        <v>6</v>
      </c>
      <c r="E2452" s="4" t="s">
        <v>44</v>
      </c>
      <c r="F2452" s="4" t="s">
        <v>652</v>
      </c>
      <c r="G2452" s="4" t="str">
        <f>B2452&amp;E2452</f>
        <v>KanjorskiPA</v>
      </c>
      <c r="H2452" s="4" t="str">
        <f>VLOOKUP(G2452, Sheet2!C:D, 2, FALSE)</f>
        <v>D</v>
      </c>
      <c r="I2452" s="4">
        <f>VLOOKUP(A2452, Sheet3!A:G,2, FALSE)</f>
        <v>4.2071829999999997</v>
      </c>
      <c r="J2452" s="4">
        <f>VLOOKUP(A2452, Sheet3!A:G,3, FALSE)</f>
        <v>-1.801518</v>
      </c>
      <c r="K2452" s="4">
        <f>VLOOKUP(A2452, Sheet3!A:G,4, FALSE)</f>
        <v>3.451921</v>
      </c>
      <c r="L2452" s="4">
        <f>VLOOKUP(A2452, Sheet3!A:G,5, FALSE)</f>
        <v>-3.1374029999999999</v>
      </c>
      <c r="M2452" s="4">
        <f>VLOOKUP(A2452, Sheet3!A:G,6, FALSE)</f>
        <v>-0.61371100000000001</v>
      </c>
      <c r="N2452" s="4">
        <f>VLOOKUP(A2452, Sheet3!A:G,7, FALSE)</f>
        <v>2.777047</v>
      </c>
      <c r="O2452">
        <v>2007</v>
      </c>
      <c r="P2452" s="4">
        <f>VLOOKUP(G2452, Sheet2!C:E, 3, FALSE)</f>
        <v>1985</v>
      </c>
      <c r="Q2452" s="4">
        <f>O2452-P2452</f>
        <v>22</v>
      </c>
      <c r="R2452" s="4">
        <f>VLOOKUP(A2452, Sheet4!A:B, 2, FALSE)</f>
        <v>675</v>
      </c>
    </row>
    <row r="2453" spans="1:18">
      <c r="A2453">
        <v>3928</v>
      </c>
      <c r="B2453" t="s">
        <v>91</v>
      </c>
      <c r="C2453" s="1">
        <v>39128</v>
      </c>
      <c r="D2453" t="s">
        <v>6</v>
      </c>
      <c r="E2453" s="4" t="s">
        <v>11</v>
      </c>
      <c r="F2453" s="4" t="s">
        <v>652</v>
      </c>
      <c r="G2453" s="4" t="str">
        <f>B2453&amp;E2453</f>
        <v>McHenryNC</v>
      </c>
      <c r="H2453" s="4" t="str">
        <f>VLOOKUP(G2453, Sheet2!C:D, 2, FALSE)</f>
        <v>R</v>
      </c>
      <c r="I2453" s="4">
        <f>VLOOKUP(A2453, Sheet3!A:G,2, FALSE)</f>
        <v>-1.2297359999999999</v>
      </c>
      <c r="J2453" s="4">
        <f>VLOOKUP(A2453, Sheet3!A:G,3, FALSE)</f>
        <v>1.0353490000000001</v>
      </c>
      <c r="K2453" s="4">
        <f>VLOOKUP(A2453, Sheet3!A:G,4, FALSE)</f>
        <v>1.101127</v>
      </c>
      <c r="L2453" s="4">
        <f>VLOOKUP(A2453, Sheet3!A:G,5, FALSE)</f>
        <v>2.7838919999999998</v>
      </c>
      <c r="M2453" s="4">
        <f>VLOOKUP(A2453, Sheet3!A:G,6, FALSE)</f>
        <v>2.8654009999999999</v>
      </c>
      <c r="N2453" s="4">
        <f>VLOOKUP(A2453, Sheet3!A:G,7, FALSE)</f>
        <v>-0.162052</v>
      </c>
      <c r="O2453">
        <v>2007</v>
      </c>
      <c r="P2453" s="4">
        <f>VLOOKUP(G2453, Sheet2!C:E, 3, FALSE)</f>
        <v>2005</v>
      </c>
      <c r="Q2453" s="4">
        <f>O2453-P2453</f>
        <v>2</v>
      </c>
      <c r="R2453" s="4">
        <f>VLOOKUP(A2453, Sheet4!A:B, 2, FALSE)</f>
        <v>519</v>
      </c>
    </row>
    <row r="2454" spans="1:18">
      <c r="A2454">
        <v>3929</v>
      </c>
      <c r="B2454" t="s">
        <v>439</v>
      </c>
      <c r="C2454" s="1">
        <v>39128</v>
      </c>
      <c r="D2454" t="s">
        <v>6</v>
      </c>
      <c r="E2454" s="4" t="s">
        <v>63</v>
      </c>
      <c r="F2454" s="4" t="s">
        <v>652</v>
      </c>
      <c r="G2454" s="4" t="str">
        <f>B2454&amp;E2454</f>
        <v>BoucherVA</v>
      </c>
      <c r="H2454" s="4" t="str">
        <f>VLOOKUP(G2454, Sheet2!C:D, 2, FALSE)</f>
        <v>D</v>
      </c>
      <c r="I2454" s="4">
        <f>VLOOKUP(A2454, Sheet3!A:G,2, FALSE)</f>
        <v>0.95520499999999997</v>
      </c>
      <c r="J2454" s="4">
        <f>VLOOKUP(A2454, Sheet3!A:G,3, FALSE)</f>
        <v>-0.50631499999999996</v>
      </c>
      <c r="K2454" s="4">
        <f>VLOOKUP(A2454, Sheet3!A:G,4, FALSE)</f>
        <v>4.3003210000000003</v>
      </c>
      <c r="L2454" s="4">
        <f>VLOOKUP(A2454, Sheet3!A:G,5, FALSE)</f>
        <v>-1.757344</v>
      </c>
      <c r="M2454" s="4">
        <f>VLOOKUP(A2454, Sheet3!A:G,6, FALSE)</f>
        <v>-2.3345000000000001E-2</v>
      </c>
      <c r="N2454" s="4">
        <f>VLOOKUP(A2454, Sheet3!A:G,7, FALSE)</f>
        <v>5.5086139999999997</v>
      </c>
      <c r="O2454">
        <v>2007</v>
      </c>
      <c r="P2454" s="4">
        <f>VLOOKUP(G2454, Sheet2!C:E, 3, FALSE)</f>
        <v>1983</v>
      </c>
      <c r="Q2454" s="4">
        <f>O2454-P2454</f>
        <v>24</v>
      </c>
      <c r="R2454" s="4">
        <f>VLOOKUP(A2454, Sheet4!A:B, 2, FALSE)</f>
        <v>411</v>
      </c>
    </row>
    <row r="2455" spans="1:18">
      <c r="A2455">
        <v>3930</v>
      </c>
      <c r="B2455" t="s">
        <v>440</v>
      </c>
      <c r="C2455" s="1">
        <v>39128</v>
      </c>
      <c r="D2455" t="s">
        <v>6</v>
      </c>
      <c r="E2455" s="4" t="s">
        <v>47</v>
      </c>
      <c r="F2455" s="4" t="s">
        <v>652</v>
      </c>
      <c r="G2455" s="4" t="str">
        <f>B2455&amp;E2455</f>
        <v>FeeneyFL</v>
      </c>
      <c r="H2455" s="4" t="str">
        <f>VLOOKUP(G2455, Sheet2!C:D, 2, FALSE)</f>
        <v>R</v>
      </c>
      <c r="I2455" s="4">
        <f>VLOOKUP(A2455, Sheet3!A:G,2, FALSE)</f>
        <v>-1.069367</v>
      </c>
      <c r="J2455" s="4">
        <f>VLOOKUP(A2455, Sheet3!A:G,3, FALSE)</f>
        <v>-0.173681</v>
      </c>
      <c r="K2455" s="4">
        <f>VLOOKUP(A2455, Sheet3!A:G,4, FALSE)</f>
        <v>1.7645139999999999</v>
      </c>
      <c r="L2455" s="4">
        <f>VLOOKUP(A2455, Sheet3!A:G,5, FALSE)</f>
        <v>1.387305</v>
      </c>
      <c r="M2455" s="4">
        <f>VLOOKUP(A2455, Sheet3!A:G,6, FALSE)</f>
        <v>0.21166699999999999</v>
      </c>
      <c r="N2455" s="4">
        <f>VLOOKUP(A2455, Sheet3!A:G,7, FALSE)</f>
        <v>1.73905</v>
      </c>
      <c r="O2455">
        <v>2007</v>
      </c>
      <c r="P2455" s="4">
        <f>VLOOKUP(G2455, Sheet2!C:E, 3, FALSE)</f>
        <v>2003</v>
      </c>
      <c r="Q2455" s="4">
        <f>O2455-P2455</f>
        <v>4</v>
      </c>
      <c r="R2455" s="4">
        <f>VLOOKUP(A2455, Sheet4!A:B, 2, FALSE)</f>
        <v>1527</v>
      </c>
    </row>
    <row r="2456" spans="1:18">
      <c r="A2456">
        <v>3931</v>
      </c>
      <c r="B2456" t="s">
        <v>377</v>
      </c>
      <c r="C2456" s="1">
        <v>39128</v>
      </c>
      <c r="D2456" t="s">
        <v>6</v>
      </c>
      <c r="E2456" s="4" t="s">
        <v>116</v>
      </c>
      <c r="F2456" s="4" t="s">
        <v>652</v>
      </c>
      <c r="G2456" s="4" t="str">
        <f>B2456&amp;E2456</f>
        <v>BairdWA</v>
      </c>
      <c r="H2456" s="4" t="str">
        <f>VLOOKUP(G2456, Sheet2!C:D, 2, FALSE)</f>
        <v>D</v>
      </c>
      <c r="I2456" s="4">
        <f>VLOOKUP(A2456, Sheet3!A:G,2, FALSE)</f>
        <v>0.96432099999999998</v>
      </c>
      <c r="J2456" s="4">
        <f>VLOOKUP(A2456, Sheet3!A:G,3, FALSE)</f>
        <v>1.335809</v>
      </c>
      <c r="K2456" s="4">
        <f>VLOOKUP(A2456, Sheet3!A:G,4, FALSE)</f>
        <v>-0.987954</v>
      </c>
      <c r="L2456" s="4">
        <f>VLOOKUP(A2456, Sheet3!A:G,5, FALSE)</f>
        <v>3.2179920000000002</v>
      </c>
      <c r="M2456" s="4">
        <f>VLOOKUP(A2456, Sheet3!A:G,6, FALSE)</f>
        <v>0.26237500000000002</v>
      </c>
      <c r="N2456" s="4">
        <f>VLOOKUP(A2456, Sheet3!A:G,7, FALSE)</f>
        <v>-0.37828400000000001</v>
      </c>
      <c r="O2456">
        <v>2007</v>
      </c>
      <c r="P2456" s="4">
        <f>VLOOKUP(G2456, Sheet2!C:E, 3, FALSE)</f>
        <v>1999</v>
      </c>
      <c r="Q2456" s="4">
        <f>O2456-P2456</f>
        <v>8</v>
      </c>
      <c r="R2456" s="4">
        <f>VLOOKUP(A2456, Sheet4!A:B, 2, FALSE)</f>
        <v>3523</v>
      </c>
    </row>
    <row r="2457" spans="1:18">
      <c r="A2457">
        <v>3932</v>
      </c>
      <c r="B2457" t="s">
        <v>161</v>
      </c>
      <c r="C2457" s="1">
        <v>39128</v>
      </c>
      <c r="D2457" t="s">
        <v>6</v>
      </c>
      <c r="E2457" s="4" t="s">
        <v>22</v>
      </c>
      <c r="F2457" s="4" t="s">
        <v>652</v>
      </c>
      <c r="G2457" s="4" t="str">
        <f>B2457&amp;E2457</f>
        <v>HensarlingTX</v>
      </c>
      <c r="H2457" s="4" t="str">
        <f>VLOOKUP(G2457, Sheet2!C:D, 2, FALSE)</f>
        <v>R</v>
      </c>
      <c r="I2457" s="4">
        <f>VLOOKUP(A2457, Sheet3!A:G,2, FALSE)</f>
        <v>-4.0294220000000003</v>
      </c>
      <c r="J2457" s="4">
        <f>VLOOKUP(A2457, Sheet3!A:G,3, FALSE)</f>
        <v>-0.254164</v>
      </c>
      <c r="K2457" s="4">
        <f>VLOOKUP(A2457, Sheet3!A:G,4, FALSE)</f>
        <v>-3.7748599999999999</v>
      </c>
      <c r="L2457" s="4">
        <f>VLOOKUP(A2457, Sheet3!A:G,5, FALSE)</f>
        <v>1.5950770000000001</v>
      </c>
      <c r="M2457" s="4">
        <f>VLOOKUP(A2457, Sheet3!A:G,6, FALSE)</f>
        <v>0.41675499999999999</v>
      </c>
      <c r="N2457" s="4">
        <f>VLOOKUP(A2457, Sheet3!A:G,7, FALSE)</f>
        <v>-6.1165570000000002</v>
      </c>
      <c r="O2457">
        <v>2007</v>
      </c>
      <c r="P2457" s="4">
        <f>VLOOKUP(G2457, Sheet2!C:E, 3, FALSE)</f>
        <v>2003</v>
      </c>
      <c r="Q2457" s="4">
        <f>O2457-P2457</f>
        <v>4</v>
      </c>
      <c r="R2457" s="4">
        <f>VLOOKUP(A2457, Sheet4!A:B, 2, FALSE)</f>
        <v>828</v>
      </c>
    </row>
    <row r="2458" spans="1:18">
      <c r="A2458">
        <v>3933</v>
      </c>
      <c r="B2458" t="s">
        <v>76</v>
      </c>
      <c r="C2458" s="1">
        <v>39128</v>
      </c>
      <c r="D2458" t="s">
        <v>6</v>
      </c>
      <c r="E2458" s="4" t="s">
        <v>96</v>
      </c>
      <c r="F2458" s="4" t="s">
        <v>652</v>
      </c>
      <c r="G2458" s="4" t="str">
        <f>B2458&amp;E2458</f>
        <v>PomeroyND</v>
      </c>
      <c r="H2458" s="4" t="str">
        <f>VLOOKUP(G2458, Sheet2!C:D, 2, FALSE)</f>
        <v>D</v>
      </c>
      <c r="I2458" s="4">
        <f>VLOOKUP(A2458, Sheet3!A:G,2, FALSE)</f>
        <v>0.13146099999999999</v>
      </c>
      <c r="J2458" s="4">
        <f>VLOOKUP(A2458, Sheet3!A:G,3, FALSE)</f>
        <v>-0.71521299999999999</v>
      </c>
      <c r="K2458" s="4">
        <f>VLOOKUP(A2458, Sheet3!A:G,4, FALSE)</f>
        <v>1.1460129999999999</v>
      </c>
      <c r="L2458" s="4">
        <f>VLOOKUP(A2458, Sheet3!A:G,5, FALSE)</f>
        <v>-0.83193499999999998</v>
      </c>
      <c r="M2458" s="4">
        <f>VLOOKUP(A2458, Sheet3!A:G,6, FALSE)</f>
        <v>-0.498228</v>
      </c>
      <c r="N2458" s="4">
        <f>VLOOKUP(A2458, Sheet3!A:G,7, FALSE)</f>
        <v>-0.215697</v>
      </c>
      <c r="O2458">
        <v>2007</v>
      </c>
      <c r="P2458" s="4">
        <f>VLOOKUP(G2458, Sheet2!C:E, 3, FALSE)</f>
        <v>1993</v>
      </c>
      <c r="Q2458" s="4">
        <f>O2458-P2458</f>
        <v>14</v>
      </c>
      <c r="R2458" s="4">
        <f>VLOOKUP(A2458, Sheet4!A:B, 2, FALSE)</f>
        <v>759</v>
      </c>
    </row>
    <row r="2459" spans="1:18">
      <c r="A2459">
        <v>3934</v>
      </c>
      <c r="B2459" t="s">
        <v>441</v>
      </c>
      <c r="C2459" s="1">
        <v>39128</v>
      </c>
      <c r="D2459" t="s">
        <v>6</v>
      </c>
      <c r="E2459" s="4" t="s">
        <v>87</v>
      </c>
      <c r="F2459" s="4" t="s">
        <v>652</v>
      </c>
      <c r="G2459" s="4" t="str">
        <f>B2459&amp;E2459</f>
        <v>GarrettNJ</v>
      </c>
      <c r="H2459" s="4" t="str">
        <f>VLOOKUP(G2459, Sheet2!C:D, 2, FALSE)</f>
        <v>R</v>
      </c>
      <c r="I2459" s="4">
        <f>VLOOKUP(A2459, Sheet3!A:G,2, FALSE)</f>
        <v>-3.4386139999999998</v>
      </c>
      <c r="J2459" s="4">
        <f>VLOOKUP(A2459, Sheet3!A:G,3, FALSE)</f>
        <v>0.94328599999999996</v>
      </c>
      <c r="K2459" s="4">
        <f>VLOOKUP(A2459, Sheet3!A:G,4, FALSE)</f>
        <v>-0.94095099999999998</v>
      </c>
      <c r="L2459" s="4">
        <f>VLOOKUP(A2459, Sheet3!A:G,5, FALSE)</f>
        <v>2.1999970000000002</v>
      </c>
      <c r="M2459" s="4">
        <f>VLOOKUP(A2459, Sheet3!A:G,6, FALSE)</f>
        <v>6.8139999999999997E-3</v>
      </c>
      <c r="N2459" s="4">
        <f>VLOOKUP(A2459, Sheet3!A:G,7, FALSE)</f>
        <v>-0.92791299999999999</v>
      </c>
      <c r="O2459">
        <v>2007</v>
      </c>
      <c r="P2459" s="4">
        <f>VLOOKUP(G2459, Sheet2!C:E, 3, FALSE)</f>
        <v>2003</v>
      </c>
      <c r="Q2459" s="4">
        <f>O2459-P2459</f>
        <v>4</v>
      </c>
      <c r="R2459" s="4">
        <f>VLOOKUP(A2459, Sheet4!A:B, 2, FALSE)</f>
        <v>929</v>
      </c>
    </row>
    <row r="2460" spans="1:18">
      <c r="A2460">
        <v>3935</v>
      </c>
      <c r="B2460" t="s">
        <v>442</v>
      </c>
      <c r="C2460" s="1">
        <v>39128</v>
      </c>
      <c r="D2460" t="s">
        <v>6</v>
      </c>
      <c r="E2460" s="4" t="s">
        <v>8</v>
      </c>
      <c r="F2460" s="4" t="s">
        <v>652</v>
      </c>
      <c r="G2460" s="4" t="str">
        <f>B2460&amp;E2460</f>
        <v>NapolitanoCA</v>
      </c>
      <c r="H2460" s="4" t="str">
        <f>VLOOKUP(G2460, Sheet2!C:D, 2, FALSE)</f>
        <v>D</v>
      </c>
      <c r="I2460" s="4">
        <f>VLOOKUP(A2460, Sheet3!A:G,2, FALSE)</f>
        <v>-2.2806739999999999</v>
      </c>
      <c r="J2460" s="4">
        <f>VLOOKUP(A2460, Sheet3!A:G,3, FALSE)</f>
        <v>0.23302</v>
      </c>
      <c r="K2460" s="4">
        <f>VLOOKUP(A2460, Sheet3!A:G,4, FALSE)</f>
        <v>0.56342400000000004</v>
      </c>
      <c r="L2460" s="4">
        <f>VLOOKUP(A2460, Sheet3!A:G,5, FALSE)</f>
        <v>2.2349260000000002</v>
      </c>
      <c r="M2460" s="4">
        <f>VLOOKUP(A2460, Sheet3!A:G,6, FALSE)</f>
        <v>-1.3628290000000001</v>
      </c>
      <c r="N2460" s="4">
        <f>VLOOKUP(A2460, Sheet3!A:G,7, FALSE)</f>
        <v>0.92905599999999999</v>
      </c>
      <c r="O2460">
        <v>2007</v>
      </c>
      <c r="P2460" s="4">
        <f>VLOOKUP(G2460, Sheet2!C:E, 3, FALSE)</f>
        <v>1999</v>
      </c>
      <c r="Q2460" s="4">
        <f>O2460-P2460</f>
        <v>8</v>
      </c>
      <c r="R2460" s="4">
        <f>VLOOKUP(A2460, Sheet4!A:B, 2, FALSE)</f>
        <v>739</v>
      </c>
    </row>
    <row r="2461" spans="1:18">
      <c r="A2461">
        <v>3936</v>
      </c>
      <c r="B2461" t="s">
        <v>215</v>
      </c>
      <c r="C2461" s="1">
        <v>39128</v>
      </c>
      <c r="D2461" t="s">
        <v>6</v>
      </c>
      <c r="E2461" s="4" t="s">
        <v>119</v>
      </c>
      <c r="F2461" s="4" t="s">
        <v>652</v>
      </c>
      <c r="G2461" s="4" t="str">
        <f>B2461&amp;E2461</f>
        <v>AkinMO</v>
      </c>
      <c r="H2461" s="4" t="str">
        <f>VLOOKUP(G2461, Sheet2!C:D, 2, FALSE)</f>
        <v>R</v>
      </c>
      <c r="I2461" s="4">
        <f>VLOOKUP(A2461, Sheet3!A:G,2, FALSE)</f>
        <v>-5.8166830000000003</v>
      </c>
      <c r="J2461" s="4">
        <f>VLOOKUP(A2461, Sheet3!A:G,3, FALSE)</f>
        <v>2.5352640000000002</v>
      </c>
      <c r="K2461" s="4">
        <f>VLOOKUP(A2461, Sheet3!A:G,4, FALSE)</f>
        <v>-5.1388530000000001</v>
      </c>
      <c r="L2461" s="4">
        <f>VLOOKUP(A2461, Sheet3!A:G,5, FALSE)</f>
        <v>0.719441</v>
      </c>
      <c r="M2461" s="4">
        <f>VLOOKUP(A2461, Sheet3!A:G,6, FALSE)</f>
        <v>-0.185582</v>
      </c>
      <c r="N2461" s="4">
        <f>VLOOKUP(A2461, Sheet3!A:G,7, FALSE)</f>
        <v>-6.0203389999999999</v>
      </c>
      <c r="O2461">
        <v>2007</v>
      </c>
      <c r="P2461" s="4">
        <f>VLOOKUP(G2461, Sheet2!C:E, 3, FALSE)</f>
        <v>2001</v>
      </c>
      <c r="Q2461" s="4">
        <f>O2461-P2461</f>
        <v>6</v>
      </c>
      <c r="R2461" s="4">
        <f>VLOOKUP(A2461, Sheet4!A:B, 2, FALSE)</f>
        <v>1014</v>
      </c>
    </row>
    <row r="2462" spans="1:18">
      <c r="A2462">
        <v>3937</v>
      </c>
      <c r="B2462" t="s">
        <v>443</v>
      </c>
      <c r="C2462" s="1">
        <v>39128</v>
      </c>
      <c r="D2462" t="s">
        <v>6</v>
      </c>
      <c r="E2462" s="4" t="s">
        <v>22</v>
      </c>
      <c r="F2462" s="4" t="s">
        <v>652</v>
      </c>
      <c r="G2462" s="4" t="str">
        <f>B2462&amp;E2462</f>
        <v>GonzalezTX</v>
      </c>
      <c r="H2462" s="4" t="str">
        <f>VLOOKUP(G2462, Sheet2!C:D, 2, FALSE)</f>
        <v>D</v>
      </c>
      <c r="I2462" s="4">
        <f>VLOOKUP(A2462, Sheet3!A:G,2, FALSE)</f>
        <v>2.0133930000000002</v>
      </c>
      <c r="J2462" s="4">
        <f>VLOOKUP(A2462, Sheet3!A:G,3, FALSE)</f>
        <v>2.6452490000000002</v>
      </c>
      <c r="K2462" s="4">
        <f>VLOOKUP(A2462, Sheet3!A:G,4, FALSE)</f>
        <v>-1.5461389999999999</v>
      </c>
      <c r="L2462" s="4">
        <f>VLOOKUP(A2462, Sheet3!A:G,5, FALSE)</f>
        <v>2.0688610000000001</v>
      </c>
      <c r="M2462" s="4">
        <f>VLOOKUP(A2462, Sheet3!A:G,6, FALSE)</f>
        <v>1.0549139999999999</v>
      </c>
      <c r="N2462" s="4">
        <f>VLOOKUP(A2462, Sheet3!A:G,7, FALSE)</f>
        <v>-0.46782600000000002</v>
      </c>
      <c r="O2462">
        <v>2007</v>
      </c>
      <c r="P2462" s="4">
        <f>VLOOKUP(G2462, Sheet2!C:E, 3, FALSE)</f>
        <v>1999</v>
      </c>
      <c r="Q2462" s="4">
        <f>O2462-P2462</f>
        <v>8</v>
      </c>
      <c r="R2462" s="4">
        <f>VLOOKUP(A2462, Sheet4!A:B, 2, FALSE)</f>
        <v>656</v>
      </c>
    </row>
    <row r="2463" spans="1:18">
      <c r="A2463">
        <v>3938</v>
      </c>
      <c r="B2463" t="s">
        <v>444</v>
      </c>
      <c r="C2463" s="1">
        <v>39128</v>
      </c>
      <c r="D2463" t="s">
        <v>6</v>
      </c>
      <c r="E2463" s="4" t="s">
        <v>54</v>
      </c>
      <c r="F2463" s="4" t="s">
        <v>652</v>
      </c>
      <c r="G2463" s="4" t="str">
        <f>B2463&amp;E2463</f>
        <v>PastorAZ</v>
      </c>
      <c r="H2463" s="4" t="str">
        <f>VLOOKUP(G2463, Sheet2!C:D, 2, FALSE)</f>
        <v>D</v>
      </c>
      <c r="I2463" s="4">
        <f>VLOOKUP(A2463, Sheet3!A:G,2, FALSE)</f>
        <v>1.3070440000000001</v>
      </c>
      <c r="J2463" s="4">
        <f>VLOOKUP(A2463, Sheet3!A:G,3, FALSE)</f>
        <v>-0.89702400000000004</v>
      </c>
      <c r="K2463" s="4">
        <f>VLOOKUP(A2463, Sheet3!A:G,4, FALSE)</f>
        <v>-2.2915000000000001E-2</v>
      </c>
      <c r="L2463" s="4">
        <f>VLOOKUP(A2463, Sheet3!A:G,5, FALSE)</f>
        <v>1.012729</v>
      </c>
      <c r="M2463" s="4">
        <f>VLOOKUP(A2463, Sheet3!A:G,6, FALSE)</f>
        <v>0.89698199999999995</v>
      </c>
      <c r="N2463" s="4">
        <f>VLOOKUP(A2463, Sheet3!A:G,7, FALSE)</f>
        <v>0.87265999999999999</v>
      </c>
      <c r="O2463">
        <v>2007</v>
      </c>
      <c r="P2463" s="4">
        <f>VLOOKUP(G2463, Sheet2!C:E, 3, FALSE)</f>
        <v>1991</v>
      </c>
      <c r="Q2463" s="4">
        <f>O2463-P2463</f>
        <v>16</v>
      </c>
      <c r="R2463" s="4">
        <f>VLOOKUP(A2463, Sheet4!A:B, 2, FALSE)</f>
        <v>320</v>
      </c>
    </row>
    <row r="2464" spans="1:18">
      <c r="A2464">
        <v>3939</v>
      </c>
      <c r="B2464" t="s">
        <v>148</v>
      </c>
      <c r="C2464" s="1">
        <v>39128</v>
      </c>
      <c r="D2464" t="s">
        <v>6</v>
      </c>
      <c r="E2464" s="4" t="s">
        <v>112</v>
      </c>
      <c r="F2464" s="4" t="s">
        <v>652</v>
      </c>
      <c r="G2464" s="4" t="str">
        <f>B2464&amp;E2464</f>
        <v>WalbergMI</v>
      </c>
      <c r="H2464" s="4" t="str">
        <f>VLOOKUP(G2464, Sheet2!C:D, 2, FALSE)</f>
        <v>R</v>
      </c>
      <c r="I2464" s="4">
        <f>VLOOKUP(A2464, Sheet3!A:G,2, FALSE)</f>
        <v>2.922285</v>
      </c>
      <c r="J2464" s="4">
        <f>VLOOKUP(A2464, Sheet3!A:G,3, FALSE)</f>
        <v>-0.90476999999999996</v>
      </c>
      <c r="K2464" s="4">
        <f>VLOOKUP(A2464, Sheet3!A:G,4, FALSE)</f>
        <v>-1.506445</v>
      </c>
      <c r="L2464" s="4">
        <f>VLOOKUP(A2464, Sheet3!A:G,5, FALSE)</f>
        <v>3.1400410000000001</v>
      </c>
      <c r="M2464" s="4">
        <f>VLOOKUP(A2464, Sheet3!A:G,6, FALSE)</f>
        <v>-3.7260000000000001E-2</v>
      </c>
      <c r="N2464" s="4">
        <f>VLOOKUP(A2464, Sheet3!A:G,7, FALSE)</f>
        <v>-2.66398</v>
      </c>
      <c r="O2464">
        <v>2007</v>
      </c>
      <c r="P2464" s="4" t="str">
        <f>VLOOKUP(G2464, Sheet2!C:E, 3, FALSE)</f>
        <v>2007-2008</v>
      </c>
      <c r="Q2464" s="4">
        <v>0</v>
      </c>
      <c r="R2464" s="4">
        <f>VLOOKUP(A2464, Sheet4!A:B, 2, FALSE)</f>
        <v>501</v>
      </c>
    </row>
    <row r="2465" spans="1:18">
      <c r="A2465">
        <v>3940</v>
      </c>
      <c r="B2465" t="s">
        <v>199</v>
      </c>
      <c r="C2465" s="1">
        <v>39128</v>
      </c>
      <c r="D2465" t="s">
        <v>6</v>
      </c>
      <c r="E2465" s="4" t="s">
        <v>184</v>
      </c>
      <c r="F2465" s="4" t="s">
        <v>652</v>
      </c>
      <c r="G2465" s="4" t="str">
        <f>B2465&amp;E2465</f>
        <v>LynchMA</v>
      </c>
      <c r="H2465" s="4" t="str">
        <f>VLOOKUP(G2465, Sheet2!C:D, 2, FALSE)</f>
        <v>D</v>
      </c>
      <c r="I2465" s="4">
        <f>VLOOKUP(A2465, Sheet3!A:G,2, FALSE)</f>
        <v>5.5599109999999996</v>
      </c>
      <c r="J2465" s="4">
        <f>VLOOKUP(A2465, Sheet3!A:G,3, FALSE)</f>
        <v>-1.591763</v>
      </c>
      <c r="K2465" s="4">
        <f>VLOOKUP(A2465, Sheet3!A:G,4, FALSE)</f>
        <v>0.109987</v>
      </c>
      <c r="L2465" s="4">
        <f>VLOOKUP(A2465, Sheet3!A:G,5, FALSE)</f>
        <v>1.534942</v>
      </c>
      <c r="M2465" s="4">
        <f>VLOOKUP(A2465, Sheet3!A:G,6, FALSE)</f>
        <v>0.36758800000000003</v>
      </c>
      <c r="N2465" s="4">
        <f>VLOOKUP(A2465, Sheet3!A:G,7, FALSE)</f>
        <v>-0.62686399999999998</v>
      </c>
      <c r="O2465">
        <v>2007</v>
      </c>
      <c r="P2465" s="4">
        <f>VLOOKUP(G2465, Sheet2!C:E, 3, FALSE)</f>
        <v>2001</v>
      </c>
      <c r="Q2465" s="4">
        <f>O2465-P2465</f>
        <v>6</v>
      </c>
      <c r="R2465" s="4">
        <f>VLOOKUP(A2465, Sheet4!A:B, 2, FALSE)</f>
        <v>781</v>
      </c>
    </row>
    <row r="2466" spans="1:18">
      <c r="A2466">
        <v>3941</v>
      </c>
      <c r="B2466" t="s">
        <v>445</v>
      </c>
      <c r="C2466" s="1">
        <v>39128</v>
      </c>
      <c r="D2466" t="s">
        <v>6</v>
      </c>
      <c r="E2466" s="4" t="s">
        <v>246</v>
      </c>
      <c r="F2466" s="4" t="s">
        <v>652</v>
      </c>
      <c r="G2466" s="4" t="str">
        <f>B2466&amp;E2466</f>
        <v>CapitoWV</v>
      </c>
      <c r="H2466" s="4" t="str">
        <f>VLOOKUP(G2466, Sheet2!C:D, 2, FALSE)</f>
        <v>R</v>
      </c>
      <c r="I2466" s="4">
        <f>VLOOKUP(A2466, Sheet3!A:G,2, FALSE)</f>
        <v>6.1782409999999999</v>
      </c>
      <c r="J2466" s="4">
        <f>VLOOKUP(A2466, Sheet3!A:G,3, FALSE)</f>
        <v>-2.9198590000000002</v>
      </c>
      <c r="K2466" s="4">
        <f>VLOOKUP(A2466, Sheet3!A:G,4, FALSE)</f>
        <v>-0.54957900000000004</v>
      </c>
      <c r="L2466" s="4">
        <f>VLOOKUP(A2466, Sheet3!A:G,5, FALSE)</f>
        <v>6.0685729999999998</v>
      </c>
      <c r="M2466" s="4">
        <f>VLOOKUP(A2466, Sheet3!A:G,6, FALSE)</f>
        <v>2.2610450000000002</v>
      </c>
      <c r="N2466" s="4">
        <f>VLOOKUP(A2466, Sheet3!A:G,7, FALSE)</f>
        <v>-4.3030200000000001</v>
      </c>
      <c r="O2466">
        <v>2007</v>
      </c>
      <c r="P2466" s="4">
        <f>VLOOKUP(G2466, Sheet2!C:E, 3, FALSE)</f>
        <v>2001</v>
      </c>
      <c r="Q2466" s="4">
        <f>O2466-P2466</f>
        <v>6</v>
      </c>
      <c r="R2466" s="4">
        <f>VLOOKUP(A2466, Sheet4!A:B, 2, FALSE)</f>
        <v>623</v>
      </c>
    </row>
    <row r="2467" spans="1:18">
      <c r="A2467">
        <v>3942</v>
      </c>
      <c r="B2467" t="s">
        <v>355</v>
      </c>
      <c r="C2467" s="1">
        <v>39128</v>
      </c>
      <c r="D2467" t="s">
        <v>6</v>
      </c>
      <c r="E2467" s="4" t="s">
        <v>184</v>
      </c>
      <c r="F2467" s="4" t="s">
        <v>652</v>
      </c>
      <c r="G2467" s="4" t="str">
        <f>B2467&amp;E2467</f>
        <v>NealMA</v>
      </c>
      <c r="H2467" s="4" t="str">
        <f>VLOOKUP(G2467, Sheet2!C:D, 2, FALSE)</f>
        <v>D</v>
      </c>
      <c r="I2467" s="4">
        <f>VLOOKUP(A2467, Sheet3!A:G,2, FALSE)</f>
        <v>0.41898999999999997</v>
      </c>
      <c r="J2467" s="4">
        <f>VLOOKUP(A2467, Sheet3!A:G,3, FALSE)</f>
        <v>-0.86874399999999996</v>
      </c>
      <c r="K2467" s="4">
        <f>VLOOKUP(A2467, Sheet3!A:G,4, FALSE)</f>
        <v>0.29671599999999998</v>
      </c>
      <c r="L2467" s="4">
        <f>VLOOKUP(A2467, Sheet3!A:G,5, FALSE)</f>
        <v>-1.9617720000000001</v>
      </c>
      <c r="M2467" s="4">
        <f>VLOOKUP(A2467, Sheet3!A:G,6, FALSE)</f>
        <v>-1.1925159999999999</v>
      </c>
      <c r="N2467" s="4">
        <f>VLOOKUP(A2467, Sheet3!A:G,7, FALSE)</f>
        <v>1.3393790000000001</v>
      </c>
      <c r="O2467">
        <v>2007</v>
      </c>
      <c r="P2467" s="4">
        <f>VLOOKUP(G2467, Sheet2!C:E, 3, FALSE)</f>
        <v>1989</v>
      </c>
      <c r="Q2467" s="4">
        <f>O2467-P2467</f>
        <v>18</v>
      </c>
      <c r="R2467" s="4">
        <f>VLOOKUP(A2467, Sheet4!A:B, 2, FALSE)</f>
        <v>779</v>
      </c>
    </row>
    <row r="2468" spans="1:18">
      <c r="A2468">
        <v>3943</v>
      </c>
      <c r="B2468" t="s">
        <v>446</v>
      </c>
      <c r="C2468" s="1">
        <v>39128</v>
      </c>
      <c r="D2468" t="s">
        <v>6</v>
      </c>
      <c r="E2468" s="4" t="s">
        <v>89</v>
      </c>
      <c r="F2468" s="4" t="s">
        <v>652</v>
      </c>
      <c r="G2468" s="4" t="str">
        <f>B2468&amp;E2468</f>
        <v>JordanOH</v>
      </c>
      <c r="H2468" s="4" t="str">
        <f>VLOOKUP(G2468, Sheet2!C:D, 2, FALSE)</f>
        <v>R</v>
      </c>
      <c r="I2468" s="4">
        <f>VLOOKUP(A2468, Sheet3!A:G,2, FALSE)</f>
        <v>0.668574</v>
      </c>
      <c r="J2468" s="4">
        <f>VLOOKUP(A2468, Sheet3!A:G,3, FALSE)</f>
        <v>1.856093</v>
      </c>
      <c r="K2468" s="4">
        <f>VLOOKUP(A2468, Sheet3!A:G,4, FALSE)</f>
        <v>-0.26823200000000003</v>
      </c>
      <c r="L2468" s="4">
        <f>VLOOKUP(A2468, Sheet3!A:G,5, FALSE)</f>
        <v>2.8368009999999999</v>
      </c>
      <c r="M2468" s="4">
        <f>VLOOKUP(A2468, Sheet3!A:G,6, FALSE)</f>
        <v>1.480629</v>
      </c>
      <c r="N2468" s="4">
        <f>VLOOKUP(A2468, Sheet3!A:G,7, FALSE)</f>
        <v>0.150837</v>
      </c>
      <c r="O2468">
        <v>2007</v>
      </c>
      <c r="P2468" s="4">
        <f>VLOOKUP(G2468, Sheet2!C:E, 3, FALSE)</f>
        <v>2007</v>
      </c>
      <c r="Q2468" s="4">
        <f>O2468-P2468</f>
        <v>0</v>
      </c>
      <c r="R2468" s="4">
        <f>VLOOKUP(A2468, Sheet4!A:B, 2, FALSE)</f>
        <v>843</v>
      </c>
    </row>
    <row r="2469" spans="1:18">
      <c r="A2469">
        <v>3944</v>
      </c>
      <c r="B2469" t="s">
        <v>220</v>
      </c>
      <c r="C2469" s="1">
        <v>39128</v>
      </c>
      <c r="D2469" t="s">
        <v>6</v>
      </c>
      <c r="E2469" s="4" t="s">
        <v>87</v>
      </c>
      <c r="F2469" s="4" t="s">
        <v>652</v>
      </c>
      <c r="G2469" s="4" t="str">
        <f>B2469&amp;E2469</f>
        <v>PascrellNJ</v>
      </c>
      <c r="H2469" s="4" t="str">
        <f>VLOOKUP(G2469, Sheet2!C:D, 2, FALSE)</f>
        <v>D</v>
      </c>
      <c r="I2469" s="4">
        <f>VLOOKUP(A2469, Sheet3!A:G,2, FALSE)</f>
        <v>-4.3236119999999998</v>
      </c>
      <c r="J2469" s="4">
        <f>VLOOKUP(A2469, Sheet3!A:G,3, FALSE)</f>
        <v>0.676786</v>
      </c>
      <c r="K2469" s="4">
        <f>VLOOKUP(A2469, Sheet3!A:G,4, FALSE)</f>
        <v>-1.7161789999999999</v>
      </c>
      <c r="L2469" s="4">
        <f>VLOOKUP(A2469, Sheet3!A:G,5, FALSE)</f>
        <v>-0.14118600000000001</v>
      </c>
      <c r="M2469" s="4">
        <f>VLOOKUP(A2469, Sheet3!A:G,6, FALSE)</f>
        <v>0.24603900000000001</v>
      </c>
      <c r="N2469" s="4">
        <f>VLOOKUP(A2469, Sheet3!A:G,7, FALSE)</f>
        <v>-0.42411900000000002</v>
      </c>
      <c r="O2469">
        <v>2007</v>
      </c>
      <c r="P2469" s="4">
        <f>VLOOKUP(G2469, Sheet2!C:E, 3, FALSE)</f>
        <v>1997</v>
      </c>
      <c r="Q2469" s="4">
        <f>O2469-P2469</f>
        <v>10</v>
      </c>
      <c r="R2469" s="4">
        <f>VLOOKUP(A2469, Sheet4!A:B, 2, FALSE)</f>
        <v>795</v>
      </c>
    </row>
    <row r="2470" spans="1:18">
      <c r="A2470">
        <v>3945</v>
      </c>
      <c r="B2470" t="s">
        <v>447</v>
      </c>
      <c r="C2470" s="1">
        <v>39128</v>
      </c>
      <c r="D2470" t="s">
        <v>6</v>
      </c>
      <c r="E2470" s="4" t="s">
        <v>127</v>
      </c>
      <c r="F2470" s="4" t="s">
        <v>652</v>
      </c>
      <c r="G2470" s="4" t="str">
        <f>B2470&amp;E2470</f>
        <v>RoskamIL</v>
      </c>
      <c r="H2470" s="4" t="str">
        <f>VLOOKUP(G2470, Sheet2!C:D, 2, FALSE)</f>
        <v>R</v>
      </c>
      <c r="I2470" s="4">
        <f>VLOOKUP(A2470, Sheet3!A:G,2, FALSE)</f>
        <v>-2.0167959999999998</v>
      </c>
      <c r="J2470" s="4">
        <f>VLOOKUP(A2470, Sheet3!A:G,3, FALSE)</f>
        <v>-4.7983999999999999E-2</v>
      </c>
      <c r="K2470" s="4">
        <f>VLOOKUP(A2470, Sheet3!A:G,4, FALSE)</f>
        <v>-4.7154449999999999</v>
      </c>
      <c r="L2470" s="4">
        <f>VLOOKUP(A2470, Sheet3!A:G,5, FALSE)</f>
        <v>4.5162890000000004</v>
      </c>
      <c r="M2470" s="4">
        <f>VLOOKUP(A2470, Sheet3!A:G,6, FALSE)</f>
        <v>2.6747809999999999</v>
      </c>
      <c r="N2470" s="4">
        <f>VLOOKUP(A2470, Sheet3!A:G,7, FALSE)</f>
        <v>-4.6221329999999998</v>
      </c>
      <c r="O2470">
        <v>2007</v>
      </c>
      <c r="P2470" s="4">
        <f>VLOOKUP(G2470, Sheet2!C:E, 3, FALSE)</f>
        <v>2007</v>
      </c>
      <c r="Q2470" s="4">
        <f>O2470-P2470</f>
        <v>0</v>
      </c>
      <c r="R2470" s="4">
        <f>VLOOKUP(A2470, Sheet4!A:B, 2, FALSE)</f>
        <v>459</v>
      </c>
    </row>
    <row r="2471" spans="1:18">
      <c r="A2471">
        <v>3946</v>
      </c>
      <c r="B2471" t="s">
        <v>69</v>
      </c>
      <c r="C2471" s="1">
        <v>39128</v>
      </c>
      <c r="D2471" t="s">
        <v>6</v>
      </c>
      <c r="E2471" s="4" t="s">
        <v>125</v>
      </c>
      <c r="F2471" s="4" t="s">
        <v>652</v>
      </c>
      <c r="G2471" s="4" t="str">
        <f>B2471&amp;E2471</f>
        <v>LoweyNY</v>
      </c>
      <c r="H2471" s="4" t="str">
        <f>VLOOKUP(G2471, Sheet2!C:D, 2, FALSE)</f>
        <v>D</v>
      </c>
      <c r="I2471" s="4">
        <f>VLOOKUP(A2471, Sheet3!A:G,2, FALSE)</f>
        <v>4.2121050000000002</v>
      </c>
      <c r="J2471" s="4">
        <f>VLOOKUP(A2471, Sheet3!A:G,3, FALSE)</f>
        <v>0.14477200000000001</v>
      </c>
      <c r="K2471" s="4">
        <f>VLOOKUP(A2471, Sheet3!A:G,4, FALSE)</f>
        <v>0.16335</v>
      </c>
      <c r="L2471" s="4">
        <f>VLOOKUP(A2471, Sheet3!A:G,5, FALSE)</f>
        <v>1.708229</v>
      </c>
      <c r="M2471" s="4">
        <f>VLOOKUP(A2471, Sheet3!A:G,6, FALSE)</f>
        <v>0.212479</v>
      </c>
      <c r="N2471" s="4">
        <f>VLOOKUP(A2471, Sheet3!A:G,7, FALSE)</f>
        <v>1.0362260000000001</v>
      </c>
      <c r="O2471">
        <v>2007</v>
      </c>
      <c r="P2471" s="4">
        <f>VLOOKUP(G2471, Sheet2!C:E, 3, FALSE)</f>
        <v>1989</v>
      </c>
      <c r="Q2471" s="4">
        <f>O2471-P2471</f>
        <v>18</v>
      </c>
      <c r="R2471" s="4">
        <f>VLOOKUP(A2471, Sheet4!A:B, 2, FALSE)</f>
        <v>525</v>
      </c>
    </row>
    <row r="2472" spans="1:18">
      <c r="A2472">
        <v>3947</v>
      </c>
      <c r="B2472" t="s">
        <v>448</v>
      </c>
      <c r="C2472" s="1">
        <v>39128</v>
      </c>
      <c r="D2472" t="s">
        <v>6</v>
      </c>
      <c r="E2472" s="4" t="s">
        <v>449</v>
      </c>
      <c r="F2472" s="4" t="s">
        <v>652</v>
      </c>
      <c r="G2472" s="4" t="str">
        <f>B2472&amp;E2472</f>
        <v>SaliID</v>
      </c>
      <c r="H2472" s="4" t="str">
        <f>VLOOKUP(G2472, Sheet2!C:D, 2, FALSE)</f>
        <v>R</v>
      </c>
      <c r="I2472" s="4">
        <f>VLOOKUP(A2472, Sheet3!A:G,2, FALSE)</f>
        <v>-2.7422770000000001</v>
      </c>
      <c r="J2472" s="4">
        <f>VLOOKUP(A2472, Sheet3!A:G,3, FALSE)</f>
        <v>0.82122799999999996</v>
      </c>
      <c r="K2472" s="4">
        <f>VLOOKUP(A2472, Sheet3!A:G,4, FALSE)</f>
        <v>-3.239058</v>
      </c>
      <c r="L2472" s="4">
        <f>VLOOKUP(A2472, Sheet3!A:G,5, FALSE)</f>
        <v>0.99315699999999996</v>
      </c>
      <c r="M2472" s="4">
        <f>VLOOKUP(A2472, Sheet3!A:G,6, FALSE)</f>
        <v>-0.86724500000000004</v>
      </c>
      <c r="N2472" s="4">
        <f>VLOOKUP(A2472, Sheet3!A:G,7, FALSE)</f>
        <v>-4.0428940000000004</v>
      </c>
      <c r="O2472">
        <v>2007</v>
      </c>
      <c r="P2472" s="4">
        <f>VLOOKUP(G2472, Sheet2!C:E, 3, FALSE)</f>
        <v>2007</v>
      </c>
      <c r="Q2472" s="4">
        <f>O2472-P2472</f>
        <v>0</v>
      </c>
      <c r="R2472" s="4">
        <f>VLOOKUP(A2472, Sheet4!A:B, 2, FALSE)</f>
        <v>1312</v>
      </c>
    </row>
    <row r="2473" spans="1:18">
      <c r="A2473">
        <v>3948</v>
      </c>
      <c r="B2473" t="s">
        <v>111</v>
      </c>
      <c r="C2473" s="1">
        <v>39128</v>
      </c>
      <c r="D2473" t="s">
        <v>6</v>
      </c>
      <c r="E2473" s="4" t="s">
        <v>112</v>
      </c>
      <c r="F2473" s="4" t="s">
        <v>652</v>
      </c>
      <c r="G2473" s="4" t="str">
        <f>B2473&amp;E2473</f>
        <v>MillerMI</v>
      </c>
      <c r="H2473" s="4" t="str">
        <f>VLOOKUP(G2473, Sheet2!C:D, 2, FALSE)</f>
        <v>R</v>
      </c>
      <c r="I2473" s="4">
        <f>VLOOKUP(A2473, Sheet3!A:G,2, FALSE)</f>
        <v>3.2851859999999999</v>
      </c>
      <c r="J2473" s="4">
        <f>VLOOKUP(A2473, Sheet3!A:G,3, FALSE)</f>
        <v>-1.2377260000000001</v>
      </c>
      <c r="K2473" s="4">
        <f>VLOOKUP(A2473, Sheet3!A:G,4, FALSE)</f>
        <v>-3.1050749999999998</v>
      </c>
      <c r="L2473" s="4">
        <f>VLOOKUP(A2473, Sheet3!A:G,5, FALSE)</f>
        <v>5.0786980000000002</v>
      </c>
      <c r="M2473" s="4">
        <f>VLOOKUP(A2473, Sheet3!A:G,6, FALSE)</f>
        <v>3.3238729999999999</v>
      </c>
      <c r="N2473" s="4">
        <f>VLOOKUP(A2473, Sheet3!A:G,7, FALSE)</f>
        <v>-1.7606139999999999</v>
      </c>
      <c r="O2473">
        <v>2007</v>
      </c>
      <c r="P2473" s="4">
        <f>VLOOKUP(G2473, Sheet2!C:E, 3, FALSE)</f>
        <v>2003</v>
      </c>
      <c r="Q2473" s="4">
        <f>O2473-P2473</f>
        <v>4</v>
      </c>
      <c r="R2473" s="4">
        <f>VLOOKUP(A2473, Sheet4!A:B, 2, FALSE)</f>
        <v>935</v>
      </c>
    </row>
    <row r="2474" spans="1:18">
      <c r="A2474">
        <v>3949</v>
      </c>
      <c r="B2474" t="s">
        <v>213</v>
      </c>
      <c r="C2474" s="1">
        <v>39128</v>
      </c>
      <c r="D2474" t="s">
        <v>6</v>
      </c>
      <c r="E2474" s="4" t="s">
        <v>125</v>
      </c>
      <c r="F2474" s="4" t="s">
        <v>652</v>
      </c>
      <c r="G2474" s="4" t="str">
        <f>B2474&amp;E2474</f>
        <v>BishopNY</v>
      </c>
      <c r="H2474" s="4" t="str">
        <f>VLOOKUP(G2474, Sheet2!C:D, 2, FALSE)</f>
        <v>D</v>
      </c>
      <c r="I2474" s="4">
        <f>VLOOKUP(A2474, Sheet3!A:G,2, FALSE)</f>
        <v>1.0107919999999999</v>
      </c>
      <c r="J2474" s="4">
        <f>VLOOKUP(A2474, Sheet3!A:G,3, FALSE)</f>
        <v>0.70690600000000003</v>
      </c>
      <c r="K2474" s="4">
        <f>VLOOKUP(A2474, Sheet3!A:G,4, FALSE)</f>
        <v>2.277523</v>
      </c>
      <c r="L2474" s="4">
        <f>VLOOKUP(A2474, Sheet3!A:G,5, FALSE)</f>
        <v>4.0875199999999996</v>
      </c>
      <c r="M2474" s="4">
        <f>VLOOKUP(A2474, Sheet3!A:G,6, FALSE)</f>
        <v>1.6081669999999999</v>
      </c>
      <c r="N2474" s="4">
        <f>VLOOKUP(A2474, Sheet3!A:G,7, FALSE)</f>
        <v>1.6407510000000001</v>
      </c>
      <c r="O2474">
        <v>2007</v>
      </c>
      <c r="P2474" s="4">
        <f>VLOOKUP(G2474, Sheet2!C:E, 3, FALSE)</f>
        <v>2003</v>
      </c>
      <c r="Q2474" s="4">
        <f>O2474-P2474</f>
        <v>4</v>
      </c>
      <c r="R2474" s="4">
        <f>VLOOKUP(A2474, Sheet4!A:B, 2, FALSE)</f>
        <v>1130</v>
      </c>
    </row>
    <row r="2475" spans="1:18">
      <c r="A2475">
        <v>3950</v>
      </c>
      <c r="B2475" t="s">
        <v>318</v>
      </c>
      <c r="C2475" s="1">
        <v>39128</v>
      </c>
      <c r="D2475" t="s">
        <v>6</v>
      </c>
      <c r="E2475" s="4" t="s">
        <v>63</v>
      </c>
      <c r="F2475" s="4" t="s">
        <v>652</v>
      </c>
      <c r="G2475" s="4" t="str">
        <f>B2475&amp;E2475</f>
        <v>GoodeVA</v>
      </c>
      <c r="H2475" s="4" t="str">
        <f>VLOOKUP(G2475, Sheet2!C:D, 2, FALSE)</f>
        <v>R</v>
      </c>
      <c r="I2475" s="4">
        <f>VLOOKUP(A2475, Sheet3!A:G,2, FALSE)</f>
        <v>-2.3904890000000001</v>
      </c>
      <c r="J2475" s="4">
        <f>VLOOKUP(A2475, Sheet3!A:G,3, FALSE)</f>
        <v>-0.965279</v>
      </c>
      <c r="K2475" s="4">
        <f>VLOOKUP(A2475, Sheet3!A:G,4, FALSE)</f>
        <v>0.67702899999999999</v>
      </c>
      <c r="L2475" s="4">
        <f>VLOOKUP(A2475, Sheet3!A:G,5, FALSE)</f>
        <v>0.919211</v>
      </c>
      <c r="M2475" s="4">
        <f>VLOOKUP(A2475, Sheet3!A:G,6, FALSE)</f>
        <v>-1.4787220000000001</v>
      </c>
      <c r="N2475" s="4">
        <f>VLOOKUP(A2475, Sheet3!A:G,7, FALSE)</f>
        <v>-3.4809610000000002</v>
      </c>
      <c r="O2475">
        <v>2007</v>
      </c>
      <c r="P2475" s="4">
        <f>VLOOKUP(G2475, Sheet2!C:E, 3, FALSE)</f>
        <v>1997</v>
      </c>
      <c r="Q2475" s="4">
        <f>O2475-P2475</f>
        <v>10</v>
      </c>
      <c r="R2475" s="4">
        <f>VLOOKUP(A2475, Sheet4!A:B, 2, FALSE)</f>
        <v>450</v>
      </c>
    </row>
    <row r="2476" spans="1:18">
      <c r="A2476">
        <v>3951</v>
      </c>
      <c r="B2476" t="s">
        <v>450</v>
      </c>
      <c r="C2476" s="1">
        <v>39128</v>
      </c>
      <c r="D2476" t="s">
        <v>6</v>
      </c>
      <c r="E2476" s="4" t="s">
        <v>44</v>
      </c>
      <c r="F2476" s="4" t="s">
        <v>652</v>
      </c>
      <c r="G2476" s="4" t="str">
        <f>B2476&amp;E2476</f>
        <v>AltmirePA</v>
      </c>
      <c r="H2476" s="4" t="str">
        <f>VLOOKUP(G2476, Sheet2!C:D, 2, FALSE)</f>
        <v>D</v>
      </c>
      <c r="I2476" s="4">
        <f>VLOOKUP(A2476, Sheet3!A:G,2, FALSE)</f>
        <v>0.165849</v>
      </c>
      <c r="J2476" s="4">
        <f>VLOOKUP(A2476, Sheet3!A:G,3, FALSE)</f>
        <v>-0.37034699999999998</v>
      </c>
      <c r="K2476" s="4">
        <f>VLOOKUP(A2476, Sheet3!A:G,4, FALSE)</f>
        <v>1.464059</v>
      </c>
      <c r="L2476" s="4">
        <f>VLOOKUP(A2476, Sheet3!A:G,5, FALSE)</f>
        <v>1.342352</v>
      </c>
      <c r="M2476" s="4">
        <f>VLOOKUP(A2476, Sheet3!A:G,6, FALSE)</f>
        <v>1.4174720000000001</v>
      </c>
      <c r="N2476" s="4">
        <f>VLOOKUP(A2476, Sheet3!A:G,7, FALSE)</f>
        <v>1.3323510000000001</v>
      </c>
      <c r="O2476">
        <v>2007</v>
      </c>
      <c r="P2476" s="4">
        <f>VLOOKUP(G2476, Sheet2!C:E, 3, FALSE)</f>
        <v>2007</v>
      </c>
      <c r="Q2476" s="4">
        <f>O2476-P2476</f>
        <v>0</v>
      </c>
      <c r="R2476" s="4">
        <f>VLOOKUP(A2476, Sheet4!A:B, 2, FALSE)</f>
        <v>589</v>
      </c>
    </row>
    <row r="2477" spans="1:18">
      <c r="A2477">
        <v>3952</v>
      </c>
      <c r="B2477" t="s">
        <v>451</v>
      </c>
      <c r="C2477" s="1">
        <v>39128</v>
      </c>
      <c r="D2477" t="s">
        <v>6</v>
      </c>
      <c r="E2477" s="4" t="s">
        <v>182</v>
      </c>
      <c r="F2477" s="4" t="s">
        <v>652</v>
      </c>
      <c r="G2477" s="4" t="str">
        <f>B2477&amp;E2477</f>
        <v>FallinOK</v>
      </c>
      <c r="H2477" s="4" t="str">
        <f>VLOOKUP(G2477, Sheet2!C:D, 2, FALSE)</f>
        <v>R</v>
      </c>
      <c r="I2477" s="4">
        <f>VLOOKUP(A2477, Sheet3!A:G,2, FALSE)</f>
        <v>-0.83852499999999996</v>
      </c>
      <c r="J2477" s="4">
        <f>VLOOKUP(A2477, Sheet3!A:G,3, FALSE)</f>
        <v>2.3554339999999998</v>
      </c>
      <c r="K2477" s="4">
        <f>VLOOKUP(A2477, Sheet3!A:G,4, FALSE)</f>
        <v>-4.2600429999999996</v>
      </c>
      <c r="L2477" s="4">
        <f>VLOOKUP(A2477, Sheet3!A:G,5, FALSE)</f>
        <v>3.3140450000000001</v>
      </c>
      <c r="M2477" s="4">
        <f>VLOOKUP(A2477, Sheet3!A:G,6, FALSE)</f>
        <v>-0.92927999999999999</v>
      </c>
      <c r="N2477" s="4">
        <f>VLOOKUP(A2477, Sheet3!A:G,7, FALSE)</f>
        <v>-3.1286109999999998</v>
      </c>
      <c r="O2477">
        <v>2007</v>
      </c>
      <c r="P2477" s="4">
        <f>VLOOKUP(G2477, Sheet2!C:E, 3, FALSE)</f>
        <v>2007</v>
      </c>
      <c r="Q2477" s="4">
        <f>O2477-P2477</f>
        <v>0</v>
      </c>
      <c r="R2477" s="4">
        <f>VLOOKUP(A2477, Sheet4!A:B, 2, FALSE)</f>
        <v>594</v>
      </c>
    </row>
    <row r="2478" spans="1:18">
      <c r="A2478">
        <v>3953</v>
      </c>
      <c r="B2478" t="s">
        <v>218</v>
      </c>
      <c r="C2478" s="1">
        <v>39128</v>
      </c>
      <c r="D2478" t="s">
        <v>6</v>
      </c>
      <c r="E2478" s="4" t="s">
        <v>176</v>
      </c>
      <c r="F2478" s="4" t="s">
        <v>652</v>
      </c>
      <c r="G2478" s="4" t="str">
        <f>B2478&amp;E2478</f>
        <v>BraleyIA</v>
      </c>
      <c r="H2478" s="4" t="str">
        <f>VLOOKUP(G2478, Sheet2!C:D, 2, FALSE)</f>
        <v>D</v>
      </c>
      <c r="I2478" s="4">
        <f>VLOOKUP(A2478, Sheet3!A:G,2, FALSE)</f>
        <v>-0.587171</v>
      </c>
      <c r="J2478" s="4">
        <f>VLOOKUP(A2478, Sheet3!A:G,3, FALSE)</f>
        <v>-1.870595</v>
      </c>
      <c r="K2478" s="4">
        <f>VLOOKUP(A2478, Sheet3!A:G,4, FALSE)</f>
        <v>1.6828939999999999</v>
      </c>
      <c r="L2478" s="4">
        <f>VLOOKUP(A2478, Sheet3!A:G,5, FALSE)</f>
        <v>-1.304875</v>
      </c>
      <c r="M2478" s="4">
        <f>VLOOKUP(A2478, Sheet3!A:G,6, FALSE)</f>
        <v>-0.18185399999999999</v>
      </c>
      <c r="N2478" s="4">
        <f>VLOOKUP(A2478, Sheet3!A:G,7, FALSE)</f>
        <v>0.89026799999999995</v>
      </c>
      <c r="O2478">
        <v>2007</v>
      </c>
      <c r="P2478" s="4">
        <f>VLOOKUP(G2478, Sheet2!C:E, 3, FALSE)</f>
        <v>2007</v>
      </c>
      <c r="Q2478" s="4">
        <f>O2478-P2478</f>
        <v>0</v>
      </c>
      <c r="R2478" s="4">
        <f>VLOOKUP(A2478, Sheet4!A:B, 2, FALSE)</f>
        <v>798</v>
      </c>
    </row>
    <row r="2479" spans="1:18">
      <c r="A2479">
        <v>3954</v>
      </c>
      <c r="B2479" t="s">
        <v>149</v>
      </c>
      <c r="C2479" s="1">
        <v>39128</v>
      </c>
      <c r="D2479" t="s">
        <v>6</v>
      </c>
      <c r="E2479" s="4" t="s">
        <v>11</v>
      </c>
      <c r="F2479" s="4" t="s">
        <v>652</v>
      </c>
      <c r="G2479" s="4" t="str">
        <f>B2479&amp;E2479</f>
        <v>FoxxNC</v>
      </c>
      <c r="H2479" s="4" t="str">
        <f>VLOOKUP(G2479, Sheet2!C:D, 2, FALSE)</f>
        <v>R</v>
      </c>
      <c r="I2479" s="4">
        <f>VLOOKUP(A2479, Sheet3!A:G,2, FALSE)</f>
        <v>-5.9835969999999996</v>
      </c>
      <c r="J2479" s="4">
        <f>VLOOKUP(A2479, Sheet3!A:G,3, FALSE)</f>
        <v>1.2728409999999999</v>
      </c>
      <c r="K2479" s="4">
        <f>VLOOKUP(A2479, Sheet3!A:G,4, FALSE)</f>
        <v>1.106851</v>
      </c>
      <c r="L2479" s="4">
        <f>VLOOKUP(A2479, Sheet3!A:G,5, FALSE)</f>
        <v>-1.0176670000000001</v>
      </c>
      <c r="M2479" s="4">
        <f>VLOOKUP(A2479, Sheet3!A:G,6, FALSE)</f>
        <v>0.48509799999999997</v>
      </c>
      <c r="N2479" s="4">
        <f>VLOOKUP(A2479, Sheet3!A:G,7, FALSE)</f>
        <v>-0.48630600000000002</v>
      </c>
      <c r="O2479">
        <v>2007</v>
      </c>
      <c r="P2479" s="4">
        <f>VLOOKUP(G2479, Sheet2!C:E, 3, FALSE)</f>
        <v>2005</v>
      </c>
      <c r="Q2479" s="4">
        <f>O2479-P2479</f>
        <v>2</v>
      </c>
      <c r="R2479" s="4">
        <f>VLOOKUP(A2479, Sheet4!A:B, 2, FALSE)</f>
        <v>414</v>
      </c>
    </row>
    <row r="2480" spans="1:18">
      <c r="A2480">
        <v>3955</v>
      </c>
      <c r="B2480" t="s">
        <v>452</v>
      </c>
      <c r="C2480" s="1">
        <v>39128</v>
      </c>
      <c r="D2480" t="s">
        <v>6</v>
      </c>
      <c r="E2480" s="4" t="s">
        <v>176</v>
      </c>
      <c r="F2480" s="4" t="s">
        <v>652</v>
      </c>
      <c r="G2480" s="4" t="str">
        <f>B2480&amp;E2480</f>
        <v>LoebsackIA</v>
      </c>
      <c r="H2480" s="4" t="str">
        <f>VLOOKUP(G2480, Sheet2!C:D, 2, FALSE)</f>
        <v>D</v>
      </c>
      <c r="I2480" s="4">
        <f>VLOOKUP(A2480, Sheet3!A:G,2, FALSE)</f>
        <v>2.8355929999999998</v>
      </c>
      <c r="J2480" s="4">
        <f>VLOOKUP(A2480, Sheet3!A:G,3, FALSE)</f>
        <v>0.168408</v>
      </c>
      <c r="K2480" s="4">
        <f>VLOOKUP(A2480, Sheet3!A:G,4, FALSE)</f>
        <v>2.7503920000000002</v>
      </c>
      <c r="L2480" s="4">
        <f>VLOOKUP(A2480, Sheet3!A:G,5, FALSE)</f>
        <v>1.1198699999999999</v>
      </c>
      <c r="M2480" s="4">
        <f>VLOOKUP(A2480, Sheet3!A:G,6, FALSE)</f>
        <v>-0.97917600000000005</v>
      </c>
      <c r="N2480" s="4">
        <f>VLOOKUP(A2480, Sheet3!A:G,7, FALSE)</f>
        <v>2.2395330000000002</v>
      </c>
      <c r="O2480">
        <v>2007</v>
      </c>
      <c r="P2480" s="4">
        <f>VLOOKUP(G2480, Sheet2!C:E, 3, FALSE)</f>
        <v>2007</v>
      </c>
      <c r="Q2480" s="4">
        <f>O2480-P2480</f>
        <v>0</v>
      </c>
      <c r="R2480" s="4">
        <f>VLOOKUP(A2480, Sheet4!A:B, 2, FALSE)</f>
        <v>616</v>
      </c>
    </row>
    <row r="2481" spans="1:18">
      <c r="A2481">
        <v>3956</v>
      </c>
      <c r="B2481" t="s">
        <v>785</v>
      </c>
      <c r="C2481" s="1">
        <v>39128</v>
      </c>
      <c r="D2481" t="s">
        <v>6</v>
      </c>
      <c r="E2481" s="4" t="s">
        <v>163</v>
      </c>
      <c r="F2481" s="4" t="s">
        <v>652</v>
      </c>
      <c r="G2481" s="4" t="str">
        <f>B2481&amp;E2481</f>
        <v>SarbanesJMD</v>
      </c>
      <c r="H2481" s="4" t="str">
        <f>VLOOKUP(G2481, Sheet2!C:D, 2, FALSE)</f>
        <v>D</v>
      </c>
      <c r="I2481" s="4">
        <f>VLOOKUP(A2481, Sheet3!A:G,2, FALSE)</f>
        <v>2.334543</v>
      </c>
      <c r="J2481" s="4">
        <f>VLOOKUP(A2481, Sheet3!A:G,3, FALSE)</f>
        <v>-0.59825600000000001</v>
      </c>
      <c r="K2481" s="4">
        <f>VLOOKUP(A2481, Sheet3!A:G,4, FALSE)</f>
        <v>-0.58976300000000004</v>
      </c>
      <c r="L2481" s="4">
        <f>VLOOKUP(A2481, Sheet3!A:G,5, FALSE)</f>
        <v>-1.3956809999999999</v>
      </c>
      <c r="M2481" s="4">
        <f>VLOOKUP(A2481, Sheet3!A:G,6, FALSE)</f>
        <v>-0.84751600000000005</v>
      </c>
      <c r="N2481" s="4">
        <f>VLOOKUP(A2481, Sheet3!A:G,7, FALSE)</f>
        <v>1.3978969999999999</v>
      </c>
      <c r="O2481">
        <v>2007</v>
      </c>
      <c r="P2481" s="4">
        <f>VLOOKUP(G2481, Sheet2!C:E, 3, FALSE)</f>
        <v>2007</v>
      </c>
      <c r="Q2481" s="4">
        <f>O2481-P2481</f>
        <v>0</v>
      </c>
      <c r="R2481" s="4">
        <f>VLOOKUP(A2481, Sheet4!A:B, 2, FALSE)</f>
        <v>592</v>
      </c>
    </row>
    <row r="2482" spans="1:18">
      <c r="A2482">
        <v>3957</v>
      </c>
      <c r="B2482" t="s">
        <v>453</v>
      </c>
      <c r="C2482" s="1">
        <v>39128</v>
      </c>
      <c r="D2482" t="s">
        <v>6</v>
      </c>
      <c r="E2482" s="4" t="s">
        <v>54</v>
      </c>
      <c r="F2482" s="4" t="s">
        <v>652</v>
      </c>
      <c r="G2482" s="4" t="str">
        <f>B2482&amp;E2482</f>
        <v>FlakeAZ</v>
      </c>
      <c r="H2482" s="4" t="str">
        <f>VLOOKUP(G2482, Sheet2!C:D, 2, FALSE)</f>
        <v>R</v>
      </c>
      <c r="I2482" s="4">
        <f>VLOOKUP(A2482, Sheet3!A:G,2, FALSE)</f>
        <v>3.7826909999999998</v>
      </c>
      <c r="J2482" s="4">
        <f>VLOOKUP(A2482, Sheet3!A:G,3, FALSE)</f>
        <v>-0.92781000000000002</v>
      </c>
      <c r="K2482" s="4">
        <f>VLOOKUP(A2482, Sheet3!A:G,4, FALSE)</f>
        <v>0.105965</v>
      </c>
      <c r="L2482" s="4">
        <f>VLOOKUP(A2482, Sheet3!A:G,5, FALSE)</f>
        <v>3.762858</v>
      </c>
      <c r="M2482" s="4">
        <f>VLOOKUP(A2482, Sheet3!A:G,6, FALSE)</f>
        <v>1.3082050000000001</v>
      </c>
      <c r="N2482" s="4">
        <f>VLOOKUP(A2482, Sheet3!A:G,7, FALSE)</f>
        <v>-4.0145569999999999</v>
      </c>
      <c r="O2482">
        <v>2007</v>
      </c>
      <c r="P2482" s="4">
        <f>VLOOKUP(G2482, Sheet2!C:E, 3, FALSE)</f>
        <v>2001</v>
      </c>
      <c r="Q2482" s="4">
        <f>O2482-P2482</f>
        <v>6</v>
      </c>
      <c r="R2482" s="4">
        <f>VLOOKUP(A2482, Sheet4!A:B, 2, FALSE)</f>
        <v>333</v>
      </c>
    </row>
    <row r="2483" spans="1:18">
      <c r="A2483">
        <v>3958</v>
      </c>
      <c r="B2483" t="s">
        <v>234</v>
      </c>
      <c r="C2483" s="1">
        <v>39128</v>
      </c>
      <c r="D2483" t="s">
        <v>6</v>
      </c>
      <c r="E2483" s="4" t="s">
        <v>59</v>
      </c>
      <c r="F2483" s="4" t="s">
        <v>652</v>
      </c>
      <c r="G2483" s="4" t="str">
        <f>B2483&amp;E2483</f>
        <v>KagenWI</v>
      </c>
      <c r="H2483" s="4" t="str">
        <f>VLOOKUP(G2483, Sheet2!C:D, 2, FALSE)</f>
        <v>D</v>
      </c>
      <c r="I2483" s="4">
        <f>VLOOKUP(A2483, Sheet3!A:G,2, FALSE)</f>
        <v>-0.18484100000000001</v>
      </c>
      <c r="J2483" s="4">
        <f>VLOOKUP(A2483, Sheet3!A:G,3, FALSE)</f>
        <v>2.062236</v>
      </c>
      <c r="K2483" s="4">
        <f>VLOOKUP(A2483, Sheet3!A:G,4, FALSE)</f>
        <v>-1.766785</v>
      </c>
      <c r="L2483" s="4">
        <f>VLOOKUP(A2483, Sheet3!A:G,5, FALSE)</f>
        <v>-2.2671730000000001</v>
      </c>
      <c r="M2483" s="4">
        <f>VLOOKUP(A2483, Sheet3!A:G,6, FALSE)</f>
        <v>-0.24291699999999999</v>
      </c>
      <c r="N2483" s="4">
        <f>VLOOKUP(A2483, Sheet3!A:G,7, FALSE)</f>
        <v>-3.0131019999999999</v>
      </c>
      <c r="O2483">
        <v>2007</v>
      </c>
      <c r="P2483" s="4">
        <f>VLOOKUP(G2483, Sheet2!C:E, 3, FALSE)</f>
        <v>2007</v>
      </c>
      <c r="Q2483" s="4">
        <f>O2483-P2483</f>
        <v>0</v>
      </c>
      <c r="R2483" s="4">
        <f>VLOOKUP(A2483, Sheet4!A:B, 2, FALSE)</f>
        <v>695</v>
      </c>
    </row>
    <row r="2484" spans="1:18">
      <c r="A2484">
        <v>3959</v>
      </c>
      <c r="B2484" t="s">
        <v>454</v>
      </c>
      <c r="C2484" s="1">
        <v>39128</v>
      </c>
      <c r="D2484" t="s">
        <v>6</v>
      </c>
      <c r="E2484" s="4" t="s">
        <v>8</v>
      </c>
      <c r="F2484" s="4" t="s">
        <v>652</v>
      </c>
      <c r="G2484" s="4" t="str">
        <f>B2484&amp;E2484</f>
        <v>NunesCA</v>
      </c>
      <c r="H2484" s="4" t="str">
        <f>VLOOKUP(G2484, Sheet2!C:D, 2, FALSE)</f>
        <v>R</v>
      </c>
      <c r="I2484" s="4">
        <f>VLOOKUP(A2484, Sheet3!A:G,2, FALSE)</f>
        <v>-7.8261859999999999</v>
      </c>
      <c r="J2484" s="4">
        <f>VLOOKUP(A2484, Sheet3!A:G,3, FALSE)</f>
        <v>1.5850249999999999</v>
      </c>
      <c r="K2484" s="4">
        <f>VLOOKUP(A2484, Sheet3!A:G,4, FALSE)</f>
        <v>-1.325969</v>
      </c>
      <c r="L2484" s="4">
        <f>VLOOKUP(A2484, Sheet3!A:G,5, FALSE)</f>
        <v>-0.51467200000000002</v>
      </c>
      <c r="M2484" s="4">
        <f>VLOOKUP(A2484, Sheet3!A:G,6, FALSE)</f>
        <v>0.46722000000000002</v>
      </c>
      <c r="N2484" s="4">
        <f>VLOOKUP(A2484, Sheet3!A:G,7, FALSE)</f>
        <v>-2.7955679999999998</v>
      </c>
      <c r="O2484">
        <v>2007</v>
      </c>
      <c r="P2484" s="4">
        <f>VLOOKUP(G2484, Sheet2!C:E, 3, FALSE)</f>
        <v>2003</v>
      </c>
      <c r="Q2484" s="4">
        <f>O2484-P2484</f>
        <v>4</v>
      </c>
      <c r="R2484" s="4">
        <f>VLOOKUP(A2484, Sheet4!A:B, 2, FALSE)</f>
        <v>827</v>
      </c>
    </row>
    <row r="2485" spans="1:18">
      <c r="A2485">
        <v>3960</v>
      </c>
      <c r="B2485" t="s">
        <v>144</v>
      </c>
      <c r="C2485" s="1">
        <v>39128</v>
      </c>
      <c r="D2485" t="s">
        <v>6</v>
      </c>
      <c r="E2485" s="4" t="s">
        <v>125</v>
      </c>
      <c r="F2485" s="4" t="s">
        <v>652</v>
      </c>
      <c r="G2485" s="4" t="str">
        <f>B2485&amp;E2485</f>
        <v>ArcuriNY</v>
      </c>
      <c r="H2485" s="4" t="str">
        <f>VLOOKUP(G2485, Sheet2!C:D, 2, FALSE)</f>
        <v>D</v>
      </c>
      <c r="I2485" s="4">
        <f>VLOOKUP(A2485, Sheet3!A:G,2, FALSE)</f>
        <v>2.8371219999999999</v>
      </c>
      <c r="J2485" s="4">
        <f>VLOOKUP(A2485, Sheet3!A:G,3, FALSE)</f>
        <v>-1.07545</v>
      </c>
      <c r="K2485" s="4">
        <f>VLOOKUP(A2485, Sheet3!A:G,4, FALSE)</f>
        <v>-2.2403789999999999</v>
      </c>
      <c r="L2485" s="4">
        <f>VLOOKUP(A2485, Sheet3!A:G,5, FALSE)</f>
        <v>0.79906500000000003</v>
      </c>
      <c r="M2485" s="4">
        <f>VLOOKUP(A2485, Sheet3!A:G,6, FALSE)</f>
        <v>0.160389</v>
      </c>
      <c r="N2485" s="4">
        <f>VLOOKUP(A2485, Sheet3!A:G,7, FALSE)</f>
        <v>-1.706148</v>
      </c>
      <c r="O2485">
        <v>2007</v>
      </c>
      <c r="P2485" s="4">
        <f>VLOOKUP(G2485, Sheet2!C:E, 3, FALSE)</f>
        <v>2007</v>
      </c>
      <c r="Q2485" s="4">
        <f>O2485-P2485</f>
        <v>0</v>
      </c>
      <c r="R2485" s="4">
        <f>VLOOKUP(A2485, Sheet4!A:B, 2, FALSE)</f>
        <v>691</v>
      </c>
    </row>
    <row r="2486" spans="1:18">
      <c r="A2486">
        <v>3961</v>
      </c>
      <c r="B2486" t="s">
        <v>224</v>
      </c>
      <c r="C2486" s="1">
        <v>39128</v>
      </c>
      <c r="D2486" t="s">
        <v>6</v>
      </c>
      <c r="E2486" s="4" t="s">
        <v>63</v>
      </c>
      <c r="F2486" s="4" t="s">
        <v>652</v>
      </c>
      <c r="G2486" s="4" t="str">
        <f>B2486&amp;E2486</f>
        <v>GoodlatteVA</v>
      </c>
      <c r="H2486" s="4" t="str">
        <f>VLOOKUP(G2486, Sheet2!C:D, 2, FALSE)</f>
        <v>R</v>
      </c>
      <c r="I2486" s="4">
        <f>VLOOKUP(A2486, Sheet3!A:G,2, FALSE)</f>
        <v>3.5298409999999998</v>
      </c>
      <c r="J2486" s="4">
        <f>VLOOKUP(A2486, Sheet3!A:G,3, FALSE)</f>
        <v>-0.57084999999999997</v>
      </c>
      <c r="K2486" s="4">
        <f>VLOOKUP(A2486, Sheet3!A:G,4, FALSE)</f>
        <v>2.8464299999999998</v>
      </c>
      <c r="L2486" s="4">
        <f>VLOOKUP(A2486, Sheet3!A:G,5, FALSE)</f>
        <v>3.206426</v>
      </c>
      <c r="M2486" s="4">
        <f>VLOOKUP(A2486, Sheet3!A:G,6, FALSE)</f>
        <v>1.126247</v>
      </c>
      <c r="N2486" s="4">
        <f>VLOOKUP(A2486, Sheet3!A:G,7, FALSE)</f>
        <v>2.164396</v>
      </c>
      <c r="O2486">
        <v>2007</v>
      </c>
      <c r="P2486" s="4">
        <f>VLOOKUP(G2486, Sheet2!C:E, 3, FALSE)</f>
        <v>1993</v>
      </c>
      <c r="Q2486" s="4">
        <f>O2486-P2486</f>
        <v>14</v>
      </c>
      <c r="R2486" s="4">
        <f>VLOOKUP(A2486, Sheet4!A:B, 2, FALSE)</f>
        <v>667</v>
      </c>
    </row>
    <row r="2487" spans="1:18">
      <c r="A2487">
        <v>3962</v>
      </c>
      <c r="B2487" t="s">
        <v>19</v>
      </c>
      <c r="C2487" s="1">
        <v>39128</v>
      </c>
      <c r="D2487" t="s">
        <v>6</v>
      </c>
      <c r="E2487" s="4" t="s">
        <v>87</v>
      </c>
      <c r="F2487" s="4" t="s">
        <v>652</v>
      </c>
      <c r="G2487" s="4" t="str">
        <f>B2487&amp;E2487</f>
        <v>SiresNJ</v>
      </c>
      <c r="H2487" s="4" t="str">
        <f>VLOOKUP(G2487, Sheet2!C:D, 2, FALSE)</f>
        <v>D</v>
      </c>
      <c r="I2487" s="4">
        <f>VLOOKUP(A2487, Sheet3!A:G,2, FALSE)</f>
        <v>1.498065</v>
      </c>
      <c r="J2487" s="4">
        <f>VLOOKUP(A2487, Sheet3!A:G,3, FALSE)</f>
        <v>-1.368409</v>
      </c>
      <c r="K2487" s="4">
        <f>VLOOKUP(A2487, Sheet3!A:G,4, FALSE)</f>
        <v>-1.4315009999999999</v>
      </c>
      <c r="L2487" s="4">
        <f>VLOOKUP(A2487, Sheet3!A:G,5, FALSE)</f>
        <v>-0.71213800000000005</v>
      </c>
      <c r="M2487" s="4">
        <f>VLOOKUP(A2487, Sheet3!A:G,6, FALSE)</f>
        <v>-0.100091</v>
      </c>
      <c r="N2487" s="4">
        <f>VLOOKUP(A2487, Sheet3!A:G,7, FALSE)</f>
        <v>-0.52845200000000003</v>
      </c>
      <c r="O2487">
        <v>2007</v>
      </c>
      <c r="P2487" s="4">
        <f>VLOOKUP(G2487, Sheet2!C:E, 3, FALSE)</f>
        <v>2006</v>
      </c>
      <c r="Q2487" s="4">
        <f>O2487-P2487</f>
        <v>1</v>
      </c>
      <c r="R2487" s="4">
        <f>VLOOKUP(A2487, Sheet4!A:B, 2, FALSE)</f>
        <v>540</v>
      </c>
    </row>
    <row r="2488" spans="1:18">
      <c r="A2488">
        <v>3963</v>
      </c>
      <c r="B2488" t="s">
        <v>455</v>
      </c>
      <c r="C2488" s="1">
        <v>39128</v>
      </c>
      <c r="D2488" t="s">
        <v>6</v>
      </c>
      <c r="E2488" s="4" t="s">
        <v>44</v>
      </c>
      <c r="F2488" s="4" t="s">
        <v>652</v>
      </c>
      <c r="G2488" s="4" t="str">
        <f>B2488&amp;E2488</f>
        <v>PlattsPA</v>
      </c>
      <c r="H2488" s="4" t="str">
        <f>VLOOKUP(G2488, Sheet2!C:D, 2, FALSE)</f>
        <v>R</v>
      </c>
      <c r="I2488" s="4">
        <f>VLOOKUP(A2488, Sheet3!A:G,2, FALSE)</f>
        <v>-0.55915800000000004</v>
      </c>
      <c r="J2488" s="4">
        <f>VLOOKUP(A2488, Sheet3!A:G,3, FALSE)</f>
        <v>0.360182</v>
      </c>
      <c r="K2488" s="4">
        <f>VLOOKUP(A2488, Sheet3!A:G,4, FALSE)</f>
        <v>3.751379</v>
      </c>
      <c r="L2488" s="4">
        <f>VLOOKUP(A2488, Sheet3!A:G,5, FALSE)</f>
        <v>-2.5625499999999999</v>
      </c>
      <c r="M2488" s="4">
        <f>VLOOKUP(A2488, Sheet3!A:G,6, FALSE)</f>
        <v>3.1719999999999998E-2</v>
      </c>
      <c r="N2488" s="4">
        <f>VLOOKUP(A2488, Sheet3!A:G,7, FALSE)</f>
        <v>2.5266869999999999</v>
      </c>
      <c r="O2488">
        <v>2007</v>
      </c>
      <c r="P2488" s="4">
        <f>VLOOKUP(G2488, Sheet2!C:E, 3, FALSE)</f>
        <v>2001</v>
      </c>
      <c r="Q2488" s="4">
        <f>O2488-P2488</f>
        <v>6</v>
      </c>
      <c r="R2488" s="4">
        <f>VLOOKUP(A2488, Sheet4!A:B, 2, FALSE)</f>
        <v>503</v>
      </c>
    </row>
    <row r="2489" spans="1:18">
      <c r="A2489">
        <v>3964</v>
      </c>
      <c r="B2489" t="s">
        <v>456</v>
      </c>
      <c r="C2489" s="1">
        <v>39128</v>
      </c>
      <c r="D2489" t="s">
        <v>6</v>
      </c>
      <c r="E2489" s="4" t="s">
        <v>89</v>
      </c>
      <c r="F2489" s="4" t="s">
        <v>652</v>
      </c>
      <c r="G2489" s="4" t="str">
        <f>B2489&amp;E2489</f>
        <v>SpaceOH</v>
      </c>
      <c r="H2489" s="4" t="str">
        <f>VLOOKUP(G2489, Sheet2!C:D, 2, FALSE)</f>
        <v>D</v>
      </c>
      <c r="I2489" s="4">
        <f>VLOOKUP(A2489, Sheet3!A:G,2, FALSE)</f>
        <v>2.3701E-2</v>
      </c>
      <c r="J2489" s="4">
        <f>VLOOKUP(A2489, Sheet3!A:G,3, FALSE)</f>
        <v>-1.199659</v>
      </c>
      <c r="K2489" s="4">
        <f>VLOOKUP(A2489, Sheet3!A:G,4, FALSE)</f>
        <v>0.864618</v>
      </c>
      <c r="L2489" s="4">
        <f>VLOOKUP(A2489, Sheet3!A:G,5, FALSE)</f>
        <v>2.2031109999999998</v>
      </c>
      <c r="M2489" s="4">
        <f>VLOOKUP(A2489, Sheet3!A:G,6, FALSE)</f>
        <v>1.2236180000000001</v>
      </c>
      <c r="N2489" s="4">
        <f>VLOOKUP(A2489, Sheet3!A:G,7, FALSE)</f>
        <v>-1.2086440000000001</v>
      </c>
      <c r="O2489">
        <v>2007</v>
      </c>
      <c r="P2489" s="4">
        <f>VLOOKUP(G2489, Sheet2!C:E, 3, FALSE)</f>
        <v>2007</v>
      </c>
      <c r="Q2489" s="4">
        <f>O2489-P2489</f>
        <v>0</v>
      </c>
      <c r="R2489" s="4">
        <f>VLOOKUP(A2489, Sheet4!A:B, 2, FALSE)</f>
        <v>762</v>
      </c>
    </row>
    <row r="2490" spans="1:18">
      <c r="A2490">
        <v>3965</v>
      </c>
      <c r="B2490" t="s">
        <v>457</v>
      </c>
      <c r="C2490" s="1">
        <v>39128</v>
      </c>
      <c r="D2490" t="s">
        <v>6</v>
      </c>
      <c r="E2490" s="4" t="s">
        <v>248</v>
      </c>
      <c r="F2490" s="4" t="s">
        <v>652</v>
      </c>
      <c r="G2490" s="4" t="str">
        <f>B2490&amp;E2490</f>
        <v>HellerNV</v>
      </c>
      <c r="H2490" s="4" t="str">
        <f>VLOOKUP(G2490, Sheet2!C:D, 2, FALSE)</f>
        <v>R</v>
      </c>
      <c r="I2490" s="4">
        <f>VLOOKUP(A2490, Sheet3!A:G,2, FALSE)</f>
        <v>-2.2999749999999999</v>
      </c>
      <c r="J2490" s="4">
        <f>VLOOKUP(A2490, Sheet3!A:G,3, FALSE)</f>
        <v>1.1609480000000001</v>
      </c>
      <c r="K2490" s="4">
        <f>VLOOKUP(A2490, Sheet3!A:G,4, FALSE)</f>
        <v>-0.74834199999999995</v>
      </c>
      <c r="L2490" s="4">
        <f>VLOOKUP(A2490, Sheet3!A:G,5, FALSE)</f>
        <v>1.453117</v>
      </c>
      <c r="M2490" s="4">
        <f>VLOOKUP(A2490, Sheet3!A:G,6, FALSE)</f>
        <v>2.755255</v>
      </c>
      <c r="N2490" s="4">
        <f>VLOOKUP(A2490, Sheet3!A:G,7, FALSE)</f>
        <v>-1.8929290000000001</v>
      </c>
      <c r="O2490">
        <v>2007</v>
      </c>
      <c r="P2490" s="4">
        <f>VLOOKUP(G2490, Sheet2!C:E, 3, FALSE)</f>
        <v>2007</v>
      </c>
      <c r="Q2490" s="4">
        <f>O2490-P2490</f>
        <v>0</v>
      </c>
      <c r="R2490" s="4">
        <f>VLOOKUP(A2490, Sheet4!A:B, 2, FALSE)</f>
        <v>563</v>
      </c>
    </row>
    <row r="2491" spans="1:18">
      <c r="A2491">
        <v>3966</v>
      </c>
      <c r="B2491" t="s">
        <v>200</v>
      </c>
      <c r="C2491" s="1">
        <v>39128</v>
      </c>
      <c r="D2491" t="s">
        <v>6</v>
      </c>
      <c r="E2491" s="4" t="s">
        <v>346</v>
      </c>
      <c r="F2491" s="4" t="s">
        <v>652</v>
      </c>
      <c r="G2491" s="4" t="str">
        <f>B2491&amp;E2491</f>
        <v>HodesNH</v>
      </c>
      <c r="H2491" s="4" t="str">
        <f>VLOOKUP(G2491, Sheet2!C:D, 2, FALSE)</f>
        <v>D</v>
      </c>
      <c r="I2491" s="4">
        <f>VLOOKUP(A2491, Sheet3!A:G,2, FALSE)</f>
        <v>2.3344399999999998</v>
      </c>
      <c r="J2491" s="4">
        <f>VLOOKUP(A2491, Sheet3!A:G,3, FALSE)</f>
        <v>8.0863000000000004E-2</v>
      </c>
      <c r="K2491" s="4">
        <f>VLOOKUP(A2491, Sheet3!A:G,4, FALSE)</f>
        <v>2.8274949999999999</v>
      </c>
      <c r="L2491" s="4">
        <f>VLOOKUP(A2491, Sheet3!A:G,5, FALSE)</f>
        <v>-1.4002760000000001</v>
      </c>
      <c r="M2491" s="4">
        <f>VLOOKUP(A2491, Sheet3!A:G,6, FALSE)</f>
        <v>-0.78702300000000003</v>
      </c>
      <c r="N2491" s="4">
        <f>VLOOKUP(A2491, Sheet3!A:G,7, FALSE)</f>
        <v>3.8360289999999999</v>
      </c>
      <c r="O2491">
        <v>2007</v>
      </c>
      <c r="P2491" s="4">
        <f>VLOOKUP(G2491, Sheet2!C:E, 3, FALSE)</f>
        <v>2007</v>
      </c>
      <c r="Q2491" s="4">
        <f>O2491-P2491</f>
        <v>0</v>
      </c>
      <c r="R2491" s="4">
        <f>VLOOKUP(A2491, Sheet4!A:B, 2, FALSE)</f>
        <v>752</v>
      </c>
    </row>
    <row r="2492" spans="1:18">
      <c r="A2492">
        <v>3967</v>
      </c>
      <c r="B2492" t="s">
        <v>458</v>
      </c>
      <c r="C2492" s="1">
        <v>39128</v>
      </c>
      <c r="D2492" t="s">
        <v>6</v>
      </c>
      <c r="E2492" s="4" t="s">
        <v>119</v>
      </c>
      <c r="F2492" s="4" t="s">
        <v>652</v>
      </c>
      <c r="G2492" s="4" t="str">
        <f>B2492&amp;E2492</f>
        <v>EmersonMO</v>
      </c>
      <c r="H2492" s="4" t="str">
        <f>VLOOKUP(G2492, Sheet2!C:D, 2, FALSE)</f>
        <v>R</v>
      </c>
      <c r="I2492" s="4">
        <f>VLOOKUP(A2492, Sheet3!A:G,2, FALSE)</f>
        <v>-5.0923069999999999</v>
      </c>
      <c r="J2492" s="4">
        <f>VLOOKUP(A2492, Sheet3!A:G,3, FALSE)</f>
        <v>0.95674400000000004</v>
      </c>
      <c r="K2492" s="4">
        <f>VLOOKUP(A2492, Sheet3!A:G,4, FALSE)</f>
        <v>-1.6850689999999999</v>
      </c>
      <c r="L2492" s="4">
        <f>VLOOKUP(A2492, Sheet3!A:G,5, FALSE)</f>
        <v>-1.743978</v>
      </c>
      <c r="M2492" s="4">
        <f>VLOOKUP(A2492, Sheet3!A:G,6, FALSE)</f>
        <v>-1.8781490000000001</v>
      </c>
      <c r="N2492" s="4">
        <f>VLOOKUP(A2492, Sheet3!A:G,7, FALSE)</f>
        <v>-2.4480140000000001</v>
      </c>
      <c r="O2492">
        <v>2007</v>
      </c>
      <c r="P2492" s="4">
        <f>VLOOKUP(G2492, Sheet2!C:E, 3, FALSE)</f>
        <v>1997</v>
      </c>
      <c r="Q2492" s="4">
        <f>O2492-P2492</f>
        <v>10</v>
      </c>
      <c r="R2492" s="4">
        <f>VLOOKUP(A2492, Sheet4!A:B, 2, FALSE)</f>
        <v>715</v>
      </c>
    </row>
    <row r="2493" spans="1:18">
      <c r="A2493">
        <v>3968</v>
      </c>
      <c r="B2493" t="s">
        <v>138</v>
      </c>
      <c r="C2493" s="1">
        <v>39128</v>
      </c>
      <c r="D2493" t="s">
        <v>6</v>
      </c>
      <c r="E2493" s="4" t="s">
        <v>125</v>
      </c>
      <c r="F2493" s="4" t="s">
        <v>652</v>
      </c>
      <c r="G2493" s="4" t="str">
        <f>B2493&amp;E2493</f>
        <v>HallNY</v>
      </c>
      <c r="H2493" s="4" t="str">
        <f>VLOOKUP(G2493, Sheet2!C:D, 2, FALSE)</f>
        <v>D</v>
      </c>
      <c r="I2493" s="4">
        <f>VLOOKUP(A2493, Sheet3!A:G,2, FALSE)</f>
        <v>-1.949675</v>
      </c>
      <c r="J2493" s="4">
        <f>VLOOKUP(A2493, Sheet3!A:G,3, FALSE)</f>
        <v>-1.350201</v>
      </c>
      <c r="K2493" s="4">
        <f>VLOOKUP(A2493, Sheet3!A:G,4, FALSE)</f>
        <v>1.308905</v>
      </c>
      <c r="L2493" s="4">
        <f>VLOOKUP(A2493, Sheet3!A:G,5, FALSE)</f>
        <v>-3.6511770000000001</v>
      </c>
      <c r="M2493" s="4">
        <f>VLOOKUP(A2493, Sheet3!A:G,6, FALSE)</f>
        <v>-1.332905</v>
      </c>
      <c r="N2493" s="4">
        <f>VLOOKUP(A2493, Sheet3!A:G,7, FALSE)</f>
        <v>1.3511690000000001</v>
      </c>
      <c r="O2493">
        <v>2007</v>
      </c>
      <c r="P2493" s="4">
        <f>VLOOKUP(G2493, Sheet2!C:E, 3, FALSE)</f>
        <v>2007</v>
      </c>
      <c r="Q2493" s="4">
        <f>O2493-P2493</f>
        <v>0</v>
      </c>
      <c r="R2493" s="4">
        <f>VLOOKUP(A2493, Sheet4!A:B, 2, FALSE)</f>
        <v>865</v>
      </c>
    </row>
    <row r="2494" spans="1:18">
      <c r="A2494">
        <v>3969</v>
      </c>
      <c r="B2494" t="s">
        <v>46</v>
      </c>
      <c r="C2494" s="1">
        <v>39128</v>
      </c>
      <c r="D2494" t="s">
        <v>6</v>
      </c>
      <c r="E2494" s="4" t="s">
        <v>98</v>
      </c>
      <c r="F2494" s="4" t="s">
        <v>652</v>
      </c>
      <c r="G2494" s="4" t="str">
        <f>B2494&amp;E2494</f>
        <v>YoungAK</v>
      </c>
      <c r="H2494" s="4" t="str">
        <f>VLOOKUP(G2494, Sheet2!C:D, 2, FALSE)</f>
        <v>R</v>
      </c>
      <c r="I2494" s="4">
        <f>VLOOKUP(A2494, Sheet3!A:G,2, FALSE)</f>
        <v>3.2110300000000001</v>
      </c>
      <c r="J2494" s="4">
        <f>VLOOKUP(A2494, Sheet3!A:G,3, FALSE)</f>
        <v>-2.2584659999999999</v>
      </c>
      <c r="K2494" s="4">
        <f>VLOOKUP(A2494, Sheet3!A:G,4, FALSE)</f>
        <v>-0.64507899999999996</v>
      </c>
      <c r="L2494" s="4">
        <f>VLOOKUP(A2494, Sheet3!A:G,5, FALSE)</f>
        <v>-1.0188079999999999</v>
      </c>
      <c r="M2494" s="4">
        <f>VLOOKUP(A2494, Sheet3!A:G,6, FALSE)</f>
        <v>-1.8336650000000001</v>
      </c>
      <c r="N2494" s="4">
        <f>VLOOKUP(A2494, Sheet3!A:G,7, FALSE)</f>
        <v>-1.2700720000000001</v>
      </c>
      <c r="O2494">
        <v>2007</v>
      </c>
      <c r="P2494" s="4">
        <f>VLOOKUP(G2494, Sheet2!C:E, 3, FALSE)</f>
        <v>1973</v>
      </c>
      <c r="Q2494" s="4">
        <f>O2494-P2494</f>
        <v>34</v>
      </c>
      <c r="R2494" s="4">
        <f>VLOOKUP(A2494, Sheet4!A:B, 2, FALSE)</f>
        <v>499</v>
      </c>
    </row>
    <row r="2495" spans="1:18">
      <c r="A2495">
        <v>3970</v>
      </c>
      <c r="B2495" t="s">
        <v>459</v>
      </c>
      <c r="C2495" s="1">
        <v>39128</v>
      </c>
      <c r="D2495" t="s">
        <v>6</v>
      </c>
      <c r="E2495" s="4" t="s">
        <v>44</v>
      </c>
      <c r="F2495" s="4" t="s">
        <v>652</v>
      </c>
      <c r="G2495" s="4" t="str">
        <f>B2495&amp;E2495</f>
        <v>CarneyPA</v>
      </c>
      <c r="H2495" s="4" t="str">
        <f>VLOOKUP(G2495, Sheet2!C:D, 2, FALSE)</f>
        <v>D</v>
      </c>
      <c r="I2495" s="4">
        <f>VLOOKUP(A2495, Sheet3!A:G,2, FALSE)</f>
        <v>-3.6537310000000001</v>
      </c>
      <c r="J2495" s="4">
        <f>VLOOKUP(A2495, Sheet3!A:G,3, FALSE)</f>
        <v>0.21571100000000001</v>
      </c>
      <c r="K2495" s="4">
        <f>VLOOKUP(A2495, Sheet3!A:G,4, FALSE)</f>
        <v>-1.297274</v>
      </c>
      <c r="L2495" s="4">
        <f>VLOOKUP(A2495, Sheet3!A:G,5, FALSE)</f>
        <v>-2.5564040000000001</v>
      </c>
      <c r="M2495" s="4">
        <f>VLOOKUP(A2495, Sheet3!A:G,6, FALSE)</f>
        <v>-0.74553000000000003</v>
      </c>
      <c r="N2495" s="4">
        <f>VLOOKUP(A2495, Sheet3!A:G,7, FALSE)</f>
        <v>-2.1575150000000001</v>
      </c>
      <c r="O2495">
        <v>2007</v>
      </c>
      <c r="P2495" s="4">
        <f>VLOOKUP(G2495, Sheet2!C:E, 3, FALSE)</f>
        <v>2007</v>
      </c>
      <c r="Q2495" s="4">
        <f>O2495-P2495</f>
        <v>0</v>
      </c>
      <c r="R2495" s="4">
        <f>VLOOKUP(A2495, Sheet4!A:B, 2, FALSE)</f>
        <v>516</v>
      </c>
    </row>
    <row r="2496" spans="1:18">
      <c r="A2496">
        <v>3971</v>
      </c>
      <c r="B2496" s="4" t="s">
        <v>460</v>
      </c>
      <c r="C2496" s="1">
        <v>39128</v>
      </c>
      <c r="D2496" t="s">
        <v>6</v>
      </c>
      <c r="E2496" s="4" t="s">
        <v>102</v>
      </c>
      <c r="F2496" s="4" t="s">
        <v>652</v>
      </c>
      <c r="G2496" s="4" t="str">
        <f>B2496&amp;E2496</f>
        <v>BonnerAL</v>
      </c>
      <c r="H2496" s="4" t="str">
        <f>VLOOKUP(G2496, Sheet2!C:D, 2, FALSE)</f>
        <v>R</v>
      </c>
      <c r="I2496" s="4">
        <f>VLOOKUP(A2496, Sheet3!A:G,2, FALSE)</f>
        <v>-0.59024799999999999</v>
      </c>
      <c r="J2496" s="4">
        <f>VLOOKUP(A2496, Sheet3!A:G,3, FALSE)</f>
        <v>0.56859199999999999</v>
      </c>
      <c r="K2496" s="4">
        <f>VLOOKUP(A2496, Sheet3!A:G,4, FALSE)</f>
        <v>-0.95764499999999997</v>
      </c>
      <c r="L2496" s="4">
        <f>VLOOKUP(A2496, Sheet3!A:G,5, FALSE)</f>
        <v>3.716434</v>
      </c>
      <c r="M2496" s="4">
        <f>VLOOKUP(A2496, Sheet3!A:G,6, FALSE)</f>
        <v>0.866564</v>
      </c>
      <c r="N2496" s="4">
        <f>VLOOKUP(A2496, Sheet3!A:G,7, FALSE)</f>
        <v>-0.97179499999999996</v>
      </c>
      <c r="O2496">
        <v>2007</v>
      </c>
      <c r="P2496" s="4">
        <f>VLOOKUP(G2496, Sheet2!C:E, 3, FALSE)</f>
        <v>2003</v>
      </c>
      <c r="Q2496" s="4">
        <f>O2496-P2496</f>
        <v>4</v>
      </c>
      <c r="R2496" s="4">
        <f>VLOOKUP(A2496, Sheet4!A:B, 2, FALSE)</f>
        <v>835</v>
      </c>
    </row>
    <row r="2497" spans="1:18">
      <c r="A2497">
        <v>3972</v>
      </c>
      <c r="B2497" t="s">
        <v>270</v>
      </c>
      <c r="C2497" s="1">
        <v>39128</v>
      </c>
      <c r="D2497" t="s">
        <v>6</v>
      </c>
      <c r="E2497" s="4" t="s">
        <v>47</v>
      </c>
      <c r="F2497" s="4" t="s">
        <v>652</v>
      </c>
      <c r="G2497" s="4" t="str">
        <f>B2497&amp;E2497</f>
        <v>KleinFL</v>
      </c>
      <c r="H2497" s="4" t="str">
        <f>VLOOKUP(G2497, Sheet2!C:D, 2, FALSE)</f>
        <v>D</v>
      </c>
      <c r="I2497" s="4">
        <f>VLOOKUP(A2497, Sheet3!A:G,2, FALSE)</f>
        <v>4.4615989999999996</v>
      </c>
      <c r="J2497" s="4">
        <f>VLOOKUP(A2497, Sheet3!A:G,3, FALSE)</f>
        <v>-0.139018</v>
      </c>
      <c r="K2497" s="4">
        <f>VLOOKUP(A2497, Sheet3!A:G,4, FALSE)</f>
        <v>1.6758029999999999</v>
      </c>
      <c r="L2497" s="4">
        <f>VLOOKUP(A2497, Sheet3!A:G,5, FALSE)</f>
        <v>-0.73050999999999999</v>
      </c>
      <c r="M2497" s="4">
        <f>VLOOKUP(A2497, Sheet3!A:G,6, FALSE)</f>
        <v>-0.46854699999999999</v>
      </c>
      <c r="N2497" s="4">
        <f>VLOOKUP(A2497, Sheet3!A:G,7, FALSE)</f>
        <v>2.9820220000000002</v>
      </c>
      <c r="O2497">
        <v>2007</v>
      </c>
      <c r="P2497" s="4">
        <f>VLOOKUP(G2497, Sheet2!C:E, 3, FALSE)</f>
        <v>2007</v>
      </c>
      <c r="Q2497" s="4">
        <f>O2497-P2497</f>
        <v>0</v>
      </c>
      <c r="R2497" s="4">
        <f>VLOOKUP(A2497, Sheet4!A:B, 2, FALSE)</f>
        <v>1342</v>
      </c>
    </row>
    <row r="2498" spans="1:18">
      <c r="A2498">
        <v>3973</v>
      </c>
      <c r="B2498" t="s">
        <v>461</v>
      </c>
      <c r="C2498" s="1">
        <v>39128</v>
      </c>
      <c r="D2498" t="s">
        <v>6</v>
      </c>
      <c r="E2498" s="4" t="s">
        <v>47</v>
      </c>
      <c r="F2498" s="4" t="s">
        <v>652</v>
      </c>
      <c r="G2498" s="4" t="str">
        <f>B2498&amp;E2498</f>
        <v>CrenshawFL</v>
      </c>
      <c r="H2498" s="4" t="str">
        <f>VLOOKUP(G2498, Sheet2!C:D, 2, FALSE)</f>
        <v>R</v>
      </c>
      <c r="I2498" s="4">
        <f>VLOOKUP(A2498, Sheet3!A:G,2, FALSE)</f>
        <v>-2.5523380000000002</v>
      </c>
      <c r="J2498" s="4">
        <f>VLOOKUP(A2498, Sheet3!A:G,3, FALSE)</f>
        <v>3.6675170000000001</v>
      </c>
      <c r="K2498" s="4">
        <f>VLOOKUP(A2498, Sheet3!A:G,4, FALSE)</f>
        <v>-6.7899779999999996</v>
      </c>
      <c r="L2498" s="4">
        <f>VLOOKUP(A2498, Sheet3!A:G,5, FALSE)</f>
        <v>7.7386080000000002</v>
      </c>
      <c r="M2498" s="4">
        <f>VLOOKUP(A2498, Sheet3!A:G,6, FALSE)</f>
        <v>1.9224300000000001</v>
      </c>
      <c r="N2498" s="4">
        <f>VLOOKUP(A2498, Sheet3!A:G,7, FALSE)</f>
        <v>-6.8745979999999998</v>
      </c>
      <c r="O2498">
        <v>2007</v>
      </c>
      <c r="P2498" s="4">
        <f>VLOOKUP(G2498, Sheet2!C:E, 3, FALSE)</f>
        <v>2001</v>
      </c>
      <c r="Q2498" s="4">
        <f>O2498-P2498</f>
        <v>6</v>
      </c>
      <c r="R2498" s="4">
        <f>VLOOKUP(A2498, Sheet4!A:B, 2, FALSE)</f>
        <v>553</v>
      </c>
    </row>
    <row r="2499" spans="1:18">
      <c r="A2499">
        <v>3974</v>
      </c>
      <c r="B2499" t="s">
        <v>462</v>
      </c>
      <c r="C2499" s="1">
        <v>39128</v>
      </c>
      <c r="D2499" t="s">
        <v>6</v>
      </c>
      <c r="E2499" s="4" t="s">
        <v>260</v>
      </c>
      <c r="F2499" s="4" t="s">
        <v>652</v>
      </c>
      <c r="G2499" s="4" t="str">
        <f>B2499&amp;E2499</f>
        <v>BoydaKS</v>
      </c>
      <c r="H2499" s="4" t="str">
        <f>VLOOKUP(G2499, Sheet2!C:D, 2, FALSE)</f>
        <v>D</v>
      </c>
      <c r="I2499" s="4">
        <f>VLOOKUP(A2499, Sheet3!A:G,2, FALSE)</f>
        <v>-0.37432799999999999</v>
      </c>
      <c r="J2499" s="4">
        <f>VLOOKUP(A2499, Sheet3!A:G,3, FALSE)</f>
        <v>-0.59341299999999997</v>
      </c>
      <c r="K2499" s="4">
        <f>VLOOKUP(A2499, Sheet3!A:G,4, FALSE)</f>
        <v>-1.3839269999999999</v>
      </c>
      <c r="L2499" s="4">
        <f>VLOOKUP(A2499, Sheet3!A:G,5, FALSE)</f>
        <v>-0.52121300000000004</v>
      </c>
      <c r="M2499" s="4">
        <f>VLOOKUP(A2499, Sheet3!A:G,6, FALSE)</f>
        <v>-0.24776799999999999</v>
      </c>
      <c r="N2499" s="4">
        <f>VLOOKUP(A2499, Sheet3!A:G,7, FALSE)</f>
        <v>-0.27689399999999997</v>
      </c>
      <c r="O2499">
        <v>2007</v>
      </c>
      <c r="P2499" s="4">
        <f>VLOOKUP(G2499, Sheet2!C:E, 3, FALSE)</f>
        <v>2007</v>
      </c>
      <c r="Q2499" s="4">
        <f>O2499-P2499</f>
        <v>0</v>
      </c>
      <c r="R2499" s="4">
        <f>VLOOKUP(A2499, Sheet4!A:B, 2, FALSE)</f>
        <v>565</v>
      </c>
    </row>
    <row r="2500" spans="1:18">
      <c r="A2500">
        <v>3975</v>
      </c>
      <c r="B2500" t="s">
        <v>306</v>
      </c>
      <c r="C2500" s="1">
        <v>39128</v>
      </c>
      <c r="D2500" t="s">
        <v>6</v>
      </c>
      <c r="E2500" s="4" t="s">
        <v>112</v>
      </c>
      <c r="F2500" s="4" t="s">
        <v>652</v>
      </c>
      <c r="G2500" s="4" t="str">
        <f>B2500&amp;E2500</f>
        <v>KnollenbergMI</v>
      </c>
      <c r="H2500" s="4" t="str">
        <f>VLOOKUP(G2500, Sheet2!C:D, 2, FALSE)</f>
        <v>R</v>
      </c>
      <c r="I2500" s="4">
        <f>VLOOKUP(A2500, Sheet3!A:G,2, FALSE)</f>
        <v>-0.97729500000000002</v>
      </c>
      <c r="J2500" s="4">
        <f>VLOOKUP(A2500, Sheet3!A:G,3, FALSE)</f>
        <v>0.94750000000000001</v>
      </c>
      <c r="K2500" s="4">
        <f>VLOOKUP(A2500, Sheet3!A:G,4, FALSE)</f>
        <v>9.0340000000000004E-3</v>
      </c>
      <c r="L2500" s="4">
        <f>VLOOKUP(A2500, Sheet3!A:G,5, FALSE)</f>
        <v>2.0272420000000002</v>
      </c>
      <c r="M2500" s="4">
        <f>VLOOKUP(A2500, Sheet3!A:G,6, FALSE)</f>
        <v>0.50199499999999997</v>
      </c>
      <c r="N2500" s="4">
        <f>VLOOKUP(A2500, Sheet3!A:G,7, FALSE)</f>
        <v>-1.458294</v>
      </c>
      <c r="O2500">
        <v>2007</v>
      </c>
      <c r="P2500" s="4">
        <f>VLOOKUP(G2500, Sheet2!C:E, 3, FALSE)</f>
        <v>1993</v>
      </c>
      <c r="Q2500" s="4">
        <f>O2500-P2500</f>
        <v>14</v>
      </c>
      <c r="R2500" s="4">
        <f>VLOOKUP(A2500, Sheet4!A:B, 2, FALSE)</f>
        <v>492</v>
      </c>
    </row>
    <row r="2501" spans="1:18">
      <c r="A2501">
        <v>3976</v>
      </c>
      <c r="B2501" t="s">
        <v>319</v>
      </c>
      <c r="C2501" s="1">
        <v>39128</v>
      </c>
      <c r="D2501" t="s">
        <v>6</v>
      </c>
      <c r="E2501" s="4" t="s">
        <v>463</v>
      </c>
      <c r="F2501" s="4" t="s">
        <v>652</v>
      </c>
      <c r="G2501" s="4" t="str">
        <f>B2501&amp;E2501</f>
        <v>HironoHI</v>
      </c>
      <c r="H2501" s="4" t="str">
        <f>VLOOKUP(G2501, Sheet2!C:D, 2, FALSE)</f>
        <v>D</v>
      </c>
      <c r="I2501" s="4">
        <f>VLOOKUP(A2501, Sheet3!A:G,2, FALSE)</f>
        <v>-1.58175</v>
      </c>
      <c r="J2501" s="4">
        <f>VLOOKUP(A2501, Sheet3!A:G,3, FALSE)</f>
        <v>2.03566</v>
      </c>
      <c r="K2501" s="4">
        <f>VLOOKUP(A2501, Sheet3!A:G,4, FALSE)</f>
        <v>-0.24693100000000001</v>
      </c>
      <c r="L2501" s="4">
        <f>VLOOKUP(A2501, Sheet3!A:G,5, FALSE)</f>
        <v>-0.50476299999999996</v>
      </c>
      <c r="M2501" s="4">
        <f>VLOOKUP(A2501, Sheet3!A:G,6, FALSE)</f>
        <v>-1.5934010000000001</v>
      </c>
      <c r="N2501" s="4">
        <f>VLOOKUP(A2501, Sheet3!A:G,7, FALSE)</f>
        <v>0.12642600000000001</v>
      </c>
      <c r="O2501">
        <v>2007</v>
      </c>
      <c r="P2501" s="4">
        <f>VLOOKUP(G2501, Sheet2!C:E, 3, FALSE)</f>
        <v>2007</v>
      </c>
      <c r="Q2501" s="4">
        <f>O2501-P2501</f>
        <v>0</v>
      </c>
      <c r="R2501" s="4">
        <f>VLOOKUP(A2501, Sheet4!A:B, 2, FALSE)</f>
        <v>747</v>
      </c>
    </row>
    <row r="2502" spans="1:18">
      <c r="A2502">
        <v>3977</v>
      </c>
      <c r="B2502" t="s">
        <v>464</v>
      </c>
      <c r="C2502" s="1">
        <v>39128</v>
      </c>
      <c r="D2502" t="s">
        <v>6</v>
      </c>
      <c r="E2502" s="4" t="s">
        <v>89</v>
      </c>
      <c r="F2502" s="4" t="s">
        <v>652</v>
      </c>
      <c r="G2502" s="4" t="str">
        <f>B2502&amp;E2502</f>
        <v>RegulaOH</v>
      </c>
      <c r="H2502" s="4" t="str">
        <f>VLOOKUP(G2502, Sheet2!C:D, 2, FALSE)</f>
        <v>R</v>
      </c>
      <c r="I2502" s="4">
        <f>VLOOKUP(A2502, Sheet3!A:G,2, FALSE)</f>
        <v>1.51057</v>
      </c>
      <c r="J2502" s="4">
        <f>VLOOKUP(A2502, Sheet3!A:G,3, FALSE)</f>
        <v>-0.507575</v>
      </c>
      <c r="K2502" s="4">
        <f>VLOOKUP(A2502, Sheet3!A:G,4, FALSE)</f>
        <v>-0.57405499999999998</v>
      </c>
      <c r="L2502" s="4">
        <f>VLOOKUP(A2502, Sheet3!A:G,5, FALSE)</f>
        <v>2.3060909999999999</v>
      </c>
      <c r="M2502" s="4">
        <f>VLOOKUP(A2502, Sheet3!A:G,6, FALSE)</f>
        <v>2.7146659999999998</v>
      </c>
      <c r="N2502" s="4">
        <f>VLOOKUP(A2502, Sheet3!A:G,7, FALSE)</f>
        <v>-2.3855940000000002</v>
      </c>
      <c r="O2502">
        <v>2007</v>
      </c>
      <c r="P2502" s="4">
        <f>VLOOKUP(G2502, Sheet2!C:E, 3, FALSE)</f>
        <v>1973</v>
      </c>
      <c r="Q2502" s="4">
        <f>O2502-P2502</f>
        <v>34</v>
      </c>
      <c r="R2502" s="4">
        <f>VLOOKUP(A2502, Sheet4!A:B, 2, FALSE)</f>
        <v>645</v>
      </c>
    </row>
    <row r="2503" spans="1:18">
      <c r="A2503">
        <v>3978</v>
      </c>
      <c r="B2503" t="s">
        <v>142</v>
      </c>
      <c r="C2503" s="1">
        <v>39128</v>
      </c>
      <c r="D2503" t="s">
        <v>6</v>
      </c>
      <c r="E2503" s="4" t="s">
        <v>143</v>
      </c>
      <c r="F2503" s="4" t="s">
        <v>652</v>
      </c>
      <c r="G2503" s="4" t="str">
        <f>B2503&amp;E2503</f>
        <v>WalzMN</v>
      </c>
      <c r="H2503" s="4" t="str">
        <f>VLOOKUP(G2503, Sheet2!C:D, 2, FALSE)</f>
        <v>D</v>
      </c>
      <c r="I2503" s="4">
        <f>VLOOKUP(A2503, Sheet3!A:G,2, FALSE)</f>
        <v>-0.39640999999999998</v>
      </c>
      <c r="J2503" s="4">
        <f>VLOOKUP(A2503, Sheet3!A:G,3, FALSE)</f>
        <v>-1.584667</v>
      </c>
      <c r="K2503" s="4">
        <f>VLOOKUP(A2503, Sheet3!A:G,4, FALSE)</f>
        <v>-0.74154299999999995</v>
      </c>
      <c r="L2503" s="4">
        <f>VLOOKUP(A2503, Sheet3!A:G,5, FALSE)</f>
        <v>0.70322700000000005</v>
      </c>
      <c r="M2503" s="4">
        <f>VLOOKUP(A2503, Sheet3!A:G,6, FALSE)</f>
        <v>-0.81985399999999997</v>
      </c>
      <c r="N2503" s="4">
        <f>VLOOKUP(A2503, Sheet3!A:G,7, FALSE)</f>
        <v>-1.0303659999999999</v>
      </c>
      <c r="O2503">
        <v>2007</v>
      </c>
      <c r="P2503" s="4">
        <f>VLOOKUP(G2503, Sheet2!C:E, 3, FALSE)</f>
        <v>2007</v>
      </c>
      <c r="Q2503" s="4">
        <f>O2503-P2503</f>
        <v>0</v>
      </c>
      <c r="R2503" s="4">
        <f>VLOOKUP(A2503, Sheet4!A:B, 2, FALSE)</f>
        <v>918</v>
      </c>
    </row>
    <row r="2504" spans="1:18">
      <c r="A2504">
        <v>3979</v>
      </c>
      <c r="B2504" t="s">
        <v>42</v>
      </c>
      <c r="C2504" s="1">
        <v>39128</v>
      </c>
      <c r="D2504" t="s">
        <v>6</v>
      </c>
      <c r="E2504" s="4" t="s">
        <v>8</v>
      </c>
      <c r="F2504" s="4" t="s">
        <v>652</v>
      </c>
      <c r="G2504" s="4" t="str">
        <f>B2504&amp;E2504</f>
        <v>HunterCA</v>
      </c>
      <c r="H2504" s="4" t="str">
        <f>VLOOKUP(G2504, Sheet2!C:D, 2, FALSE)</f>
        <v>R</v>
      </c>
      <c r="I2504" s="4">
        <f>VLOOKUP(A2504, Sheet3!A:G,2, FALSE)</f>
        <v>3.0925940000000001</v>
      </c>
      <c r="J2504" s="4">
        <f>VLOOKUP(A2504, Sheet3!A:G,3, FALSE)</f>
        <v>-3.5482990000000001</v>
      </c>
      <c r="K2504" s="4">
        <f>VLOOKUP(A2504, Sheet3!A:G,4, FALSE)</f>
        <v>-2.4125800000000002</v>
      </c>
      <c r="L2504" s="4">
        <f>VLOOKUP(A2504, Sheet3!A:G,5, FALSE)</f>
        <v>4.4623850000000003</v>
      </c>
      <c r="M2504" s="4">
        <f>VLOOKUP(A2504, Sheet3!A:G,6, FALSE)</f>
        <v>0.57065600000000005</v>
      </c>
      <c r="N2504" s="4">
        <f>VLOOKUP(A2504, Sheet3!A:G,7, FALSE)</f>
        <v>-4.2344390000000001</v>
      </c>
      <c r="O2504">
        <v>2007</v>
      </c>
      <c r="P2504" s="4">
        <f>VLOOKUP(G2504, Sheet2!C:E, 3, FALSE)</f>
        <v>1981</v>
      </c>
      <c r="Q2504" s="4">
        <f>O2504-P2504</f>
        <v>26</v>
      </c>
      <c r="R2504" s="4">
        <f>VLOOKUP(A2504, Sheet4!A:B, 2, FALSE)</f>
        <v>814</v>
      </c>
    </row>
    <row r="2505" spans="1:18">
      <c r="A2505">
        <v>3980</v>
      </c>
      <c r="B2505" t="s">
        <v>269</v>
      </c>
      <c r="C2505" s="1">
        <v>39128</v>
      </c>
      <c r="D2505" t="s">
        <v>6</v>
      </c>
      <c r="E2505" s="4" t="s">
        <v>52</v>
      </c>
      <c r="F2505" s="4" t="s">
        <v>652</v>
      </c>
      <c r="G2505" s="4" t="str">
        <f>B2505&amp;E2505</f>
        <v>YarmuthKY</v>
      </c>
      <c r="H2505" s="4" t="str">
        <f>VLOOKUP(G2505, Sheet2!C:D, 2, FALSE)</f>
        <v>D</v>
      </c>
      <c r="I2505" s="4">
        <f>VLOOKUP(A2505, Sheet3!A:G,2, FALSE)</f>
        <v>0.72681499999999999</v>
      </c>
      <c r="J2505" s="4">
        <f>VLOOKUP(A2505, Sheet3!A:G,3, FALSE)</f>
        <v>0.64774699999999996</v>
      </c>
      <c r="K2505" s="4">
        <f>VLOOKUP(A2505, Sheet3!A:G,4, FALSE)</f>
        <v>-2.0871089999999999</v>
      </c>
      <c r="L2505" s="4">
        <f>VLOOKUP(A2505, Sheet3!A:G,5, FALSE)</f>
        <v>2.709603</v>
      </c>
      <c r="M2505" s="4">
        <f>VLOOKUP(A2505, Sheet3!A:G,6, FALSE)</f>
        <v>0.36540099999999998</v>
      </c>
      <c r="N2505" s="4">
        <f>VLOOKUP(A2505, Sheet3!A:G,7, FALSE)</f>
        <v>-0.27180500000000002</v>
      </c>
      <c r="O2505">
        <v>2007</v>
      </c>
      <c r="P2505" s="4">
        <f>VLOOKUP(G2505, Sheet2!C:E, 3, FALSE)</f>
        <v>2007</v>
      </c>
      <c r="Q2505" s="4">
        <f>O2505-P2505</f>
        <v>0</v>
      </c>
      <c r="R2505" s="4">
        <f>VLOOKUP(A2505, Sheet4!A:B, 2, FALSE)</f>
        <v>741</v>
      </c>
    </row>
    <row r="2506" spans="1:18">
      <c r="A2506">
        <v>3981</v>
      </c>
      <c r="B2506" t="s">
        <v>465</v>
      </c>
      <c r="C2506" s="1">
        <v>39128</v>
      </c>
      <c r="D2506" t="s">
        <v>6</v>
      </c>
      <c r="E2506" s="4" t="s">
        <v>59</v>
      </c>
      <c r="F2506" s="4" t="s">
        <v>652</v>
      </c>
      <c r="G2506" s="4" t="str">
        <f>B2506&amp;E2506</f>
        <v>PetriWI</v>
      </c>
      <c r="H2506" s="4" t="str">
        <f>VLOOKUP(G2506, Sheet2!C:D, 2, FALSE)</f>
        <v>R</v>
      </c>
      <c r="I2506" s="4">
        <f>VLOOKUP(A2506, Sheet3!A:G,2, FALSE)</f>
        <v>2.2968470000000001</v>
      </c>
      <c r="J2506" s="4">
        <f>VLOOKUP(A2506, Sheet3!A:G,3, FALSE)</f>
        <v>0.45554499999999998</v>
      </c>
      <c r="K2506" s="4">
        <f>VLOOKUP(A2506, Sheet3!A:G,4, FALSE)</f>
        <v>1.825949</v>
      </c>
      <c r="L2506" s="4">
        <f>VLOOKUP(A2506, Sheet3!A:G,5, FALSE)</f>
        <v>1.7563610000000001</v>
      </c>
      <c r="M2506" s="4">
        <f>VLOOKUP(A2506, Sheet3!A:G,6, FALSE)</f>
        <v>0.59572999999999998</v>
      </c>
      <c r="N2506" s="4">
        <f>VLOOKUP(A2506, Sheet3!A:G,7, FALSE)</f>
        <v>2.6887699999999999</v>
      </c>
      <c r="O2506">
        <v>2007</v>
      </c>
      <c r="P2506" s="4">
        <f>VLOOKUP(G2506, Sheet2!C:E, 3, FALSE)</f>
        <v>1979</v>
      </c>
      <c r="Q2506" s="4">
        <f>O2506-P2506</f>
        <v>28</v>
      </c>
      <c r="R2506" s="4">
        <f>VLOOKUP(A2506, Sheet4!A:B, 2, FALSE)</f>
        <v>522</v>
      </c>
    </row>
    <row r="2507" spans="1:18">
      <c r="A2507">
        <v>3982</v>
      </c>
      <c r="B2507" t="s">
        <v>209</v>
      </c>
      <c r="C2507" s="1">
        <v>39128</v>
      </c>
      <c r="D2507" t="s">
        <v>6</v>
      </c>
      <c r="E2507" s="4" t="s">
        <v>89</v>
      </c>
      <c r="F2507" s="4" t="s">
        <v>652</v>
      </c>
      <c r="G2507" s="4" t="str">
        <f>B2507&amp;E2507</f>
        <v>SuttonOH</v>
      </c>
      <c r="H2507" s="4" t="str">
        <f>VLOOKUP(G2507, Sheet2!C:D, 2, FALSE)</f>
        <v>D</v>
      </c>
      <c r="I2507" s="4">
        <f>VLOOKUP(A2507, Sheet3!A:G,2, FALSE)</f>
        <v>0.153755</v>
      </c>
      <c r="J2507" s="4">
        <f>VLOOKUP(A2507, Sheet3!A:G,3, FALSE)</f>
        <v>-3.0814000000000001E-2</v>
      </c>
      <c r="K2507" s="4">
        <f>VLOOKUP(A2507, Sheet3!A:G,4, FALSE)</f>
        <v>-0.22342400000000001</v>
      </c>
      <c r="L2507" s="4">
        <f>VLOOKUP(A2507, Sheet3!A:G,5, FALSE)</f>
        <v>0.59951500000000002</v>
      </c>
      <c r="M2507" s="4">
        <f>VLOOKUP(A2507, Sheet3!A:G,6, FALSE)</f>
        <v>-1.295382</v>
      </c>
      <c r="N2507" s="4">
        <f>VLOOKUP(A2507, Sheet3!A:G,7, FALSE)</f>
        <v>0.98663599999999996</v>
      </c>
      <c r="O2507">
        <v>2007</v>
      </c>
      <c r="P2507" s="4">
        <f>VLOOKUP(G2507, Sheet2!C:E, 3, FALSE)</f>
        <v>2007</v>
      </c>
      <c r="Q2507" s="4">
        <f>O2507-P2507</f>
        <v>0</v>
      </c>
      <c r="R2507" s="4">
        <f>VLOOKUP(A2507, Sheet4!A:B, 2, FALSE)</f>
        <v>636</v>
      </c>
    </row>
    <row r="2508" spans="1:18">
      <c r="A2508">
        <v>3983</v>
      </c>
      <c r="B2508" t="s">
        <v>466</v>
      </c>
      <c r="C2508" s="1">
        <v>39128</v>
      </c>
      <c r="D2508" t="s">
        <v>6</v>
      </c>
      <c r="E2508" s="4" t="s">
        <v>112</v>
      </c>
      <c r="F2508" s="4" t="s">
        <v>652</v>
      </c>
      <c r="G2508" s="4" t="str">
        <f>B2508&amp;E2508</f>
        <v>EhlersMI</v>
      </c>
      <c r="H2508" s="4" t="str">
        <f>VLOOKUP(G2508, Sheet2!C:D, 2, FALSE)</f>
        <v>R</v>
      </c>
      <c r="I2508" s="4">
        <f>VLOOKUP(A2508, Sheet3!A:G,2, FALSE)</f>
        <v>-0.152369</v>
      </c>
      <c r="J2508" s="4">
        <f>VLOOKUP(A2508, Sheet3!A:G,3, FALSE)</f>
        <v>-1.2375039999999999</v>
      </c>
      <c r="K2508" s="4">
        <f>VLOOKUP(A2508, Sheet3!A:G,4, FALSE)</f>
        <v>2.0222690000000001</v>
      </c>
      <c r="L2508" s="4">
        <f>VLOOKUP(A2508, Sheet3!A:G,5, FALSE)</f>
        <v>2.883966</v>
      </c>
      <c r="M2508" s="4">
        <f>VLOOKUP(A2508, Sheet3!A:G,6, FALSE)</f>
        <v>2.1421610000000002</v>
      </c>
      <c r="N2508" s="4">
        <f>VLOOKUP(A2508, Sheet3!A:G,7, FALSE)</f>
        <v>-0.12720799999999999</v>
      </c>
      <c r="O2508">
        <v>2007</v>
      </c>
      <c r="P2508" s="4">
        <f>VLOOKUP(G2508, Sheet2!C:E, 3, FALSE)</f>
        <v>1993</v>
      </c>
      <c r="Q2508" s="4">
        <f>O2508-P2508</f>
        <v>14</v>
      </c>
      <c r="R2508" s="4">
        <f>VLOOKUP(A2508, Sheet4!A:B, 2, FALSE)</f>
        <v>540</v>
      </c>
    </row>
    <row r="2509" spans="1:18">
      <c r="A2509">
        <v>3984</v>
      </c>
      <c r="B2509" t="s">
        <v>354</v>
      </c>
      <c r="C2509" s="1">
        <v>39128</v>
      </c>
      <c r="D2509" t="s">
        <v>6</v>
      </c>
      <c r="E2509" s="4" t="s">
        <v>47</v>
      </c>
      <c r="F2509" s="4" t="s">
        <v>652</v>
      </c>
      <c r="G2509" s="4" t="str">
        <f>B2509&amp;E2509</f>
        <v>MahoneyFL</v>
      </c>
      <c r="H2509" s="4" t="str">
        <f>VLOOKUP(G2509, Sheet2!C:D, 2, FALSE)</f>
        <v>D</v>
      </c>
      <c r="I2509" s="4">
        <f>VLOOKUP(A2509, Sheet3!A:G,2, FALSE)</f>
        <v>-0.52289399999999997</v>
      </c>
      <c r="J2509" s="4">
        <f>VLOOKUP(A2509, Sheet3!A:G,3, FALSE)</f>
        <v>-0.69589900000000005</v>
      </c>
      <c r="K2509" s="4">
        <f>VLOOKUP(A2509, Sheet3!A:G,4, FALSE)</f>
        <v>1.394922</v>
      </c>
      <c r="L2509" s="4">
        <f>VLOOKUP(A2509, Sheet3!A:G,5, FALSE)</f>
        <v>-0.66213</v>
      </c>
      <c r="M2509" s="4">
        <f>VLOOKUP(A2509, Sheet3!A:G,6, FALSE)</f>
        <v>-1.3307260000000001</v>
      </c>
      <c r="N2509" s="4">
        <f>VLOOKUP(A2509, Sheet3!A:G,7, FALSE)</f>
        <v>-0.89980400000000005</v>
      </c>
      <c r="O2509">
        <v>2007</v>
      </c>
      <c r="P2509" s="4">
        <f>VLOOKUP(G2509, Sheet2!C:E, 3, FALSE)</f>
        <v>2007</v>
      </c>
      <c r="Q2509" s="4">
        <f>O2509-P2509</f>
        <v>0</v>
      </c>
      <c r="R2509" s="4">
        <f>VLOOKUP(A2509, Sheet4!A:B, 2, FALSE)</f>
        <v>772</v>
      </c>
    </row>
    <row r="2510" spans="1:18">
      <c r="A2510">
        <v>3985</v>
      </c>
      <c r="B2510" t="s">
        <v>381</v>
      </c>
      <c r="C2510" s="1">
        <v>39128</v>
      </c>
      <c r="D2510" t="s">
        <v>6</v>
      </c>
      <c r="E2510" s="4" t="s">
        <v>127</v>
      </c>
      <c r="F2510" s="4" t="s">
        <v>652</v>
      </c>
      <c r="G2510" s="4" t="str">
        <f>B2510&amp;E2510</f>
        <v>BiggertIL</v>
      </c>
      <c r="H2510" s="4" t="str">
        <f>VLOOKUP(G2510, Sheet2!C:D, 2, FALSE)</f>
        <v>R</v>
      </c>
      <c r="I2510" s="4">
        <f>VLOOKUP(A2510, Sheet3!A:G,2, FALSE)</f>
        <v>0.68073300000000003</v>
      </c>
      <c r="J2510" s="4">
        <f>VLOOKUP(A2510, Sheet3!A:G,3, FALSE)</f>
        <v>-0.30437199999999998</v>
      </c>
      <c r="K2510" s="4">
        <f>VLOOKUP(A2510, Sheet3!A:G,4, FALSE)</f>
        <v>-0.272229</v>
      </c>
      <c r="L2510" s="4">
        <f>VLOOKUP(A2510, Sheet3!A:G,5, FALSE)</f>
        <v>1.9575959999999999</v>
      </c>
      <c r="M2510" s="4">
        <f>VLOOKUP(A2510, Sheet3!A:G,6, FALSE)</f>
        <v>-1.772125</v>
      </c>
      <c r="N2510" s="4">
        <f>VLOOKUP(A2510, Sheet3!A:G,7, FALSE)</f>
        <v>-0.84240599999999999</v>
      </c>
      <c r="O2510">
        <v>2007</v>
      </c>
      <c r="P2510" s="4">
        <f>VLOOKUP(G2510, Sheet2!C:E, 3, FALSE)</f>
        <v>1999</v>
      </c>
      <c r="Q2510" s="4">
        <f>O2510-P2510</f>
        <v>8</v>
      </c>
      <c r="R2510" s="4">
        <f>VLOOKUP(A2510, Sheet4!A:B, 2, FALSE)</f>
        <v>837</v>
      </c>
    </row>
    <row r="2511" spans="1:18">
      <c r="A2511">
        <v>3986</v>
      </c>
      <c r="B2511" t="s">
        <v>362</v>
      </c>
      <c r="C2511" s="1">
        <v>39128</v>
      </c>
      <c r="D2511" t="s">
        <v>6</v>
      </c>
      <c r="E2511" s="4" t="s">
        <v>54</v>
      </c>
      <c r="F2511" s="4" t="s">
        <v>652</v>
      </c>
      <c r="G2511" s="4" t="str">
        <f>B2511&amp;E2511</f>
        <v>MitchellAZ</v>
      </c>
      <c r="H2511" s="4" t="str">
        <f>VLOOKUP(G2511, Sheet2!C:D, 2, FALSE)</f>
        <v>D</v>
      </c>
      <c r="I2511" s="4">
        <f>VLOOKUP(A2511, Sheet3!A:G,2, FALSE)</f>
        <v>5.0338000000000001E-2</v>
      </c>
      <c r="J2511" s="4">
        <f>VLOOKUP(A2511, Sheet3!A:G,3, FALSE)</f>
        <v>-0.86623000000000006</v>
      </c>
      <c r="K2511" s="4">
        <f>VLOOKUP(A2511, Sheet3!A:G,4, FALSE)</f>
        <v>-1.170439</v>
      </c>
      <c r="L2511" s="4">
        <f>VLOOKUP(A2511, Sheet3!A:G,5, FALSE)</f>
        <v>0.78715900000000005</v>
      </c>
      <c r="M2511" s="4">
        <f>VLOOKUP(A2511, Sheet3!A:G,6, FALSE)</f>
        <v>-1.014839</v>
      </c>
      <c r="N2511" s="4">
        <f>VLOOKUP(A2511, Sheet3!A:G,7, FALSE)</f>
        <v>-1.36588</v>
      </c>
      <c r="O2511">
        <v>2007</v>
      </c>
      <c r="P2511" s="4">
        <f>VLOOKUP(G2511, Sheet2!C:E, 3, FALSE)</f>
        <v>2007</v>
      </c>
      <c r="Q2511" s="4">
        <f>O2511-P2511</f>
        <v>0</v>
      </c>
      <c r="R2511" s="4">
        <f>VLOOKUP(A2511, Sheet4!A:B, 2, FALSE)</f>
        <v>565</v>
      </c>
    </row>
    <row r="2512" spans="1:18">
      <c r="A2512">
        <v>3987</v>
      </c>
      <c r="B2512" t="s">
        <v>201</v>
      </c>
      <c r="C2512" s="1">
        <v>39128</v>
      </c>
      <c r="D2512" t="s">
        <v>6</v>
      </c>
      <c r="E2512" s="4" t="s">
        <v>22</v>
      </c>
      <c r="F2512" s="4" t="s">
        <v>652</v>
      </c>
      <c r="G2512" s="4" t="str">
        <f>B2512&amp;E2512</f>
        <v>SmithTX</v>
      </c>
      <c r="H2512" s="4" t="str">
        <f>VLOOKUP(G2512, Sheet2!C:D, 2, FALSE)</f>
        <v>R</v>
      </c>
      <c r="I2512" s="4">
        <f>VLOOKUP(A2512, Sheet3!A:G,2, FALSE)</f>
        <v>-13.919643000000001</v>
      </c>
      <c r="J2512" s="4">
        <f>VLOOKUP(A2512, Sheet3!A:G,3, FALSE)</f>
        <v>4.7862150000000003</v>
      </c>
      <c r="K2512" s="4">
        <f>VLOOKUP(A2512, Sheet3!A:G,4, FALSE)</f>
        <v>-6.086023</v>
      </c>
      <c r="L2512" s="4">
        <f>VLOOKUP(A2512, Sheet3!A:G,5, FALSE)</f>
        <v>0.459011</v>
      </c>
      <c r="M2512" s="4">
        <f>VLOOKUP(A2512, Sheet3!A:G,6, FALSE)</f>
        <v>1.2524109999999999</v>
      </c>
      <c r="N2512" s="4">
        <f>VLOOKUP(A2512, Sheet3!A:G,7, FALSE)</f>
        <v>-10.07625</v>
      </c>
      <c r="O2512">
        <v>2007</v>
      </c>
      <c r="P2512" s="4">
        <f>VLOOKUP(G2512, Sheet2!C:E, 3, FALSE)</f>
        <v>1987</v>
      </c>
      <c r="Q2512" s="4">
        <f>O2512-P2512</f>
        <v>20</v>
      </c>
      <c r="R2512" s="4">
        <f>VLOOKUP(A2512, Sheet4!A:B, 2, FALSE)</f>
        <v>250</v>
      </c>
    </row>
    <row r="2513" spans="1:18">
      <c r="A2513">
        <v>3988</v>
      </c>
      <c r="B2513" t="s">
        <v>648</v>
      </c>
      <c r="C2513" s="1">
        <v>39128</v>
      </c>
      <c r="D2513" t="s">
        <v>6</v>
      </c>
      <c r="E2513" s="4" t="s">
        <v>112</v>
      </c>
      <c r="F2513" s="4" t="s">
        <v>652</v>
      </c>
      <c r="G2513" s="4" t="str">
        <f>B2513&amp;E2513</f>
        <v>LevinSMI</v>
      </c>
      <c r="H2513" s="4" t="str">
        <f>VLOOKUP(G2513, Sheet2!C:D, 2, FALSE)</f>
        <v>D</v>
      </c>
      <c r="I2513" s="4">
        <f>VLOOKUP(A2513, Sheet3!A:G,2, FALSE)</f>
        <v>8.3062140000000007</v>
      </c>
      <c r="J2513" s="4">
        <f>VLOOKUP(A2513, Sheet3!A:G,3, FALSE)</f>
        <v>-1.315086</v>
      </c>
      <c r="K2513" s="4">
        <f>VLOOKUP(A2513, Sheet3!A:G,4, FALSE)</f>
        <v>2.4502269999999999</v>
      </c>
      <c r="L2513" s="4">
        <f>VLOOKUP(A2513, Sheet3!A:G,5, FALSE)</f>
        <v>3.8675280000000001</v>
      </c>
      <c r="M2513" s="4">
        <f>VLOOKUP(A2513, Sheet3!A:G,6, FALSE)</f>
        <v>0.66616699999999995</v>
      </c>
      <c r="N2513" s="4">
        <f>VLOOKUP(A2513, Sheet3!A:G,7, FALSE)</f>
        <v>3.8023440000000002</v>
      </c>
      <c r="O2513">
        <v>2007</v>
      </c>
      <c r="P2513" s="4">
        <f>VLOOKUP(G2513, Sheet2!C:E, 3, FALSE)</f>
        <v>1983</v>
      </c>
      <c r="Q2513" s="4">
        <f>O2513-P2513</f>
        <v>24</v>
      </c>
      <c r="R2513" s="4">
        <f>VLOOKUP(A2513, Sheet4!A:B, 2, FALSE)</f>
        <v>551</v>
      </c>
    </row>
    <row r="2514" spans="1:18">
      <c r="A2514">
        <v>3989</v>
      </c>
      <c r="B2514" t="s">
        <v>467</v>
      </c>
      <c r="C2514" s="1">
        <v>39128</v>
      </c>
      <c r="D2514" t="s">
        <v>6</v>
      </c>
      <c r="E2514" s="4" t="s">
        <v>193</v>
      </c>
      <c r="F2514" s="4" t="s">
        <v>652</v>
      </c>
      <c r="G2514" s="4" t="str">
        <f>B2514&amp;E2514</f>
        <v>MusgraveCO</v>
      </c>
      <c r="H2514" s="4" t="str">
        <f>VLOOKUP(G2514, Sheet2!C:D, 2, FALSE)</f>
        <v>R</v>
      </c>
      <c r="I2514" s="4">
        <f>VLOOKUP(A2514, Sheet3!A:G,2, FALSE)</f>
        <v>9.9349999999999994E-3</v>
      </c>
      <c r="J2514" s="4">
        <f>VLOOKUP(A2514, Sheet3!A:G,3, FALSE)</f>
        <v>0.86984899999999998</v>
      </c>
      <c r="K2514" s="4">
        <f>VLOOKUP(A2514, Sheet3!A:G,4, FALSE)</f>
        <v>-4.0475989999999999</v>
      </c>
      <c r="L2514" s="4">
        <f>VLOOKUP(A2514, Sheet3!A:G,5, FALSE)</f>
        <v>-2.333656</v>
      </c>
      <c r="M2514" s="4">
        <f>VLOOKUP(A2514, Sheet3!A:G,6, FALSE)</f>
        <v>1.238413</v>
      </c>
      <c r="N2514" s="4">
        <f>VLOOKUP(A2514, Sheet3!A:G,7, FALSE)</f>
        <v>-2.9431099999999999</v>
      </c>
      <c r="O2514">
        <v>2007</v>
      </c>
      <c r="P2514" s="4">
        <f>VLOOKUP(G2514, Sheet2!C:E, 3, FALSE)</f>
        <v>2003</v>
      </c>
      <c r="Q2514" s="4">
        <f>O2514-P2514</f>
        <v>4</v>
      </c>
      <c r="R2514" s="4">
        <f>VLOOKUP(A2514, Sheet4!A:B, 2, FALSE)</f>
        <v>497</v>
      </c>
    </row>
    <row r="2515" spans="1:18">
      <c r="A2515">
        <v>3990</v>
      </c>
      <c r="B2515" t="s">
        <v>146</v>
      </c>
      <c r="C2515" s="1">
        <v>39128</v>
      </c>
      <c r="D2515" t="s">
        <v>6</v>
      </c>
      <c r="E2515" s="4" t="s">
        <v>143</v>
      </c>
      <c r="F2515" s="4" t="s">
        <v>652</v>
      </c>
      <c r="G2515" s="4" t="str">
        <f>B2515&amp;E2515</f>
        <v>EllisonMN</v>
      </c>
      <c r="H2515" s="4" t="str">
        <f>VLOOKUP(G2515, Sheet2!C:D, 2, FALSE)</f>
        <v>D</v>
      </c>
      <c r="I2515" s="4">
        <f>VLOOKUP(A2515, Sheet3!A:G,2, FALSE)</f>
        <v>-4.4835789999999998</v>
      </c>
      <c r="J2515" s="4">
        <f>VLOOKUP(A2515, Sheet3!A:G,3, FALSE)</f>
        <v>0.36557600000000001</v>
      </c>
      <c r="K2515" s="4">
        <f>VLOOKUP(A2515, Sheet3!A:G,4, FALSE)</f>
        <v>-0.34290999999999999</v>
      </c>
      <c r="L2515" s="4">
        <f>VLOOKUP(A2515, Sheet3!A:G,5, FALSE)</f>
        <v>-0.70540499999999995</v>
      </c>
      <c r="M2515" s="4">
        <f>VLOOKUP(A2515, Sheet3!A:G,6, FALSE)</f>
        <v>-1.409818</v>
      </c>
      <c r="N2515" s="4">
        <f>VLOOKUP(A2515, Sheet3!A:G,7, FALSE)</f>
        <v>-1.167502</v>
      </c>
      <c r="O2515">
        <v>2007</v>
      </c>
      <c r="P2515" s="4">
        <f>VLOOKUP(G2515, Sheet2!C:E, 3, FALSE)</f>
        <v>2007</v>
      </c>
      <c r="Q2515" s="4">
        <f>O2515-P2515</f>
        <v>0</v>
      </c>
      <c r="R2515" s="4">
        <f>VLOOKUP(A2515, Sheet4!A:B, 2, FALSE)</f>
        <v>890</v>
      </c>
    </row>
    <row r="2516" spans="1:18">
      <c r="A2516">
        <v>3991</v>
      </c>
      <c r="B2516" t="s">
        <v>375</v>
      </c>
      <c r="C2516" s="1">
        <v>39128</v>
      </c>
      <c r="D2516" t="s">
        <v>6</v>
      </c>
      <c r="E2516" s="4" t="str">
        <f>VLOOKUP(B2516, Sheet2!$A$2:$B$734, 2, FALSE)</f>
        <v>TX</v>
      </c>
      <c r="F2516" s="4" t="s">
        <v>652</v>
      </c>
      <c r="G2516" s="4" t="str">
        <f>B2516&amp;E2516</f>
        <v>ReyesTX</v>
      </c>
      <c r="H2516" s="4" t="str">
        <f>VLOOKUP(G2516, Sheet2!C:D, 2, FALSE)</f>
        <v>D</v>
      </c>
      <c r="I2516" s="4">
        <f>VLOOKUP(A2516, Sheet3!A:G,2, FALSE)</f>
        <v>2.5798649999999999</v>
      </c>
      <c r="J2516" s="4">
        <f>VLOOKUP(A2516, Sheet3!A:G,3, FALSE)</f>
        <v>-1.450099</v>
      </c>
      <c r="K2516" s="4">
        <f>VLOOKUP(A2516, Sheet3!A:G,4, FALSE)</f>
        <v>-2.834822</v>
      </c>
      <c r="L2516" s="4">
        <f>VLOOKUP(A2516, Sheet3!A:G,5, FALSE)</f>
        <v>1.3809720000000001</v>
      </c>
      <c r="M2516" s="4">
        <f>VLOOKUP(A2516, Sheet3!A:G,6, FALSE)</f>
        <v>-1.5198050000000001</v>
      </c>
      <c r="N2516" s="4">
        <f>VLOOKUP(A2516, Sheet3!A:G,7, FALSE)</f>
        <v>-6.0665480000000001</v>
      </c>
      <c r="O2516">
        <v>2007</v>
      </c>
      <c r="P2516" s="4">
        <f>VLOOKUP(G2516, Sheet2!C:E, 3, FALSE)</f>
        <v>1997</v>
      </c>
      <c r="Q2516" s="4">
        <f>O2516-P2516</f>
        <v>10</v>
      </c>
      <c r="R2516" s="4">
        <f>VLOOKUP(A2516, Sheet4!A:B, 2, FALSE)</f>
        <v>1118</v>
      </c>
    </row>
    <row r="2517" spans="1:18">
      <c r="A2517">
        <v>3992</v>
      </c>
      <c r="B2517" t="s">
        <v>359</v>
      </c>
      <c r="C2517" s="1">
        <v>39128</v>
      </c>
      <c r="D2517" t="s">
        <v>6</v>
      </c>
      <c r="E2517" s="4" t="s">
        <v>52</v>
      </c>
      <c r="F2517" s="4" t="s">
        <v>652</v>
      </c>
      <c r="G2517" s="4" t="str">
        <f>B2517&amp;E2517</f>
        <v>WhitfieldKY</v>
      </c>
      <c r="H2517" s="4" t="str">
        <f>VLOOKUP(G2517, Sheet2!C:D, 2, FALSE)</f>
        <v>R</v>
      </c>
      <c r="I2517" s="4">
        <f>VLOOKUP(A2517, Sheet3!A:G,2, FALSE)</f>
        <v>2.6518630000000001</v>
      </c>
      <c r="J2517" s="4">
        <f>VLOOKUP(A2517, Sheet3!A:G,3, FALSE)</f>
        <v>-1.3176870000000001</v>
      </c>
      <c r="K2517" s="4">
        <f>VLOOKUP(A2517, Sheet3!A:G,4, FALSE)</f>
        <v>0.41683799999999999</v>
      </c>
      <c r="L2517" s="4">
        <f>VLOOKUP(A2517, Sheet3!A:G,5, FALSE)</f>
        <v>1.861769</v>
      </c>
      <c r="M2517" s="4">
        <f>VLOOKUP(A2517, Sheet3!A:G,6, FALSE)</f>
        <v>1.315971</v>
      </c>
      <c r="N2517" s="4">
        <f>VLOOKUP(A2517, Sheet3!A:G,7, FALSE)</f>
        <v>-0.371973</v>
      </c>
      <c r="O2517">
        <v>2007</v>
      </c>
      <c r="P2517" s="4">
        <f>VLOOKUP(G2517, Sheet2!C:E, 3, FALSE)</f>
        <v>1995</v>
      </c>
      <c r="Q2517" s="4">
        <f>O2517-P2517</f>
        <v>12</v>
      </c>
      <c r="R2517" s="4">
        <f>VLOOKUP(A2517, Sheet4!A:B, 2, FALSE)</f>
        <v>655</v>
      </c>
    </row>
    <row r="2518" spans="1:18">
      <c r="A2518">
        <v>3993</v>
      </c>
      <c r="B2518" t="s">
        <v>189</v>
      </c>
      <c r="C2518" s="1">
        <v>39128</v>
      </c>
      <c r="D2518" t="s">
        <v>6</v>
      </c>
      <c r="E2518" s="4" t="s">
        <v>8</v>
      </c>
      <c r="F2518" s="4" t="s">
        <v>652</v>
      </c>
      <c r="G2518" s="4" t="str">
        <f>B2518&amp;E2518</f>
        <v>EshooCA</v>
      </c>
      <c r="H2518" s="4" t="str">
        <f>VLOOKUP(G2518, Sheet2!C:D, 2, FALSE)</f>
        <v>D</v>
      </c>
      <c r="I2518" s="4">
        <f>VLOOKUP(A2518, Sheet3!A:G,2, FALSE)</f>
        <v>0.19666500000000001</v>
      </c>
      <c r="J2518" s="4">
        <f>VLOOKUP(A2518, Sheet3!A:G,3, FALSE)</f>
        <v>1.3618330000000001</v>
      </c>
      <c r="K2518" s="4">
        <f>VLOOKUP(A2518, Sheet3!A:G,4, FALSE)</f>
        <v>1.2172829999999999</v>
      </c>
      <c r="L2518" s="4">
        <f>VLOOKUP(A2518, Sheet3!A:G,5, FALSE)</f>
        <v>-1.1607190000000001</v>
      </c>
      <c r="M2518" s="4">
        <f>VLOOKUP(A2518, Sheet3!A:G,6, FALSE)</f>
        <v>1.2297670000000001</v>
      </c>
      <c r="N2518" s="4">
        <f>VLOOKUP(A2518, Sheet3!A:G,7, FALSE)</f>
        <v>3.1898529999999998</v>
      </c>
      <c r="O2518">
        <v>2007</v>
      </c>
      <c r="P2518" s="4">
        <f>VLOOKUP(G2518, Sheet2!C:E, 3, FALSE)</f>
        <v>1993</v>
      </c>
      <c r="Q2518" s="4">
        <f>O2518-P2518</f>
        <v>14</v>
      </c>
      <c r="R2518" s="4">
        <f>VLOOKUP(A2518, Sheet4!A:B, 2, FALSE)</f>
        <v>670</v>
      </c>
    </row>
    <row r="2519" spans="1:18">
      <c r="A2519">
        <v>3994</v>
      </c>
      <c r="B2519" t="s">
        <v>468</v>
      </c>
      <c r="C2519" s="1">
        <v>39128</v>
      </c>
      <c r="D2519" t="s">
        <v>6</v>
      </c>
      <c r="E2519" s="4" t="s">
        <v>8</v>
      </c>
      <c r="F2519" s="4" t="s">
        <v>652</v>
      </c>
      <c r="G2519" s="4" t="str">
        <f>B2519&amp;E2519</f>
        <v>HergerCA</v>
      </c>
      <c r="H2519" s="4" t="str">
        <f>VLOOKUP(G2519, Sheet2!C:D, 2, FALSE)</f>
        <v>R</v>
      </c>
      <c r="I2519" s="4">
        <f>VLOOKUP(A2519, Sheet3!A:G,2, FALSE)</f>
        <v>-3.175783</v>
      </c>
      <c r="J2519" s="4">
        <f>VLOOKUP(A2519, Sheet3!A:G,3, FALSE)</f>
        <v>2.0976309999999998</v>
      </c>
      <c r="K2519" s="4">
        <f>VLOOKUP(A2519, Sheet3!A:G,4, FALSE)</f>
        <v>1.3931629999999999</v>
      </c>
      <c r="L2519" s="4">
        <f>VLOOKUP(A2519, Sheet3!A:G,5, FALSE)</f>
        <v>-2.7791389999999998</v>
      </c>
      <c r="M2519" s="4">
        <f>VLOOKUP(A2519, Sheet3!A:G,6, FALSE)</f>
        <v>0.51768599999999998</v>
      </c>
      <c r="N2519" s="4">
        <f>VLOOKUP(A2519, Sheet3!A:G,7, FALSE)</f>
        <v>0.50023200000000001</v>
      </c>
      <c r="O2519">
        <v>2007</v>
      </c>
      <c r="P2519" s="4">
        <f>VLOOKUP(G2519, Sheet2!C:E, 3, FALSE)</f>
        <v>1987</v>
      </c>
      <c r="Q2519" s="4">
        <f>O2519-P2519</f>
        <v>20</v>
      </c>
      <c r="R2519" s="4">
        <f>VLOOKUP(A2519, Sheet4!A:B, 2, FALSE)</f>
        <v>590</v>
      </c>
    </row>
    <row r="2520" spans="1:18">
      <c r="A2520">
        <v>3995</v>
      </c>
      <c r="B2520" t="s">
        <v>469</v>
      </c>
      <c r="C2520" s="1">
        <v>39128</v>
      </c>
      <c r="D2520" t="s">
        <v>6</v>
      </c>
      <c r="E2520" s="4" t="s">
        <v>163</v>
      </c>
      <c r="F2520" s="4" t="s">
        <v>652</v>
      </c>
      <c r="G2520" s="4" t="str">
        <f>B2520&amp;E2520</f>
        <v>RuppersbergerMD</v>
      </c>
      <c r="H2520" s="4" t="str">
        <f>VLOOKUP(G2520, Sheet2!C:D, 2, FALSE)</f>
        <v>D</v>
      </c>
      <c r="I2520" s="4">
        <f>VLOOKUP(A2520, Sheet3!A:G,2, FALSE)</f>
        <v>-4.3618129999999997</v>
      </c>
      <c r="J2520" s="4">
        <f>VLOOKUP(A2520, Sheet3!A:G,3, FALSE)</f>
        <v>0.47100599999999998</v>
      </c>
      <c r="K2520" s="4">
        <f>VLOOKUP(A2520, Sheet3!A:G,4, FALSE)</f>
        <v>-0.15484200000000001</v>
      </c>
      <c r="L2520" s="4">
        <f>VLOOKUP(A2520, Sheet3!A:G,5, FALSE)</f>
        <v>-1.9879180000000001</v>
      </c>
      <c r="M2520" s="4">
        <f>VLOOKUP(A2520, Sheet3!A:G,6, FALSE)</f>
        <v>-0.60990699999999998</v>
      </c>
      <c r="N2520" s="4">
        <f>VLOOKUP(A2520, Sheet3!A:G,7, FALSE)</f>
        <v>0.46179199999999998</v>
      </c>
      <c r="O2520">
        <v>2007</v>
      </c>
      <c r="P2520" s="4">
        <f>VLOOKUP(G2520, Sheet2!C:E, 3, FALSE)</f>
        <v>2003</v>
      </c>
      <c r="Q2520" s="4">
        <f>O2520-P2520</f>
        <v>4</v>
      </c>
      <c r="R2520" s="4">
        <f>VLOOKUP(A2520, Sheet4!A:B, 2, FALSE)</f>
        <v>886</v>
      </c>
    </row>
    <row r="2521" spans="1:18">
      <c r="A2521">
        <v>3996</v>
      </c>
      <c r="B2521" t="s">
        <v>470</v>
      </c>
      <c r="C2521" s="1">
        <v>39128</v>
      </c>
      <c r="D2521" t="s">
        <v>6</v>
      </c>
      <c r="E2521" s="4" t="s">
        <v>248</v>
      </c>
      <c r="F2521" s="4" t="s">
        <v>652</v>
      </c>
      <c r="G2521" s="4" t="str">
        <f>B2521&amp;E2521</f>
        <v>PorterNV</v>
      </c>
      <c r="H2521" s="4" t="str">
        <f>VLOOKUP(G2521, Sheet2!C:D, 2, FALSE)</f>
        <v>R</v>
      </c>
      <c r="I2521" s="4">
        <f>VLOOKUP(A2521, Sheet3!A:G,2, FALSE)</f>
        <v>2.262737</v>
      </c>
      <c r="J2521" s="4">
        <f>VLOOKUP(A2521, Sheet3!A:G,3, FALSE)</f>
        <v>-1.7864990000000001</v>
      </c>
      <c r="K2521" s="4">
        <f>VLOOKUP(A2521, Sheet3!A:G,4, FALSE)</f>
        <v>-1.6632020000000001</v>
      </c>
      <c r="L2521" s="4">
        <f>VLOOKUP(A2521, Sheet3!A:G,5, FALSE)</f>
        <v>2.4748190000000001</v>
      </c>
      <c r="M2521" s="4">
        <f>VLOOKUP(A2521, Sheet3!A:G,6, FALSE)</f>
        <v>2.017941</v>
      </c>
      <c r="N2521" s="4">
        <f>VLOOKUP(A2521, Sheet3!A:G,7, FALSE)</f>
        <v>-3.891645</v>
      </c>
      <c r="O2521">
        <v>2007</v>
      </c>
      <c r="P2521" s="4">
        <f>VLOOKUP(G2521, Sheet2!C:E, 3, FALSE)</f>
        <v>2003</v>
      </c>
      <c r="Q2521" s="4">
        <f>O2521-P2521</f>
        <v>4</v>
      </c>
      <c r="R2521" s="4">
        <f>VLOOKUP(A2521, Sheet4!A:B, 2, FALSE)</f>
        <v>760</v>
      </c>
    </row>
    <row r="2522" spans="1:18">
      <c r="A2522">
        <v>3997</v>
      </c>
      <c r="B2522" t="s">
        <v>471</v>
      </c>
      <c r="C2522" s="1">
        <v>39128</v>
      </c>
      <c r="D2522" t="s">
        <v>6</v>
      </c>
      <c r="E2522" s="4" t="s">
        <v>8</v>
      </c>
      <c r="F2522" s="4" t="s">
        <v>652</v>
      </c>
      <c r="G2522" s="4" t="str">
        <f>B2522&amp;E2522</f>
        <v>Roybal-AllardCA</v>
      </c>
      <c r="H2522" s="4" t="str">
        <f>VLOOKUP(G2522, Sheet2!C:D, 2, FALSE)</f>
        <v>D</v>
      </c>
      <c r="I2522" s="4">
        <f>VLOOKUP(A2522, Sheet3!A:G,2, FALSE)</f>
        <v>3.1719569999999999</v>
      </c>
      <c r="J2522" s="4">
        <f>VLOOKUP(A2522, Sheet3!A:G,3, FALSE)</f>
        <v>-1.3508370000000001</v>
      </c>
      <c r="K2522" s="4">
        <f>VLOOKUP(A2522, Sheet3!A:G,4, FALSE)</f>
        <v>0.77678800000000003</v>
      </c>
      <c r="L2522" s="4">
        <f>VLOOKUP(A2522, Sheet3!A:G,5, FALSE)</f>
        <v>2.767315</v>
      </c>
      <c r="M2522" s="4">
        <f>VLOOKUP(A2522, Sheet3!A:G,6, FALSE)</f>
        <v>-0.309392</v>
      </c>
      <c r="N2522" s="4">
        <f>VLOOKUP(A2522, Sheet3!A:G,7, FALSE)</f>
        <v>-0.76568499999999995</v>
      </c>
      <c r="O2522">
        <v>2007</v>
      </c>
      <c r="P2522" s="4">
        <f>VLOOKUP(G2522, Sheet2!C:E, 3, FALSE)</f>
        <v>1993</v>
      </c>
      <c r="Q2522" s="4">
        <f>O2522-P2522</f>
        <v>14</v>
      </c>
      <c r="R2522" s="4">
        <f>VLOOKUP(A2522, Sheet4!A:B, 2, FALSE)</f>
        <v>632</v>
      </c>
    </row>
    <row r="2523" spans="1:18">
      <c r="A2523">
        <v>3998</v>
      </c>
      <c r="B2523" t="s">
        <v>312</v>
      </c>
      <c r="C2523" s="1">
        <v>39128</v>
      </c>
      <c r="D2523" t="s">
        <v>6</v>
      </c>
      <c r="E2523" s="4" t="s">
        <v>125</v>
      </c>
      <c r="F2523" s="4" t="s">
        <v>652</v>
      </c>
      <c r="G2523" s="4" t="str">
        <f>B2523&amp;E2523</f>
        <v>ReynoldsNY</v>
      </c>
      <c r="H2523" s="4" t="str">
        <f>VLOOKUP(G2523, Sheet2!C:D, 2, FALSE)</f>
        <v>R</v>
      </c>
      <c r="I2523" s="4">
        <f>VLOOKUP(A2523, Sheet3!A:G,2, FALSE)</f>
        <v>3.683535</v>
      </c>
      <c r="J2523" s="4">
        <f>VLOOKUP(A2523, Sheet3!A:G,3, FALSE)</f>
        <v>0.83272000000000002</v>
      </c>
      <c r="K2523" s="4">
        <f>VLOOKUP(A2523, Sheet3!A:G,4, FALSE)</f>
        <v>-0.23719799999999999</v>
      </c>
      <c r="L2523" s="4">
        <f>VLOOKUP(A2523, Sheet3!A:G,5, FALSE)</f>
        <v>7.1989280000000004</v>
      </c>
      <c r="M2523" s="4">
        <f>VLOOKUP(A2523, Sheet3!A:G,6, FALSE)</f>
        <v>2.019641</v>
      </c>
      <c r="N2523" s="4">
        <f>VLOOKUP(A2523, Sheet3!A:G,7, FALSE)</f>
        <v>-1.4050929999999999</v>
      </c>
      <c r="O2523">
        <v>2007</v>
      </c>
      <c r="P2523" s="4">
        <f>VLOOKUP(G2523, Sheet2!C:E, 3, FALSE)</f>
        <v>1999</v>
      </c>
      <c r="Q2523" s="4">
        <f>O2523-P2523</f>
        <v>8</v>
      </c>
      <c r="R2523" s="4">
        <f>VLOOKUP(A2523, Sheet4!A:B, 2, FALSE)</f>
        <v>823</v>
      </c>
    </row>
    <row r="2524" spans="1:18">
      <c r="A2524">
        <v>3999</v>
      </c>
      <c r="B2524" t="s">
        <v>214</v>
      </c>
      <c r="C2524" s="1">
        <v>39128</v>
      </c>
      <c r="D2524" t="s">
        <v>6</v>
      </c>
      <c r="E2524" s="4" t="s">
        <v>22</v>
      </c>
      <c r="F2524" s="4" t="s">
        <v>652</v>
      </c>
      <c r="G2524" s="4" t="str">
        <f>B2524&amp;E2524</f>
        <v>BradyTX</v>
      </c>
      <c r="H2524" s="4" t="str">
        <f>VLOOKUP(G2524, Sheet2!C:D, 2, FALSE)</f>
        <v>R</v>
      </c>
      <c r="I2524" s="4">
        <f>VLOOKUP(A2524, Sheet3!A:G,2, FALSE)</f>
        <v>-0.74181799999999998</v>
      </c>
      <c r="J2524" s="4">
        <f>VLOOKUP(A2524, Sheet3!A:G,3, FALSE)</f>
        <v>1.4548669999999999</v>
      </c>
      <c r="K2524" s="4">
        <f>VLOOKUP(A2524, Sheet3!A:G,4, FALSE)</f>
        <v>-0.64806399999999997</v>
      </c>
      <c r="L2524" s="4">
        <f>VLOOKUP(A2524, Sheet3!A:G,5, FALSE)</f>
        <v>1.1303110000000001</v>
      </c>
      <c r="M2524" s="4">
        <f>VLOOKUP(A2524, Sheet3!A:G,6, FALSE)</f>
        <v>-1.149573</v>
      </c>
      <c r="N2524" s="4">
        <f>VLOOKUP(A2524, Sheet3!A:G,7, FALSE)</f>
        <v>-1.003717</v>
      </c>
      <c r="O2524">
        <v>2007</v>
      </c>
      <c r="P2524" s="4">
        <f>VLOOKUP(G2524, Sheet2!C:E, 3, FALSE)</f>
        <v>1997</v>
      </c>
      <c r="Q2524" s="4">
        <f>O2524-P2524</f>
        <v>10</v>
      </c>
      <c r="R2524" s="4">
        <f>VLOOKUP(A2524, Sheet4!A:B, 2, FALSE)</f>
        <v>909</v>
      </c>
    </row>
    <row r="2525" spans="1:18">
      <c r="A2525">
        <v>4000</v>
      </c>
      <c r="B2525" t="s">
        <v>472</v>
      </c>
      <c r="C2525" s="1">
        <v>39128</v>
      </c>
      <c r="D2525" t="s">
        <v>6</v>
      </c>
      <c r="E2525" s="4" t="s">
        <v>22</v>
      </c>
      <c r="F2525" s="4" t="s">
        <v>652</v>
      </c>
      <c r="G2525" s="4" t="str">
        <f>B2525&amp;E2525</f>
        <v>RodriguezTX</v>
      </c>
      <c r="H2525" s="4" t="str">
        <f>VLOOKUP(G2525, Sheet2!C:D, 2, FALSE)</f>
        <v>D</v>
      </c>
      <c r="I2525" s="4">
        <f>VLOOKUP(A2525, Sheet3!A:G,2, FALSE)</f>
        <v>2.0986769999999999</v>
      </c>
      <c r="J2525" s="4">
        <f>VLOOKUP(A2525, Sheet3!A:G,3, FALSE)</f>
        <v>-1.3448739999999999</v>
      </c>
      <c r="K2525" s="4">
        <f>VLOOKUP(A2525, Sheet3!A:G,4, FALSE)</f>
        <v>-2.0405479999999998</v>
      </c>
      <c r="L2525" s="4">
        <f>VLOOKUP(A2525, Sheet3!A:G,5, FALSE)</f>
        <v>0.78761400000000004</v>
      </c>
      <c r="M2525" s="4">
        <f>VLOOKUP(A2525, Sheet3!A:G,6, FALSE)</f>
        <v>-0.23765600000000001</v>
      </c>
      <c r="N2525" s="4">
        <f>VLOOKUP(A2525, Sheet3!A:G,7, FALSE)</f>
        <v>-0.36346499999999998</v>
      </c>
      <c r="O2525">
        <v>2007</v>
      </c>
      <c r="P2525" s="4" t="str">
        <f>VLOOKUP(G2525, Sheet2!C:E, 3, FALSE)</f>
        <v>1997-2004</v>
      </c>
      <c r="Q2525" s="4">
        <v>7</v>
      </c>
      <c r="R2525" s="4">
        <f>VLOOKUP(A2525, Sheet4!A:B, 2, FALSE)</f>
        <v>662</v>
      </c>
    </row>
    <row r="2526" spans="1:18">
      <c r="A2526">
        <v>4001</v>
      </c>
      <c r="B2526" t="s">
        <v>342</v>
      </c>
      <c r="C2526" s="1">
        <v>39128</v>
      </c>
      <c r="D2526" t="s">
        <v>6</v>
      </c>
      <c r="E2526" s="4" t="s">
        <v>22</v>
      </c>
      <c r="F2526" s="4" t="s">
        <v>652</v>
      </c>
      <c r="G2526" s="4" t="str">
        <f>B2526&amp;E2526</f>
        <v>McCaulTX</v>
      </c>
      <c r="H2526" s="4" t="str">
        <f>VLOOKUP(G2526, Sheet2!C:D, 2, FALSE)</f>
        <v>R</v>
      </c>
      <c r="I2526" s="4">
        <f>VLOOKUP(A2526, Sheet3!A:G,2, FALSE)</f>
        <v>-0.54445600000000005</v>
      </c>
      <c r="J2526" s="4">
        <f>VLOOKUP(A2526, Sheet3!A:G,3, FALSE)</f>
        <v>0.62713799999999997</v>
      </c>
      <c r="K2526" s="4">
        <f>VLOOKUP(A2526, Sheet3!A:G,4, FALSE)</f>
        <v>-1.092465</v>
      </c>
      <c r="L2526" s="4">
        <f>VLOOKUP(A2526, Sheet3!A:G,5, FALSE)</f>
        <v>0.300182</v>
      </c>
      <c r="M2526" s="4">
        <f>VLOOKUP(A2526, Sheet3!A:G,6, FALSE)</f>
        <v>-0.84856399999999998</v>
      </c>
      <c r="N2526" s="4">
        <f>VLOOKUP(A2526, Sheet3!A:G,7, FALSE)</f>
        <v>0.78892399999999996</v>
      </c>
      <c r="O2526">
        <v>2007</v>
      </c>
      <c r="P2526" s="4">
        <f>VLOOKUP(G2526, Sheet2!C:E, 3, FALSE)</f>
        <v>2005</v>
      </c>
      <c r="Q2526" s="4">
        <f>O2526-P2526</f>
        <v>2</v>
      </c>
      <c r="R2526" s="4">
        <f>VLOOKUP(A2526, Sheet4!A:B, 2, FALSE)</f>
        <v>1648</v>
      </c>
    </row>
    <row r="2527" spans="1:18">
      <c r="A2527">
        <v>4002</v>
      </c>
      <c r="B2527" t="s">
        <v>123</v>
      </c>
      <c r="C2527" s="1">
        <v>39128</v>
      </c>
      <c r="D2527" t="s">
        <v>6</v>
      </c>
      <c r="E2527" s="4" t="s">
        <v>184</v>
      </c>
      <c r="F2527" s="4" t="s">
        <v>652</v>
      </c>
      <c r="G2527" s="4" t="str">
        <f>B2527&amp;E2527</f>
        <v>TierneyMA</v>
      </c>
      <c r="H2527" s="4" t="str">
        <f>VLOOKUP(G2527, Sheet2!C:D, 2, FALSE)</f>
        <v>D</v>
      </c>
      <c r="I2527" s="4">
        <f>VLOOKUP(A2527, Sheet3!A:G,2, FALSE)</f>
        <v>8.8778520000000007</v>
      </c>
      <c r="J2527" s="4">
        <f>VLOOKUP(A2527, Sheet3!A:G,3, FALSE)</f>
        <v>-0.491811</v>
      </c>
      <c r="K2527" s="4">
        <f>VLOOKUP(A2527, Sheet3!A:G,4, FALSE)</f>
        <v>1.7193160000000001</v>
      </c>
      <c r="L2527" s="4">
        <f>VLOOKUP(A2527, Sheet3!A:G,5, FALSE)</f>
        <v>1.8366960000000001</v>
      </c>
      <c r="M2527" s="4">
        <f>VLOOKUP(A2527, Sheet3!A:G,6, FALSE)</f>
        <v>-0.41962300000000002</v>
      </c>
      <c r="N2527" s="4">
        <f>VLOOKUP(A2527, Sheet3!A:G,7, FALSE)</f>
        <v>1.781814</v>
      </c>
      <c r="O2527">
        <v>2007</v>
      </c>
      <c r="P2527" s="4">
        <f>VLOOKUP(G2527, Sheet2!C:E, 3, FALSE)</f>
        <v>1997</v>
      </c>
      <c r="Q2527" s="4">
        <f>O2527-P2527</f>
        <v>10</v>
      </c>
      <c r="R2527" s="4">
        <f>VLOOKUP(A2527, Sheet4!A:B, 2, FALSE)</f>
        <v>875</v>
      </c>
    </row>
    <row r="2528" spans="1:18">
      <c r="A2528">
        <v>4003</v>
      </c>
      <c r="B2528" t="s">
        <v>196</v>
      </c>
      <c r="C2528" s="1">
        <v>39128</v>
      </c>
      <c r="D2528" t="s">
        <v>6</v>
      </c>
      <c r="E2528" s="4" t="s">
        <v>8</v>
      </c>
      <c r="F2528" s="4" t="s">
        <v>652</v>
      </c>
      <c r="G2528" s="4" t="str">
        <f>B2528&amp;E2528</f>
        <v>McCarthyCA</v>
      </c>
      <c r="H2528" s="4" t="str">
        <f>VLOOKUP(G2528, Sheet2!C:D, 2, FALSE)</f>
        <v>R</v>
      </c>
      <c r="I2528" s="4">
        <f>VLOOKUP(A2528, Sheet3!A:G,2, FALSE)</f>
        <v>1.3362810000000001</v>
      </c>
      <c r="J2528" s="4">
        <f>VLOOKUP(A2528, Sheet3!A:G,3, FALSE)</f>
        <v>-0.37008400000000002</v>
      </c>
      <c r="K2528" s="4">
        <f>VLOOKUP(A2528, Sheet3!A:G,4, FALSE)</f>
        <v>2.0765169999999999</v>
      </c>
      <c r="L2528" s="4">
        <f>VLOOKUP(A2528, Sheet3!A:G,5, FALSE)</f>
        <v>1.0099389999999999</v>
      </c>
      <c r="M2528" s="4">
        <f>VLOOKUP(A2528, Sheet3!A:G,6, FALSE)</f>
        <v>1.6589510000000001</v>
      </c>
      <c r="N2528" s="4">
        <f>VLOOKUP(A2528, Sheet3!A:G,7, FALSE)</f>
        <v>1.363702</v>
      </c>
      <c r="O2528">
        <v>2007</v>
      </c>
      <c r="P2528" s="4">
        <f>VLOOKUP(G2528, Sheet2!C:E, 3, FALSE)</f>
        <v>2007</v>
      </c>
      <c r="Q2528" s="4">
        <f>O2528-P2528</f>
        <v>0</v>
      </c>
      <c r="R2528" s="4">
        <f>VLOOKUP(A2528, Sheet4!A:B, 2, FALSE)</f>
        <v>568</v>
      </c>
    </row>
    <row r="2529" spans="1:18">
      <c r="A2529">
        <v>4004</v>
      </c>
      <c r="B2529" t="s">
        <v>72</v>
      </c>
      <c r="C2529" s="1">
        <v>39128</v>
      </c>
      <c r="D2529" t="s">
        <v>6</v>
      </c>
      <c r="E2529" s="4" t="s">
        <v>57</v>
      </c>
      <c r="F2529" s="4" t="s">
        <v>652</v>
      </c>
      <c r="G2529" s="4" t="str">
        <f>B2529&amp;E2529</f>
        <v>UdallNM</v>
      </c>
      <c r="H2529" s="4" t="str">
        <f>VLOOKUP(G2529, Sheet2!C:D, 2, FALSE)</f>
        <v>D</v>
      </c>
      <c r="I2529" s="4">
        <f>VLOOKUP(A2529, Sheet3!A:G,2, FALSE)</f>
        <v>0.96281000000000005</v>
      </c>
      <c r="J2529" s="4">
        <f>VLOOKUP(A2529, Sheet3!A:G,3, FALSE)</f>
        <v>-0.91245799999999999</v>
      </c>
      <c r="K2529" s="4">
        <f>VLOOKUP(A2529, Sheet3!A:G,4, FALSE)</f>
        <v>0.98643499999999995</v>
      </c>
      <c r="L2529" s="4">
        <f>VLOOKUP(A2529, Sheet3!A:G,5, FALSE)</f>
        <v>-0.80864599999999998</v>
      </c>
      <c r="M2529" s="4">
        <f>VLOOKUP(A2529, Sheet3!A:G,6, FALSE)</f>
        <v>-0.44517400000000001</v>
      </c>
      <c r="N2529" s="4">
        <f>VLOOKUP(A2529, Sheet3!A:G,7, FALSE)</f>
        <v>1.1949369999999999</v>
      </c>
      <c r="O2529">
        <v>2007</v>
      </c>
      <c r="P2529" s="4">
        <f>VLOOKUP(G2529, Sheet2!C:E, 3, FALSE)</f>
        <v>1999</v>
      </c>
      <c r="Q2529" s="4">
        <f>O2529-P2529</f>
        <v>8</v>
      </c>
      <c r="R2529" s="4">
        <f>VLOOKUP(A2529, Sheet4!A:B, 2, FALSE)</f>
        <v>611</v>
      </c>
    </row>
    <row r="2530" spans="1:18">
      <c r="A2530" s="4">
        <v>4005</v>
      </c>
      <c r="B2530" t="s">
        <v>208</v>
      </c>
      <c r="C2530" s="1">
        <v>39128</v>
      </c>
      <c r="D2530" t="s">
        <v>6</v>
      </c>
      <c r="E2530" s="4" t="s">
        <v>47</v>
      </c>
      <c r="F2530" s="4" t="s">
        <v>652</v>
      </c>
      <c r="G2530" s="4" t="str">
        <f>B2530&amp;E2530</f>
        <v>Diaz-BalartFL</v>
      </c>
      <c r="H2530" s="4" t="str">
        <f>VLOOKUP(G2530, Sheet2!C:D, 2, FALSE)</f>
        <v>R</v>
      </c>
      <c r="I2530" s="4">
        <f>VLOOKUP(A2530, Sheet3!A:G,2, FALSE)</f>
        <v>-3.2459349999999998</v>
      </c>
      <c r="J2530" s="4">
        <f>VLOOKUP(A2530, Sheet3!A:G,3, FALSE)</f>
        <v>3.1611919999999998</v>
      </c>
      <c r="K2530" s="4">
        <f>VLOOKUP(A2530, Sheet3!A:G,4, FALSE)</f>
        <v>0.45430500000000001</v>
      </c>
      <c r="L2530" s="4">
        <f>VLOOKUP(A2530, Sheet3!A:G,5, FALSE)</f>
        <v>4.2412140000000003</v>
      </c>
      <c r="M2530" s="4">
        <f>VLOOKUP(A2530, Sheet3!A:G,6, FALSE)</f>
        <v>-0.87687099999999996</v>
      </c>
      <c r="N2530" s="4">
        <f>VLOOKUP(A2530, Sheet3!A:G,7, FALSE)</f>
        <v>1.749368</v>
      </c>
      <c r="O2530">
        <v>2007</v>
      </c>
      <c r="P2530" s="4">
        <f>VLOOKUP(G2530, Sheet2!C:E, 3, FALSE)</f>
        <v>1993</v>
      </c>
      <c r="Q2530" s="4">
        <f>O2530-P2530</f>
        <v>14</v>
      </c>
      <c r="R2530" s="4">
        <f>VLOOKUP(A2530, Sheet4!A:B, 2, FALSE)</f>
        <v>305</v>
      </c>
    </row>
    <row r="2531" spans="1:18">
      <c r="A2531" s="4">
        <v>4006</v>
      </c>
      <c r="B2531" t="s">
        <v>473</v>
      </c>
      <c r="C2531" s="1">
        <v>39128</v>
      </c>
      <c r="D2531" t="s">
        <v>6</v>
      </c>
      <c r="E2531" s="4" t="s">
        <v>8</v>
      </c>
      <c r="F2531" s="4" t="s">
        <v>652</v>
      </c>
      <c r="G2531" s="4" t="str">
        <f>B2531&amp;E2531</f>
        <v>FilnerCA</v>
      </c>
      <c r="H2531" s="4" t="str">
        <f>VLOOKUP(G2531, Sheet2!C:D, 2, FALSE)</f>
        <v>D</v>
      </c>
      <c r="I2531" s="4">
        <f>VLOOKUP(A2531, Sheet3!A:G,2, FALSE)</f>
        <v>-4.4830059999999996</v>
      </c>
      <c r="J2531" s="4">
        <f>VLOOKUP(A2531, Sheet3!A:G,3, FALSE)</f>
        <v>2.9294889999999998</v>
      </c>
      <c r="K2531" s="4">
        <f>VLOOKUP(A2531, Sheet3!A:G,4, FALSE)</f>
        <v>-5.7912400000000002</v>
      </c>
      <c r="L2531" s="4">
        <f>VLOOKUP(A2531, Sheet3!A:G,5, FALSE)</f>
        <v>-2.3837600000000001</v>
      </c>
      <c r="M2531" s="4">
        <f>VLOOKUP(A2531, Sheet3!A:G,6, FALSE)</f>
        <v>-0.41873500000000002</v>
      </c>
      <c r="N2531" s="4">
        <f>VLOOKUP(A2531, Sheet3!A:G,7, FALSE)</f>
        <v>-5.1342730000000003</v>
      </c>
      <c r="O2531">
        <v>2007</v>
      </c>
      <c r="P2531" s="4">
        <f>VLOOKUP(G2531, Sheet2!C:E, 3, FALSE)</f>
        <v>1993</v>
      </c>
      <c r="Q2531" s="4">
        <f>O2531-P2531</f>
        <v>14</v>
      </c>
      <c r="R2531" s="4">
        <f>VLOOKUP(A2531, Sheet4!A:B, 2, FALSE)</f>
        <v>775</v>
      </c>
    </row>
    <row r="2532" spans="1:18">
      <c r="A2532" s="4">
        <v>4007</v>
      </c>
      <c r="B2532" t="s">
        <v>759</v>
      </c>
      <c r="C2532" s="1">
        <v>39128</v>
      </c>
      <c r="D2532" t="s">
        <v>6</v>
      </c>
      <c r="E2532" s="4" t="s">
        <v>44</v>
      </c>
      <c r="F2532" s="4" t="s">
        <v>652</v>
      </c>
      <c r="G2532" s="4" t="str">
        <f>B2532&amp;E2532</f>
        <v>MurphyTPA</v>
      </c>
      <c r="H2532" s="4" t="str">
        <f>VLOOKUP(G2532, Sheet2!C:D, 2, FALSE)</f>
        <v>R</v>
      </c>
      <c r="I2532" s="4">
        <f>VLOOKUP(A2532, Sheet3!A:G,2, FALSE)</f>
        <v>-1.449832</v>
      </c>
      <c r="J2532" s="4">
        <f>VLOOKUP(A2532, Sheet3!A:G,3, FALSE)</f>
        <v>-1.3078529999999999</v>
      </c>
      <c r="K2532" s="4">
        <f>VLOOKUP(A2532, Sheet3!A:G,4, FALSE)</f>
        <v>-0.54989299999999997</v>
      </c>
      <c r="L2532" s="4">
        <f>VLOOKUP(A2532, Sheet3!A:G,5, FALSE)</f>
        <v>-0.85722500000000001</v>
      </c>
      <c r="M2532" s="4">
        <f>VLOOKUP(A2532, Sheet3!A:G,6, FALSE)</f>
        <v>-0.85592699999999999</v>
      </c>
      <c r="N2532" s="4">
        <f>VLOOKUP(A2532, Sheet3!A:G,7, FALSE)</f>
        <v>-5.6619700000000002</v>
      </c>
      <c r="O2532">
        <v>2007</v>
      </c>
      <c r="P2532" s="4">
        <f>VLOOKUP(G2532, Sheet2!C:E, 3, FALSE)</f>
        <v>2003</v>
      </c>
      <c r="Q2532" s="4">
        <f>O2532-P2532</f>
        <v>4</v>
      </c>
      <c r="R2532" s="4">
        <f>VLOOKUP(A2532, Sheet4!A:B, 2, FALSE)</f>
        <v>823</v>
      </c>
    </row>
    <row r="2533" spans="1:18">
      <c r="A2533">
        <v>4008</v>
      </c>
      <c r="B2533" t="s">
        <v>134</v>
      </c>
      <c r="C2533" s="1">
        <v>39128</v>
      </c>
      <c r="D2533" t="s">
        <v>6</v>
      </c>
      <c r="E2533" s="4" t="s">
        <v>184</v>
      </c>
      <c r="F2533" s="4" t="s">
        <v>652</v>
      </c>
      <c r="G2533" s="4" t="str">
        <f>B2533&amp;E2533</f>
        <v>OlverMA</v>
      </c>
      <c r="H2533" s="4" t="str">
        <f>VLOOKUP(G2533, Sheet2!C:D, 2, FALSE)</f>
        <v>D</v>
      </c>
      <c r="I2533" s="4">
        <f>VLOOKUP(A2533, Sheet3!A:G,2, FALSE)</f>
        <v>0.107349</v>
      </c>
      <c r="J2533" s="4">
        <f>VLOOKUP(A2533, Sheet3!A:G,3, FALSE)</f>
        <v>-0.25726300000000002</v>
      </c>
      <c r="K2533" s="4">
        <f>VLOOKUP(A2533, Sheet3!A:G,4, FALSE)</f>
        <v>-2.0139840000000002</v>
      </c>
      <c r="L2533" s="4">
        <f>VLOOKUP(A2533, Sheet3!A:G,5, FALSE)</f>
        <v>-1.9231769999999999</v>
      </c>
      <c r="M2533" s="4">
        <f>VLOOKUP(A2533, Sheet3!A:G,6, FALSE)</f>
        <v>-0.77618299999999996</v>
      </c>
      <c r="N2533" s="4">
        <f>VLOOKUP(A2533, Sheet3!A:G,7, FALSE)</f>
        <v>-0.56902699999999995</v>
      </c>
      <c r="O2533">
        <v>2007</v>
      </c>
      <c r="P2533" s="4">
        <f>VLOOKUP(G2533, Sheet2!C:E, 3, FALSE)</f>
        <v>1991</v>
      </c>
      <c r="Q2533" s="4">
        <f>O2533-P2533</f>
        <v>16</v>
      </c>
      <c r="R2533" s="4">
        <f>VLOOKUP(A2533, Sheet4!A:B, 2, FALSE)</f>
        <v>576</v>
      </c>
    </row>
    <row r="2534" spans="1:18">
      <c r="A2534">
        <v>4009</v>
      </c>
      <c r="B2534" t="s">
        <v>372</v>
      </c>
      <c r="C2534" s="1">
        <v>39128</v>
      </c>
      <c r="D2534" t="s">
        <v>6</v>
      </c>
      <c r="E2534" s="4" t="s">
        <v>89</v>
      </c>
      <c r="F2534" s="4" t="s">
        <v>652</v>
      </c>
      <c r="G2534" s="4" t="str">
        <f>B2534&amp;E2534</f>
        <v>HobsonOH</v>
      </c>
      <c r="H2534" s="4" t="str">
        <f>VLOOKUP(G2534, Sheet2!C:D, 2, FALSE)</f>
        <v>R</v>
      </c>
      <c r="I2534" s="4">
        <f>VLOOKUP(A2534, Sheet3!A:G,2, FALSE)</f>
        <v>-0.98427200000000004</v>
      </c>
      <c r="J2534" s="4">
        <f>VLOOKUP(A2534, Sheet3!A:G,3, FALSE)</f>
        <v>-0.27254899999999999</v>
      </c>
      <c r="K2534" s="4">
        <f>VLOOKUP(A2534, Sheet3!A:G,4, FALSE)</f>
        <v>-2.8134220000000001</v>
      </c>
      <c r="L2534" s="4">
        <f>VLOOKUP(A2534, Sheet3!A:G,5, FALSE)</f>
        <v>-0.46430399999999999</v>
      </c>
      <c r="M2534" s="4">
        <f>VLOOKUP(A2534, Sheet3!A:G,6, FALSE)</f>
        <v>0.314299</v>
      </c>
      <c r="N2534" s="4">
        <f>VLOOKUP(A2534, Sheet3!A:G,7, FALSE)</f>
        <v>-3.6935280000000001</v>
      </c>
      <c r="O2534">
        <v>2007</v>
      </c>
      <c r="P2534" s="4">
        <f>VLOOKUP(G2534, Sheet2!C:E, 3, FALSE)</f>
        <v>1991</v>
      </c>
      <c r="Q2534" s="4">
        <f>O2534-P2534</f>
        <v>16</v>
      </c>
      <c r="R2534" s="4">
        <f>VLOOKUP(A2534, Sheet4!A:B, 2, FALSE)</f>
        <v>750</v>
      </c>
    </row>
    <row r="2535" spans="1:18">
      <c r="A2535">
        <v>4010</v>
      </c>
      <c r="B2535" t="s">
        <v>114</v>
      </c>
      <c r="C2535" s="1">
        <v>39128</v>
      </c>
      <c r="D2535" t="s">
        <v>6</v>
      </c>
      <c r="E2535" s="4" t="s">
        <v>54</v>
      </c>
      <c r="F2535" s="4" t="s">
        <v>652</v>
      </c>
      <c r="G2535" s="4" t="str">
        <f>B2535&amp;E2535</f>
        <v>GrijalvaAZ</v>
      </c>
      <c r="H2535" s="4" t="str">
        <f>VLOOKUP(G2535, Sheet2!C:D, 2, FALSE)</f>
        <v>D</v>
      </c>
      <c r="I2535" s="4">
        <f>VLOOKUP(A2535, Sheet3!A:G,2, FALSE)</f>
        <v>0.43022899999999997</v>
      </c>
      <c r="J2535" s="4">
        <f>VLOOKUP(A2535, Sheet3!A:G,3, FALSE)</f>
        <v>-0.220386</v>
      </c>
      <c r="K2535" s="4">
        <f>VLOOKUP(A2535, Sheet3!A:G,4, FALSE)</f>
        <v>0.59722799999999998</v>
      </c>
      <c r="L2535" s="4">
        <f>VLOOKUP(A2535, Sheet3!A:G,5, FALSE)</f>
        <v>4.2550939999999997</v>
      </c>
      <c r="M2535" s="4">
        <f>VLOOKUP(A2535, Sheet3!A:G,6, FALSE)</f>
        <v>1.1826110000000001</v>
      </c>
      <c r="N2535" s="4">
        <f>VLOOKUP(A2535, Sheet3!A:G,7, FALSE)</f>
        <v>0.34455000000000002</v>
      </c>
      <c r="O2535">
        <v>2007</v>
      </c>
      <c r="P2535" s="4">
        <f>VLOOKUP(G2535, Sheet2!C:E, 3, FALSE)</f>
        <v>2003</v>
      </c>
      <c r="Q2535" s="4">
        <f>O2535-P2535</f>
        <v>4</v>
      </c>
      <c r="R2535" s="4">
        <f>VLOOKUP(A2535, Sheet4!A:B, 2, FALSE)</f>
        <v>702</v>
      </c>
    </row>
    <row r="2536" spans="1:18">
      <c r="A2536">
        <v>4011</v>
      </c>
      <c r="B2536" t="s">
        <v>138</v>
      </c>
      <c r="C2536" s="1">
        <v>39128</v>
      </c>
      <c r="D2536" t="s">
        <v>6</v>
      </c>
      <c r="E2536" s="4" t="s">
        <v>22</v>
      </c>
      <c r="F2536" s="4" t="s">
        <v>652</v>
      </c>
      <c r="G2536" s="4" t="str">
        <f>B2536&amp;E2536</f>
        <v>HallTX</v>
      </c>
      <c r="H2536" s="4" t="str">
        <f>VLOOKUP(G2536, Sheet2!C:D, 2, FALSE)</f>
        <v>R</v>
      </c>
      <c r="I2536" s="4">
        <f>VLOOKUP(A2536, Sheet3!A:G,2, FALSE)</f>
        <v>-1.8543860000000001</v>
      </c>
      <c r="J2536" s="4">
        <f>VLOOKUP(A2536, Sheet3!A:G,3, FALSE)</f>
        <v>-0.54219700000000004</v>
      </c>
      <c r="K2536" s="4">
        <f>VLOOKUP(A2536, Sheet3!A:G,4, FALSE)</f>
        <v>-0.63378000000000001</v>
      </c>
      <c r="L2536" s="4">
        <f>VLOOKUP(A2536, Sheet3!A:G,5, FALSE)</f>
        <v>-1.6003860000000001</v>
      </c>
      <c r="M2536" s="4">
        <f>VLOOKUP(A2536, Sheet3!A:G,6, FALSE)</f>
        <v>-1.2394210000000001</v>
      </c>
      <c r="N2536" s="4">
        <f>VLOOKUP(A2536, Sheet3!A:G,7, FALSE)</f>
        <v>-2.9610470000000002</v>
      </c>
      <c r="O2536">
        <v>2007</v>
      </c>
      <c r="P2536" s="4">
        <f>VLOOKUP(G2536, Sheet2!C:E, 3, FALSE)</f>
        <v>1981</v>
      </c>
      <c r="Q2536" s="4">
        <f>O2536-P2536</f>
        <v>26</v>
      </c>
      <c r="R2536" s="4">
        <f>VLOOKUP(A2536, Sheet4!A:B, 2, FALSE)</f>
        <v>455</v>
      </c>
    </row>
    <row r="2537" spans="1:18">
      <c r="A2537">
        <v>4012</v>
      </c>
      <c r="B2537" t="s">
        <v>474</v>
      </c>
      <c r="C2537" s="1">
        <v>39128</v>
      </c>
      <c r="D2537" t="s">
        <v>6</v>
      </c>
      <c r="E2537" s="4" t="s">
        <v>184</v>
      </c>
      <c r="F2537" s="4" t="s">
        <v>652</v>
      </c>
      <c r="G2537" s="4" t="str">
        <f>B2537&amp;E2537</f>
        <v>CapuanoMA</v>
      </c>
      <c r="H2537" s="4" t="str">
        <f>VLOOKUP(G2537, Sheet2!C:D, 2, FALSE)</f>
        <v>D</v>
      </c>
      <c r="I2537" s="4">
        <f>VLOOKUP(A2537, Sheet3!A:G,2, FALSE)</f>
        <v>-2.679351</v>
      </c>
      <c r="J2537" s="4">
        <f>VLOOKUP(A2537, Sheet3!A:G,3, FALSE)</f>
        <v>-0.38320500000000002</v>
      </c>
      <c r="K2537" s="4">
        <f>VLOOKUP(A2537, Sheet3!A:G,4, FALSE)</f>
        <v>-6.5522400000000003</v>
      </c>
      <c r="L2537" s="4">
        <f>VLOOKUP(A2537, Sheet3!A:G,5, FALSE)</f>
        <v>0.86851500000000004</v>
      </c>
      <c r="M2537" s="4">
        <f>VLOOKUP(A2537, Sheet3!A:G,6, FALSE)</f>
        <v>-0.52750699999999995</v>
      </c>
      <c r="N2537" s="4">
        <f>VLOOKUP(A2537, Sheet3!A:G,7, FALSE)</f>
        <v>-6.5400010000000002</v>
      </c>
      <c r="O2537">
        <v>2007</v>
      </c>
      <c r="P2537" s="4">
        <f>VLOOKUP(G2537, Sheet2!C:E, 3, FALSE)</f>
        <v>1999</v>
      </c>
      <c r="Q2537" s="4">
        <f>O2537-P2537</f>
        <v>8</v>
      </c>
      <c r="R2537" s="4">
        <f>VLOOKUP(A2537, Sheet4!A:B, 2, FALSE)</f>
        <v>327</v>
      </c>
    </row>
    <row r="2538" spans="1:18">
      <c r="A2538">
        <v>4013</v>
      </c>
      <c r="B2538" t="s">
        <v>475</v>
      </c>
      <c r="C2538" s="1">
        <v>39128</v>
      </c>
      <c r="D2538" t="s">
        <v>6</v>
      </c>
      <c r="E2538" s="4" t="s">
        <v>22</v>
      </c>
      <c r="F2538" s="4" t="s">
        <v>652</v>
      </c>
      <c r="G2538" s="4" t="str">
        <f>B2538&amp;E2538</f>
        <v>BartonTX</v>
      </c>
      <c r="H2538" s="4" t="str">
        <f>VLOOKUP(G2538, Sheet2!C:D, 2, FALSE)</f>
        <v>R</v>
      </c>
      <c r="I2538" s="4">
        <f>VLOOKUP(A2538, Sheet3!A:G,2, FALSE)</f>
        <v>1.870517</v>
      </c>
      <c r="J2538" s="4">
        <f>VLOOKUP(A2538, Sheet3!A:G,3, FALSE)</f>
        <v>-0.13560800000000001</v>
      </c>
      <c r="K2538" s="4">
        <f>VLOOKUP(A2538, Sheet3!A:G,4, FALSE)</f>
        <v>1.314047</v>
      </c>
      <c r="L2538" s="4">
        <f>VLOOKUP(A2538, Sheet3!A:G,5, FALSE)</f>
        <v>0.82036100000000001</v>
      </c>
      <c r="M2538" s="4">
        <f>VLOOKUP(A2538, Sheet3!A:G,6, FALSE)</f>
        <v>1.0846789999999999</v>
      </c>
      <c r="N2538" s="4">
        <f>VLOOKUP(A2538, Sheet3!A:G,7, FALSE)</f>
        <v>9.7677E-2</v>
      </c>
      <c r="O2538">
        <v>2007</v>
      </c>
      <c r="P2538" s="4">
        <f>VLOOKUP(G2538, Sheet2!C:E, 3, FALSE)</f>
        <v>1985</v>
      </c>
      <c r="Q2538" s="4">
        <f>O2538-P2538</f>
        <v>22</v>
      </c>
      <c r="R2538" s="4">
        <f>VLOOKUP(A2538, Sheet4!A:B, 2, FALSE)</f>
        <v>1235</v>
      </c>
    </row>
    <row r="2539" spans="1:18">
      <c r="A2539">
        <v>4014</v>
      </c>
      <c r="B2539" t="s">
        <v>82</v>
      </c>
      <c r="C2539" s="1">
        <v>39128</v>
      </c>
      <c r="D2539" t="s">
        <v>6</v>
      </c>
      <c r="E2539" s="4" t="s">
        <v>22</v>
      </c>
      <c r="F2539" s="4" t="s">
        <v>652</v>
      </c>
      <c r="G2539" s="4" t="str">
        <f>B2539&amp;E2539</f>
        <v>Jackson-LeeTX</v>
      </c>
      <c r="H2539" s="4" t="str">
        <f>VLOOKUP(G2539, Sheet2!C:D, 2, FALSE)</f>
        <v>D</v>
      </c>
      <c r="I2539" s="4">
        <f>VLOOKUP(A2539, Sheet3!A:G,2, FALSE)</f>
        <v>2.919851</v>
      </c>
      <c r="J2539" s="4">
        <f>VLOOKUP(A2539, Sheet3!A:G,3, FALSE)</f>
        <v>-0.44162000000000001</v>
      </c>
      <c r="K2539" s="4">
        <f>VLOOKUP(A2539, Sheet3!A:G,4, FALSE)</f>
        <v>1.2299850000000001</v>
      </c>
      <c r="L2539" s="4">
        <f>VLOOKUP(A2539, Sheet3!A:G,5, FALSE)</f>
        <v>1.8533710000000001</v>
      </c>
      <c r="M2539" s="4">
        <f>VLOOKUP(A2539, Sheet3!A:G,6, FALSE)</f>
        <v>0.285748</v>
      </c>
      <c r="N2539" s="4">
        <f>VLOOKUP(A2539, Sheet3!A:G,7, FALSE)</f>
        <v>2.3313000000000001</v>
      </c>
      <c r="O2539">
        <v>2007</v>
      </c>
      <c r="P2539" s="4">
        <f>VLOOKUP(G2539, Sheet2!C:E, 3, FALSE)</f>
        <v>1995</v>
      </c>
      <c r="Q2539" s="4">
        <f>O2539-P2539</f>
        <v>12</v>
      </c>
      <c r="R2539" s="4">
        <f>VLOOKUP(A2539, Sheet4!A:B, 2, FALSE)</f>
        <v>5632</v>
      </c>
    </row>
    <row r="2540" spans="1:18">
      <c r="A2540">
        <v>4015</v>
      </c>
      <c r="B2540" t="s">
        <v>393</v>
      </c>
      <c r="C2540" s="1">
        <v>39128</v>
      </c>
      <c r="D2540" t="s">
        <v>6</v>
      </c>
      <c r="E2540" s="4" t="s">
        <v>44</v>
      </c>
      <c r="F2540" s="4" t="s">
        <v>652</v>
      </c>
      <c r="G2540" s="4" t="str">
        <f>B2540&amp;E2540</f>
        <v>PetersonPA</v>
      </c>
      <c r="H2540" s="4" t="str">
        <f>VLOOKUP(G2540, Sheet2!C:D, 2, FALSE)</f>
        <v>R</v>
      </c>
      <c r="I2540" s="4">
        <f>VLOOKUP(A2540, Sheet3!A:G,2, FALSE)</f>
        <v>0.27750399999999997</v>
      </c>
      <c r="J2540" s="4">
        <f>VLOOKUP(A2540, Sheet3!A:G,3, FALSE)</f>
        <v>-1.6514120000000001</v>
      </c>
      <c r="K2540" s="4">
        <f>VLOOKUP(A2540, Sheet3!A:G,4, FALSE)</f>
        <v>-1.9879530000000001</v>
      </c>
      <c r="L2540" s="4">
        <f>VLOOKUP(A2540, Sheet3!A:G,5, FALSE)</f>
        <v>3.8925879999999999</v>
      </c>
      <c r="M2540" s="4">
        <f>VLOOKUP(A2540, Sheet3!A:G,6, FALSE)</f>
        <v>0.899563</v>
      </c>
      <c r="N2540" s="4">
        <f>VLOOKUP(A2540, Sheet3!A:G,7, FALSE)</f>
        <v>-3.080514</v>
      </c>
      <c r="O2540">
        <v>2007</v>
      </c>
      <c r="P2540" s="4">
        <f>VLOOKUP(G2540, Sheet2!C:E, 3, FALSE)</f>
        <v>1997</v>
      </c>
      <c r="Q2540" s="4">
        <f>O2540-P2540</f>
        <v>10</v>
      </c>
      <c r="R2540" s="4">
        <f>VLOOKUP(A2540, Sheet4!A:B, 2, FALSE)</f>
        <v>846</v>
      </c>
    </row>
    <row r="2541" spans="1:18">
      <c r="A2541">
        <v>4016</v>
      </c>
      <c r="B2541" t="s">
        <v>38</v>
      </c>
      <c r="C2541" s="1">
        <v>39128</v>
      </c>
      <c r="D2541" t="s">
        <v>6</v>
      </c>
      <c r="E2541" s="4" t="s">
        <v>136</v>
      </c>
      <c r="F2541" s="4" t="s">
        <v>652</v>
      </c>
      <c r="G2541" s="4" t="str">
        <f>B2541&amp;E2541</f>
        <v>DeFazioOR</v>
      </c>
      <c r="H2541" s="4" t="str">
        <f>VLOOKUP(G2541, Sheet2!C:D, 2, FALSE)</f>
        <v>D</v>
      </c>
      <c r="I2541" s="4">
        <f>VLOOKUP(A2541, Sheet3!A:G,2, FALSE)</f>
        <v>-0.53625500000000004</v>
      </c>
      <c r="J2541" s="4">
        <f>VLOOKUP(A2541, Sheet3!A:G,3, FALSE)</f>
        <v>0.310473</v>
      </c>
      <c r="K2541" s="4">
        <f>VLOOKUP(A2541, Sheet3!A:G,4, FALSE)</f>
        <v>2.914828</v>
      </c>
      <c r="L2541" s="4">
        <f>VLOOKUP(A2541, Sheet3!A:G,5, FALSE)</f>
        <v>-1.0230459999999999</v>
      </c>
      <c r="M2541" s="4">
        <f>VLOOKUP(A2541, Sheet3!A:G,6, FALSE)</f>
        <v>-1.6343160000000001</v>
      </c>
      <c r="N2541" s="4">
        <f>VLOOKUP(A2541, Sheet3!A:G,7, FALSE)</f>
        <v>3.1705190000000001</v>
      </c>
      <c r="O2541">
        <v>2007</v>
      </c>
      <c r="P2541" s="4">
        <f>VLOOKUP(G2541, Sheet2!C:E, 3, FALSE)</f>
        <v>1987</v>
      </c>
      <c r="Q2541" s="4">
        <f>O2541-P2541</f>
        <v>20</v>
      </c>
      <c r="R2541" s="4">
        <f>VLOOKUP(A2541, Sheet4!A:B, 2, FALSE)</f>
        <v>913</v>
      </c>
    </row>
    <row r="2542" spans="1:18">
      <c r="A2542">
        <v>4017</v>
      </c>
      <c r="B2542" t="s">
        <v>476</v>
      </c>
      <c r="C2542" s="1">
        <v>39128</v>
      </c>
      <c r="D2542" t="s">
        <v>6</v>
      </c>
      <c r="E2542" s="4" t="s">
        <v>119</v>
      </c>
      <c r="F2542" s="4" t="s">
        <v>652</v>
      </c>
      <c r="G2542" s="4" t="str">
        <f>B2542&amp;E2542</f>
        <v>HulshofMO</v>
      </c>
      <c r="H2542" s="4" t="str">
        <f>VLOOKUP(G2542, Sheet2!C:D, 2, FALSE)</f>
        <v>R</v>
      </c>
      <c r="I2542" s="4">
        <f>VLOOKUP(A2542, Sheet3!A:G,2, FALSE)</f>
        <v>0.45927499999999999</v>
      </c>
      <c r="J2542" s="4">
        <f>VLOOKUP(A2542, Sheet3!A:G,3, FALSE)</f>
        <v>-0.13611300000000001</v>
      </c>
      <c r="K2542" s="4">
        <f>VLOOKUP(A2542, Sheet3!A:G,4, FALSE)</f>
        <v>3.0032570000000001</v>
      </c>
      <c r="L2542" s="4">
        <f>VLOOKUP(A2542, Sheet3!A:G,5, FALSE)</f>
        <v>2.8439730000000001</v>
      </c>
      <c r="M2542" s="4">
        <f>VLOOKUP(A2542, Sheet3!A:G,6, FALSE)</f>
        <v>0.66147599999999995</v>
      </c>
      <c r="N2542" s="4">
        <f>VLOOKUP(A2542, Sheet3!A:G,7, FALSE)</f>
        <v>4.10832</v>
      </c>
      <c r="O2542">
        <v>2007</v>
      </c>
      <c r="P2542" s="4">
        <f>VLOOKUP(G2542, Sheet2!C:E, 3, FALSE)</f>
        <v>1997</v>
      </c>
      <c r="Q2542" s="4">
        <f>O2542-P2542</f>
        <v>10</v>
      </c>
      <c r="R2542" s="4">
        <f>VLOOKUP(A2542, Sheet4!A:B, 2, FALSE)</f>
        <v>708</v>
      </c>
    </row>
    <row r="2543" spans="1:18">
      <c r="A2543">
        <v>4018</v>
      </c>
      <c r="B2543" t="s">
        <v>135</v>
      </c>
      <c r="C2543" s="1">
        <v>39128</v>
      </c>
      <c r="D2543" t="s">
        <v>6</v>
      </c>
      <c r="E2543" s="4" t="s">
        <v>8</v>
      </c>
      <c r="F2543" s="4" t="s">
        <v>652</v>
      </c>
      <c r="G2543" s="4" t="str">
        <f>B2543&amp;E2543</f>
        <v>FarrCA</v>
      </c>
      <c r="H2543" s="4" t="str">
        <f>VLOOKUP(G2543, Sheet2!C:D, 2, FALSE)</f>
        <v>D</v>
      </c>
      <c r="I2543" s="4">
        <f>VLOOKUP(A2543, Sheet3!A:G,2, FALSE)</f>
        <v>-6.6079970000000001</v>
      </c>
      <c r="J2543" s="4">
        <f>VLOOKUP(A2543, Sheet3!A:G,3, FALSE)</f>
        <v>4.0855959999999998</v>
      </c>
      <c r="K2543" s="4">
        <f>VLOOKUP(A2543, Sheet3!A:G,4, FALSE)</f>
        <v>-0.90242</v>
      </c>
      <c r="L2543" s="4">
        <f>VLOOKUP(A2543, Sheet3!A:G,5, FALSE)</f>
        <v>-1.7372350000000001</v>
      </c>
      <c r="M2543" s="4">
        <f>VLOOKUP(A2543, Sheet3!A:G,6, FALSE)</f>
        <v>0.748417</v>
      </c>
      <c r="N2543" s="4">
        <f>VLOOKUP(A2543, Sheet3!A:G,7, FALSE)</f>
        <v>-2.3214480000000002</v>
      </c>
      <c r="O2543">
        <v>2007</v>
      </c>
      <c r="P2543" s="4">
        <f>VLOOKUP(G2543, Sheet2!C:E, 3, FALSE)</f>
        <v>1993</v>
      </c>
      <c r="Q2543" s="4">
        <f>O2543-P2543</f>
        <v>14</v>
      </c>
      <c r="R2543" s="4">
        <f>VLOOKUP(A2543, Sheet4!A:B, 2, FALSE)</f>
        <v>622</v>
      </c>
    </row>
    <row r="2544" spans="1:18">
      <c r="A2544">
        <v>4019</v>
      </c>
      <c r="B2544" t="s">
        <v>477</v>
      </c>
      <c r="C2544" s="1">
        <v>39128</v>
      </c>
      <c r="D2544" t="s">
        <v>6</v>
      </c>
      <c r="E2544" s="4" t="s">
        <v>308</v>
      </c>
      <c r="F2544" s="4" t="s">
        <v>652</v>
      </c>
      <c r="G2544" s="4" t="str">
        <f>B2544&amp;E2544</f>
        <v>PickeringMS</v>
      </c>
      <c r="H2544" s="4" t="str">
        <f>VLOOKUP(G2544, Sheet2!C:D, 2, FALSE)</f>
        <v>R</v>
      </c>
      <c r="I2544" s="4">
        <f>VLOOKUP(A2544, Sheet3!A:G,2, FALSE)</f>
        <v>2.639033</v>
      </c>
      <c r="J2544" s="4">
        <f>VLOOKUP(A2544, Sheet3!A:G,3, FALSE)</f>
        <v>2.7710170000000001</v>
      </c>
      <c r="K2544" s="4">
        <f>VLOOKUP(A2544, Sheet3!A:G,4, FALSE)</f>
        <v>-3.4647079999999999</v>
      </c>
      <c r="L2544" s="4">
        <f>VLOOKUP(A2544, Sheet3!A:G,5, FALSE)</f>
        <v>-0.20000699999999999</v>
      </c>
      <c r="M2544" s="4">
        <f>VLOOKUP(A2544, Sheet3!A:G,6, FALSE)</f>
        <v>-1.415322</v>
      </c>
      <c r="N2544" s="4">
        <f>VLOOKUP(A2544, Sheet3!A:G,7, FALSE)</f>
        <v>-0.78904200000000002</v>
      </c>
      <c r="O2544">
        <v>2007</v>
      </c>
      <c r="P2544" s="4">
        <f>VLOOKUP(G2544, Sheet2!C:E, 3, FALSE)</f>
        <v>1997</v>
      </c>
      <c r="Q2544" s="4">
        <f>O2544-P2544</f>
        <v>10</v>
      </c>
      <c r="R2544" s="4">
        <f>VLOOKUP(A2544, Sheet4!A:B, 2, FALSE)</f>
        <v>726</v>
      </c>
    </row>
    <row r="2545" spans="1:18">
      <c r="A2545">
        <v>4020</v>
      </c>
      <c r="B2545" t="s">
        <v>746</v>
      </c>
      <c r="C2545" s="1">
        <v>39128</v>
      </c>
      <c r="D2545" t="s">
        <v>6</v>
      </c>
      <c r="E2545" s="4" t="s">
        <v>125</v>
      </c>
      <c r="F2545" s="4" t="s">
        <v>652</v>
      </c>
      <c r="G2545" s="4" t="str">
        <f>B2545&amp;E2545</f>
        <v>MaloneyCNY</v>
      </c>
      <c r="H2545" s="4" t="str">
        <f>VLOOKUP(G2545, Sheet2!C:D, 2, FALSE)</f>
        <v>D</v>
      </c>
      <c r="I2545" s="4">
        <f>VLOOKUP(A2545, Sheet3!A:G,2, FALSE)</f>
        <v>-0.70008800000000004</v>
      </c>
      <c r="J2545" s="4">
        <f>VLOOKUP(A2545, Sheet3!A:G,3, FALSE)</f>
        <v>1.0658859999999999</v>
      </c>
      <c r="K2545" s="4">
        <f>VLOOKUP(A2545, Sheet3!A:G,4, FALSE)</f>
        <v>-2.6461049999999999</v>
      </c>
      <c r="L2545" s="4">
        <f>VLOOKUP(A2545, Sheet3!A:G,5, FALSE)</f>
        <v>-0.56167500000000004</v>
      </c>
      <c r="M2545" s="4">
        <f>VLOOKUP(A2545, Sheet3!A:G,6, FALSE)</f>
        <v>-0.92555200000000004</v>
      </c>
      <c r="N2545" s="4">
        <f>VLOOKUP(A2545, Sheet3!A:G,7, FALSE)</f>
        <v>0.132522</v>
      </c>
      <c r="O2545">
        <v>2007</v>
      </c>
      <c r="P2545" s="4">
        <f>VLOOKUP(G2545, Sheet2!C:E, 3, FALSE)</f>
        <v>1993</v>
      </c>
      <c r="Q2545" s="4">
        <f>O2545-P2545</f>
        <v>14</v>
      </c>
      <c r="R2545" s="4">
        <f>VLOOKUP(A2545, Sheet4!A:B, 2, FALSE)</f>
        <v>539</v>
      </c>
    </row>
    <row r="2546" spans="1:18">
      <c r="A2546">
        <v>4021</v>
      </c>
      <c r="B2546" t="s">
        <v>478</v>
      </c>
      <c r="C2546" s="1">
        <v>39128</v>
      </c>
      <c r="D2546" t="s">
        <v>6</v>
      </c>
      <c r="E2546" s="4" t="s">
        <v>89</v>
      </c>
      <c r="F2546" s="4" t="s">
        <v>652</v>
      </c>
      <c r="G2546" s="4" t="str">
        <f>B2546&amp;E2546</f>
        <v>TiberiOH</v>
      </c>
      <c r="H2546" s="4" t="str">
        <f>VLOOKUP(G2546, Sheet2!C:D, 2, FALSE)</f>
        <v>R</v>
      </c>
      <c r="I2546" s="4">
        <f>VLOOKUP(A2546, Sheet3!A:G,2, FALSE)</f>
        <v>-6.0846150000000003</v>
      </c>
      <c r="J2546" s="4">
        <f>VLOOKUP(A2546, Sheet3!A:G,3, FALSE)</f>
        <v>2.061887</v>
      </c>
      <c r="K2546" s="4">
        <f>VLOOKUP(A2546, Sheet3!A:G,4, FALSE)</f>
        <v>-1.9426380000000001</v>
      </c>
      <c r="L2546" s="4">
        <f>VLOOKUP(A2546, Sheet3!A:G,5, FALSE)</f>
        <v>0.72916400000000003</v>
      </c>
      <c r="M2546" s="4">
        <f>VLOOKUP(A2546, Sheet3!A:G,6, FALSE)</f>
        <v>0.62573000000000001</v>
      </c>
      <c r="N2546" s="4">
        <f>VLOOKUP(A2546, Sheet3!A:G,7, FALSE)</f>
        <v>-2.1018490000000001</v>
      </c>
      <c r="O2546">
        <v>2007</v>
      </c>
      <c r="P2546" s="4">
        <f>VLOOKUP(G2546, Sheet2!C:E, 3, FALSE)</f>
        <v>2001</v>
      </c>
      <c r="Q2546" s="4">
        <f>O2546-P2546</f>
        <v>6</v>
      </c>
      <c r="R2546" s="4">
        <f>VLOOKUP(A2546, Sheet4!A:B, 2, FALSE)</f>
        <v>526</v>
      </c>
    </row>
    <row r="2547" spans="1:18">
      <c r="A2547">
        <v>4022</v>
      </c>
      <c r="B2547" t="s">
        <v>479</v>
      </c>
      <c r="C2547" s="1">
        <v>39128</v>
      </c>
      <c r="D2547" t="s">
        <v>6</v>
      </c>
      <c r="E2547" s="4" t="s">
        <v>463</v>
      </c>
      <c r="F2547" s="4" t="s">
        <v>652</v>
      </c>
      <c r="G2547" s="4" t="str">
        <f>B2547&amp;E2547</f>
        <v>AbercrombieHI</v>
      </c>
      <c r="H2547" s="4" t="str">
        <f>VLOOKUP(G2547, Sheet2!C:D, 2, FALSE)</f>
        <v>D</v>
      </c>
      <c r="I2547" s="4">
        <f>VLOOKUP(A2547, Sheet3!A:G,2, FALSE)</f>
        <v>1.797374</v>
      </c>
      <c r="J2547" s="4">
        <f>VLOOKUP(A2547, Sheet3!A:G,3, FALSE)</f>
        <v>0.67028799999999999</v>
      </c>
      <c r="K2547" s="4">
        <f>VLOOKUP(A2547, Sheet3!A:G,4, FALSE)</f>
        <v>0.195324</v>
      </c>
      <c r="L2547" s="4">
        <f>VLOOKUP(A2547, Sheet3!A:G,5, FALSE)</f>
        <v>2.000934</v>
      </c>
      <c r="M2547" s="4">
        <f>VLOOKUP(A2547, Sheet3!A:G,6, FALSE)</f>
        <v>1.2123839999999999</v>
      </c>
      <c r="N2547" s="4">
        <f>VLOOKUP(A2547, Sheet3!A:G,7, FALSE)</f>
        <v>0.99792000000000003</v>
      </c>
      <c r="O2547">
        <v>2007</v>
      </c>
      <c r="P2547" s="4">
        <f>VLOOKUP(G2547, Sheet2!C:E, 3, FALSE)</f>
        <v>1991</v>
      </c>
      <c r="Q2547" s="4">
        <f>O2547-P2547</f>
        <v>16</v>
      </c>
      <c r="R2547" s="4">
        <f>VLOOKUP(A2547, Sheet4!A:B, 2, FALSE)</f>
        <v>756</v>
      </c>
    </row>
    <row r="2548" spans="1:18">
      <c r="A2548">
        <v>4023</v>
      </c>
      <c r="B2548" t="s">
        <v>480</v>
      </c>
      <c r="C2548" s="1">
        <v>39128</v>
      </c>
      <c r="D2548" t="s">
        <v>6</v>
      </c>
      <c r="E2548" s="4" t="s">
        <v>143</v>
      </c>
      <c r="F2548" s="4" t="s">
        <v>652</v>
      </c>
      <c r="G2548" s="4" t="str">
        <f>B2548&amp;E2548</f>
        <v>BachmannMN</v>
      </c>
      <c r="H2548" s="4" t="str">
        <f>VLOOKUP(G2548, Sheet2!C:D, 2, FALSE)</f>
        <v>R</v>
      </c>
      <c r="I2548" s="4">
        <f>VLOOKUP(A2548, Sheet3!A:G,2, FALSE)</f>
        <v>-8.3185339999999997</v>
      </c>
      <c r="J2548" s="4">
        <f>VLOOKUP(A2548, Sheet3!A:G,3, FALSE)</f>
        <v>3.2591640000000002</v>
      </c>
      <c r="K2548" s="4">
        <f>VLOOKUP(A2548, Sheet3!A:G,4, FALSE)</f>
        <v>1.0048239999999999</v>
      </c>
      <c r="L2548" s="4">
        <f>VLOOKUP(A2548, Sheet3!A:G,5, FALSE)</f>
        <v>-3.3045979999999999</v>
      </c>
      <c r="M2548" s="4">
        <f>VLOOKUP(A2548, Sheet3!A:G,6, FALSE)</f>
        <v>-1.020829</v>
      </c>
      <c r="N2548" s="4">
        <f>VLOOKUP(A2548, Sheet3!A:G,7, FALSE)</f>
        <v>-1.1370469999999999</v>
      </c>
      <c r="O2548">
        <v>2007</v>
      </c>
      <c r="P2548" s="4">
        <f>VLOOKUP(G2548, Sheet2!C:E, 3, FALSE)</f>
        <v>2007</v>
      </c>
      <c r="Q2548" s="4">
        <f>O2548-P2548</f>
        <v>0</v>
      </c>
      <c r="R2548" s="4">
        <f>VLOOKUP(A2548, Sheet4!A:B, 2, FALSE)</f>
        <v>703</v>
      </c>
    </row>
    <row r="2549" spans="1:18">
      <c r="A2549">
        <v>4024</v>
      </c>
      <c r="B2549" t="s">
        <v>140</v>
      </c>
      <c r="C2549" s="1">
        <v>39128</v>
      </c>
      <c r="D2549" t="s">
        <v>6</v>
      </c>
      <c r="E2549" s="4" t="s">
        <v>141</v>
      </c>
      <c r="F2549" s="4" t="s">
        <v>652</v>
      </c>
      <c r="G2549" s="4" t="str">
        <f>B2549&amp;E2549</f>
        <v>CohenTN</v>
      </c>
      <c r="H2549" s="4" t="str">
        <f>VLOOKUP(G2549, Sheet2!C:D, 2, FALSE)</f>
        <v>D</v>
      </c>
      <c r="I2549" s="4">
        <f>VLOOKUP(A2549, Sheet3!A:G,2, FALSE)</f>
        <v>0.92250799999999999</v>
      </c>
      <c r="J2549" s="4">
        <f>VLOOKUP(A2549, Sheet3!A:G,3, FALSE)</f>
        <v>3.3902739999999998</v>
      </c>
      <c r="K2549" s="4">
        <f>VLOOKUP(A2549, Sheet3!A:G,4, FALSE)</f>
        <v>-5.93696</v>
      </c>
      <c r="L2549" s="4">
        <f>VLOOKUP(A2549, Sheet3!A:G,5, FALSE)</f>
        <v>4.7100499999999998</v>
      </c>
      <c r="M2549" s="4">
        <f>VLOOKUP(A2549, Sheet3!A:G,6, FALSE)</f>
        <v>5.9094990000000003</v>
      </c>
      <c r="N2549" s="4">
        <f>VLOOKUP(A2549, Sheet3!A:G,7, FALSE)</f>
        <v>-2.5934560000000002</v>
      </c>
      <c r="O2549">
        <v>2007</v>
      </c>
      <c r="P2549" s="4">
        <f>VLOOKUP(G2549, Sheet2!C:E, 3, FALSE)</f>
        <v>2007</v>
      </c>
      <c r="Q2549" s="4">
        <f>O2549-P2549</f>
        <v>0</v>
      </c>
      <c r="R2549" s="4">
        <f>VLOOKUP(A2549, Sheet4!A:B, 2, FALSE)</f>
        <v>730</v>
      </c>
    </row>
    <row r="2550" spans="1:18">
      <c r="A2550">
        <v>4025</v>
      </c>
      <c r="B2550" t="s">
        <v>33</v>
      </c>
      <c r="C2550" s="1">
        <v>39128</v>
      </c>
      <c r="D2550" t="s">
        <v>6</v>
      </c>
      <c r="E2550" s="4" t="s">
        <v>22</v>
      </c>
      <c r="F2550" s="4" t="s">
        <v>652</v>
      </c>
      <c r="G2550" s="4" t="str">
        <f>B2550&amp;E2550</f>
        <v>NeugebauerTX</v>
      </c>
      <c r="H2550" s="4" t="str">
        <f>VLOOKUP(G2550, Sheet2!C:D, 2, FALSE)</f>
        <v>R</v>
      </c>
      <c r="I2550" s="4">
        <f>VLOOKUP(A2550, Sheet3!A:G,2, FALSE)</f>
        <v>1.1026320000000001</v>
      </c>
      <c r="J2550" s="4">
        <f>VLOOKUP(A2550, Sheet3!A:G,3, FALSE)</f>
        <v>1.7736369999999999</v>
      </c>
      <c r="K2550" s="4">
        <f>VLOOKUP(A2550, Sheet3!A:G,4, FALSE)</f>
        <v>0.58157000000000003</v>
      </c>
      <c r="L2550" s="4">
        <f>VLOOKUP(A2550, Sheet3!A:G,5, FALSE)</f>
        <v>1.8565970000000001</v>
      </c>
      <c r="M2550" s="4">
        <f>VLOOKUP(A2550, Sheet3!A:G,6, FALSE)</f>
        <v>0.97501800000000005</v>
      </c>
      <c r="N2550" s="4">
        <f>VLOOKUP(A2550, Sheet3!A:G,7, FALSE)</f>
        <v>1.137861</v>
      </c>
      <c r="O2550">
        <v>2007</v>
      </c>
      <c r="P2550" s="4">
        <f>VLOOKUP(G2550, Sheet2!C:E, 3, FALSE)</f>
        <v>2003</v>
      </c>
      <c r="Q2550" s="4">
        <f>O2550-P2550</f>
        <v>4</v>
      </c>
      <c r="R2550" s="4">
        <f>VLOOKUP(A2550, Sheet4!A:B, 2, FALSE)</f>
        <v>715</v>
      </c>
    </row>
    <row r="2551" spans="1:18">
      <c r="A2551">
        <v>4026</v>
      </c>
      <c r="B2551" t="s">
        <v>88</v>
      </c>
      <c r="C2551" s="1">
        <v>39128</v>
      </c>
      <c r="D2551" t="s">
        <v>6</v>
      </c>
      <c r="E2551" s="4" t="s">
        <v>89</v>
      </c>
      <c r="F2551" s="4" t="s">
        <v>652</v>
      </c>
      <c r="G2551" s="4" t="str">
        <f>B2551&amp;E2551</f>
        <v>KapturOH</v>
      </c>
      <c r="H2551" s="4" t="str">
        <f>VLOOKUP(G2551, Sheet2!C:D, 2, FALSE)</f>
        <v>D</v>
      </c>
      <c r="I2551" s="4">
        <f>VLOOKUP(A2551, Sheet3!A:G,2, FALSE)</f>
        <v>0.62839800000000001</v>
      </c>
      <c r="J2551" s="4">
        <f>VLOOKUP(A2551, Sheet3!A:G,3, FALSE)</f>
        <v>0.13830200000000001</v>
      </c>
      <c r="K2551" s="4">
        <f>VLOOKUP(A2551, Sheet3!A:G,4, FALSE)</f>
        <v>2.312757</v>
      </c>
      <c r="L2551" s="4">
        <f>VLOOKUP(A2551, Sheet3!A:G,5, FALSE)</f>
        <v>1.0801000000000001</v>
      </c>
      <c r="M2551" s="4">
        <f>VLOOKUP(A2551, Sheet3!A:G,6, FALSE)</f>
        <v>-0.26450600000000002</v>
      </c>
      <c r="N2551" s="4">
        <f>VLOOKUP(A2551, Sheet3!A:G,7, FALSE)</f>
        <v>2.6762999999999999</v>
      </c>
      <c r="O2551">
        <v>2007</v>
      </c>
      <c r="P2551" s="4">
        <f>VLOOKUP(G2551, Sheet2!C:E, 3, FALSE)</f>
        <v>1983</v>
      </c>
      <c r="Q2551" s="4">
        <f>O2551-P2551</f>
        <v>24</v>
      </c>
      <c r="R2551" s="4">
        <f>VLOOKUP(A2551, Sheet4!A:B, 2, FALSE)</f>
        <v>897</v>
      </c>
    </row>
    <row r="2552" spans="1:18">
      <c r="A2552">
        <v>4027</v>
      </c>
      <c r="B2552" t="s">
        <v>481</v>
      </c>
      <c r="C2552" s="1">
        <v>39128</v>
      </c>
      <c r="D2552" t="s">
        <v>6</v>
      </c>
      <c r="E2552" s="4" t="s">
        <v>47</v>
      </c>
      <c r="F2552" s="4" t="s">
        <v>652</v>
      </c>
      <c r="G2552" s="4" t="str">
        <f>B2552&amp;E2552</f>
        <v>MicaFL</v>
      </c>
      <c r="H2552" s="4" t="str">
        <f>VLOOKUP(G2552, Sheet2!C:D, 2, FALSE)</f>
        <v>R</v>
      </c>
      <c r="I2552" s="4">
        <f>VLOOKUP(A2552, Sheet3!A:G,2, FALSE)</f>
        <v>2.2645270000000002</v>
      </c>
      <c r="J2552" s="4">
        <f>VLOOKUP(A2552, Sheet3!A:G,3, FALSE)</f>
        <v>6.2969999999999998E-2</v>
      </c>
      <c r="K2552" s="4">
        <f>VLOOKUP(A2552, Sheet3!A:G,4, FALSE)</f>
        <v>0.78649899999999995</v>
      </c>
      <c r="L2552" s="4">
        <f>VLOOKUP(A2552, Sheet3!A:G,5, FALSE)</f>
        <v>1.6367020000000001</v>
      </c>
      <c r="M2552" s="4">
        <f>VLOOKUP(A2552, Sheet3!A:G,6, FALSE)</f>
        <v>0.16281799999999999</v>
      </c>
      <c r="N2552" s="4">
        <f>VLOOKUP(A2552, Sheet3!A:G,7, FALSE)</f>
        <v>1.172194</v>
      </c>
      <c r="O2552">
        <v>2007</v>
      </c>
      <c r="P2552" s="4">
        <f>VLOOKUP(G2552, Sheet2!C:E, 3, FALSE)</f>
        <v>1993</v>
      </c>
      <c r="Q2552" s="4">
        <f>O2552-P2552</f>
        <v>14</v>
      </c>
      <c r="R2552" s="4">
        <f>VLOOKUP(A2552, Sheet4!A:B, 2, FALSE)</f>
        <v>659</v>
      </c>
    </row>
    <row r="2553" spans="1:18">
      <c r="A2553">
        <v>4028</v>
      </c>
      <c r="B2553" t="s">
        <v>729</v>
      </c>
      <c r="C2553" s="1">
        <v>39128</v>
      </c>
      <c r="D2553" t="s">
        <v>6</v>
      </c>
      <c r="E2553" s="4" t="s">
        <v>127</v>
      </c>
      <c r="F2553" s="4" t="s">
        <v>652</v>
      </c>
      <c r="G2553" s="4" t="str">
        <f>B2553&amp;E2553</f>
        <v>JacksonIL</v>
      </c>
      <c r="H2553" s="4" t="str">
        <f>VLOOKUP(G2553, Sheet2!C:D, 2, FALSE)</f>
        <v>D</v>
      </c>
      <c r="I2553" s="4">
        <f>VLOOKUP(A2553, Sheet3!A:G,2, FALSE)</f>
        <v>3.8005450000000001</v>
      </c>
      <c r="J2553" s="4">
        <f>VLOOKUP(A2553, Sheet3!A:G,3, FALSE)</f>
        <v>-1.0918000000000001E-2</v>
      </c>
      <c r="K2553" s="4">
        <f>VLOOKUP(A2553, Sheet3!A:G,4, FALSE)</f>
        <v>2.8226610000000001</v>
      </c>
      <c r="L2553" s="4">
        <f>VLOOKUP(A2553, Sheet3!A:G,5, FALSE)</f>
        <v>-1.1080559999999999</v>
      </c>
      <c r="M2553" s="4">
        <f>VLOOKUP(A2553, Sheet3!A:G,6, FALSE)</f>
        <v>-0.43288399999999999</v>
      </c>
      <c r="N2553" s="4">
        <f>VLOOKUP(A2553, Sheet3!A:G,7, FALSE)</f>
        <v>2.8653140000000001</v>
      </c>
      <c r="O2553">
        <v>2007</v>
      </c>
      <c r="P2553" s="4">
        <f>VLOOKUP(G2553, Sheet2!C:E, 3, FALSE)</f>
        <v>1995</v>
      </c>
      <c r="Q2553" s="4">
        <f>O2553-P2553</f>
        <v>12</v>
      </c>
      <c r="R2553" s="4">
        <f>VLOOKUP(A2553, Sheet4!A:B, 2, FALSE)</f>
        <v>802</v>
      </c>
    </row>
    <row r="2554" spans="1:18">
      <c r="A2554">
        <v>4029</v>
      </c>
      <c r="B2554" t="s">
        <v>50</v>
      </c>
      <c r="C2554" s="1">
        <v>39128</v>
      </c>
      <c r="D2554" t="s">
        <v>6</v>
      </c>
      <c r="E2554" s="4" t="str">
        <f>VLOOKUP(B2554, Sheet2!$A$2:$B$734, 2, FALSE)</f>
        <v>IN</v>
      </c>
      <c r="F2554" s="4" t="s">
        <v>652</v>
      </c>
      <c r="G2554" s="4" t="str">
        <f>B2554&amp;E2554</f>
        <v>BuyerIN</v>
      </c>
      <c r="H2554" s="4" t="str">
        <f>VLOOKUP(G2554, Sheet2!C:D, 2, FALSE)</f>
        <v>R</v>
      </c>
      <c r="I2554" s="4">
        <f>VLOOKUP(A2554, Sheet3!A:G,2, FALSE)</f>
        <v>-1.0637209999999999</v>
      </c>
      <c r="J2554" s="4">
        <f>VLOOKUP(A2554, Sheet3!A:G,3, FALSE)</f>
        <v>-8.6820999999999995E-2</v>
      </c>
      <c r="K2554" s="4">
        <f>VLOOKUP(A2554, Sheet3!A:G,4, FALSE)</f>
        <v>-5.7681999999999997E-2</v>
      </c>
      <c r="L2554" s="4">
        <f>VLOOKUP(A2554, Sheet3!A:G,5, FALSE)</f>
        <v>-0.15662799999999999</v>
      </c>
      <c r="M2554" s="4">
        <f>VLOOKUP(A2554, Sheet3!A:G,6, FALSE)</f>
        <v>-7.6398999999999995E-2</v>
      </c>
      <c r="N2554" s="4">
        <f>VLOOKUP(A2554, Sheet3!A:G,7, FALSE)</f>
        <v>-0.87223799999999996</v>
      </c>
      <c r="O2554">
        <v>2007</v>
      </c>
      <c r="P2554" s="4">
        <f>VLOOKUP(G2554, Sheet2!C:E, 3, FALSE)</f>
        <v>1993</v>
      </c>
      <c r="Q2554" s="4">
        <f>O2554-P2554</f>
        <v>14</v>
      </c>
      <c r="R2554" s="4">
        <f>VLOOKUP(A2554, Sheet4!A:B, 2, FALSE)</f>
        <v>7239</v>
      </c>
    </row>
    <row r="2555" spans="1:18">
      <c r="A2555">
        <v>4030</v>
      </c>
      <c r="B2555" t="s">
        <v>482</v>
      </c>
      <c r="C2555" s="1">
        <v>39128</v>
      </c>
      <c r="D2555" t="s">
        <v>6</v>
      </c>
      <c r="E2555" s="4" t="s">
        <v>89</v>
      </c>
      <c r="F2555" s="4" t="s">
        <v>652</v>
      </c>
      <c r="G2555" s="4" t="str">
        <f>B2555&amp;E2555</f>
        <v>SchmidtOH</v>
      </c>
      <c r="H2555" s="4" t="str">
        <f>VLOOKUP(G2555, Sheet2!C:D, 2, FALSE)</f>
        <v>R</v>
      </c>
      <c r="I2555" s="4">
        <f>VLOOKUP(A2555, Sheet3!A:G,2, FALSE)</f>
        <v>1.1760429999999999</v>
      </c>
      <c r="J2555" s="4">
        <f>VLOOKUP(A2555, Sheet3!A:G,3, FALSE)</f>
        <v>2.9569589999999999</v>
      </c>
      <c r="K2555" s="4">
        <f>VLOOKUP(A2555, Sheet3!A:G,4, FALSE)</f>
        <v>-3.5732210000000002</v>
      </c>
      <c r="L2555" s="4">
        <f>VLOOKUP(A2555, Sheet3!A:G,5, FALSE)</f>
        <v>-1.143545</v>
      </c>
      <c r="M2555" s="4">
        <f>VLOOKUP(A2555, Sheet3!A:G,6, FALSE)</f>
        <v>-0.73752899999999999</v>
      </c>
      <c r="N2555" s="4">
        <f>VLOOKUP(A2555, Sheet3!A:G,7, FALSE)</f>
        <v>-2.848884</v>
      </c>
      <c r="O2555">
        <v>2007</v>
      </c>
      <c r="P2555" s="4">
        <f>VLOOKUP(G2555, Sheet2!C:E, 3, FALSE)</f>
        <v>2005</v>
      </c>
      <c r="Q2555" s="4">
        <f>O2555-P2555</f>
        <v>2</v>
      </c>
      <c r="R2555" s="4">
        <f>VLOOKUP(A2555, Sheet4!A:B, 2, FALSE)</f>
        <v>161</v>
      </c>
    </row>
    <row r="2556" spans="1:18">
      <c r="A2556">
        <v>4031</v>
      </c>
      <c r="B2556" t="s">
        <v>79</v>
      </c>
      <c r="C2556" s="1">
        <v>39128</v>
      </c>
      <c r="D2556" t="s">
        <v>6</v>
      </c>
      <c r="E2556" s="4" t="s">
        <v>136</v>
      </c>
      <c r="F2556" s="4" t="s">
        <v>652</v>
      </c>
      <c r="G2556" s="4" t="str">
        <f>B2556&amp;E2556</f>
        <v>BlumenauerOR</v>
      </c>
      <c r="H2556" s="4" t="str">
        <f>VLOOKUP(G2556, Sheet2!C:D, 2, FALSE)</f>
        <v>D</v>
      </c>
      <c r="I2556" s="4">
        <f>VLOOKUP(A2556, Sheet3!A:G,2, FALSE)</f>
        <v>4.7177280000000001</v>
      </c>
      <c r="J2556" s="4">
        <f>VLOOKUP(A2556, Sheet3!A:G,3, FALSE)</f>
        <v>-0.31526199999999999</v>
      </c>
      <c r="K2556" s="4">
        <f>VLOOKUP(A2556, Sheet3!A:G,4, FALSE)</f>
        <v>2.0574940000000002</v>
      </c>
      <c r="L2556" s="4">
        <f>VLOOKUP(A2556, Sheet3!A:G,5, FALSE)</f>
        <v>1.2997510000000001</v>
      </c>
      <c r="M2556" s="4">
        <f>VLOOKUP(A2556, Sheet3!A:G,6, FALSE)</f>
        <v>-0.31917699999999999</v>
      </c>
      <c r="N2556" s="4">
        <f>VLOOKUP(A2556, Sheet3!A:G,7, FALSE)</f>
        <v>1.141831</v>
      </c>
      <c r="O2556">
        <v>2007</v>
      </c>
      <c r="P2556" s="4">
        <f>VLOOKUP(G2556, Sheet2!C:E, 3, FALSE)</f>
        <v>1996</v>
      </c>
      <c r="Q2556" s="4">
        <f>O2556-P2556</f>
        <v>11</v>
      </c>
      <c r="R2556" s="4">
        <f>VLOOKUP(A2556, Sheet4!A:B, 2, FALSE)</f>
        <v>726</v>
      </c>
    </row>
    <row r="2557" spans="1:18">
      <c r="A2557">
        <v>4032</v>
      </c>
      <c r="B2557" t="s">
        <v>775</v>
      </c>
      <c r="C2557" s="1">
        <v>39128</v>
      </c>
      <c r="D2557" t="s">
        <v>6</v>
      </c>
      <c r="E2557" s="4" t="s">
        <v>8</v>
      </c>
      <c r="F2557" s="4" t="s">
        <v>652</v>
      </c>
      <c r="G2557" s="4" t="str">
        <f>B2557&amp;E2557</f>
        <v>SanchezLiCA</v>
      </c>
      <c r="H2557" s="4" t="str">
        <f>VLOOKUP(G2557, Sheet2!C:D, 2, FALSE)</f>
        <v>D</v>
      </c>
      <c r="I2557" s="4">
        <f>VLOOKUP(A2557, Sheet3!A:G,2, FALSE)</f>
        <v>6.2231459999999998</v>
      </c>
      <c r="J2557" s="4">
        <f>VLOOKUP(A2557, Sheet3!A:G,3, FALSE)</f>
        <v>0.27027000000000001</v>
      </c>
      <c r="K2557" s="4">
        <f>VLOOKUP(A2557, Sheet3!A:G,4, FALSE)</f>
        <v>-4.6515440000000003</v>
      </c>
      <c r="L2557" s="4">
        <f>VLOOKUP(A2557, Sheet3!A:G,5, FALSE)</f>
        <v>3.1143380000000001</v>
      </c>
      <c r="M2557" s="4">
        <f>VLOOKUP(A2557, Sheet3!A:G,6, FALSE)</f>
        <v>1.1022289999999999</v>
      </c>
      <c r="N2557" s="4">
        <f>VLOOKUP(A2557, Sheet3!A:G,7, FALSE)</f>
        <v>-4.273237</v>
      </c>
      <c r="O2557">
        <v>2007</v>
      </c>
      <c r="P2557" s="4">
        <f>VLOOKUP(G2557, Sheet2!C:E, 3, FALSE)</f>
        <v>2003</v>
      </c>
      <c r="Q2557" s="4">
        <f>O2557-P2557</f>
        <v>4</v>
      </c>
      <c r="R2557" s="4">
        <f>VLOOKUP(A2557, Sheet4!A:B, 2, FALSE)</f>
        <v>674</v>
      </c>
    </row>
    <row r="2558" spans="1:18">
      <c r="A2558">
        <v>4033</v>
      </c>
      <c r="B2558" t="s">
        <v>154</v>
      </c>
      <c r="C2558" s="1">
        <v>39128</v>
      </c>
      <c r="D2558" t="s">
        <v>6</v>
      </c>
      <c r="E2558" s="4" t="s">
        <v>8</v>
      </c>
      <c r="F2558" s="4" t="s">
        <v>652</v>
      </c>
      <c r="G2558" s="4" t="str">
        <f>B2558&amp;E2558</f>
        <v>LewisCA</v>
      </c>
      <c r="H2558" s="4" t="str">
        <f>VLOOKUP(G2558, Sheet2!C:D, 2, FALSE)</f>
        <v>R</v>
      </c>
      <c r="I2558" s="4">
        <f>VLOOKUP(A2558, Sheet3!A:G,2, FALSE)</f>
        <v>-2.1917650000000002</v>
      </c>
      <c r="J2558" s="4">
        <f>VLOOKUP(A2558, Sheet3!A:G,3, FALSE)</f>
        <v>1.2434799999999999</v>
      </c>
      <c r="K2558" s="4">
        <f>VLOOKUP(A2558, Sheet3!A:G,4, FALSE)</f>
        <v>1.1663319999999999</v>
      </c>
      <c r="L2558" s="4">
        <f>VLOOKUP(A2558, Sheet3!A:G,5, FALSE)</f>
        <v>1.3284</v>
      </c>
      <c r="M2558" s="4">
        <f>VLOOKUP(A2558, Sheet3!A:G,6, FALSE)</f>
        <v>0.34413899999999997</v>
      </c>
      <c r="N2558" s="4">
        <f>VLOOKUP(A2558, Sheet3!A:G,7, FALSE)</f>
        <v>4.6253000000000002E-2</v>
      </c>
      <c r="O2558">
        <v>2007</v>
      </c>
      <c r="P2558" s="4">
        <f>VLOOKUP(G2558, Sheet2!C:E, 3, FALSE)</f>
        <v>1979</v>
      </c>
      <c r="Q2558" s="4">
        <f>O2558-P2558</f>
        <v>28</v>
      </c>
      <c r="R2558" s="4">
        <f>VLOOKUP(A2558, Sheet4!A:B, 2, FALSE)</f>
        <v>1628</v>
      </c>
    </row>
    <row r="2559" spans="1:18">
      <c r="A2559">
        <v>4034</v>
      </c>
      <c r="B2559" t="s">
        <v>201</v>
      </c>
      <c r="C2559" s="1">
        <v>39128</v>
      </c>
      <c r="D2559" t="s">
        <v>6</v>
      </c>
      <c r="E2559" s="4" t="s">
        <v>116</v>
      </c>
      <c r="F2559" s="4" t="s">
        <v>652</v>
      </c>
      <c r="G2559" s="4" t="str">
        <f>B2559&amp;E2559</f>
        <v>SmithWA</v>
      </c>
      <c r="H2559" s="4" t="str">
        <f>VLOOKUP(G2559, Sheet2!C:D, 2, FALSE)</f>
        <v>D</v>
      </c>
      <c r="I2559" s="4">
        <f>VLOOKUP(A2559, Sheet3!A:G,2, FALSE)</f>
        <v>-0.73196099999999997</v>
      </c>
      <c r="J2559" s="4">
        <f>VLOOKUP(A2559, Sheet3!A:G,3, FALSE)</f>
        <v>0.20580499999999999</v>
      </c>
      <c r="K2559" s="4">
        <f>VLOOKUP(A2559, Sheet3!A:G,4, FALSE)</f>
        <v>0.26547799999999999</v>
      </c>
      <c r="L2559" s="4">
        <f>VLOOKUP(A2559, Sheet3!A:G,5, FALSE)</f>
        <v>1.3669500000000001</v>
      </c>
      <c r="M2559" s="4">
        <f>VLOOKUP(A2559, Sheet3!A:G,6, FALSE)</f>
        <v>0.829125</v>
      </c>
      <c r="N2559" s="4">
        <f>VLOOKUP(A2559, Sheet3!A:G,7, FALSE)</f>
        <v>-2.2269749999999999</v>
      </c>
      <c r="O2559">
        <v>2007</v>
      </c>
      <c r="P2559" s="4">
        <f>VLOOKUP(G2559, Sheet2!C:E, 3, FALSE)</f>
        <v>1997</v>
      </c>
      <c r="Q2559" s="4">
        <f>O2559-P2559</f>
        <v>10</v>
      </c>
      <c r="R2559" s="4">
        <f>VLOOKUP(A2559, Sheet4!A:B, 2, FALSE)</f>
        <v>2252</v>
      </c>
    </row>
    <row r="2560" spans="1:18">
      <c r="A2560">
        <v>4035</v>
      </c>
      <c r="B2560" t="s">
        <v>74</v>
      </c>
      <c r="C2560" s="1">
        <v>39128</v>
      </c>
      <c r="D2560" t="s">
        <v>6</v>
      </c>
      <c r="E2560" s="4" t="s">
        <v>113</v>
      </c>
      <c r="F2560" s="4" t="s">
        <v>652</v>
      </c>
      <c r="G2560" s="4" t="str">
        <f>B2560&amp;E2560</f>
        <v>AllenME</v>
      </c>
      <c r="H2560" s="4" t="str">
        <f>VLOOKUP(G2560, Sheet2!C:D, 2, FALSE)</f>
        <v>D</v>
      </c>
      <c r="I2560" s="4">
        <f>VLOOKUP(A2560, Sheet3!A:G,2, FALSE)</f>
        <v>1.5851230000000001</v>
      </c>
      <c r="J2560" s="4">
        <f>VLOOKUP(A2560, Sheet3!A:G,3, FALSE)</f>
        <v>0.12037399999999999</v>
      </c>
      <c r="K2560" s="4">
        <f>VLOOKUP(A2560, Sheet3!A:G,4, FALSE)</f>
        <v>2.4947170000000001</v>
      </c>
      <c r="L2560" s="4">
        <f>VLOOKUP(A2560, Sheet3!A:G,5, FALSE)</f>
        <v>-0.93680799999999997</v>
      </c>
      <c r="M2560" s="4">
        <f>VLOOKUP(A2560, Sheet3!A:G,6, FALSE)</f>
        <v>1.170329</v>
      </c>
      <c r="N2560" s="4">
        <f>VLOOKUP(A2560, Sheet3!A:G,7, FALSE)</f>
        <v>3.1492939999999998</v>
      </c>
      <c r="O2560">
        <v>2007</v>
      </c>
      <c r="P2560" s="4">
        <f>VLOOKUP(G2560, Sheet2!C:E, 3, FALSE)</f>
        <v>1997</v>
      </c>
      <c r="Q2560" s="4">
        <f>O2560-P2560</f>
        <v>10</v>
      </c>
      <c r="R2560" s="4">
        <f>VLOOKUP(A2560, Sheet4!A:B, 2, FALSE)</f>
        <v>669</v>
      </c>
    </row>
    <row r="2561" spans="1:18">
      <c r="A2561">
        <v>4036</v>
      </c>
      <c r="B2561" t="s">
        <v>236</v>
      </c>
      <c r="C2561" s="1">
        <v>39128</v>
      </c>
      <c r="D2561" t="s">
        <v>6</v>
      </c>
      <c r="E2561" s="4" t="s">
        <v>321</v>
      </c>
      <c r="F2561" s="4" t="s">
        <v>652</v>
      </c>
      <c r="G2561" s="4" t="str">
        <f>B2561&amp;E2561</f>
        <v>BoozmanAR</v>
      </c>
      <c r="H2561" s="4" t="str">
        <f>VLOOKUP(G2561, Sheet2!C:D, 2, FALSE)</f>
        <v>R</v>
      </c>
      <c r="I2561" s="4">
        <f>VLOOKUP(A2561, Sheet3!A:G,2, FALSE)</f>
        <v>-3.0692050000000002</v>
      </c>
      <c r="J2561" s="4">
        <f>VLOOKUP(A2561, Sheet3!A:G,3, FALSE)</f>
        <v>1.115405</v>
      </c>
      <c r="K2561" s="4">
        <f>VLOOKUP(A2561, Sheet3!A:G,4, FALSE)</f>
        <v>-0.84191499999999997</v>
      </c>
      <c r="L2561" s="4">
        <f>VLOOKUP(A2561, Sheet3!A:G,5, FALSE)</f>
        <v>-0.40387699999999999</v>
      </c>
      <c r="M2561" s="4">
        <f>VLOOKUP(A2561, Sheet3!A:G,6, FALSE)</f>
        <v>-1.0458099999999999</v>
      </c>
      <c r="N2561" s="4">
        <f>VLOOKUP(A2561, Sheet3!A:G,7, FALSE)</f>
        <v>-1.1916659999999999</v>
      </c>
      <c r="O2561">
        <v>2007</v>
      </c>
      <c r="P2561" s="4">
        <f>VLOOKUP(G2561, Sheet2!C:E, 3, FALSE)</f>
        <v>2001</v>
      </c>
      <c r="Q2561" s="4">
        <f>O2561-P2561</f>
        <v>6</v>
      </c>
      <c r="R2561" s="4">
        <f>VLOOKUP(A2561, Sheet4!A:B, 2, FALSE)</f>
        <v>735</v>
      </c>
    </row>
    <row r="2562" spans="1:18">
      <c r="A2562">
        <v>4037</v>
      </c>
      <c r="B2562" t="s">
        <v>117</v>
      </c>
      <c r="C2562" s="1">
        <v>39128</v>
      </c>
      <c r="D2562" t="s">
        <v>6</v>
      </c>
      <c r="E2562" s="4" t="s">
        <v>193</v>
      </c>
      <c r="F2562" s="4" t="s">
        <v>652</v>
      </c>
      <c r="G2562" s="4" t="str">
        <f>B2562&amp;E2562</f>
        <v>PerlmutterCO</v>
      </c>
      <c r="H2562" s="4" t="str">
        <f>VLOOKUP(G2562, Sheet2!C:D, 2, FALSE)</f>
        <v>D</v>
      </c>
      <c r="I2562" s="4">
        <f>VLOOKUP(A2562, Sheet3!A:G,2, FALSE)</f>
        <v>0.58361600000000002</v>
      </c>
      <c r="J2562" s="4">
        <f>VLOOKUP(A2562, Sheet3!A:G,3, FALSE)</f>
        <v>-1.0104789999999999</v>
      </c>
      <c r="K2562" s="4">
        <f>VLOOKUP(A2562, Sheet3!A:G,4, FALSE)</f>
        <v>-0.46359800000000001</v>
      </c>
      <c r="L2562" s="4">
        <f>VLOOKUP(A2562, Sheet3!A:G,5, FALSE)</f>
        <v>1.1033269999999999</v>
      </c>
      <c r="M2562" s="4">
        <f>VLOOKUP(A2562, Sheet3!A:G,6, FALSE)</f>
        <v>0.35950300000000002</v>
      </c>
      <c r="N2562" s="4">
        <f>VLOOKUP(A2562, Sheet3!A:G,7, FALSE)</f>
        <v>-3.0342739999999999</v>
      </c>
      <c r="O2562">
        <v>2007</v>
      </c>
      <c r="P2562" s="4">
        <f>VLOOKUP(G2562, Sheet2!C:E, 3, FALSE)</f>
        <v>2007</v>
      </c>
      <c r="Q2562" s="4">
        <f>O2562-P2562</f>
        <v>0</v>
      </c>
      <c r="R2562" s="4">
        <f>VLOOKUP(A2562, Sheet4!A:B, 2, FALSE)</f>
        <v>426</v>
      </c>
    </row>
    <row r="2563" spans="1:18">
      <c r="A2563">
        <v>4038</v>
      </c>
      <c r="B2563" t="s">
        <v>483</v>
      </c>
      <c r="C2563" s="1">
        <v>39128</v>
      </c>
      <c r="D2563" t="s">
        <v>6</v>
      </c>
      <c r="E2563" s="4" t="s">
        <v>22</v>
      </c>
      <c r="F2563" s="4" t="s">
        <v>652</v>
      </c>
      <c r="G2563" s="4" t="str">
        <f>B2563&amp;E2563</f>
        <v>CuellarTX</v>
      </c>
      <c r="H2563" s="4" t="str">
        <f>VLOOKUP(G2563, Sheet2!C:D, 2, FALSE)</f>
        <v>D</v>
      </c>
      <c r="I2563" s="4">
        <f>VLOOKUP(A2563, Sheet3!A:G,2, FALSE)</f>
        <v>-8.7056999999999995E-2</v>
      </c>
      <c r="J2563" s="4">
        <f>VLOOKUP(A2563, Sheet3!A:G,3, FALSE)</f>
        <v>-7.7561000000000005E-2</v>
      </c>
      <c r="K2563" s="4">
        <f>VLOOKUP(A2563, Sheet3!A:G,4, FALSE)</f>
        <v>-1.3637090000000001</v>
      </c>
      <c r="L2563" s="4">
        <f>VLOOKUP(A2563, Sheet3!A:G,5, FALSE)</f>
        <v>-0.57138699999999998</v>
      </c>
      <c r="M2563" s="4">
        <f>VLOOKUP(A2563, Sheet3!A:G,6, FALSE)</f>
        <v>0.245227</v>
      </c>
      <c r="N2563" s="4">
        <f>VLOOKUP(A2563, Sheet3!A:G,7, FALSE)</f>
        <v>-2.0525950000000002</v>
      </c>
      <c r="O2563">
        <v>2007</v>
      </c>
      <c r="P2563" s="4">
        <f>VLOOKUP(G2563, Sheet2!C:E, 3, FALSE)</f>
        <v>2005</v>
      </c>
      <c r="Q2563" s="4">
        <f>O2563-P2563</f>
        <v>2</v>
      </c>
      <c r="R2563" s="4">
        <f>VLOOKUP(A2563, Sheet4!A:B, 2, FALSE)</f>
        <v>423</v>
      </c>
    </row>
    <row r="2564" spans="1:18">
      <c r="A2564">
        <v>4039</v>
      </c>
      <c r="B2564" t="s">
        <v>414</v>
      </c>
      <c r="C2564" s="1">
        <v>39128</v>
      </c>
      <c r="D2564" t="s">
        <v>6</v>
      </c>
      <c r="E2564" s="4" t="s">
        <v>47</v>
      </c>
      <c r="F2564" s="4" t="s">
        <v>652</v>
      </c>
      <c r="G2564" s="4" t="str">
        <f>B2564&amp;E2564</f>
        <v>Brown-WaiteFL</v>
      </c>
      <c r="H2564" s="4" t="str">
        <f>VLOOKUP(G2564, Sheet2!C:D, 2, FALSE)</f>
        <v>R</v>
      </c>
      <c r="I2564" s="4">
        <f>VLOOKUP(A2564, Sheet3!A:G,2, FALSE)</f>
        <v>-9.1058E-2</v>
      </c>
      <c r="J2564" s="4">
        <f>VLOOKUP(A2564, Sheet3!A:G,3, FALSE)</f>
        <v>-1.4939439999999999</v>
      </c>
      <c r="K2564" s="4">
        <f>VLOOKUP(A2564, Sheet3!A:G,4, FALSE)</f>
        <v>-2.962189</v>
      </c>
      <c r="L2564" s="4">
        <f>VLOOKUP(A2564, Sheet3!A:G,5, FALSE)</f>
        <v>6.1873630000000004</v>
      </c>
      <c r="M2564" s="4">
        <f>VLOOKUP(A2564, Sheet3!A:G,6, FALSE)</f>
        <v>2.4869180000000002</v>
      </c>
      <c r="N2564" s="4">
        <f>VLOOKUP(A2564, Sheet3!A:G,7, FALSE)</f>
        <v>-2.6352180000000001</v>
      </c>
      <c r="O2564">
        <v>2007</v>
      </c>
      <c r="P2564" s="4">
        <f>VLOOKUP(G2564, Sheet2!C:E, 3, FALSE)</f>
        <v>2003</v>
      </c>
      <c r="Q2564" s="4">
        <f>O2564-P2564</f>
        <v>4</v>
      </c>
      <c r="R2564" s="4">
        <f>VLOOKUP(A2564, Sheet4!A:B, 2, FALSE)</f>
        <v>1165</v>
      </c>
    </row>
    <row r="2565" spans="1:18">
      <c r="A2565">
        <v>4040</v>
      </c>
      <c r="B2565" t="s">
        <v>154</v>
      </c>
      <c r="C2565" s="1">
        <v>39128</v>
      </c>
      <c r="D2565" t="s">
        <v>6</v>
      </c>
      <c r="E2565" s="4" t="s">
        <v>52</v>
      </c>
      <c r="F2565" s="4" t="s">
        <v>652</v>
      </c>
      <c r="G2565" s="4" t="str">
        <f>B2565&amp;E2565</f>
        <v>LewisKY</v>
      </c>
      <c r="H2565" s="4" t="str">
        <f>VLOOKUP(G2565, Sheet2!C:D, 2, FALSE)</f>
        <v>R</v>
      </c>
      <c r="I2565" s="4">
        <f>VLOOKUP(A2565, Sheet3!A:G,2, FALSE)</f>
        <v>-2.9112930000000001</v>
      </c>
      <c r="J2565" s="4">
        <f>VLOOKUP(A2565, Sheet3!A:G,3, FALSE)</f>
        <v>2.6350660000000001</v>
      </c>
      <c r="K2565" s="4">
        <f>VLOOKUP(A2565, Sheet3!A:G,4, FALSE)</f>
        <v>0.43224699999999999</v>
      </c>
      <c r="L2565" s="4">
        <f>VLOOKUP(A2565, Sheet3!A:G,5, FALSE)</f>
        <v>-3.1602950000000001</v>
      </c>
      <c r="M2565" s="4">
        <f>VLOOKUP(A2565, Sheet3!A:G,6, FALSE)</f>
        <v>-1.3321000000000001</v>
      </c>
      <c r="N2565" s="4">
        <f>VLOOKUP(A2565, Sheet3!A:G,7, FALSE)</f>
        <v>1.2851429999999999</v>
      </c>
      <c r="O2565">
        <v>2007</v>
      </c>
      <c r="P2565" s="4">
        <f>VLOOKUP(G2565, Sheet2!C:E, 3, FALSE)</f>
        <v>1993</v>
      </c>
      <c r="Q2565" s="4">
        <f>O2565-P2565</f>
        <v>14</v>
      </c>
      <c r="R2565" s="4">
        <f>VLOOKUP(A2565, Sheet4!A:B, 2, FALSE)</f>
        <v>664</v>
      </c>
    </row>
    <row r="2566" spans="1:18">
      <c r="A2566">
        <v>4041</v>
      </c>
      <c r="B2566" t="s">
        <v>484</v>
      </c>
      <c r="C2566" s="1">
        <v>39128</v>
      </c>
      <c r="D2566" t="s">
        <v>6</v>
      </c>
      <c r="E2566" s="4" t="s">
        <v>113</v>
      </c>
      <c r="F2566" s="4" t="s">
        <v>652</v>
      </c>
      <c r="G2566" s="4" t="str">
        <f>B2566&amp;E2566</f>
        <v>MichaudME</v>
      </c>
      <c r="H2566" s="4" t="str">
        <f>VLOOKUP(G2566, Sheet2!C:D, 2, FALSE)</f>
        <v>D</v>
      </c>
      <c r="I2566" s="4">
        <f>VLOOKUP(A2566, Sheet3!A:G,2, FALSE)</f>
        <v>-3.0438160000000001</v>
      </c>
      <c r="J2566" s="4">
        <f>VLOOKUP(A2566, Sheet3!A:G,3, FALSE)</f>
        <v>0.92189500000000002</v>
      </c>
      <c r="K2566" s="4">
        <f>VLOOKUP(A2566, Sheet3!A:G,4, FALSE)</f>
        <v>-3.468442</v>
      </c>
      <c r="L2566" s="4">
        <f>VLOOKUP(A2566, Sheet3!A:G,5, FALSE)</f>
        <v>1.379006</v>
      </c>
      <c r="M2566" s="4">
        <f>VLOOKUP(A2566, Sheet3!A:G,6, FALSE)</f>
        <v>0.34664400000000001</v>
      </c>
      <c r="N2566" s="4">
        <f>VLOOKUP(A2566, Sheet3!A:G,7, FALSE)</f>
        <v>-3.2841819999999999</v>
      </c>
      <c r="O2566">
        <v>2007</v>
      </c>
      <c r="P2566" s="4">
        <f>VLOOKUP(G2566, Sheet2!C:E, 3, FALSE)</f>
        <v>2003</v>
      </c>
      <c r="Q2566" s="4">
        <f>O2566-P2566</f>
        <v>4</v>
      </c>
      <c r="R2566" s="4">
        <f>VLOOKUP(A2566, Sheet4!A:B, 2, FALSE)</f>
        <v>801</v>
      </c>
    </row>
    <row r="2567" spans="1:18">
      <c r="A2567">
        <v>4042</v>
      </c>
      <c r="B2567" t="s">
        <v>621</v>
      </c>
      <c r="C2567" s="1">
        <v>39128</v>
      </c>
      <c r="D2567" t="s">
        <v>6</v>
      </c>
      <c r="E2567" s="4" t="s">
        <v>47</v>
      </c>
      <c r="F2567" s="4" t="s">
        <v>652</v>
      </c>
      <c r="G2567" s="4" t="str">
        <f>B2567&amp;E2567</f>
        <v>BilirakisMFL</v>
      </c>
      <c r="H2567" s="4" t="str">
        <f>VLOOKUP(G2567, Sheet2!C:D, 2, FALSE)</f>
        <v>R</v>
      </c>
      <c r="I2567" s="4">
        <f>VLOOKUP(A2567, Sheet3!A:G,2, FALSE)</f>
        <v>-1.1068929999999999</v>
      </c>
      <c r="J2567" s="4">
        <f>VLOOKUP(A2567, Sheet3!A:G,3, FALSE)</f>
        <v>-7.6786999999999994E-2</v>
      </c>
      <c r="K2567" s="4">
        <f>VLOOKUP(A2567, Sheet3!A:G,4, FALSE)</f>
        <v>2.3446530000000001</v>
      </c>
      <c r="L2567" s="4">
        <f>VLOOKUP(A2567, Sheet3!A:G,5, FALSE)</f>
        <v>-1.550101</v>
      </c>
      <c r="M2567" s="4">
        <f>VLOOKUP(A2567, Sheet3!A:G,6, FALSE)</f>
        <v>9.6342999999999998E-2</v>
      </c>
      <c r="N2567" s="4">
        <f>VLOOKUP(A2567, Sheet3!A:G,7, FALSE)</f>
        <v>0.51085100000000006</v>
      </c>
      <c r="O2567">
        <v>2007</v>
      </c>
      <c r="P2567" s="4">
        <f>VLOOKUP(G2567, Sheet2!C:E, 3, FALSE)</f>
        <v>1983</v>
      </c>
      <c r="Q2567" s="4">
        <f>O2567-P2567</f>
        <v>24</v>
      </c>
      <c r="R2567" s="4">
        <f>VLOOKUP(A2567, Sheet4!A:B, 2, FALSE)</f>
        <v>731</v>
      </c>
    </row>
    <row r="2568" spans="1:18">
      <c r="A2568">
        <v>4043</v>
      </c>
      <c r="B2568" t="s">
        <v>650</v>
      </c>
      <c r="C2568" s="1">
        <v>39128</v>
      </c>
      <c r="D2568" t="s">
        <v>6</v>
      </c>
      <c r="E2568" s="4" t="s">
        <v>127</v>
      </c>
      <c r="F2568" s="4" t="s">
        <v>652</v>
      </c>
      <c r="G2568" s="4" t="str">
        <f>B2568&amp;E2568</f>
        <v>LipinskiDIL</v>
      </c>
      <c r="H2568" s="4" t="str">
        <f>VLOOKUP(G2568, Sheet2!C:D, 2, FALSE)</f>
        <v>D</v>
      </c>
      <c r="I2568" s="4">
        <f>VLOOKUP(A2568, Sheet3!A:G,2, FALSE)</f>
        <v>0.55082500000000001</v>
      </c>
      <c r="J2568" s="4">
        <f>VLOOKUP(A2568, Sheet3!A:G,3, FALSE)</f>
        <v>-0.88880000000000003</v>
      </c>
      <c r="K2568" s="4">
        <f>VLOOKUP(A2568, Sheet3!A:G,4, FALSE)</f>
        <v>-0.36346400000000001</v>
      </c>
      <c r="L2568" s="4">
        <f>VLOOKUP(A2568, Sheet3!A:G,5, FALSE)</f>
        <v>0.33433800000000002</v>
      </c>
      <c r="M2568" s="4">
        <f>VLOOKUP(A2568, Sheet3!A:G,6, FALSE)</f>
        <v>0.84158200000000005</v>
      </c>
      <c r="N2568" s="4">
        <f>VLOOKUP(A2568, Sheet3!A:G,7, FALSE)</f>
        <v>-0.55047400000000002</v>
      </c>
      <c r="O2568">
        <v>2007</v>
      </c>
      <c r="P2568" s="4">
        <f>VLOOKUP(G2568, Sheet2!C:E, 3, FALSE)</f>
        <v>2005</v>
      </c>
      <c r="Q2568" s="4">
        <f>O2568-P2568</f>
        <v>2</v>
      </c>
      <c r="R2568" s="4">
        <f>VLOOKUP(A2568, Sheet4!A:B, 2, FALSE)</f>
        <v>749</v>
      </c>
    </row>
    <row r="2569" spans="1:18">
      <c r="A2569">
        <v>4044</v>
      </c>
      <c r="B2569" t="s">
        <v>145</v>
      </c>
      <c r="C2569" s="1">
        <v>39128</v>
      </c>
      <c r="D2569" t="s">
        <v>6</v>
      </c>
      <c r="E2569" s="4" t="s">
        <v>22</v>
      </c>
      <c r="F2569" s="4" t="s">
        <v>652</v>
      </c>
      <c r="G2569" s="4" t="str">
        <f>B2569&amp;E2569</f>
        <v>GohmertTX</v>
      </c>
      <c r="H2569" s="4" t="str">
        <f>VLOOKUP(G2569, Sheet2!C:D, 2, FALSE)</f>
        <v>R</v>
      </c>
      <c r="I2569" s="4">
        <f>VLOOKUP(A2569, Sheet3!A:G,2, FALSE)</f>
        <v>0.212038</v>
      </c>
      <c r="J2569" s="4">
        <f>VLOOKUP(A2569, Sheet3!A:G,3, FALSE)</f>
        <v>0.59353400000000001</v>
      </c>
      <c r="K2569" s="4">
        <f>VLOOKUP(A2569, Sheet3!A:G,4, FALSE)</f>
        <v>-5.4572399999999996</v>
      </c>
      <c r="L2569" s="4">
        <f>VLOOKUP(A2569, Sheet3!A:G,5, FALSE)</f>
        <v>3.2923689999999999</v>
      </c>
      <c r="M2569" s="4">
        <f>VLOOKUP(A2569, Sheet3!A:G,6, FALSE)</f>
        <v>-0.70235199999999998</v>
      </c>
      <c r="N2569" s="4">
        <f>VLOOKUP(A2569, Sheet3!A:G,7, FALSE)</f>
        <v>-4.2543090000000001</v>
      </c>
      <c r="O2569">
        <v>2007</v>
      </c>
      <c r="P2569" s="4">
        <f>VLOOKUP(G2569, Sheet2!C:E, 3, FALSE)</f>
        <v>2005</v>
      </c>
      <c r="Q2569" s="4">
        <f>O2569-P2569</f>
        <v>2</v>
      </c>
      <c r="R2569" s="4">
        <f>VLOOKUP(A2569, Sheet4!A:B, 2, FALSE)</f>
        <v>1496</v>
      </c>
    </row>
    <row r="2570" spans="1:18">
      <c r="A2570">
        <v>4045</v>
      </c>
      <c r="B2570" t="s">
        <v>26</v>
      </c>
      <c r="C2570" s="1">
        <v>39128</v>
      </c>
      <c r="D2570" t="s">
        <v>6</v>
      </c>
      <c r="E2570" s="4" t="s">
        <v>119</v>
      </c>
      <c r="F2570" s="4" t="s">
        <v>652</v>
      </c>
      <c r="G2570" s="4" t="str">
        <f>B2570&amp;E2570</f>
        <v>CleaverMO</v>
      </c>
      <c r="H2570" s="4" t="str">
        <f>VLOOKUP(G2570, Sheet2!C:D, 2, FALSE)</f>
        <v>D</v>
      </c>
      <c r="I2570" s="4">
        <f>VLOOKUP(A2570, Sheet3!A:G,2, FALSE)</f>
        <v>-0.63076299999999996</v>
      </c>
      <c r="J2570" s="4">
        <f>VLOOKUP(A2570, Sheet3!A:G,3, FALSE)</f>
        <v>-0.29926799999999998</v>
      </c>
      <c r="K2570" s="4">
        <f>VLOOKUP(A2570, Sheet3!A:G,4, FALSE)</f>
        <v>1.039955</v>
      </c>
      <c r="L2570" s="4">
        <f>VLOOKUP(A2570, Sheet3!A:G,5, FALSE)</f>
        <v>-0.48784</v>
      </c>
      <c r="M2570" s="4">
        <f>VLOOKUP(A2570, Sheet3!A:G,6, FALSE)</f>
        <v>-1.330157</v>
      </c>
      <c r="N2570" s="4">
        <f>VLOOKUP(A2570, Sheet3!A:G,7, FALSE)</f>
        <v>1.074905</v>
      </c>
      <c r="O2570">
        <v>2007</v>
      </c>
      <c r="P2570" s="4">
        <f>VLOOKUP(G2570, Sheet2!C:E, 3, FALSE)</f>
        <v>2005</v>
      </c>
      <c r="Q2570" s="4">
        <f>O2570-P2570</f>
        <v>2</v>
      </c>
      <c r="R2570" s="4">
        <f>VLOOKUP(A2570, Sheet4!A:B, 2, FALSE)</f>
        <v>1452</v>
      </c>
    </row>
    <row r="2571" spans="1:18">
      <c r="A2571">
        <v>4046</v>
      </c>
      <c r="B2571" t="s">
        <v>315</v>
      </c>
      <c r="C2571" s="1">
        <v>39128</v>
      </c>
      <c r="D2571" t="s">
        <v>6</v>
      </c>
      <c r="E2571" s="4" t="s">
        <v>13</v>
      </c>
      <c r="F2571" s="4" t="s">
        <v>652</v>
      </c>
      <c r="G2571" s="4" t="str">
        <f>B2571&amp;E2571</f>
        <v>InglisSC</v>
      </c>
      <c r="H2571" s="4" t="str">
        <f>VLOOKUP(G2571, Sheet2!C:D, 2, FALSE)</f>
        <v>R</v>
      </c>
      <c r="I2571" s="4">
        <f>VLOOKUP(A2571, Sheet3!A:G,2, FALSE)</f>
        <v>-4.7361700000000004</v>
      </c>
      <c r="J2571" s="4">
        <f>VLOOKUP(A2571, Sheet3!A:G,3, FALSE)</f>
        <v>2.2114039999999999</v>
      </c>
      <c r="K2571" s="4">
        <f>VLOOKUP(A2571, Sheet3!A:G,4, FALSE)</f>
        <v>-0.72136299999999998</v>
      </c>
      <c r="L2571" s="4">
        <f>VLOOKUP(A2571, Sheet3!A:G,5, FALSE)</f>
        <v>-1.87388</v>
      </c>
      <c r="M2571" s="4">
        <f>VLOOKUP(A2571, Sheet3!A:G,6, FALSE)</f>
        <v>2.956874</v>
      </c>
      <c r="N2571" s="4">
        <f>VLOOKUP(A2571, Sheet3!A:G,7, FALSE)</f>
        <v>-1.918172</v>
      </c>
      <c r="O2571">
        <v>2007</v>
      </c>
      <c r="P2571" s="4">
        <f>VLOOKUP(G2571, Sheet2!C:E, 3, FALSE)</f>
        <v>2005</v>
      </c>
      <c r="Q2571" s="4">
        <f>O2571-P2571</f>
        <v>2</v>
      </c>
      <c r="R2571" s="4">
        <f>VLOOKUP(A2571, Sheet4!A:B, 2, FALSE)</f>
        <v>756</v>
      </c>
    </row>
    <row r="2572" spans="1:18">
      <c r="A2572">
        <v>4047</v>
      </c>
      <c r="B2572" t="s">
        <v>70</v>
      </c>
      <c r="C2572" s="1">
        <v>39128</v>
      </c>
      <c r="D2572" t="s">
        <v>6</v>
      </c>
      <c r="E2572" s="4" t="s">
        <v>44</v>
      </c>
      <c r="F2572" s="4" t="s">
        <v>652</v>
      </c>
      <c r="G2572" s="4" t="str">
        <f>B2572&amp;E2572</f>
        <v>SchwartzPA</v>
      </c>
      <c r="H2572" s="4" t="str">
        <f>VLOOKUP(G2572, Sheet2!C:D, 2, FALSE)</f>
        <v>D</v>
      </c>
      <c r="I2572" s="4">
        <f>VLOOKUP(A2572, Sheet3!A:G,2, FALSE)</f>
        <v>-3.6774000000000001E-2</v>
      </c>
      <c r="J2572" s="4">
        <f>VLOOKUP(A2572, Sheet3!A:G,3, FALSE)</f>
        <v>0.61865199999999998</v>
      </c>
      <c r="K2572" s="4">
        <f>VLOOKUP(A2572, Sheet3!A:G,4, FALSE)</f>
        <v>1.6604810000000001</v>
      </c>
      <c r="L2572" s="4">
        <f>VLOOKUP(A2572, Sheet3!A:G,5, FALSE)</f>
        <v>-1.4616880000000001</v>
      </c>
      <c r="M2572" s="4">
        <f>VLOOKUP(A2572, Sheet3!A:G,6, FALSE)</f>
        <v>-0.47655599999999998</v>
      </c>
      <c r="N2572" s="4">
        <f>VLOOKUP(A2572, Sheet3!A:G,7, FALSE)</f>
        <v>0.94838299999999998</v>
      </c>
      <c r="O2572">
        <v>2007</v>
      </c>
      <c r="P2572" s="4">
        <f>VLOOKUP(G2572, Sheet2!C:E, 3, FALSE)</f>
        <v>2005</v>
      </c>
      <c r="Q2572" s="4">
        <f>O2572-P2572</f>
        <v>2</v>
      </c>
      <c r="R2572" s="4">
        <f>VLOOKUP(A2572, Sheet4!A:B, 2, FALSE)</f>
        <v>716</v>
      </c>
    </row>
    <row r="2573" spans="1:18">
      <c r="A2573">
        <v>4048</v>
      </c>
      <c r="B2573" t="s">
        <v>485</v>
      </c>
      <c r="C2573" s="1">
        <v>39128</v>
      </c>
      <c r="D2573" t="s">
        <v>6</v>
      </c>
      <c r="E2573" s="4" t="s">
        <v>54</v>
      </c>
      <c r="F2573" s="4" t="s">
        <v>652</v>
      </c>
      <c r="G2573" s="4" t="str">
        <f>B2573&amp;E2573</f>
        <v>GiffordsAZ</v>
      </c>
      <c r="H2573" s="4" t="str">
        <f>VLOOKUP(G2573, Sheet2!C:D, 2, FALSE)</f>
        <v>D</v>
      </c>
      <c r="I2573" s="4">
        <f>VLOOKUP(A2573, Sheet3!A:G,2, FALSE)</f>
        <v>3.3823880000000002</v>
      </c>
      <c r="J2573" s="4">
        <f>VLOOKUP(A2573, Sheet3!A:G,3, FALSE)</f>
        <v>-2.3106200000000001</v>
      </c>
      <c r="K2573" s="4">
        <f>VLOOKUP(A2573, Sheet3!A:G,4, FALSE)</f>
        <v>3.237857</v>
      </c>
      <c r="L2573" s="4">
        <f>VLOOKUP(A2573, Sheet3!A:G,5, FALSE)</f>
        <v>-1.1646319999999999</v>
      </c>
      <c r="M2573" s="4">
        <f>VLOOKUP(A2573, Sheet3!A:G,6, FALSE)</f>
        <v>7.0465E-2</v>
      </c>
      <c r="N2573" s="4">
        <f>VLOOKUP(A2573, Sheet3!A:G,7, FALSE)</f>
        <v>2.179211</v>
      </c>
      <c r="O2573">
        <v>2007</v>
      </c>
      <c r="P2573" s="4">
        <f>VLOOKUP(G2573, Sheet2!C:E, 3, FALSE)</f>
        <v>2007</v>
      </c>
      <c r="Q2573" s="4">
        <f>O2573-P2573</f>
        <v>0</v>
      </c>
      <c r="R2573" s="4">
        <f>VLOOKUP(A2573, Sheet4!A:B, 2, FALSE)</f>
        <v>664</v>
      </c>
    </row>
    <row r="2574" spans="1:18">
      <c r="A2574">
        <v>4049</v>
      </c>
      <c r="B2574" t="s">
        <v>314</v>
      </c>
      <c r="C2574" s="1">
        <v>39128</v>
      </c>
      <c r="D2574" t="s">
        <v>6</v>
      </c>
      <c r="E2574" s="4" t="s">
        <v>143</v>
      </c>
      <c r="F2574" s="4" t="s">
        <v>652</v>
      </c>
      <c r="G2574" s="4" t="str">
        <f>B2574&amp;E2574</f>
        <v>McCollumMN</v>
      </c>
      <c r="H2574" s="4" t="str">
        <f>VLOOKUP(G2574, Sheet2!C:D, 2, FALSE)</f>
        <v>D</v>
      </c>
      <c r="I2574" s="4">
        <f>VLOOKUP(A2574, Sheet3!A:G,2, FALSE)</f>
        <v>5.4441439999999997</v>
      </c>
      <c r="J2574" s="4">
        <f>VLOOKUP(A2574, Sheet3!A:G,3, FALSE)</f>
        <v>-6.6239999999999993E-2</v>
      </c>
      <c r="K2574" s="4">
        <f>VLOOKUP(A2574, Sheet3!A:G,4, FALSE)</f>
        <v>3.1408149999999999</v>
      </c>
      <c r="L2574" s="4">
        <f>VLOOKUP(A2574, Sheet3!A:G,5, FALSE)</f>
        <v>-1.5656490000000001</v>
      </c>
      <c r="M2574" s="4">
        <f>VLOOKUP(A2574, Sheet3!A:G,6, FALSE)</f>
        <v>0.84230300000000002</v>
      </c>
      <c r="N2574" s="4">
        <f>VLOOKUP(A2574, Sheet3!A:G,7, FALSE)</f>
        <v>4.12967</v>
      </c>
      <c r="O2574">
        <v>2007</v>
      </c>
      <c r="P2574" s="4">
        <f>VLOOKUP(G2574, Sheet2!C:E, 3, FALSE)</f>
        <v>2001</v>
      </c>
      <c r="Q2574" s="4">
        <f>O2574-P2574</f>
        <v>6</v>
      </c>
      <c r="R2574" s="4">
        <f>VLOOKUP(A2574, Sheet4!A:B, 2, FALSE)</f>
        <v>627</v>
      </c>
    </row>
    <row r="2575" spans="1:18">
      <c r="A2575">
        <v>4050</v>
      </c>
      <c r="B2575" t="s">
        <v>58</v>
      </c>
      <c r="C2575" s="1">
        <v>39128</v>
      </c>
      <c r="D2575" t="s">
        <v>6</v>
      </c>
      <c r="E2575" s="4" t="s">
        <v>89</v>
      </c>
      <c r="F2575" s="4" t="s">
        <v>652</v>
      </c>
      <c r="G2575" s="4" t="str">
        <f>B2575&amp;E2575</f>
        <v>RyanOH</v>
      </c>
      <c r="H2575" s="4" t="str">
        <f>VLOOKUP(G2575, Sheet2!C:D, 2, FALSE)</f>
        <v>D</v>
      </c>
      <c r="I2575" s="4">
        <f>VLOOKUP(A2575, Sheet3!A:G,2, FALSE)</f>
        <v>-4.661594</v>
      </c>
      <c r="J2575" s="4">
        <f>VLOOKUP(A2575, Sheet3!A:G,3, FALSE)</f>
        <v>4.9741160000000004</v>
      </c>
      <c r="K2575" s="4">
        <f>VLOOKUP(A2575, Sheet3!A:G,4, FALSE)</f>
        <v>-4.0829870000000001</v>
      </c>
      <c r="L2575" s="4">
        <f>VLOOKUP(A2575, Sheet3!A:G,5, FALSE)</f>
        <v>1.221174</v>
      </c>
      <c r="M2575" s="4">
        <f>VLOOKUP(A2575, Sheet3!A:G,6, FALSE)</f>
        <v>-1.378603</v>
      </c>
      <c r="N2575" s="4">
        <f>VLOOKUP(A2575, Sheet3!A:G,7, FALSE)</f>
        <v>-1.950129</v>
      </c>
      <c r="O2575">
        <v>2007</v>
      </c>
      <c r="P2575" s="4">
        <f>VLOOKUP(G2575, Sheet2!C:E, 3, FALSE)</f>
        <v>2003</v>
      </c>
      <c r="Q2575" s="4">
        <f>O2575-P2575</f>
        <v>4</v>
      </c>
      <c r="R2575" s="4">
        <f>VLOOKUP(A2575, Sheet4!A:B, 2, FALSE)</f>
        <v>893</v>
      </c>
    </row>
    <row r="2576" spans="1:18">
      <c r="A2576">
        <v>4051</v>
      </c>
      <c r="B2576" t="s">
        <v>316</v>
      </c>
      <c r="C2576" s="1">
        <v>39128</v>
      </c>
      <c r="D2576" t="s">
        <v>6</v>
      </c>
      <c r="E2576" s="4" t="s">
        <v>54</v>
      </c>
      <c r="F2576" s="4" t="s">
        <v>652</v>
      </c>
      <c r="G2576" s="4" t="str">
        <f>B2576&amp;E2576</f>
        <v>ShadeggAZ</v>
      </c>
      <c r="H2576" s="4" t="str">
        <f>VLOOKUP(G2576, Sheet2!C:D, 2, FALSE)</f>
        <v>R</v>
      </c>
      <c r="I2576" s="4">
        <f>VLOOKUP(A2576, Sheet3!A:G,2, FALSE)</f>
        <v>0.51546700000000001</v>
      </c>
      <c r="J2576" s="4">
        <f>VLOOKUP(A2576, Sheet3!A:G,3, FALSE)</f>
        <v>-1.9453469999999999</v>
      </c>
      <c r="K2576" s="4">
        <f>VLOOKUP(A2576, Sheet3!A:G,4, FALSE)</f>
        <v>-3.687233</v>
      </c>
      <c r="L2576" s="4">
        <f>VLOOKUP(A2576, Sheet3!A:G,5, FALSE)</f>
        <v>2.264831</v>
      </c>
      <c r="M2576" s="4">
        <f>VLOOKUP(A2576, Sheet3!A:G,6, FALSE)</f>
        <v>-1.3566879999999999</v>
      </c>
      <c r="N2576" s="4">
        <f>VLOOKUP(A2576, Sheet3!A:G,7, FALSE)</f>
        <v>-5.4683089999999996</v>
      </c>
      <c r="O2576">
        <v>2007</v>
      </c>
      <c r="P2576" s="4">
        <f>VLOOKUP(G2576, Sheet2!C:E, 3, FALSE)</f>
        <v>1995</v>
      </c>
      <c r="Q2576" s="4">
        <f>O2576-P2576</f>
        <v>12</v>
      </c>
      <c r="R2576" s="4">
        <f>VLOOKUP(A2576, Sheet4!A:B, 2, FALSE)</f>
        <v>1569</v>
      </c>
    </row>
    <row r="2577" spans="1:18">
      <c r="A2577">
        <v>4052</v>
      </c>
      <c r="B2577" t="s">
        <v>752</v>
      </c>
      <c r="C2577" s="1">
        <v>39128</v>
      </c>
      <c r="D2577" t="s">
        <v>6</v>
      </c>
      <c r="E2577" s="4" t="s">
        <v>47</v>
      </c>
      <c r="F2577" s="4" t="s">
        <v>652</v>
      </c>
      <c r="G2577" s="4" t="str">
        <f>B2577&amp;E2577</f>
        <v>MeekKFL</v>
      </c>
      <c r="H2577" s="4" t="str">
        <f>VLOOKUP(G2577, Sheet2!C:D, 2, FALSE)</f>
        <v>D</v>
      </c>
      <c r="I2577" s="4">
        <f>VLOOKUP(A2577, Sheet3!A:G,2, FALSE)</f>
        <v>3.5174129999999999</v>
      </c>
      <c r="J2577" s="4">
        <f>VLOOKUP(A2577, Sheet3!A:G,3, FALSE)</f>
        <v>-1.19804</v>
      </c>
      <c r="K2577" s="4">
        <f>VLOOKUP(A2577, Sheet3!A:G,4, FALSE)</f>
        <v>-4.081798</v>
      </c>
      <c r="L2577" s="4">
        <f>VLOOKUP(A2577, Sheet3!A:G,5, FALSE)</f>
        <v>4.3707979999999997</v>
      </c>
      <c r="M2577" s="4">
        <f>VLOOKUP(A2577, Sheet3!A:G,6, FALSE)</f>
        <v>0.39346500000000001</v>
      </c>
      <c r="N2577" s="4">
        <f>VLOOKUP(A2577, Sheet3!A:G,7, FALSE)</f>
        <v>-5.9331399999999999</v>
      </c>
      <c r="O2577">
        <v>2007</v>
      </c>
      <c r="P2577" s="4">
        <f>VLOOKUP(G2577, Sheet2!C:E, 3, FALSE)</f>
        <v>2003</v>
      </c>
      <c r="Q2577" s="4">
        <f>O2577-P2577</f>
        <v>4</v>
      </c>
      <c r="R2577" s="4">
        <f>VLOOKUP(A2577, Sheet4!A:B, 2, FALSE)</f>
        <v>1205</v>
      </c>
    </row>
    <row r="2578" spans="1:18">
      <c r="A2578">
        <v>4053</v>
      </c>
      <c r="B2578" t="s">
        <v>727</v>
      </c>
      <c r="C2578" s="1">
        <v>39128</v>
      </c>
      <c r="D2578" t="s">
        <v>6</v>
      </c>
      <c r="E2578" s="4" t="s">
        <v>47</v>
      </c>
      <c r="F2578" s="4" t="s">
        <v>652</v>
      </c>
      <c r="G2578" s="4" t="str">
        <f>B2578&amp;E2578</f>
        <v>Wasserman SchultzFL</v>
      </c>
      <c r="H2578" s="4" t="str">
        <f>VLOOKUP(G2578, Sheet2!C:D, 2, FALSE)</f>
        <v>D</v>
      </c>
      <c r="I2578" s="4">
        <f>VLOOKUP(A2578, Sheet3!A:G,2, FALSE)</f>
        <v>0.48297200000000001</v>
      </c>
      <c r="J2578" s="4">
        <f>VLOOKUP(A2578, Sheet3!A:G,3, FALSE)</f>
        <v>-1.0925640000000001</v>
      </c>
      <c r="K2578" s="4">
        <f>VLOOKUP(A2578, Sheet3!A:G,4, FALSE)</f>
        <v>-2.1470729999999998</v>
      </c>
      <c r="L2578" s="4">
        <f>VLOOKUP(A2578, Sheet3!A:G,5, FALSE)</f>
        <v>1.4684809999999999</v>
      </c>
      <c r="M2578" s="4">
        <f>VLOOKUP(A2578, Sheet3!A:G,6, FALSE)</f>
        <v>-3.7662000000000001E-2</v>
      </c>
      <c r="N2578" s="4">
        <f>VLOOKUP(A2578, Sheet3!A:G,7, FALSE)</f>
        <v>-1.9983109999999999</v>
      </c>
      <c r="O2578">
        <v>2007</v>
      </c>
      <c r="P2578" s="4">
        <f>VLOOKUP(G2578, Sheet2!C:E, 3, FALSE)</f>
        <v>2005</v>
      </c>
      <c r="Q2578" s="4">
        <f>O2578-P2578</f>
        <v>2</v>
      </c>
      <c r="R2578" s="4">
        <f>VLOOKUP(A2578, Sheet4!A:B, 2, FALSE)</f>
        <v>1236</v>
      </c>
    </row>
    <row r="2579" spans="1:18">
      <c r="A2579">
        <v>4054</v>
      </c>
      <c r="B2579" t="s">
        <v>169</v>
      </c>
      <c r="C2579" s="1">
        <v>39128</v>
      </c>
      <c r="D2579" t="s">
        <v>6</v>
      </c>
      <c r="E2579" s="4" t="s">
        <v>84</v>
      </c>
      <c r="F2579" s="4" t="s">
        <v>652</v>
      </c>
      <c r="G2579" s="4" t="str">
        <f>B2579&amp;E2579</f>
        <v>MurphyCT</v>
      </c>
      <c r="H2579" s="4" t="str">
        <f>VLOOKUP(G2579, Sheet2!C:D, 2, FALSE)</f>
        <v>D</v>
      </c>
      <c r="I2579" s="4">
        <f>VLOOKUP(A2579, Sheet3!A:G,2, FALSE)</f>
        <v>-0.27181899999999998</v>
      </c>
      <c r="J2579" s="4">
        <f>VLOOKUP(A2579, Sheet3!A:G,3, FALSE)</f>
        <v>-0.463725</v>
      </c>
      <c r="K2579" s="4">
        <f>VLOOKUP(A2579, Sheet3!A:G,4, FALSE)</f>
        <v>-3.9503999999999997E-2</v>
      </c>
      <c r="L2579" s="4">
        <f>VLOOKUP(A2579, Sheet3!A:G,5, FALSE)</f>
        <v>-0.36172900000000002</v>
      </c>
      <c r="M2579" s="4">
        <f>VLOOKUP(A2579, Sheet3!A:G,6, FALSE)</f>
        <v>0.170098</v>
      </c>
      <c r="N2579" s="4">
        <f>VLOOKUP(A2579, Sheet3!A:G,7, FALSE)</f>
        <v>-2.2878799999999999</v>
      </c>
      <c r="O2579">
        <v>2007</v>
      </c>
      <c r="P2579" s="4">
        <f>VLOOKUP(G2579, Sheet2!C:E, 3, FALSE)</f>
        <v>2007</v>
      </c>
      <c r="Q2579" s="4">
        <f>O2579-P2579</f>
        <v>0</v>
      </c>
      <c r="R2579" s="4">
        <f>VLOOKUP(A2579, Sheet4!A:B, 2, FALSE)</f>
        <v>1127</v>
      </c>
    </row>
    <row r="2580" spans="1:18">
      <c r="A2580">
        <v>4055</v>
      </c>
      <c r="B2580" t="s">
        <v>51</v>
      </c>
      <c r="C2580" s="1">
        <v>39128</v>
      </c>
      <c r="D2580" t="s">
        <v>6</v>
      </c>
      <c r="E2580" s="4" t="s">
        <v>8</v>
      </c>
      <c r="F2580" s="4" t="s">
        <v>652</v>
      </c>
      <c r="G2580" s="4" t="str">
        <f>B2580&amp;E2580</f>
        <v>DavisCA</v>
      </c>
      <c r="H2580" s="4" t="str">
        <f>VLOOKUP(G2580, Sheet2!C:D, 2, FALSE)</f>
        <v>D</v>
      </c>
      <c r="I2580" s="4">
        <f>VLOOKUP(A2580, Sheet3!A:G,2, FALSE)</f>
        <v>-2.6635810000000002</v>
      </c>
      <c r="J2580" s="4">
        <f>VLOOKUP(A2580, Sheet3!A:G,3, FALSE)</f>
        <v>1.4837309999999999</v>
      </c>
      <c r="K2580" s="4">
        <f>VLOOKUP(A2580, Sheet3!A:G,4, FALSE)</f>
        <v>-5.0824150000000001</v>
      </c>
      <c r="L2580" s="4">
        <f>VLOOKUP(A2580, Sheet3!A:G,5, FALSE)</f>
        <v>-0.798624</v>
      </c>
      <c r="M2580" s="4">
        <f>VLOOKUP(A2580, Sheet3!A:G,6, FALSE)</f>
        <v>0.62645799999999996</v>
      </c>
      <c r="N2580" s="4">
        <f>VLOOKUP(A2580, Sheet3!A:G,7, FALSE)</f>
        <v>-7.1757020000000002</v>
      </c>
      <c r="O2580">
        <v>2007</v>
      </c>
      <c r="P2580" s="4">
        <f>VLOOKUP(G2580, Sheet2!C:E, 3, FALSE)</f>
        <v>2001</v>
      </c>
      <c r="Q2580" s="4">
        <f>O2580-P2580</f>
        <v>6</v>
      </c>
      <c r="R2580" s="4">
        <f>VLOOKUP(A2580, Sheet4!A:B, 2, FALSE)</f>
        <v>600</v>
      </c>
    </row>
    <row r="2581" spans="1:18">
      <c r="A2581">
        <v>4056</v>
      </c>
      <c r="B2581" t="s">
        <v>305</v>
      </c>
      <c r="C2581" s="1">
        <v>39128</v>
      </c>
      <c r="D2581" t="s">
        <v>6</v>
      </c>
      <c r="E2581" s="4" t="s">
        <v>125</v>
      </c>
      <c r="F2581" s="4" t="s">
        <v>652</v>
      </c>
      <c r="G2581" s="4" t="str">
        <f>B2581&amp;E2581</f>
        <v>WalshNY</v>
      </c>
      <c r="H2581" s="4" t="str">
        <f>VLOOKUP(G2581, Sheet2!C:D, 2, FALSE)</f>
        <v>R</v>
      </c>
      <c r="I2581" s="4">
        <f>VLOOKUP(A2581, Sheet3!A:G,2, FALSE)</f>
        <v>1.5198499999999999</v>
      </c>
      <c r="J2581" s="4">
        <f>VLOOKUP(A2581, Sheet3!A:G,3, FALSE)</f>
        <v>-0.66600099999999995</v>
      </c>
      <c r="K2581" s="4">
        <f>VLOOKUP(A2581, Sheet3!A:G,4, FALSE)</f>
        <v>1.258686</v>
      </c>
      <c r="L2581" s="4">
        <f>VLOOKUP(A2581, Sheet3!A:G,5, FALSE)</f>
        <v>2.7616999999999999E-2</v>
      </c>
      <c r="M2581" s="4">
        <f>VLOOKUP(A2581, Sheet3!A:G,6, FALSE)</f>
        <v>0.65080300000000002</v>
      </c>
      <c r="N2581" s="4">
        <f>VLOOKUP(A2581, Sheet3!A:G,7, FALSE)</f>
        <v>0.85487000000000002</v>
      </c>
      <c r="O2581">
        <v>2007</v>
      </c>
      <c r="P2581" s="4">
        <f>VLOOKUP(G2581, Sheet2!C:E, 3, FALSE)</f>
        <v>1989</v>
      </c>
      <c r="Q2581" s="4">
        <f>O2581-P2581</f>
        <v>18</v>
      </c>
      <c r="R2581" s="4">
        <f>VLOOKUP(A2581, Sheet4!A:B, 2, FALSE)</f>
        <v>839</v>
      </c>
    </row>
    <row r="2582" spans="1:18">
      <c r="A2582">
        <v>4057</v>
      </c>
      <c r="B2582" t="s">
        <v>77</v>
      </c>
      <c r="C2582" s="1">
        <v>39128</v>
      </c>
      <c r="D2582" t="s">
        <v>6</v>
      </c>
      <c r="E2582" s="4" t="str">
        <f>VLOOKUP(B2582, Sheet2!$A$2:$B$734, 2, FALSE)</f>
        <v>CA</v>
      </c>
      <c r="F2582" s="4" t="s">
        <v>652</v>
      </c>
      <c r="G2582" s="4" t="str">
        <f>B2582&amp;E2582</f>
        <v>StarkCA</v>
      </c>
      <c r="H2582" s="4" t="str">
        <f>VLOOKUP(G2582, Sheet2!C:D, 2, FALSE)</f>
        <v>D</v>
      </c>
      <c r="I2582" s="4">
        <f>VLOOKUP(A2582, Sheet3!A:G,2, FALSE)</f>
        <v>3.8187570000000002</v>
      </c>
      <c r="J2582" s="4">
        <f>VLOOKUP(A2582, Sheet3!A:G,3, FALSE)</f>
        <v>-2.2003509999999999</v>
      </c>
      <c r="K2582" s="4">
        <f>VLOOKUP(A2582, Sheet3!A:G,4, FALSE)</f>
        <v>2.9276040000000001</v>
      </c>
      <c r="L2582" s="4">
        <f>VLOOKUP(A2582, Sheet3!A:G,5, FALSE)</f>
        <v>-2.7675679999999998</v>
      </c>
      <c r="M2582" s="4">
        <f>VLOOKUP(A2582, Sheet3!A:G,6, FALSE)</f>
        <v>-1.95611</v>
      </c>
      <c r="N2582" s="4">
        <f>VLOOKUP(A2582, Sheet3!A:G,7, FALSE)</f>
        <v>4.337224</v>
      </c>
      <c r="O2582">
        <v>2007</v>
      </c>
      <c r="P2582" s="4">
        <f>VLOOKUP(G2582, Sheet2!C:E, 3, FALSE)</f>
        <v>1993</v>
      </c>
      <c r="Q2582" s="4">
        <f>O2582-P2582</f>
        <v>14</v>
      </c>
      <c r="R2582" s="4">
        <f>VLOOKUP(A2582, Sheet4!A:B, 2, FALSE)</f>
        <v>694</v>
      </c>
    </row>
    <row r="2583" spans="1:18">
      <c r="A2583">
        <v>4058</v>
      </c>
      <c r="B2583" t="s">
        <v>356</v>
      </c>
      <c r="C2583" s="1">
        <v>39128</v>
      </c>
      <c r="D2583" t="s">
        <v>6</v>
      </c>
      <c r="E2583" s="4" t="str">
        <f>VLOOKUP(B2583, Sheet2!$A$2:$B$734, 2, FALSE)</f>
        <v>CA</v>
      </c>
      <c r="F2583" s="4" t="s">
        <v>652</v>
      </c>
      <c r="G2583" s="4" t="str">
        <f>B2583&amp;E2583</f>
        <v>McKeonCA</v>
      </c>
      <c r="H2583" s="4" t="str">
        <f>VLOOKUP(G2583, Sheet2!C:D, 2, FALSE)</f>
        <v>R</v>
      </c>
      <c r="I2583" s="4">
        <f>VLOOKUP(A2583, Sheet3!A:G,2, FALSE)</f>
        <v>0.38368200000000002</v>
      </c>
      <c r="J2583" s="4">
        <f>VLOOKUP(A2583, Sheet3!A:G,3, FALSE)</f>
        <v>-0.47231899999999999</v>
      </c>
      <c r="K2583" s="4">
        <f>VLOOKUP(A2583, Sheet3!A:G,4, FALSE)</f>
        <v>0.89566400000000002</v>
      </c>
      <c r="L2583" s="4">
        <f>VLOOKUP(A2583, Sheet3!A:G,5, FALSE)</f>
        <v>4.4605620000000004</v>
      </c>
      <c r="M2583" s="4">
        <f>VLOOKUP(A2583, Sheet3!A:G,6, FALSE)</f>
        <v>2.8489819999999999</v>
      </c>
      <c r="N2583" s="4">
        <f>VLOOKUP(A2583, Sheet3!A:G,7, FALSE)</f>
        <v>1.0411779999999999</v>
      </c>
      <c r="O2583">
        <v>2007</v>
      </c>
      <c r="P2583" s="4">
        <f>VLOOKUP(G2583, Sheet2!C:E, 3, FALSE)</f>
        <v>1993</v>
      </c>
      <c r="Q2583" s="4">
        <f>O2583-P2583</f>
        <v>14</v>
      </c>
      <c r="R2583" s="4">
        <f>VLOOKUP(A2583, Sheet4!A:B, 2, FALSE)</f>
        <v>576</v>
      </c>
    </row>
    <row r="2584" spans="1:18">
      <c r="A2584">
        <v>4059</v>
      </c>
      <c r="B2584" t="s">
        <v>486</v>
      </c>
      <c r="C2584" s="1">
        <v>39128</v>
      </c>
      <c r="D2584" t="s">
        <v>6</v>
      </c>
      <c r="E2584" s="4" t="str">
        <f>VLOOKUP(B2584, Sheet2!$A$2:$B$734, 2, FALSE)</f>
        <v>CA</v>
      </c>
      <c r="F2584" s="4" t="s">
        <v>652</v>
      </c>
      <c r="G2584" s="4" t="str">
        <f>B2584&amp;E2584</f>
        <v>BilbrayCA</v>
      </c>
      <c r="H2584" s="4" t="str">
        <f>VLOOKUP(G2584, Sheet2!C:D, 2, FALSE)</f>
        <v>R</v>
      </c>
      <c r="I2584" s="4">
        <f>VLOOKUP(A2584, Sheet3!A:G,2, FALSE)</f>
        <v>1.9212089999999999</v>
      </c>
      <c r="J2584" s="4">
        <f>VLOOKUP(A2584, Sheet3!A:G,3, FALSE)</f>
        <v>1.4614180000000001</v>
      </c>
      <c r="K2584" s="4">
        <f>VLOOKUP(A2584, Sheet3!A:G,4, FALSE)</f>
        <v>1.0292920000000001</v>
      </c>
      <c r="L2584" s="4">
        <f>VLOOKUP(A2584, Sheet3!A:G,5, FALSE)</f>
        <v>1.413389</v>
      </c>
      <c r="M2584" s="4">
        <f>VLOOKUP(A2584, Sheet3!A:G,6, FALSE)</f>
        <v>0.258245</v>
      </c>
      <c r="N2584" s="4">
        <f>VLOOKUP(A2584, Sheet3!A:G,7, FALSE)</f>
        <v>0.49649799999999999</v>
      </c>
      <c r="O2584">
        <v>2007</v>
      </c>
      <c r="P2584" s="4" t="str">
        <f>VLOOKUP(G2584, Sheet2!C:E, 3, FALSE)</f>
        <v>1995-2000</v>
      </c>
      <c r="Q2584" s="4">
        <v>6</v>
      </c>
      <c r="R2584" s="4">
        <f>VLOOKUP(A2584, Sheet4!A:B, 2, FALSE)</f>
        <v>440</v>
      </c>
    </row>
    <row r="2585" spans="1:18">
      <c r="A2585">
        <v>4060</v>
      </c>
      <c r="B2585" t="s">
        <v>216</v>
      </c>
      <c r="C2585" s="1">
        <v>39128</v>
      </c>
      <c r="D2585" t="s">
        <v>6</v>
      </c>
      <c r="E2585" s="4" t="s">
        <v>125</v>
      </c>
      <c r="F2585" s="4" t="s">
        <v>652</v>
      </c>
      <c r="G2585" s="4" t="str">
        <f>B2585&amp;E2585</f>
        <v>ClarkeNY</v>
      </c>
      <c r="H2585" s="4" t="str">
        <f>VLOOKUP(G2585, Sheet2!C:D, 2, FALSE)</f>
        <v>D</v>
      </c>
      <c r="I2585" s="4">
        <f>VLOOKUP(A2585, Sheet3!A:G,2, FALSE)</f>
        <v>-0.62385599999999997</v>
      </c>
      <c r="J2585" s="4">
        <f>VLOOKUP(A2585, Sheet3!A:G,3, FALSE)</f>
        <v>-0.46915800000000002</v>
      </c>
      <c r="K2585" s="4">
        <f>VLOOKUP(A2585, Sheet3!A:G,4, FALSE)</f>
        <v>1.2956000000000001</v>
      </c>
      <c r="L2585" s="4">
        <f>VLOOKUP(A2585, Sheet3!A:G,5, FALSE)</f>
        <v>-2.5004960000000001</v>
      </c>
      <c r="M2585" s="4">
        <f>VLOOKUP(A2585, Sheet3!A:G,6, FALSE)</f>
        <v>-0.96946699999999997</v>
      </c>
      <c r="N2585" s="4">
        <f>VLOOKUP(A2585, Sheet3!A:G,7, FALSE)</f>
        <v>1.1537809999999999</v>
      </c>
      <c r="O2585">
        <v>2007</v>
      </c>
      <c r="P2585" s="4">
        <f>VLOOKUP(G2585, Sheet2!C:E, 3, FALSE)</f>
        <v>2007</v>
      </c>
      <c r="Q2585" s="4">
        <f>O2585-P2585</f>
        <v>0</v>
      </c>
      <c r="R2585" s="4">
        <f>VLOOKUP(A2585, Sheet4!A:B, 2, FALSE)</f>
        <v>646</v>
      </c>
    </row>
    <row r="2586" spans="1:18">
      <c r="A2586">
        <v>4061</v>
      </c>
      <c r="B2586" t="s">
        <v>277</v>
      </c>
      <c r="C2586" s="1">
        <v>39127</v>
      </c>
      <c r="D2586" t="s">
        <v>6</v>
      </c>
      <c r="E2586" s="4" t="s">
        <v>8</v>
      </c>
      <c r="F2586" s="4" t="s">
        <v>652</v>
      </c>
      <c r="G2586" s="4" t="str">
        <f>B2586&amp;E2586</f>
        <v>ShermanCA</v>
      </c>
      <c r="H2586" s="4" t="str">
        <f>VLOOKUP(G2586, Sheet2!C:D, 2, FALSE)</f>
        <v>D</v>
      </c>
      <c r="I2586" s="4">
        <f>VLOOKUP(A2586, Sheet3!A:G,2, FALSE)</f>
        <v>-0.78573199999999999</v>
      </c>
      <c r="J2586" s="4">
        <f>VLOOKUP(A2586, Sheet3!A:G,3, FALSE)</f>
        <v>1.4057729999999999</v>
      </c>
      <c r="K2586" s="4">
        <f>VLOOKUP(A2586, Sheet3!A:G,4, FALSE)</f>
        <v>-0.41725400000000001</v>
      </c>
      <c r="L2586" s="4">
        <f>VLOOKUP(A2586, Sheet3!A:G,5, FALSE)</f>
        <v>-0.15304300000000001</v>
      </c>
      <c r="M2586" s="4">
        <f>VLOOKUP(A2586, Sheet3!A:G,6, FALSE)</f>
        <v>0.30733700000000003</v>
      </c>
      <c r="N2586" s="4">
        <f>VLOOKUP(A2586, Sheet3!A:G,7, FALSE)</f>
        <v>-0.50163800000000003</v>
      </c>
      <c r="O2586">
        <v>2007</v>
      </c>
      <c r="P2586" s="4">
        <f>VLOOKUP(G2586, Sheet2!C:E, 3, FALSE)</f>
        <v>1997</v>
      </c>
      <c r="Q2586" s="4">
        <f>O2586-P2586</f>
        <v>10</v>
      </c>
      <c r="R2586" s="4">
        <f>VLOOKUP(A2586, Sheet4!A:B, 2, FALSE)</f>
        <v>788</v>
      </c>
    </row>
    <row r="2587" spans="1:18">
      <c r="A2587">
        <v>4062</v>
      </c>
      <c r="B2587" t="s">
        <v>175</v>
      </c>
      <c r="C2587" s="1">
        <v>39127</v>
      </c>
      <c r="D2587" t="s">
        <v>6</v>
      </c>
      <c r="E2587" s="4" t="s">
        <v>125</v>
      </c>
      <c r="F2587" s="4" t="s">
        <v>652</v>
      </c>
      <c r="G2587" s="4" t="str">
        <f>B2587&amp;E2587</f>
        <v>KingNY</v>
      </c>
      <c r="H2587" s="4" t="str">
        <f>VLOOKUP(G2587, Sheet2!C:D, 2, FALSE)</f>
        <v>R</v>
      </c>
      <c r="I2587" s="4">
        <f>VLOOKUP(A2587, Sheet3!A:G,2, FALSE)</f>
        <v>0.99826000000000004</v>
      </c>
      <c r="J2587" s="4">
        <f>VLOOKUP(A2587, Sheet3!A:G,3, FALSE)</f>
        <v>-1.9922839999999999</v>
      </c>
      <c r="K2587" s="4">
        <f>VLOOKUP(A2587, Sheet3!A:G,4, FALSE)</f>
        <v>-1.2309810000000001</v>
      </c>
      <c r="L2587" s="4">
        <f>VLOOKUP(A2587, Sheet3!A:G,5, FALSE)</f>
        <v>2.1599210000000002</v>
      </c>
      <c r="M2587" s="4">
        <f>VLOOKUP(A2587, Sheet3!A:G,6, FALSE)</f>
        <v>2.2947649999999999</v>
      </c>
      <c r="N2587" s="4">
        <f>VLOOKUP(A2587, Sheet3!A:G,7, FALSE)</f>
        <v>-2.6192739999999999</v>
      </c>
      <c r="O2587">
        <v>2007</v>
      </c>
      <c r="P2587" s="4">
        <f>VLOOKUP(G2587, Sheet2!C:E, 3, FALSE)</f>
        <v>1993</v>
      </c>
      <c r="Q2587" s="4">
        <f>O2587-P2587</f>
        <v>14</v>
      </c>
      <c r="R2587" s="4">
        <f>VLOOKUP(A2587, Sheet4!A:B, 2, FALSE)</f>
        <v>2067</v>
      </c>
    </row>
    <row r="2588" spans="1:18">
      <c r="A2588">
        <v>4063</v>
      </c>
      <c r="B2588" t="s">
        <v>170</v>
      </c>
      <c r="C2588" s="1">
        <v>39127</v>
      </c>
      <c r="D2588" t="s">
        <v>6</v>
      </c>
      <c r="E2588" s="4" t="s">
        <v>112</v>
      </c>
      <c r="F2588" s="4" t="s">
        <v>652</v>
      </c>
      <c r="G2588" s="4" t="str">
        <f>B2588&amp;E2588</f>
        <v>KilpatrickMI</v>
      </c>
      <c r="H2588" s="4" t="str">
        <f>VLOOKUP(G2588, Sheet2!C:D, 2, FALSE)</f>
        <v>D</v>
      </c>
      <c r="I2588" s="4">
        <f>VLOOKUP(A2588, Sheet3!A:G,2, FALSE)</f>
        <v>9.9622000000000002E-2</v>
      </c>
      <c r="J2588" s="4">
        <f>VLOOKUP(A2588, Sheet3!A:G,3, FALSE)</f>
        <v>-0.46736499999999997</v>
      </c>
      <c r="K2588" s="4">
        <f>VLOOKUP(A2588, Sheet3!A:G,4, FALSE)</f>
        <v>-1.067849</v>
      </c>
      <c r="L2588" s="4">
        <f>VLOOKUP(A2588, Sheet3!A:G,5, FALSE)</f>
        <v>-1.6051500000000001</v>
      </c>
      <c r="M2588" s="4">
        <f>VLOOKUP(A2588, Sheet3!A:G,6, FALSE)</f>
        <v>-1.3061389999999999</v>
      </c>
      <c r="N2588" s="4">
        <f>VLOOKUP(A2588, Sheet3!A:G,7, FALSE)</f>
        <v>-1.4154150000000001</v>
      </c>
      <c r="O2588">
        <v>2007</v>
      </c>
      <c r="P2588" s="4">
        <f>VLOOKUP(G2588, Sheet2!C:E, 3, FALSE)</f>
        <v>1997</v>
      </c>
      <c r="Q2588" s="4">
        <f>O2588-P2588</f>
        <v>10</v>
      </c>
      <c r="R2588" s="4">
        <f>VLOOKUP(A2588, Sheet4!A:B, 2, FALSE)</f>
        <v>1901</v>
      </c>
    </row>
    <row r="2589" spans="1:18">
      <c r="A2589">
        <v>4064</v>
      </c>
      <c r="B2589" t="s">
        <v>185</v>
      </c>
      <c r="C2589" s="1">
        <v>39127</v>
      </c>
      <c r="D2589" t="s">
        <v>6</v>
      </c>
      <c r="E2589" s="4" t="s">
        <v>110</v>
      </c>
      <c r="F2589" s="4" t="s">
        <v>652</v>
      </c>
      <c r="G2589" s="4" t="str">
        <f>B2589&amp;E2589</f>
        <v>TerryNE</v>
      </c>
      <c r="H2589" s="4" t="str">
        <f>VLOOKUP(G2589, Sheet2!C:D, 2, FALSE)</f>
        <v>R</v>
      </c>
      <c r="I2589" s="4">
        <f>VLOOKUP(A2589, Sheet3!A:G,2, FALSE)</f>
        <v>1.5363230000000001</v>
      </c>
      <c r="J2589" s="4">
        <f>VLOOKUP(A2589, Sheet3!A:G,3, FALSE)</f>
        <v>0.59731000000000001</v>
      </c>
      <c r="K2589" s="4">
        <f>VLOOKUP(A2589, Sheet3!A:G,4, FALSE)</f>
        <v>-1.390827</v>
      </c>
      <c r="L2589" s="4">
        <f>VLOOKUP(A2589, Sheet3!A:G,5, FALSE)</f>
        <v>3.7759870000000002</v>
      </c>
      <c r="M2589" s="4">
        <f>VLOOKUP(A2589, Sheet3!A:G,6, FALSE)</f>
        <v>0.57696499999999995</v>
      </c>
      <c r="N2589" s="4">
        <f>VLOOKUP(A2589, Sheet3!A:G,7, FALSE)</f>
        <v>-0.649088</v>
      </c>
      <c r="O2589">
        <v>2007</v>
      </c>
      <c r="P2589" s="4">
        <f>VLOOKUP(G2589, Sheet2!C:E, 3, FALSE)</f>
        <v>1999</v>
      </c>
      <c r="Q2589" s="4">
        <f>O2589-P2589</f>
        <v>8</v>
      </c>
      <c r="R2589" s="4">
        <f>VLOOKUP(A2589, Sheet4!A:B, 2, FALSE)</f>
        <v>674</v>
      </c>
    </row>
    <row r="2590" spans="1:18">
      <c r="A2590">
        <v>4065</v>
      </c>
      <c r="B2590" t="s">
        <v>487</v>
      </c>
      <c r="C2590" s="1">
        <v>39127</v>
      </c>
      <c r="D2590" t="s">
        <v>6</v>
      </c>
      <c r="E2590" s="4" t="s">
        <v>252</v>
      </c>
      <c r="F2590" s="4" t="s">
        <v>652</v>
      </c>
      <c r="G2590" s="4" t="str">
        <f>B2590&amp;E2590</f>
        <v>JeffersonLA</v>
      </c>
      <c r="H2590" s="4" t="str">
        <f>VLOOKUP(G2590, Sheet2!C:D, 2, FALSE)</f>
        <v>D</v>
      </c>
      <c r="I2590" s="4">
        <f>VLOOKUP(A2590, Sheet3!A:G,2, FALSE)</f>
        <v>-0.71777000000000002</v>
      </c>
      <c r="J2590" s="4">
        <f>VLOOKUP(A2590, Sheet3!A:G,3, FALSE)</f>
        <v>1.6879169999999999</v>
      </c>
      <c r="K2590" s="4">
        <f>VLOOKUP(A2590, Sheet3!A:G,4, FALSE)</f>
        <v>0.43889800000000001</v>
      </c>
      <c r="L2590" s="4">
        <f>VLOOKUP(A2590, Sheet3!A:G,5, FALSE)</f>
        <v>4.1815220000000002</v>
      </c>
      <c r="M2590" s="4">
        <f>VLOOKUP(A2590, Sheet3!A:G,6, FALSE)</f>
        <v>2.4028170000000002</v>
      </c>
      <c r="N2590" s="4">
        <f>VLOOKUP(A2590, Sheet3!A:G,7, FALSE)</f>
        <v>1.0465869999999999</v>
      </c>
      <c r="O2590">
        <v>2007</v>
      </c>
      <c r="P2590" s="4">
        <f>VLOOKUP(G2590, Sheet2!C:E, 3, FALSE)</f>
        <v>1991</v>
      </c>
      <c r="Q2590" s="4">
        <f>O2590-P2590</f>
        <v>16</v>
      </c>
      <c r="R2590" s="4">
        <f>VLOOKUP(A2590, Sheet4!A:B, 2, FALSE)</f>
        <v>669</v>
      </c>
    </row>
    <row r="2591" spans="1:18">
      <c r="A2591">
        <v>4066</v>
      </c>
      <c r="B2591" t="s">
        <v>168</v>
      </c>
      <c r="C2591" s="1">
        <v>39127</v>
      </c>
      <c r="D2591" t="s">
        <v>6</v>
      </c>
      <c r="E2591" s="4" t="s">
        <v>102</v>
      </c>
      <c r="F2591" s="4" t="s">
        <v>652</v>
      </c>
      <c r="G2591" s="4" t="str">
        <f>B2591&amp;E2591</f>
        <v>RogersAL</v>
      </c>
      <c r="H2591" s="4" t="str">
        <f>VLOOKUP(G2591, Sheet2!C:D, 2, FALSE)</f>
        <v>R</v>
      </c>
      <c r="I2591" s="4">
        <f>VLOOKUP(A2591, Sheet3!A:G,2, FALSE)</f>
        <v>4.8974700000000002</v>
      </c>
      <c r="J2591" s="4">
        <f>VLOOKUP(A2591, Sheet3!A:G,3, FALSE)</f>
        <v>-0.29645300000000002</v>
      </c>
      <c r="K2591" s="4">
        <f>VLOOKUP(A2591, Sheet3!A:G,4, FALSE)</f>
        <v>-1.5738859999999999</v>
      </c>
      <c r="L2591" s="4">
        <f>VLOOKUP(A2591, Sheet3!A:G,5, FALSE)</f>
        <v>6.0060010000000004</v>
      </c>
      <c r="M2591" s="4">
        <f>VLOOKUP(A2591, Sheet3!A:G,6, FALSE)</f>
        <v>2.1901969999999999</v>
      </c>
      <c r="N2591" s="4">
        <f>VLOOKUP(A2591, Sheet3!A:G,7, FALSE)</f>
        <v>-2.816192</v>
      </c>
      <c r="O2591">
        <v>2007</v>
      </c>
      <c r="P2591" s="4">
        <f>VLOOKUP(G2591, Sheet2!C:E, 3, FALSE)</f>
        <v>2003</v>
      </c>
      <c r="Q2591" s="4">
        <f>O2591-P2591</f>
        <v>4</v>
      </c>
      <c r="R2591" s="4">
        <f>VLOOKUP(A2591, Sheet4!A:B, 2, FALSE)</f>
        <v>394</v>
      </c>
    </row>
    <row r="2592" spans="1:18">
      <c r="A2592">
        <v>4067</v>
      </c>
      <c r="B2592" t="s">
        <v>231</v>
      </c>
      <c r="C2592" s="1">
        <v>39127</v>
      </c>
      <c r="D2592" t="s">
        <v>6</v>
      </c>
      <c r="E2592" s="4" t="s">
        <v>488</v>
      </c>
      <c r="F2592" s="4" t="s">
        <v>652</v>
      </c>
      <c r="G2592" s="4" t="str">
        <f>B2592&amp;E2592</f>
        <v>ChristensenVirgin Islands</v>
      </c>
      <c r="H2592" s="4" t="str">
        <f>VLOOKUP(G2592, Sheet2!C:D, 2, FALSE)</f>
        <v>D</v>
      </c>
      <c r="I2592" s="4">
        <f>VLOOKUP(A2592, Sheet3!A:G,2, FALSE)</f>
        <v>2.9578790000000001</v>
      </c>
      <c r="J2592" s="4">
        <f>VLOOKUP(A2592, Sheet3!A:G,3, FALSE)</f>
        <v>0.43248799999999998</v>
      </c>
      <c r="K2592" s="4">
        <f>VLOOKUP(A2592, Sheet3!A:G,4, FALSE)</f>
        <v>1.45052</v>
      </c>
      <c r="L2592" s="4">
        <f>VLOOKUP(A2592, Sheet3!A:G,5, FALSE)</f>
        <v>4.1247829999999999</v>
      </c>
      <c r="M2592" s="4">
        <f>VLOOKUP(A2592, Sheet3!A:G,6, FALSE)</f>
        <v>-0.14707999999999999</v>
      </c>
      <c r="N2592" s="4">
        <f>VLOOKUP(A2592, Sheet3!A:G,7, FALSE)</f>
        <v>1.768251</v>
      </c>
      <c r="O2592">
        <v>2007</v>
      </c>
      <c r="P2592" s="4">
        <f>VLOOKUP(G2592, Sheet2!C:E, 3, FALSE)</f>
        <v>1997</v>
      </c>
      <c r="Q2592" s="4">
        <f>O2592-P2592</f>
        <v>10</v>
      </c>
      <c r="R2592" s="4">
        <f>VLOOKUP(A2592, Sheet4!A:B, 2, FALSE)</f>
        <v>704</v>
      </c>
    </row>
    <row r="2593" spans="1:18">
      <c r="A2593">
        <v>4068</v>
      </c>
      <c r="B2593" t="s">
        <v>307</v>
      </c>
      <c r="C2593" s="1">
        <v>39127</v>
      </c>
      <c r="D2593" t="s">
        <v>6</v>
      </c>
      <c r="E2593" s="4" t="s">
        <v>308</v>
      </c>
      <c r="F2593" s="4" t="s">
        <v>652</v>
      </c>
      <c r="G2593" s="4" t="str">
        <f>B2593&amp;E2593</f>
        <v>WickerMS</v>
      </c>
      <c r="H2593" s="4" t="str">
        <f>VLOOKUP(G2593, Sheet2!C:D, 2, FALSE)</f>
        <v>R</v>
      </c>
      <c r="I2593" s="4">
        <f>VLOOKUP(A2593, Sheet3!A:G,2, FALSE)</f>
        <v>-3.2035369999999999</v>
      </c>
      <c r="J2593" s="4">
        <f>VLOOKUP(A2593, Sheet3!A:G,3, FALSE)</f>
        <v>-0.12659899999999999</v>
      </c>
      <c r="K2593" s="4">
        <f>VLOOKUP(A2593, Sheet3!A:G,4, FALSE)</f>
        <v>-1.6602479999999999</v>
      </c>
      <c r="L2593" s="4">
        <f>VLOOKUP(A2593, Sheet3!A:G,5, FALSE)</f>
        <v>-1.62015</v>
      </c>
      <c r="M2593" s="4">
        <f>VLOOKUP(A2593, Sheet3!A:G,6, FALSE)</f>
        <v>-0.48375200000000002</v>
      </c>
      <c r="N2593" s="4">
        <f>VLOOKUP(A2593, Sheet3!A:G,7, FALSE)</f>
        <v>0.18224099999999999</v>
      </c>
      <c r="O2593">
        <v>2007</v>
      </c>
      <c r="P2593" s="4">
        <f>VLOOKUP(G2593, Sheet2!C:E, 3, FALSE)</f>
        <v>1995</v>
      </c>
      <c r="Q2593" s="4">
        <f>O2593-P2593</f>
        <v>12</v>
      </c>
      <c r="R2593" s="4">
        <f>VLOOKUP(A2593, Sheet4!A:B, 2, FALSE)</f>
        <v>819</v>
      </c>
    </row>
    <row r="2594" spans="1:18">
      <c r="A2594">
        <v>4069</v>
      </c>
      <c r="B2594" t="s">
        <v>221</v>
      </c>
      <c r="C2594" s="1">
        <v>39127</v>
      </c>
      <c r="D2594" t="s">
        <v>6</v>
      </c>
      <c r="E2594" s="4" t="s">
        <v>163</v>
      </c>
      <c r="F2594" s="4" t="s">
        <v>652</v>
      </c>
      <c r="G2594" s="4" t="str">
        <f>B2594&amp;E2594</f>
        <v>WynnMD</v>
      </c>
      <c r="H2594" s="4" t="str">
        <f>VLOOKUP(G2594, Sheet2!C:D, 2, FALSE)</f>
        <v>D</v>
      </c>
      <c r="I2594" s="4">
        <f>VLOOKUP(A2594, Sheet3!A:G,2, FALSE)</f>
        <v>0.43496699999999999</v>
      </c>
      <c r="J2594" s="4">
        <f>VLOOKUP(A2594, Sheet3!A:G,3, FALSE)</f>
        <v>0.32960499999999998</v>
      </c>
      <c r="K2594" s="4">
        <f>VLOOKUP(A2594, Sheet3!A:G,4, FALSE)</f>
        <v>-1.0381689999999999</v>
      </c>
      <c r="L2594" s="4">
        <f>VLOOKUP(A2594, Sheet3!A:G,5, FALSE)</f>
        <v>2.0736080000000001</v>
      </c>
      <c r="M2594" s="4">
        <f>VLOOKUP(A2594, Sheet3!A:G,6, FALSE)</f>
        <v>7.9278000000000001E-2</v>
      </c>
      <c r="N2594" s="4">
        <f>VLOOKUP(A2594, Sheet3!A:G,7, FALSE)</f>
        <v>-1.3800840000000001</v>
      </c>
      <c r="O2594">
        <v>2007</v>
      </c>
      <c r="P2594" s="4">
        <f>VLOOKUP(G2594, Sheet2!C:E, 3, FALSE)</f>
        <v>1993</v>
      </c>
      <c r="Q2594" s="4">
        <f>O2594-P2594</f>
        <v>14</v>
      </c>
      <c r="R2594" s="4">
        <f>VLOOKUP(A2594, Sheet4!A:B, 2, FALSE)</f>
        <v>860</v>
      </c>
    </row>
    <row r="2595" spans="1:18">
      <c r="A2595">
        <v>4070</v>
      </c>
      <c r="B2595" t="s">
        <v>58</v>
      </c>
      <c r="C2595" s="1">
        <v>39127</v>
      </c>
      <c r="D2595" t="s">
        <v>6</v>
      </c>
      <c r="E2595" s="4" t="s">
        <v>59</v>
      </c>
      <c r="F2595" s="4" t="s">
        <v>652</v>
      </c>
      <c r="G2595" s="4" t="str">
        <f>B2595&amp;E2595</f>
        <v>RyanWI</v>
      </c>
      <c r="H2595" s="4" t="str">
        <f>VLOOKUP(G2595, Sheet2!C:D, 2, FALSE)</f>
        <v>R</v>
      </c>
      <c r="I2595" s="4">
        <f>VLOOKUP(A2595, Sheet3!A:G,2, FALSE)</f>
        <v>-7.274197</v>
      </c>
      <c r="J2595" s="4">
        <f>VLOOKUP(A2595, Sheet3!A:G,3, FALSE)</f>
        <v>3.0455019999999999</v>
      </c>
      <c r="K2595" s="4">
        <f>VLOOKUP(A2595, Sheet3!A:G,4, FALSE)</f>
        <v>-8.2328010000000003</v>
      </c>
      <c r="L2595" s="4">
        <f>VLOOKUP(A2595, Sheet3!A:G,5, FALSE)</f>
        <v>-1.804047</v>
      </c>
      <c r="M2595" s="4">
        <f>VLOOKUP(A2595, Sheet3!A:G,6, FALSE)</f>
        <v>1.0593619999999999</v>
      </c>
      <c r="N2595" s="4">
        <f>VLOOKUP(A2595, Sheet3!A:G,7, FALSE)</f>
        <v>-9.5446740000000005</v>
      </c>
      <c r="O2595">
        <v>2007</v>
      </c>
      <c r="P2595" s="4">
        <f>VLOOKUP(G2595, Sheet2!C:E, 3, FALSE)</f>
        <v>1999</v>
      </c>
      <c r="Q2595" s="4">
        <f>O2595-P2595</f>
        <v>8</v>
      </c>
      <c r="R2595" s="4">
        <f>VLOOKUP(A2595, Sheet4!A:B, 2, FALSE)</f>
        <v>616</v>
      </c>
    </row>
    <row r="2596" spans="1:18">
      <c r="A2596">
        <v>4071</v>
      </c>
      <c r="B2596" t="s">
        <v>10</v>
      </c>
      <c r="C2596" s="1">
        <v>39127</v>
      </c>
      <c r="D2596" t="s">
        <v>6</v>
      </c>
      <c r="E2596" s="4" t="s">
        <v>89</v>
      </c>
      <c r="F2596" s="4" t="s">
        <v>652</v>
      </c>
      <c r="G2596" s="4" t="str">
        <f>B2596&amp;E2596</f>
        <v>JonesOH</v>
      </c>
      <c r="H2596" s="4" t="str">
        <f>VLOOKUP(G2596, Sheet2!C:D, 2, FALSE)</f>
        <v>D</v>
      </c>
      <c r="I2596" s="4">
        <f>VLOOKUP(A2596, Sheet3!A:G,2, FALSE)</f>
        <v>-3.9472130000000001</v>
      </c>
      <c r="J2596" s="4">
        <f>VLOOKUP(A2596, Sheet3!A:G,3, FALSE)</f>
        <v>1.61605</v>
      </c>
      <c r="K2596" s="4">
        <f>VLOOKUP(A2596, Sheet3!A:G,4, FALSE)</f>
        <v>-3.9346549999999998</v>
      </c>
      <c r="L2596" s="4">
        <f>VLOOKUP(A2596, Sheet3!A:G,5, FALSE)</f>
        <v>-2.010462</v>
      </c>
      <c r="M2596" s="4">
        <f>VLOOKUP(A2596, Sheet3!A:G,6, FALSE)</f>
        <v>-2.863737</v>
      </c>
      <c r="N2596" s="4">
        <f>VLOOKUP(A2596, Sheet3!A:G,7, FALSE)</f>
        <v>-1.197816</v>
      </c>
      <c r="O2596">
        <v>2007</v>
      </c>
      <c r="P2596" s="4">
        <f>VLOOKUP(G2596, Sheet2!C:E, 3, FALSE)</f>
        <v>1999</v>
      </c>
      <c r="Q2596" s="4">
        <f>O2596-P2596</f>
        <v>8</v>
      </c>
      <c r="R2596" s="4">
        <f>VLOOKUP(A2596, Sheet4!A:B, 2, FALSE)</f>
        <v>826</v>
      </c>
    </row>
    <row r="2597" spans="1:18">
      <c r="A2597">
        <v>4072</v>
      </c>
      <c r="B2597" t="s">
        <v>489</v>
      </c>
      <c r="C2597" s="1">
        <v>39127</v>
      </c>
      <c r="D2597" t="s">
        <v>6</v>
      </c>
      <c r="E2597" s="4" t="s">
        <v>89</v>
      </c>
      <c r="F2597" s="4" t="s">
        <v>652</v>
      </c>
      <c r="G2597" s="4" t="str">
        <f>B2597&amp;E2597</f>
        <v>TurnerOH</v>
      </c>
      <c r="H2597" s="4" t="str">
        <f>VLOOKUP(G2597, Sheet2!C:D, 2, FALSE)</f>
        <v>R</v>
      </c>
      <c r="I2597" s="4">
        <f>VLOOKUP(A2597, Sheet3!A:G,2, FALSE)</f>
        <v>2.7636859999999999</v>
      </c>
      <c r="J2597" s="4">
        <f>VLOOKUP(A2597, Sheet3!A:G,3, FALSE)</f>
        <v>-0.125635</v>
      </c>
      <c r="K2597" s="4">
        <f>VLOOKUP(A2597, Sheet3!A:G,4, FALSE)</f>
        <v>-9.247E-3</v>
      </c>
      <c r="L2597" s="4">
        <f>VLOOKUP(A2597, Sheet3!A:G,5, FALSE)</f>
        <v>7.0828850000000001</v>
      </c>
      <c r="M2597" s="4">
        <f>VLOOKUP(A2597, Sheet3!A:G,6, FALSE)</f>
        <v>0.201957</v>
      </c>
      <c r="N2597" s="4">
        <f>VLOOKUP(A2597, Sheet3!A:G,7, FALSE)</f>
        <v>-0.562253</v>
      </c>
      <c r="O2597">
        <v>2007</v>
      </c>
      <c r="P2597" s="4">
        <f>VLOOKUP(G2597, Sheet2!C:E, 3, FALSE)</f>
        <v>2003</v>
      </c>
      <c r="Q2597" s="4">
        <f>O2597-P2597</f>
        <v>4</v>
      </c>
      <c r="R2597" s="4">
        <f>VLOOKUP(A2597, Sheet4!A:B, 2, FALSE)</f>
        <v>516</v>
      </c>
    </row>
    <row r="2598" spans="1:18">
      <c r="A2598">
        <v>4073</v>
      </c>
      <c r="B2598" t="s">
        <v>490</v>
      </c>
      <c r="C2598" s="1">
        <v>39127</v>
      </c>
      <c r="D2598" t="s">
        <v>6</v>
      </c>
      <c r="E2598" s="4" t="s">
        <v>11</v>
      </c>
      <c r="F2598" s="4" t="s">
        <v>652</v>
      </c>
      <c r="G2598" s="4" t="str">
        <f>B2598&amp;E2598</f>
        <v>WattNC</v>
      </c>
      <c r="H2598" s="4" t="str">
        <f>VLOOKUP(G2598, Sheet2!C:D, 2, FALSE)</f>
        <v>D</v>
      </c>
      <c r="I2598" s="4">
        <f>VLOOKUP(A2598, Sheet3!A:G,2, FALSE)</f>
        <v>10.774061</v>
      </c>
      <c r="J2598" s="4">
        <f>VLOOKUP(A2598, Sheet3!A:G,3, FALSE)</f>
        <v>-1.1869209999999999</v>
      </c>
      <c r="K2598" s="4">
        <f>VLOOKUP(A2598, Sheet3!A:G,4, FALSE)</f>
        <v>0.38166299999999997</v>
      </c>
      <c r="L2598" s="4">
        <f>VLOOKUP(A2598, Sheet3!A:G,5, FALSE)</f>
        <v>4.0325980000000001</v>
      </c>
      <c r="M2598" s="4">
        <f>VLOOKUP(A2598, Sheet3!A:G,6, FALSE)</f>
        <v>-0.85794599999999999</v>
      </c>
      <c r="N2598" s="4">
        <f>VLOOKUP(A2598, Sheet3!A:G,7, FALSE)</f>
        <v>1.5557529999999999</v>
      </c>
      <c r="O2598">
        <v>2007</v>
      </c>
      <c r="P2598" s="4">
        <f>VLOOKUP(G2598, Sheet2!C:E, 3, FALSE)</f>
        <v>1993</v>
      </c>
      <c r="Q2598" s="4">
        <f>O2598-P2598</f>
        <v>14</v>
      </c>
      <c r="R2598" s="4">
        <f>VLOOKUP(A2598, Sheet4!A:B, 2, FALSE)</f>
        <v>1355</v>
      </c>
    </row>
    <row r="2599" spans="1:18">
      <c r="A2599">
        <v>4074</v>
      </c>
      <c r="B2599" t="s">
        <v>265</v>
      </c>
      <c r="C2599" s="1">
        <v>39127</v>
      </c>
      <c r="D2599" t="s">
        <v>6</v>
      </c>
      <c r="E2599" s="4" t="s">
        <v>8</v>
      </c>
      <c r="F2599" s="4" t="s">
        <v>652</v>
      </c>
      <c r="G2599" s="4" t="str">
        <f>B2599&amp;E2599</f>
        <v>LungrenCA</v>
      </c>
      <c r="H2599" s="4" t="str">
        <f>VLOOKUP(G2599, Sheet2!C:D, 2, FALSE)</f>
        <v>R</v>
      </c>
      <c r="I2599" s="4">
        <f>VLOOKUP(A2599, Sheet3!A:G,2, FALSE)</f>
        <v>-2.5762610000000001</v>
      </c>
      <c r="J2599" s="4">
        <f>VLOOKUP(A2599, Sheet3!A:G,3, FALSE)</f>
        <v>1.6528179999999999</v>
      </c>
      <c r="K2599" s="4">
        <f>VLOOKUP(A2599, Sheet3!A:G,4, FALSE)</f>
        <v>0.96575500000000003</v>
      </c>
      <c r="L2599" s="4">
        <f>VLOOKUP(A2599, Sheet3!A:G,5, FALSE)</f>
        <v>1.8330010000000001</v>
      </c>
      <c r="M2599" s="4">
        <f>VLOOKUP(A2599, Sheet3!A:G,6, FALSE)</f>
        <v>0.98698900000000001</v>
      </c>
      <c r="N2599" s="4">
        <f>VLOOKUP(A2599, Sheet3!A:G,7, FALSE)</f>
        <v>0.83013499999999996</v>
      </c>
      <c r="O2599">
        <v>2007</v>
      </c>
      <c r="P2599" s="4">
        <f>VLOOKUP(G2599, Sheet2!C:E, 3, FALSE)</f>
        <v>2005</v>
      </c>
      <c r="Q2599" s="4">
        <f>O2599-P2599</f>
        <v>2</v>
      </c>
      <c r="R2599" s="4">
        <f>VLOOKUP(A2599, Sheet4!A:B, 2, FALSE)</f>
        <v>1642</v>
      </c>
    </row>
    <row r="2600" spans="1:18">
      <c r="A2600">
        <v>4075</v>
      </c>
      <c r="B2600" t="s">
        <v>491</v>
      </c>
      <c r="C2600" s="1">
        <v>39127</v>
      </c>
      <c r="D2600" t="s">
        <v>6</v>
      </c>
      <c r="E2600" s="4" t="str">
        <f>VLOOKUP(B2600, Sheet2!$A$2:$B$734, 2, FALSE)</f>
        <v>American Samoa</v>
      </c>
      <c r="F2600" s="4" t="s">
        <v>652</v>
      </c>
      <c r="G2600" s="4" t="str">
        <f>B2600&amp;E2600</f>
        <v>FaleomavaegaAmerican Samoa</v>
      </c>
      <c r="H2600" s="4" t="str">
        <f>VLOOKUP(G2600, Sheet2!C:D, 2, FALSE)</f>
        <v>D</v>
      </c>
      <c r="I2600" s="4">
        <f>VLOOKUP(A2600, Sheet3!A:G,2, FALSE)</f>
        <v>1.751824</v>
      </c>
      <c r="J2600" s="4">
        <f>VLOOKUP(A2600, Sheet3!A:G,3, FALSE)</f>
        <v>-0.227186</v>
      </c>
      <c r="K2600" s="4">
        <f>VLOOKUP(A2600, Sheet3!A:G,4, FALSE)</f>
        <v>0.287688</v>
      </c>
      <c r="L2600" s="4">
        <f>VLOOKUP(A2600, Sheet3!A:G,5, FALSE)</f>
        <v>1.7115089999999999</v>
      </c>
      <c r="M2600" s="4">
        <f>VLOOKUP(A2600, Sheet3!A:G,6, FALSE)</f>
        <v>1.426369</v>
      </c>
      <c r="N2600" s="4">
        <f>VLOOKUP(A2600, Sheet3!A:G,7, FALSE)</f>
        <v>0.81728100000000004</v>
      </c>
      <c r="O2600">
        <v>2007</v>
      </c>
      <c r="P2600" s="4">
        <f>VLOOKUP(G2600, Sheet2!C:E, 3, FALSE)</f>
        <v>1989</v>
      </c>
      <c r="Q2600" s="4">
        <f>O2600-P2600</f>
        <v>18</v>
      </c>
      <c r="R2600" s="4">
        <f>VLOOKUP(A2600, Sheet4!A:B, 2, FALSE)</f>
        <v>2118</v>
      </c>
    </row>
    <row r="2601" spans="1:18">
      <c r="A2601">
        <v>4076</v>
      </c>
      <c r="B2601" t="s">
        <v>492</v>
      </c>
      <c r="C2601" s="1">
        <v>39127</v>
      </c>
      <c r="D2601" t="s">
        <v>6</v>
      </c>
      <c r="E2601" s="4" t="s">
        <v>119</v>
      </c>
      <c r="F2601" s="4" t="s">
        <v>652</v>
      </c>
      <c r="G2601" s="4" t="str">
        <f>B2601&amp;E2601</f>
        <v>ClayMO</v>
      </c>
      <c r="H2601" s="4" t="str">
        <f>VLOOKUP(G2601, Sheet2!C:D, 2, FALSE)</f>
        <v>D</v>
      </c>
      <c r="I2601" s="4">
        <f>VLOOKUP(A2601, Sheet3!A:G,2, FALSE)</f>
        <v>-0.74773599999999996</v>
      </c>
      <c r="J2601" s="4">
        <f>VLOOKUP(A2601, Sheet3!A:G,3, FALSE)</f>
        <v>-0.53608100000000003</v>
      </c>
      <c r="K2601" s="4">
        <f>VLOOKUP(A2601, Sheet3!A:G,4, FALSE)</f>
        <v>4.2051999999999999E-2</v>
      </c>
      <c r="L2601" s="4">
        <f>VLOOKUP(A2601, Sheet3!A:G,5, FALSE)</f>
        <v>-0.72013000000000005</v>
      </c>
      <c r="M2601" s="4">
        <f>VLOOKUP(A2601, Sheet3!A:G,6, FALSE)</f>
        <v>0.130389</v>
      </c>
      <c r="N2601" s="4">
        <f>VLOOKUP(A2601, Sheet3!A:G,7, FALSE)</f>
        <v>0.20746600000000001</v>
      </c>
      <c r="O2601">
        <v>2007</v>
      </c>
      <c r="P2601" s="4">
        <f>VLOOKUP(G2601, Sheet2!C:E, 3, FALSE)</f>
        <v>2001</v>
      </c>
      <c r="Q2601" s="4">
        <f>O2601-P2601</f>
        <v>6</v>
      </c>
      <c r="R2601" s="4">
        <f>VLOOKUP(A2601, Sheet4!A:B, 2, FALSE)</f>
        <v>615</v>
      </c>
    </row>
    <row r="2602" spans="1:18">
      <c r="A2602">
        <v>4077</v>
      </c>
      <c r="B2602" t="s">
        <v>582</v>
      </c>
      <c r="C2602" s="1">
        <v>39127</v>
      </c>
      <c r="D2602" t="s">
        <v>6</v>
      </c>
      <c r="E2602" s="4" t="s">
        <v>141</v>
      </c>
      <c r="F2602" s="4" t="s">
        <v>652</v>
      </c>
      <c r="G2602" s="4" t="str">
        <f>B2602&amp;E2602</f>
        <v>DavisDTN</v>
      </c>
      <c r="H2602" s="4" t="str">
        <f>VLOOKUP(G2602, Sheet2!C:D, 2, FALSE)</f>
        <v>R</v>
      </c>
      <c r="I2602" s="4">
        <f>VLOOKUP(A2602, Sheet3!A:G,2, FALSE)</f>
        <v>-2.4013849999999999</v>
      </c>
      <c r="J2602" s="4">
        <f>VLOOKUP(A2602, Sheet3!A:G,3, FALSE)</f>
        <v>1.1245620000000001</v>
      </c>
      <c r="K2602" s="4">
        <f>VLOOKUP(A2602, Sheet3!A:G,4, FALSE)</f>
        <v>-1.8143940000000001</v>
      </c>
      <c r="L2602" s="4">
        <f>VLOOKUP(A2602, Sheet3!A:G,5, FALSE)</f>
        <v>-2.2558259999999999</v>
      </c>
      <c r="M2602" s="4">
        <f>VLOOKUP(A2602, Sheet3!A:G,6, FALSE)</f>
        <v>-1.6374740000000001</v>
      </c>
      <c r="N2602" s="4">
        <f>VLOOKUP(A2602, Sheet3!A:G,7, FALSE)</f>
        <v>-1.383038</v>
      </c>
      <c r="O2602">
        <v>2007</v>
      </c>
      <c r="P2602" s="4">
        <f>VLOOKUP(G2602, Sheet2!C:E, 3, FALSE)</f>
        <v>2007</v>
      </c>
      <c r="Q2602" s="4">
        <f>O2602-P2602</f>
        <v>0</v>
      </c>
      <c r="R2602" s="4">
        <f>VLOOKUP(A2602, Sheet4!A:B, 2, FALSE)</f>
        <v>776</v>
      </c>
    </row>
    <row r="2603" spans="1:18">
      <c r="A2603">
        <v>4078</v>
      </c>
      <c r="B2603" t="s">
        <v>542</v>
      </c>
      <c r="C2603" s="1">
        <v>39127</v>
      </c>
      <c r="D2603" t="s">
        <v>6</v>
      </c>
      <c r="E2603" s="4" t="s">
        <v>22</v>
      </c>
      <c r="F2603" s="4" t="s">
        <v>652</v>
      </c>
      <c r="G2603" s="4" t="str">
        <f>B2603&amp;E2603</f>
        <v>JohnsonEBTX</v>
      </c>
      <c r="H2603" s="4" t="str">
        <f>VLOOKUP(G2603, Sheet2!C:D, 2, FALSE)</f>
        <v>R</v>
      </c>
      <c r="I2603" s="4">
        <f>VLOOKUP(A2603, Sheet3!A:G,2, FALSE)</f>
        <v>-1.6136109999999999</v>
      </c>
      <c r="J2603" s="4">
        <f>VLOOKUP(A2603, Sheet3!A:G,3, FALSE)</f>
        <v>0.51425200000000004</v>
      </c>
      <c r="K2603" s="4">
        <f>VLOOKUP(A2603, Sheet3!A:G,4, FALSE)</f>
        <v>-2.310673</v>
      </c>
      <c r="L2603" s="4">
        <f>VLOOKUP(A2603, Sheet3!A:G,5, FALSE)</f>
        <v>-4.2923460000000002</v>
      </c>
      <c r="M2603" s="4">
        <f>VLOOKUP(A2603, Sheet3!A:G,6, FALSE)</f>
        <v>-1.22858</v>
      </c>
      <c r="N2603" s="4">
        <f>VLOOKUP(A2603, Sheet3!A:G,7, FALSE)</f>
        <v>-0.80791199999999996</v>
      </c>
      <c r="O2603">
        <v>2007</v>
      </c>
      <c r="P2603" s="4">
        <f>VLOOKUP(G2603, Sheet2!C:E, 3, FALSE)</f>
        <v>1993</v>
      </c>
      <c r="Q2603" s="4">
        <f>O2603-P2603</f>
        <v>14</v>
      </c>
      <c r="R2603" s="4">
        <f>VLOOKUP(A2603, Sheet4!A:B, 2, FALSE)</f>
        <v>669</v>
      </c>
    </row>
    <row r="2604" spans="1:18">
      <c r="A2604">
        <v>4079</v>
      </c>
      <c r="B2604" t="s">
        <v>493</v>
      </c>
      <c r="C2604" s="1">
        <v>39127</v>
      </c>
      <c r="D2604" t="s">
        <v>6</v>
      </c>
      <c r="E2604" s="4" t="s">
        <v>176</v>
      </c>
      <c r="F2604" s="4" t="s">
        <v>652</v>
      </c>
      <c r="G2604" s="4" t="str">
        <f>B2604&amp;E2604</f>
        <v>LathamIA</v>
      </c>
      <c r="H2604" s="4" t="str">
        <f>VLOOKUP(G2604, Sheet2!C:D, 2, FALSE)</f>
        <v>R</v>
      </c>
      <c r="I2604" s="4">
        <f>VLOOKUP(A2604, Sheet3!A:G,2, FALSE)</f>
        <v>1.0601739999999999</v>
      </c>
      <c r="J2604" s="4">
        <f>VLOOKUP(A2604, Sheet3!A:G,3, FALSE)</f>
        <v>2.318962</v>
      </c>
      <c r="K2604" s="4">
        <f>VLOOKUP(A2604, Sheet3!A:G,4, FALSE)</f>
        <v>2.3988610000000001</v>
      </c>
      <c r="L2604" s="4">
        <f>VLOOKUP(A2604, Sheet3!A:G,5, FALSE)</f>
        <v>5.2139490000000004</v>
      </c>
      <c r="M2604" s="4">
        <f>VLOOKUP(A2604, Sheet3!A:G,6, FALSE)</f>
        <v>3.0706570000000002</v>
      </c>
      <c r="N2604" s="4">
        <f>VLOOKUP(A2604, Sheet3!A:G,7, FALSE)</f>
        <v>2.4652859999999999</v>
      </c>
      <c r="O2604">
        <v>2007</v>
      </c>
      <c r="P2604" s="4">
        <f>VLOOKUP(G2604, Sheet2!C:E, 3, FALSE)</f>
        <v>1995</v>
      </c>
      <c r="Q2604" s="4">
        <f>O2604-P2604</f>
        <v>12</v>
      </c>
      <c r="R2604" s="4">
        <f>VLOOKUP(A2604, Sheet4!A:B, 2, FALSE)</f>
        <v>726</v>
      </c>
    </row>
    <row r="2605" spans="1:18">
      <c r="A2605">
        <v>4080</v>
      </c>
      <c r="B2605" t="s">
        <v>494</v>
      </c>
      <c r="C2605" s="1">
        <v>39127</v>
      </c>
      <c r="D2605" t="s">
        <v>6</v>
      </c>
      <c r="E2605" s="4" t="s">
        <v>495</v>
      </c>
      <c r="F2605" s="4" t="s">
        <v>652</v>
      </c>
      <c r="G2605" s="4" t="str">
        <f>B2605&amp;E2605</f>
        <v>NortonDC</v>
      </c>
      <c r="H2605" s="4" t="str">
        <f>VLOOKUP(G2605, Sheet2!C:D, 2, FALSE)</f>
        <v>D</v>
      </c>
      <c r="I2605" s="4">
        <f>VLOOKUP(A2605, Sheet3!A:G,2, FALSE)</f>
        <v>0.76818699999999995</v>
      </c>
      <c r="J2605" s="4">
        <f>VLOOKUP(A2605, Sheet3!A:G,3, FALSE)</f>
        <v>0.83030000000000004</v>
      </c>
      <c r="K2605" s="4">
        <f>VLOOKUP(A2605, Sheet3!A:G,4, FALSE)</f>
        <v>1.200725</v>
      </c>
      <c r="L2605" s="4">
        <f>VLOOKUP(A2605, Sheet3!A:G,5, FALSE)</f>
        <v>-1.919006</v>
      </c>
      <c r="M2605" s="4">
        <f>VLOOKUP(A2605, Sheet3!A:G,6, FALSE)</f>
        <v>-1.7184250000000001</v>
      </c>
      <c r="N2605" s="4">
        <f>VLOOKUP(A2605, Sheet3!A:G,7, FALSE)</f>
        <v>2.261803</v>
      </c>
      <c r="O2605">
        <v>2007</v>
      </c>
      <c r="P2605" s="4">
        <f>VLOOKUP(G2605, Sheet2!C:E, 3, FALSE)</f>
        <v>1991</v>
      </c>
      <c r="Q2605" s="4">
        <f>O2605-P2605</f>
        <v>16</v>
      </c>
      <c r="R2605" s="4">
        <f>VLOOKUP(A2605, Sheet4!A:B, 2, FALSE)</f>
        <v>686</v>
      </c>
    </row>
    <row r="2606" spans="1:18">
      <c r="A2606">
        <v>4081</v>
      </c>
      <c r="B2606" t="s">
        <v>311</v>
      </c>
      <c r="C2606" s="1">
        <v>39127</v>
      </c>
      <c r="D2606" t="s">
        <v>6</v>
      </c>
      <c r="E2606" s="4" t="s">
        <v>127</v>
      </c>
      <c r="F2606" s="4" t="s">
        <v>652</v>
      </c>
      <c r="G2606" s="4" t="str">
        <f>B2606&amp;E2606</f>
        <v>LaHoodIL</v>
      </c>
      <c r="H2606" s="4" t="str">
        <f>VLOOKUP(G2606, Sheet2!C:D, 2, FALSE)</f>
        <v>R</v>
      </c>
      <c r="I2606" s="4">
        <f>VLOOKUP(A2606, Sheet3!A:G,2, FALSE)</f>
        <v>-0.76361100000000004</v>
      </c>
      <c r="J2606" s="4">
        <f>VLOOKUP(A2606, Sheet3!A:G,3, FALSE)</f>
        <v>-0.97264099999999998</v>
      </c>
      <c r="K2606" s="4">
        <f>VLOOKUP(A2606, Sheet3!A:G,4, FALSE)</f>
        <v>-2.5457510000000001</v>
      </c>
      <c r="L2606" s="4">
        <f>VLOOKUP(A2606, Sheet3!A:G,5, FALSE)</f>
        <v>1.313852</v>
      </c>
      <c r="M2606" s="4">
        <f>VLOOKUP(A2606, Sheet3!A:G,6, FALSE)</f>
        <v>2.0364629999999999</v>
      </c>
      <c r="N2606" s="4">
        <f>VLOOKUP(A2606, Sheet3!A:G,7, FALSE)</f>
        <v>-1.844041</v>
      </c>
      <c r="O2606">
        <v>2007</v>
      </c>
      <c r="P2606" s="4">
        <f>VLOOKUP(G2606, Sheet2!C:E, 3, FALSE)</f>
        <v>1995</v>
      </c>
      <c r="Q2606" s="4">
        <f>O2606-P2606</f>
        <v>12</v>
      </c>
      <c r="R2606" s="4">
        <f>VLOOKUP(A2606, Sheet4!A:B, 2, FALSE)</f>
        <v>573</v>
      </c>
    </row>
    <row r="2607" spans="1:18">
      <c r="A2607">
        <v>4082</v>
      </c>
      <c r="B2607" t="s">
        <v>30</v>
      </c>
      <c r="C2607" s="1">
        <v>39127</v>
      </c>
      <c r="D2607" t="s">
        <v>6</v>
      </c>
      <c r="E2607" s="4" t="s">
        <v>11</v>
      </c>
      <c r="F2607" s="4" t="s">
        <v>652</v>
      </c>
      <c r="G2607" s="4" t="str">
        <f>B2607&amp;E2607</f>
        <v>ButterfieldNC</v>
      </c>
      <c r="H2607" s="4" t="str">
        <f>VLOOKUP(G2607, Sheet2!C:D, 2, FALSE)</f>
        <v>D</v>
      </c>
      <c r="I2607" s="4">
        <f>VLOOKUP(A2607, Sheet3!A:G,2, FALSE)</f>
        <v>-1.0136270000000001</v>
      </c>
      <c r="J2607" s="4">
        <f>VLOOKUP(A2607, Sheet3!A:G,3, FALSE)</f>
        <v>0.81792799999999999</v>
      </c>
      <c r="K2607" s="4">
        <f>VLOOKUP(A2607, Sheet3!A:G,4, FALSE)</f>
        <v>-0.69153299999999995</v>
      </c>
      <c r="L2607" s="4">
        <f>VLOOKUP(A2607, Sheet3!A:G,5, FALSE)</f>
        <v>-1.9898720000000001</v>
      </c>
      <c r="M2607" s="4">
        <f>VLOOKUP(A2607, Sheet3!A:G,6, FALSE)</f>
        <v>-8.0520999999999995E-2</v>
      </c>
      <c r="N2607" s="4">
        <f>VLOOKUP(A2607, Sheet3!A:G,7, FALSE)</f>
        <v>0.22026000000000001</v>
      </c>
      <c r="O2607">
        <v>2007</v>
      </c>
      <c r="P2607" s="4">
        <f>VLOOKUP(G2607, Sheet2!C:E, 3, FALSE)</f>
        <v>2004</v>
      </c>
      <c r="Q2607" s="4">
        <f>O2607-P2607</f>
        <v>3</v>
      </c>
      <c r="R2607" s="4">
        <f>VLOOKUP(A2607, Sheet4!A:B, 2, FALSE)</f>
        <v>642</v>
      </c>
    </row>
    <row r="2608" spans="1:18">
      <c r="A2608">
        <v>4083</v>
      </c>
      <c r="B2608" t="s">
        <v>9</v>
      </c>
      <c r="C2608" s="1">
        <v>39127</v>
      </c>
      <c r="D2608" t="s">
        <v>6</v>
      </c>
      <c r="E2608" s="4" t="s">
        <v>84</v>
      </c>
      <c r="F2608" s="4" t="s">
        <v>652</v>
      </c>
      <c r="G2608" s="4" t="str">
        <f>B2608&amp;E2608</f>
        <v>ShaysCT</v>
      </c>
      <c r="H2608" s="4" t="str">
        <f>VLOOKUP(G2608, Sheet2!C:D, 2, FALSE)</f>
        <v>R</v>
      </c>
      <c r="I2608" s="4">
        <f>VLOOKUP(A2608, Sheet3!A:G,2, FALSE)</f>
        <v>2.1894689999999999</v>
      </c>
      <c r="J2608" s="4">
        <f>VLOOKUP(A2608, Sheet3!A:G,3, FALSE)</f>
        <v>-0.19705600000000001</v>
      </c>
      <c r="K2608" s="4">
        <f>VLOOKUP(A2608, Sheet3!A:G,4, FALSE)</f>
        <v>-0.44195600000000002</v>
      </c>
      <c r="L2608" s="4">
        <f>VLOOKUP(A2608, Sheet3!A:G,5, FALSE)</f>
        <v>1.3961269999999999</v>
      </c>
      <c r="M2608" s="4">
        <f>VLOOKUP(A2608, Sheet3!A:G,6, FALSE)</f>
        <v>0.71121299999999998</v>
      </c>
      <c r="N2608" s="4">
        <f>VLOOKUP(A2608, Sheet3!A:G,7, FALSE)</f>
        <v>-0.73787599999999998</v>
      </c>
      <c r="O2608">
        <v>2007</v>
      </c>
      <c r="P2608" s="4">
        <f>VLOOKUP(G2608, Sheet2!C:E, 3, FALSE)</f>
        <v>1987</v>
      </c>
      <c r="Q2608" s="4">
        <f>O2608-P2608</f>
        <v>20</v>
      </c>
      <c r="R2608" s="4">
        <f>VLOOKUP(A2608, Sheet4!A:B, 2, FALSE)</f>
        <v>1070</v>
      </c>
    </row>
    <row r="2609" spans="1:18">
      <c r="A2609">
        <v>4084</v>
      </c>
      <c r="B2609" t="s">
        <v>78</v>
      </c>
      <c r="C2609" s="1">
        <v>39127</v>
      </c>
      <c r="D2609" t="s">
        <v>6</v>
      </c>
      <c r="E2609" s="4" t="s">
        <v>59</v>
      </c>
      <c r="F2609" s="4" t="s">
        <v>652</v>
      </c>
      <c r="G2609" s="4" t="str">
        <f>B2609&amp;E2609</f>
        <v>MooreWI</v>
      </c>
      <c r="H2609" s="4" t="str">
        <f>VLOOKUP(G2609, Sheet2!C:D, 2, FALSE)</f>
        <v>D</v>
      </c>
      <c r="I2609" s="4">
        <f>VLOOKUP(A2609, Sheet3!A:G,2, FALSE)</f>
        <v>9.579E-2</v>
      </c>
      <c r="J2609" s="4">
        <f>VLOOKUP(A2609, Sheet3!A:G,3, FALSE)</f>
        <v>1.225438</v>
      </c>
      <c r="K2609" s="4">
        <f>VLOOKUP(A2609, Sheet3!A:G,4, FALSE)</f>
        <v>-3.0664790000000002</v>
      </c>
      <c r="L2609" s="4">
        <f>VLOOKUP(A2609, Sheet3!A:G,5, FALSE)</f>
        <v>-1.1590830000000001</v>
      </c>
      <c r="M2609" s="4">
        <f>VLOOKUP(A2609, Sheet3!A:G,6, FALSE)</f>
        <v>-0.97181200000000001</v>
      </c>
      <c r="N2609" s="4">
        <f>VLOOKUP(A2609, Sheet3!A:G,7, FALSE)</f>
        <v>-1.3121130000000001</v>
      </c>
      <c r="O2609">
        <v>2007</v>
      </c>
      <c r="P2609" s="4">
        <f>VLOOKUP(G2609, Sheet2!C:E, 3, FALSE)</f>
        <v>2005</v>
      </c>
      <c r="Q2609" s="4">
        <f>O2609-P2609</f>
        <v>2</v>
      </c>
      <c r="R2609" s="4">
        <f>VLOOKUP(A2609, Sheet4!A:B, 2, FALSE)</f>
        <v>609</v>
      </c>
    </row>
    <row r="2610" spans="1:18">
      <c r="A2610">
        <v>4085</v>
      </c>
      <c r="B2610" t="s">
        <v>411</v>
      </c>
      <c r="C2610" s="1">
        <v>39127</v>
      </c>
      <c r="D2610" t="s">
        <v>6</v>
      </c>
      <c r="E2610" s="4" t="s">
        <v>116</v>
      </c>
      <c r="F2610" s="4" t="s">
        <v>652</v>
      </c>
      <c r="G2610" s="4" t="str">
        <f>B2610&amp;E2610</f>
        <v>ReichertWA</v>
      </c>
      <c r="H2610" s="4" t="str">
        <f>VLOOKUP(G2610, Sheet2!C:D, 2, FALSE)</f>
        <v>R</v>
      </c>
      <c r="I2610" s="4">
        <f>VLOOKUP(A2610, Sheet3!A:G,2, FALSE)</f>
        <v>1.0891869999999999</v>
      </c>
      <c r="J2610" s="4">
        <f>VLOOKUP(A2610, Sheet3!A:G,3, FALSE)</f>
        <v>0.99938400000000005</v>
      </c>
      <c r="K2610" s="4">
        <f>VLOOKUP(A2610, Sheet3!A:G,4, FALSE)</f>
        <v>-0.77921399999999996</v>
      </c>
      <c r="L2610" s="4">
        <f>VLOOKUP(A2610, Sheet3!A:G,5, FALSE)</f>
        <v>1.773523</v>
      </c>
      <c r="M2610" s="4">
        <f>VLOOKUP(A2610, Sheet3!A:G,6, FALSE)</f>
        <v>1.4885539999999999</v>
      </c>
      <c r="N2610" s="4">
        <f>VLOOKUP(A2610, Sheet3!A:G,7, FALSE)</f>
        <v>-0.13069</v>
      </c>
      <c r="O2610">
        <v>2007</v>
      </c>
      <c r="P2610" s="4">
        <f>VLOOKUP(G2610, Sheet2!C:E, 3, FALSE)</f>
        <v>2005</v>
      </c>
      <c r="Q2610" s="4">
        <f>O2610-P2610</f>
        <v>2</v>
      </c>
      <c r="R2610" s="4">
        <f>VLOOKUP(A2610, Sheet4!A:B, 2, FALSE)</f>
        <v>1584</v>
      </c>
    </row>
    <row r="2611" spans="1:18">
      <c r="A2611">
        <v>4086</v>
      </c>
      <c r="B2611" t="s">
        <v>225</v>
      </c>
      <c r="C2611" s="1">
        <v>39127</v>
      </c>
      <c r="D2611" t="s">
        <v>6</v>
      </c>
      <c r="E2611" s="4" t="s">
        <v>44</v>
      </c>
      <c r="F2611" s="4" t="s">
        <v>652</v>
      </c>
      <c r="G2611" s="4" t="str">
        <f>B2611&amp;E2611</f>
        <v>PittsPA</v>
      </c>
      <c r="H2611" s="4" t="str">
        <f>VLOOKUP(G2611, Sheet2!C:D, 2, FALSE)</f>
        <v>R</v>
      </c>
      <c r="I2611" s="4">
        <f>VLOOKUP(A2611, Sheet3!A:G,2, FALSE)</f>
        <v>-5.8484829999999999</v>
      </c>
      <c r="J2611" s="4">
        <f>VLOOKUP(A2611, Sheet3!A:G,3, FALSE)</f>
        <v>1.7131620000000001</v>
      </c>
      <c r="K2611" s="4">
        <f>VLOOKUP(A2611, Sheet3!A:G,4, FALSE)</f>
        <v>-2.5604089999999999</v>
      </c>
      <c r="L2611" s="4">
        <f>VLOOKUP(A2611, Sheet3!A:G,5, FALSE)</f>
        <v>0.264733</v>
      </c>
      <c r="M2611" s="4">
        <f>VLOOKUP(A2611, Sheet3!A:G,6, FALSE)</f>
        <v>0.36313899999999999</v>
      </c>
      <c r="N2611" s="4">
        <f>VLOOKUP(A2611, Sheet3!A:G,7, FALSE)</f>
        <v>-1.020019</v>
      </c>
      <c r="O2611">
        <v>2007</v>
      </c>
      <c r="P2611" s="4">
        <f>VLOOKUP(G2611, Sheet2!C:E, 3, FALSE)</f>
        <v>1997</v>
      </c>
      <c r="Q2611" s="4">
        <f>O2611-P2611</f>
        <v>10</v>
      </c>
      <c r="R2611" s="4">
        <f>VLOOKUP(A2611, Sheet4!A:B, 2, FALSE)</f>
        <v>757</v>
      </c>
    </row>
    <row r="2612" spans="1:18">
      <c r="A2612">
        <v>4087</v>
      </c>
      <c r="B2612" t="s">
        <v>496</v>
      </c>
      <c r="C2612" s="1">
        <v>39127</v>
      </c>
      <c r="D2612" t="s">
        <v>6</v>
      </c>
      <c r="E2612" s="4" t="s">
        <v>125</v>
      </c>
      <c r="F2612" s="4" t="s">
        <v>652</v>
      </c>
      <c r="G2612" s="4" t="str">
        <f>B2612&amp;E2612</f>
        <v>TownsNY</v>
      </c>
      <c r="H2612" s="4" t="str">
        <f>VLOOKUP(G2612, Sheet2!C:D, 2, FALSE)</f>
        <v>D</v>
      </c>
      <c r="I2612" s="4">
        <f>VLOOKUP(A2612, Sheet3!A:G,2, FALSE)</f>
        <v>-0.317859</v>
      </c>
      <c r="J2612" s="4">
        <f>VLOOKUP(A2612, Sheet3!A:G,3, FALSE)</f>
        <v>-0.27069100000000001</v>
      </c>
      <c r="K2612" s="4">
        <f>VLOOKUP(A2612, Sheet3!A:G,4, FALSE)</f>
        <v>-3.82158</v>
      </c>
      <c r="L2612" s="4">
        <f>VLOOKUP(A2612, Sheet3!A:G,5, FALSE)</f>
        <v>0.99696399999999996</v>
      </c>
      <c r="M2612" s="4">
        <f>VLOOKUP(A2612, Sheet3!A:G,6, FALSE)</f>
        <v>-0.26474900000000001</v>
      </c>
      <c r="N2612" s="4">
        <f>VLOOKUP(A2612, Sheet3!A:G,7, FALSE)</f>
        <v>-3.6284209999999999</v>
      </c>
      <c r="O2612">
        <v>2007</v>
      </c>
      <c r="P2612" s="4">
        <f>VLOOKUP(G2612, Sheet2!C:E, 3, FALSE)</f>
        <v>1983</v>
      </c>
      <c r="Q2612" s="4">
        <f>O2612-P2612</f>
        <v>24</v>
      </c>
      <c r="R2612" s="4">
        <f>VLOOKUP(A2612, Sheet4!A:B, 2, FALSE)</f>
        <v>695</v>
      </c>
    </row>
    <row r="2613" spans="1:18">
      <c r="A2613">
        <v>4088</v>
      </c>
      <c r="B2613" t="s">
        <v>339</v>
      </c>
      <c r="C2613" s="1">
        <v>39127</v>
      </c>
      <c r="D2613" t="s">
        <v>6</v>
      </c>
      <c r="E2613" s="4" t="s">
        <v>13</v>
      </c>
      <c r="F2613" s="4" t="s">
        <v>652</v>
      </c>
      <c r="G2613" s="4" t="str">
        <f>B2613&amp;E2613</f>
        <v>BrownSC</v>
      </c>
      <c r="H2613" s="4" t="str">
        <f>VLOOKUP(G2613, Sheet2!C:D, 2, FALSE)</f>
        <v>R</v>
      </c>
      <c r="I2613" s="4">
        <f>VLOOKUP(A2613, Sheet3!A:G,2, FALSE)</f>
        <v>-1.533361</v>
      </c>
      <c r="J2613" s="4">
        <f>VLOOKUP(A2613, Sheet3!A:G,3, FALSE)</f>
        <v>-0.19015199999999999</v>
      </c>
      <c r="K2613" s="4">
        <f>VLOOKUP(A2613, Sheet3!A:G,4, FALSE)</f>
        <v>0.18510199999999999</v>
      </c>
      <c r="L2613" s="4">
        <f>VLOOKUP(A2613, Sheet3!A:G,5, FALSE)</f>
        <v>-0.16463800000000001</v>
      </c>
      <c r="M2613" s="4">
        <f>VLOOKUP(A2613, Sheet3!A:G,6, FALSE)</f>
        <v>-0.69854899999999998</v>
      </c>
      <c r="N2613" s="4">
        <f>VLOOKUP(A2613, Sheet3!A:G,7, FALSE)</f>
        <v>-1.4901310000000001</v>
      </c>
      <c r="O2613">
        <v>2007</v>
      </c>
      <c r="P2613" s="4">
        <f>VLOOKUP(G2613, Sheet2!C:E, 3, FALSE)</f>
        <v>2001</v>
      </c>
      <c r="Q2613" s="4">
        <f>O2613-P2613</f>
        <v>6</v>
      </c>
      <c r="R2613" s="4">
        <f>VLOOKUP(A2613, Sheet4!A:B, 2, FALSE)</f>
        <v>733</v>
      </c>
    </row>
    <row r="2614" spans="1:18">
      <c r="A2614">
        <v>4089</v>
      </c>
      <c r="B2614" t="s">
        <v>339</v>
      </c>
      <c r="C2614" s="1">
        <v>39127</v>
      </c>
      <c r="D2614" t="s">
        <v>6</v>
      </c>
      <c r="E2614" s="4" t="s">
        <v>47</v>
      </c>
      <c r="F2614" s="4" t="s">
        <v>652</v>
      </c>
      <c r="G2614" s="4" t="str">
        <f>B2614&amp;E2614</f>
        <v>BrownFL</v>
      </c>
      <c r="H2614" s="4" t="str">
        <f>VLOOKUP(G2614, Sheet2!C:D, 2, FALSE)</f>
        <v>D</v>
      </c>
      <c r="I2614" s="4">
        <f>VLOOKUP(A2614, Sheet3!A:G,2, FALSE)</f>
        <v>3.5779999999999999E-2</v>
      </c>
      <c r="J2614" s="4">
        <f>VLOOKUP(A2614, Sheet3!A:G,3, FALSE)</f>
        <v>1.2681E-2</v>
      </c>
      <c r="K2614" s="4">
        <f>VLOOKUP(A2614, Sheet3!A:G,4, FALSE)</f>
        <v>-0.54596800000000001</v>
      </c>
      <c r="L2614" s="4">
        <f>VLOOKUP(A2614, Sheet3!A:G,5, FALSE)</f>
        <v>-0.613236</v>
      </c>
      <c r="M2614" s="4">
        <f>VLOOKUP(A2614, Sheet3!A:G,6, FALSE)</f>
        <v>0.90708500000000003</v>
      </c>
      <c r="N2614" s="4">
        <f>VLOOKUP(A2614, Sheet3!A:G,7, FALSE)</f>
        <v>-1.785771</v>
      </c>
      <c r="O2614">
        <v>2007</v>
      </c>
      <c r="P2614" s="4">
        <f>VLOOKUP(G2614, Sheet2!C:E, 3, FALSE)</f>
        <v>1993</v>
      </c>
      <c r="Q2614" s="4">
        <f>O2614-P2614</f>
        <v>14</v>
      </c>
      <c r="R2614" s="4">
        <f>VLOOKUP(A2614, Sheet4!A:B, 2, FALSE)</f>
        <v>570</v>
      </c>
    </row>
    <row r="2615" spans="1:18">
      <c r="A2615">
        <v>4090</v>
      </c>
      <c r="B2615" t="s">
        <v>203</v>
      </c>
      <c r="C2615" s="1">
        <v>39127</v>
      </c>
      <c r="D2615" t="s">
        <v>6</v>
      </c>
      <c r="E2615" s="4" t="s">
        <v>44</v>
      </c>
      <c r="F2615" s="4" t="s">
        <v>652</v>
      </c>
      <c r="G2615" s="4" t="str">
        <f>B2615&amp;E2615</f>
        <v>DentPA</v>
      </c>
      <c r="H2615" s="4" t="str">
        <f>VLOOKUP(G2615, Sheet2!C:D, 2, FALSE)</f>
        <v>R</v>
      </c>
      <c r="I2615" s="4">
        <f>VLOOKUP(A2615, Sheet3!A:G,2, FALSE)</f>
        <v>-0.69445000000000001</v>
      </c>
      <c r="J2615" s="4">
        <f>VLOOKUP(A2615, Sheet3!A:G,3, FALSE)</f>
        <v>-1.8093459999999999</v>
      </c>
      <c r="K2615" s="4">
        <f>VLOOKUP(A2615, Sheet3!A:G,4, FALSE)</f>
        <v>-0.10093000000000001</v>
      </c>
      <c r="L2615" s="4">
        <f>VLOOKUP(A2615, Sheet3!A:G,5, FALSE)</f>
        <v>0.58030300000000001</v>
      </c>
      <c r="M2615" s="4">
        <f>VLOOKUP(A2615, Sheet3!A:G,6, FALSE)</f>
        <v>1.1847220000000001</v>
      </c>
      <c r="N2615" s="4">
        <f>VLOOKUP(A2615, Sheet3!A:G,7, FALSE)</f>
        <v>-0.95264899999999997</v>
      </c>
      <c r="O2615">
        <v>2007</v>
      </c>
      <c r="P2615" s="4">
        <f>VLOOKUP(G2615, Sheet2!C:E, 3, FALSE)</f>
        <v>2005</v>
      </c>
      <c r="Q2615" s="4">
        <f>O2615-P2615</f>
        <v>2</v>
      </c>
      <c r="R2615" s="4">
        <f>VLOOKUP(A2615, Sheet4!A:B, 2, FALSE)</f>
        <v>908</v>
      </c>
    </row>
    <row r="2616" spans="1:18">
      <c r="A2616">
        <v>4091</v>
      </c>
      <c r="B2616" t="s">
        <v>81</v>
      </c>
      <c r="C2616" s="1">
        <v>39127</v>
      </c>
      <c r="D2616" t="s">
        <v>6</v>
      </c>
      <c r="E2616" s="4" t="s">
        <v>59</v>
      </c>
      <c r="F2616" s="4" t="s">
        <v>652</v>
      </c>
      <c r="G2616" s="4" t="str">
        <f>B2616&amp;E2616</f>
        <v>KindWI</v>
      </c>
      <c r="H2616" s="4" t="str">
        <f>VLOOKUP(G2616, Sheet2!C:D, 2, FALSE)</f>
        <v>D</v>
      </c>
      <c r="I2616" s="4">
        <f>VLOOKUP(A2616, Sheet3!A:G,2, FALSE)</f>
        <v>1.5781620000000001</v>
      </c>
      <c r="J2616" s="4">
        <f>VLOOKUP(A2616, Sheet3!A:G,3, FALSE)</f>
        <v>-0.68009900000000001</v>
      </c>
      <c r="K2616" s="4">
        <f>VLOOKUP(A2616, Sheet3!A:G,4, FALSE)</f>
        <v>-2.4117280000000001</v>
      </c>
      <c r="L2616" s="4">
        <f>VLOOKUP(A2616, Sheet3!A:G,5, FALSE)</f>
        <v>3.9329890000000001</v>
      </c>
      <c r="M2616" s="4">
        <f>VLOOKUP(A2616, Sheet3!A:G,6, FALSE)</f>
        <v>3.1484999999999999E-2</v>
      </c>
      <c r="N2616" s="4">
        <f>VLOOKUP(A2616, Sheet3!A:G,7, FALSE)</f>
        <v>-2.7194739999999999</v>
      </c>
      <c r="O2616">
        <v>2007</v>
      </c>
      <c r="P2616" s="4">
        <f>VLOOKUP(G2616, Sheet2!C:E, 3, FALSE)</f>
        <v>1997</v>
      </c>
      <c r="Q2616" s="4">
        <f>O2616-P2616</f>
        <v>10</v>
      </c>
      <c r="R2616" s="4">
        <f>VLOOKUP(A2616, Sheet4!A:B, 2, FALSE)</f>
        <v>1045</v>
      </c>
    </row>
    <row r="2617" spans="1:18">
      <c r="A2617">
        <v>4092</v>
      </c>
      <c r="B2617" t="s">
        <v>497</v>
      </c>
      <c r="C2617" s="1">
        <v>39127</v>
      </c>
      <c r="D2617" t="s">
        <v>6</v>
      </c>
      <c r="E2617" s="4" t="s">
        <v>137</v>
      </c>
      <c r="F2617" s="4" t="s">
        <v>652</v>
      </c>
      <c r="G2617" s="4" t="str">
        <f>B2617&amp;E2617</f>
        <v>DealGA</v>
      </c>
      <c r="H2617" s="4" t="str">
        <f>VLOOKUP(G2617, Sheet2!C:D, 2, FALSE)</f>
        <v>R</v>
      </c>
      <c r="I2617" s="4">
        <f>VLOOKUP(A2617, Sheet3!A:G,2, FALSE)</f>
        <v>-3.887057</v>
      </c>
      <c r="J2617" s="4">
        <f>VLOOKUP(A2617, Sheet3!A:G,3, FALSE)</f>
        <v>-1.229519</v>
      </c>
      <c r="K2617" s="4">
        <f>VLOOKUP(A2617, Sheet3!A:G,4, FALSE)</f>
        <v>-4.5584689999999997</v>
      </c>
      <c r="L2617" s="4">
        <f>VLOOKUP(A2617, Sheet3!A:G,5, FALSE)</f>
        <v>5.2313200000000002</v>
      </c>
      <c r="M2617" s="4">
        <f>VLOOKUP(A2617, Sheet3!A:G,6, FALSE)</f>
        <v>3.1450480000000001</v>
      </c>
      <c r="N2617" s="4">
        <f>VLOOKUP(A2617, Sheet3!A:G,7, FALSE)</f>
        <v>-8.6216640000000009</v>
      </c>
      <c r="O2617">
        <v>2007</v>
      </c>
      <c r="P2617" s="4">
        <f>VLOOKUP(G2617, Sheet2!C:E, 3, FALSE)</f>
        <v>1993</v>
      </c>
      <c r="Q2617" s="4">
        <f>O2617-P2617</f>
        <v>14</v>
      </c>
      <c r="R2617" s="4">
        <f>VLOOKUP(A2617, Sheet4!A:B, 2, FALSE)</f>
        <v>233</v>
      </c>
    </row>
    <row r="2618" spans="1:18">
      <c r="A2618">
        <v>4093</v>
      </c>
      <c r="B2618" t="s">
        <v>389</v>
      </c>
      <c r="C2618" s="1">
        <v>39127</v>
      </c>
      <c r="D2618" t="s">
        <v>6</v>
      </c>
      <c r="E2618" s="4" t="s">
        <v>52</v>
      </c>
      <c r="F2618" s="4" t="s">
        <v>652</v>
      </c>
      <c r="G2618" s="4" t="str">
        <f>B2618&amp;E2618</f>
        <v>ChandlerKY</v>
      </c>
      <c r="H2618" s="4" t="str">
        <f>VLOOKUP(G2618, Sheet2!C:D, 2, FALSE)</f>
        <v>D</v>
      </c>
      <c r="I2618" s="4">
        <f>VLOOKUP(A2618, Sheet3!A:G,2, FALSE)</f>
        <v>-6.1384980000000002</v>
      </c>
      <c r="J2618" s="4">
        <f>VLOOKUP(A2618, Sheet3!A:G,3, FALSE)</f>
        <v>1.840849</v>
      </c>
      <c r="K2618" s="4">
        <f>VLOOKUP(A2618, Sheet3!A:G,4, FALSE)</f>
        <v>-2.1555650000000002</v>
      </c>
      <c r="L2618" s="4">
        <f>VLOOKUP(A2618, Sheet3!A:G,5, FALSE)</f>
        <v>-1.1374949999999999</v>
      </c>
      <c r="M2618" s="4">
        <f>VLOOKUP(A2618, Sheet3!A:G,6, FALSE)</f>
        <v>-1.2399070000000001</v>
      </c>
      <c r="N2618" s="4">
        <f>VLOOKUP(A2618, Sheet3!A:G,7, FALSE)</f>
        <v>-2.4823819999999999</v>
      </c>
      <c r="O2618">
        <v>2007</v>
      </c>
      <c r="P2618" s="4">
        <f>VLOOKUP(G2618, Sheet2!C:E, 3, FALSE)</f>
        <v>2004</v>
      </c>
      <c r="Q2618" s="4">
        <f>O2618-P2618</f>
        <v>3</v>
      </c>
      <c r="R2618" s="4">
        <f>VLOOKUP(A2618, Sheet4!A:B, 2, FALSE)</f>
        <v>601</v>
      </c>
    </row>
    <row r="2619" spans="1:18">
      <c r="A2619">
        <v>4094</v>
      </c>
      <c r="B2619" t="s">
        <v>61</v>
      </c>
      <c r="C2619" s="1">
        <v>39127</v>
      </c>
      <c r="D2619" t="s">
        <v>6</v>
      </c>
      <c r="E2619" s="4" t="s">
        <v>47</v>
      </c>
      <c r="F2619" s="4" t="s">
        <v>652</v>
      </c>
      <c r="G2619" s="4" t="str">
        <f>B2619&amp;E2619</f>
        <v>StearnsFL</v>
      </c>
      <c r="H2619" s="4" t="str">
        <f>VLOOKUP(G2619, Sheet2!C:D, 2, FALSE)</f>
        <v>R</v>
      </c>
      <c r="I2619" s="4">
        <f>VLOOKUP(A2619, Sheet3!A:G,2, FALSE)</f>
        <v>-8.3181000000000005E-2</v>
      </c>
      <c r="J2619" s="4">
        <f>VLOOKUP(A2619, Sheet3!A:G,3, FALSE)</f>
        <v>-0.397312</v>
      </c>
      <c r="K2619" s="4">
        <f>VLOOKUP(A2619, Sheet3!A:G,4, FALSE)</f>
        <v>0.99026800000000004</v>
      </c>
      <c r="L2619" s="4">
        <f>VLOOKUP(A2619, Sheet3!A:G,5, FALSE)</f>
        <v>0.84575500000000003</v>
      </c>
      <c r="M2619" s="4">
        <f>VLOOKUP(A2619, Sheet3!A:G,6, FALSE)</f>
        <v>0.59031</v>
      </c>
      <c r="N2619" s="4">
        <f>VLOOKUP(A2619, Sheet3!A:G,7, FALSE)</f>
        <v>-0.56539799999999996</v>
      </c>
      <c r="O2619">
        <v>2007</v>
      </c>
      <c r="P2619" s="4">
        <f>VLOOKUP(G2619, Sheet2!C:E, 3, FALSE)</f>
        <v>1989</v>
      </c>
      <c r="Q2619" s="4">
        <f>O2619-P2619</f>
        <v>18</v>
      </c>
      <c r="R2619" s="4">
        <f>VLOOKUP(A2619, Sheet4!A:B, 2, FALSE)</f>
        <v>1851</v>
      </c>
    </row>
    <row r="2620" spans="1:18">
      <c r="A2620">
        <v>4095</v>
      </c>
      <c r="B2620" t="s">
        <v>766</v>
      </c>
      <c r="C2620" s="1">
        <v>39127</v>
      </c>
      <c r="D2620" t="s">
        <v>6</v>
      </c>
      <c r="E2620" s="4" t="s">
        <v>87</v>
      </c>
      <c r="F2620" s="4" t="s">
        <v>652</v>
      </c>
      <c r="G2620" s="4" t="str">
        <f>B2620&amp;E2620</f>
        <v>PayneDNJ</v>
      </c>
      <c r="H2620" s="4" t="str">
        <f>VLOOKUP(G2620, Sheet2!C:D, 2, FALSE)</f>
        <v>D</v>
      </c>
      <c r="I2620" s="4">
        <f>VLOOKUP(A2620, Sheet3!A:G,2, FALSE)</f>
        <v>2.4270960000000001</v>
      </c>
      <c r="J2620" s="4">
        <f>VLOOKUP(A2620, Sheet3!A:G,3, FALSE)</f>
        <v>-0.84729200000000005</v>
      </c>
      <c r="K2620" s="4">
        <f>VLOOKUP(A2620, Sheet3!A:G,4, FALSE)</f>
        <v>0.64016200000000001</v>
      </c>
      <c r="L2620" s="4">
        <f>VLOOKUP(A2620, Sheet3!A:G,5, FALSE)</f>
        <v>-3.2217190000000002</v>
      </c>
      <c r="M2620" s="4">
        <f>VLOOKUP(A2620, Sheet3!A:G,6, FALSE)</f>
        <v>9.4726000000000005E-2</v>
      </c>
      <c r="N2620" s="4">
        <f>VLOOKUP(A2620, Sheet3!A:G,7, FALSE)</f>
        <v>1.5474509999999999</v>
      </c>
      <c r="O2620">
        <v>2007</v>
      </c>
      <c r="P2620" s="4">
        <f>VLOOKUP(G2620, Sheet2!C:E, 3, FALSE)</f>
        <v>1989</v>
      </c>
      <c r="Q2620" s="4">
        <f>O2620-P2620</f>
        <v>18</v>
      </c>
      <c r="R2620" s="4">
        <f>VLOOKUP(A2620, Sheet4!A:B, 2, FALSE)</f>
        <v>1154</v>
      </c>
    </row>
    <row r="2621" spans="1:18">
      <c r="A2621">
        <v>4096</v>
      </c>
      <c r="B2621" t="s">
        <v>78</v>
      </c>
      <c r="C2621" s="1">
        <v>39127</v>
      </c>
      <c r="D2621" t="s">
        <v>6</v>
      </c>
      <c r="E2621" s="4" t="s">
        <v>260</v>
      </c>
      <c r="F2621" s="4" t="s">
        <v>652</v>
      </c>
      <c r="G2621" s="4" t="str">
        <f>B2621&amp;E2621</f>
        <v>MooreKS</v>
      </c>
      <c r="H2621" s="4" t="str">
        <f>VLOOKUP(G2621, Sheet2!C:D, 2, FALSE)</f>
        <v>D</v>
      </c>
      <c r="I2621" s="4">
        <f>VLOOKUP(A2621, Sheet3!A:G,2, FALSE)</f>
        <v>-0.73560999999999999</v>
      </c>
      <c r="J2621" s="4">
        <f>VLOOKUP(A2621, Sheet3!A:G,3, FALSE)</f>
        <v>0.92396999999999996</v>
      </c>
      <c r="K2621" s="4">
        <f>VLOOKUP(A2621, Sheet3!A:G,4, FALSE)</f>
        <v>-3.1463230000000002</v>
      </c>
      <c r="L2621" s="4">
        <f>VLOOKUP(A2621, Sheet3!A:G,5, FALSE)</f>
        <v>-1.9447129999999999</v>
      </c>
      <c r="M2621" s="4">
        <f>VLOOKUP(A2621, Sheet3!A:G,6, FALSE)</f>
        <v>-1.2065060000000001</v>
      </c>
      <c r="N2621" s="4">
        <f>VLOOKUP(A2621, Sheet3!A:G,7, FALSE)</f>
        <v>-4.6857139999999999</v>
      </c>
      <c r="O2621">
        <v>2007</v>
      </c>
      <c r="P2621" s="4">
        <f>VLOOKUP(G2621, Sheet2!C:E, 3, FALSE)</f>
        <v>1999</v>
      </c>
      <c r="Q2621" s="4">
        <f>O2621-P2621</f>
        <v>8</v>
      </c>
      <c r="R2621" s="4">
        <f>VLOOKUP(A2621, Sheet4!A:B, 2, FALSE)</f>
        <v>449</v>
      </c>
    </row>
    <row r="2622" spans="1:18">
      <c r="A2622">
        <v>4097</v>
      </c>
      <c r="B2622" t="s">
        <v>172</v>
      </c>
      <c r="C2622" s="1">
        <v>39127</v>
      </c>
      <c r="D2622" t="s">
        <v>6</v>
      </c>
      <c r="E2622" s="4" t="s">
        <v>141</v>
      </c>
      <c r="F2622" s="4" t="s">
        <v>652</v>
      </c>
      <c r="G2622" s="4" t="str">
        <f>B2622&amp;E2622</f>
        <v>BlackburnTN</v>
      </c>
      <c r="H2622" s="4" t="str">
        <f>VLOOKUP(G2622, Sheet2!C:D, 2, FALSE)</f>
        <v>R</v>
      </c>
      <c r="I2622" s="4">
        <f>VLOOKUP(A2622, Sheet3!A:G,2, FALSE)</f>
        <v>-5.7597740000000002</v>
      </c>
      <c r="J2622" s="4">
        <f>VLOOKUP(A2622, Sheet3!A:G,3, FALSE)</f>
        <v>0.76934400000000003</v>
      </c>
      <c r="K2622" s="4">
        <f>VLOOKUP(A2622, Sheet3!A:G,4, FALSE)</f>
        <v>-2.670061</v>
      </c>
      <c r="L2622" s="4">
        <f>VLOOKUP(A2622, Sheet3!A:G,5, FALSE)</f>
        <v>-1.419462</v>
      </c>
      <c r="M2622" s="4">
        <f>VLOOKUP(A2622, Sheet3!A:G,6, FALSE)</f>
        <v>1.4990680000000001</v>
      </c>
      <c r="N2622" s="4">
        <f>VLOOKUP(A2622, Sheet3!A:G,7, FALSE)</f>
        <v>-5.1050409999999999</v>
      </c>
      <c r="O2622">
        <v>2007</v>
      </c>
      <c r="P2622" s="4">
        <f>VLOOKUP(G2622, Sheet2!C:E, 3, FALSE)</f>
        <v>2003</v>
      </c>
      <c r="Q2622" s="4">
        <f>O2622-P2622</f>
        <v>4</v>
      </c>
      <c r="R2622" s="4">
        <f>VLOOKUP(A2622, Sheet4!A:B, 2, FALSE)</f>
        <v>1446</v>
      </c>
    </row>
    <row r="2623" spans="1:18">
      <c r="A2623">
        <v>4098</v>
      </c>
      <c r="B2623" t="s">
        <v>222</v>
      </c>
      <c r="C2623" s="1">
        <v>39127</v>
      </c>
      <c r="D2623" t="s">
        <v>6</v>
      </c>
      <c r="E2623" s="4" t="s">
        <v>223</v>
      </c>
      <c r="F2623" s="4" t="s">
        <v>652</v>
      </c>
      <c r="G2623" s="4" t="str">
        <f>B2623&amp;E2623</f>
        <v>Herseth SandlinSD</v>
      </c>
      <c r="H2623" s="4" t="str">
        <f>VLOOKUP(G2623, Sheet2!C:D, 2, FALSE)</f>
        <v>D</v>
      </c>
      <c r="I2623" s="4">
        <f>VLOOKUP(A2623, Sheet3!A:G,2, FALSE)</f>
        <v>7.7001280000000003</v>
      </c>
      <c r="J2623" s="4">
        <f>VLOOKUP(A2623, Sheet3!A:G,3, FALSE)</f>
        <v>-1.49831</v>
      </c>
      <c r="K2623" s="4">
        <f>VLOOKUP(A2623, Sheet3!A:G,4, FALSE)</f>
        <v>3.5979369999999999</v>
      </c>
      <c r="L2623" s="4">
        <f>VLOOKUP(A2623, Sheet3!A:G,5, FALSE)</f>
        <v>3.154668</v>
      </c>
      <c r="M2623" s="4">
        <f>VLOOKUP(A2623, Sheet3!A:G,6, FALSE)</f>
        <v>-6.2895000000000006E-2</v>
      </c>
      <c r="N2623" s="4">
        <f>VLOOKUP(A2623, Sheet3!A:G,7, FALSE)</f>
        <v>2.2722020000000001</v>
      </c>
      <c r="O2623">
        <v>2007</v>
      </c>
      <c r="P2623" s="4">
        <f>VLOOKUP(G2623, Sheet2!C:E, 3, FALSE)</f>
        <v>2004</v>
      </c>
      <c r="Q2623" s="4">
        <f>O2623-P2623</f>
        <v>3</v>
      </c>
      <c r="R2623" s="4">
        <f>VLOOKUP(A2623, Sheet4!A:B, 2, FALSE)</f>
        <v>915</v>
      </c>
    </row>
    <row r="2624" spans="1:18">
      <c r="A2624">
        <v>4099</v>
      </c>
      <c r="B2624" t="s">
        <v>237</v>
      </c>
      <c r="C2624" s="1">
        <v>39127</v>
      </c>
      <c r="D2624" t="s">
        <v>6</v>
      </c>
      <c r="E2624" s="4" t="s">
        <v>159</v>
      </c>
      <c r="F2624" s="4" t="s">
        <v>652</v>
      </c>
      <c r="G2624" s="4" t="str">
        <f>B2624&amp;E2624</f>
        <v>SouderIN</v>
      </c>
      <c r="H2624" s="4" t="str">
        <f>VLOOKUP(G2624, Sheet2!C:D, 2, FALSE)</f>
        <v>R</v>
      </c>
      <c r="I2624" s="4">
        <f>VLOOKUP(A2624, Sheet3!A:G,2, FALSE)</f>
        <v>-3.1001000000000001E-2</v>
      </c>
      <c r="J2624" s="4">
        <f>VLOOKUP(A2624, Sheet3!A:G,3, FALSE)</f>
        <v>1.485784</v>
      </c>
      <c r="K2624" s="4">
        <f>VLOOKUP(A2624, Sheet3!A:G,4, FALSE)</f>
        <v>-0.165105</v>
      </c>
      <c r="L2624" s="4">
        <f>VLOOKUP(A2624, Sheet3!A:G,5, FALSE)</f>
        <v>0.18141599999999999</v>
      </c>
      <c r="M2624" s="4">
        <f>VLOOKUP(A2624, Sheet3!A:G,6, FALSE)</f>
        <v>-1.183619</v>
      </c>
      <c r="N2624" s="4">
        <f>VLOOKUP(A2624, Sheet3!A:G,7, FALSE)</f>
        <v>0.55191100000000004</v>
      </c>
      <c r="O2624">
        <v>2007</v>
      </c>
      <c r="P2624" s="4">
        <f>VLOOKUP(G2624, Sheet2!C:E, 3, FALSE)</f>
        <v>1995</v>
      </c>
      <c r="Q2624" s="4">
        <f>O2624-P2624</f>
        <v>12</v>
      </c>
      <c r="R2624" s="4">
        <f>VLOOKUP(A2624, Sheet4!A:B, 2, FALSE)</f>
        <v>1792</v>
      </c>
    </row>
    <row r="2625" spans="1:18">
      <c r="A2625">
        <v>4100</v>
      </c>
      <c r="B2625" t="s">
        <v>320</v>
      </c>
      <c r="C2625" s="1">
        <v>39127</v>
      </c>
      <c r="D2625" t="s">
        <v>6</v>
      </c>
      <c r="E2625" s="4" t="s">
        <v>321</v>
      </c>
      <c r="F2625" s="4" t="s">
        <v>652</v>
      </c>
      <c r="G2625" s="4" t="str">
        <f>B2625&amp;E2625</f>
        <v>RossAR</v>
      </c>
      <c r="H2625" s="4" t="str">
        <f>VLOOKUP(G2625, Sheet2!C:D, 2, FALSE)</f>
        <v>D</v>
      </c>
      <c r="I2625" s="4">
        <f>VLOOKUP(A2625, Sheet3!A:G,2, FALSE)</f>
        <v>4.3981919999999999</v>
      </c>
      <c r="J2625" s="4">
        <f>VLOOKUP(A2625, Sheet3!A:G,3, FALSE)</f>
        <v>-1.484334</v>
      </c>
      <c r="K2625" s="4">
        <f>VLOOKUP(A2625, Sheet3!A:G,4, FALSE)</f>
        <v>-3.6344910000000001</v>
      </c>
      <c r="L2625" s="4">
        <f>VLOOKUP(A2625, Sheet3!A:G,5, FALSE)</f>
        <v>2.3875839999999999</v>
      </c>
      <c r="M2625" s="4">
        <f>VLOOKUP(A2625, Sheet3!A:G,6, FALSE)</f>
        <v>1.584392</v>
      </c>
      <c r="N2625" s="4">
        <f>VLOOKUP(A2625, Sheet3!A:G,7, FALSE)</f>
        <v>-3.995269</v>
      </c>
      <c r="O2625">
        <v>2007</v>
      </c>
      <c r="P2625" s="4">
        <f>VLOOKUP(G2625, Sheet2!C:E, 3, FALSE)</f>
        <v>2001</v>
      </c>
      <c r="Q2625" s="4">
        <f>O2625-P2625</f>
        <v>6</v>
      </c>
      <c r="R2625" s="4">
        <f>VLOOKUP(A2625, Sheet4!A:B, 2, FALSE)</f>
        <v>789</v>
      </c>
    </row>
    <row r="2626" spans="1:18">
      <c r="A2626">
        <v>4101</v>
      </c>
      <c r="B2626" t="s">
        <v>153</v>
      </c>
      <c r="C2626" s="1">
        <v>39127</v>
      </c>
      <c r="D2626" t="s">
        <v>6</v>
      </c>
      <c r="E2626" s="4" t="str">
        <f>VLOOKUP(B2626, Sheet2!$A$2:$B$734, 2, FALSE)</f>
        <v>FL</v>
      </c>
      <c r="F2626" s="4" t="s">
        <v>652</v>
      </c>
      <c r="G2626" s="4" t="str">
        <f>B2626&amp;E2626</f>
        <v>Ros-LehtinenFL</v>
      </c>
      <c r="H2626" s="4" t="str">
        <f>VLOOKUP(G2626, Sheet2!C:D, 2, FALSE)</f>
        <v>R</v>
      </c>
      <c r="I2626" s="4">
        <f>VLOOKUP(A2626, Sheet3!A:G,2, FALSE)</f>
        <v>-0.25958399999999998</v>
      </c>
      <c r="J2626" s="4">
        <f>VLOOKUP(A2626, Sheet3!A:G,3, FALSE)</f>
        <v>0.378581</v>
      </c>
      <c r="K2626" s="4">
        <f>VLOOKUP(A2626, Sheet3!A:G,4, FALSE)</f>
        <v>3.0132810000000001</v>
      </c>
      <c r="L2626" s="4">
        <f>VLOOKUP(A2626, Sheet3!A:G,5, FALSE)</f>
        <v>0.94091499999999995</v>
      </c>
      <c r="M2626" s="4">
        <f>VLOOKUP(A2626, Sheet3!A:G,6, FALSE)</f>
        <v>0.61328099999999997</v>
      </c>
      <c r="N2626" s="4">
        <f>VLOOKUP(A2626, Sheet3!A:G,7, FALSE)</f>
        <v>1.789955</v>
      </c>
      <c r="O2626">
        <v>2007</v>
      </c>
      <c r="P2626" s="4">
        <f>VLOOKUP(G2626, Sheet2!C:E, 3, FALSE)</f>
        <v>1989</v>
      </c>
      <c r="Q2626" s="4">
        <f>O2626-P2626</f>
        <v>18</v>
      </c>
      <c r="R2626" s="4">
        <f>VLOOKUP(A2626, Sheet4!A:B, 2, FALSE)</f>
        <v>2053</v>
      </c>
    </row>
    <row r="2627" spans="1:18">
      <c r="A2627">
        <v>4102</v>
      </c>
      <c r="B2627" t="s">
        <v>498</v>
      </c>
      <c r="C2627" s="1">
        <v>39127</v>
      </c>
      <c r="D2627" t="s">
        <v>6</v>
      </c>
      <c r="E2627" s="4" t="s">
        <v>8</v>
      </c>
      <c r="F2627" s="4" t="s">
        <v>652</v>
      </c>
      <c r="G2627" s="4" t="str">
        <f>B2627&amp;E2627</f>
        <v>CardozaCA</v>
      </c>
      <c r="H2627" s="4" t="str">
        <f>VLOOKUP(G2627, Sheet2!C:D, 2, FALSE)</f>
        <v>D</v>
      </c>
      <c r="I2627" s="4">
        <f>VLOOKUP(A2627, Sheet3!A:G,2, FALSE)</f>
        <v>-1.5037130000000001</v>
      </c>
      <c r="J2627" s="4">
        <f>VLOOKUP(A2627, Sheet3!A:G,3, FALSE)</f>
        <v>4.4026999999999997E-2</v>
      </c>
      <c r="K2627" s="4">
        <f>VLOOKUP(A2627, Sheet3!A:G,4, FALSE)</f>
        <v>0.228911</v>
      </c>
      <c r="L2627" s="4">
        <f>VLOOKUP(A2627, Sheet3!A:G,5, FALSE)</f>
        <v>-0.21288499999999999</v>
      </c>
      <c r="M2627" s="4">
        <f>VLOOKUP(A2627, Sheet3!A:G,6, FALSE)</f>
        <v>-8.8287000000000004E-2</v>
      </c>
      <c r="N2627" s="4">
        <f>VLOOKUP(A2627, Sheet3!A:G,7, FALSE)</f>
        <v>-0.99224199999999996</v>
      </c>
      <c r="O2627">
        <v>2007</v>
      </c>
      <c r="P2627" s="4">
        <f>VLOOKUP(G2627, Sheet2!C:E, 3, FALSE)</f>
        <v>2003</v>
      </c>
      <c r="Q2627" s="4">
        <f>O2627-P2627</f>
        <v>4</v>
      </c>
      <c r="R2627" s="4">
        <f>VLOOKUP(A2627, Sheet4!A:B, 2, FALSE)</f>
        <v>770</v>
      </c>
    </row>
    <row r="2628" spans="1:18">
      <c r="A2628">
        <v>4103</v>
      </c>
      <c r="B2628" t="s">
        <v>27</v>
      </c>
      <c r="C2628" s="1">
        <v>39127</v>
      </c>
      <c r="D2628" t="s">
        <v>6</v>
      </c>
      <c r="E2628" s="4" t="s">
        <v>22</v>
      </c>
      <c r="F2628" s="4" t="s">
        <v>652</v>
      </c>
      <c r="G2628" s="4" t="str">
        <f>B2628&amp;E2628</f>
        <v>PoeTX</v>
      </c>
      <c r="H2628" s="4" t="str">
        <f>VLOOKUP(G2628, Sheet2!C:D, 2, FALSE)</f>
        <v>R</v>
      </c>
      <c r="I2628" s="4">
        <f>VLOOKUP(A2628, Sheet3!A:G,2, FALSE)</f>
        <v>-2.1320239999999999</v>
      </c>
      <c r="J2628" s="4">
        <f>VLOOKUP(A2628, Sheet3!A:G,3, FALSE)</f>
        <v>0.71294800000000003</v>
      </c>
      <c r="K2628" s="4">
        <f>VLOOKUP(A2628, Sheet3!A:G,4, FALSE)</f>
        <v>-2.6833710000000002</v>
      </c>
      <c r="L2628" s="4">
        <f>VLOOKUP(A2628, Sheet3!A:G,5, FALSE)</f>
        <v>-1.94868</v>
      </c>
      <c r="M2628" s="4">
        <f>VLOOKUP(A2628, Sheet3!A:G,6, FALSE)</f>
        <v>-1.183217</v>
      </c>
      <c r="N2628" s="4">
        <f>VLOOKUP(A2628, Sheet3!A:G,7, FALSE)</f>
        <v>2.0433E-2</v>
      </c>
      <c r="O2628">
        <v>2007</v>
      </c>
      <c r="P2628" s="4">
        <f>VLOOKUP(G2628, Sheet2!C:E, 3, FALSE)</f>
        <v>2005</v>
      </c>
      <c r="Q2628" s="4">
        <f>O2628-P2628</f>
        <v>2</v>
      </c>
      <c r="R2628" s="4">
        <f>VLOOKUP(A2628, Sheet4!A:B, 2, FALSE)</f>
        <v>1198</v>
      </c>
    </row>
    <row r="2629" spans="1:18">
      <c r="A2629">
        <v>4104</v>
      </c>
      <c r="B2629" t="s">
        <v>272</v>
      </c>
      <c r="C2629" s="1">
        <v>39127</v>
      </c>
      <c r="D2629" t="s">
        <v>6</v>
      </c>
      <c r="E2629" s="4" t="s">
        <v>127</v>
      </c>
      <c r="F2629" s="4" t="s">
        <v>652</v>
      </c>
      <c r="G2629" s="4" t="str">
        <f>B2629&amp;E2629</f>
        <v>ShimkusIL</v>
      </c>
      <c r="H2629" s="4" t="str">
        <f>VLOOKUP(G2629, Sheet2!C:D, 2, FALSE)</f>
        <v>R</v>
      </c>
      <c r="I2629" s="4">
        <f>VLOOKUP(A2629, Sheet3!A:G,2, FALSE)</f>
        <v>-2.7516440000000002</v>
      </c>
      <c r="J2629" s="4">
        <f>VLOOKUP(A2629, Sheet3!A:G,3, FALSE)</f>
        <v>7.5738E-2</v>
      </c>
      <c r="K2629" s="4">
        <f>VLOOKUP(A2629, Sheet3!A:G,4, FALSE)</f>
        <v>0.170048</v>
      </c>
      <c r="L2629" s="4">
        <f>VLOOKUP(A2629, Sheet3!A:G,5, FALSE)</f>
        <v>-2.6571950000000002</v>
      </c>
      <c r="M2629" s="4">
        <f>VLOOKUP(A2629, Sheet3!A:G,6, FALSE)</f>
        <v>-1.3099419999999999</v>
      </c>
      <c r="N2629" s="4">
        <f>VLOOKUP(A2629, Sheet3!A:G,7, FALSE)</f>
        <v>-0.71480999999999995</v>
      </c>
      <c r="O2629">
        <v>2007</v>
      </c>
      <c r="P2629" s="4">
        <f>VLOOKUP(G2629, Sheet2!C:E, 3, FALSE)</f>
        <v>1997</v>
      </c>
      <c r="Q2629" s="4">
        <f>O2629-P2629</f>
        <v>10</v>
      </c>
      <c r="R2629" s="4">
        <f>VLOOKUP(A2629, Sheet4!A:B, 2, FALSE)</f>
        <v>732</v>
      </c>
    </row>
    <row r="2630" spans="1:18">
      <c r="A2630">
        <v>4105</v>
      </c>
      <c r="B2630" t="s">
        <v>499</v>
      </c>
      <c r="C2630" s="1">
        <v>39127</v>
      </c>
      <c r="D2630" t="s">
        <v>6</v>
      </c>
      <c r="E2630" s="4" t="s">
        <v>137</v>
      </c>
      <c r="F2630" s="4" t="s">
        <v>652</v>
      </c>
      <c r="G2630" s="4" t="str">
        <f>B2630&amp;E2630</f>
        <v>BarrowGA</v>
      </c>
      <c r="H2630" s="4" t="str">
        <f>VLOOKUP(G2630, Sheet2!C:D, 2, FALSE)</f>
        <v>D</v>
      </c>
      <c r="I2630" s="4">
        <f>VLOOKUP(A2630, Sheet3!A:G,2, FALSE)</f>
        <v>0.469416</v>
      </c>
      <c r="J2630" s="4">
        <f>VLOOKUP(A2630, Sheet3!A:G,3, FALSE)</f>
        <v>-1.3581749999999999</v>
      </c>
      <c r="K2630" s="4">
        <f>VLOOKUP(A2630, Sheet3!A:G,4, FALSE)</f>
        <v>-0.62837200000000004</v>
      </c>
      <c r="L2630" s="4">
        <f>VLOOKUP(A2630, Sheet3!A:G,5, FALSE)</f>
        <v>5.6368929999999997</v>
      </c>
      <c r="M2630" s="4">
        <f>VLOOKUP(A2630, Sheet3!A:G,6, FALSE)</f>
        <v>3.1869519999999998</v>
      </c>
      <c r="N2630" s="4">
        <f>VLOOKUP(A2630, Sheet3!A:G,7, FALSE)</f>
        <v>-1.49532</v>
      </c>
      <c r="O2630">
        <v>2007</v>
      </c>
      <c r="P2630" s="4">
        <f>VLOOKUP(G2630, Sheet2!C:E, 3, FALSE)</f>
        <v>2005</v>
      </c>
      <c r="Q2630" s="4">
        <f>O2630-P2630</f>
        <v>2</v>
      </c>
      <c r="R2630" s="4">
        <f>VLOOKUP(A2630, Sheet4!A:B, 2, FALSE)</f>
        <v>444</v>
      </c>
    </row>
    <row r="2631" spans="1:18">
      <c r="A2631">
        <v>4106</v>
      </c>
      <c r="B2631" t="s">
        <v>633</v>
      </c>
      <c r="C2631" s="1">
        <v>39127</v>
      </c>
      <c r="D2631" t="s">
        <v>6</v>
      </c>
      <c r="E2631" s="4" t="s">
        <v>141</v>
      </c>
      <c r="F2631" s="4" t="s">
        <v>652</v>
      </c>
      <c r="G2631" s="4" t="str">
        <f>B2631&amp;E2631</f>
        <v>DavisLTN</v>
      </c>
      <c r="H2631" s="4" t="str">
        <f>VLOOKUP(G2631, Sheet2!C:D, 2, FALSE)</f>
        <v>D</v>
      </c>
      <c r="I2631" s="4">
        <f>VLOOKUP(A2631, Sheet3!A:G,2, FALSE)</f>
        <v>0.58601400000000003</v>
      </c>
      <c r="J2631" s="4">
        <f>VLOOKUP(A2631, Sheet3!A:G,3, FALSE)</f>
        <v>0.46349600000000002</v>
      </c>
      <c r="K2631" s="4">
        <f>VLOOKUP(A2631, Sheet3!A:G,4, FALSE)</f>
        <v>5.7730000000000004E-3</v>
      </c>
      <c r="L2631" s="4">
        <f>VLOOKUP(A2631, Sheet3!A:G,5, FALSE)</f>
        <v>3.2883499999999999</v>
      </c>
      <c r="M2631" s="4">
        <f>VLOOKUP(A2631, Sheet3!A:G,6, FALSE)</f>
        <v>-3.7419000000000001E-2</v>
      </c>
      <c r="N2631" s="4">
        <f>VLOOKUP(A2631, Sheet3!A:G,7, FALSE)</f>
        <v>-1.1209009999999999</v>
      </c>
      <c r="O2631">
        <v>2007</v>
      </c>
      <c r="P2631" s="4">
        <f>VLOOKUP(G2631, Sheet2!C:E, 3, FALSE)</f>
        <v>2003</v>
      </c>
      <c r="Q2631" s="4">
        <f>O2631-P2631</f>
        <v>4</v>
      </c>
      <c r="R2631" s="4">
        <f>VLOOKUP(A2631, Sheet4!A:B, 2, FALSE)</f>
        <v>945</v>
      </c>
    </row>
    <row r="2632" spans="1:18">
      <c r="A2632">
        <v>4107</v>
      </c>
      <c r="B2632" t="s">
        <v>500</v>
      </c>
      <c r="C2632" s="1">
        <v>39127</v>
      </c>
      <c r="D2632" t="s">
        <v>6</v>
      </c>
      <c r="E2632" s="4" t="s">
        <v>193</v>
      </c>
      <c r="F2632" s="4" t="s">
        <v>652</v>
      </c>
      <c r="G2632" s="4" t="str">
        <f>B2632&amp;E2632</f>
        <v>TancredoCO</v>
      </c>
      <c r="H2632" s="4" t="str">
        <f>VLOOKUP(G2632, Sheet2!C:D, 2, FALSE)</f>
        <v>R</v>
      </c>
      <c r="I2632" s="4">
        <f>VLOOKUP(A2632, Sheet3!A:G,2, FALSE)</f>
        <v>7.209479</v>
      </c>
      <c r="J2632" s="4">
        <f>VLOOKUP(A2632, Sheet3!A:G,3, FALSE)</f>
        <v>-3.3167499999999999</v>
      </c>
      <c r="K2632" s="4">
        <f>VLOOKUP(A2632, Sheet3!A:G,4, FALSE)</f>
        <v>0.21856400000000001</v>
      </c>
      <c r="L2632" s="4">
        <f>VLOOKUP(A2632, Sheet3!A:G,5, FALSE)</f>
        <v>4.0287519999999999</v>
      </c>
      <c r="M2632" s="4">
        <f>VLOOKUP(A2632, Sheet3!A:G,6, FALSE)</f>
        <v>-0.72766900000000001</v>
      </c>
      <c r="N2632" s="4">
        <f>VLOOKUP(A2632, Sheet3!A:G,7, FALSE)</f>
        <v>-3.4914649999999998</v>
      </c>
      <c r="O2632">
        <v>2007</v>
      </c>
      <c r="P2632" s="4">
        <f>VLOOKUP(G2632, Sheet2!C:E, 3, FALSE)</f>
        <v>1999</v>
      </c>
      <c r="Q2632" s="4">
        <f>O2632-P2632</f>
        <v>8</v>
      </c>
      <c r="R2632" s="4">
        <f>VLOOKUP(A2632, Sheet4!A:B, 2, FALSE)</f>
        <v>636</v>
      </c>
    </row>
    <row r="2633" spans="1:18">
      <c r="A2633">
        <v>4108</v>
      </c>
      <c r="B2633" t="s">
        <v>345</v>
      </c>
      <c r="C2633" s="1">
        <v>39127</v>
      </c>
      <c r="D2633" t="s">
        <v>6</v>
      </c>
      <c r="E2633" s="4" t="s">
        <v>8</v>
      </c>
      <c r="F2633" s="4" t="s">
        <v>652</v>
      </c>
      <c r="G2633" s="4" t="str">
        <f>B2633&amp;E2633</f>
        <v>CostaCA</v>
      </c>
      <c r="H2633" s="4" t="str">
        <f>VLOOKUP(G2633, Sheet2!C:D, 2, FALSE)</f>
        <v>R</v>
      </c>
      <c r="I2633" s="4">
        <f>VLOOKUP(A2633, Sheet3!A:G,2, FALSE)</f>
        <v>2.1600090000000001</v>
      </c>
      <c r="J2633" s="4">
        <f>VLOOKUP(A2633, Sheet3!A:G,3, FALSE)</f>
        <v>0.87195999999999996</v>
      </c>
      <c r="K2633" s="4">
        <f>VLOOKUP(A2633, Sheet3!A:G,4, FALSE)</f>
        <v>-0.86757799999999996</v>
      </c>
      <c r="L2633" s="4">
        <f>VLOOKUP(A2633, Sheet3!A:G,5, FALSE)</f>
        <v>0.96503399999999995</v>
      </c>
      <c r="M2633" s="4">
        <f>VLOOKUP(A2633, Sheet3!A:G,6, FALSE)</f>
        <v>1.0161009999999999</v>
      </c>
      <c r="N2633" s="4">
        <f>VLOOKUP(A2633, Sheet3!A:G,7, FALSE)</f>
        <v>0.57726299999999997</v>
      </c>
      <c r="O2633">
        <v>2007</v>
      </c>
      <c r="P2633" s="4">
        <f>VLOOKUP(G2633, Sheet2!C:E, 3, FALSE)</f>
        <v>2005</v>
      </c>
      <c r="Q2633" s="4">
        <f>O2633-P2633</f>
        <v>2</v>
      </c>
      <c r="R2633" s="4">
        <f>VLOOKUP(A2633, Sheet4!A:B, 2, FALSE)</f>
        <v>816</v>
      </c>
    </row>
    <row r="2634" spans="1:18">
      <c r="A2634">
        <v>4109</v>
      </c>
      <c r="B2634" t="s">
        <v>275</v>
      </c>
      <c r="C2634" s="1">
        <v>39127</v>
      </c>
      <c r="D2634" t="s">
        <v>6</v>
      </c>
      <c r="E2634" s="4" t="s">
        <v>184</v>
      </c>
      <c r="F2634" s="4" t="s">
        <v>652</v>
      </c>
      <c r="G2634" s="4" t="str">
        <f>B2634&amp;E2634</f>
        <v>DelahuntMA</v>
      </c>
      <c r="H2634" s="4" t="str">
        <f>VLOOKUP(G2634, Sheet2!C:D, 2, FALSE)</f>
        <v>D</v>
      </c>
      <c r="I2634" s="4">
        <f>VLOOKUP(A2634, Sheet3!A:G,2, FALSE)</f>
        <v>-3.5626169999999999</v>
      </c>
      <c r="J2634" s="4">
        <f>VLOOKUP(A2634, Sheet3!A:G,3, FALSE)</f>
        <v>-9.8590999999999998E-2</v>
      </c>
      <c r="K2634" s="4">
        <f>VLOOKUP(A2634, Sheet3!A:G,4, FALSE)</f>
        <v>-3.6443349999999999</v>
      </c>
      <c r="L2634" s="4">
        <f>VLOOKUP(A2634, Sheet3!A:G,5, FALSE)</f>
        <v>-3.9480599999999999</v>
      </c>
      <c r="M2634" s="4">
        <f>VLOOKUP(A2634, Sheet3!A:G,6, FALSE)</f>
        <v>-2.0799280000000002</v>
      </c>
      <c r="N2634" s="4">
        <f>VLOOKUP(A2634, Sheet3!A:G,7, FALSE)</f>
        <v>-4.1370889999999996</v>
      </c>
      <c r="O2634">
        <v>2007</v>
      </c>
      <c r="P2634" s="4">
        <f>VLOOKUP(G2634, Sheet2!C:E, 3, FALSE)</f>
        <v>1997</v>
      </c>
      <c r="Q2634" s="4">
        <f>O2634-P2634</f>
        <v>10</v>
      </c>
      <c r="R2634" s="4">
        <f>VLOOKUP(A2634, Sheet4!A:B, 2, FALSE)</f>
        <v>545</v>
      </c>
    </row>
    <row r="2635" spans="1:18">
      <c r="A2635">
        <v>4110</v>
      </c>
      <c r="B2635" t="s">
        <v>379</v>
      </c>
      <c r="C2635" s="1">
        <v>39127</v>
      </c>
      <c r="D2635" t="s">
        <v>6</v>
      </c>
      <c r="E2635" s="4" t="s">
        <v>159</v>
      </c>
      <c r="F2635" s="4" t="s">
        <v>652</v>
      </c>
      <c r="G2635" s="4" t="str">
        <f>B2635&amp;E2635</f>
        <v>DonnellyIN</v>
      </c>
      <c r="H2635" s="4" t="str">
        <f>VLOOKUP(G2635, Sheet2!C:D, 2, FALSE)</f>
        <v>D</v>
      </c>
      <c r="I2635" s="4">
        <f>VLOOKUP(A2635, Sheet3!A:G,2, FALSE)</f>
        <v>1.2858940000000001</v>
      </c>
      <c r="J2635" s="4">
        <f>VLOOKUP(A2635, Sheet3!A:G,3, FALSE)</f>
        <v>-1.0403009999999999</v>
      </c>
      <c r="K2635" s="4">
        <f>VLOOKUP(A2635, Sheet3!A:G,4, FALSE)</f>
        <v>-0.109084</v>
      </c>
      <c r="L2635" s="4">
        <f>VLOOKUP(A2635, Sheet3!A:G,5, FALSE)</f>
        <v>-0.38407999999999998</v>
      </c>
      <c r="M2635" s="4">
        <f>VLOOKUP(A2635, Sheet3!A:G,6, FALSE)</f>
        <v>-1.4480690000000001</v>
      </c>
      <c r="N2635" s="4">
        <f>VLOOKUP(A2635, Sheet3!A:G,7, FALSE)</f>
        <v>-1.581264</v>
      </c>
      <c r="O2635">
        <v>2007</v>
      </c>
      <c r="P2635" s="4">
        <f>VLOOKUP(G2635, Sheet2!C:E, 3, FALSE)</f>
        <v>2007</v>
      </c>
      <c r="Q2635" s="4">
        <f>O2635-P2635</f>
        <v>0</v>
      </c>
      <c r="R2635" s="4">
        <f>VLOOKUP(A2635, Sheet4!A:B, 2, FALSE)</f>
        <v>626</v>
      </c>
    </row>
    <row r="2636" spans="1:18">
      <c r="A2636">
        <v>4111</v>
      </c>
      <c r="B2636" t="s">
        <v>352</v>
      </c>
      <c r="C2636" s="1">
        <v>39127</v>
      </c>
      <c r="D2636" t="s">
        <v>6</v>
      </c>
      <c r="E2636" s="4" t="s">
        <v>54</v>
      </c>
      <c r="F2636" s="4" t="s">
        <v>652</v>
      </c>
      <c r="G2636" s="4" t="str">
        <f>B2636&amp;E2636</f>
        <v>FranksAZ</v>
      </c>
      <c r="H2636" s="4" t="str">
        <f>VLOOKUP(G2636, Sheet2!C:D, 2, FALSE)</f>
        <v>R</v>
      </c>
      <c r="I2636" s="4">
        <f>VLOOKUP(A2636, Sheet3!A:G,2, FALSE)</f>
        <v>0.86070800000000003</v>
      </c>
      <c r="J2636" s="4">
        <f>VLOOKUP(A2636, Sheet3!A:G,3, FALSE)</f>
        <v>1.6360030000000001</v>
      </c>
      <c r="K2636" s="4">
        <f>VLOOKUP(A2636, Sheet3!A:G,4, FALSE)</f>
        <v>-0.98802800000000002</v>
      </c>
      <c r="L2636" s="4">
        <f>VLOOKUP(A2636, Sheet3!A:G,5, FALSE)</f>
        <v>2.6139969999999999</v>
      </c>
      <c r="M2636" s="4">
        <f>VLOOKUP(A2636, Sheet3!A:G,6, FALSE)</f>
        <v>-0.65795199999999998</v>
      </c>
      <c r="N2636" s="4">
        <f>VLOOKUP(A2636, Sheet3!A:G,7, FALSE)</f>
        <v>0.91952</v>
      </c>
      <c r="O2636">
        <v>2007</v>
      </c>
      <c r="P2636" s="4">
        <f>VLOOKUP(G2636, Sheet2!C:E, 3, FALSE)</f>
        <v>2003</v>
      </c>
      <c r="Q2636" s="4">
        <f>O2636-P2636</f>
        <v>4</v>
      </c>
      <c r="R2636" s="4">
        <f>VLOOKUP(A2636, Sheet4!A:B, 2, FALSE)</f>
        <v>1595</v>
      </c>
    </row>
    <row r="2637" spans="1:18">
      <c r="A2637">
        <v>4112</v>
      </c>
      <c r="B2637" t="s">
        <v>390</v>
      </c>
      <c r="C2637" s="1">
        <v>39127</v>
      </c>
      <c r="D2637" t="s">
        <v>6</v>
      </c>
      <c r="E2637" s="4" t="s">
        <v>127</v>
      </c>
      <c r="F2637" s="4" t="s">
        <v>652</v>
      </c>
      <c r="G2637" s="4" t="str">
        <f>B2637&amp;E2637</f>
        <v>BeanIL</v>
      </c>
      <c r="H2637" s="4" t="str">
        <f>VLOOKUP(G2637, Sheet2!C:D, 2, FALSE)</f>
        <v>D</v>
      </c>
      <c r="I2637" s="4">
        <f>VLOOKUP(A2637, Sheet3!A:G,2, FALSE)</f>
        <v>2.3252920000000001</v>
      </c>
      <c r="J2637" s="4">
        <f>VLOOKUP(A2637, Sheet3!A:G,3, FALSE)</f>
        <v>-1.640765</v>
      </c>
      <c r="K2637" s="4">
        <f>VLOOKUP(A2637, Sheet3!A:G,4, FALSE)</f>
        <v>1.7411300000000001</v>
      </c>
      <c r="L2637" s="4">
        <f>VLOOKUP(A2637, Sheet3!A:G,5, FALSE)</f>
        <v>-2.9490810000000001</v>
      </c>
      <c r="M2637" s="4">
        <f>VLOOKUP(A2637, Sheet3!A:G,6, FALSE)</f>
        <v>-0.915767</v>
      </c>
      <c r="N2637" s="4">
        <f>VLOOKUP(A2637, Sheet3!A:G,7, FALSE)</f>
        <v>1.4377629999999999</v>
      </c>
      <c r="O2637">
        <v>2007</v>
      </c>
      <c r="P2637" s="4">
        <f>VLOOKUP(G2637, Sheet2!C:E, 3, FALSE)</f>
        <v>2005</v>
      </c>
      <c r="Q2637" s="4">
        <f>O2637-P2637</f>
        <v>2</v>
      </c>
      <c r="R2637" s="4">
        <f>VLOOKUP(A2637, Sheet4!A:B, 2, FALSE)</f>
        <v>568</v>
      </c>
    </row>
    <row r="2638" spans="1:18">
      <c r="A2638">
        <v>4113</v>
      </c>
      <c r="B2638" t="s">
        <v>34</v>
      </c>
      <c r="C2638" s="1">
        <v>39127</v>
      </c>
      <c r="D2638" t="s">
        <v>6</v>
      </c>
      <c r="E2638" s="4" t="s">
        <v>137</v>
      </c>
      <c r="F2638" s="4" t="s">
        <v>652</v>
      </c>
      <c r="G2638" s="4" t="str">
        <f>B2638&amp;E2638</f>
        <v>GingreyGA</v>
      </c>
      <c r="H2638" s="4" t="str">
        <f>VLOOKUP(G2638, Sheet2!C:D, 2, FALSE)</f>
        <v>R</v>
      </c>
      <c r="I2638" s="4">
        <f>VLOOKUP(A2638, Sheet3!A:G,2, FALSE)</f>
        <v>-0.62165199999999998</v>
      </c>
      <c r="J2638" s="4">
        <f>VLOOKUP(A2638, Sheet3!A:G,3, FALSE)</f>
        <v>-0.212644</v>
      </c>
      <c r="K2638" s="4">
        <f>VLOOKUP(A2638, Sheet3!A:G,4, FALSE)</f>
        <v>0.26840000000000003</v>
      </c>
      <c r="L2638" s="4">
        <f>VLOOKUP(A2638, Sheet3!A:G,5, FALSE)</f>
        <v>1.2770319999999999</v>
      </c>
      <c r="M2638" s="4">
        <f>VLOOKUP(A2638, Sheet3!A:G,6, FALSE)</f>
        <v>0.71525899999999998</v>
      </c>
      <c r="N2638" s="4">
        <f>VLOOKUP(A2638, Sheet3!A:G,7, FALSE)</f>
        <v>0.13177700000000001</v>
      </c>
      <c r="O2638">
        <v>2007</v>
      </c>
      <c r="P2638" s="4">
        <f>VLOOKUP(G2638, Sheet2!C:E, 3, FALSE)</f>
        <v>2003</v>
      </c>
      <c r="Q2638" s="4">
        <f>O2638-P2638</f>
        <v>4</v>
      </c>
      <c r="R2638" s="4">
        <f>VLOOKUP(A2638, Sheet4!A:B, 2, FALSE)</f>
        <v>3055</v>
      </c>
    </row>
    <row r="2639" spans="1:18">
      <c r="A2639">
        <v>4114</v>
      </c>
      <c r="B2639" t="s">
        <v>501</v>
      </c>
      <c r="C2639" s="1">
        <v>39127</v>
      </c>
      <c r="D2639" t="s">
        <v>6</v>
      </c>
      <c r="E2639" s="4" t="s">
        <v>159</v>
      </c>
      <c r="F2639" s="4" t="s">
        <v>652</v>
      </c>
      <c r="G2639" s="4" t="str">
        <f>B2639&amp;E2639</f>
        <v>EllsworthIN</v>
      </c>
      <c r="H2639" s="4" t="str">
        <f>VLOOKUP(G2639, Sheet2!C:D, 2, FALSE)</f>
        <v>D</v>
      </c>
      <c r="I2639" s="4">
        <f>VLOOKUP(A2639, Sheet3!A:G,2, FALSE)</f>
        <v>-0.44728000000000001</v>
      </c>
      <c r="J2639" s="4">
        <f>VLOOKUP(A2639, Sheet3!A:G,3, FALSE)</f>
        <v>-0.33824500000000002</v>
      </c>
      <c r="K2639" s="4">
        <f>VLOOKUP(A2639, Sheet3!A:G,4, FALSE)</f>
        <v>-2.5868690000000001</v>
      </c>
      <c r="L2639" s="4">
        <f>VLOOKUP(A2639, Sheet3!A:G,5, FALSE)</f>
        <v>0.79095700000000002</v>
      </c>
      <c r="M2639" s="4">
        <f>VLOOKUP(A2639, Sheet3!A:G,6, FALSE)</f>
        <v>1.4853959999999999</v>
      </c>
      <c r="N2639" s="4">
        <f>VLOOKUP(A2639, Sheet3!A:G,7, FALSE)</f>
        <v>-3.7754210000000001</v>
      </c>
      <c r="O2639">
        <v>2007</v>
      </c>
      <c r="P2639" s="4">
        <f>VLOOKUP(G2639, Sheet2!C:E, 3, FALSE)</f>
        <v>2007</v>
      </c>
      <c r="Q2639" s="4">
        <f>O2639-P2639</f>
        <v>0</v>
      </c>
      <c r="R2639" s="4">
        <f>VLOOKUP(A2639, Sheet4!A:B, 2, FALSE)</f>
        <v>686</v>
      </c>
    </row>
    <row r="2640" spans="1:18">
      <c r="A2640">
        <v>4115</v>
      </c>
      <c r="B2640" t="s">
        <v>12</v>
      </c>
      <c r="C2640" s="1">
        <v>39127</v>
      </c>
      <c r="D2640" t="s">
        <v>6</v>
      </c>
      <c r="E2640" s="4" t="s">
        <v>89</v>
      </c>
      <c r="F2640" s="4" t="s">
        <v>652</v>
      </c>
      <c r="G2640" s="4" t="str">
        <f>B2640&amp;E2640</f>
        <v>WilsonOH</v>
      </c>
      <c r="H2640" s="4" t="str">
        <f>VLOOKUP(G2640, Sheet2!C:D, 2, FALSE)</f>
        <v>D</v>
      </c>
      <c r="I2640" s="4">
        <f>VLOOKUP(A2640, Sheet3!A:G,2, FALSE)</f>
        <v>-0.55649400000000004</v>
      </c>
      <c r="J2640" s="4">
        <f>VLOOKUP(A2640, Sheet3!A:G,3, FALSE)</f>
        <v>1.617192</v>
      </c>
      <c r="K2640" s="4">
        <f>VLOOKUP(A2640, Sheet3!A:G,4, FALSE)</f>
        <v>-3.6598459999999999</v>
      </c>
      <c r="L2640" s="4">
        <f>VLOOKUP(A2640, Sheet3!A:G,5, FALSE)</f>
        <v>1.6174759999999999</v>
      </c>
      <c r="M2640" s="4">
        <f>VLOOKUP(A2640, Sheet3!A:G,6, FALSE)</f>
        <v>-0.42366900000000002</v>
      </c>
      <c r="N2640" s="4">
        <f>VLOOKUP(A2640, Sheet3!A:G,7, FALSE)</f>
        <v>-0.96747099999999997</v>
      </c>
      <c r="O2640">
        <v>2007</v>
      </c>
      <c r="P2640" s="4">
        <f>VLOOKUP(G2640, Sheet2!C:E, 3, FALSE)</f>
        <v>2007</v>
      </c>
      <c r="Q2640" s="4">
        <f>O2640-P2640</f>
        <v>0</v>
      </c>
      <c r="R2640" s="4">
        <f>VLOOKUP(A2640, Sheet4!A:B, 2, FALSE)</f>
        <v>684</v>
      </c>
    </row>
    <row r="2641" spans="1:18">
      <c r="A2641">
        <v>4116</v>
      </c>
      <c r="B2641" t="s">
        <v>383</v>
      </c>
      <c r="C2641" s="1">
        <v>39127</v>
      </c>
      <c r="D2641" t="s">
        <v>6</v>
      </c>
      <c r="E2641" s="4" t="s">
        <v>11</v>
      </c>
      <c r="F2641" s="4" t="s">
        <v>652</v>
      </c>
      <c r="G2641" s="4" t="str">
        <f>B2641&amp;E2641</f>
        <v>ShulerNC</v>
      </c>
      <c r="H2641" s="4" t="str">
        <f>VLOOKUP(G2641, Sheet2!C:D, 2, FALSE)</f>
        <v>D</v>
      </c>
      <c r="I2641" s="4">
        <f>VLOOKUP(A2641, Sheet3!A:G,2, FALSE)</f>
        <v>-2.5997240000000001</v>
      </c>
      <c r="J2641" s="4">
        <f>VLOOKUP(A2641, Sheet3!A:G,3, FALSE)</f>
        <v>0.34362900000000002</v>
      </c>
      <c r="K2641" s="4">
        <f>VLOOKUP(A2641, Sheet3!A:G,4, FALSE)</f>
        <v>-1.820403</v>
      </c>
      <c r="L2641" s="4">
        <f>VLOOKUP(A2641, Sheet3!A:G,5, FALSE)</f>
        <v>-4.6767089999999998</v>
      </c>
      <c r="M2641" s="4">
        <f>VLOOKUP(A2641, Sheet3!A:G,6, FALSE)</f>
        <v>-1.3958269999999999</v>
      </c>
      <c r="N2641" s="4">
        <f>VLOOKUP(A2641, Sheet3!A:G,7, FALSE)</f>
        <v>-0.90838799999999997</v>
      </c>
      <c r="O2641">
        <v>2007</v>
      </c>
      <c r="P2641" s="4">
        <f>VLOOKUP(G2641, Sheet2!C:E, 3, FALSE)</f>
        <v>2007</v>
      </c>
      <c r="Q2641" s="4">
        <f>O2641-P2641</f>
        <v>0</v>
      </c>
      <c r="R2641" s="4">
        <f>VLOOKUP(A2641, Sheet4!A:B, 2, FALSE)</f>
        <v>479</v>
      </c>
    </row>
    <row r="2642" spans="1:18">
      <c r="A2642">
        <v>4117</v>
      </c>
      <c r="B2642" s="4" t="s">
        <v>132</v>
      </c>
      <c r="C2642" s="1">
        <v>39127</v>
      </c>
      <c r="D2642" t="s">
        <v>6</v>
      </c>
      <c r="E2642" s="4" t="s">
        <v>137</v>
      </c>
      <c r="F2642" s="4" t="s">
        <v>652</v>
      </c>
      <c r="G2642" s="4" t="str">
        <f>B2642&amp;E2642</f>
        <v>PriceGA</v>
      </c>
      <c r="H2642" s="4" t="str">
        <f>VLOOKUP(G2642, Sheet2!C:D, 2, FALSE)</f>
        <v>R</v>
      </c>
      <c r="I2642" s="4">
        <f>VLOOKUP(A2642, Sheet3!A:G,2, FALSE)</f>
        <v>-3.3498260000000002</v>
      </c>
      <c r="J2642" s="4">
        <f>VLOOKUP(A2642, Sheet3!A:G,3, FALSE)</f>
        <v>0.49017699999999997</v>
      </c>
      <c r="K2642" s="4">
        <f>VLOOKUP(A2642, Sheet3!A:G,4, FALSE)</f>
        <v>-1.493231</v>
      </c>
      <c r="L2642" s="4">
        <f>VLOOKUP(A2642, Sheet3!A:G,5, FALSE)</f>
        <v>-0.21443400000000001</v>
      </c>
      <c r="M2642" s="4">
        <f>VLOOKUP(A2642, Sheet3!A:G,6, FALSE)</f>
        <v>4.6447000000000002E-2</v>
      </c>
      <c r="N2642" s="4">
        <f>VLOOKUP(A2642, Sheet3!A:G,7, FALSE)</f>
        <v>-0.50260199999999999</v>
      </c>
      <c r="O2642">
        <v>2007</v>
      </c>
      <c r="P2642" s="4">
        <f>VLOOKUP(G2642, Sheet2!C:E, 3, FALSE)</f>
        <v>2005</v>
      </c>
      <c r="Q2642" s="4">
        <f>O2642-P2642</f>
        <v>2</v>
      </c>
      <c r="R2642" s="4">
        <f>VLOOKUP(A2642, Sheet4!A:B, 2, FALSE)</f>
        <v>1236</v>
      </c>
    </row>
    <row r="2643" spans="1:18">
      <c r="A2643">
        <v>4118</v>
      </c>
      <c r="B2643" t="s">
        <v>213</v>
      </c>
      <c r="C2643" s="1">
        <v>39127</v>
      </c>
      <c r="D2643" t="s">
        <v>6</v>
      </c>
      <c r="E2643" s="4" t="s">
        <v>137</v>
      </c>
      <c r="F2643" s="4" t="s">
        <v>652</v>
      </c>
      <c r="G2643" s="4" t="str">
        <f>B2643&amp;E2643</f>
        <v>BishopGA</v>
      </c>
      <c r="H2643" s="4" t="str">
        <f>VLOOKUP(G2643, Sheet2!C:D, 2, FALSE)</f>
        <v>D</v>
      </c>
      <c r="I2643" s="4">
        <f>VLOOKUP(A2643, Sheet3!A:G,2, FALSE)</f>
        <v>-1.538454</v>
      </c>
      <c r="J2643" s="4">
        <f>VLOOKUP(A2643, Sheet3!A:G,3, FALSE)</f>
        <v>0.73066500000000001</v>
      </c>
      <c r="K2643" s="4">
        <f>VLOOKUP(A2643, Sheet3!A:G,4, FALSE)</f>
        <v>0.29656500000000002</v>
      </c>
      <c r="L2643" s="4">
        <f>VLOOKUP(A2643, Sheet3!A:G,5, FALSE)</f>
        <v>-1.0026170000000001</v>
      </c>
      <c r="M2643" s="4">
        <f>VLOOKUP(A2643, Sheet3!A:G,6, FALSE)</f>
        <v>0.55853399999999997</v>
      </c>
      <c r="N2643" s="4">
        <f>VLOOKUP(A2643, Sheet3!A:G,7, FALSE)</f>
        <v>-0.68172500000000003</v>
      </c>
      <c r="O2643">
        <v>2007</v>
      </c>
      <c r="P2643" s="4">
        <f>VLOOKUP(G2643, Sheet2!C:E, 3, FALSE)</f>
        <v>1993</v>
      </c>
      <c r="Q2643" s="4">
        <f>O2643-P2643</f>
        <v>14</v>
      </c>
      <c r="R2643" s="4">
        <f>VLOOKUP(A2643, Sheet4!A:B, 2, FALSE)</f>
        <v>721</v>
      </c>
    </row>
    <row r="2644" spans="1:18">
      <c r="A2644">
        <v>4119</v>
      </c>
      <c r="B2644" t="s">
        <v>267</v>
      </c>
      <c r="C2644" s="1">
        <v>39127</v>
      </c>
      <c r="D2644" t="s">
        <v>6</v>
      </c>
      <c r="E2644" s="4" t="s">
        <v>107</v>
      </c>
      <c r="F2644" s="4" t="s">
        <v>652</v>
      </c>
      <c r="G2644" s="4" t="str">
        <f>B2644&amp;E2644</f>
        <v>KennedyRI</v>
      </c>
      <c r="H2644" s="4" t="str">
        <f>VLOOKUP(G2644, Sheet2!C:D, 2, FALSE)</f>
        <v>D</v>
      </c>
      <c r="I2644" s="4">
        <f>VLOOKUP(A2644, Sheet3!A:G,2, FALSE)</f>
        <v>4.7263539999999997</v>
      </c>
      <c r="J2644" s="4">
        <f>VLOOKUP(A2644, Sheet3!A:G,3, FALSE)</f>
        <v>2.4277150000000001</v>
      </c>
      <c r="K2644" s="4">
        <f>VLOOKUP(A2644, Sheet3!A:G,4, FALSE)</f>
        <v>-1.941981</v>
      </c>
      <c r="L2644" s="4">
        <f>VLOOKUP(A2644, Sheet3!A:G,5, FALSE)</f>
        <v>-1.663894</v>
      </c>
      <c r="M2644" s="4">
        <f>VLOOKUP(A2644, Sheet3!A:G,6, FALSE)</f>
        <v>-0.71561399999999997</v>
      </c>
      <c r="N2644" s="4">
        <f>VLOOKUP(A2644, Sheet3!A:G,7, FALSE)</f>
        <v>-0.39151999999999998</v>
      </c>
      <c r="O2644">
        <v>2007</v>
      </c>
      <c r="P2644" s="4">
        <f>VLOOKUP(G2644, Sheet2!C:E, 3, FALSE)</f>
        <v>1995</v>
      </c>
      <c r="Q2644" s="4">
        <f>O2644-P2644</f>
        <v>12</v>
      </c>
      <c r="R2644" s="4">
        <f>VLOOKUP(A2644, Sheet4!A:B, 2, FALSE)</f>
        <v>1368</v>
      </c>
    </row>
    <row r="2645" spans="1:18">
      <c r="A2645">
        <v>4120</v>
      </c>
      <c r="B2645" s="4" t="s">
        <v>772</v>
      </c>
      <c r="C2645" s="1">
        <v>39127</v>
      </c>
      <c r="D2645" t="s">
        <v>6</v>
      </c>
      <c r="E2645" s="4" t="str">
        <f>VLOOKUP(B2645, Sheet2!$A$2:$B$734, 2, FALSE)</f>
        <v>CO</v>
      </c>
      <c r="F2645" s="4" t="s">
        <v>652</v>
      </c>
      <c r="G2645" s="4" t="str">
        <f>B2645&amp;E2645</f>
        <v>SalazarJCO</v>
      </c>
      <c r="H2645" s="4" t="str">
        <f>VLOOKUP(G2645, Sheet2!C:D, 2, FALSE)</f>
        <v>D</v>
      </c>
      <c r="I2645" s="4">
        <f>VLOOKUP(A2645, Sheet3!A:G,2, FALSE)</f>
        <v>1.8332630000000001</v>
      </c>
      <c r="J2645" s="4">
        <f>VLOOKUP(A2645, Sheet3!A:G,3, FALSE)</f>
        <v>-0.90675300000000003</v>
      </c>
      <c r="K2645" s="4">
        <f>VLOOKUP(A2645, Sheet3!A:G,4, FALSE)</f>
        <v>1.171586</v>
      </c>
      <c r="L2645" s="4">
        <f>VLOOKUP(A2645, Sheet3!A:G,5, FALSE)</f>
        <v>-0.61143899999999995</v>
      </c>
      <c r="M2645" s="4">
        <f>VLOOKUP(A2645, Sheet3!A:G,6, FALSE)</f>
        <v>-1.069267</v>
      </c>
      <c r="N2645" s="4">
        <f>VLOOKUP(A2645, Sheet3!A:G,7, FALSE)</f>
        <v>0.51404000000000005</v>
      </c>
      <c r="O2645">
        <v>2007</v>
      </c>
      <c r="P2645" s="4">
        <f>VLOOKUP(G2645, Sheet2!C:E, 3, FALSE)</f>
        <v>2005</v>
      </c>
      <c r="Q2645" s="4">
        <f>O2645-P2645</f>
        <v>2</v>
      </c>
      <c r="R2645" s="4">
        <f>VLOOKUP(A2645, Sheet4!A:B, 2, FALSE)</f>
        <v>390</v>
      </c>
    </row>
    <row r="2646" spans="1:18">
      <c r="A2646">
        <v>4121</v>
      </c>
      <c r="B2646" t="s">
        <v>204</v>
      </c>
      <c r="C2646" s="1">
        <v>39127</v>
      </c>
      <c r="D2646" t="s">
        <v>6</v>
      </c>
      <c r="E2646" s="4" t="str">
        <f>VLOOKUP(B2646, Sheet2!$A$2:$B$734, 2, FALSE)</f>
        <v>WI</v>
      </c>
      <c r="F2646" s="4" t="s">
        <v>652</v>
      </c>
      <c r="G2646" s="4" t="str">
        <f>B2646&amp;E2646</f>
        <v>SensenbrennerWI</v>
      </c>
      <c r="H2646" s="4" t="str">
        <f>VLOOKUP(G2646, Sheet2!C:D, 2, FALSE)</f>
        <v>R</v>
      </c>
      <c r="I2646" s="4">
        <f>VLOOKUP(A2646, Sheet3!A:G,2, FALSE)</f>
        <v>0.66216200000000003</v>
      </c>
      <c r="J2646" s="4">
        <f>VLOOKUP(A2646, Sheet3!A:G,3, FALSE)</f>
        <v>0.89170099999999997</v>
      </c>
      <c r="K2646" s="4">
        <f>VLOOKUP(A2646, Sheet3!A:G,4, FALSE)</f>
        <v>1.1353329999999999</v>
      </c>
      <c r="L2646" s="4">
        <f>VLOOKUP(A2646, Sheet3!A:G,5, FALSE)</f>
        <v>2.4826950000000001</v>
      </c>
      <c r="M2646" s="4">
        <f>VLOOKUP(A2646, Sheet3!A:G,6, FALSE)</f>
        <v>1.072624</v>
      </c>
      <c r="N2646" s="4">
        <f>VLOOKUP(A2646, Sheet3!A:G,7, FALSE)</f>
        <v>-2.5143140000000002</v>
      </c>
      <c r="O2646">
        <v>2007</v>
      </c>
      <c r="P2646" s="4">
        <f>VLOOKUP(G2646, Sheet2!C:E, 3, FALSE)</f>
        <v>1979</v>
      </c>
      <c r="Q2646" s="4">
        <f>O2646-P2646</f>
        <v>28</v>
      </c>
      <c r="R2646" s="4">
        <f>VLOOKUP(A2646, Sheet4!A:B, 2, FALSE)</f>
        <v>547</v>
      </c>
    </row>
    <row r="2647" spans="1:18">
      <c r="A2647">
        <v>4122</v>
      </c>
      <c r="B2647" t="s">
        <v>171</v>
      </c>
      <c r="C2647" s="1">
        <v>39127</v>
      </c>
      <c r="D2647" t="s">
        <v>6</v>
      </c>
      <c r="E2647" s="4" t="s">
        <v>163</v>
      </c>
      <c r="F2647" s="4" t="s">
        <v>652</v>
      </c>
      <c r="G2647" s="4" t="str">
        <f>B2647&amp;E2647</f>
        <v>HoyerMD</v>
      </c>
      <c r="H2647" s="4" t="str">
        <f>VLOOKUP(G2647, Sheet2!C:D, 2, FALSE)</f>
        <v>D</v>
      </c>
      <c r="I2647" s="4">
        <f>VLOOKUP(A2647, Sheet3!A:G,2, FALSE)</f>
        <v>2.5883660000000002</v>
      </c>
      <c r="J2647" s="4">
        <f>VLOOKUP(A2647, Sheet3!A:G,3, FALSE)</f>
        <v>-0.35814099999999999</v>
      </c>
      <c r="K2647" s="4">
        <f>VLOOKUP(A2647, Sheet3!A:G,4, FALSE)</f>
        <v>-1.795174</v>
      </c>
      <c r="L2647" s="4">
        <f>VLOOKUP(A2647, Sheet3!A:G,5, FALSE)</f>
        <v>5.6253599999999997</v>
      </c>
      <c r="M2647" s="4">
        <f>VLOOKUP(A2647, Sheet3!A:G,6, FALSE)</f>
        <v>-0.32944800000000002</v>
      </c>
      <c r="N2647" s="4">
        <f>VLOOKUP(A2647, Sheet3!A:G,7, FALSE)</f>
        <v>-1.2491939999999999</v>
      </c>
      <c r="O2647">
        <v>2007</v>
      </c>
      <c r="P2647" s="4">
        <f>VLOOKUP(G2647, Sheet2!C:E, 3, FALSE)</f>
        <v>1981</v>
      </c>
      <c r="Q2647" s="4">
        <f>O2647-P2647</f>
        <v>26</v>
      </c>
      <c r="R2647" s="4">
        <f>VLOOKUP(A2647, Sheet4!A:B, 2, FALSE)</f>
        <v>2034</v>
      </c>
    </row>
    <row r="2648" spans="1:18">
      <c r="A2648">
        <v>4123</v>
      </c>
      <c r="B2648" t="s">
        <v>152</v>
      </c>
      <c r="C2648" s="1">
        <v>39127</v>
      </c>
      <c r="D2648" t="s">
        <v>6</v>
      </c>
      <c r="E2648" s="4" t="s">
        <v>22</v>
      </c>
      <c r="F2648" s="4" t="s">
        <v>652</v>
      </c>
      <c r="G2648" s="4" t="str">
        <f>B2648&amp;E2648</f>
        <v>GrangerTX</v>
      </c>
      <c r="H2648" s="4" t="str">
        <f>VLOOKUP(G2648, Sheet2!C:D, 2, FALSE)</f>
        <v>R</v>
      </c>
      <c r="I2648" s="4">
        <f>VLOOKUP(A2648, Sheet3!A:G,2, FALSE)</f>
        <v>-2.9994749999999999</v>
      </c>
      <c r="J2648" s="4">
        <f>VLOOKUP(A2648, Sheet3!A:G,3, FALSE)</f>
        <v>2.0434589999999999</v>
      </c>
      <c r="K2648" s="4">
        <f>VLOOKUP(A2648, Sheet3!A:G,4, FALSE)</f>
        <v>0.49863200000000002</v>
      </c>
      <c r="L2648" s="4">
        <f>VLOOKUP(A2648, Sheet3!A:G,5, FALSE)</f>
        <v>0.90991699999999998</v>
      </c>
      <c r="M2648" s="4">
        <f>VLOOKUP(A2648, Sheet3!A:G,6, FALSE)</f>
        <v>0.48428500000000002</v>
      </c>
      <c r="N2648" s="4">
        <f>VLOOKUP(A2648, Sheet3!A:G,7, FALSE)</f>
        <v>0.17413300000000001</v>
      </c>
      <c r="O2648">
        <v>2007</v>
      </c>
      <c r="P2648" s="4">
        <f>VLOOKUP(G2648, Sheet2!C:E, 3, FALSE)</f>
        <v>1997</v>
      </c>
      <c r="Q2648" s="4">
        <f>O2648-P2648</f>
        <v>10</v>
      </c>
      <c r="R2648" s="4">
        <f>VLOOKUP(A2648, Sheet4!A:B, 2, FALSE)</f>
        <v>1518</v>
      </c>
    </row>
    <row r="2649" spans="1:18">
      <c r="A2649">
        <v>4124</v>
      </c>
      <c r="B2649" t="s">
        <v>164</v>
      </c>
      <c r="C2649" s="1">
        <v>39127</v>
      </c>
      <c r="D2649" t="s">
        <v>6</v>
      </c>
      <c r="E2649" s="4" t="str">
        <f>VLOOKUP(B2649, Sheet2!$A$2:$B$734, 2, FALSE)</f>
        <v>NJ</v>
      </c>
      <c r="F2649" s="4" t="s">
        <v>652</v>
      </c>
      <c r="G2649" s="4" t="str">
        <f>B2649&amp;E2649</f>
        <v>AndrewsNJ</v>
      </c>
      <c r="H2649" s="4" t="str">
        <f>VLOOKUP(G2649, Sheet2!C:D, 2, FALSE)</f>
        <v>D</v>
      </c>
      <c r="I2649" s="4">
        <f>VLOOKUP(A2649, Sheet3!A:G,2, FALSE)</f>
        <v>-0.55097399999999996</v>
      </c>
      <c r="J2649" s="4">
        <f>VLOOKUP(A2649, Sheet3!A:G,3, FALSE)</f>
        <v>-0.54014099999999998</v>
      </c>
      <c r="K2649" s="4">
        <f>VLOOKUP(A2649, Sheet3!A:G,4, FALSE)</f>
        <v>0.42203800000000002</v>
      </c>
      <c r="L2649" s="4">
        <f>VLOOKUP(A2649, Sheet3!A:G,5, FALSE)</f>
        <v>5.9781579999999996</v>
      </c>
      <c r="M2649" s="4">
        <f>VLOOKUP(A2649, Sheet3!A:G,6, FALSE)</f>
        <v>2.245765</v>
      </c>
      <c r="N2649" s="4">
        <f>VLOOKUP(A2649, Sheet3!A:G,7, FALSE)</f>
        <v>-1.3366750000000001</v>
      </c>
      <c r="O2649">
        <v>2007</v>
      </c>
      <c r="P2649" s="4">
        <f>VLOOKUP(G2649, Sheet2!C:E, 3, FALSE)</f>
        <v>1990</v>
      </c>
      <c r="Q2649" s="4">
        <f>O2649-P2649</f>
        <v>17</v>
      </c>
      <c r="R2649" s="4">
        <f>VLOOKUP(A2649, Sheet4!A:B, 2, FALSE)</f>
        <v>782</v>
      </c>
    </row>
    <row r="2650" spans="1:18">
      <c r="A2650">
        <v>4125</v>
      </c>
      <c r="B2650" t="s">
        <v>36</v>
      </c>
      <c r="C2650" s="1">
        <v>39127</v>
      </c>
      <c r="D2650" t="s">
        <v>6</v>
      </c>
      <c r="E2650" s="4" t="s">
        <v>8</v>
      </c>
      <c r="F2650" s="4" t="s">
        <v>652</v>
      </c>
      <c r="G2650" s="4" t="str">
        <f>B2650&amp;E2650</f>
        <v>SchiffCA</v>
      </c>
      <c r="H2650" s="4" t="str">
        <f>VLOOKUP(G2650, Sheet2!C:D, 2, FALSE)</f>
        <v>D</v>
      </c>
      <c r="I2650" s="4">
        <f>VLOOKUP(A2650, Sheet3!A:G,2, FALSE)</f>
        <v>3.9786220000000001</v>
      </c>
      <c r="J2650" s="4">
        <f>VLOOKUP(A2650, Sheet3!A:G,3, FALSE)</f>
        <v>-0.84021800000000002</v>
      </c>
      <c r="K2650" s="4">
        <f>VLOOKUP(A2650, Sheet3!A:G,4, FALSE)</f>
        <v>1.729554</v>
      </c>
      <c r="L2650" s="4">
        <f>VLOOKUP(A2650, Sheet3!A:G,5, FALSE)</f>
        <v>0.74317699999999998</v>
      </c>
      <c r="M2650" s="4">
        <f>VLOOKUP(A2650, Sheet3!A:G,6, FALSE)</f>
        <v>0.58570199999999994</v>
      </c>
      <c r="N2650" s="4">
        <f>VLOOKUP(A2650, Sheet3!A:G,7, FALSE)</f>
        <v>2.0805920000000002</v>
      </c>
      <c r="O2650">
        <v>2007</v>
      </c>
      <c r="P2650" s="4">
        <f>VLOOKUP(G2650, Sheet2!C:E, 3, FALSE)</f>
        <v>2001</v>
      </c>
      <c r="Q2650" s="4">
        <f>O2650-P2650</f>
        <v>6</v>
      </c>
      <c r="R2650" s="4">
        <f>VLOOKUP(A2650, Sheet4!A:B, 2, FALSE)</f>
        <v>835</v>
      </c>
    </row>
    <row r="2651" spans="1:18">
      <c r="A2651">
        <v>4126</v>
      </c>
      <c r="B2651" t="s">
        <v>329</v>
      </c>
      <c r="C2651" s="1">
        <v>39127</v>
      </c>
      <c r="D2651" t="s">
        <v>6</v>
      </c>
      <c r="E2651" s="4" t="s">
        <v>22</v>
      </c>
      <c r="F2651" s="4" t="s">
        <v>652</v>
      </c>
      <c r="G2651" s="4" t="str">
        <f>B2651&amp;E2651</f>
        <v>CarterTX</v>
      </c>
      <c r="H2651" s="4" t="str">
        <f>VLOOKUP(G2651, Sheet2!C:D, 2, FALSE)</f>
        <v>R</v>
      </c>
      <c r="I2651" s="4">
        <f>VLOOKUP(A2651, Sheet3!A:G,2, FALSE)</f>
        <v>-4.4666430000000004</v>
      </c>
      <c r="J2651" s="4">
        <f>VLOOKUP(A2651, Sheet3!A:G,3, FALSE)</f>
        <v>0.424479</v>
      </c>
      <c r="K2651" s="4">
        <f>VLOOKUP(A2651, Sheet3!A:G,4, FALSE)</f>
        <v>-5.0626170000000004</v>
      </c>
      <c r="L2651" s="4">
        <f>VLOOKUP(A2651, Sheet3!A:G,5, FALSE)</f>
        <v>-0.38281199999999999</v>
      </c>
      <c r="M2651" s="4">
        <f>VLOOKUP(A2651, Sheet3!A:G,6, FALSE)</f>
        <v>0.79685499999999998</v>
      </c>
      <c r="N2651" s="4">
        <f>VLOOKUP(A2651, Sheet3!A:G,7, FALSE)</f>
        <v>-4.9842420000000001</v>
      </c>
      <c r="O2651">
        <v>2007</v>
      </c>
      <c r="P2651" s="4">
        <f>VLOOKUP(G2651, Sheet2!C:E, 3, FALSE)</f>
        <v>2003</v>
      </c>
      <c r="Q2651" s="4">
        <f>O2651-P2651</f>
        <v>4</v>
      </c>
      <c r="R2651" s="4">
        <f>VLOOKUP(A2651, Sheet4!A:B, 2, FALSE)</f>
        <v>909</v>
      </c>
    </row>
    <row r="2652" spans="1:18">
      <c r="A2652">
        <v>4127</v>
      </c>
      <c r="B2652" t="s">
        <v>502</v>
      </c>
      <c r="C2652" s="1">
        <v>39127</v>
      </c>
      <c r="D2652" t="s">
        <v>6</v>
      </c>
      <c r="E2652" s="4" t="s">
        <v>112</v>
      </c>
      <c r="F2652" s="4" t="s">
        <v>652</v>
      </c>
      <c r="G2652" s="4" t="str">
        <f>B2652&amp;E2652</f>
        <v>KildeeMI</v>
      </c>
      <c r="H2652" s="4" t="str">
        <f>VLOOKUP(G2652, Sheet2!C:D, 2, FALSE)</f>
        <v>D</v>
      </c>
      <c r="I2652" s="4">
        <f>VLOOKUP(A2652, Sheet3!A:G,2, FALSE)</f>
        <v>4.725104</v>
      </c>
      <c r="J2652" s="4">
        <f>VLOOKUP(A2652, Sheet3!A:G,3, FALSE)</f>
        <v>-0.330729</v>
      </c>
      <c r="K2652" s="4">
        <f>VLOOKUP(A2652, Sheet3!A:G,4, FALSE)</f>
        <v>0.117519</v>
      </c>
      <c r="L2652" s="4">
        <f>VLOOKUP(A2652, Sheet3!A:G,5, FALSE)</f>
        <v>2.6248770000000001</v>
      </c>
      <c r="M2652" s="4">
        <f>VLOOKUP(A2652, Sheet3!A:G,6, FALSE)</f>
        <v>0.42354900000000001</v>
      </c>
      <c r="N2652" s="4">
        <f>VLOOKUP(A2652, Sheet3!A:G,7, FALSE)</f>
        <v>1.5656019999999999</v>
      </c>
      <c r="O2652">
        <v>2007</v>
      </c>
      <c r="P2652" s="4">
        <f>VLOOKUP(G2652, Sheet2!C:E, 3, FALSE)</f>
        <v>1977</v>
      </c>
      <c r="Q2652" s="4">
        <f>O2652-P2652</f>
        <v>30</v>
      </c>
      <c r="R2652" s="4">
        <f>VLOOKUP(A2652, Sheet4!A:B, 2, FALSE)</f>
        <v>523</v>
      </c>
    </row>
    <row r="2653" spans="1:18">
      <c r="A2653">
        <v>4128</v>
      </c>
      <c r="B2653" t="s">
        <v>632</v>
      </c>
      <c r="C2653" s="1">
        <v>39127</v>
      </c>
      <c r="D2653" t="s">
        <v>6</v>
      </c>
      <c r="E2653" s="4" t="s">
        <v>63</v>
      </c>
      <c r="F2653" s="4" t="s">
        <v>652</v>
      </c>
      <c r="G2653" s="4" t="str">
        <f>B2653&amp;E2653</f>
        <v>DavisTVA</v>
      </c>
      <c r="H2653" s="4" t="str">
        <f>VLOOKUP(G2653, Sheet2!C:D, 2, FALSE)</f>
        <v>R</v>
      </c>
      <c r="I2653" s="4">
        <f>VLOOKUP(A2653, Sheet3!A:G,2, FALSE)</f>
        <v>3.0297800000000001</v>
      </c>
      <c r="J2653" s="4">
        <f>VLOOKUP(A2653, Sheet3!A:G,3, FALSE)</f>
        <v>-9.01E-4</v>
      </c>
      <c r="K2653" s="4">
        <f>VLOOKUP(A2653, Sheet3!A:G,4, FALSE)</f>
        <v>2.5216270000000001</v>
      </c>
      <c r="L2653" s="4">
        <f>VLOOKUP(A2653, Sheet3!A:G,5, FALSE)</f>
        <v>4.1091189999999997</v>
      </c>
      <c r="M2653" s="4">
        <f>VLOOKUP(A2653, Sheet3!A:G,6, FALSE)</f>
        <v>1.7680499999999999</v>
      </c>
      <c r="N2653" s="4">
        <f>VLOOKUP(A2653, Sheet3!A:G,7, FALSE)</f>
        <v>2.1791160000000001</v>
      </c>
      <c r="O2653">
        <v>2007</v>
      </c>
      <c r="P2653" s="4">
        <f>VLOOKUP(G2653, Sheet2!C:E, 3, FALSE)</f>
        <v>1995</v>
      </c>
      <c r="Q2653" s="4">
        <f>O2653-P2653</f>
        <v>12</v>
      </c>
      <c r="R2653" s="4">
        <f>VLOOKUP(A2653, Sheet4!A:B, 2, FALSE)</f>
        <v>1039</v>
      </c>
    </row>
    <row r="2654" spans="1:18">
      <c r="A2654">
        <v>4129</v>
      </c>
      <c r="B2654" t="s">
        <v>196</v>
      </c>
      <c r="C2654" s="1">
        <v>39127</v>
      </c>
      <c r="D2654" t="s">
        <v>6</v>
      </c>
      <c r="E2654" s="4" t="s">
        <v>125</v>
      </c>
      <c r="F2654" s="4" t="s">
        <v>652</v>
      </c>
      <c r="G2654" s="4" t="str">
        <f>B2654&amp;E2654</f>
        <v>McCarthyNY</v>
      </c>
      <c r="H2654" s="4" t="str">
        <f>VLOOKUP(G2654, Sheet2!C:D, 2, FALSE)</f>
        <v>D</v>
      </c>
      <c r="I2654" s="4">
        <f>VLOOKUP(A2654, Sheet3!A:G,2, FALSE)</f>
        <v>-8.2971000000000003E-2</v>
      </c>
      <c r="J2654" s="4">
        <f>VLOOKUP(A2654, Sheet3!A:G,3, FALSE)</f>
        <v>1.8291440000000001</v>
      </c>
      <c r="K2654" s="4">
        <f>VLOOKUP(A2654, Sheet3!A:G,4, FALSE)</f>
        <v>-2.7070180000000001</v>
      </c>
      <c r="L2654" s="4">
        <f>VLOOKUP(A2654, Sheet3!A:G,5, FALSE)</f>
        <v>-0.155029</v>
      </c>
      <c r="M2654" s="4">
        <f>VLOOKUP(A2654, Sheet3!A:G,6, FALSE)</f>
        <v>6.4949999999999999E-3</v>
      </c>
      <c r="N2654" s="4">
        <f>VLOOKUP(A2654, Sheet3!A:G,7, FALSE)</f>
        <v>-0.64042900000000003</v>
      </c>
      <c r="O2654">
        <v>2007</v>
      </c>
      <c r="P2654" s="4">
        <f>VLOOKUP(G2654, Sheet2!C:E, 3, FALSE)</f>
        <v>1997</v>
      </c>
      <c r="Q2654" s="4">
        <f>O2654-P2654</f>
        <v>10</v>
      </c>
      <c r="R2654" s="4">
        <f>VLOOKUP(A2654, Sheet4!A:B, 2, FALSE)</f>
        <v>913</v>
      </c>
    </row>
    <row r="2655" spans="1:18">
      <c r="A2655">
        <v>4130</v>
      </c>
      <c r="B2655" t="s">
        <v>179</v>
      </c>
      <c r="C2655" s="1">
        <v>39127</v>
      </c>
      <c r="D2655" t="s">
        <v>6</v>
      </c>
      <c r="E2655" s="4" t="s">
        <v>22</v>
      </c>
      <c r="F2655" s="4" t="s">
        <v>652</v>
      </c>
      <c r="G2655" s="4" t="str">
        <f>B2655&amp;E2655</f>
        <v>ThornberryTX</v>
      </c>
      <c r="H2655" s="4" t="str">
        <f>VLOOKUP(G2655, Sheet2!C:D, 2, FALSE)</f>
        <v>R</v>
      </c>
      <c r="I2655" s="4">
        <f>VLOOKUP(A2655, Sheet3!A:G,2, FALSE)</f>
        <v>-2.239646</v>
      </c>
      <c r="J2655" s="4">
        <f>VLOOKUP(A2655, Sheet3!A:G,3, FALSE)</f>
        <v>2.1579670000000002</v>
      </c>
      <c r="K2655" s="4">
        <f>VLOOKUP(A2655, Sheet3!A:G,4, FALSE)</f>
        <v>-2.0172050000000001</v>
      </c>
      <c r="L2655" s="4">
        <f>VLOOKUP(A2655, Sheet3!A:G,5, FALSE)</f>
        <v>2.1579079999999999</v>
      </c>
      <c r="M2655" s="4">
        <f>VLOOKUP(A2655, Sheet3!A:G,6, FALSE)</f>
        <v>2.2684009999999999</v>
      </c>
      <c r="N2655" s="4">
        <f>VLOOKUP(A2655, Sheet3!A:G,7, FALSE)</f>
        <v>-2.3999109999999999</v>
      </c>
      <c r="O2655">
        <v>2007</v>
      </c>
      <c r="P2655" s="4">
        <f>VLOOKUP(G2655, Sheet2!C:E, 3, FALSE)</f>
        <v>1995</v>
      </c>
      <c r="Q2655" s="4">
        <f>O2655-P2655</f>
        <v>12</v>
      </c>
      <c r="R2655" s="4">
        <f>VLOOKUP(A2655, Sheet4!A:B, 2, FALSE)</f>
        <v>829</v>
      </c>
    </row>
    <row r="2656" spans="1:18">
      <c r="A2656">
        <v>4131</v>
      </c>
      <c r="B2656" t="s">
        <v>10</v>
      </c>
      <c r="C2656" s="1">
        <v>39127</v>
      </c>
      <c r="D2656" t="s">
        <v>6</v>
      </c>
      <c r="E2656" s="4" t="s">
        <v>11</v>
      </c>
      <c r="F2656" s="4" t="s">
        <v>652</v>
      </c>
      <c r="G2656" s="4" t="str">
        <f>B2656&amp;E2656</f>
        <v>JonesNC</v>
      </c>
      <c r="H2656" s="4" t="str">
        <f>VLOOKUP(G2656, Sheet2!C:D, 2, FALSE)</f>
        <v>R</v>
      </c>
      <c r="I2656" s="4">
        <f>VLOOKUP(A2656, Sheet3!A:G,2, FALSE)</f>
        <v>-1.5662419999999999</v>
      </c>
      <c r="J2656" s="4">
        <f>VLOOKUP(A2656, Sheet3!A:G,3, FALSE)</f>
        <v>-1.747708</v>
      </c>
      <c r="K2656" s="4">
        <f>VLOOKUP(A2656, Sheet3!A:G,4, FALSE)</f>
        <v>-3.0122100000000001</v>
      </c>
      <c r="L2656" s="4">
        <f>VLOOKUP(A2656, Sheet3!A:G,5, FALSE)</f>
        <v>-2.2258659999999999</v>
      </c>
      <c r="M2656" s="4">
        <f>VLOOKUP(A2656, Sheet3!A:G,6, FALSE)</f>
        <v>-0.30454199999999998</v>
      </c>
      <c r="N2656" s="4">
        <f>VLOOKUP(A2656, Sheet3!A:G,7, FALSE)</f>
        <v>-3.6889500000000002</v>
      </c>
      <c r="O2656">
        <v>2007</v>
      </c>
      <c r="P2656" s="4">
        <f>VLOOKUP(G2656, Sheet2!C:E, 3, FALSE)</f>
        <v>1995</v>
      </c>
      <c r="Q2656" s="4">
        <f>O2656-P2656</f>
        <v>12</v>
      </c>
      <c r="R2656" s="4">
        <f>VLOOKUP(A2656, Sheet4!A:B, 2, FALSE)</f>
        <v>1129</v>
      </c>
    </row>
    <row r="2657" spans="1:18">
      <c r="A2657">
        <v>4132</v>
      </c>
      <c r="B2657" t="s">
        <v>341</v>
      </c>
      <c r="C2657" s="1">
        <v>39127</v>
      </c>
      <c r="D2657" t="s">
        <v>6</v>
      </c>
      <c r="E2657" s="4" t="s">
        <v>11</v>
      </c>
      <c r="F2657" s="4" t="s">
        <v>652</v>
      </c>
      <c r="G2657" s="4" t="str">
        <f>B2657&amp;E2657</f>
        <v>CobleNC</v>
      </c>
      <c r="H2657" s="4" t="str">
        <f>VLOOKUP(G2657, Sheet2!C:D, 2, FALSE)</f>
        <v>R</v>
      </c>
      <c r="I2657" s="4">
        <f>VLOOKUP(A2657, Sheet3!A:G,2, FALSE)</f>
        <v>6.181648</v>
      </c>
      <c r="J2657" s="4">
        <f>VLOOKUP(A2657, Sheet3!A:G,3, FALSE)</f>
        <v>-2.4968330000000001</v>
      </c>
      <c r="K2657" s="4">
        <f>VLOOKUP(A2657, Sheet3!A:G,4, FALSE)</f>
        <v>-4.5814760000000003</v>
      </c>
      <c r="L2657" s="4">
        <f>VLOOKUP(A2657, Sheet3!A:G,5, FALSE)</f>
        <v>3.2463850000000001</v>
      </c>
      <c r="M2657" s="4">
        <f>VLOOKUP(A2657, Sheet3!A:G,6, FALSE)</f>
        <v>-6.5484000000000001E-2</v>
      </c>
      <c r="N2657" s="4">
        <f>VLOOKUP(A2657, Sheet3!A:G,7, FALSE)</f>
        <v>-4.5315430000000001</v>
      </c>
      <c r="O2657">
        <v>2007</v>
      </c>
      <c r="P2657" s="4">
        <f>VLOOKUP(G2657, Sheet2!C:E, 3, FALSE)</f>
        <v>1985</v>
      </c>
      <c r="Q2657" s="4">
        <f>O2657-P2657</f>
        <v>22</v>
      </c>
      <c r="R2657" s="4">
        <f>VLOOKUP(A2657, Sheet4!A:B, 2, FALSE)</f>
        <v>536</v>
      </c>
    </row>
    <row r="2658" spans="1:18">
      <c r="A2658">
        <v>4133</v>
      </c>
      <c r="B2658" t="s">
        <v>310</v>
      </c>
      <c r="C2658" s="1">
        <v>39127</v>
      </c>
      <c r="D2658" t="s">
        <v>6</v>
      </c>
      <c r="E2658" s="4" t="s">
        <v>141</v>
      </c>
      <c r="F2658" s="4" t="s">
        <v>652</v>
      </c>
      <c r="G2658" s="4" t="str">
        <f>B2658&amp;E2658</f>
        <v>WampTN</v>
      </c>
      <c r="H2658" s="4" t="str">
        <f>VLOOKUP(G2658, Sheet2!C:D, 2, FALSE)</f>
        <v>R</v>
      </c>
      <c r="I2658" s="4">
        <f>VLOOKUP(A2658, Sheet3!A:G,2, FALSE)</f>
        <v>-1.3390949999999999</v>
      </c>
      <c r="J2658" s="4">
        <f>VLOOKUP(A2658, Sheet3!A:G,3, FALSE)</f>
        <v>0.20410700000000001</v>
      </c>
      <c r="K2658" s="4">
        <f>VLOOKUP(A2658, Sheet3!A:G,4, FALSE)</f>
        <v>-4.5570529999999998</v>
      </c>
      <c r="L2658" s="4">
        <f>VLOOKUP(A2658, Sheet3!A:G,5, FALSE)</f>
        <v>-1.026607</v>
      </c>
      <c r="M2658" s="4">
        <f>VLOOKUP(A2658, Sheet3!A:G,6, FALSE)</f>
        <v>-0.65479399999999999</v>
      </c>
      <c r="N2658" s="4">
        <f>VLOOKUP(A2658, Sheet3!A:G,7, FALSE)</f>
        <v>-3.072362</v>
      </c>
      <c r="O2658">
        <v>2007</v>
      </c>
      <c r="P2658" s="4">
        <f>VLOOKUP(G2658, Sheet2!C:E, 3, FALSE)</f>
        <v>1995</v>
      </c>
      <c r="Q2658" s="4">
        <f>O2658-P2658</f>
        <v>12</v>
      </c>
      <c r="R2658" s="4">
        <f>VLOOKUP(A2658, Sheet4!A:B, 2, FALSE)</f>
        <v>1009</v>
      </c>
    </row>
    <row r="2659" spans="1:18">
      <c r="A2659">
        <v>4134</v>
      </c>
      <c r="B2659" t="s">
        <v>350</v>
      </c>
      <c r="C2659" s="1">
        <v>39127</v>
      </c>
      <c r="D2659" t="s">
        <v>6</v>
      </c>
      <c r="E2659" s="4" t="s">
        <v>163</v>
      </c>
      <c r="F2659" s="4" t="s">
        <v>652</v>
      </c>
      <c r="G2659" s="4" t="str">
        <f>B2659&amp;E2659</f>
        <v>GilchrestMD</v>
      </c>
      <c r="H2659" s="4" t="str">
        <f>VLOOKUP(G2659, Sheet2!C:D, 2, FALSE)</f>
        <v>R</v>
      </c>
      <c r="I2659" s="4">
        <f>VLOOKUP(A2659, Sheet3!A:G,2, FALSE)</f>
        <v>-1.0694859999999999</v>
      </c>
      <c r="J2659" s="4">
        <f>VLOOKUP(A2659, Sheet3!A:G,3, FALSE)</f>
        <v>1.229914</v>
      </c>
      <c r="K2659" s="4">
        <f>VLOOKUP(A2659, Sheet3!A:G,4, FALSE)</f>
        <v>1.0073810000000001</v>
      </c>
      <c r="L2659" s="4">
        <f>VLOOKUP(A2659, Sheet3!A:G,5, FALSE)</f>
        <v>-3.5098820000000002</v>
      </c>
      <c r="M2659" s="4">
        <f>VLOOKUP(A2659, Sheet3!A:G,6, FALSE)</f>
        <v>0.46511799999999998</v>
      </c>
      <c r="N2659" s="4">
        <f>VLOOKUP(A2659, Sheet3!A:G,7, FALSE)</f>
        <v>1.73194</v>
      </c>
      <c r="O2659">
        <v>2007</v>
      </c>
      <c r="P2659" s="4">
        <f>VLOOKUP(G2659, Sheet2!C:E, 3, FALSE)</f>
        <v>1991</v>
      </c>
      <c r="Q2659" s="4">
        <f>O2659-P2659</f>
        <v>16</v>
      </c>
      <c r="R2659" s="4">
        <f>VLOOKUP(A2659, Sheet4!A:B, 2, FALSE)</f>
        <v>969</v>
      </c>
    </row>
    <row r="2660" spans="1:18">
      <c r="A2660">
        <v>4135</v>
      </c>
      <c r="B2660" s="4" t="s">
        <v>337</v>
      </c>
      <c r="C2660" s="1">
        <v>39127</v>
      </c>
      <c r="D2660" t="s">
        <v>6</v>
      </c>
      <c r="E2660" s="4" t="s">
        <v>8</v>
      </c>
      <c r="F2660" s="4" t="s">
        <v>652</v>
      </c>
      <c r="G2660" s="4" t="str">
        <f>B2660&amp;E2660</f>
        <v>IssaCA</v>
      </c>
      <c r="H2660" s="4" t="str">
        <f>VLOOKUP(G2660, Sheet2!C:D, 2, FALSE)</f>
        <v>R</v>
      </c>
      <c r="I2660" s="4">
        <f>VLOOKUP(A2660, Sheet3!A:G,2, FALSE)</f>
        <v>2.2544469999999999</v>
      </c>
      <c r="J2660" s="4">
        <f>VLOOKUP(A2660, Sheet3!A:G,3, FALSE)</f>
        <v>-1.260419</v>
      </c>
      <c r="K2660" s="4">
        <f>VLOOKUP(A2660, Sheet3!A:G,4, FALSE)</f>
        <v>-3.5280580000000001</v>
      </c>
      <c r="L2660" s="4">
        <f>VLOOKUP(A2660, Sheet3!A:G,5, FALSE)</f>
        <v>-0.77463400000000004</v>
      </c>
      <c r="M2660" s="4">
        <f>VLOOKUP(A2660, Sheet3!A:G,6, FALSE)</f>
        <v>-2.0653679999999999</v>
      </c>
      <c r="N2660" s="4">
        <f>VLOOKUP(A2660, Sheet3!A:G,7, FALSE)</f>
        <v>-2.564943</v>
      </c>
      <c r="O2660">
        <v>2007</v>
      </c>
      <c r="P2660" s="4">
        <f>VLOOKUP(G2660, Sheet2!C:E, 3, FALSE)</f>
        <v>2001</v>
      </c>
      <c r="Q2660" s="4">
        <f>O2660-P2660</f>
        <v>6</v>
      </c>
      <c r="R2660" s="4">
        <f>VLOOKUP(A2660, Sheet4!A:B, 2, FALSE)</f>
        <v>777</v>
      </c>
    </row>
    <row r="2661" spans="1:18">
      <c r="A2661">
        <v>4136</v>
      </c>
      <c r="B2661" t="s">
        <v>361</v>
      </c>
      <c r="C2661" s="1">
        <v>39127</v>
      </c>
      <c r="D2661" t="s">
        <v>6</v>
      </c>
      <c r="E2661" s="4" t="s">
        <v>384</v>
      </c>
      <c r="F2661" s="4" t="s">
        <v>652</v>
      </c>
      <c r="G2661" s="4" t="str">
        <f>B2661&amp;E2661</f>
        <v>CastleDE</v>
      </c>
      <c r="H2661" s="4" t="str">
        <f>VLOOKUP(G2661, Sheet2!C:D, 2, FALSE)</f>
        <v>R</v>
      </c>
      <c r="I2661" s="4">
        <f>VLOOKUP(A2661, Sheet3!A:G,2, FALSE)</f>
        <v>0.37310599999999999</v>
      </c>
      <c r="J2661" s="4">
        <f>VLOOKUP(A2661, Sheet3!A:G,3, FALSE)</f>
        <v>-0.23430500000000001</v>
      </c>
      <c r="K2661" s="4">
        <f>VLOOKUP(A2661, Sheet3!A:G,4, FALSE)</f>
        <v>3.5360619999999998</v>
      </c>
      <c r="L2661" s="4">
        <f>VLOOKUP(A2661, Sheet3!A:G,5, FALSE)</f>
        <v>-2.0797889999999999</v>
      </c>
      <c r="M2661" s="4">
        <f>VLOOKUP(A2661, Sheet3!A:G,6, FALSE)</f>
        <v>1.0601750000000001</v>
      </c>
      <c r="N2661" s="4">
        <f>VLOOKUP(A2661, Sheet3!A:G,7, FALSE)</f>
        <v>3.8083179999999999</v>
      </c>
      <c r="O2661">
        <v>2007</v>
      </c>
      <c r="P2661" s="4">
        <f>VLOOKUP(G2661, Sheet2!C:E, 3, FALSE)</f>
        <v>1993</v>
      </c>
      <c r="Q2661" s="4">
        <f>O2661-P2661</f>
        <v>14</v>
      </c>
      <c r="R2661" s="4">
        <f>VLOOKUP(A2661, Sheet4!A:B, 2, FALSE)</f>
        <v>695</v>
      </c>
    </row>
    <row r="2662" spans="1:18">
      <c r="A2662">
        <v>4137</v>
      </c>
      <c r="B2662" t="s">
        <v>147</v>
      </c>
      <c r="C2662" s="1">
        <v>39127</v>
      </c>
      <c r="D2662" t="s">
        <v>6</v>
      </c>
      <c r="E2662" s="4" t="str">
        <f>VLOOKUP(B2662, Sheet2!$A$2:$B$734, 2, FALSE)</f>
        <v>MI</v>
      </c>
      <c r="F2662" s="4" t="s">
        <v>652</v>
      </c>
      <c r="G2662" s="4" t="str">
        <f>B2662&amp;E2662</f>
        <v>HoekstraMI</v>
      </c>
      <c r="H2662" s="4" t="str">
        <f>VLOOKUP(G2662, Sheet2!C:D, 2, FALSE)</f>
        <v>R</v>
      </c>
      <c r="I2662" s="4">
        <f>VLOOKUP(A2662, Sheet3!A:G,2, FALSE)</f>
        <v>6.878126</v>
      </c>
      <c r="J2662" s="4">
        <f>VLOOKUP(A2662, Sheet3!A:G,3, FALSE)</f>
        <v>-3.6203690000000002</v>
      </c>
      <c r="K2662" s="4">
        <f>VLOOKUP(A2662, Sheet3!A:G,4, FALSE)</f>
        <v>0.77168199999999998</v>
      </c>
      <c r="L2662" s="4">
        <f>VLOOKUP(A2662, Sheet3!A:G,5, FALSE)</f>
        <v>7.3806099999999999</v>
      </c>
      <c r="M2662" s="4">
        <f>VLOOKUP(A2662, Sheet3!A:G,6, FALSE)</f>
        <v>7.4662930000000003</v>
      </c>
      <c r="N2662" s="4">
        <f>VLOOKUP(A2662, Sheet3!A:G,7, FALSE)</f>
        <v>-3.475635</v>
      </c>
      <c r="O2662">
        <v>2007</v>
      </c>
      <c r="P2662" s="4">
        <f>VLOOKUP(G2662, Sheet2!C:E, 3, FALSE)</f>
        <v>1993</v>
      </c>
      <c r="Q2662" s="4">
        <f>O2662-P2662</f>
        <v>14</v>
      </c>
      <c r="R2662" s="4">
        <f>VLOOKUP(A2662, Sheet4!A:B, 2, FALSE)</f>
        <v>219</v>
      </c>
    </row>
    <row r="2663" spans="1:18">
      <c r="A2663">
        <v>4138</v>
      </c>
      <c r="B2663" t="s">
        <v>168</v>
      </c>
      <c r="C2663" s="1">
        <v>39127</v>
      </c>
      <c r="D2663" t="s">
        <v>6</v>
      </c>
      <c r="E2663" s="4" t="s">
        <v>112</v>
      </c>
      <c r="F2663" s="4" t="s">
        <v>652</v>
      </c>
      <c r="G2663" s="4" t="str">
        <f>B2663&amp;E2663</f>
        <v>RogersMI</v>
      </c>
      <c r="H2663" s="4" t="str">
        <f>VLOOKUP(G2663, Sheet2!C:D, 2, FALSE)</f>
        <v>R</v>
      </c>
      <c r="I2663" s="4">
        <f>VLOOKUP(A2663, Sheet3!A:G,2, FALSE)</f>
        <v>-2.0265360000000001</v>
      </c>
      <c r="J2663" s="4">
        <f>VLOOKUP(A2663, Sheet3!A:G,3, FALSE)</f>
        <v>0.494091</v>
      </c>
      <c r="K2663" s="4">
        <f>VLOOKUP(A2663, Sheet3!A:G,4, FALSE)</f>
        <v>-3.206229</v>
      </c>
      <c r="L2663" s="4">
        <f>VLOOKUP(A2663, Sheet3!A:G,5, FALSE)</f>
        <v>1.115937</v>
      </c>
      <c r="M2663" s="4">
        <f>VLOOKUP(A2663, Sheet3!A:G,6, FALSE)</f>
        <v>1.013269</v>
      </c>
      <c r="N2663" s="4">
        <f>VLOOKUP(A2663, Sheet3!A:G,7, FALSE)</f>
        <v>-4.2640849999999997</v>
      </c>
      <c r="O2663">
        <v>2007</v>
      </c>
      <c r="P2663" s="4">
        <f>VLOOKUP(G2663, Sheet2!C:E, 3, FALSE)</f>
        <v>2001</v>
      </c>
      <c r="Q2663" s="4">
        <f>O2663-P2663</f>
        <v>6</v>
      </c>
      <c r="R2663" s="4">
        <f>VLOOKUP(A2663, Sheet4!A:B, 2, FALSE)</f>
        <v>1109</v>
      </c>
    </row>
    <row r="2664" spans="1:18">
      <c r="A2664">
        <v>4139</v>
      </c>
      <c r="B2664" t="s">
        <v>503</v>
      </c>
      <c r="C2664" s="1">
        <v>39127</v>
      </c>
      <c r="D2664" t="s">
        <v>6</v>
      </c>
      <c r="E2664" s="4" t="s">
        <v>143</v>
      </c>
      <c r="F2664" s="4" t="s">
        <v>652</v>
      </c>
      <c r="G2664" s="4" t="str">
        <f>B2664&amp;E2664</f>
        <v>RamstadMN</v>
      </c>
      <c r="H2664" s="4" t="str">
        <f>VLOOKUP(G2664, Sheet2!C:D, 2, FALSE)</f>
        <v>R</v>
      </c>
      <c r="I2664" s="4">
        <f>VLOOKUP(A2664, Sheet3!A:G,2, FALSE)</f>
        <v>-2.3501059999999998</v>
      </c>
      <c r="J2664" s="4">
        <f>VLOOKUP(A2664, Sheet3!A:G,3, FALSE)</f>
        <v>-5.5986000000000001E-2</v>
      </c>
      <c r="K2664" s="4">
        <f>VLOOKUP(A2664, Sheet3!A:G,4, FALSE)</f>
        <v>2.509026</v>
      </c>
      <c r="L2664" s="4">
        <f>VLOOKUP(A2664, Sheet3!A:G,5, FALSE)</f>
        <v>-1.9961359999999999</v>
      </c>
      <c r="M2664" s="4">
        <f>VLOOKUP(A2664, Sheet3!A:G,6, FALSE)</f>
        <v>-0.21993799999999999</v>
      </c>
      <c r="N2664" s="4">
        <f>VLOOKUP(A2664, Sheet3!A:G,7, FALSE)</f>
        <v>2.1269119999999999</v>
      </c>
      <c r="O2664">
        <v>2007</v>
      </c>
      <c r="P2664" s="4">
        <f>VLOOKUP(G2664, Sheet2!C:E, 3, FALSE)</f>
        <v>1991</v>
      </c>
      <c r="Q2664" s="4">
        <f>O2664-P2664</f>
        <v>16</v>
      </c>
      <c r="R2664" s="4">
        <f>VLOOKUP(A2664, Sheet4!A:B, 2, FALSE)</f>
        <v>582</v>
      </c>
    </row>
    <row r="2665" spans="1:18">
      <c r="A2665">
        <v>4140</v>
      </c>
      <c r="B2665" t="s">
        <v>161</v>
      </c>
      <c r="C2665" s="1">
        <v>39127</v>
      </c>
      <c r="D2665" t="s">
        <v>6</v>
      </c>
      <c r="E2665" s="4" t="s">
        <v>22</v>
      </c>
      <c r="F2665" s="4" t="s">
        <v>652</v>
      </c>
      <c r="G2665" s="4" t="str">
        <f>B2665&amp;E2665</f>
        <v>HensarlingTX</v>
      </c>
      <c r="H2665" s="4" t="str">
        <f>VLOOKUP(G2665, Sheet2!C:D, 2, FALSE)</f>
        <v>R</v>
      </c>
      <c r="I2665" s="4">
        <f>VLOOKUP(A2665, Sheet3!A:G,2, FALSE)</f>
        <v>-2.8287740000000001</v>
      </c>
      <c r="J2665" s="4">
        <f>VLOOKUP(A2665, Sheet3!A:G,3, FALSE)</f>
        <v>0.257857</v>
      </c>
      <c r="K2665" s="4">
        <f>VLOOKUP(A2665, Sheet3!A:G,4, FALSE)</f>
        <v>-2.583272</v>
      </c>
      <c r="L2665" s="4">
        <f>VLOOKUP(A2665, Sheet3!A:G,5, FALSE)</f>
        <v>1.6940189999999999</v>
      </c>
      <c r="M2665" s="4">
        <f>VLOOKUP(A2665, Sheet3!A:G,6, FALSE)</f>
        <v>0.88088100000000003</v>
      </c>
      <c r="N2665" s="4">
        <f>VLOOKUP(A2665, Sheet3!A:G,7, FALSE)</f>
        <v>-4.4755549999999999</v>
      </c>
      <c r="O2665">
        <v>2007</v>
      </c>
      <c r="P2665" s="4">
        <f>VLOOKUP(G2665, Sheet2!C:E, 3, FALSE)</f>
        <v>2003</v>
      </c>
      <c r="Q2665" s="4">
        <f>O2665-P2665</f>
        <v>4</v>
      </c>
      <c r="R2665" s="4">
        <f>VLOOKUP(A2665, Sheet4!A:B, 2, FALSE)</f>
        <v>871</v>
      </c>
    </row>
    <row r="2666" spans="1:18">
      <c r="A2666">
        <v>4141</v>
      </c>
      <c r="B2666" t="s">
        <v>228</v>
      </c>
      <c r="C2666" s="1">
        <v>39127</v>
      </c>
      <c r="D2666" t="s">
        <v>6</v>
      </c>
      <c r="E2666" s="4" t="s">
        <v>47</v>
      </c>
      <c r="F2666" s="4" t="s">
        <v>652</v>
      </c>
      <c r="G2666" s="4" t="str">
        <f>B2666&amp;E2666</f>
        <v>KellerFL</v>
      </c>
      <c r="H2666" s="4" t="str">
        <f>VLOOKUP(G2666, Sheet2!C:D, 2, FALSE)</f>
        <v>R</v>
      </c>
      <c r="I2666" s="4">
        <f>VLOOKUP(A2666, Sheet3!A:G,2, FALSE)</f>
        <v>-3.6314410000000001</v>
      </c>
      <c r="J2666" s="4">
        <f>VLOOKUP(A2666, Sheet3!A:G,3, FALSE)</f>
        <v>1.0528789999999999</v>
      </c>
      <c r="K2666" s="4">
        <f>VLOOKUP(A2666, Sheet3!A:G,4, FALSE)</f>
        <v>-4.0278140000000002</v>
      </c>
      <c r="L2666" s="4">
        <f>VLOOKUP(A2666, Sheet3!A:G,5, FALSE)</f>
        <v>-1.342911</v>
      </c>
      <c r="M2666" s="4">
        <f>VLOOKUP(A2666, Sheet3!A:G,6, FALSE)</f>
        <v>-0.47558400000000001</v>
      </c>
      <c r="N2666" s="4">
        <f>VLOOKUP(A2666, Sheet3!A:G,7, FALSE)</f>
        <v>-4.1900959999999996</v>
      </c>
      <c r="O2666">
        <v>2007</v>
      </c>
      <c r="P2666" s="4">
        <f>VLOOKUP(G2666, Sheet2!C:E, 3, FALSE)</f>
        <v>2001</v>
      </c>
      <c r="Q2666" s="4">
        <f>O2666-P2666</f>
        <v>6</v>
      </c>
      <c r="R2666" s="4">
        <f>VLOOKUP(A2666, Sheet4!A:B, 2, FALSE)</f>
        <v>755</v>
      </c>
    </row>
    <row r="2667" spans="1:18">
      <c r="A2667">
        <v>4142</v>
      </c>
      <c r="B2667" s="4" t="s">
        <v>155</v>
      </c>
      <c r="C2667" s="1">
        <v>39127</v>
      </c>
      <c r="D2667" t="s">
        <v>6</v>
      </c>
      <c r="E2667" s="4" t="s">
        <v>87</v>
      </c>
      <c r="F2667" s="4" t="s">
        <v>652</v>
      </c>
      <c r="G2667" s="4" t="str">
        <f>B2667&amp;E2667</f>
        <v>SaxtonNJ</v>
      </c>
      <c r="H2667" s="4" t="str">
        <f>VLOOKUP(G2667, Sheet2!C:D, 2, FALSE)</f>
        <v>R</v>
      </c>
      <c r="I2667" s="4">
        <f>VLOOKUP(A2667, Sheet3!A:G,2, FALSE)</f>
        <v>2.1363E-2</v>
      </c>
      <c r="J2667" s="4">
        <f>VLOOKUP(A2667, Sheet3!A:G,3, FALSE)</f>
        <v>-1.1332960000000001</v>
      </c>
      <c r="K2667" s="4">
        <f>VLOOKUP(A2667, Sheet3!A:G,4, FALSE)</f>
        <v>-0.64301799999999998</v>
      </c>
      <c r="L2667" s="4">
        <f>VLOOKUP(A2667, Sheet3!A:G,5, FALSE)</f>
        <v>0.118085</v>
      </c>
      <c r="M2667" s="4">
        <f>VLOOKUP(A2667, Sheet3!A:G,6, FALSE)</f>
        <v>0.59621599999999997</v>
      </c>
      <c r="N2667" s="4">
        <f>VLOOKUP(A2667, Sheet3!A:G,7, FALSE)</f>
        <v>-1.884914</v>
      </c>
      <c r="O2667">
        <v>2007</v>
      </c>
      <c r="P2667" s="4">
        <f>VLOOKUP(G2667, Sheet2!C:E, 3, FALSE)</f>
        <v>1983</v>
      </c>
      <c r="Q2667" s="4">
        <f>O2667-P2667</f>
        <v>24</v>
      </c>
      <c r="R2667" s="4">
        <f>VLOOKUP(A2667, Sheet4!A:B, 2, FALSE)</f>
        <v>2263</v>
      </c>
    </row>
    <row r="2668" spans="1:18">
      <c r="A2668">
        <v>4143</v>
      </c>
      <c r="B2668" t="s">
        <v>504</v>
      </c>
      <c r="C2668" s="1">
        <v>39127</v>
      </c>
      <c r="D2668" t="s">
        <v>6</v>
      </c>
      <c r="E2668" s="4" t="s">
        <v>182</v>
      </c>
      <c r="F2668" s="4" t="s">
        <v>652</v>
      </c>
      <c r="G2668" s="4" t="str">
        <f>B2668&amp;E2668</f>
        <v>BorenOK</v>
      </c>
      <c r="H2668" s="4" t="str">
        <f>VLOOKUP(G2668, Sheet2!C:D, 2, FALSE)</f>
        <v>D</v>
      </c>
      <c r="I2668" s="4">
        <f>VLOOKUP(A2668, Sheet3!A:G,2, FALSE)</f>
        <v>1.9699390000000001</v>
      </c>
      <c r="J2668" s="4">
        <f>VLOOKUP(A2668, Sheet3!A:G,3, FALSE)</f>
        <v>7.0425000000000001E-2</v>
      </c>
      <c r="K2668" s="4">
        <f>VLOOKUP(A2668, Sheet3!A:G,4, FALSE)</f>
        <v>1.1298820000000001</v>
      </c>
      <c r="L2668" s="4">
        <f>VLOOKUP(A2668, Sheet3!A:G,5, FALSE)</f>
        <v>1.6870560000000001</v>
      </c>
      <c r="M2668" s="4">
        <f>VLOOKUP(A2668, Sheet3!A:G,6, FALSE)</f>
        <v>-1.0120070000000001</v>
      </c>
      <c r="N2668" s="4">
        <f>VLOOKUP(A2668, Sheet3!A:G,7, FALSE)</f>
        <v>-0.24771299999999999</v>
      </c>
      <c r="O2668">
        <v>2007</v>
      </c>
      <c r="P2668" s="4">
        <f>VLOOKUP(G2668, Sheet2!C:E, 3, FALSE)</f>
        <v>2005</v>
      </c>
      <c r="Q2668" s="4">
        <f>O2668-P2668</f>
        <v>2</v>
      </c>
      <c r="R2668" s="4">
        <f>VLOOKUP(A2668, Sheet4!A:B, 2, FALSE)</f>
        <v>714</v>
      </c>
    </row>
    <row r="2669" spans="1:18">
      <c r="A2669">
        <v>4144</v>
      </c>
      <c r="B2669" s="4" t="s">
        <v>505</v>
      </c>
      <c r="C2669" s="1">
        <v>39127</v>
      </c>
      <c r="D2669" t="s">
        <v>6</v>
      </c>
      <c r="E2669" s="4" t="s">
        <v>44</v>
      </c>
      <c r="F2669" s="4" t="s">
        <v>652</v>
      </c>
      <c r="G2669" s="4" t="str">
        <f>B2669&amp;E2669</f>
        <v>EnglishPA</v>
      </c>
      <c r="H2669" s="4" t="str">
        <f>VLOOKUP(G2669, Sheet2!C:D, 2, FALSE)</f>
        <v>R</v>
      </c>
      <c r="I2669" s="4">
        <f>VLOOKUP(A2669, Sheet3!A:G,2, FALSE)</f>
        <v>6.224043</v>
      </c>
      <c r="J2669" s="4">
        <f>VLOOKUP(A2669, Sheet3!A:G,3, FALSE)</f>
        <v>-2.4653040000000002</v>
      </c>
      <c r="K2669" s="4">
        <f>VLOOKUP(A2669, Sheet3!A:G,4, FALSE)</f>
        <v>3.8029769999999998</v>
      </c>
      <c r="L2669" s="4">
        <f>VLOOKUP(A2669, Sheet3!A:G,5, FALSE)</f>
        <v>6.4700420000000003</v>
      </c>
      <c r="M2669" s="4">
        <f>VLOOKUP(A2669, Sheet3!A:G,6, FALSE)</f>
        <v>2.6972749999999999</v>
      </c>
      <c r="N2669" s="4">
        <f>VLOOKUP(A2669, Sheet3!A:G,7, FALSE)</f>
        <v>0.87687400000000004</v>
      </c>
      <c r="O2669">
        <v>2007</v>
      </c>
      <c r="P2669" s="4">
        <f>VLOOKUP(G2669, Sheet2!C:E, 3, FALSE)</f>
        <v>1995</v>
      </c>
      <c r="Q2669" s="4">
        <f>O2669-P2669</f>
        <v>12</v>
      </c>
      <c r="R2669" s="4">
        <f>VLOOKUP(A2669, Sheet4!A:B, 2, FALSE)</f>
        <v>733</v>
      </c>
    </row>
    <row r="2670" spans="1:18">
      <c r="A2670">
        <v>4145</v>
      </c>
      <c r="B2670" s="4" t="s">
        <v>191</v>
      </c>
      <c r="C2670" s="1">
        <v>39127</v>
      </c>
      <c r="D2670" t="s">
        <v>6</v>
      </c>
      <c r="E2670" s="4" t="s">
        <v>22</v>
      </c>
      <c r="F2670" s="4" t="s">
        <v>652</v>
      </c>
      <c r="G2670" s="4" t="str">
        <f>B2670&amp;E2670</f>
        <v>PaulTX</v>
      </c>
      <c r="H2670" s="4" t="str">
        <f>VLOOKUP(G2670, Sheet2!C:D, 2, FALSE)</f>
        <v>R</v>
      </c>
      <c r="I2670" s="4">
        <f>VLOOKUP(A2670, Sheet3!A:G,2, FALSE)</f>
        <v>0.92644499999999996</v>
      </c>
      <c r="J2670" s="4">
        <f>VLOOKUP(A2670, Sheet3!A:G,3, FALSE)</f>
        <v>1.0546260000000001</v>
      </c>
      <c r="K2670" s="4">
        <f>VLOOKUP(A2670, Sheet3!A:G,4, FALSE)</f>
        <v>2.0674839999999999</v>
      </c>
      <c r="L2670" s="4">
        <f>VLOOKUP(A2670, Sheet3!A:G,5, FALSE)</f>
        <v>1.1101110000000001</v>
      </c>
      <c r="M2670" s="4">
        <f>VLOOKUP(A2670, Sheet3!A:G,6, FALSE)</f>
        <v>0.14333199999999999</v>
      </c>
      <c r="N2670" s="4">
        <f>VLOOKUP(A2670, Sheet3!A:G,7, FALSE)</f>
        <v>2.0924209999999999</v>
      </c>
      <c r="O2670">
        <v>2007</v>
      </c>
      <c r="P2670" s="4">
        <f>VLOOKUP(G2670, Sheet2!C:E, 3, FALSE)</f>
        <v>1991</v>
      </c>
      <c r="Q2670" s="4">
        <f>O2670-P2670</f>
        <v>16</v>
      </c>
      <c r="R2670" s="4">
        <f>VLOOKUP(A2670, Sheet4!A:B, 2, FALSE)</f>
        <v>895</v>
      </c>
    </row>
    <row r="2671" spans="1:18">
      <c r="A2671">
        <v>4146</v>
      </c>
      <c r="B2671" s="4" t="s">
        <v>506</v>
      </c>
      <c r="C2671" s="1">
        <v>39127</v>
      </c>
      <c r="D2671" t="s">
        <v>6</v>
      </c>
      <c r="E2671" s="4" t="s">
        <v>89</v>
      </c>
      <c r="F2671" s="4" t="s">
        <v>652</v>
      </c>
      <c r="G2671" s="4" t="str">
        <f>B2671&amp;E2671</f>
        <v>PryceOH</v>
      </c>
      <c r="H2671" s="4" t="str">
        <f>VLOOKUP(G2671, Sheet2!C:D, 2, FALSE)</f>
        <v>R</v>
      </c>
      <c r="I2671" s="4">
        <f>VLOOKUP(A2671, Sheet3!A:G,2, FALSE)</f>
        <v>-8.0650820000000003</v>
      </c>
      <c r="J2671" s="4">
        <f>VLOOKUP(A2671, Sheet3!A:G,3, FALSE)</f>
        <v>3.7691530000000002</v>
      </c>
      <c r="K2671" s="4">
        <f>VLOOKUP(A2671, Sheet3!A:G,4, FALSE)</f>
        <v>-4.3459250000000003</v>
      </c>
      <c r="L2671" s="4">
        <f>VLOOKUP(A2671, Sheet3!A:G,5, FALSE)</f>
        <v>2.9850669999999999</v>
      </c>
      <c r="M2671" s="4">
        <f>VLOOKUP(A2671, Sheet3!A:G,6, FALSE)</f>
        <v>-0.40061400000000003</v>
      </c>
      <c r="N2671" s="4">
        <f>VLOOKUP(A2671, Sheet3!A:G,7, FALSE)</f>
        <v>-3.3407019999999998</v>
      </c>
      <c r="O2671">
        <v>2007</v>
      </c>
      <c r="P2671" s="4">
        <f>VLOOKUP(G2671, Sheet2!C:E, 3, FALSE)</f>
        <v>1993</v>
      </c>
      <c r="Q2671" s="4">
        <f>O2671-P2671</f>
        <v>14</v>
      </c>
      <c r="R2671" s="4">
        <f>VLOOKUP(A2671, Sheet4!A:B, 2, FALSE)</f>
        <v>659</v>
      </c>
    </row>
    <row r="2672" spans="1:18">
      <c r="A2672">
        <v>4147</v>
      </c>
      <c r="B2672" s="4" t="s">
        <v>197</v>
      </c>
      <c r="C2672" s="1">
        <v>39127</v>
      </c>
      <c r="D2672" t="s">
        <v>6</v>
      </c>
      <c r="E2672" s="4" t="s">
        <v>141</v>
      </c>
      <c r="F2672" s="4" t="s">
        <v>652</v>
      </c>
      <c r="G2672" s="4" t="str">
        <f>B2672&amp;E2672</f>
        <v>DuncanTN</v>
      </c>
      <c r="H2672" s="4" t="str">
        <f>VLOOKUP(G2672, Sheet2!C:D, 2, FALSE)</f>
        <v>R</v>
      </c>
      <c r="I2672" s="4">
        <f>VLOOKUP(A2672, Sheet3!A:G,2, FALSE)</f>
        <v>-1.017074</v>
      </c>
      <c r="J2672" s="4">
        <f>VLOOKUP(A2672, Sheet3!A:G,3, FALSE)</f>
        <v>1.8389899999999999</v>
      </c>
      <c r="K2672" s="4">
        <f>VLOOKUP(A2672, Sheet3!A:G,4, FALSE)</f>
        <v>-4.612692</v>
      </c>
      <c r="L2672" s="4">
        <f>VLOOKUP(A2672, Sheet3!A:G,5, FALSE)</f>
        <v>0.58605600000000002</v>
      </c>
      <c r="M2672" s="4">
        <f>VLOOKUP(A2672, Sheet3!A:G,6, FALSE)</f>
        <v>-2.0307529999999998</v>
      </c>
      <c r="N2672" s="4">
        <f>VLOOKUP(A2672, Sheet3!A:G,7, FALSE)</f>
        <v>-2.2139720000000001</v>
      </c>
      <c r="O2672">
        <v>2007</v>
      </c>
      <c r="P2672" s="4">
        <f>VLOOKUP(G2672, Sheet2!C:E, 3, FALSE)</f>
        <v>1988</v>
      </c>
      <c r="Q2672" s="4">
        <f>O2672-P2672</f>
        <v>19</v>
      </c>
      <c r="R2672" s="4">
        <f>VLOOKUP(A2672, Sheet4!A:B, 2, FALSE)</f>
        <v>901</v>
      </c>
    </row>
    <row r="2673" spans="1:18">
      <c r="A2673">
        <v>4148</v>
      </c>
      <c r="B2673" s="4" t="s">
        <v>101</v>
      </c>
      <c r="C2673" s="1">
        <v>39127</v>
      </c>
      <c r="D2673" t="s">
        <v>6</v>
      </c>
      <c r="E2673" s="4" t="s">
        <v>22</v>
      </c>
      <c r="F2673" s="4" t="s">
        <v>652</v>
      </c>
      <c r="G2673" s="4" t="str">
        <f>B2673&amp;E2673</f>
        <v>SessionsTX</v>
      </c>
      <c r="H2673" s="4" t="str">
        <f>VLOOKUP(G2673, Sheet2!C:D, 2, FALSE)</f>
        <v>R</v>
      </c>
      <c r="I2673" s="4">
        <f>VLOOKUP(A2673, Sheet3!A:G,2, FALSE)</f>
        <v>2.312748</v>
      </c>
      <c r="J2673" s="4">
        <f>VLOOKUP(A2673, Sheet3!A:G,3, FALSE)</f>
        <v>-0.55406699999999998</v>
      </c>
      <c r="K2673" s="4">
        <f>VLOOKUP(A2673, Sheet3!A:G,4, FALSE)</f>
        <v>3.0541520000000002</v>
      </c>
      <c r="L2673" s="4">
        <f>VLOOKUP(A2673, Sheet3!A:G,5, FALSE)</f>
        <v>5.052746</v>
      </c>
      <c r="M2673" s="4">
        <f>VLOOKUP(A2673, Sheet3!A:G,6, FALSE)</f>
        <v>1.4079219999999999</v>
      </c>
      <c r="N2673" s="4">
        <f>VLOOKUP(A2673, Sheet3!A:G,7, FALSE)</f>
        <v>2.3329149999999998</v>
      </c>
      <c r="O2673">
        <v>2007</v>
      </c>
      <c r="P2673" s="4">
        <f>VLOOKUP(G2673, Sheet2!C:E, 3, FALSE)</f>
        <v>1997</v>
      </c>
      <c r="Q2673" s="4">
        <f>O2673-P2673</f>
        <v>10</v>
      </c>
      <c r="R2673" s="4">
        <f>VLOOKUP(A2673, Sheet4!A:B, 2, FALSE)</f>
        <v>698</v>
      </c>
    </row>
    <row r="2674" spans="1:18">
      <c r="A2674">
        <v>4149</v>
      </c>
      <c r="B2674" s="4" t="s">
        <v>507</v>
      </c>
      <c r="C2674" s="1">
        <v>39127</v>
      </c>
      <c r="D2674" t="s">
        <v>6</v>
      </c>
      <c r="E2674" s="4" t="s">
        <v>89</v>
      </c>
      <c r="F2674" s="4" t="s">
        <v>652</v>
      </c>
      <c r="G2674" s="4" t="str">
        <f>B2674&amp;E2674</f>
        <v>LaTouretteOH</v>
      </c>
      <c r="H2674" s="4" t="str">
        <f>VLOOKUP(G2674, Sheet2!C:D, 2, FALSE)</f>
        <v>R</v>
      </c>
      <c r="I2674" s="4">
        <f>VLOOKUP(A2674, Sheet3!A:G,2, FALSE)</f>
        <v>-0.116705</v>
      </c>
      <c r="J2674" s="4">
        <f>VLOOKUP(A2674, Sheet3!A:G,3, FALSE)</f>
        <v>-1.2217720000000001</v>
      </c>
      <c r="K2674" s="4">
        <f>VLOOKUP(A2674, Sheet3!A:G,4, FALSE)</f>
        <v>-1.398271</v>
      </c>
      <c r="L2674" s="4">
        <f>VLOOKUP(A2674, Sheet3!A:G,5, FALSE)</f>
        <v>2.010094</v>
      </c>
      <c r="M2674" s="4">
        <f>VLOOKUP(A2674, Sheet3!A:G,6, FALSE)</f>
        <v>-0.45285599999999998</v>
      </c>
      <c r="N2674" s="4">
        <f>VLOOKUP(A2674, Sheet3!A:G,7, FALSE)</f>
        <v>-2.9071959999999999</v>
      </c>
      <c r="O2674">
        <v>2007</v>
      </c>
      <c r="P2674" s="4">
        <f>VLOOKUP(G2674, Sheet2!C:E, 3, FALSE)</f>
        <v>1995</v>
      </c>
      <c r="Q2674" s="4">
        <f>O2674-P2674</f>
        <v>12</v>
      </c>
      <c r="R2674" s="4">
        <f>VLOOKUP(A2674, Sheet4!A:B, 2, FALSE)</f>
        <v>679</v>
      </c>
    </row>
    <row r="2675" spans="1:18">
      <c r="A2675">
        <v>4150</v>
      </c>
      <c r="B2675" s="4" t="s">
        <v>316</v>
      </c>
      <c r="C2675" s="1">
        <v>39127</v>
      </c>
      <c r="D2675" t="s">
        <v>6</v>
      </c>
      <c r="E2675" s="4" t="s">
        <v>54</v>
      </c>
      <c r="F2675" s="4" t="s">
        <v>652</v>
      </c>
      <c r="G2675" s="4" t="str">
        <f>B2675&amp;E2675</f>
        <v>ShadeggAZ</v>
      </c>
      <c r="H2675" s="4" t="str">
        <f>VLOOKUP(G2675, Sheet2!C:D, 2, FALSE)</f>
        <v>R</v>
      </c>
      <c r="I2675" s="4">
        <f>VLOOKUP(A2675, Sheet3!A:G,2, FALSE)</f>
        <v>0.35228399999999999</v>
      </c>
      <c r="J2675" s="4">
        <f>VLOOKUP(A2675, Sheet3!A:G,3, FALSE)</f>
        <v>-1.22106</v>
      </c>
      <c r="K2675" s="4">
        <f>VLOOKUP(A2675, Sheet3!A:G,4, FALSE)</f>
        <v>-2.3015910000000002</v>
      </c>
      <c r="L2675" s="4">
        <f>VLOOKUP(A2675, Sheet3!A:G,5, FALSE)</f>
        <v>3.364163</v>
      </c>
      <c r="M2675" s="4">
        <f>VLOOKUP(A2675, Sheet3!A:G,6, FALSE)</f>
        <v>1.2297670000000001</v>
      </c>
      <c r="N2675" s="4">
        <f>VLOOKUP(A2675, Sheet3!A:G,7, FALSE)</f>
        <v>-5.3429000000000002</v>
      </c>
      <c r="O2675">
        <v>2007</v>
      </c>
      <c r="P2675" s="4">
        <f>VLOOKUP(G2675, Sheet2!C:E, 3, FALSE)</f>
        <v>1995</v>
      </c>
      <c r="Q2675" s="4">
        <f>O2675-P2675</f>
        <v>12</v>
      </c>
      <c r="R2675" s="4">
        <f>VLOOKUP(A2675, Sheet4!A:B, 2, FALSE)</f>
        <v>752</v>
      </c>
    </row>
    <row r="2676" spans="1:18">
      <c r="A2676">
        <v>4151</v>
      </c>
      <c r="B2676" t="s">
        <v>508</v>
      </c>
      <c r="C2676" s="1">
        <v>39127</v>
      </c>
      <c r="D2676" t="s">
        <v>6</v>
      </c>
      <c r="E2676" s="4" t="s">
        <v>112</v>
      </c>
      <c r="F2676" s="4" t="s">
        <v>652</v>
      </c>
      <c r="G2676" s="4" t="str">
        <f>B2676&amp;E2676</f>
        <v>UptonMI</v>
      </c>
      <c r="H2676" s="4" t="str">
        <f>VLOOKUP(G2676, Sheet2!C:D, 2, FALSE)</f>
        <v>R</v>
      </c>
      <c r="I2676" s="4">
        <f>VLOOKUP(A2676, Sheet3!A:G,2, FALSE)</f>
        <v>-6.250038</v>
      </c>
      <c r="J2676" s="4">
        <f>VLOOKUP(A2676, Sheet3!A:G,3, FALSE)</f>
        <v>0.48483199999999999</v>
      </c>
      <c r="K2676" s="4">
        <f>VLOOKUP(A2676, Sheet3!A:G,4, FALSE)</f>
        <v>-2.5663130000000001</v>
      </c>
      <c r="L2676" s="4">
        <f>VLOOKUP(A2676, Sheet3!A:G,5, FALSE)</f>
        <v>-1.1886969999999999</v>
      </c>
      <c r="M2676" s="4">
        <f>VLOOKUP(A2676, Sheet3!A:G,6, FALSE)</f>
        <v>0.16104199999999999</v>
      </c>
      <c r="N2676" s="4">
        <f>VLOOKUP(A2676, Sheet3!A:G,7, FALSE)</f>
        <v>-2.30111</v>
      </c>
      <c r="O2676">
        <v>2007</v>
      </c>
      <c r="P2676" s="4">
        <f>VLOOKUP(G2676, Sheet2!C:E, 3, FALSE)</f>
        <v>1987</v>
      </c>
      <c r="Q2676" s="4">
        <f>O2676-P2676</f>
        <v>20</v>
      </c>
      <c r="R2676" s="4">
        <f>VLOOKUP(A2676, Sheet4!A:B, 2, FALSE)</f>
        <v>649</v>
      </c>
    </row>
    <row r="2677" spans="1:18">
      <c r="A2677">
        <v>4152</v>
      </c>
      <c r="B2677" t="s">
        <v>344</v>
      </c>
      <c r="C2677" s="1">
        <v>39127</v>
      </c>
      <c r="D2677" t="s">
        <v>6</v>
      </c>
      <c r="E2677" s="4" t="s">
        <v>57</v>
      </c>
      <c r="F2677" s="4" t="s">
        <v>652</v>
      </c>
      <c r="G2677" s="4" t="str">
        <f>B2677&amp;E2677</f>
        <v>PearceNM</v>
      </c>
      <c r="H2677" s="4" t="str">
        <f>VLOOKUP(G2677, Sheet2!C:D, 2, FALSE)</f>
        <v>R</v>
      </c>
      <c r="I2677" s="4">
        <f>VLOOKUP(A2677, Sheet3!A:G,2, FALSE)</f>
        <v>-4.7742069999999996</v>
      </c>
      <c r="J2677" s="4">
        <f>VLOOKUP(A2677, Sheet3!A:G,3, FALSE)</f>
        <v>1.3300160000000001</v>
      </c>
      <c r="K2677" s="4">
        <f>VLOOKUP(A2677, Sheet3!A:G,4, FALSE)</f>
        <v>-2.8517540000000001</v>
      </c>
      <c r="L2677" s="4">
        <f>VLOOKUP(A2677, Sheet3!A:G,5, FALSE)</f>
        <v>1.091261</v>
      </c>
      <c r="M2677" s="4">
        <f>VLOOKUP(A2677, Sheet3!A:G,6, FALSE)</f>
        <v>-0.92078499999999996</v>
      </c>
      <c r="N2677" s="4">
        <f>VLOOKUP(A2677, Sheet3!A:G,7, FALSE)</f>
        <v>-3.4233630000000002</v>
      </c>
      <c r="O2677">
        <v>2007</v>
      </c>
      <c r="P2677" s="4" t="str">
        <f>VLOOKUP(G2677, Sheet2!C:E, 3, FALSE)</f>
        <v>2003-2008</v>
      </c>
      <c r="Q2677" s="4">
        <v>4</v>
      </c>
      <c r="R2677" s="4">
        <f>VLOOKUP(A2677, Sheet4!A:B, 2, FALSE)</f>
        <v>784</v>
      </c>
    </row>
    <row r="2678" spans="1:18">
      <c r="A2678">
        <v>4153</v>
      </c>
      <c r="B2678" t="s">
        <v>124</v>
      </c>
      <c r="C2678" s="1">
        <v>39127</v>
      </c>
      <c r="D2678" t="s">
        <v>6</v>
      </c>
      <c r="E2678" s="4" t="s">
        <v>59</v>
      </c>
      <c r="F2678" s="4" t="s">
        <v>652</v>
      </c>
      <c r="G2678" s="4" t="str">
        <f>B2678&amp;E2678</f>
        <v>ObeyWI</v>
      </c>
      <c r="H2678" s="4" t="str">
        <f>VLOOKUP(G2678, Sheet2!C:D, 2, FALSE)</f>
        <v>D</v>
      </c>
      <c r="I2678" s="4">
        <f>VLOOKUP(A2678, Sheet3!A:G,2, FALSE)</f>
        <v>-3.0201880000000001</v>
      </c>
      <c r="J2678" s="4">
        <f>VLOOKUP(A2678, Sheet3!A:G,3, FALSE)</f>
        <v>0.79033600000000004</v>
      </c>
      <c r="K2678" s="4">
        <f>VLOOKUP(A2678, Sheet3!A:G,4, FALSE)</f>
        <v>0.41916300000000001</v>
      </c>
      <c r="L2678" s="4">
        <f>VLOOKUP(A2678, Sheet3!A:G,5, FALSE)</f>
        <v>-0.85117699999999996</v>
      </c>
      <c r="M2678" s="4">
        <f>VLOOKUP(A2678, Sheet3!A:G,6, FALSE)</f>
        <v>-1.222515</v>
      </c>
      <c r="N2678" s="4">
        <f>VLOOKUP(A2678, Sheet3!A:G,7, FALSE)</f>
        <v>0.37120900000000001</v>
      </c>
      <c r="O2678">
        <v>2007</v>
      </c>
      <c r="P2678" s="4">
        <f>VLOOKUP(G2678, Sheet2!C:E, 3, FALSE)</f>
        <v>1969</v>
      </c>
      <c r="Q2678" s="4">
        <f>O2678-P2678</f>
        <v>38</v>
      </c>
      <c r="R2678" s="4">
        <f>VLOOKUP(A2678, Sheet4!A:B, 2, FALSE)</f>
        <v>431</v>
      </c>
    </row>
    <row r="2679" spans="1:18">
      <c r="A2679">
        <v>4154</v>
      </c>
      <c r="B2679" t="s">
        <v>174</v>
      </c>
      <c r="C2679" s="1">
        <v>39127</v>
      </c>
      <c r="D2679" t="s">
        <v>6</v>
      </c>
      <c r="E2679" s="4" t="s">
        <v>22</v>
      </c>
      <c r="F2679" s="4" t="s">
        <v>652</v>
      </c>
      <c r="G2679" s="4" t="str">
        <f>B2679&amp;E2679</f>
        <v>OrtizTX</v>
      </c>
      <c r="H2679" s="4" t="str">
        <f>VLOOKUP(G2679, Sheet2!C:D, 2, FALSE)</f>
        <v>D</v>
      </c>
      <c r="I2679" s="4">
        <f>VLOOKUP(A2679, Sheet3!A:G,2, FALSE)</f>
        <v>-2.321739</v>
      </c>
      <c r="J2679" s="4">
        <f>VLOOKUP(A2679, Sheet3!A:G,3, FALSE)</f>
        <v>2.0575679999999998</v>
      </c>
      <c r="K2679" s="4">
        <f>VLOOKUP(A2679, Sheet3!A:G,4, FALSE)</f>
        <v>-1.860128</v>
      </c>
      <c r="L2679" s="4">
        <f>VLOOKUP(A2679, Sheet3!A:G,5, FALSE)</f>
        <v>-1.4247339999999999</v>
      </c>
      <c r="M2679" s="4">
        <f>VLOOKUP(A2679, Sheet3!A:G,6, FALSE)</f>
        <v>-1.5186740000000001</v>
      </c>
      <c r="N2679" s="4">
        <f>VLOOKUP(A2679, Sheet3!A:G,7, FALSE)</f>
        <v>-3.2854019999999999</v>
      </c>
      <c r="O2679">
        <v>2007</v>
      </c>
      <c r="P2679" s="4">
        <f>VLOOKUP(G2679, Sheet2!C:E, 3, FALSE)</f>
        <v>1983</v>
      </c>
      <c r="Q2679" s="4">
        <f>O2679-P2679</f>
        <v>24</v>
      </c>
      <c r="R2679" s="4">
        <f>VLOOKUP(A2679, Sheet4!A:B, 2, FALSE)</f>
        <v>573</v>
      </c>
    </row>
    <row r="2680" spans="1:18">
      <c r="A2680">
        <v>4155</v>
      </c>
      <c r="B2680" t="s">
        <v>12</v>
      </c>
      <c r="C2680" s="1">
        <v>39127</v>
      </c>
      <c r="D2680" t="s">
        <v>6</v>
      </c>
      <c r="E2680" s="4" t="s">
        <v>57</v>
      </c>
      <c r="F2680" s="4" t="s">
        <v>652</v>
      </c>
      <c r="G2680" s="4" t="str">
        <f>B2680&amp;E2680</f>
        <v>WilsonNM</v>
      </c>
      <c r="H2680" s="4" t="str">
        <f>VLOOKUP(G2680, Sheet2!C:D, 2, FALSE)</f>
        <v>R</v>
      </c>
      <c r="I2680" s="4">
        <f>VLOOKUP(A2680, Sheet3!A:G,2, FALSE)</f>
        <v>-0.45474300000000001</v>
      </c>
      <c r="J2680" s="4">
        <f>VLOOKUP(A2680, Sheet3!A:G,3, FALSE)</f>
        <v>2.3054000000000002E-2</v>
      </c>
      <c r="K2680" s="4">
        <f>VLOOKUP(A2680, Sheet3!A:G,4, FALSE)</f>
        <v>0.187857</v>
      </c>
      <c r="L2680" s="4">
        <f>VLOOKUP(A2680, Sheet3!A:G,5, FALSE)</f>
        <v>0.81644600000000001</v>
      </c>
      <c r="M2680" s="4">
        <f>VLOOKUP(A2680, Sheet3!A:G,6, FALSE)</f>
        <v>0.62282300000000002</v>
      </c>
      <c r="N2680" s="4">
        <f>VLOOKUP(A2680, Sheet3!A:G,7, FALSE)</f>
        <v>0.43714900000000001</v>
      </c>
      <c r="O2680">
        <v>2007</v>
      </c>
      <c r="P2680" s="4">
        <f>VLOOKUP(G2680, Sheet2!C:E, 3, FALSE)</f>
        <v>1998</v>
      </c>
      <c r="Q2680" s="4">
        <f>O2680-P2680</f>
        <v>9</v>
      </c>
      <c r="R2680" s="4">
        <f>VLOOKUP(A2680, Sheet4!A:B, 2, FALSE)</f>
        <v>6517</v>
      </c>
    </row>
    <row r="2681" spans="1:18">
      <c r="A2681">
        <v>4156</v>
      </c>
      <c r="B2681" t="s">
        <v>509</v>
      </c>
      <c r="C2681" s="1">
        <v>39127</v>
      </c>
      <c r="D2681" t="s">
        <v>6</v>
      </c>
      <c r="E2681" s="4" t="s">
        <v>184</v>
      </c>
      <c r="F2681" s="4" t="s">
        <v>652</v>
      </c>
      <c r="G2681" s="4" t="str">
        <f>B2681&amp;E2681</f>
        <v>MeehanMA</v>
      </c>
      <c r="H2681" s="4" t="str">
        <f>VLOOKUP(G2681, Sheet2!C:D, 2, FALSE)</f>
        <v>D</v>
      </c>
      <c r="I2681" s="4">
        <f>VLOOKUP(A2681, Sheet3!A:G,2, FALSE)</f>
        <v>-1.841974</v>
      </c>
      <c r="J2681" s="4">
        <f>VLOOKUP(A2681, Sheet3!A:G,3, FALSE)</f>
        <v>-0.108815</v>
      </c>
      <c r="K2681" s="4">
        <f>VLOOKUP(A2681, Sheet3!A:G,4, FALSE)</f>
        <v>0.31648999999999999</v>
      </c>
      <c r="L2681" s="4">
        <f>VLOOKUP(A2681, Sheet3!A:G,5, FALSE)</f>
        <v>-3.574837</v>
      </c>
      <c r="M2681" s="4">
        <f>VLOOKUP(A2681, Sheet3!A:G,6, FALSE)</f>
        <v>-1.963063</v>
      </c>
      <c r="N2681" s="4">
        <f>VLOOKUP(A2681, Sheet3!A:G,7, FALSE)</f>
        <v>-0.38527099999999997</v>
      </c>
      <c r="O2681">
        <v>2007</v>
      </c>
      <c r="P2681" s="4">
        <f>VLOOKUP(G2681, Sheet2!C:E, 3, FALSE)</f>
        <v>1993</v>
      </c>
      <c r="Q2681" s="4">
        <f>O2681-P2681</f>
        <v>14</v>
      </c>
      <c r="R2681" s="4">
        <f>VLOOKUP(A2681, Sheet4!A:B, 2, FALSE)</f>
        <v>715</v>
      </c>
    </row>
    <row r="2682" spans="1:18">
      <c r="A2682">
        <v>4157</v>
      </c>
      <c r="B2682" t="s">
        <v>42</v>
      </c>
      <c r="C2682" s="1">
        <v>39127</v>
      </c>
      <c r="D2682" t="s">
        <v>6</v>
      </c>
      <c r="E2682" s="4" t="s">
        <v>8</v>
      </c>
      <c r="F2682" s="4" t="s">
        <v>652</v>
      </c>
      <c r="G2682" s="4" t="str">
        <f>B2682&amp;E2682</f>
        <v>HunterCA</v>
      </c>
      <c r="H2682" s="4" t="str">
        <f>VLOOKUP(G2682, Sheet2!C:D, 2, FALSE)</f>
        <v>R</v>
      </c>
      <c r="I2682" s="4">
        <f>VLOOKUP(A2682, Sheet3!A:G,2, FALSE)</f>
        <v>1.0799829999999999</v>
      </c>
      <c r="J2682" s="4">
        <f>VLOOKUP(A2682, Sheet3!A:G,3, FALSE)</f>
        <v>-0.659192</v>
      </c>
      <c r="K2682" s="4">
        <f>VLOOKUP(A2682, Sheet3!A:G,4, FALSE)</f>
        <v>-2.7508020000000002</v>
      </c>
      <c r="L2682" s="4">
        <f>VLOOKUP(A2682, Sheet3!A:G,5, FALSE)</f>
        <v>1.8701479999999999</v>
      </c>
      <c r="M2682" s="4">
        <f>VLOOKUP(A2682, Sheet3!A:G,6, FALSE)</f>
        <v>-0.35758800000000002</v>
      </c>
      <c r="N2682" s="4">
        <f>VLOOKUP(A2682, Sheet3!A:G,7, FALSE)</f>
        <v>-2.3908369999999999</v>
      </c>
      <c r="O2682">
        <v>2007</v>
      </c>
      <c r="P2682" s="4">
        <f>VLOOKUP(G2682, Sheet2!C:E, 3, FALSE)</f>
        <v>1981</v>
      </c>
      <c r="Q2682" s="4">
        <f>O2682-P2682</f>
        <v>26</v>
      </c>
      <c r="R2682" s="4">
        <f>VLOOKUP(A2682, Sheet4!A:B, 2, FALSE)</f>
        <v>1306</v>
      </c>
    </row>
    <row r="2683" spans="1:18">
      <c r="A2683">
        <v>4158</v>
      </c>
      <c r="B2683" t="s">
        <v>510</v>
      </c>
      <c r="C2683" s="1">
        <v>39127</v>
      </c>
      <c r="D2683" t="s">
        <v>6</v>
      </c>
      <c r="E2683" s="4" t="s">
        <v>116</v>
      </c>
      <c r="F2683" s="4" t="s">
        <v>652</v>
      </c>
      <c r="G2683" s="4" t="str">
        <f>B2683&amp;E2683</f>
        <v>LarsenWA</v>
      </c>
      <c r="H2683" s="4" t="str">
        <f>VLOOKUP(G2683, Sheet2!C:D, 2, FALSE)</f>
        <v>D</v>
      </c>
      <c r="I2683" s="4">
        <f>VLOOKUP(A2683, Sheet3!A:G,2, FALSE)</f>
        <v>1.1744680000000001</v>
      </c>
      <c r="J2683" s="4">
        <f>VLOOKUP(A2683, Sheet3!A:G,3, FALSE)</f>
        <v>-2.8818299999999999</v>
      </c>
      <c r="K2683" s="4">
        <f>VLOOKUP(A2683, Sheet3!A:G,4, FALSE)</f>
        <v>-0.31436199999999997</v>
      </c>
      <c r="L2683" s="4">
        <f>VLOOKUP(A2683, Sheet3!A:G,5, FALSE)</f>
        <v>1.208351</v>
      </c>
      <c r="M2683" s="4">
        <f>VLOOKUP(A2683, Sheet3!A:G,6, FALSE)</f>
        <v>-0.444772</v>
      </c>
      <c r="N2683" s="4">
        <f>VLOOKUP(A2683, Sheet3!A:G,7, FALSE)</f>
        <v>-3.1042100000000001</v>
      </c>
      <c r="O2683">
        <v>2007</v>
      </c>
      <c r="P2683" s="4">
        <f>VLOOKUP(G2683, Sheet2!C:E, 3, FALSE)</f>
        <v>2001</v>
      </c>
      <c r="Q2683" s="4">
        <f>O2683-P2683</f>
        <v>6</v>
      </c>
      <c r="R2683" s="4">
        <f>VLOOKUP(A2683, Sheet4!A:B, 2, FALSE)</f>
        <v>959</v>
      </c>
    </row>
    <row r="2684" spans="1:18">
      <c r="A2684" s="4">
        <v>4159</v>
      </c>
      <c r="B2684" t="s">
        <v>511</v>
      </c>
      <c r="C2684" s="1">
        <v>39127</v>
      </c>
      <c r="D2684" t="s">
        <v>6</v>
      </c>
      <c r="E2684" s="4" t="str">
        <f>VLOOKUP(B2684, Sheet2!$A$2:$B$734, 2, FALSE)</f>
        <v>AZ</v>
      </c>
      <c r="F2684" s="4" t="s">
        <v>652</v>
      </c>
      <c r="G2684" s="4" t="str">
        <f>B2684&amp;E2684</f>
        <v>RenziAZ</v>
      </c>
      <c r="H2684" s="4" t="str">
        <f>VLOOKUP(G2684, Sheet2!C:D, 2, FALSE)</f>
        <v>R</v>
      </c>
      <c r="I2684" s="4">
        <f>VLOOKUP(A2684, Sheet3!A:G,2, FALSE)</f>
        <v>-4.5413769999999998</v>
      </c>
      <c r="J2684" s="4">
        <f>VLOOKUP(A2684, Sheet3!A:G,3, FALSE)</f>
        <v>2.4219599999999999</v>
      </c>
      <c r="K2684" s="4">
        <f>VLOOKUP(A2684, Sheet3!A:G,4, FALSE)</f>
        <v>-0.228044</v>
      </c>
      <c r="L2684" s="4">
        <f>VLOOKUP(A2684, Sheet3!A:G,5, FALSE)</f>
        <v>-2.129502</v>
      </c>
      <c r="M2684" s="4">
        <f>VLOOKUP(A2684, Sheet3!A:G,6, FALSE)</f>
        <v>0.47053800000000001</v>
      </c>
      <c r="N2684" s="4">
        <f>VLOOKUP(A2684, Sheet3!A:G,7, FALSE)</f>
        <v>-1.1426700000000001</v>
      </c>
      <c r="O2684">
        <v>2007</v>
      </c>
      <c r="P2684" s="4">
        <f>VLOOKUP(G2684, Sheet2!C:E, 3, FALSE)</f>
        <v>2003</v>
      </c>
      <c r="Q2684" s="4">
        <f>O2684-P2684</f>
        <v>4</v>
      </c>
      <c r="R2684" s="4">
        <f>VLOOKUP(A2684, Sheet4!A:B, 2, FALSE)</f>
        <v>1051</v>
      </c>
    </row>
    <row r="2685" spans="1:18">
      <c r="A2685">
        <v>4160</v>
      </c>
      <c r="B2685" t="s">
        <v>774</v>
      </c>
      <c r="C2685" s="1">
        <v>39127</v>
      </c>
      <c r="D2685" t="s">
        <v>6</v>
      </c>
      <c r="E2685" s="4" t="s">
        <v>8</v>
      </c>
      <c r="F2685" s="4" t="s">
        <v>652</v>
      </c>
      <c r="G2685" s="4" t="str">
        <f>B2685&amp;E2685</f>
        <v>SanchezLoCA</v>
      </c>
      <c r="H2685" s="4" t="str">
        <f>VLOOKUP(G2685, Sheet2!C:D, 2, FALSE)</f>
        <v>D</v>
      </c>
      <c r="I2685" s="4">
        <f>VLOOKUP(A2685, Sheet3!A:G,2, FALSE)</f>
        <v>-4.5534460000000001</v>
      </c>
      <c r="J2685" s="4">
        <f>VLOOKUP(A2685, Sheet3!A:G,3, FALSE)</f>
        <v>2.1687569999999998</v>
      </c>
      <c r="K2685" s="4">
        <f>VLOOKUP(A2685, Sheet3!A:G,4, FALSE)</f>
        <v>-2.8703310000000002</v>
      </c>
      <c r="L2685" s="4">
        <f>VLOOKUP(A2685, Sheet3!A:G,5, FALSE)</f>
        <v>-3.3112710000000001</v>
      </c>
      <c r="M2685" s="4">
        <f>VLOOKUP(A2685, Sheet3!A:G,6, FALSE)</f>
        <v>-1.8946449999999999</v>
      </c>
      <c r="N2685" s="4">
        <f>VLOOKUP(A2685, Sheet3!A:G,7, FALSE)</f>
        <v>-1.730059</v>
      </c>
      <c r="O2685">
        <v>2007</v>
      </c>
      <c r="P2685" s="4">
        <f>VLOOKUP(G2685, Sheet2!C:E, 3, FALSE)</f>
        <v>1997</v>
      </c>
      <c r="Q2685" s="4">
        <f>O2685-P2685</f>
        <v>10</v>
      </c>
      <c r="R2685" s="4">
        <f>VLOOKUP(A2685, Sheet4!A:B, 2, FALSE)</f>
        <v>901</v>
      </c>
    </row>
    <row r="2686" spans="1:18">
      <c r="A2686">
        <v>4161</v>
      </c>
      <c r="B2686" t="s">
        <v>512</v>
      </c>
      <c r="C2686" s="1">
        <v>39127</v>
      </c>
      <c r="D2686" t="s">
        <v>6</v>
      </c>
      <c r="E2686" s="4" t="s">
        <v>63</v>
      </c>
      <c r="F2686" s="4" t="s">
        <v>652</v>
      </c>
      <c r="G2686" s="4" t="str">
        <f>B2686&amp;E2686</f>
        <v>ForbesVA</v>
      </c>
      <c r="H2686" s="4" t="str">
        <f>VLOOKUP(G2686, Sheet2!C:D, 2, FALSE)</f>
        <v>R</v>
      </c>
      <c r="I2686" s="4">
        <f>VLOOKUP(A2686, Sheet3!A:G,2, FALSE)</f>
        <v>-3.4070710000000002</v>
      </c>
      <c r="J2686" s="4">
        <f>VLOOKUP(A2686, Sheet3!A:G,3, FALSE)</f>
        <v>1.5239480000000001</v>
      </c>
      <c r="K2686" s="4">
        <f>VLOOKUP(A2686, Sheet3!A:G,4, FALSE)</f>
        <v>-5.2507820000000001</v>
      </c>
      <c r="L2686" s="4">
        <f>VLOOKUP(A2686, Sheet3!A:G,5, FALSE)</f>
        <v>1.082301</v>
      </c>
      <c r="M2686" s="4">
        <f>VLOOKUP(A2686, Sheet3!A:G,6, FALSE)</f>
        <v>-0.24744099999999999</v>
      </c>
      <c r="N2686" s="4">
        <f>VLOOKUP(A2686, Sheet3!A:G,7, FALSE)</f>
        <v>-4.6500659999999998</v>
      </c>
      <c r="O2686">
        <v>2007</v>
      </c>
      <c r="P2686" s="4">
        <f>VLOOKUP(G2686, Sheet2!C:E, 3, FALSE)</f>
        <v>2001</v>
      </c>
      <c r="Q2686" s="4">
        <f>O2686-P2686</f>
        <v>6</v>
      </c>
      <c r="R2686" s="4">
        <f>VLOOKUP(A2686, Sheet4!A:B, 2, FALSE)</f>
        <v>1046</v>
      </c>
    </row>
    <row r="2687" spans="1:18">
      <c r="A2687">
        <v>4162</v>
      </c>
      <c r="B2687" t="s">
        <v>160</v>
      </c>
      <c r="C2687" s="1">
        <v>39127</v>
      </c>
      <c r="D2687" t="s">
        <v>6</v>
      </c>
      <c r="E2687" s="4" t="str">
        <f>VLOOKUP(B2687, Sheet2!$A$2:$B$734, 2, FALSE)</f>
        <v>MO</v>
      </c>
      <c r="F2687" s="4" t="s">
        <v>652</v>
      </c>
      <c r="G2687" s="4" t="str">
        <f>B2687&amp;E2687</f>
        <v>SkeltonMO</v>
      </c>
      <c r="H2687" s="4" t="str">
        <f>VLOOKUP(G2687, Sheet2!C:D, 2, FALSE)</f>
        <v>D</v>
      </c>
      <c r="I2687" s="4">
        <f>VLOOKUP(A2687, Sheet3!A:G,2, FALSE)</f>
        <v>-8.910005</v>
      </c>
      <c r="J2687" s="4">
        <f>VLOOKUP(A2687, Sheet3!A:G,3, FALSE)</f>
        <v>-3.6612130000000001</v>
      </c>
      <c r="K2687" s="4">
        <f>VLOOKUP(A2687, Sheet3!A:G,4, FALSE)</f>
        <v>-3.329904</v>
      </c>
      <c r="L2687" s="4">
        <f>VLOOKUP(A2687, Sheet3!A:G,5, FALSE)</f>
        <v>-8.4313970000000005</v>
      </c>
      <c r="M2687" s="4">
        <f>VLOOKUP(A2687, Sheet3!A:G,6, FALSE)</f>
        <v>-2.7853750000000002</v>
      </c>
      <c r="N2687" s="4">
        <f>VLOOKUP(A2687, Sheet3!A:G,7, FALSE)</f>
        <v>-3.9324849999999998</v>
      </c>
      <c r="O2687">
        <v>2007</v>
      </c>
      <c r="P2687" s="4">
        <f>VLOOKUP(G2687, Sheet2!C:E, 3, FALSE)</f>
        <v>1977</v>
      </c>
      <c r="Q2687" s="4">
        <f>O2687-P2687</f>
        <v>30</v>
      </c>
      <c r="R2687" s="4">
        <f>VLOOKUP(A2687, Sheet4!A:B, 2, FALSE)</f>
        <v>147</v>
      </c>
    </row>
    <row r="2688" spans="1:18">
      <c r="A2688">
        <v>4163</v>
      </c>
      <c r="B2688" t="s">
        <v>513</v>
      </c>
      <c r="C2688" s="1">
        <v>39127</v>
      </c>
      <c r="D2688" t="s">
        <v>6</v>
      </c>
      <c r="E2688" s="4" t="s">
        <v>137</v>
      </c>
      <c r="F2688" s="4" t="s">
        <v>652</v>
      </c>
      <c r="G2688" s="4" t="str">
        <f>B2688&amp;E2688</f>
        <v>MarshallGA</v>
      </c>
      <c r="H2688" s="4" t="str">
        <f>VLOOKUP(G2688, Sheet2!C:D, 2, FALSE)</f>
        <v>D</v>
      </c>
      <c r="I2688" s="4">
        <f>VLOOKUP(A2688, Sheet3!A:G,2, FALSE)</f>
        <v>-6.7698960000000001</v>
      </c>
      <c r="J2688" s="4">
        <f>VLOOKUP(A2688, Sheet3!A:G,3, FALSE)</f>
        <v>0.92177600000000004</v>
      </c>
      <c r="K2688" s="4">
        <f>VLOOKUP(A2688, Sheet3!A:G,4, FALSE)</f>
        <v>-5.4056800000000003</v>
      </c>
      <c r="L2688" s="4">
        <f>VLOOKUP(A2688, Sheet3!A:G,5, FALSE)</f>
        <v>0.38808799999999999</v>
      </c>
      <c r="M2688" s="4">
        <f>VLOOKUP(A2688, Sheet3!A:G,6, FALSE)</f>
        <v>-0.90226300000000004</v>
      </c>
      <c r="N2688" s="4">
        <f>VLOOKUP(A2688, Sheet3!A:G,7, FALSE)</f>
        <v>-7.6787390000000002</v>
      </c>
      <c r="O2688">
        <v>2007</v>
      </c>
      <c r="P2688" s="4">
        <f>VLOOKUP(G2688, Sheet2!C:E, 3, FALSE)</f>
        <v>2003</v>
      </c>
      <c r="Q2688" s="4">
        <f>O2688-P2688</f>
        <v>4</v>
      </c>
      <c r="R2688" s="4">
        <f>VLOOKUP(A2688, Sheet4!A:B, 2, FALSE)</f>
        <v>696</v>
      </c>
    </row>
    <row r="2689" spans="1:18">
      <c r="A2689">
        <v>4164</v>
      </c>
      <c r="B2689" t="s">
        <v>72</v>
      </c>
      <c r="C2689" s="1">
        <v>39127</v>
      </c>
      <c r="D2689" t="s">
        <v>6</v>
      </c>
      <c r="E2689" s="4" t="s">
        <v>193</v>
      </c>
      <c r="F2689" s="4" t="s">
        <v>652</v>
      </c>
      <c r="G2689" s="4" t="str">
        <f>B2689&amp;E2689</f>
        <v>UdallCO</v>
      </c>
      <c r="H2689" s="4" t="str">
        <f>VLOOKUP(G2689, Sheet2!C:D, 2, FALSE)</f>
        <v>D</v>
      </c>
      <c r="I2689" s="4">
        <f>VLOOKUP(A2689, Sheet3!A:G,2, FALSE)</f>
        <v>4.8966390000000004</v>
      </c>
      <c r="J2689" s="4">
        <f>VLOOKUP(A2689, Sheet3!A:G,3, FALSE)</f>
        <v>0.60301199999999999</v>
      </c>
      <c r="K2689" s="4">
        <f>VLOOKUP(A2689, Sheet3!A:G,4, FALSE)</f>
        <v>1.877734</v>
      </c>
      <c r="L2689" s="4">
        <f>VLOOKUP(A2689, Sheet3!A:G,5, FALSE)</f>
        <v>3.5800939999999999</v>
      </c>
      <c r="M2689" s="4">
        <f>VLOOKUP(A2689, Sheet3!A:G,6, FALSE)</f>
        <v>1.12706</v>
      </c>
      <c r="N2689" s="4">
        <f>VLOOKUP(A2689, Sheet3!A:G,7, FALSE)</f>
        <v>0.55239899999999997</v>
      </c>
      <c r="O2689">
        <v>2007</v>
      </c>
      <c r="P2689" s="4">
        <f>VLOOKUP(G2689, Sheet2!C:E, 3, FALSE)</f>
        <v>1999</v>
      </c>
      <c r="Q2689" s="4">
        <f>O2689-P2689</f>
        <v>8</v>
      </c>
      <c r="R2689" s="4">
        <f>VLOOKUP(A2689, Sheet4!A:B, 2, FALSE)</f>
        <v>1965</v>
      </c>
    </row>
    <row r="2690" spans="1:18">
      <c r="A2690">
        <v>4165</v>
      </c>
      <c r="B2690" t="s">
        <v>514</v>
      </c>
      <c r="C2690" s="1">
        <v>39127</v>
      </c>
      <c r="D2690" t="s">
        <v>6</v>
      </c>
      <c r="E2690" s="4" t="s">
        <v>125</v>
      </c>
      <c r="F2690" s="4" t="s">
        <v>652</v>
      </c>
      <c r="G2690" s="4" t="str">
        <f>B2690&amp;E2690</f>
        <v>GillibrandNY</v>
      </c>
      <c r="H2690" s="4" t="str">
        <f>VLOOKUP(G2690, Sheet2!C:D, 2, FALSE)</f>
        <v>D</v>
      </c>
      <c r="I2690" s="4">
        <f>VLOOKUP(A2690, Sheet3!A:G,2, FALSE)</f>
        <v>0.30327900000000002</v>
      </c>
      <c r="J2690" s="4">
        <f>VLOOKUP(A2690, Sheet3!A:G,3, FALSE)</f>
        <v>-0.96333400000000002</v>
      </c>
      <c r="K2690" s="4">
        <f>VLOOKUP(A2690, Sheet3!A:G,4, FALSE)</f>
        <v>1.608306</v>
      </c>
      <c r="L2690" s="4">
        <f>VLOOKUP(A2690, Sheet3!A:G,5, FALSE)</f>
        <v>-0.93356399999999995</v>
      </c>
      <c r="M2690" s="4">
        <f>VLOOKUP(A2690, Sheet3!A:G,6, FALSE)</f>
        <v>-5.3511999999999997E-2</v>
      </c>
      <c r="N2690" s="4">
        <f>VLOOKUP(A2690, Sheet3!A:G,7, FALSE)</f>
        <v>0.138406</v>
      </c>
      <c r="O2690">
        <v>2007</v>
      </c>
      <c r="P2690" s="4">
        <f>VLOOKUP(G2690, Sheet2!C:E, 3, FALSE)</f>
        <v>2007</v>
      </c>
      <c r="Q2690" s="4">
        <f>O2690-P2690</f>
        <v>0</v>
      </c>
      <c r="R2690" s="4">
        <f>VLOOKUP(A2690, Sheet4!A:B, 2, FALSE)</f>
        <v>842</v>
      </c>
    </row>
    <row r="2691" spans="1:18">
      <c r="A2691">
        <v>4166</v>
      </c>
      <c r="B2691" t="s">
        <v>515</v>
      </c>
      <c r="C2691" s="1">
        <v>39127</v>
      </c>
      <c r="D2691" t="s">
        <v>6</v>
      </c>
      <c r="E2691" s="4" t="s">
        <v>102</v>
      </c>
      <c r="F2691" s="4" t="s">
        <v>652</v>
      </c>
      <c r="G2691" s="4" t="str">
        <f>B2691&amp;E2691</f>
        <v>EverettAL</v>
      </c>
      <c r="H2691" s="4" t="str">
        <f>VLOOKUP(G2691, Sheet2!C:D, 2, FALSE)</f>
        <v>R</v>
      </c>
      <c r="I2691" s="4">
        <f>VLOOKUP(A2691, Sheet3!A:G,2, FALSE)</f>
        <v>-2.6495350000000002</v>
      </c>
      <c r="J2691" s="4">
        <f>VLOOKUP(A2691, Sheet3!A:G,3, FALSE)</f>
        <v>-1.874803</v>
      </c>
      <c r="K2691" s="4">
        <f>VLOOKUP(A2691, Sheet3!A:G,4, FALSE)</f>
        <v>-0.98580599999999996</v>
      </c>
      <c r="L2691" s="4">
        <f>VLOOKUP(A2691, Sheet3!A:G,5, FALSE)</f>
        <v>-0.47917900000000002</v>
      </c>
      <c r="M2691" s="4">
        <f>VLOOKUP(A2691, Sheet3!A:G,6, FALSE)</f>
        <v>-0.58856200000000003</v>
      </c>
      <c r="N2691" s="4">
        <f>VLOOKUP(A2691, Sheet3!A:G,7, FALSE)</f>
        <v>-1.878474</v>
      </c>
      <c r="O2691">
        <v>2007</v>
      </c>
      <c r="P2691" s="4">
        <f>VLOOKUP(G2691, Sheet2!C:E, 3, FALSE)</f>
        <v>1993</v>
      </c>
      <c r="Q2691" s="4">
        <f>O2691-P2691</f>
        <v>14</v>
      </c>
      <c r="R2691" s="4">
        <f>VLOOKUP(A2691, Sheet4!A:B, 2, FALSE)</f>
        <v>1094</v>
      </c>
    </row>
    <row r="2692" spans="1:18">
      <c r="A2692">
        <v>4167</v>
      </c>
      <c r="B2692" t="s">
        <v>55</v>
      </c>
      <c r="C2692" s="1">
        <v>39127</v>
      </c>
      <c r="D2692" t="s">
        <v>6</v>
      </c>
      <c r="E2692" s="4" t="s">
        <v>137</v>
      </c>
      <c r="F2692" s="4" t="s">
        <v>652</v>
      </c>
      <c r="G2692" s="4" t="str">
        <f>B2692&amp;E2692</f>
        <v>JohnsonGA</v>
      </c>
      <c r="H2692" s="4" t="str">
        <f>VLOOKUP(G2692, Sheet2!C:D, 2, FALSE)</f>
        <v>D</v>
      </c>
      <c r="I2692" s="4">
        <f>VLOOKUP(A2692, Sheet3!A:G,2, FALSE)</f>
        <v>1.283738</v>
      </c>
      <c r="J2692" s="4">
        <f>VLOOKUP(A2692, Sheet3!A:G,3, FALSE)</f>
        <v>0.54559000000000002</v>
      </c>
      <c r="K2692" s="4">
        <f>VLOOKUP(A2692, Sheet3!A:G,4, FALSE)</f>
        <v>-2.3916460000000002</v>
      </c>
      <c r="L2692" s="4">
        <f>VLOOKUP(A2692, Sheet3!A:G,5, FALSE)</f>
        <v>1.2713380000000001</v>
      </c>
      <c r="M2692" s="4">
        <f>VLOOKUP(A2692, Sheet3!A:G,6, FALSE)</f>
        <v>1.986157</v>
      </c>
      <c r="N2692" s="4">
        <f>VLOOKUP(A2692, Sheet3!A:G,7, FALSE)</f>
        <v>-1.778108</v>
      </c>
      <c r="O2692">
        <v>2007</v>
      </c>
      <c r="P2692" s="4">
        <f>VLOOKUP(G2692, Sheet2!C:E, 3, FALSE)</f>
        <v>2007</v>
      </c>
      <c r="Q2692" s="4">
        <f>O2692-P2692</f>
        <v>0</v>
      </c>
      <c r="R2692" s="4">
        <f>VLOOKUP(A2692, Sheet4!A:B, 2, FALSE)</f>
        <v>670</v>
      </c>
    </row>
    <row r="2693" spans="1:18">
      <c r="A2693">
        <v>4168</v>
      </c>
      <c r="B2693" t="s">
        <v>348</v>
      </c>
      <c r="C2693" s="1">
        <v>39127</v>
      </c>
      <c r="D2693" t="s">
        <v>6</v>
      </c>
      <c r="E2693" s="4" t="s">
        <v>84</v>
      </c>
      <c r="F2693" s="4" t="s">
        <v>652</v>
      </c>
      <c r="G2693" s="4" t="str">
        <f>B2693&amp;E2693</f>
        <v>CourtneyCT</v>
      </c>
      <c r="H2693" s="4" t="str">
        <f>VLOOKUP(G2693, Sheet2!C:D, 2, FALSE)</f>
        <v>D</v>
      </c>
      <c r="I2693" s="4">
        <f>VLOOKUP(A2693, Sheet3!A:G,2, FALSE)</f>
        <v>2.1403180000000002</v>
      </c>
      <c r="J2693" s="4">
        <f>VLOOKUP(A2693, Sheet3!A:G,3, FALSE)</f>
        <v>-0.21254899999999999</v>
      </c>
      <c r="K2693" s="4">
        <f>VLOOKUP(A2693, Sheet3!A:G,4, FALSE)</f>
        <v>0.88904899999999998</v>
      </c>
      <c r="L2693" s="4">
        <f>VLOOKUP(A2693, Sheet3!A:G,5, FALSE)</f>
        <v>-1.026303</v>
      </c>
      <c r="M2693" s="4">
        <f>VLOOKUP(A2693, Sheet3!A:G,6, FALSE)</f>
        <v>0.35594300000000001</v>
      </c>
      <c r="N2693" s="4">
        <f>VLOOKUP(A2693, Sheet3!A:G,7, FALSE)</f>
        <v>2.716361</v>
      </c>
      <c r="O2693">
        <v>2007</v>
      </c>
      <c r="P2693" s="4">
        <f>VLOOKUP(G2693, Sheet2!C:E, 3, FALSE)</f>
        <v>2007</v>
      </c>
      <c r="Q2693" s="4">
        <f>O2693-P2693</f>
        <v>0</v>
      </c>
      <c r="R2693" s="4">
        <f>VLOOKUP(A2693, Sheet4!A:B, 2, FALSE)</f>
        <v>889</v>
      </c>
    </row>
    <row r="2694" spans="1:18">
      <c r="A2694">
        <v>4169</v>
      </c>
      <c r="B2694" t="s">
        <v>198</v>
      </c>
      <c r="C2694" s="1">
        <v>39127</v>
      </c>
      <c r="D2694" t="s">
        <v>6</v>
      </c>
      <c r="E2694" s="4" t="s">
        <v>44</v>
      </c>
      <c r="F2694" s="4" t="s">
        <v>652</v>
      </c>
      <c r="G2694" s="4" t="str">
        <f>B2694&amp;E2694</f>
        <v>SestakPA</v>
      </c>
      <c r="H2694" s="4" t="str">
        <f>VLOOKUP(G2694, Sheet2!C:D, 2, FALSE)</f>
        <v>D</v>
      </c>
      <c r="I2694" s="4">
        <f>VLOOKUP(A2694, Sheet3!A:G,2, FALSE)</f>
        <v>8.1269589999999994</v>
      </c>
      <c r="J2694" s="4">
        <f>VLOOKUP(A2694, Sheet3!A:G,3, FALSE)</f>
        <v>-4.2519000000000001E-2</v>
      </c>
      <c r="K2694" s="4">
        <f>VLOOKUP(A2694, Sheet3!A:G,4, FALSE)</f>
        <v>3.2521949999999999</v>
      </c>
      <c r="L2694" s="4">
        <f>VLOOKUP(A2694, Sheet3!A:G,5, FALSE)</f>
        <v>6.817971</v>
      </c>
      <c r="M2694" s="4">
        <f>VLOOKUP(A2694, Sheet3!A:G,6, FALSE)</f>
        <v>1.3669309999999999</v>
      </c>
      <c r="N2694" s="4">
        <f>VLOOKUP(A2694, Sheet3!A:G,7, FALSE)</f>
        <v>2.463228</v>
      </c>
      <c r="O2694">
        <v>2007</v>
      </c>
      <c r="P2694" s="4">
        <f>VLOOKUP(G2694, Sheet2!C:E, 3, FALSE)</f>
        <v>2007</v>
      </c>
      <c r="Q2694" s="4">
        <f>O2694-P2694</f>
        <v>0</v>
      </c>
      <c r="R2694" s="4">
        <f>VLOOKUP(A2694, Sheet4!A:B, 2, FALSE)</f>
        <v>924</v>
      </c>
    </row>
    <row r="2695" spans="1:18">
      <c r="A2695">
        <v>4170</v>
      </c>
      <c r="B2695" t="s">
        <v>213</v>
      </c>
      <c r="C2695" s="1">
        <v>39127</v>
      </c>
      <c r="D2695" t="s">
        <v>6</v>
      </c>
      <c r="E2695" s="4" t="s">
        <v>387</v>
      </c>
      <c r="F2695" s="4" t="s">
        <v>652</v>
      </c>
      <c r="G2695" s="4" t="str">
        <f>B2695&amp;E2695</f>
        <v>BishopUT</v>
      </c>
      <c r="H2695" s="4" t="str">
        <f>VLOOKUP(G2695, Sheet2!C:D, 2, FALSE)</f>
        <v>R</v>
      </c>
      <c r="I2695" s="4">
        <f>VLOOKUP(A2695, Sheet3!A:G,2, FALSE)</f>
        <v>1.9935780000000001</v>
      </c>
      <c r="J2695" s="4">
        <f>VLOOKUP(A2695, Sheet3!A:G,3, FALSE)</f>
        <v>-1.10886</v>
      </c>
      <c r="K2695" s="4">
        <f>VLOOKUP(A2695, Sheet3!A:G,4, FALSE)</f>
        <v>-0.30790600000000001</v>
      </c>
      <c r="L2695" s="4">
        <f>VLOOKUP(A2695, Sheet3!A:G,5, FALSE)</f>
        <v>4.655538</v>
      </c>
      <c r="M2695" s="4">
        <f>VLOOKUP(A2695, Sheet3!A:G,6, FALSE)</f>
        <v>3.2078199999999999</v>
      </c>
      <c r="N2695" s="4">
        <f>VLOOKUP(A2695, Sheet3!A:G,7, FALSE)</f>
        <v>-0.67730299999999999</v>
      </c>
      <c r="O2695">
        <v>2007</v>
      </c>
      <c r="P2695" s="4">
        <f>VLOOKUP(G2695, Sheet2!C:E, 3, FALSE)</f>
        <v>2003</v>
      </c>
      <c r="Q2695" s="4">
        <f>O2695-P2695</f>
        <v>4</v>
      </c>
      <c r="R2695" s="4">
        <f>VLOOKUP(A2695, Sheet4!A:B, 2, FALSE)</f>
        <v>605</v>
      </c>
    </row>
    <row r="2696" spans="1:18">
      <c r="A2696">
        <v>4171</v>
      </c>
      <c r="B2696" t="s">
        <v>177</v>
      </c>
      <c r="C2696" s="1">
        <v>39127</v>
      </c>
      <c r="D2696" t="s">
        <v>6</v>
      </c>
      <c r="E2696" s="4" t="s">
        <v>11</v>
      </c>
      <c r="F2696" s="4" t="s">
        <v>652</v>
      </c>
      <c r="G2696" s="4" t="str">
        <f>B2696&amp;E2696</f>
        <v>HayesNC</v>
      </c>
      <c r="H2696" s="4" t="str">
        <f>VLOOKUP(G2696, Sheet2!C:D, 2, FALSE)</f>
        <v>R</v>
      </c>
      <c r="I2696" s="4">
        <f>VLOOKUP(A2696, Sheet3!A:G,2, FALSE)</f>
        <v>-1.360886</v>
      </c>
      <c r="J2696" s="4">
        <f>VLOOKUP(A2696, Sheet3!A:G,3, FALSE)</f>
        <v>-0.74532100000000001</v>
      </c>
      <c r="K2696" s="4">
        <f>VLOOKUP(A2696, Sheet3!A:G,4, FALSE)</f>
        <v>-1.5057400000000001</v>
      </c>
      <c r="L2696" s="4">
        <f>VLOOKUP(A2696, Sheet3!A:G,5, FALSE)</f>
        <v>3.2951929999999998</v>
      </c>
      <c r="M2696" s="4">
        <f>VLOOKUP(A2696, Sheet3!A:G,6, FALSE)</f>
        <v>0.89228300000000005</v>
      </c>
      <c r="N2696" s="4">
        <f>VLOOKUP(A2696, Sheet3!A:G,7, FALSE)</f>
        <v>-1.889219</v>
      </c>
      <c r="O2696">
        <v>2007</v>
      </c>
      <c r="P2696" s="4">
        <f>VLOOKUP(G2696, Sheet2!C:E, 3, FALSE)</f>
        <v>1999</v>
      </c>
      <c r="Q2696" s="4">
        <f>O2696-P2696</f>
        <v>8</v>
      </c>
      <c r="R2696" s="4">
        <f>VLOOKUP(A2696, Sheet4!A:B, 2, FALSE)</f>
        <v>774</v>
      </c>
    </row>
    <row r="2697" spans="1:18">
      <c r="A2697">
        <v>4172</v>
      </c>
      <c r="B2697" t="s">
        <v>60</v>
      </c>
      <c r="C2697" s="1">
        <v>39127</v>
      </c>
      <c r="D2697" t="s">
        <v>6</v>
      </c>
      <c r="E2697" s="4" t="s">
        <v>116</v>
      </c>
      <c r="F2697" s="4" t="s">
        <v>652</v>
      </c>
      <c r="G2697" s="4" t="str">
        <f>B2697&amp;E2697</f>
        <v>DicksWA</v>
      </c>
      <c r="H2697" s="4" t="str">
        <f>VLOOKUP(G2697, Sheet2!C:D, 2, FALSE)</f>
        <v>D</v>
      </c>
      <c r="I2697" s="4">
        <f>VLOOKUP(A2697, Sheet3!A:G,2, FALSE)</f>
        <v>1.7970219999999999</v>
      </c>
      <c r="J2697" s="4">
        <f>VLOOKUP(A2697, Sheet3!A:G,3, FALSE)</f>
        <v>-0.28875000000000001</v>
      </c>
      <c r="K2697" s="4">
        <f>VLOOKUP(A2697, Sheet3!A:G,4, FALSE)</f>
        <v>1.4610339999999999</v>
      </c>
      <c r="L2697" s="4">
        <f>VLOOKUP(A2697, Sheet3!A:G,5, FALSE)</f>
        <v>1.418166</v>
      </c>
      <c r="M2697" s="4">
        <f>VLOOKUP(A2697, Sheet3!A:G,6, FALSE)</f>
        <v>1.7276959999999999</v>
      </c>
      <c r="N2697" s="4">
        <f>VLOOKUP(A2697, Sheet3!A:G,7, FALSE)</f>
        <v>1.0992690000000001</v>
      </c>
      <c r="O2697">
        <v>2007</v>
      </c>
      <c r="P2697" s="4">
        <f>VLOOKUP(G2697, Sheet2!C:E, 3, FALSE)</f>
        <v>1977</v>
      </c>
      <c r="Q2697" s="4">
        <f>O2697-P2697</f>
        <v>30</v>
      </c>
      <c r="R2697" s="4">
        <f>VLOOKUP(A2697, Sheet4!A:B, 2, FALSE)</f>
        <v>937</v>
      </c>
    </row>
    <row r="2698" spans="1:18">
      <c r="A2698">
        <v>4173</v>
      </c>
      <c r="B2698" t="s">
        <v>382</v>
      </c>
      <c r="C2698" s="1">
        <v>39127</v>
      </c>
      <c r="D2698" t="s">
        <v>6</v>
      </c>
      <c r="E2698" s="4" t="s">
        <v>125</v>
      </c>
      <c r="F2698" s="4" t="s">
        <v>652</v>
      </c>
      <c r="G2698" s="4" t="str">
        <f>B2698&amp;E2698</f>
        <v>McNultyNY</v>
      </c>
      <c r="H2698" s="4" t="str">
        <f>VLOOKUP(G2698, Sheet2!C:D, 2, FALSE)</f>
        <v>D</v>
      </c>
      <c r="I2698" s="4">
        <f>VLOOKUP(A2698, Sheet3!A:G,2, FALSE)</f>
        <v>0.91870399999999997</v>
      </c>
      <c r="J2698" s="4">
        <f>VLOOKUP(A2698, Sheet3!A:G,3, FALSE)</f>
        <v>-1.104104</v>
      </c>
      <c r="K2698" s="4">
        <f>VLOOKUP(A2698, Sheet3!A:G,4, FALSE)</f>
        <v>1.749649</v>
      </c>
      <c r="L2698" s="4">
        <f>VLOOKUP(A2698, Sheet3!A:G,5, FALSE)</f>
        <v>-4.8306500000000003</v>
      </c>
      <c r="M2698" s="4">
        <f>VLOOKUP(A2698, Sheet3!A:G,6, FALSE)</f>
        <v>-2.7254420000000001</v>
      </c>
      <c r="N2698" s="4">
        <f>VLOOKUP(A2698, Sheet3!A:G,7, FALSE)</f>
        <v>0.142759</v>
      </c>
      <c r="O2698">
        <v>2007</v>
      </c>
      <c r="P2698" s="4">
        <f>VLOOKUP(G2698, Sheet2!C:E, 3, FALSE)</f>
        <v>1989</v>
      </c>
      <c r="Q2698" s="4">
        <f>O2698-P2698</f>
        <v>18</v>
      </c>
      <c r="R2698" s="4">
        <f>VLOOKUP(A2698, Sheet4!A:B, 2, FALSE)</f>
        <v>327</v>
      </c>
    </row>
    <row r="2699" spans="1:18">
      <c r="A2699">
        <v>4174</v>
      </c>
      <c r="B2699" t="s">
        <v>132</v>
      </c>
      <c r="C2699" s="1">
        <v>39127</v>
      </c>
      <c r="D2699" t="s">
        <v>6</v>
      </c>
      <c r="E2699" s="4" t="s">
        <v>11</v>
      </c>
      <c r="F2699" s="4" t="s">
        <v>652</v>
      </c>
      <c r="G2699" s="4" t="str">
        <f>B2699&amp;E2699</f>
        <v>PriceNC</v>
      </c>
      <c r="H2699" s="4" t="str">
        <f>VLOOKUP(G2699, Sheet2!C:D, 2, FALSE)</f>
        <v>D</v>
      </c>
      <c r="I2699" s="4">
        <f>VLOOKUP(A2699, Sheet3!A:G,2, FALSE)</f>
        <v>-1.0236499999999999</v>
      </c>
      <c r="J2699" s="4">
        <f>VLOOKUP(A2699, Sheet3!A:G,3, FALSE)</f>
        <v>0.352659</v>
      </c>
      <c r="K2699" s="4">
        <f>VLOOKUP(A2699, Sheet3!A:G,4, FALSE)</f>
        <v>1.731527</v>
      </c>
      <c r="L2699" s="4">
        <f>VLOOKUP(A2699, Sheet3!A:G,5, FALSE)</f>
        <v>1.310649</v>
      </c>
      <c r="M2699" s="4">
        <f>VLOOKUP(A2699, Sheet3!A:G,6, FALSE)</f>
        <v>0.77542599999999995</v>
      </c>
      <c r="N2699" s="4">
        <f>VLOOKUP(A2699, Sheet3!A:G,7, FALSE)</f>
        <v>0.25342799999999999</v>
      </c>
      <c r="O2699">
        <v>2007</v>
      </c>
      <c r="P2699" s="4">
        <f>VLOOKUP(G2699, Sheet2!C:E, 3, FALSE)</f>
        <v>1990</v>
      </c>
      <c r="Q2699" s="4">
        <f>O2699-P2699</f>
        <v>17</v>
      </c>
      <c r="R2699" s="4">
        <f>VLOOKUP(A2699, Sheet4!A:B, 2, FALSE)</f>
        <v>901</v>
      </c>
    </row>
    <row r="2700" spans="1:18">
      <c r="A2700">
        <v>4175</v>
      </c>
      <c r="B2700" t="s">
        <v>754</v>
      </c>
      <c r="C2700" s="1">
        <v>39127</v>
      </c>
      <c r="D2700" t="s">
        <v>6</v>
      </c>
      <c r="E2700" s="4" t="s">
        <v>47</v>
      </c>
      <c r="F2700" s="4" t="s">
        <v>652</v>
      </c>
      <c r="G2700" s="4" t="str">
        <f>B2700&amp;E2700</f>
        <v>MillerJFL</v>
      </c>
      <c r="H2700" s="4" t="str">
        <f>VLOOKUP(G2700, Sheet2!C:D, 2, FALSE)</f>
        <v>R</v>
      </c>
      <c r="I2700" s="4">
        <f>VLOOKUP(A2700, Sheet3!A:G,2, FALSE)</f>
        <v>3.6888649999999998</v>
      </c>
      <c r="J2700" s="4">
        <f>VLOOKUP(A2700, Sheet3!A:G,3, FALSE)</f>
        <v>-1.452466</v>
      </c>
      <c r="K2700" s="4">
        <f>VLOOKUP(A2700, Sheet3!A:G,4, FALSE)</f>
        <v>1.4053519999999999</v>
      </c>
      <c r="L2700" s="4">
        <f>VLOOKUP(A2700, Sheet3!A:G,5, FALSE)</f>
        <v>1.314818</v>
      </c>
      <c r="M2700" s="4">
        <f>VLOOKUP(A2700, Sheet3!A:G,6, FALSE)</f>
        <v>1.009231</v>
      </c>
      <c r="N2700" s="4">
        <f>VLOOKUP(A2700, Sheet3!A:G,7, FALSE)</f>
        <v>2.2264460000000001</v>
      </c>
      <c r="O2700">
        <v>2007</v>
      </c>
      <c r="P2700" s="4">
        <f>VLOOKUP(G2700, Sheet2!C:E, 3, FALSE)</f>
        <v>2001</v>
      </c>
      <c r="Q2700" s="4">
        <f>O2700-P2700</f>
        <v>6</v>
      </c>
      <c r="R2700" s="4">
        <f>VLOOKUP(A2700, Sheet4!A:B, 2, FALSE)</f>
        <v>2104</v>
      </c>
    </row>
    <row r="2701" spans="1:18">
      <c r="A2701">
        <v>4176</v>
      </c>
      <c r="B2701" t="s">
        <v>516</v>
      </c>
      <c r="C2701" s="1">
        <v>39127</v>
      </c>
      <c r="D2701" t="s">
        <v>6</v>
      </c>
      <c r="E2701" s="4" t="s">
        <v>87</v>
      </c>
      <c r="F2701" s="4" t="s">
        <v>652</v>
      </c>
      <c r="G2701" s="4" t="str">
        <f>B2701&amp;E2701</f>
        <v>LoBiondoNJ</v>
      </c>
      <c r="H2701" s="4" t="str">
        <f>VLOOKUP(G2701, Sheet2!C:D, 2, FALSE)</f>
        <v>R</v>
      </c>
      <c r="I2701" s="4">
        <f>VLOOKUP(A2701, Sheet3!A:G,2, FALSE)</f>
        <v>-2.3438940000000001</v>
      </c>
      <c r="J2701" s="4">
        <f>VLOOKUP(A2701, Sheet3!A:G,3, FALSE)</f>
        <v>-8.7345999999999993E-2</v>
      </c>
      <c r="K2701" s="4">
        <f>VLOOKUP(A2701, Sheet3!A:G,4, FALSE)</f>
        <v>-1.1259189999999999</v>
      </c>
      <c r="L2701" s="4">
        <f>VLOOKUP(A2701, Sheet3!A:G,5, FALSE)</f>
        <v>3.1201729999999999</v>
      </c>
      <c r="M2701" s="4">
        <f>VLOOKUP(A2701, Sheet3!A:G,6, FALSE)</f>
        <v>0.45266899999999999</v>
      </c>
      <c r="N2701" s="4">
        <f>VLOOKUP(A2701, Sheet3!A:G,7, FALSE)</f>
        <v>-2.7808109999999999</v>
      </c>
      <c r="O2701">
        <v>2007</v>
      </c>
      <c r="P2701" s="4">
        <f>VLOOKUP(G2701, Sheet2!C:E, 3, FALSE)</f>
        <v>1995</v>
      </c>
      <c r="Q2701" s="4">
        <f>O2701-P2701</f>
        <v>12</v>
      </c>
      <c r="R2701" s="4">
        <f>VLOOKUP(A2701, Sheet4!A:B, 2, FALSE)</f>
        <v>840</v>
      </c>
    </row>
    <row r="2702" spans="1:18">
      <c r="A2702">
        <v>4177</v>
      </c>
      <c r="B2702" s="4" t="s">
        <v>279</v>
      </c>
      <c r="C2702" s="1">
        <v>39127</v>
      </c>
      <c r="D2702" t="s">
        <v>6</v>
      </c>
      <c r="E2702" s="4" t="s">
        <v>143</v>
      </c>
      <c r="F2702" s="4" t="s">
        <v>652</v>
      </c>
      <c r="G2702" s="4" t="str">
        <f>B2702&amp;E2702</f>
        <v>OberstarMN</v>
      </c>
      <c r="H2702" s="4" t="str">
        <f>VLOOKUP(G2702, Sheet2!C:D, 2, FALSE)</f>
        <v>D</v>
      </c>
      <c r="I2702" s="4">
        <f>VLOOKUP(A2702, Sheet3!A:G,2, FALSE)</f>
        <v>0.74740700000000004</v>
      </c>
      <c r="J2702" s="4">
        <f>VLOOKUP(A2702, Sheet3!A:G,3, FALSE)</f>
        <v>8.8773000000000005E-2</v>
      </c>
      <c r="K2702" s="4">
        <f>VLOOKUP(A2702, Sheet3!A:G,4, FALSE)</f>
        <v>7.7748999999999999E-2</v>
      </c>
      <c r="L2702" s="4">
        <f>VLOOKUP(A2702, Sheet3!A:G,5, FALSE)</f>
        <v>-0.136239</v>
      </c>
      <c r="M2702" s="4">
        <f>VLOOKUP(A2702, Sheet3!A:G,6, FALSE)</f>
        <v>-1.4532E-2</v>
      </c>
      <c r="N2702" s="4">
        <f>VLOOKUP(A2702, Sheet3!A:G,7, FALSE)</f>
        <v>0.160028</v>
      </c>
      <c r="O2702">
        <v>2007</v>
      </c>
      <c r="P2702" s="4">
        <f>VLOOKUP(G2702, Sheet2!C:E, 3, FALSE)</f>
        <v>1975</v>
      </c>
      <c r="Q2702" s="4">
        <f>O2702-P2702</f>
        <v>32</v>
      </c>
      <c r="R2702" s="4">
        <f>VLOOKUP(A2702, Sheet4!A:B, 2, FALSE)</f>
        <v>726</v>
      </c>
    </row>
    <row r="2703" spans="1:18">
      <c r="A2703">
        <v>4178</v>
      </c>
      <c r="B2703" t="s">
        <v>93</v>
      </c>
      <c r="C2703" s="1">
        <v>39126</v>
      </c>
      <c r="D2703" t="s">
        <v>6</v>
      </c>
      <c r="E2703" s="4" t="s">
        <v>8</v>
      </c>
      <c r="F2703" s="4" t="s">
        <v>652</v>
      </c>
      <c r="G2703" s="4" t="str">
        <f>B2703&amp;E2703</f>
        <v>PelosiCA</v>
      </c>
      <c r="H2703" s="4" t="str">
        <f>VLOOKUP(G2703, Sheet2!C:D, 2, FALSE)</f>
        <v>D</v>
      </c>
      <c r="I2703" s="4">
        <f>VLOOKUP(A2703, Sheet3!A:G,2, FALSE)</f>
        <v>1.409837</v>
      </c>
      <c r="J2703" s="4">
        <f>VLOOKUP(A2703, Sheet3!A:G,3, FALSE)</f>
        <v>1.144382</v>
      </c>
      <c r="K2703" s="4">
        <f>VLOOKUP(A2703, Sheet3!A:G,4, FALSE)</f>
        <v>0.96665699999999999</v>
      </c>
      <c r="L2703" s="4">
        <f>VLOOKUP(A2703, Sheet3!A:G,5, FALSE)</f>
        <v>1.028189</v>
      </c>
      <c r="M2703" s="4">
        <f>VLOOKUP(A2703, Sheet3!A:G,6, FALSE)</f>
        <v>-1.2186000000000001E-2</v>
      </c>
      <c r="N2703" s="4">
        <f>VLOOKUP(A2703, Sheet3!A:G,7, FALSE)</f>
        <v>1.9669460000000001</v>
      </c>
      <c r="O2703">
        <v>2007</v>
      </c>
      <c r="P2703" s="4">
        <f>VLOOKUP(G2703, Sheet2!C:E, 3, FALSE)</f>
        <v>1987</v>
      </c>
      <c r="Q2703" s="4">
        <f>O2703-P2703</f>
        <v>20</v>
      </c>
      <c r="R2703" s="4">
        <f>VLOOKUP(A2703, Sheet4!A:B, 2, FALSE)</f>
        <v>701</v>
      </c>
    </row>
    <row r="2704" spans="1:18">
      <c r="A2704">
        <v>4179</v>
      </c>
      <c r="B2704" t="s">
        <v>167</v>
      </c>
      <c r="C2704" s="1">
        <v>39126</v>
      </c>
      <c r="D2704" t="s">
        <v>6</v>
      </c>
      <c r="E2704" s="4" t="s">
        <v>89</v>
      </c>
      <c r="F2704" s="4" t="s">
        <v>652</v>
      </c>
      <c r="G2704" s="4" t="str">
        <f>B2704&amp;E2704</f>
        <v>BoehnerOH</v>
      </c>
      <c r="H2704" s="4" t="str">
        <f>VLOOKUP(G2704, Sheet2!C:D, 2, FALSE)</f>
        <v>R</v>
      </c>
      <c r="I2704" s="4">
        <f>VLOOKUP(A2704, Sheet3!A:G,2, FALSE)</f>
        <v>-1.7173480000000001</v>
      </c>
      <c r="J2704" s="4">
        <f>VLOOKUP(A2704, Sheet3!A:G,3, FALSE)</f>
        <v>1.8069649999999999</v>
      </c>
      <c r="K2704" s="4">
        <f>VLOOKUP(A2704, Sheet3!A:G,4, FALSE)</f>
        <v>-2.202807</v>
      </c>
      <c r="L2704" s="4">
        <f>VLOOKUP(A2704, Sheet3!A:G,5, FALSE)</f>
        <v>8.9439000000000005E-2</v>
      </c>
      <c r="M2704" s="4">
        <f>VLOOKUP(A2704, Sheet3!A:G,6, FALSE)</f>
        <v>0.15254699999999999</v>
      </c>
      <c r="N2704" s="4">
        <f>VLOOKUP(A2704, Sheet3!A:G,7, FALSE)</f>
        <v>-0.42918899999999999</v>
      </c>
      <c r="O2704">
        <v>2007</v>
      </c>
      <c r="P2704" s="4">
        <f>VLOOKUP(G2704, Sheet2!C:E, 3, FALSE)</f>
        <v>1991</v>
      </c>
      <c r="Q2704" s="4">
        <f>O2704-P2704</f>
        <v>16</v>
      </c>
      <c r="R2704" s="4">
        <f>VLOOKUP(A2704, Sheet4!A:B, 2, FALSE)</f>
        <v>1673</v>
      </c>
    </row>
    <row r="2705" spans="1:18">
      <c r="A2705">
        <v>4180</v>
      </c>
      <c r="B2705" t="s">
        <v>160</v>
      </c>
      <c r="C2705" s="1">
        <v>39126</v>
      </c>
      <c r="D2705" t="s">
        <v>6</v>
      </c>
      <c r="E2705" s="4" t="str">
        <f>VLOOKUP(B2705, Sheet2!$A$2:$B$734, 2, FALSE)</f>
        <v>MO</v>
      </c>
      <c r="F2705" s="4" t="s">
        <v>652</v>
      </c>
      <c r="G2705" s="4" t="str">
        <f>B2705&amp;E2705</f>
        <v>SkeltonMO</v>
      </c>
      <c r="H2705" s="4" t="str">
        <f>VLOOKUP(G2705, Sheet2!C:D, 2, FALSE)</f>
        <v>D</v>
      </c>
      <c r="I2705" s="4">
        <f>VLOOKUP(A2705, Sheet3!A:G,2, FALSE)</f>
        <v>0.17136499999999999</v>
      </c>
      <c r="J2705" s="4">
        <f>VLOOKUP(A2705, Sheet3!A:G,3, FALSE)</f>
        <v>-2.8268999999999999E-2</v>
      </c>
      <c r="K2705" s="4">
        <f>VLOOKUP(A2705, Sheet3!A:G,4, FALSE)</f>
        <v>-6.3179999999999998E-3</v>
      </c>
      <c r="L2705" s="4">
        <f>VLOOKUP(A2705, Sheet3!A:G,5, FALSE)</f>
        <v>1.4444939999999999</v>
      </c>
      <c r="M2705" s="4">
        <f>VLOOKUP(A2705, Sheet3!A:G,6, FALSE)</f>
        <v>1.0458E-2</v>
      </c>
      <c r="N2705" s="4">
        <f>VLOOKUP(A2705, Sheet3!A:G,7, FALSE)</f>
        <v>-0.24835099999999999</v>
      </c>
      <c r="O2705">
        <v>2007</v>
      </c>
      <c r="P2705" s="4">
        <f>VLOOKUP(G2705, Sheet2!C:E, 3, FALSE)</f>
        <v>1977</v>
      </c>
      <c r="Q2705" s="4">
        <f>O2705-P2705</f>
        <v>30</v>
      </c>
      <c r="R2705" s="4">
        <f>VLOOKUP(A2705, Sheet4!A:B, 2, FALSE)</f>
        <v>1045</v>
      </c>
    </row>
    <row r="2706" spans="1:18">
      <c r="A2706">
        <v>4181</v>
      </c>
      <c r="B2706" t="s">
        <v>173</v>
      </c>
      <c r="C2706" s="1">
        <v>39126</v>
      </c>
      <c r="D2706" t="s">
        <v>6</v>
      </c>
      <c r="E2706" s="4" t="s">
        <v>119</v>
      </c>
      <c r="F2706" s="4" t="s">
        <v>652</v>
      </c>
      <c r="G2706" s="4" t="str">
        <f>B2706&amp;E2706</f>
        <v>BluntMO</v>
      </c>
      <c r="H2706" s="4" t="str">
        <f>VLOOKUP(G2706, Sheet2!C:D, 2, FALSE)</f>
        <v>R</v>
      </c>
      <c r="I2706" s="4">
        <f>VLOOKUP(A2706, Sheet3!A:G,2, FALSE)</f>
        <v>5.5179739999999997</v>
      </c>
      <c r="J2706" s="4">
        <f>VLOOKUP(A2706, Sheet3!A:G,3, FALSE)</f>
        <v>0.84228499999999995</v>
      </c>
      <c r="K2706" s="4">
        <f>VLOOKUP(A2706, Sheet3!A:G,4, FALSE)</f>
        <v>0.58364799999999994</v>
      </c>
      <c r="L2706" s="4">
        <f>VLOOKUP(A2706, Sheet3!A:G,5, FALSE)</f>
        <v>5.4445769999999998</v>
      </c>
      <c r="M2706" s="4">
        <f>VLOOKUP(A2706, Sheet3!A:G,6, FALSE)</f>
        <v>1.6562030000000001</v>
      </c>
      <c r="N2706" s="4">
        <f>VLOOKUP(A2706, Sheet3!A:G,7, FALSE)</f>
        <v>2.808351</v>
      </c>
      <c r="O2706">
        <v>2007</v>
      </c>
      <c r="P2706" s="4">
        <f>VLOOKUP(G2706, Sheet2!C:E, 3, FALSE)</f>
        <v>1997</v>
      </c>
      <c r="Q2706" s="4">
        <f>O2706-P2706</f>
        <v>10</v>
      </c>
      <c r="R2706" s="4">
        <f>VLOOKUP(A2706, Sheet4!A:B, 2, FALSE)</f>
        <v>631</v>
      </c>
    </row>
    <row r="2707" spans="1:18">
      <c r="A2707">
        <v>4182</v>
      </c>
      <c r="B2707" t="s">
        <v>41</v>
      </c>
      <c r="C2707" s="1">
        <v>39126</v>
      </c>
      <c r="D2707" t="s">
        <v>6</v>
      </c>
      <c r="E2707" s="4" t="str">
        <f>VLOOKUP(B2707, Sheet2!$A$2:$B$734, 2, FALSE)</f>
        <v>CA</v>
      </c>
      <c r="F2707" s="4" t="s">
        <v>652</v>
      </c>
      <c r="G2707" s="4" t="str">
        <f>B2707&amp;E2707</f>
        <v>LantosCA</v>
      </c>
      <c r="H2707" s="4" t="str">
        <f>VLOOKUP(G2707, Sheet2!C:D, 2, FALSE)</f>
        <v>D</v>
      </c>
      <c r="I2707" s="4">
        <f>VLOOKUP(A2707, Sheet3!A:G,2, FALSE)</f>
        <v>-0.57188300000000003</v>
      </c>
      <c r="J2707" s="4">
        <f>VLOOKUP(A2707, Sheet3!A:G,3, FALSE)</f>
        <v>1.101837</v>
      </c>
      <c r="K2707" s="4">
        <f>VLOOKUP(A2707, Sheet3!A:G,4, FALSE)</f>
        <v>1.150425</v>
      </c>
      <c r="L2707" s="4">
        <f>VLOOKUP(A2707, Sheet3!A:G,5, FALSE)</f>
        <v>-0.30316900000000002</v>
      </c>
      <c r="M2707" s="4">
        <f>VLOOKUP(A2707, Sheet3!A:G,6, FALSE)</f>
        <v>0.73038000000000003</v>
      </c>
      <c r="N2707" s="4">
        <f>VLOOKUP(A2707, Sheet3!A:G,7, FALSE)</f>
        <v>0.98382899999999995</v>
      </c>
      <c r="O2707">
        <v>2007</v>
      </c>
      <c r="P2707" s="4">
        <f>VLOOKUP(G2707, Sheet2!C:E, 3, FALSE)</f>
        <v>1993</v>
      </c>
      <c r="Q2707" s="4">
        <f>O2707-P2707</f>
        <v>14</v>
      </c>
      <c r="R2707" s="4">
        <f>VLOOKUP(A2707, Sheet4!A:B, 2, FALSE)</f>
        <v>1092</v>
      </c>
    </row>
    <row r="2708" spans="1:18">
      <c r="A2708">
        <v>4183</v>
      </c>
      <c r="B2708" t="s">
        <v>419</v>
      </c>
      <c r="C2708" s="1">
        <v>39126</v>
      </c>
      <c r="D2708" t="s">
        <v>6</v>
      </c>
      <c r="E2708" s="4" t="str">
        <f>VLOOKUP(B2708, Sheet2!$A$2:$B$734, 2, FALSE)</f>
        <v>FL</v>
      </c>
      <c r="F2708" s="4" t="s">
        <v>652</v>
      </c>
      <c r="G2708" s="4" t="str">
        <f>B2708&amp;E2708</f>
        <v>PutnamFL</v>
      </c>
      <c r="H2708" s="4" t="str">
        <f>VLOOKUP(G2708, Sheet2!C:D, 2, FALSE)</f>
        <v>R</v>
      </c>
      <c r="I2708" s="4">
        <f>VLOOKUP(A2708, Sheet3!A:G,2, FALSE)</f>
        <v>1.6078349999999999</v>
      </c>
      <c r="J2708" s="4">
        <f>VLOOKUP(A2708, Sheet3!A:G,3, FALSE)</f>
        <v>0.68204799999999999</v>
      </c>
      <c r="K2708" s="4">
        <f>VLOOKUP(A2708, Sheet3!A:G,4, FALSE)</f>
        <v>-0.50914999999999999</v>
      </c>
      <c r="L2708" s="4">
        <f>VLOOKUP(A2708, Sheet3!A:G,5, FALSE)</f>
        <v>1.6389199999999999</v>
      </c>
      <c r="M2708" s="4">
        <f>VLOOKUP(A2708, Sheet3!A:G,6, FALSE)</f>
        <v>0.136211</v>
      </c>
      <c r="N2708" s="4">
        <f>VLOOKUP(A2708, Sheet3!A:G,7, FALSE)</f>
        <v>1.072856</v>
      </c>
      <c r="O2708">
        <v>2007</v>
      </c>
      <c r="P2708" s="4">
        <f>VLOOKUP(G2708, Sheet2!C:E, 3, FALSE)</f>
        <v>2001</v>
      </c>
      <c r="Q2708" s="4">
        <f>O2708-P2708</f>
        <v>6</v>
      </c>
      <c r="R2708" s="4">
        <f>VLOOKUP(A2708, Sheet4!A:B, 2, FALSE)</f>
        <v>789</v>
      </c>
    </row>
    <row r="2709" spans="1:18">
      <c r="A2709">
        <v>4184</v>
      </c>
      <c r="B2709" t="s">
        <v>128</v>
      </c>
      <c r="C2709" s="1">
        <v>39126</v>
      </c>
      <c r="D2709" t="s">
        <v>6</v>
      </c>
      <c r="E2709" s="4" t="s">
        <v>112</v>
      </c>
      <c r="F2709" s="4" t="s">
        <v>652</v>
      </c>
      <c r="G2709" s="4" t="str">
        <f>B2709&amp;E2709</f>
        <v>DingellMI</v>
      </c>
      <c r="H2709" s="4" t="str">
        <f>VLOOKUP(G2709, Sheet2!C:D, 2, FALSE)</f>
        <v>D</v>
      </c>
      <c r="I2709" s="4">
        <f>VLOOKUP(A2709, Sheet3!A:G,2, FALSE)</f>
        <v>0.326685</v>
      </c>
      <c r="J2709" s="4">
        <f>VLOOKUP(A2709, Sheet3!A:G,3, FALSE)</f>
        <v>-0.87036100000000005</v>
      </c>
      <c r="K2709" s="4">
        <f>VLOOKUP(A2709, Sheet3!A:G,4, FALSE)</f>
        <v>-2.2198739999999999</v>
      </c>
      <c r="L2709" s="4">
        <f>VLOOKUP(A2709, Sheet3!A:G,5, FALSE)</f>
        <v>1.9803850000000001</v>
      </c>
      <c r="M2709" s="4">
        <f>VLOOKUP(A2709, Sheet3!A:G,6, FALSE)</f>
        <v>1.623615</v>
      </c>
      <c r="N2709" s="4">
        <f>VLOOKUP(A2709, Sheet3!A:G,7, FALSE)</f>
        <v>-2.2962389999999999</v>
      </c>
      <c r="O2709">
        <v>2007</v>
      </c>
      <c r="P2709" s="4">
        <f>VLOOKUP(G2709, Sheet2!C:E, 3, FALSE)</f>
        <v>1955</v>
      </c>
      <c r="Q2709" s="4">
        <f>O2709-P2709</f>
        <v>52</v>
      </c>
      <c r="R2709" s="4">
        <f>VLOOKUP(A2709, Sheet4!A:B, 2, FALSE)</f>
        <v>667</v>
      </c>
    </row>
    <row r="2710" spans="1:18">
      <c r="A2710">
        <v>4185</v>
      </c>
      <c r="B2710" t="s">
        <v>42</v>
      </c>
      <c r="C2710" s="1">
        <v>39126</v>
      </c>
      <c r="D2710" t="s">
        <v>6</v>
      </c>
      <c r="E2710" s="4" t="str">
        <f>VLOOKUP(B2710, Sheet2!$A$2:$B$734, 2, FALSE)</f>
        <v>CA</v>
      </c>
      <c r="F2710" s="4" t="s">
        <v>652</v>
      </c>
      <c r="G2710" s="4" t="str">
        <f>B2710&amp;E2710</f>
        <v>HunterCA</v>
      </c>
      <c r="H2710" s="4" t="str">
        <f>VLOOKUP(G2710, Sheet2!C:D, 2, FALSE)</f>
        <v>R</v>
      </c>
      <c r="I2710" s="4">
        <f>VLOOKUP(A2710, Sheet3!A:G,2, FALSE)</f>
        <v>-1.090757</v>
      </c>
      <c r="J2710" s="4">
        <f>VLOOKUP(A2710, Sheet3!A:G,3, FALSE)</f>
        <v>-0.81133999999999995</v>
      </c>
      <c r="K2710" s="4">
        <f>VLOOKUP(A2710, Sheet3!A:G,4, FALSE)</f>
        <v>-0.88253800000000004</v>
      </c>
      <c r="L2710" s="4">
        <f>VLOOKUP(A2710, Sheet3!A:G,5, FALSE)</f>
        <v>-1.4945619999999999</v>
      </c>
      <c r="M2710" s="4">
        <f>VLOOKUP(A2710, Sheet3!A:G,6, FALSE)</f>
        <v>-1.219122</v>
      </c>
      <c r="N2710" s="4">
        <f>VLOOKUP(A2710, Sheet3!A:G,7, FALSE)</f>
        <v>-1.4315819999999999</v>
      </c>
      <c r="O2710">
        <v>2007</v>
      </c>
      <c r="P2710" s="4">
        <f>VLOOKUP(G2710, Sheet2!C:E, 3, FALSE)</f>
        <v>1981</v>
      </c>
      <c r="Q2710" s="4">
        <f>O2710-P2710</f>
        <v>26</v>
      </c>
      <c r="R2710" s="4">
        <f>VLOOKUP(A2710, Sheet4!A:B, 2, FALSE)</f>
        <v>4568</v>
      </c>
    </row>
    <row r="2711" spans="1:18">
      <c r="A2711">
        <v>4186</v>
      </c>
      <c r="B2711" t="s">
        <v>65</v>
      </c>
      <c r="C2711" s="1">
        <v>39126</v>
      </c>
      <c r="D2711" t="s">
        <v>6</v>
      </c>
      <c r="E2711" s="4" t="s">
        <v>125</v>
      </c>
      <c r="F2711" s="4" t="s">
        <v>652</v>
      </c>
      <c r="G2711" s="4" t="str">
        <f>B2711&amp;E2711</f>
        <v>RangelNY</v>
      </c>
      <c r="H2711" s="4" t="str">
        <f>VLOOKUP(G2711, Sheet2!C:D, 2, FALSE)</f>
        <v>D</v>
      </c>
      <c r="I2711" s="4">
        <f>VLOOKUP(A2711, Sheet3!A:G,2, FALSE)</f>
        <v>-4.083329</v>
      </c>
      <c r="J2711" s="4">
        <f>VLOOKUP(A2711, Sheet3!A:G,3, FALSE)</f>
        <v>1.3722890000000001</v>
      </c>
      <c r="K2711" s="4">
        <f>VLOOKUP(A2711, Sheet3!A:G,4, FALSE)</f>
        <v>-4.1008149999999999</v>
      </c>
      <c r="L2711" s="4">
        <f>VLOOKUP(A2711, Sheet3!A:G,5, FALSE)</f>
        <v>5.7846539999999997</v>
      </c>
      <c r="M2711" s="4">
        <f>VLOOKUP(A2711, Sheet3!A:G,6, FALSE)</f>
        <v>1.814E-2</v>
      </c>
      <c r="N2711" s="4">
        <f>VLOOKUP(A2711, Sheet3!A:G,7, FALSE)</f>
        <v>-5.3432839999999997</v>
      </c>
      <c r="O2711">
        <v>2007</v>
      </c>
      <c r="P2711" s="4">
        <f>VLOOKUP(G2711, Sheet2!C:E, 3, FALSE)</f>
        <v>1971</v>
      </c>
      <c r="Q2711" s="4">
        <f>O2711-P2711</f>
        <v>36</v>
      </c>
      <c r="R2711" s="4">
        <f>VLOOKUP(A2711, Sheet4!A:B, 2, FALSE)</f>
        <v>745</v>
      </c>
    </row>
    <row r="2712" spans="1:18">
      <c r="A2712">
        <v>4187</v>
      </c>
      <c r="B2712" s="4" t="s">
        <v>175</v>
      </c>
      <c r="C2712" s="1">
        <v>39126</v>
      </c>
      <c r="D2712" t="s">
        <v>6</v>
      </c>
      <c r="E2712" s="4" t="s">
        <v>125</v>
      </c>
      <c r="F2712" s="4" t="s">
        <v>652</v>
      </c>
      <c r="G2712" s="4" t="str">
        <f>B2712&amp;E2712</f>
        <v>KingNY</v>
      </c>
      <c r="H2712" s="4" t="str">
        <f>VLOOKUP(G2712, Sheet2!C:D, 2, FALSE)</f>
        <v>R</v>
      </c>
      <c r="I2712" s="4">
        <f>VLOOKUP(A2712, Sheet3!A:G,2, FALSE)</f>
        <v>1.0048649999999999</v>
      </c>
      <c r="J2712" s="4">
        <f>VLOOKUP(A2712, Sheet3!A:G,3, FALSE)</f>
        <v>-4.0000000000000001E-3</v>
      </c>
      <c r="K2712" s="4">
        <f>VLOOKUP(A2712, Sheet3!A:G,4, FALSE)</f>
        <v>-2.1317379999999999</v>
      </c>
      <c r="L2712" s="4">
        <f>VLOOKUP(A2712, Sheet3!A:G,5, FALSE)</f>
        <v>2.1801849999999998</v>
      </c>
      <c r="M2712" s="4">
        <f>VLOOKUP(A2712, Sheet3!A:G,6, FALSE)</f>
        <v>-0.53607700000000003</v>
      </c>
      <c r="N2712" s="4">
        <f>VLOOKUP(A2712, Sheet3!A:G,7, FALSE)</f>
        <v>-2.6140659999999998</v>
      </c>
      <c r="O2712">
        <v>2007</v>
      </c>
      <c r="P2712" s="4">
        <f>VLOOKUP(G2712, Sheet2!C:E, 3, FALSE)</f>
        <v>1993</v>
      </c>
      <c r="Q2712" s="4">
        <f>O2712-P2712</f>
        <v>14</v>
      </c>
      <c r="R2712" s="4">
        <f>VLOOKUP(A2712, Sheet4!A:B, 2, FALSE)</f>
        <v>2280</v>
      </c>
    </row>
    <row r="2713" spans="1:18">
      <c r="A2713">
        <v>4188</v>
      </c>
      <c r="B2713" t="s">
        <v>130</v>
      </c>
      <c r="C2713" s="1">
        <v>39126</v>
      </c>
      <c r="D2713" t="s">
        <v>6</v>
      </c>
      <c r="E2713" s="4" t="s">
        <v>112</v>
      </c>
      <c r="F2713" s="4" t="s">
        <v>652</v>
      </c>
      <c r="G2713" s="4" t="str">
        <f>B2713&amp;E2713</f>
        <v>ConyersMI</v>
      </c>
      <c r="H2713" s="4" t="str">
        <f>VLOOKUP(G2713, Sheet2!C:D, 2, FALSE)</f>
        <v>D</v>
      </c>
      <c r="I2713" s="4">
        <f>VLOOKUP(A2713, Sheet3!A:G,2, FALSE)</f>
        <v>-2.0427000000000001E-2</v>
      </c>
      <c r="J2713" s="4">
        <f>VLOOKUP(A2713, Sheet3!A:G,3, FALSE)</f>
        <v>0.85369700000000004</v>
      </c>
      <c r="K2713" s="4">
        <f>VLOOKUP(A2713, Sheet3!A:G,4, FALSE)</f>
        <v>1.134131</v>
      </c>
      <c r="L2713" s="4">
        <f>VLOOKUP(A2713, Sheet3!A:G,5, FALSE)</f>
        <v>-1.2185680000000001</v>
      </c>
      <c r="M2713" s="4">
        <f>VLOOKUP(A2713, Sheet3!A:G,6, FALSE)</f>
        <v>-0.42495899999999998</v>
      </c>
      <c r="N2713" s="4">
        <f>VLOOKUP(A2713, Sheet3!A:G,7, FALSE)</f>
        <v>1.7098990000000001</v>
      </c>
      <c r="O2713">
        <v>2007</v>
      </c>
      <c r="P2713" s="4">
        <f>VLOOKUP(G2713, Sheet2!C:E, 3, FALSE)</f>
        <v>1965</v>
      </c>
      <c r="Q2713" s="4">
        <f>O2713-P2713</f>
        <v>42</v>
      </c>
      <c r="R2713" s="4">
        <f>VLOOKUP(A2713, Sheet4!A:B, 2, FALSE)</f>
        <v>1682</v>
      </c>
    </row>
    <row r="2714" spans="1:18">
      <c r="A2714">
        <v>4189</v>
      </c>
      <c r="B2714" t="s">
        <v>147</v>
      </c>
      <c r="C2714" s="1">
        <v>39126</v>
      </c>
      <c r="D2714" t="s">
        <v>6</v>
      </c>
      <c r="E2714" s="4" t="str">
        <f>VLOOKUP(B2714, Sheet2!$A$2:$B$734, 2, FALSE)</f>
        <v>MI</v>
      </c>
      <c r="F2714" s="4" t="s">
        <v>652</v>
      </c>
      <c r="G2714" s="4" t="str">
        <f>B2714&amp;E2714</f>
        <v>HoekstraMI</v>
      </c>
      <c r="H2714" s="4" t="str">
        <f>VLOOKUP(G2714, Sheet2!C:D, 2, FALSE)</f>
        <v>R</v>
      </c>
      <c r="I2714" s="4">
        <f>VLOOKUP(A2714, Sheet3!A:G,2, FALSE)</f>
        <v>-2.5756320000000001</v>
      </c>
      <c r="J2714" s="4">
        <f>VLOOKUP(A2714, Sheet3!A:G,3, FALSE)</f>
        <v>-0.34300399999999998</v>
      </c>
      <c r="K2714" s="4">
        <f>VLOOKUP(A2714, Sheet3!A:G,4, FALSE)</f>
        <v>-0.27731099999999997</v>
      </c>
      <c r="L2714" s="4">
        <f>VLOOKUP(A2714, Sheet3!A:G,5, FALSE)</f>
        <v>2.4530029999999998</v>
      </c>
      <c r="M2714" s="4">
        <f>VLOOKUP(A2714, Sheet3!A:G,6, FALSE)</f>
        <v>1.712977</v>
      </c>
      <c r="N2714" s="4">
        <f>VLOOKUP(A2714, Sheet3!A:G,7, FALSE)</f>
        <v>-0.63677099999999998</v>
      </c>
      <c r="O2714">
        <v>2007</v>
      </c>
      <c r="P2714" s="4">
        <f>VLOOKUP(G2714, Sheet2!C:E, 3, FALSE)</f>
        <v>1993</v>
      </c>
      <c r="Q2714" s="4">
        <f>O2714-P2714</f>
        <v>14</v>
      </c>
      <c r="R2714" s="4">
        <f>VLOOKUP(A2714, Sheet4!A:B, 2, FALSE)</f>
        <v>2851</v>
      </c>
    </row>
    <row r="2715" spans="1:18">
      <c r="A2715">
        <v>4190</v>
      </c>
      <c r="B2715" t="s">
        <v>186</v>
      </c>
      <c r="C2715" s="1">
        <v>39126</v>
      </c>
      <c r="D2715" t="s">
        <v>6</v>
      </c>
      <c r="E2715" s="4" t="s">
        <v>8</v>
      </c>
      <c r="F2715" s="4" t="s">
        <v>652</v>
      </c>
      <c r="G2715" s="4" t="str">
        <f>B2715&amp;E2715</f>
        <v>ThompsonCA</v>
      </c>
      <c r="H2715" s="4" t="str">
        <f>VLOOKUP(G2715, Sheet2!C:D, 2, FALSE)</f>
        <v>D</v>
      </c>
      <c r="I2715" s="4">
        <f>VLOOKUP(A2715, Sheet3!A:G,2, FALSE)</f>
        <v>-5.0078649999999998</v>
      </c>
      <c r="J2715" s="4">
        <f>VLOOKUP(A2715, Sheet3!A:G,3, FALSE)</f>
        <v>0.79346700000000003</v>
      </c>
      <c r="K2715" s="4">
        <f>VLOOKUP(A2715, Sheet3!A:G,4, FALSE)</f>
        <v>-1.5432090000000001</v>
      </c>
      <c r="L2715" s="4">
        <f>VLOOKUP(A2715, Sheet3!A:G,5, FALSE)</f>
        <v>-2.8702559999999999</v>
      </c>
      <c r="M2715" s="4">
        <f>VLOOKUP(A2715, Sheet3!A:G,6, FALSE)</f>
        <v>-0.58112299999999995</v>
      </c>
      <c r="N2715" s="4">
        <f>VLOOKUP(A2715, Sheet3!A:G,7, FALSE)</f>
        <v>-1.9468749999999999</v>
      </c>
      <c r="O2715">
        <v>2007</v>
      </c>
      <c r="P2715" s="4">
        <f>VLOOKUP(G2715, Sheet2!C:E, 3, FALSE)</f>
        <v>1999</v>
      </c>
      <c r="Q2715" s="4">
        <f>O2715-P2715</f>
        <v>8</v>
      </c>
      <c r="R2715" s="4">
        <f>VLOOKUP(A2715, Sheet4!A:B, 2, FALSE)</f>
        <v>617</v>
      </c>
    </row>
    <row r="2716" spans="1:18">
      <c r="A2716">
        <v>4191</v>
      </c>
      <c r="B2716" t="s">
        <v>153</v>
      </c>
      <c r="C2716" s="1">
        <v>39126</v>
      </c>
      <c r="D2716" t="s">
        <v>6</v>
      </c>
      <c r="E2716" s="4" t="str">
        <f>VLOOKUP(B2716, Sheet2!$A$2:$B$734, 2, FALSE)</f>
        <v>FL</v>
      </c>
      <c r="F2716" s="4" t="s">
        <v>652</v>
      </c>
      <c r="G2716" s="4" t="str">
        <f>B2716&amp;E2716</f>
        <v>Ros-LehtinenFL</v>
      </c>
      <c r="H2716" s="4" t="str">
        <f>VLOOKUP(G2716, Sheet2!C:D, 2, FALSE)</f>
        <v>R</v>
      </c>
      <c r="I2716" s="4">
        <f>VLOOKUP(A2716, Sheet3!A:G,2, FALSE)</f>
        <v>-1.499595</v>
      </c>
      <c r="J2716" s="4">
        <f>VLOOKUP(A2716, Sheet3!A:G,3, FALSE)</f>
        <v>1.521943</v>
      </c>
      <c r="K2716" s="4">
        <f>VLOOKUP(A2716, Sheet3!A:G,4, FALSE)</f>
        <v>1.6302179999999999</v>
      </c>
      <c r="L2716" s="4">
        <f>VLOOKUP(A2716, Sheet3!A:G,5, FALSE)</f>
        <v>0.924925</v>
      </c>
      <c r="M2716" s="4">
        <f>VLOOKUP(A2716, Sheet3!A:G,6, FALSE)</f>
        <v>0.65759699999999999</v>
      </c>
      <c r="N2716" s="4">
        <f>VLOOKUP(A2716, Sheet3!A:G,7, FALSE)</f>
        <v>1.7636780000000001</v>
      </c>
      <c r="O2716">
        <v>2007</v>
      </c>
      <c r="P2716" s="4">
        <f>VLOOKUP(G2716, Sheet2!C:E, 3, FALSE)</f>
        <v>1989</v>
      </c>
      <c r="Q2716" s="4">
        <f>O2716-P2716</f>
        <v>18</v>
      </c>
      <c r="R2716" s="4">
        <f>VLOOKUP(A2716, Sheet4!A:B, 2, FALSE)</f>
        <v>1895</v>
      </c>
    </row>
    <row r="2717" spans="1:18">
      <c r="A2717">
        <v>4192</v>
      </c>
      <c r="B2717" t="s">
        <v>264</v>
      </c>
      <c r="C2717" s="1">
        <v>39126</v>
      </c>
      <c r="D2717" t="s">
        <v>6</v>
      </c>
      <c r="E2717" s="4" t="s">
        <v>176</v>
      </c>
      <c r="F2717" s="4" t="s">
        <v>652</v>
      </c>
      <c r="G2717" s="4" t="str">
        <f>B2717&amp;E2717</f>
        <v>BoswellIA</v>
      </c>
      <c r="H2717" s="4" t="str">
        <f>VLOOKUP(G2717, Sheet2!C:D, 2, FALSE)</f>
        <v>D</v>
      </c>
      <c r="I2717" s="4">
        <f>VLOOKUP(A2717, Sheet3!A:G,2, FALSE)</f>
        <v>-1.811517</v>
      </c>
      <c r="J2717" s="4">
        <f>VLOOKUP(A2717, Sheet3!A:G,3, FALSE)</f>
        <v>3.1740349999999999</v>
      </c>
      <c r="K2717" s="4">
        <f>VLOOKUP(A2717, Sheet3!A:G,4, FALSE)</f>
        <v>-3.6313040000000001</v>
      </c>
      <c r="L2717" s="4">
        <f>VLOOKUP(A2717, Sheet3!A:G,5, FALSE)</f>
        <v>-0.51295599999999997</v>
      </c>
      <c r="M2717" s="4">
        <f>VLOOKUP(A2717, Sheet3!A:G,6, FALSE)</f>
        <v>0.42193199999999997</v>
      </c>
      <c r="N2717" s="4">
        <f>VLOOKUP(A2717, Sheet3!A:G,7, FALSE)</f>
        <v>-4.9358560000000002</v>
      </c>
      <c r="O2717">
        <v>2007</v>
      </c>
      <c r="P2717" s="4">
        <f>VLOOKUP(G2717, Sheet2!C:E, 3, FALSE)</f>
        <v>1997</v>
      </c>
      <c r="Q2717" s="4">
        <f>O2717-P2717</f>
        <v>10</v>
      </c>
      <c r="R2717" s="4">
        <f>VLOOKUP(A2717, Sheet4!A:B, 2, FALSE)</f>
        <v>978</v>
      </c>
    </row>
    <row r="2718" spans="1:18">
      <c r="A2718">
        <v>4193</v>
      </c>
      <c r="B2718" t="s">
        <v>517</v>
      </c>
      <c r="C2718" s="1">
        <v>39126</v>
      </c>
      <c r="D2718" t="s">
        <v>6</v>
      </c>
      <c r="E2718" s="4" t="s">
        <v>47</v>
      </c>
      <c r="F2718" s="4" t="s">
        <v>652</v>
      </c>
      <c r="G2718" s="4" t="str">
        <f>B2718&amp;E2718</f>
        <v>BoydFL</v>
      </c>
      <c r="H2718" s="4" t="str">
        <f>VLOOKUP(G2718, Sheet2!C:D, 2, FALSE)</f>
        <v>D</v>
      </c>
      <c r="I2718" s="4">
        <f>VLOOKUP(A2718, Sheet3!A:G,2, FALSE)</f>
        <v>1.9363600000000001</v>
      </c>
      <c r="J2718" s="4">
        <f>VLOOKUP(A2718, Sheet3!A:G,3, FALSE)</f>
        <v>0.33544099999999999</v>
      </c>
      <c r="K2718" s="4">
        <f>VLOOKUP(A2718, Sheet3!A:G,4, FALSE)</f>
        <v>-1.0106900000000001</v>
      </c>
      <c r="L2718" s="4">
        <f>VLOOKUP(A2718, Sheet3!A:G,5, FALSE)</f>
        <v>0.93420499999999995</v>
      </c>
      <c r="M2718" s="4">
        <f>VLOOKUP(A2718, Sheet3!A:G,6, FALSE)</f>
        <v>0.10459499999999999</v>
      </c>
      <c r="N2718" s="4">
        <f>VLOOKUP(A2718, Sheet3!A:G,7, FALSE)</f>
        <v>-1.2794220000000001</v>
      </c>
      <c r="O2718">
        <v>2007</v>
      </c>
      <c r="P2718" s="4">
        <f>VLOOKUP(G2718, Sheet2!C:E, 3, FALSE)</f>
        <v>1997</v>
      </c>
      <c r="Q2718" s="4">
        <f>O2718-P2718</f>
        <v>10</v>
      </c>
      <c r="R2718" s="4">
        <f>VLOOKUP(A2718, Sheet4!A:B, 2, FALSE)</f>
        <v>772</v>
      </c>
    </row>
    <row r="2719" spans="1:18">
      <c r="A2719">
        <v>4194</v>
      </c>
      <c r="B2719" t="s">
        <v>86</v>
      </c>
      <c r="C2719" s="1">
        <v>39126</v>
      </c>
      <c r="D2719" t="s">
        <v>6</v>
      </c>
      <c r="E2719" s="4" t="str">
        <f>VLOOKUP(B2719, Sheet2!$A$2:$B$734, 2, FALSE)</f>
        <v>GA</v>
      </c>
      <c r="F2719" s="4" t="s">
        <v>652</v>
      </c>
      <c r="G2719" s="4" t="str">
        <f>B2719&amp;E2719</f>
        <v>KingstonGA</v>
      </c>
      <c r="H2719" s="4" t="str">
        <f>VLOOKUP(G2719, Sheet2!C:D, 2, FALSE)</f>
        <v>R</v>
      </c>
      <c r="I2719" s="4">
        <f>VLOOKUP(A2719, Sheet3!A:G,2, FALSE)</f>
        <v>-1.5231269999999999</v>
      </c>
      <c r="J2719" s="4">
        <f>VLOOKUP(A2719, Sheet3!A:G,3, FALSE)</f>
        <v>2.5106869999999999</v>
      </c>
      <c r="K2719" s="4">
        <f>VLOOKUP(A2719, Sheet3!A:G,4, FALSE)</f>
        <v>-3.501932</v>
      </c>
      <c r="L2719" s="4">
        <f>VLOOKUP(A2719, Sheet3!A:G,5, FALSE)</f>
        <v>3.650401</v>
      </c>
      <c r="M2719" s="4">
        <f>VLOOKUP(A2719, Sheet3!A:G,6, FALSE)</f>
        <v>0.92859899999999995</v>
      </c>
      <c r="N2719" s="4">
        <f>VLOOKUP(A2719, Sheet3!A:G,7, FALSE)</f>
        <v>-3.8519230000000002</v>
      </c>
      <c r="O2719">
        <v>2007</v>
      </c>
      <c r="P2719" s="4">
        <f>VLOOKUP(G2719, Sheet2!C:E, 3, FALSE)</f>
        <v>1993</v>
      </c>
      <c r="Q2719" s="4">
        <f>O2719-P2719</f>
        <v>14</v>
      </c>
      <c r="R2719" s="4">
        <f>VLOOKUP(A2719, Sheet4!A:B, 2, FALSE)</f>
        <v>1081</v>
      </c>
    </row>
    <row r="2720" spans="1:18">
      <c r="A2720">
        <v>4195</v>
      </c>
      <c r="B2720" s="4" t="s">
        <v>349</v>
      </c>
      <c r="C2720" s="1">
        <v>39126</v>
      </c>
      <c r="D2720" t="s">
        <v>6</v>
      </c>
      <c r="E2720" s="4" t="s">
        <v>141</v>
      </c>
      <c r="F2720" s="4" t="s">
        <v>652</v>
      </c>
      <c r="G2720" s="4" t="str">
        <f>B2720&amp;E2720</f>
        <v>TannerTN</v>
      </c>
      <c r="H2720" s="4" t="str">
        <f>VLOOKUP(G2720, Sheet2!C:D, 2, FALSE)</f>
        <v>D</v>
      </c>
      <c r="I2720" s="4">
        <f>VLOOKUP(A2720, Sheet3!A:G,2, FALSE)</f>
        <v>1.3411390000000001</v>
      </c>
      <c r="J2720" s="4">
        <f>VLOOKUP(A2720, Sheet3!A:G,3, FALSE)</f>
        <v>-0.37821700000000003</v>
      </c>
      <c r="K2720" s="4">
        <f>VLOOKUP(A2720, Sheet3!A:G,4, FALSE)</f>
        <v>-1.9550920000000001</v>
      </c>
      <c r="L2720" s="4">
        <f>VLOOKUP(A2720, Sheet3!A:G,5, FALSE)</f>
        <v>3.1476820000000001</v>
      </c>
      <c r="M2720" s="4">
        <f>VLOOKUP(A2720, Sheet3!A:G,6, FALSE)</f>
        <v>0.30394399999999999</v>
      </c>
      <c r="N2720" s="4">
        <f>VLOOKUP(A2720, Sheet3!A:G,7, FALSE)</f>
        <v>-2.5404</v>
      </c>
      <c r="O2720">
        <v>2007</v>
      </c>
      <c r="P2720" s="4">
        <f>VLOOKUP(G2720, Sheet2!C:E, 3, FALSE)</f>
        <v>1989</v>
      </c>
      <c r="Q2720" s="4">
        <f>O2720-P2720</f>
        <v>18</v>
      </c>
      <c r="R2720" s="4">
        <f>VLOOKUP(A2720, Sheet4!A:B, 2, FALSE)</f>
        <v>863</v>
      </c>
    </row>
    <row r="2721" spans="1:18">
      <c r="A2721">
        <v>4196</v>
      </c>
      <c r="B2721" t="s">
        <v>20</v>
      </c>
      <c r="C2721" s="1">
        <v>39126</v>
      </c>
      <c r="D2721" t="s">
        <v>6</v>
      </c>
      <c r="E2721" s="4" t="s">
        <v>116</v>
      </c>
      <c r="F2721" s="4" t="s">
        <v>652</v>
      </c>
      <c r="G2721" s="4" t="str">
        <f>B2721&amp;E2721</f>
        <v>McDermottWA</v>
      </c>
      <c r="H2721" s="4" t="str">
        <f>VLOOKUP(G2721, Sheet2!C:D, 2, FALSE)</f>
        <v>D</v>
      </c>
      <c r="I2721" s="4">
        <f>VLOOKUP(A2721, Sheet3!A:G,2, FALSE)</f>
        <v>4.7967000000000003E-2</v>
      </c>
      <c r="J2721" s="4">
        <f>VLOOKUP(A2721, Sheet3!A:G,3, FALSE)</f>
        <v>0.79963399999999996</v>
      </c>
      <c r="K2721" s="4">
        <f>VLOOKUP(A2721, Sheet3!A:G,4, FALSE)</f>
        <v>-1.068376</v>
      </c>
      <c r="L2721" s="4">
        <f>VLOOKUP(A2721, Sheet3!A:G,5, FALSE)</f>
        <v>-0.84246699999999997</v>
      </c>
      <c r="M2721" s="4">
        <f>VLOOKUP(A2721, Sheet3!A:G,6, FALSE)</f>
        <v>-0.39915699999999998</v>
      </c>
      <c r="N2721" s="4">
        <f>VLOOKUP(A2721, Sheet3!A:G,7, FALSE)</f>
        <v>-1.1262399999999999</v>
      </c>
      <c r="O2721">
        <v>2007</v>
      </c>
      <c r="P2721" s="4">
        <f>VLOOKUP(G2721, Sheet2!C:E, 3, FALSE)</f>
        <v>1989</v>
      </c>
      <c r="Q2721" s="4">
        <f>O2721-P2721</f>
        <v>18</v>
      </c>
      <c r="R2721" s="4">
        <f>VLOOKUP(A2721, Sheet4!A:B, 2, FALSE)</f>
        <v>761</v>
      </c>
    </row>
    <row r="2722" spans="1:18">
      <c r="A2722">
        <v>4197</v>
      </c>
      <c r="B2722" t="s">
        <v>158</v>
      </c>
      <c r="C2722" s="1">
        <v>39126</v>
      </c>
      <c r="D2722" t="s">
        <v>6</v>
      </c>
      <c r="E2722" s="4" t="s">
        <v>159</v>
      </c>
      <c r="F2722" s="4" t="s">
        <v>652</v>
      </c>
      <c r="G2722" s="4" t="str">
        <f>B2722&amp;E2722</f>
        <v>BurtonIN</v>
      </c>
      <c r="H2722" s="4" t="str">
        <f>VLOOKUP(G2722, Sheet2!C:D, 2, FALSE)</f>
        <v>R</v>
      </c>
      <c r="I2722" s="4">
        <f>VLOOKUP(A2722, Sheet3!A:G,2, FALSE)</f>
        <v>2.1615289999999998</v>
      </c>
      <c r="J2722" s="4">
        <f>VLOOKUP(A2722, Sheet3!A:G,3, FALSE)</f>
        <v>1.5022580000000001</v>
      </c>
      <c r="K2722" s="4">
        <f>VLOOKUP(A2722, Sheet3!A:G,4, FALSE)</f>
        <v>-5.5215990000000001</v>
      </c>
      <c r="L2722" s="4">
        <f>VLOOKUP(A2722, Sheet3!A:G,5, FALSE)</f>
        <v>0.83871399999999996</v>
      </c>
      <c r="M2722" s="4">
        <f>VLOOKUP(A2722, Sheet3!A:G,6, FALSE)</f>
        <v>-0.94626100000000002</v>
      </c>
      <c r="N2722" s="4">
        <f>VLOOKUP(A2722, Sheet3!A:G,7, FALSE)</f>
        <v>-4.6287380000000002</v>
      </c>
      <c r="O2722">
        <v>2007</v>
      </c>
      <c r="P2722" s="4">
        <f>VLOOKUP(G2722, Sheet2!C:E, 3, FALSE)</f>
        <v>1983</v>
      </c>
      <c r="Q2722" s="4">
        <f>O2722-P2722</f>
        <v>24</v>
      </c>
      <c r="R2722" s="4">
        <f>VLOOKUP(A2722, Sheet4!A:B, 2, FALSE)</f>
        <v>1117</v>
      </c>
    </row>
    <row r="2723" spans="1:18">
      <c r="A2723">
        <v>4198</v>
      </c>
      <c r="B2723" t="s">
        <v>758</v>
      </c>
      <c r="C2723" s="1">
        <v>39126</v>
      </c>
      <c r="D2723" t="s">
        <v>6</v>
      </c>
      <c r="E2723" s="4" t="s">
        <v>44</v>
      </c>
      <c r="F2723" s="4" t="s">
        <v>652</v>
      </c>
      <c r="G2723" s="4" t="str">
        <f>B2723&amp;E2723</f>
        <v>MurphyPPA</v>
      </c>
      <c r="H2723" s="4" t="str">
        <f>VLOOKUP(G2723, Sheet2!C:D, 2, FALSE)</f>
        <v>D</v>
      </c>
      <c r="I2723" s="4">
        <f>VLOOKUP(A2723, Sheet3!A:G,2, FALSE)</f>
        <v>0.99876600000000004</v>
      </c>
      <c r="J2723" s="4">
        <f>VLOOKUP(A2723, Sheet3!A:G,3, FALSE)</f>
        <v>-1.1582809999999999</v>
      </c>
      <c r="K2723" s="4">
        <f>VLOOKUP(A2723, Sheet3!A:G,4, FALSE)</f>
        <v>-0.37037100000000001</v>
      </c>
      <c r="L2723" s="4">
        <f>VLOOKUP(A2723, Sheet3!A:G,5, FALSE)</f>
        <v>-0.71633999999999998</v>
      </c>
      <c r="M2723" s="4">
        <f>VLOOKUP(A2723, Sheet3!A:G,6, FALSE)</f>
        <v>-0.56445999999999996</v>
      </c>
      <c r="N2723" s="4">
        <f>VLOOKUP(A2723, Sheet3!A:G,7, FALSE)</f>
        <v>4.5275999999999997E-2</v>
      </c>
      <c r="O2723">
        <v>2007</v>
      </c>
      <c r="P2723" s="4">
        <f>VLOOKUP(G2723, Sheet2!C:E, 3, FALSE)</f>
        <v>2007</v>
      </c>
      <c r="Q2723" s="4">
        <f>O2723-P2723</f>
        <v>0</v>
      </c>
      <c r="R2723" s="4">
        <f>VLOOKUP(A2723, Sheet4!A:B, 2, FALSE)</f>
        <v>793</v>
      </c>
    </row>
    <row r="2724" spans="1:18">
      <c r="A2724">
        <v>4199</v>
      </c>
      <c r="B2724" t="s">
        <v>31</v>
      </c>
      <c r="C2724" s="1">
        <v>39126</v>
      </c>
      <c r="D2724" t="s">
        <v>6</v>
      </c>
      <c r="E2724" s="4" t="str">
        <f>VLOOKUP(B2724, Sheet2!$A$2:$B$734, 2, FALSE)</f>
        <v>IN</v>
      </c>
      <c r="F2724" s="4" t="s">
        <v>652</v>
      </c>
      <c r="G2724" s="4" t="str">
        <f>B2724&amp;E2724</f>
        <v>PenceIN</v>
      </c>
      <c r="H2724" s="4" t="str">
        <f>VLOOKUP(G2724, Sheet2!C:D, 2, FALSE)</f>
        <v>R</v>
      </c>
      <c r="I2724" s="4">
        <f>VLOOKUP(A2724, Sheet3!A:G,2, FALSE)</f>
        <v>1.433743</v>
      </c>
      <c r="J2724" s="4">
        <f>VLOOKUP(A2724, Sheet3!A:G,3, FALSE)</f>
        <v>-1.907432</v>
      </c>
      <c r="K2724" s="4">
        <f>VLOOKUP(A2724, Sheet3!A:G,4, FALSE)</f>
        <v>1.61006</v>
      </c>
      <c r="L2724" s="4">
        <f>VLOOKUP(A2724, Sheet3!A:G,5, FALSE)</f>
        <v>1.5736969999999999</v>
      </c>
      <c r="M2724" s="4">
        <f>VLOOKUP(A2724, Sheet3!A:G,6, FALSE)</f>
        <v>-9.2090000000000005E-2</v>
      </c>
      <c r="N2724" s="4">
        <f>VLOOKUP(A2724, Sheet3!A:G,7, FALSE)</f>
        <v>-1.2160010000000001</v>
      </c>
      <c r="O2724">
        <v>2007</v>
      </c>
      <c r="P2724" s="4">
        <f>VLOOKUP(G2724, Sheet2!C:E, 3, FALSE)</f>
        <v>2001</v>
      </c>
      <c r="Q2724" s="4">
        <f>O2724-P2724</f>
        <v>6</v>
      </c>
      <c r="R2724" s="4">
        <f>VLOOKUP(A2724, Sheet4!A:B, 2, FALSE)</f>
        <v>1805</v>
      </c>
    </row>
    <row r="2725" spans="1:18">
      <c r="A2725">
        <v>4200</v>
      </c>
      <c r="B2725" t="s">
        <v>24</v>
      </c>
      <c r="C2725" s="1">
        <v>39126</v>
      </c>
      <c r="D2725" t="s">
        <v>6</v>
      </c>
      <c r="E2725" s="4" t="s">
        <v>125</v>
      </c>
      <c r="F2725" s="4" t="s">
        <v>652</v>
      </c>
      <c r="G2725" s="4" t="str">
        <f>B2725&amp;E2725</f>
        <v>NadlerNY</v>
      </c>
      <c r="H2725" s="4" t="str">
        <f>VLOOKUP(G2725, Sheet2!C:D, 2, FALSE)</f>
        <v>D</v>
      </c>
      <c r="I2725" s="4">
        <f>VLOOKUP(A2725, Sheet3!A:G,2, FALSE)</f>
        <v>-1.619564</v>
      </c>
      <c r="J2725" s="4">
        <f>VLOOKUP(A2725, Sheet3!A:G,3, FALSE)</f>
        <v>2.2422309999999999</v>
      </c>
      <c r="K2725" s="4">
        <f>VLOOKUP(A2725, Sheet3!A:G,4, FALSE)</f>
        <v>-0.136407</v>
      </c>
      <c r="L2725" s="4">
        <f>VLOOKUP(A2725, Sheet3!A:G,5, FALSE)</f>
        <v>1.5660320000000001</v>
      </c>
      <c r="M2725" s="4">
        <f>VLOOKUP(A2725, Sheet3!A:G,6, FALSE)</f>
        <v>0.33661600000000003</v>
      </c>
      <c r="N2725" s="4">
        <f>VLOOKUP(A2725, Sheet3!A:G,7, FALSE)</f>
        <v>-0.80197200000000002</v>
      </c>
      <c r="O2725">
        <v>2007</v>
      </c>
      <c r="P2725" s="4">
        <f>VLOOKUP(G2725, Sheet2!C:E, 3, FALSE)</f>
        <v>1992</v>
      </c>
      <c r="Q2725" s="4">
        <f>O2725-P2725</f>
        <v>15</v>
      </c>
      <c r="R2725" s="4">
        <f>VLOOKUP(A2725, Sheet4!A:B, 2, FALSE)</f>
        <v>779</v>
      </c>
    </row>
    <row r="2726" spans="1:18">
      <c r="A2726">
        <v>4201</v>
      </c>
      <c r="B2726" t="s">
        <v>80</v>
      </c>
      <c r="C2726" s="1">
        <v>39126</v>
      </c>
      <c r="D2726" t="s">
        <v>6</v>
      </c>
      <c r="E2726" s="4" t="s">
        <v>11</v>
      </c>
      <c r="F2726" s="4" t="s">
        <v>652</v>
      </c>
      <c r="G2726" s="4" t="str">
        <f>B2726&amp;E2726</f>
        <v>EtheridgeNC</v>
      </c>
      <c r="H2726" s="4" t="str">
        <f>VLOOKUP(G2726, Sheet2!C:D, 2, FALSE)</f>
        <v>D</v>
      </c>
      <c r="I2726" s="4">
        <f>VLOOKUP(A2726, Sheet3!A:G,2, FALSE)</f>
        <v>1.9385399999999999</v>
      </c>
      <c r="J2726" s="4">
        <f>VLOOKUP(A2726, Sheet3!A:G,3, FALSE)</f>
        <v>-1.9088149999999999</v>
      </c>
      <c r="K2726" s="4">
        <f>VLOOKUP(A2726, Sheet3!A:G,4, FALSE)</f>
        <v>1.2961670000000001</v>
      </c>
      <c r="L2726" s="4">
        <f>VLOOKUP(A2726, Sheet3!A:G,5, FALSE)</f>
        <v>-1.2081599999999999</v>
      </c>
      <c r="M2726" s="4">
        <f>VLOOKUP(A2726, Sheet3!A:G,6, FALSE)</f>
        <v>-0.104866</v>
      </c>
      <c r="N2726" s="4">
        <f>VLOOKUP(A2726, Sheet3!A:G,7, FALSE)</f>
        <v>-0.41977399999999998</v>
      </c>
      <c r="O2726">
        <v>2007</v>
      </c>
      <c r="P2726" s="4">
        <f>VLOOKUP(G2726, Sheet2!C:E, 3, FALSE)</f>
        <v>1997</v>
      </c>
      <c r="Q2726" s="4">
        <f>O2726-P2726</f>
        <v>10</v>
      </c>
      <c r="R2726" s="4">
        <f>VLOOKUP(A2726, Sheet4!A:B, 2, FALSE)</f>
        <v>661</v>
      </c>
    </row>
    <row r="2727" spans="1:18">
      <c r="A2727">
        <v>4202</v>
      </c>
      <c r="B2727" t="s">
        <v>373</v>
      </c>
      <c r="C2727" s="1">
        <v>39126</v>
      </c>
      <c r="D2727" t="s">
        <v>6</v>
      </c>
      <c r="E2727" s="4" t="str">
        <f>VLOOKUP(B2727, Sheet2!$A$2:$B$734, 2, FALSE)</f>
        <v>CA</v>
      </c>
      <c r="F2727" s="4" t="s">
        <v>652</v>
      </c>
      <c r="G2727" s="4" t="str">
        <f>B2727&amp;E2727</f>
        <v>RoyceCA</v>
      </c>
      <c r="H2727" s="4" t="str">
        <f>VLOOKUP(G2727, Sheet2!C:D, 2, FALSE)</f>
        <v>R</v>
      </c>
      <c r="I2727" s="4">
        <f>VLOOKUP(A2727, Sheet3!A:G,2, FALSE)</f>
        <v>-3.0404939999999998</v>
      </c>
      <c r="J2727" s="4">
        <f>VLOOKUP(A2727, Sheet3!A:G,3, FALSE)</f>
        <v>0.27634500000000001</v>
      </c>
      <c r="K2727" s="4">
        <f>VLOOKUP(A2727, Sheet3!A:G,4, FALSE)</f>
        <v>-1.4548380000000001</v>
      </c>
      <c r="L2727" s="4">
        <f>VLOOKUP(A2727, Sheet3!A:G,5, FALSE)</f>
        <v>9.2426999999999995E-2</v>
      </c>
      <c r="M2727" s="4">
        <f>VLOOKUP(A2727, Sheet3!A:G,6, FALSE)</f>
        <v>1.0633330000000001</v>
      </c>
      <c r="N2727" s="4">
        <f>VLOOKUP(A2727, Sheet3!A:G,7, FALSE)</f>
        <v>-1.1009610000000001</v>
      </c>
      <c r="O2727">
        <v>2007</v>
      </c>
      <c r="P2727" s="4">
        <f>VLOOKUP(G2727, Sheet2!C:E, 3, FALSE)</f>
        <v>1993</v>
      </c>
      <c r="Q2727" s="4">
        <f>O2727-P2727</f>
        <v>14</v>
      </c>
      <c r="R2727" s="4">
        <f>VLOOKUP(A2727, Sheet4!A:B, 2, FALSE)</f>
        <v>1387</v>
      </c>
    </row>
    <row r="2728" spans="1:18">
      <c r="A2728">
        <v>4203</v>
      </c>
      <c r="B2728" t="s">
        <v>358</v>
      </c>
      <c r="C2728" s="1">
        <v>39126</v>
      </c>
      <c r="D2728" t="s">
        <v>6</v>
      </c>
      <c r="E2728" s="4" t="s">
        <v>8</v>
      </c>
      <c r="F2728" s="4" t="s">
        <v>652</v>
      </c>
      <c r="G2728" s="4" t="str">
        <f>B2728&amp;E2728</f>
        <v>BacaCA</v>
      </c>
      <c r="H2728" s="4" t="str">
        <f>VLOOKUP(G2728, Sheet2!C:D, 2, FALSE)</f>
        <v>D</v>
      </c>
      <c r="I2728" s="4">
        <f>VLOOKUP(A2728, Sheet3!A:G,2, FALSE)</f>
        <v>4.3843E-2</v>
      </c>
      <c r="J2728" s="4">
        <f>VLOOKUP(A2728, Sheet3!A:G,3, FALSE)</f>
        <v>-0.66079200000000005</v>
      </c>
      <c r="K2728" s="4">
        <f>VLOOKUP(A2728, Sheet3!A:G,4, FALSE)</f>
        <v>-3.1612130000000001</v>
      </c>
      <c r="L2728" s="4">
        <f>VLOOKUP(A2728, Sheet3!A:G,5, FALSE)</f>
        <v>0.41944900000000002</v>
      </c>
      <c r="M2728" s="4">
        <f>VLOOKUP(A2728, Sheet3!A:G,6, FALSE)</f>
        <v>-0.28739300000000001</v>
      </c>
      <c r="N2728" s="4">
        <f>VLOOKUP(A2728, Sheet3!A:G,7, FALSE)</f>
        <v>-3.8719619999999999</v>
      </c>
      <c r="O2728">
        <v>2007</v>
      </c>
      <c r="P2728" s="4">
        <f>VLOOKUP(G2728, Sheet2!C:E, 3, FALSE)</f>
        <v>1999</v>
      </c>
      <c r="Q2728" s="4">
        <f>O2728-P2728</f>
        <v>8</v>
      </c>
      <c r="R2728" s="4">
        <f>VLOOKUP(A2728, Sheet4!A:B, 2, FALSE)</f>
        <v>641</v>
      </c>
    </row>
    <row r="2729" spans="1:18">
      <c r="A2729">
        <v>4204</v>
      </c>
      <c r="B2729" t="s">
        <v>340</v>
      </c>
      <c r="C2729" s="1">
        <v>39126</v>
      </c>
      <c r="D2729" t="s">
        <v>6</v>
      </c>
      <c r="E2729" s="4" t="s">
        <v>47</v>
      </c>
      <c r="F2729" s="4" t="s">
        <v>652</v>
      </c>
      <c r="G2729" s="4" t="str">
        <f>B2729&amp;E2729</f>
        <v>WexlerFL</v>
      </c>
      <c r="H2729" s="4" t="str">
        <f>VLOOKUP(G2729, Sheet2!C:D, 2, FALSE)</f>
        <v>D</v>
      </c>
      <c r="I2729" s="4">
        <f>VLOOKUP(A2729, Sheet3!A:G,2, FALSE)</f>
        <v>-3.1554549999999999</v>
      </c>
      <c r="J2729" s="4">
        <f>VLOOKUP(A2729, Sheet3!A:G,3, FALSE)</f>
        <v>0.93447100000000005</v>
      </c>
      <c r="K2729" s="4">
        <f>VLOOKUP(A2729, Sheet3!A:G,4, FALSE)</f>
        <v>1.9628639999999999</v>
      </c>
      <c r="L2729" s="4">
        <f>VLOOKUP(A2729, Sheet3!A:G,5, FALSE)</f>
        <v>-3.6342539999999999</v>
      </c>
      <c r="M2729" s="4">
        <f>VLOOKUP(A2729, Sheet3!A:G,6, FALSE)</f>
        <v>-1.221627</v>
      </c>
      <c r="N2729" s="4">
        <f>VLOOKUP(A2729, Sheet3!A:G,7, FALSE)</f>
        <v>3.14032</v>
      </c>
      <c r="O2729">
        <v>2007</v>
      </c>
      <c r="P2729" s="4">
        <f>VLOOKUP(G2729, Sheet2!C:E, 3, FALSE)</f>
        <v>1997</v>
      </c>
      <c r="Q2729" s="4">
        <f>O2729-P2729</f>
        <v>10</v>
      </c>
      <c r="R2729" s="4">
        <f>VLOOKUP(A2729, Sheet4!A:B, 2, FALSE)</f>
        <v>654</v>
      </c>
    </row>
    <row r="2730" spans="1:18">
      <c r="A2730">
        <v>4205</v>
      </c>
      <c r="B2730" t="s">
        <v>363</v>
      </c>
      <c r="C2730" s="1">
        <v>39126</v>
      </c>
      <c r="D2730" t="s">
        <v>6</v>
      </c>
      <c r="E2730" s="4" t="s">
        <v>252</v>
      </c>
      <c r="F2730" s="4" t="s">
        <v>652</v>
      </c>
      <c r="G2730" s="4" t="str">
        <f>B2730&amp;E2730</f>
        <v>BoustanyLA</v>
      </c>
      <c r="H2730" s="4" t="str">
        <f>VLOOKUP(G2730, Sheet2!C:D, 2, FALSE)</f>
        <v>R</v>
      </c>
      <c r="I2730" s="4">
        <f>VLOOKUP(A2730, Sheet3!A:G,2, FALSE)</f>
        <v>1.6494880000000001</v>
      </c>
      <c r="J2730" s="4">
        <f>VLOOKUP(A2730, Sheet3!A:G,3, FALSE)</f>
        <v>3.4042000000000003E-2</v>
      </c>
      <c r="K2730" s="4">
        <f>VLOOKUP(A2730, Sheet3!A:G,4, FALSE)</f>
        <v>1.178569</v>
      </c>
      <c r="L2730" s="4">
        <f>VLOOKUP(A2730, Sheet3!A:G,5, FALSE)</f>
        <v>1.0402670000000001</v>
      </c>
      <c r="M2730" s="4">
        <f>VLOOKUP(A2730, Sheet3!A:G,6, FALSE)</f>
        <v>-0.28739300000000001</v>
      </c>
      <c r="N2730" s="4">
        <f>VLOOKUP(A2730, Sheet3!A:G,7, FALSE)</f>
        <v>-4.4433E-2</v>
      </c>
      <c r="O2730">
        <v>2007</v>
      </c>
      <c r="P2730" s="4">
        <f>VLOOKUP(G2730, Sheet2!C:E, 3, FALSE)</f>
        <v>2005</v>
      </c>
      <c r="Q2730" s="4">
        <f>O2730-P2730</f>
        <v>2</v>
      </c>
      <c r="R2730" s="4">
        <f>VLOOKUP(A2730, Sheet4!A:B, 2, FALSE)</f>
        <v>698</v>
      </c>
    </row>
    <row r="2731" spans="1:18">
      <c r="A2731">
        <v>4206</v>
      </c>
      <c r="B2731" s="4" t="s">
        <v>37</v>
      </c>
      <c r="C2731" s="1">
        <v>39126</v>
      </c>
      <c r="D2731" t="s">
        <v>6</v>
      </c>
      <c r="E2731" s="4" t="s">
        <v>13</v>
      </c>
      <c r="F2731" s="4" t="s">
        <v>652</v>
      </c>
      <c r="G2731" s="4" t="str">
        <f>B2731&amp;E2731</f>
        <v>BarrettSC</v>
      </c>
      <c r="H2731" s="4" t="str">
        <f>VLOOKUP(G2731, Sheet2!C:D, 2, FALSE)</f>
        <v>R</v>
      </c>
      <c r="I2731" s="4">
        <f>VLOOKUP(A2731, Sheet3!A:G,2, FALSE)</f>
        <v>-4.0089930000000003</v>
      </c>
      <c r="J2731" s="4">
        <f>VLOOKUP(A2731, Sheet3!A:G,3, FALSE)</f>
        <v>-3.8202349999999998</v>
      </c>
      <c r="K2731" s="4">
        <f>VLOOKUP(A2731, Sheet3!A:G,4, FALSE)</f>
        <v>-3.2049759999999998</v>
      </c>
      <c r="L2731" s="4">
        <f>VLOOKUP(A2731, Sheet3!A:G,5, FALSE)</f>
        <v>-2.7845689999999998</v>
      </c>
      <c r="M2731" s="4">
        <f>VLOOKUP(A2731, Sheet3!A:G,6, FALSE)</f>
        <v>-2.1172080000000002</v>
      </c>
      <c r="N2731" s="4">
        <f>VLOOKUP(A2731, Sheet3!A:G,7, FALSE)</f>
        <v>-7.2339099999999998</v>
      </c>
      <c r="O2731">
        <v>2007</v>
      </c>
      <c r="P2731" s="4">
        <f>VLOOKUP(G2731, Sheet2!C:E, 3, FALSE)</f>
        <v>2003</v>
      </c>
      <c r="Q2731" s="4">
        <f>O2731-P2731</f>
        <v>4</v>
      </c>
      <c r="R2731" s="4">
        <f>VLOOKUP(A2731, Sheet4!A:B, 2, FALSE)</f>
        <v>368</v>
      </c>
    </row>
    <row r="2732" spans="1:18">
      <c r="A2732">
        <v>4207</v>
      </c>
      <c r="B2732" t="s">
        <v>21</v>
      </c>
      <c r="C2732" s="1">
        <v>39126</v>
      </c>
      <c r="D2732" t="s">
        <v>6</v>
      </c>
      <c r="E2732" s="4" t="s">
        <v>8</v>
      </c>
      <c r="F2732" s="4" t="s">
        <v>652</v>
      </c>
      <c r="G2732" s="4" t="str">
        <f>B2732&amp;E2732</f>
        <v>WoolseyCA</v>
      </c>
      <c r="H2732" s="4" t="str">
        <f>VLOOKUP(G2732, Sheet2!C:D, 2, FALSE)</f>
        <v>D</v>
      </c>
      <c r="I2732" s="4">
        <f>VLOOKUP(A2732, Sheet3!A:G,2, FALSE)</f>
        <v>-4.2303769999999998</v>
      </c>
      <c r="J2732" s="4">
        <f>VLOOKUP(A2732, Sheet3!A:G,3, FALSE)</f>
        <v>1.084784</v>
      </c>
      <c r="K2732" s="4">
        <f>VLOOKUP(A2732, Sheet3!A:G,4, FALSE)</f>
        <v>-0.35625899999999999</v>
      </c>
      <c r="L2732" s="4">
        <f>VLOOKUP(A2732, Sheet3!A:G,5, FALSE)</f>
        <v>-1.3027280000000001</v>
      </c>
      <c r="M2732" s="4">
        <f>VLOOKUP(A2732, Sheet3!A:G,6, FALSE)</f>
        <v>-0.67469000000000001</v>
      </c>
      <c r="N2732" s="4">
        <f>VLOOKUP(A2732, Sheet3!A:G,7, FALSE)</f>
        <v>-2.2545130000000002</v>
      </c>
      <c r="O2732">
        <v>2007</v>
      </c>
      <c r="P2732" s="4">
        <f>VLOOKUP(G2732, Sheet2!C:E, 3, FALSE)</f>
        <v>1993</v>
      </c>
      <c r="Q2732" s="4">
        <f>O2732-P2732</f>
        <v>14</v>
      </c>
      <c r="R2732" s="4">
        <f>VLOOKUP(A2732, Sheet4!A:B, 2, FALSE)</f>
        <v>740</v>
      </c>
    </row>
    <row r="2733" spans="1:18">
      <c r="A2733">
        <v>4208</v>
      </c>
      <c r="B2733" t="s">
        <v>777</v>
      </c>
      <c r="C2733" s="1">
        <v>39126</v>
      </c>
      <c r="D2733" t="s">
        <v>6</v>
      </c>
      <c r="E2733" s="4" t="s">
        <v>137</v>
      </c>
      <c r="F2733" s="4" t="s">
        <v>652</v>
      </c>
      <c r="G2733" s="4" t="str">
        <f>B2733&amp;E2733</f>
        <v>ScottDGA</v>
      </c>
      <c r="H2733" s="4" t="str">
        <f>VLOOKUP(G2733, Sheet2!C:D, 2, FALSE)</f>
        <v>D</v>
      </c>
      <c r="I2733" s="4">
        <f>VLOOKUP(A2733, Sheet3!A:G,2, FALSE)</f>
        <v>-4.4891690000000004</v>
      </c>
      <c r="J2733" s="4">
        <f>VLOOKUP(A2733, Sheet3!A:G,3, FALSE)</f>
        <v>0.50350300000000003</v>
      </c>
      <c r="K2733" s="4">
        <f>VLOOKUP(A2733, Sheet3!A:G,4, FALSE)</f>
        <v>-3.1856819999999999</v>
      </c>
      <c r="L2733" s="4">
        <f>VLOOKUP(A2733, Sheet3!A:G,5, FALSE)</f>
        <v>-9.9611000000000005E-2</v>
      </c>
      <c r="M2733" s="4">
        <f>VLOOKUP(A2733, Sheet3!A:G,6, FALSE)</f>
        <v>0.16993900000000001</v>
      </c>
      <c r="N2733" s="4">
        <f>VLOOKUP(A2733, Sheet3!A:G,7, FALSE)</f>
        <v>-1.8160080000000001</v>
      </c>
      <c r="O2733">
        <v>2007</v>
      </c>
      <c r="P2733" s="4">
        <f>VLOOKUP(G2733, Sheet2!C:E, 3, FALSE)</f>
        <v>2003</v>
      </c>
      <c r="Q2733" s="4">
        <f>O2733-P2733</f>
        <v>4</v>
      </c>
      <c r="R2733" s="4">
        <f>VLOOKUP(A2733, Sheet4!A:B, 2, FALSE)</f>
        <v>653</v>
      </c>
    </row>
    <row r="2734" spans="1:18">
      <c r="A2734">
        <v>4209</v>
      </c>
      <c r="B2734" t="s">
        <v>351</v>
      </c>
      <c r="C2734" s="1">
        <v>39126</v>
      </c>
      <c r="D2734" t="s">
        <v>6</v>
      </c>
      <c r="E2734" s="4" t="s">
        <v>11</v>
      </c>
      <c r="F2734" s="4" t="s">
        <v>652</v>
      </c>
      <c r="G2734" s="4" t="str">
        <f>B2734&amp;E2734</f>
        <v>MyrickNC</v>
      </c>
      <c r="H2734" s="4" t="str">
        <f>VLOOKUP(G2734, Sheet2!C:D, 2, FALSE)</f>
        <v>R</v>
      </c>
      <c r="I2734" s="4">
        <f>VLOOKUP(A2734, Sheet3!A:G,2, FALSE)</f>
        <v>-1.628036</v>
      </c>
      <c r="J2734" s="4">
        <f>VLOOKUP(A2734, Sheet3!A:G,3, FALSE)</f>
        <v>2.9002159999999999</v>
      </c>
      <c r="K2734" s="4">
        <f>VLOOKUP(A2734, Sheet3!A:G,4, FALSE)</f>
        <v>-2.231649</v>
      </c>
      <c r="L2734" s="4">
        <f>VLOOKUP(A2734, Sheet3!A:G,5, FALSE)</f>
        <v>1.641275</v>
      </c>
      <c r="M2734" s="4">
        <f>VLOOKUP(A2734, Sheet3!A:G,6, FALSE)</f>
        <v>0.38230700000000001</v>
      </c>
      <c r="N2734" s="4">
        <f>VLOOKUP(A2734, Sheet3!A:G,7, FALSE)</f>
        <v>-1.392863</v>
      </c>
      <c r="O2734">
        <v>2007</v>
      </c>
      <c r="P2734" s="4">
        <f>VLOOKUP(G2734, Sheet2!C:E, 3, FALSE)</f>
        <v>1995</v>
      </c>
      <c r="Q2734" s="4">
        <f>O2734-P2734</f>
        <v>12</v>
      </c>
      <c r="R2734" s="4">
        <f>VLOOKUP(A2734, Sheet4!A:B, 2, FALSE)</f>
        <v>636</v>
      </c>
    </row>
    <row r="2735" spans="1:18">
      <c r="A2735">
        <v>4210</v>
      </c>
      <c r="B2735" t="s">
        <v>39</v>
      </c>
      <c r="C2735" s="1">
        <v>39126</v>
      </c>
      <c r="D2735" t="s">
        <v>6</v>
      </c>
      <c r="E2735" s="4" t="s">
        <v>163</v>
      </c>
      <c r="F2735" s="4" t="s">
        <v>652</v>
      </c>
      <c r="G2735" s="4" t="str">
        <f>B2735&amp;E2735</f>
        <v>CummingsMD</v>
      </c>
      <c r="H2735" s="4" t="str">
        <f>VLOOKUP(G2735, Sheet2!C:D, 2, FALSE)</f>
        <v>D</v>
      </c>
      <c r="I2735" s="4">
        <f>VLOOKUP(A2735, Sheet3!A:G,2, FALSE)</f>
        <v>2.8360590000000001</v>
      </c>
      <c r="J2735" s="4">
        <f>VLOOKUP(A2735, Sheet3!A:G,3, FALSE)</f>
        <v>0.64656499999999995</v>
      </c>
      <c r="K2735" s="4">
        <f>VLOOKUP(A2735, Sheet3!A:G,4, FALSE)</f>
        <v>2.092171</v>
      </c>
      <c r="L2735" s="4">
        <f>VLOOKUP(A2735, Sheet3!A:G,5, FALSE)</f>
        <v>1.5150440000000001</v>
      </c>
      <c r="M2735" s="4">
        <f>VLOOKUP(A2735, Sheet3!A:G,6, FALSE)</f>
        <v>0.117454</v>
      </c>
      <c r="N2735" s="4">
        <f>VLOOKUP(A2735, Sheet3!A:G,7, FALSE)</f>
        <v>1.789304</v>
      </c>
      <c r="O2735">
        <v>2007</v>
      </c>
      <c r="P2735" s="4">
        <f>VLOOKUP(G2735, Sheet2!C:E, 3, FALSE)</f>
        <v>1996</v>
      </c>
      <c r="Q2735" s="4">
        <f>O2735-P2735</f>
        <v>11</v>
      </c>
      <c r="R2735" s="4">
        <f>VLOOKUP(A2735, Sheet4!A:B, 2, FALSE)</f>
        <v>642</v>
      </c>
    </row>
    <row r="2736" spans="1:18">
      <c r="A2736">
        <v>4211</v>
      </c>
      <c r="B2736" t="s">
        <v>43</v>
      </c>
      <c r="C2736" s="1">
        <v>39126</v>
      </c>
      <c r="D2736" t="s">
        <v>6</v>
      </c>
      <c r="E2736" s="4" t="s">
        <v>47</v>
      </c>
      <c r="F2736" s="4" t="s">
        <v>652</v>
      </c>
      <c r="G2736" s="4" t="str">
        <f>B2736&amp;E2736</f>
        <v>WeldonFL</v>
      </c>
      <c r="H2736" s="4" t="str">
        <f>VLOOKUP(G2736, Sheet2!C:D, 2, FALSE)</f>
        <v>R</v>
      </c>
      <c r="I2736" s="4">
        <f>VLOOKUP(A2736, Sheet3!A:G,2, FALSE)</f>
        <v>-0.96589899999999995</v>
      </c>
      <c r="J2736" s="4">
        <f>VLOOKUP(A2736, Sheet3!A:G,3, FALSE)</f>
        <v>0.56207399999999996</v>
      </c>
      <c r="K2736" s="4">
        <f>VLOOKUP(A2736, Sheet3!A:G,4, FALSE)</f>
        <v>7.0931999999999995E-2</v>
      </c>
      <c r="L2736" s="4">
        <f>VLOOKUP(A2736, Sheet3!A:G,5, FALSE)</f>
        <v>-0.27151399999999998</v>
      </c>
      <c r="M2736" s="4">
        <f>VLOOKUP(A2736, Sheet3!A:G,6, FALSE)</f>
        <v>-0.41727700000000001</v>
      </c>
      <c r="N2736" s="4">
        <f>VLOOKUP(A2736, Sheet3!A:G,7, FALSE)</f>
        <v>-1.062811</v>
      </c>
      <c r="O2736">
        <v>2007</v>
      </c>
      <c r="P2736" s="4">
        <f>VLOOKUP(G2736, Sheet2!C:E, 3, FALSE)</f>
        <v>1995</v>
      </c>
      <c r="Q2736" s="4">
        <f>O2736-P2736</f>
        <v>12</v>
      </c>
      <c r="R2736" s="4">
        <f>VLOOKUP(A2736, Sheet4!A:B, 2, FALSE)</f>
        <v>585</v>
      </c>
    </row>
    <row r="2737" spans="1:18">
      <c r="A2737">
        <v>4212</v>
      </c>
      <c r="B2737" t="s">
        <v>217</v>
      </c>
      <c r="C2737" s="1">
        <v>39126</v>
      </c>
      <c r="D2737" t="s">
        <v>6</v>
      </c>
      <c r="E2737" s="4" t="s">
        <v>125</v>
      </c>
      <c r="F2737" s="4" t="s">
        <v>652</v>
      </c>
      <c r="G2737" s="4" t="str">
        <f>B2737&amp;E2737</f>
        <v>MeeksNY</v>
      </c>
      <c r="H2737" s="4" t="str">
        <f>VLOOKUP(G2737, Sheet2!C:D, 2, FALSE)</f>
        <v>D</v>
      </c>
      <c r="I2737" s="4">
        <f>VLOOKUP(A2737, Sheet3!A:G,2, FALSE)</f>
        <v>4.3019280000000002</v>
      </c>
      <c r="J2737" s="4">
        <f>VLOOKUP(A2737, Sheet3!A:G,3, FALSE)</f>
        <v>-0.59044700000000006</v>
      </c>
      <c r="K2737" s="4">
        <f>VLOOKUP(A2737, Sheet3!A:G,4, FALSE)</f>
        <v>1.549561</v>
      </c>
      <c r="L2737" s="4">
        <f>VLOOKUP(A2737, Sheet3!A:G,5, FALSE)</f>
        <v>1.6025100000000001</v>
      </c>
      <c r="M2737" s="4">
        <f>VLOOKUP(A2737, Sheet3!A:G,6, FALSE)</f>
        <v>-0.30001</v>
      </c>
      <c r="N2737" s="4">
        <f>VLOOKUP(A2737, Sheet3!A:G,7, FALSE)</f>
        <v>1.7244360000000001</v>
      </c>
      <c r="O2737">
        <v>2007</v>
      </c>
      <c r="P2737" s="4">
        <f>VLOOKUP(G2737, Sheet2!C:E, 3, FALSE)</f>
        <v>1997</v>
      </c>
      <c r="Q2737" s="4">
        <f>O2737-P2737</f>
        <v>10</v>
      </c>
      <c r="R2737" s="4">
        <f>VLOOKUP(A2737, Sheet4!A:B, 2, FALSE)</f>
        <v>844</v>
      </c>
    </row>
    <row r="2738" spans="1:18">
      <c r="A2738">
        <v>4213</v>
      </c>
      <c r="B2738" t="s">
        <v>118</v>
      </c>
      <c r="C2738" s="1">
        <v>39126</v>
      </c>
      <c r="D2738" t="s">
        <v>6</v>
      </c>
      <c r="E2738" s="4" t="s">
        <v>63</v>
      </c>
      <c r="F2738" s="4" t="s">
        <v>652</v>
      </c>
      <c r="G2738" s="4" t="str">
        <f>B2738&amp;E2738</f>
        <v>WolfVA</v>
      </c>
      <c r="H2738" s="4" t="str">
        <f>VLOOKUP(G2738, Sheet2!C:D, 2, FALSE)</f>
        <v>R</v>
      </c>
      <c r="I2738" s="4">
        <f>VLOOKUP(A2738, Sheet3!A:G,2, FALSE)</f>
        <v>2.006116</v>
      </c>
      <c r="J2738" s="4">
        <f>VLOOKUP(A2738, Sheet3!A:G,3, FALSE)</f>
        <v>1.483163</v>
      </c>
      <c r="K2738" s="4">
        <f>VLOOKUP(A2738, Sheet3!A:G,4, FALSE)</f>
        <v>0.62497499999999995</v>
      </c>
      <c r="L2738" s="4">
        <f>VLOOKUP(A2738, Sheet3!A:G,5, FALSE)</f>
        <v>4.6996010000000004</v>
      </c>
      <c r="M2738" s="4">
        <f>VLOOKUP(A2738, Sheet3!A:G,6, FALSE)</f>
        <v>1.907392</v>
      </c>
      <c r="N2738" s="4">
        <f>VLOOKUP(A2738, Sheet3!A:G,7, FALSE)</f>
        <v>-0.22489000000000001</v>
      </c>
      <c r="O2738">
        <v>2007</v>
      </c>
      <c r="P2738" s="4">
        <f>VLOOKUP(G2738, Sheet2!C:E, 3, FALSE)</f>
        <v>1981</v>
      </c>
      <c r="Q2738" s="4">
        <f>O2738-P2738</f>
        <v>26</v>
      </c>
      <c r="R2738" s="4">
        <f>VLOOKUP(A2738, Sheet4!A:B, 2, FALSE)</f>
        <v>899</v>
      </c>
    </row>
    <row r="2739" spans="1:18">
      <c r="A2739">
        <v>4214</v>
      </c>
      <c r="B2739" t="s">
        <v>518</v>
      </c>
      <c r="C2739" s="1">
        <v>39126</v>
      </c>
      <c r="D2739" t="s">
        <v>6</v>
      </c>
      <c r="E2739" s="4" t="s">
        <v>125</v>
      </c>
      <c r="F2739" s="4" t="s">
        <v>652</v>
      </c>
      <c r="G2739" s="4" t="str">
        <f>B2739&amp;E2739</f>
        <v>AckermanNY</v>
      </c>
      <c r="H2739" s="4" t="str">
        <f>VLOOKUP(G2739, Sheet2!C:D, 2, FALSE)</f>
        <v>D</v>
      </c>
      <c r="I2739" s="4">
        <f>VLOOKUP(A2739, Sheet3!A:G,2, FALSE)</f>
        <v>-1.0892900000000001</v>
      </c>
      <c r="J2739" s="4">
        <f>VLOOKUP(A2739, Sheet3!A:G,3, FALSE)</f>
        <v>2.5056349999999998</v>
      </c>
      <c r="K2739" s="4">
        <f>VLOOKUP(A2739, Sheet3!A:G,4, FALSE)</f>
        <v>-3.6049699999999998</v>
      </c>
      <c r="L2739" s="4">
        <f>VLOOKUP(A2739, Sheet3!A:G,5, FALSE)</f>
        <v>-1.1865250000000001</v>
      </c>
      <c r="M2739" s="4">
        <f>VLOOKUP(A2739, Sheet3!A:G,6, FALSE)</f>
        <v>-1.216534</v>
      </c>
      <c r="N2739" s="4">
        <f>VLOOKUP(A2739, Sheet3!A:G,7, FALSE)</f>
        <v>-0.63932199999999995</v>
      </c>
      <c r="O2739">
        <v>2007</v>
      </c>
      <c r="P2739" s="4">
        <f>VLOOKUP(G2739, Sheet2!C:E, 3, FALSE)</f>
        <v>1993</v>
      </c>
      <c r="Q2739" s="4">
        <f>O2739-P2739</f>
        <v>14</v>
      </c>
      <c r="R2739" s="4">
        <f>VLOOKUP(A2739, Sheet4!A:B, 2, FALSE)</f>
        <v>603</v>
      </c>
    </row>
    <row r="2740" spans="1:18">
      <c r="A2740">
        <v>4215</v>
      </c>
      <c r="B2740" t="s">
        <v>175</v>
      </c>
      <c r="C2740" s="1">
        <v>39126</v>
      </c>
      <c r="D2740" t="s">
        <v>6</v>
      </c>
      <c r="E2740" s="4" t="s">
        <v>176</v>
      </c>
      <c r="F2740" s="4" t="s">
        <v>652</v>
      </c>
      <c r="G2740" s="4" t="str">
        <f>B2740&amp;E2740</f>
        <v>KingIA</v>
      </c>
      <c r="H2740" s="4" t="str">
        <f>VLOOKUP(G2740, Sheet2!C:D, 2, FALSE)</f>
        <v>R</v>
      </c>
      <c r="I2740" s="4">
        <f>VLOOKUP(A2740, Sheet3!A:G,2, FALSE)</f>
        <v>-7.877434</v>
      </c>
      <c r="J2740" s="4">
        <f>VLOOKUP(A2740, Sheet3!A:G,3, FALSE)</f>
        <v>2.2853370000000002</v>
      </c>
      <c r="K2740" s="4">
        <f>VLOOKUP(A2740, Sheet3!A:G,4, FALSE)</f>
        <v>-3.5831659999999999</v>
      </c>
      <c r="L2740" s="4">
        <f>VLOOKUP(A2740, Sheet3!A:G,5, FALSE)</f>
        <v>-1.017617</v>
      </c>
      <c r="M2740" s="4">
        <f>VLOOKUP(A2740, Sheet3!A:G,6, FALSE)</f>
        <v>0.70094199999999995</v>
      </c>
      <c r="N2740" s="4">
        <f>VLOOKUP(A2740, Sheet3!A:G,7, FALSE)</f>
        <v>-4.0038640000000001</v>
      </c>
      <c r="O2740">
        <v>2007</v>
      </c>
      <c r="P2740" s="4">
        <f>VLOOKUP(G2740, Sheet2!C:E, 3, FALSE)</f>
        <v>2003</v>
      </c>
      <c r="Q2740" s="4">
        <f>O2740-P2740</f>
        <v>4</v>
      </c>
      <c r="R2740" s="4">
        <f>VLOOKUP(A2740, Sheet4!A:B, 2, FALSE)</f>
        <v>842</v>
      </c>
    </row>
    <row r="2741" spans="1:18">
      <c r="A2741">
        <v>4216</v>
      </c>
      <c r="B2741" t="s">
        <v>624</v>
      </c>
      <c r="C2741" s="1">
        <v>39126</v>
      </c>
      <c r="D2741" t="s">
        <v>6</v>
      </c>
      <c r="E2741" s="4" t="str">
        <f>VLOOKUP(B2741, Sheet2!$A$2:$B$734, 2, FALSE)</f>
        <v>MO</v>
      </c>
      <c r="F2741" s="4" t="s">
        <v>652</v>
      </c>
      <c r="G2741" s="4" t="str">
        <f>B2741&amp;E2741</f>
        <v>CarnahanRMO</v>
      </c>
      <c r="H2741" s="4" t="str">
        <f>VLOOKUP(G2741, Sheet2!C:D, 2, FALSE)</f>
        <v>D</v>
      </c>
      <c r="I2741" s="4">
        <f>VLOOKUP(A2741, Sheet3!A:G,2, FALSE)</f>
        <v>3.1143290000000001</v>
      </c>
      <c r="J2741" s="4">
        <f>VLOOKUP(A2741, Sheet3!A:G,3, FALSE)</f>
        <v>-0.25979000000000002</v>
      </c>
      <c r="K2741" s="4">
        <f>VLOOKUP(A2741, Sheet3!A:G,4, FALSE)</f>
        <v>1.267172</v>
      </c>
      <c r="L2741" s="4">
        <f>VLOOKUP(A2741, Sheet3!A:G,5, FALSE)</f>
        <v>-0.151005</v>
      </c>
      <c r="M2741" s="4">
        <f>VLOOKUP(A2741, Sheet3!A:G,6, FALSE)</f>
        <v>1.2485329999999999</v>
      </c>
      <c r="N2741" s="4">
        <f>VLOOKUP(A2741, Sheet3!A:G,7, FALSE)</f>
        <v>1.0373490000000001</v>
      </c>
      <c r="O2741">
        <v>2007</v>
      </c>
      <c r="P2741" s="4">
        <f>VLOOKUP(G2741, Sheet2!C:E, 3, FALSE)</f>
        <v>2005</v>
      </c>
      <c r="Q2741" s="4">
        <f>O2741-P2741</f>
        <v>2</v>
      </c>
      <c r="R2741" s="4">
        <f>VLOOKUP(A2741, Sheet4!A:B, 2, FALSE)</f>
        <v>767</v>
      </c>
    </row>
    <row r="2742" spans="1:18">
      <c r="A2742">
        <v>4217</v>
      </c>
      <c r="B2742" t="s">
        <v>316</v>
      </c>
      <c r="C2742" s="1">
        <v>39126</v>
      </c>
      <c r="D2742" t="s">
        <v>6</v>
      </c>
      <c r="E2742" s="4" t="s">
        <v>54</v>
      </c>
      <c r="F2742" s="4" t="s">
        <v>652</v>
      </c>
      <c r="G2742" s="4" t="str">
        <f>B2742&amp;E2742</f>
        <v>ShadeggAZ</v>
      </c>
      <c r="H2742" s="4" t="str">
        <f>VLOOKUP(G2742, Sheet2!C:D, 2, FALSE)</f>
        <v>R</v>
      </c>
      <c r="I2742" s="4">
        <f>VLOOKUP(A2742, Sheet3!A:G,2, FALSE)</f>
        <v>-3.9262090000000001</v>
      </c>
      <c r="J2742" s="4">
        <f>VLOOKUP(A2742, Sheet3!A:G,3, FALSE)</f>
        <v>0.41941899999999999</v>
      </c>
      <c r="K2742" s="4">
        <f>VLOOKUP(A2742, Sheet3!A:G,4, FALSE)</f>
        <v>-3.680876</v>
      </c>
      <c r="L2742" s="4">
        <f>VLOOKUP(A2742, Sheet3!A:G,5, FALSE)</f>
        <v>2.375273</v>
      </c>
      <c r="M2742" s="4">
        <f>VLOOKUP(A2742, Sheet3!A:G,6, FALSE)</f>
        <v>1.1397520000000001</v>
      </c>
      <c r="N2742" s="4">
        <f>VLOOKUP(A2742, Sheet3!A:G,7, FALSE)</f>
        <v>-5.9521810000000004</v>
      </c>
      <c r="O2742">
        <v>2007</v>
      </c>
      <c r="P2742" s="4">
        <f>VLOOKUP(G2742, Sheet2!C:E, 3, FALSE)</f>
        <v>1995</v>
      </c>
      <c r="Q2742" s="4">
        <f>O2742-P2742</f>
        <v>12</v>
      </c>
      <c r="R2742" s="4">
        <f>VLOOKUP(A2742, Sheet4!A:B, 2, FALSE)</f>
        <v>1362</v>
      </c>
    </row>
    <row r="2743" spans="1:18">
      <c r="A2743">
        <v>4218</v>
      </c>
      <c r="B2743" t="s">
        <v>343</v>
      </c>
      <c r="C2743" s="1">
        <v>39126</v>
      </c>
      <c r="D2743" t="s">
        <v>6</v>
      </c>
      <c r="E2743" s="4" t="s">
        <v>22</v>
      </c>
      <c r="F2743" s="4" t="s">
        <v>652</v>
      </c>
      <c r="G2743" s="4" t="str">
        <f>B2743&amp;E2743</f>
        <v>HinojosaTX</v>
      </c>
      <c r="H2743" s="4" t="str">
        <f>VLOOKUP(G2743, Sheet2!C:D, 2, FALSE)</f>
        <v>D</v>
      </c>
      <c r="I2743" s="4">
        <f>VLOOKUP(A2743, Sheet3!A:G,2, FALSE)</f>
        <v>1.1943319999999999</v>
      </c>
      <c r="J2743" s="4">
        <f>VLOOKUP(A2743, Sheet3!A:G,3, FALSE)</f>
        <v>-1.9089719999999999</v>
      </c>
      <c r="K2743" s="4">
        <f>VLOOKUP(A2743, Sheet3!A:G,4, FALSE)</f>
        <v>-2.1642039999999998</v>
      </c>
      <c r="L2743" s="4">
        <f>VLOOKUP(A2743, Sheet3!A:G,5, FALSE)</f>
        <v>-2.1977440000000001</v>
      </c>
      <c r="M2743" s="4">
        <f>VLOOKUP(A2743, Sheet3!A:G,6, FALSE)</f>
        <v>-1.537515</v>
      </c>
      <c r="N2743" s="4">
        <f>VLOOKUP(A2743, Sheet3!A:G,7, FALSE)</f>
        <v>-1.6835450000000001</v>
      </c>
      <c r="O2743">
        <v>2007</v>
      </c>
      <c r="P2743" s="4">
        <f>VLOOKUP(G2743, Sheet2!C:E, 3, FALSE)</f>
        <v>1997</v>
      </c>
      <c r="Q2743" s="4">
        <f>O2743-P2743</f>
        <v>10</v>
      </c>
      <c r="R2743" s="4">
        <f>VLOOKUP(A2743, Sheet4!A:B, 2, FALSE)</f>
        <v>765</v>
      </c>
    </row>
    <row r="2744" spans="1:18">
      <c r="A2744">
        <v>4219</v>
      </c>
      <c r="B2744" t="s">
        <v>781</v>
      </c>
      <c r="C2744" s="1">
        <v>39126</v>
      </c>
      <c r="D2744" t="s">
        <v>6</v>
      </c>
      <c r="E2744" s="4" t="s">
        <v>44</v>
      </c>
      <c r="F2744" s="4" t="s">
        <v>652</v>
      </c>
      <c r="G2744" s="4" t="str">
        <f>B2744&amp;E2744</f>
        <v>ShusterBPA</v>
      </c>
      <c r="H2744" s="4" t="str">
        <f>VLOOKUP(G2744, Sheet2!C:D, 2, FALSE)</f>
        <v>R</v>
      </c>
      <c r="I2744" s="4">
        <f>VLOOKUP(A2744, Sheet3!A:G,2, FALSE)</f>
        <v>-0.340727</v>
      </c>
      <c r="J2744" s="4">
        <f>VLOOKUP(A2744, Sheet3!A:G,3, FALSE)</f>
        <v>0.32551999999999998</v>
      </c>
      <c r="K2744" s="4">
        <f>VLOOKUP(A2744, Sheet3!A:G,4, FALSE)</f>
        <v>2.047555</v>
      </c>
      <c r="L2744" s="4">
        <f>VLOOKUP(A2744, Sheet3!A:G,5, FALSE)</f>
        <v>0.42931000000000002</v>
      </c>
      <c r="M2744" s="4">
        <f>VLOOKUP(A2744, Sheet3!A:G,6, FALSE)</f>
        <v>0.21247099999999999</v>
      </c>
      <c r="N2744" s="4">
        <f>VLOOKUP(A2744, Sheet3!A:G,7, FALSE)</f>
        <v>2.7773150000000002</v>
      </c>
      <c r="O2744">
        <v>2007</v>
      </c>
      <c r="P2744" s="4">
        <f>VLOOKUP(G2744, Sheet2!C:E, 3, FALSE)</f>
        <v>2001</v>
      </c>
      <c r="Q2744" s="4">
        <f>O2744-P2744</f>
        <v>6</v>
      </c>
      <c r="R2744" s="4">
        <f>VLOOKUP(A2744, Sheet4!A:B, 2, FALSE)</f>
        <v>591</v>
      </c>
    </row>
    <row r="2745" spans="1:18">
      <c r="A2745">
        <v>4220</v>
      </c>
      <c r="B2745" t="s">
        <v>188</v>
      </c>
      <c r="C2745" s="1">
        <v>39126</v>
      </c>
      <c r="D2745" t="s">
        <v>6</v>
      </c>
      <c r="E2745" s="4" t="s">
        <v>8</v>
      </c>
      <c r="F2745" s="4" t="s">
        <v>652</v>
      </c>
      <c r="G2745" s="4" t="str">
        <f>B2745&amp;E2745</f>
        <v>WatsonCA</v>
      </c>
      <c r="H2745" s="4" t="str">
        <f>VLOOKUP(G2745, Sheet2!C:D, 2, FALSE)</f>
        <v>D</v>
      </c>
      <c r="I2745" s="4">
        <f>VLOOKUP(A2745, Sheet3!A:G,2, FALSE)</f>
        <v>-0.75146100000000005</v>
      </c>
      <c r="J2745" s="4">
        <f>VLOOKUP(A2745, Sheet3!A:G,3, FALSE)</f>
        <v>2.0299269999999998</v>
      </c>
      <c r="K2745" s="4">
        <f>VLOOKUP(A2745, Sheet3!A:G,4, FALSE)</f>
        <v>0.806782</v>
      </c>
      <c r="L2745" s="4">
        <f>VLOOKUP(A2745, Sheet3!A:G,5, FALSE)</f>
        <v>-1.8414459999999999</v>
      </c>
      <c r="M2745" s="4">
        <f>VLOOKUP(A2745, Sheet3!A:G,6, FALSE)</f>
        <v>-1.622428</v>
      </c>
      <c r="N2745" s="4">
        <f>VLOOKUP(A2745, Sheet3!A:G,7, FALSE)</f>
        <v>2.3981720000000002</v>
      </c>
      <c r="O2745">
        <v>2007</v>
      </c>
      <c r="P2745" s="4">
        <f>VLOOKUP(G2745, Sheet2!C:E, 3, FALSE)</f>
        <v>2001</v>
      </c>
      <c r="Q2745" s="4">
        <f>O2745-P2745</f>
        <v>6</v>
      </c>
      <c r="R2745" s="4">
        <f>VLOOKUP(A2745, Sheet4!A:B, 2, FALSE)</f>
        <v>677</v>
      </c>
    </row>
    <row r="2746" spans="1:18">
      <c r="A2746">
        <v>4221</v>
      </c>
      <c r="B2746" t="s">
        <v>515</v>
      </c>
      <c r="C2746" s="1">
        <v>39126</v>
      </c>
      <c r="D2746" t="s">
        <v>6</v>
      </c>
      <c r="E2746" s="4" t="s">
        <v>102</v>
      </c>
      <c r="F2746" s="4" t="s">
        <v>652</v>
      </c>
      <c r="G2746" s="4" t="str">
        <f>B2746&amp;E2746</f>
        <v>EverettAL</v>
      </c>
      <c r="H2746" s="4" t="str">
        <f>VLOOKUP(G2746, Sheet2!C:D, 2, FALSE)</f>
        <v>R</v>
      </c>
      <c r="I2746" s="4">
        <f>VLOOKUP(A2746, Sheet3!A:G,2, FALSE)</f>
        <v>-2.0716589999999999</v>
      </c>
      <c r="J2746" s="4">
        <f>VLOOKUP(A2746, Sheet3!A:G,3, FALSE)</f>
        <v>0.31562400000000002</v>
      </c>
      <c r="K2746" s="4">
        <f>VLOOKUP(A2746, Sheet3!A:G,4, FALSE)</f>
        <v>0.89367799999999997</v>
      </c>
      <c r="L2746" s="4">
        <f>VLOOKUP(A2746, Sheet3!A:G,5, FALSE)</f>
        <v>0.12724299999999999</v>
      </c>
      <c r="M2746" s="4">
        <f>VLOOKUP(A2746, Sheet3!A:G,6, FALSE)</f>
        <v>0.326345</v>
      </c>
      <c r="N2746" s="4">
        <f>VLOOKUP(A2746, Sheet3!A:G,7, FALSE)</f>
        <v>-0.85222699999999996</v>
      </c>
      <c r="O2746">
        <v>2007</v>
      </c>
      <c r="P2746" s="4">
        <f>VLOOKUP(G2746, Sheet2!C:E, 3, FALSE)</f>
        <v>1993</v>
      </c>
      <c r="Q2746" s="4">
        <f>O2746-P2746</f>
        <v>14</v>
      </c>
      <c r="R2746" s="4">
        <f>VLOOKUP(A2746, Sheet4!A:B, 2, FALSE)</f>
        <v>730</v>
      </c>
    </row>
    <row r="2747" spans="1:18">
      <c r="A2747">
        <v>4222</v>
      </c>
      <c r="B2747" s="4" t="s">
        <v>85</v>
      </c>
      <c r="C2747" s="1">
        <v>39126</v>
      </c>
      <c r="D2747" t="s">
        <v>6</v>
      </c>
      <c r="E2747" s="4" t="s">
        <v>8</v>
      </c>
      <c r="F2747" s="4" t="s">
        <v>652</v>
      </c>
      <c r="G2747" s="4" t="str">
        <f>B2747&amp;E2747</f>
        <v>SolisCA</v>
      </c>
      <c r="H2747" s="4" t="str">
        <f>VLOOKUP(G2747, Sheet2!C:D, 2, FALSE)</f>
        <v>D</v>
      </c>
      <c r="I2747" s="4">
        <f>VLOOKUP(A2747, Sheet3!A:G,2, FALSE)</f>
        <v>1.9562090000000001</v>
      </c>
      <c r="J2747" s="4">
        <f>VLOOKUP(A2747, Sheet3!A:G,3, FALSE)</f>
        <v>-0.87487700000000002</v>
      </c>
      <c r="K2747" s="4">
        <f>VLOOKUP(A2747, Sheet3!A:G,4, FALSE)</f>
        <v>0.52796799999999999</v>
      </c>
      <c r="L2747" s="4">
        <f>VLOOKUP(A2747, Sheet3!A:G,5, FALSE)</f>
        <v>-0.48035099999999997</v>
      </c>
      <c r="M2747" s="4">
        <f>VLOOKUP(A2747, Sheet3!A:G,6, FALSE)</f>
        <v>-0.38711000000000001</v>
      </c>
      <c r="N2747" s="4">
        <f>VLOOKUP(A2747, Sheet3!A:G,7, FALSE)</f>
        <v>0.89723399999999998</v>
      </c>
      <c r="O2747">
        <v>2007</v>
      </c>
      <c r="P2747" s="4">
        <f>VLOOKUP(G2747, Sheet2!C:E, 3, FALSE)</f>
        <v>2001</v>
      </c>
      <c r="Q2747" s="4">
        <f>O2747-P2747</f>
        <v>6</v>
      </c>
      <c r="R2747" s="4">
        <f>VLOOKUP(A2747, Sheet4!A:B, 2, FALSE)</f>
        <v>736</v>
      </c>
    </row>
    <row r="2748" spans="1:18">
      <c r="A2748">
        <v>4223</v>
      </c>
      <c r="B2748" t="s">
        <v>201</v>
      </c>
      <c r="C2748" s="1">
        <v>39126</v>
      </c>
      <c r="D2748" t="s">
        <v>6</v>
      </c>
      <c r="E2748" s="4" t="s">
        <v>87</v>
      </c>
      <c r="F2748" s="4" t="s">
        <v>652</v>
      </c>
      <c r="G2748" s="4" t="str">
        <f>B2748&amp;E2748</f>
        <v>SmithNJ</v>
      </c>
      <c r="H2748" s="4" t="str">
        <f>VLOOKUP(G2748, Sheet2!C:D, 2, FALSE)</f>
        <v>R</v>
      </c>
      <c r="I2748" s="4">
        <f>VLOOKUP(A2748, Sheet3!A:G,2, FALSE)</f>
        <v>1.1298299999999999</v>
      </c>
      <c r="J2748" s="4">
        <f>VLOOKUP(A2748, Sheet3!A:G,3, FALSE)</f>
        <v>-0.44381300000000001</v>
      </c>
      <c r="K2748" s="4">
        <f>VLOOKUP(A2748, Sheet3!A:G,4, FALSE)</f>
        <v>0.21918799999999999</v>
      </c>
      <c r="L2748" s="4">
        <f>VLOOKUP(A2748, Sheet3!A:G,5, FALSE)</f>
        <v>1.368287</v>
      </c>
      <c r="M2748" s="4">
        <f>VLOOKUP(A2748, Sheet3!A:G,6, FALSE)</f>
        <v>0.246282</v>
      </c>
      <c r="N2748" s="4">
        <f>VLOOKUP(A2748, Sheet3!A:G,7, FALSE)</f>
        <v>1.2199249999999999</v>
      </c>
      <c r="O2748">
        <v>2007</v>
      </c>
      <c r="P2748" s="4">
        <f>VLOOKUP(G2748, Sheet2!C:E, 3, FALSE)</f>
        <v>1981</v>
      </c>
      <c r="Q2748" s="4">
        <f>O2748-P2748</f>
        <v>26</v>
      </c>
      <c r="R2748" s="4">
        <f>VLOOKUP(A2748, Sheet4!A:B, 2, FALSE)</f>
        <v>436</v>
      </c>
    </row>
    <row r="2749" spans="1:18">
      <c r="A2749">
        <v>4224</v>
      </c>
      <c r="B2749" t="s">
        <v>519</v>
      </c>
      <c r="C2749" s="1">
        <v>39126</v>
      </c>
      <c r="D2749" t="s">
        <v>6</v>
      </c>
      <c r="E2749" s="4" t="s">
        <v>22</v>
      </c>
      <c r="F2749" s="4" t="s">
        <v>652</v>
      </c>
      <c r="G2749" s="4" t="str">
        <f>B2749&amp;E2749</f>
        <v>GreenGTX</v>
      </c>
      <c r="H2749" s="4" t="str">
        <f>VLOOKUP(G2749, Sheet2!C:D, 2, FALSE)</f>
        <v>D</v>
      </c>
      <c r="I2749" s="4">
        <f>VLOOKUP(A2749, Sheet3!A:G,2, FALSE)</f>
        <v>2.8135150000000002</v>
      </c>
      <c r="J2749" s="4">
        <f>VLOOKUP(A2749, Sheet3!A:G,3, FALSE)</f>
        <v>-0.18969900000000001</v>
      </c>
      <c r="K2749" s="4">
        <f>VLOOKUP(A2749, Sheet3!A:G,4, FALSE)</f>
        <v>-0.76636899999999997</v>
      </c>
      <c r="L2749" s="4">
        <f>VLOOKUP(A2749, Sheet3!A:G,5, FALSE)</f>
        <v>0.30412400000000001</v>
      </c>
      <c r="M2749" s="4">
        <f>VLOOKUP(A2749, Sheet3!A:G,6, FALSE)</f>
        <v>3.3429E-2</v>
      </c>
      <c r="N2749" s="4">
        <f>VLOOKUP(A2749, Sheet3!A:G,7, FALSE)</f>
        <v>0.63989499999999999</v>
      </c>
      <c r="O2749">
        <v>2007</v>
      </c>
      <c r="P2749" s="4">
        <f>VLOOKUP(G2749, Sheet2!C:E, 3, FALSE)</f>
        <v>1993</v>
      </c>
      <c r="Q2749" s="4">
        <f>O2749-P2749</f>
        <v>14</v>
      </c>
      <c r="R2749" s="4">
        <f>VLOOKUP(A2749, Sheet4!A:B, 2, FALSE)</f>
        <v>631</v>
      </c>
    </row>
    <row r="2750" spans="1:18">
      <c r="A2750">
        <v>4225</v>
      </c>
      <c r="B2750" t="s">
        <v>337</v>
      </c>
      <c r="C2750" s="1">
        <v>39126</v>
      </c>
      <c r="D2750" t="s">
        <v>6</v>
      </c>
      <c r="E2750" s="4" t="s">
        <v>8</v>
      </c>
      <c r="F2750" s="4" t="s">
        <v>652</v>
      </c>
      <c r="G2750" s="4" t="str">
        <f>B2750&amp;E2750</f>
        <v>IssaCA</v>
      </c>
      <c r="H2750" s="4" t="str">
        <f>VLOOKUP(G2750, Sheet2!C:D, 2, FALSE)</f>
        <v>R</v>
      </c>
      <c r="I2750" s="4">
        <f>VLOOKUP(A2750, Sheet3!A:G,2, FALSE)</f>
        <v>-2.028289</v>
      </c>
      <c r="J2750" s="4">
        <f>VLOOKUP(A2750, Sheet3!A:G,3, FALSE)</f>
        <v>0.68498599999999998</v>
      </c>
      <c r="K2750" s="4">
        <f>VLOOKUP(A2750, Sheet3!A:G,4, FALSE)</f>
        <v>-2.8176960000000002</v>
      </c>
      <c r="L2750" s="4">
        <f>VLOOKUP(A2750, Sheet3!A:G,5, FALSE)</f>
        <v>3.4453749999999999</v>
      </c>
      <c r="M2750" s="4">
        <f>VLOOKUP(A2750, Sheet3!A:G,6, FALSE)</f>
        <v>0.16872400000000001</v>
      </c>
      <c r="N2750" s="4">
        <f>VLOOKUP(A2750, Sheet3!A:G,7, FALSE)</f>
        <v>-1.862538</v>
      </c>
      <c r="O2750">
        <v>2007</v>
      </c>
      <c r="P2750" s="4">
        <f>VLOOKUP(G2750, Sheet2!C:E, 3, FALSE)</f>
        <v>2001</v>
      </c>
      <c r="Q2750" s="4">
        <f>O2750-P2750</f>
        <v>6</v>
      </c>
      <c r="R2750" s="4">
        <f>VLOOKUP(A2750, Sheet4!A:B, 2, FALSE)</f>
        <v>749</v>
      </c>
    </row>
    <row r="2751" spans="1:18">
      <c r="A2751">
        <v>4226</v>
      </c>
      <c r="B2751" t="s">
        <v>336</v>
      </c>
      <c r="C2751" s="1">
        <v>39126</v>
      </c>
      <c r="D2751" t="s">
        <v>6</v>
      </c>
      <c r="E2751" s="4" t="s">
        <v>184</v>
      </c>
      <c r="F2751" s="4" t="s">
        <v>652</v>
      </c>
      <c r="G2751" s="4" t="str">
        <f>B2751&amp;E2751</f>
        <v>MarkeyMA</v>
      </c>
      <c r="H2751" s="4" t="str">
        <f>VLOOKUP(G2751, Sheet2!C:D, 2, FALSE)</f>
        <v>D</v>
      </c>
      <c r="I2751" s="4">
        <f>VLOOKUP(A2751, Sheet3!A:G,2, FALSE)</f>
        <v>3.7888980000000001</v>
      </c>
      <c r="J2751" s="4">
        <f>VLOOKUP(A2751, Sheet3!A:G,3, FALSE)</f>
        <v>8.0863000000000004E-2</v>
      </c>
      <c r="K2751" s="4">
        <f>VLOOKUP(A2751, Sheet3!A:G,4, FALSE)</f>
        <v>1.1401129999999999</v>
      </c>
      <c r="L2751" s="4">
        <f>VLOOKUP(A2751, Sheet3!A:G,5, FALSE)</f>
        <v>1.4343109999999999</v>
      </c>
      <c r="M2751" s="4">
        <f>VLOOKUP(A2751, Sheet3!A:G,6, FALSE)</f>
        <v>0.86834800000000001</v>
      </c>
      <c r="N2751" s="4">
        <f>VLOOKUP(A2751, Sheet3!A:G,7, FALSE)</f>
        <v>2.8316560000000002</v>
      </c>
      <c r="O2751">
        <v>2007</v>
      </c>
      <c r="P2751" s="4">
        <f>VLOOKUP(G2751, Sheet2!C:E, 3, FALSE)</f>
        <v>1975</v>
      </c>
      <c r="Q2751" s="4">
        <f>O2751-P2751</f>
        <v>32</v>
      </c>
      <c r="R2751" s="4">
        <f>VLOOKUP(A2751, Sheet4!A:B, 2, FALSE)</f>
        <v>754</v>
      </c>
    </row>
    <row r="2752" spans="1:18">
      <c r="A2752">
        <v>4227</v>
      </c>
      <c r="B2752" t="s">
        <v>520</v>
      </c>
      <c r="C2752" s="1">
        <v>39126</v>
      </c>
      <c r="D2752" t="s">
        <v>6</v>
      </c>
      <c r="E2752" s="4" t="s">
        <v>127</v>
      </c>
      <c r="F2752" s="4" t="s">
        <v>652</v>
      </c>
      <c r="G2752" s="4" t="str">
        <f>B2752&amp;E2752</f>
        <v>ManzulloIL</v>
      </c>
      <c r="H2752" s="4" t="str">
        <f>VLOOKUP(G2752, Sheet2!C:D, 2, FALSE)</f>
        <v>R</v>
      </c>
      <c r="I2752" s="4">
        <f>VLOOKUP(A2752, Sheet3!A:G,2, FALSE)</f>
        <v>-1.6341829999999999</v>
      </c>
      <c r="J2752" s="4">
        <f>VLOOKUP(A2752, Sheet3!A:G,3, FALSE)</f>
        <v>1.4085829999999999</v>
      </c>
      <c r="K2752" s="4">
        <f>VLOOKUP(A2752, Sheet3!A:G,4, FALSE)</f>
        <v>1.212107</v>
      </c>
      <c r="L2752" s="4">
        <f>VLOOKUP(A2752, Sheet3!A:G,5, FALSE)</f>
        <v>-0.131166</v>
      </c>
      <c r="M2752" s="4">
        <f>VLOOKUP(A2752, Sheet3!A:G,6, FALSE)</f>
        <v>-0.93493499999999996</v>
      </c>
      <c r="N2752" s="4">
        <f>VLOOKUP(A2752, Sheet3!A:G,7, FALSE)</f>
        <v>0.83453699999999997</v>
      </c>
      <c r="O2752">
        <v>2007</v>
      </c>
      <c r="P2752" s="4">
        <f>VLOOKUP(G2752, Sheet2!C:E, 3, FALSE)</f>
        <v>1993</v>
      </c>
      <c r="Q2752" s="4">
        <f>O2752-P2752</f>
        <v>14</v>
      </c>
      <c r="R2752" s="4">
        <f>VLOOKUP(A2752, Sheet4!A:B, 2, FALSE)</f>
        <v>494</v>
      </c>
    </row>
    <row r="2753" spans="1:18">
      <c r="A2753">
        <v>4228</v>
      </c>
      <c r="B2753" t="s">
        <v>5</v>
      </c>
      <c r="C2753" s="1">
        <v>39126</v>
      </c>
      <c r="D2753" t="s">
        <v>6</v>
      </c>
      <c r="E2753" s="4" t="s">
        <v>8</v>
      </c>
      <c r="F2753" s="4" t="s">
        <v>652</v>
      </c>
      <c r="G2753" s="4" t="str">
        <f>B2753&amp;E2753</f>
        <v>WatersCA</v>
      </c>
      <c r="H2753" s="4" t="str">
        <f>VLOOKUP(G2753, Sheet2!C:D, 2, FALSE)</f>
        <v>D</v>
      </c>
      <c r="I2753" s="4">
        <f>VLOOKUP(A2753, Sheet3!A:G,2, FALSE)</f>
        <v>4.8026869999999997</v>
      </c>
      <c r="J2753" s="4">
        <f>VLOOKUP(A2753, Sheet3!A:G,3, FALSE)</f>
        <v>-0.67525100000000005</v>
      </c>
      <c r="K2753" s="4">
        <f>VLOOKUP(A2753, Sheet3!A:G,4, FALSE)</f>
        <v>0.32423999999999997</v>
      </c>
      <c r="L2753" s="4">
        <f>VLOOKUP(A2753, Sheet3!A:G,5, FALSE)</f>
        <v>-1.1589689999999999</v>
      </c>
      <c r="M2753" s="4">
        <f>VLOOKUP(A2753, Sheet3!A:G,6, FALSE)</f>
        <v>0.18537899999999999</v>
      </c>
      <c r="N2753" s="4">
        <f>VLOOKUP(A2753, Sheet3!A:G,7, FALSE)</f>
        <v>0.63518699999999995</v>
      </c>
      <c r="O2753">
        <v>2007</v>
      </c>
      <c r="P2753" s="4">
        <f>VLOOKUP(G2753, Sheet2!C:E, 3, FALSE)</f>
        <v>1991</v>
      </c>
      <c r="Q2753" s="4">
        <f>O2753-P2753</f>
        <v>16</v>
      </c>
      <c r="R2753" s="4">
        <f>VLOOKUP(A2753, Sheet4!A:B, 2, FALSE)</f>
        <v>641</v>
      </c>
    </row>
    <row r="2754" spans="1:18">
      <c r="A2754">
        <v>4229</v>
      </c>
      <c r="B2754" t="s">
        <v>201</v>
      </c>
      <c r="C2754" s="1">
        <v>39126</v>
      </c>
      <c r="D2754" t="s">
        <v>6</v>
      </c>
      <c r="E2754" s="4" t="s">
        <v>110</v>
      </c>
      <c r="F2754" s="4" t="s">
        <v>652</v>
      </c>
      <c r="G2754" s="4" t="str">
        <f>B2754&amp;E2754</f>
        <v>SmithNE</v>
      </c>
      <c r="H2754" s="4" t="str">
        <f>VLOOKUP(G2754, Sheet2!C:D, 2, FALSE)</f>
        <v>R</v>
      </c>
      <c r="I2754" s="4">
        <f>VLOOKUP(A2754, Sheet3!A:G,2, FALSE)</f>
        <v>-3.4065470000000002</v>
      </c>
      <c r="J2754" s="4">
        <f>VLOOKUP(A2754, Sheet3!A:G,3, FALSE)</f>
        <v>1.139994</v>
      </c>
      <c r="K2754" s="4">
        <f>VLOOKUP(A2754, Sheet3!A:G,4, FALSE)</f>
        <v>-7.0126520000000001</v>
      </c>
      <c r="L2754" s="4">
        <f>VLOOKUP(A2754, Sheet3!A:G,5, FALSE)</f>
        <v>5.0711139999999997</v>
      </c>
      <c r="M2754" s="4">
        <f>VLOOKUP(A2754, Sheet3!A:G,6, FALSE)</f>
        <v>3.412255</v>
      </c>
      <c r="N2754" s="4">
        <f>VLOOKUP(A2754, Sheet3!A:G,7, FALSE)</f>
        <v>-9.7554560000000006</v>
      </c>
      <c r="O2754">
        <v>2007</v>
      </c>
      <c r="P2754" s="4">
        <f>VLOOKUP(G2754, Sheet2!C:E, 3, FALSE)</f>
        <v>2007</v>
      </c>
      <c r="Q2754" s="4">
        <f>O2754-P2754</f>
        <v>0</v>
      </c>
      <c r="R2754" s="4">
        <f>VLOOKUP(A2754, Sheet4!A:B, 2, FALSE)</f>
        <v>230</v>
      </c>
    </row>
    <row r="2755" spans="1:18">
      <c r="A2755">
        <v>4230</v>
      </c>
      <c r="B2755" t="s">
        <v>304</v>
      </c>
      <c r="C2755" s="1">
        <v>39126</v>
      </c>
      <c r="D2755" t="s">
        <v>6</v>
      </c>
      <c r="E2755" s="4" t="s">
        <v>125</v>
      </c>
      <c r="F2755" s="4" t="s">
        <v>652</v>
      </c>
      <c r="G2755" s="4" t="str">
        <f>B2755&amp;E2755</f>
        <v>SerranoNY</v>
      </c>
      <c r="H2755" s="4" t="str">
        <f>VLOOKUP(G2755, Sheet2!C:D, 2, FALSE)</f>
        <v>D</v>
      </c>
      <c r="I2755" s="4">
        <f>VLOOKUP(A2755, Sheet3!A:G,2, FALSE)</f>
        <v>1.954834</v>
      </c>
      <c r="J2755" s="4">
        <f>VLOOKUP(A2755, Sheet3!A:G,3, FALSE)</f>
        <v>1.711195</v>
      </c>
      <c r="K2755" s="4">
        <f>VLOOKUP(A2755, Sheet3!A:G,4, FALSE)</f>
        <v>-3.9678840000000002</v>
      </c>
      <c r="L2755" s="4">
        <f>VLOOKUP(A2755, Sheet3!A:G,5, FALSE)</f>
        <v>1.5094879999999999</v>
      </c>
      <c r="M2755" s="4">
        <f>VLOOKUP(A2755, Sheet3!A:G,6, FALSE)</f>
        <v>1.227983</v>
      </c>
      <c r="N2755" s="4">
        <f>VLOOKUP(A2755, Sheet3!A:G,7, FALSE)</f>
        <v>-1.5955029999999999</v>
      </c>
      <c r="O2755">
        <v>2007</v>
      </c>
      <c r="P2755" s="4">
        <f>VLOOKUP(G2755, Sheet2!C:E, 3, FALSE)</f>
        <v>1989</v>
      </c>
      <c r="Q2755" s="4">
        <f>O2755-P2755</f>
        <v>18</v>
      </c>
      <c r="R2755" s="4">
        <f>VLOOKUP(A2755, Sheet4!A:B, 2, FALSE)</f>
        <v>749</v>
      </c>
    </row>
    <row r="2756" spans="1:18">
      <c r="A2756">
        <v>4231</v>
      </c>
      <c r="B2756" t="s">
        <v>109</v>
      </c>
      <c r="C2756" s="1">
        <v>39126</v>
      </c>
      <c r="D2756" t="s">
        <v>6</v>
      </c>
      <c r="E2756" s="4" t="s">
        <v>110</v>
      </c>
      <c r="F2756" s="4" t="s">
        <v>652</v>
      </c>
      <c r="G2756" s="4" t="str">
        <f>B2756&amp;E2756</f>
        <v>FortenberryNE</v>
      </c>
      <c r="H2756" s="4" t="str">
        <f>VLOOKUP(G2756, Sheet2!C:D, 2, FALSE)</f>
        <v>R</v>
      </c>
      <c r="I2756" s="4">
        <f>VLOOKUP(A2756, Sheet3!A:G,2, FALSE)</f>
        <v>2.8835730000000002</v>
      </c>
      <c r="J2756" s="4">
        <f>VLOOKUP(A2756, Sheet3!A:G,3, FALSE)</f>
        <v>-0.56281199999999998</v>
      </c>
      <c r="K2756" s="4">
        <f>VLOOKUP(A2756, Sheet3!A:G,4, FALSE)</f>
        <v>1.5003820000000001</v>
      </c>
      <c r="L2756" s="4">
        <f>VLOOKUP(A2756, Sheet3!A:G,5, FALSE)</f>
        <v>1.3215969999999999</v>
      </c>
      <c r="M2756" s="4">
        <f>VLOOKUP(A2756, Sheet3!A:G,6, FALSE)</f>
        <v>1.306513</v>
      </c>
      <c r="N2756" s="4">
        <f>VLOOKUP(A2756, Sheet3!A:G,7, FALSE)</f>
        <v>-0.92902399999999996</v>
      </c>
      <c r="O2756">
        <v>2007</v>
      </c>
      <c r="P2756" s="4">
        <f>VLOOKUP(G2756, Sheet2!C:E, 3, FALSE)</f>
        <v>2005</v>
      </c>
      <c r="Q2756" s="4">
        <f>O2756-P2756</f>
        <v>2</v>
      </c>
      <c r="R2756" s="4">
        <f>VLOOKUP(A2756, Sheet4!A:B, 2, FALSE)</f>
        <v>754</v>
      </c>
    </row>
    <row r="2757" spans="1:18">
      <c r="A2757">
        <v>4232</v>
      </c>
      <c r="B2757" t="s">
        <v>67</v>
      </c>
      <c r="C2757" s="1">
        <v>39126</v>
      </c>
      <c r="D2757" t="s">
        <v>6</v>
      </c>
      <c r="E2757" s="4" t="s">
        <v>8</v>
      </c>
      <c r="F2757" s="4" t="s">
        <v>652</v>
      </c>
      <c r="G2757" s="4" t="str">
        <f>B2757&amp;E2757</f>
        <v>CappsCA</v>
      </c>
      <c r="H2757" s="4" t="str">
        <f>VLOOKUP(G2757, Sheet2!C:D, 2, FALSE)</f>
        <v>D</v>
      </c>
      <c r="I2757" s="4">
        <f>VLOOKUP(A2757, Sheet3!A:G,2, FALSE)</f>
        <v>1.0150699999999999</v>
      </c>
      <c r="J2757" s="4">
        <f>VLOOKUP(A2757, Sheet3!A:G,3, FALSE)</f>
        <v>-1.333294</v>
      </c>
      <c r="K2757" s="4">
        <f>VLOOKUP(A2757, Sheet3!A:G,4, FALSE)</f>
        <v>1.9784079999999999</v>
      </c>
      <c r="L2757" s="4">
        <f>VLOOKUP(A2757, Sheet3!A:G,5, FALSE)</f>
        <v>-1.9241649999999999</v>
      </c>
      <c r="M2757" s="4">
        <f>VLOOKUP(A2757, Sheet3!A:G,6, FALSE)</f>
        <v>4.5233000000000002E-2</v>
      </c>
      <c r="N2757" s="4">
        <f>VLOOKUP(A2757, Sheet3!A:G,7, FALSE)</f>
        <v>2.0982850000000002</v>
      </c>
      <c r="O2757">
        <v>2007</v>
      </c>
      <c r="P2757" s="4">
        <f>VLOOKUP(G2757, Sheet2!C:E, 3, FALSE)</f>
        <v>1998</v>
      </c>
      <c r="Q2757" s="4">
        <f>O2757-P2757</f>
        <v>9</v>
      </c>
      <c r="R2757" s="4">
        <f>VLOOKUP(A2757, Sheet4!A:B, 2, FALSE)</f>
        <v>770</v>
      </c>
    </row>
    <row r="2758" spans="1:18">
      <c r="A2758">
        <v>4233</v>
      </c>
      <c r="B2758" t="s">
        <v>73</v>
      </c>
      <c r="C2758" s="1">
        <v>39126</v>
      </c>
      <c r="D2758" t="s">
        <v>6</v>
      </c>
      <c r="E2758" s="4" t="s">
        <v>87</v>
      </c>
      <c r="F2758" s="4" t="s">
        <v>652</v>
      </c>
      <c r="G2758" s="4" t="str">
        <f>B2758&amp;E2758</f>
        <v>FrelinghuysenNJ</v>
      </c>
      <c r="H2758" s="4" t="str">
        <f>VLOOKUP(G2758, Sheet2!C:D, 2, FALSE)</f>
        <v>R</v>
      </c>
      <c r="I2758" s="4">
        <f>VLOOKUP(A2758, Sheet3!A:G,2, FALSE)</f>
        <v>-0.64072300000000004</v>
      </c>
      <c r="J2758" s="4">
        <f>VLOOKUP(A2758, Sheet3!A:G,3, FALSE)</f>
        <v>-0.199848</v>
      </c>
      <c r="K2758" s="4">
        <f>VLOOKUP(A2758, Sheet3!A:G,4, FALSE)</f>
        <v>-0.81833</v>
      </c>
      <c r="L2758" s="4">
        <f>VLOOKUP(A2758, Sheet3!A:G,5, FALSE)</f>
        <v>-1.8355360000000001</v>
      </c>
      <c r="M2758" s="4">
        <f>VLOOKUP(A2758, Sheet3!A:G,6, FALSE)</f>
        <v>0.205761</v>
      </c>
      <c r="N2758" s="4">
        <f>VLOOKUP(A2758, Sheet3!A:G,7, FALSE)</f>
        <v>-2.7720509999999998</v>
      </c>
      <c r="O2758">
        <v>2007</v>
      </c>
      <c r="P2758" s="4">
        <f>VLOOKUP(G2758, Sheet2!C:E, 3, FALSE)</f>
        <v>1995</v>
      </c>
      <c r="Q2758" s="4">
        <f>O2758-P2758</f>
        <v>12</v>
      </c>
      <c r="R2758" s="4">
        <f>VLOOKUP(A2758, Sheet4!A:B, 2, FALSE)</f>
        <v>600</v>
      </c>
    </row>
    <row r="2759" spans="1:18">
      <c r="A2759">
        <v>4234</v>
      </c>
      <c r="B2759" t="s">
        <v>62</v>
      </c>
      <c r="C2759" s="1">
        <v>39126</v>
      </c>
      <c r="D2759" t="s">
        <v>6</v>
      </c>
      <c r="E2759" s="4" t="s">
        <v>63</v>
      </c>
      <c r="F2759" s="4" t="s">
        <v>652</v>
      </c>
      <c r="G2759" s="4" t="str">
        <f>B2759&amp;E2759</f>
        <v>MoranVA</v>
      </c>
      <c r="H2759" s="4" t="str">
        <f>VLOOKUP(G2759, Sheet2!C:D, 2, FALSE)</f>
        <v>D</v>
      </c>
      <c r="I2759" s="4">
        <f>VLOOKUP(A2759, Sheet3!A:G,2, FALSE)</f>
        <v>1.37988</v>
      </c>
      <c r="J2759" s="4">
        <f>VLOOKUP(A2759, Sheet3!A:G,3, FALSE)</f>
        <v>0.79497099999999998</v>
      </c>
      <c r="K2759" s="4">
        <f>VLOOKUP(A2759, Sheet3!A:G,4, FALSE)</f>
        <v>0.34300399999999998</v>
      </c>
      <c r="L2759" s="4">
        <f>VLOOKUP(A2759, Sheet3!A:G,5, FALSE)</f>
        <v>0.56578399999999995</v>
      </c>
      <c r="M2759" s="4">
        <f>VLOOKUP(A2759, Sheet3!A:G,6, FALSE)</f>
        <v>-0.83231100000000002</v>
      </c>
      <c r="N2759" s="4">
        <f>VLOOKUP(A2759, Sheet3!A:G,7, FALSE)</f>
        <v>4.9492180000000001</v>
      </c>
      <c r="O2759">
        <v>2007</v>
      </c>
      <c r="P2759" s="4">
        <f>VLOOKUP(G2759, Sheet2!C:E, 3, FALSE)</f>
        <v>1991</v>
      </c>
      <c r="Q2759" s="4">
        <f>O2759-P2759</f>
        <v>16</v>
      </c>
      <c r="R2759" s="4">
        <f>VLOOKUP(A2759, Sheet4!A:B, 2, FALSE)</f>
        <v>760</v>
      </c>
    </row>
    <row r="2760" spans="1:18">
      <c r="A2760">
        <v>4235</v>
      </c>
      <c r="B2760" t="s">
        <v>521</v>
      </c>
      <c r="C2760" s="1">
        <v>39126</v>
      </c>
      <c r="D2760" t="s">
        <v>6</v>
      </c>
      <c r="E2760" s="4" t="s">
        <v>125</v>
      </c>
      <c r="F2760" s="4" t="s">
        <v>652</v>
      </c>
      <c r="G2760" s="4" t="str">
        <f>B2760&amp;E2760</f>
        <v>McHughNY</v>
      </c>
      <c r="H2760" s="4" t="str">
        <f>VLOOKUP(G2760, Sheet2!C:D, 2, FALSE)</f>
        <v>R</v>
      </c>
      <c r="I2760" s="4">
        <f>VLOOKUP(A2760, Sheet3!A:G,2, FALSE)</f>
        <v>0.32450699999999999</v>
      </c>
      <c r="J2760" s="4">
        <f>VLOOKUP(A2760, Sheet3!A:G,3, FALSE)</f>
        <v>-0.21071000000000001</v>
      </c>
      <c r="K2760" s="4">
        <f>VLOOKUP(A2760, Sheet3!A:G,4, FALSE)</f>
        <v>-0.71353699999999998</v>
      </c>
      <c r="L2760" s="4">
        <f>VLOOKUP(A2760, Sheet3!A:G,5, FALSE)</f>
        <v>2.1298819999999998</v>
      </c>
      <c r="M2760" s="4">
        <f>VLOOKUP(A2760, Sheet3!A:G,6, FALSE)</f>
        <v>-0.71820200000000001</v>
      </c>
      <c r="N2760" s="4">
        <f>VLOOKUP(A2760, Sheet3!A:G,7, FALSE)</f>
        <v>-1.0267120000000001</v>
      </c>
      <c r="O2760">
        <v>2007</v>
      </c>
      <c r="P2760" s="4">
        <f>VLOOKUP(G2760, Sheet2!C:E, 3, FALSE)</f>
        <v>1993</v>
      </c>
      <c r="Q2760" s="4">
        <f>O2760-P2760</f>
        <v>14</v>
      </c>
      <c r="R2760" s="4">
        <f>VLOOKUP(A2760, Sheet4!A:B, 2, FALSE)</f>
        <v>1420</v>
      </c>
    </row>
    <row r="2761" spans="1:18">
      <c r="A2761">
        <v>4236</v>
      </c>
      <c r="B2761" t="s">
        <v>378</v>
      </c>
      <c r="C2761" s="1">
        <v>39126</v>
      </c>
      <c r="D2761" t="s">
        <v>6</v>
      </c>
      <c r="E2761" s="4" t="s">
        <v>127</v>
      </c>
      <c r="F2761" s="4" t="s">
        <v>652</v>
      </c>
      <c r="G2761" s="4" t="str">
        <f>B2761&amp;E2761</f>
        <v>RushIL</v>
      </c>
      <c r="H2761" s="4" t="str">
        <f>VLOOKUP(G2761, Sheet2!C:D, 2, FALSE)</f>
        <v>D</v>
      </c>
      <c r="I2761" s="4">
        <f>VLOOKUP(A2761, Sheet3!A:G,2, FALSE)</f>
        <v>0.94510000000000005</v>
      </c>
      <c r="J2761" s="4">
        <f>VLOOKUP(A2761, Sheet3!A:G,3, FALSE)</f>
        <v>0.63447299999999995</v>
      </c>
      <c r="K2761" s="4">
        <f>VLOOKUP(A2761, Sheet3!A:G,4, FALSE)</f>
        <v>0.12961300000000001</v>
      </c>
      <c r="L2761" s="4">
        <f>VLOOKUP(A2761, Sheet3!A:G,5, FALSE)</f>
        <v>3.0408870000000001</v>
      </c>
      <c r="M2761" s="4">
        <f>VLOOKUP(A2761, Sheet3!A:G,6, FALSE)</f>
        <v>0.497228</v>
      </c>
      <c r="N2761" s="4">
        <f>VLOOKUP(A2761, Sheet3!A:G,7, FALSE)</f>
        <v>-1.5393559999999999</v>
      </c>
      <c r="O2761">
        <v>2007</v>
      </c>
      <c r="P2761" s="4">
        <f>VLOOKUP(G2761, Sheet2!C:E, 3, FALSE)</f>
        <v>1993</v>
      </c>
      <c r="Q2761" s="4">
        <f>O2761-P2761</f>
        <v>14</v>
      </c>
      <c r="R2761" s="4">
        <f>VLOOKUP(A2761, Sheet4!A:B, 2, FALSE)</f>
        <v>752</v>
      </c>
    </row>
    <row r="2762" spans="1:18">
      <c r="A2762">
        <v>4237</v>
      </c>
      <c r="B2762" t="s">
        <v>133</v>
      </c>
      <c r="C2762" s="1">
        <v>39126</v>
      </c>
      <c r="D2762" t="s">
        <v>6</v>
      </c>
      <c r="E2762" s="4" t="s">
        <v>125</v>
      </c>
      <c r="F2762" s="4" t="s">
        <v>652</v>
      </c>
      <c r="G2762" s="4" t="str">
        <f>B2762&amp;E2762</f>
        <v>HincheyNY</v>
      </c>
      <c r="H2762" s="4" t="str">
        <f>VLOOKUP(G2762, Sheet2!C:D, 2, FALSE)</f>
        <v>D</v>
      </c>
      <c r="I2762" s="4">
        <f>VLOOKUP(A2762, Sheet3!A:G,2, FALSE)</f>
        <v>3.4799169999999999</v>
      </c>
      <c r="J2762" s="4">
        <f>VLOOKUP(A2762, Sheet3!A:G,3, FALSE)</f>
        <v>1.145626</v>
      </c>
      <c r="K2762" s="4">
        <f>VLOOKUP(A2762, Sheet3!A:G,4, FALSE)</f>
        <v>3.4715289999999999</v>
      </c>
      <c r="L2762" s="4">
        <f>VLOOKUP(A2762, Sheet3!A:G,5, FALSE)</f>
        <v>4.514011</v>
      </c>
      <c r="M2762" s="4">
        <f>VLOOKUP(A2762, Sheet3!A:G,6, FALSE)</f>
        <v>1.3220449999999999</v>
      </c>
      <c r="N2762" s="4">
        <f>VLOOKUP(A2762, Sheet3!A:G,7, FALSE)</f>
        <v>3.123129</v>
      </c>
      <c r="O2762">
        <v>2007</v>
      </c>
      <c r="P2762" s="4">
        <f>VLOOKUP(G2762, Sheet2!C:E, 3, FALSE)</f>
        <v>1993</v>
      </c>
      <c r="Q2762" s="4">
        <f>O2762-P2762</f>
        <v>14</v>
      </c>
      <c r="R2762" s="4">
        <f>VLOOKUP(A2762, Sheet4!A:B, 2, FALSE)</f>
        <v>647</v>
      </c>
    </row>
    <row r="2763" spans="1:18">
      <c r="A2763">
        <v>4238</v>
      </c>
      <c r="B2763" t="s">
        <v>92</v>
      </c>
      <c r="C2763" s="1">
        <v>39126</v>
      </c>
      <c r="D2763" t="s">
        <v>6</v>
      </c>
      <c r="E2763" s="4" t="s">
        <v>89</v>
      </c>
      <c r="F2763" s="4" t="s">
        <v>652</v>
      </c>
      <c r="G2763" s="4" t="str">
        <f>B2763&amp;E2763</f>
        <v>KucinichOH</v>
      </c>
      <c r="H2763" s="4" t="str">
        <f>VLOOKUP(G2763, Sheet2!C:D, 2, FALSE)</f>
        <v>D</v>
      </c>
      <c r="I2763" s="4">
        <f>VLOOKUP(A2763, Sheet3!A:G,2, FALSE)</f>
        <v>-3.0894840000000001</v>
      </c>
      <c r="J2763" s="4">
        <f>VLOOKUP(A2763, Sheet3!A:G,3, FALSE)</f>
        <v>0.73879899999999998</v>
      </c>
      <c r="K2763" s="4">
        <f>VLOOKUP(A2763, Sheet3!A:G,4, FALSE)</f>
        <v>1.3337000000000001</v>
      </c>
      <c r="L2763" s="4">
        <f>VLOOKUP(A2763, Sheet3!A:G,5, FALSE)</f>
        <v>-1.8024020000000001</v>
      </c>
      <c r="M2763" s="4">
        <f>VLOOKUP(A2763, Sheet3!A:G,6, FALSE)</f>
        <v>0.19298499999999999</v>
      </c>
      <c r="N2763" s="4">
        <f>VLOOKUP(A2763, Sheet3!A:G,7, FALSE)</f>
        <v>1.787876</v>
      </c>
      <c r="O2763">
        <v>2007</v>
      </c>
      <c r="P2763" s="4">
        <f>VLOOKUP(G2763, Sheet2!C:E, 3, FALSE)</f>
        <v>1997</v>
      </c>
      <c r="Q2763" s="4">
        <f>O2763-P2763</f>
        <v>10</v>
      </c>
      <c r="R2763" s="4">
        <f>VLOOKUP(A2763, Sheet4!A:B, 2, FALSE)</f>
        <v>841</v>
      </c>
    </row>
    <row r="2764" spans="1:18">
      <c r="A2764">
        <v>4239</v>
      </c>
      <c r="B2764" t="s">
        <v>622</v>
      </c>
      <c r="C2764" s="1">
        <v>39126</v>
      </c>
      <c r="D2764" t="s">
        <v>6</v>
      </c>
      <c r="E2764" s="4" t="s">
        <v>8</v>
      </c>
      <c r="F2764" s="4" t="s">
        <v>652</v>
      </c>
      <c r="G2764" s="4" t="str">
        <f>B2764&amp;E2764</f>
        <v>CampbellJCA</v>
      </c>
      <c r="H2764" s="4" t="str">
        <f>VLOOKUP(G2764, Sheet2!C:D, 2, FALSE)</f>
        <v>R</v>
      </c>
      <c r="I2764" s="4">
        <f>VLOOKUP(A2764, Sheet3!A:G,2, FALSE)</f>
        <v>-8.0762330000000002</v>
      </c>
      <c r="J2764" s="4">
        <f>VLOOKUP(A2764, Sheet3!A:G,3, FALSE)</f>
        <v>3.7166459999999999</v>
      </c>
      <c r="K2764" s="4">
        <f>VLOOKUP(A2764, Sheet3!A:G,4, FALSE)</f>
        <v>-8.1026790000000002</v>
      </c>
      <c r="L2764" s="4">
        <f>VLOOKUP(A2764, Sheet3!A:G,5, FALSE)</f>
        <v>5.9974689999999997</v>
      </c>
      <c r="M2764" s="4">
        <f>VLOOKUP(A2764, Sheet3!A:G,6, FALSE)</f>
        <v>1.815358</v>
      </c>
      <c r="N2764" s="4">
        <f>VLOOKUP(A2764, Sheet3!A:G,7, FALSE)</f>
        <v>-6.4153469999999997</v>
      </c>
      <c r="O2764">
        <v>2007</v>
      </c>
      <c r="P2764" s="4">
        <f>VLOOKUP(G2764, Sheet2!C:E, 3, FALSE)</f>
        <v>2005</v>
      </c>
      <c r="Q2764" s="4">
        <f>O2764-P2764</f>
        <v>2</v>
      </c>
      <c r="R2764" s="4">
        <f>VLOOKUP(A2764, Sheet4!A:B, 2, FALSE)</f>
        <v>350</v>
      </c>
    </row>
    <row r="2765" spans="1:18">
      <c r="A2765">
        <v>4240</v>
      </c>
      <c r="B2765" t="s">
        <v>155</v>
      </c>
      <c r="C2765" s="1">
        <v>39126</v>
      </c>
      <c r="D2765" t="s">
        <v>6</v>
      </c>
      <c r="E2765" s="4" t="str">
        <f>VLOOKUP(B2765, Sheet2!$A$2:$B$734, 2, FALSE)</f>
        <v>NJ</v>
      </c>
      <c r="F2765" s="4" t="s">
        <v>652</v>
      </c>
      <c r="G2765" s="4" t="str">
        <f>B2765&amp;E2765</f>
        <v>SaxtonNJ</v>
      </c>
      <c r="H2765" s="4" t="str">
        <f>VLOOKUP(G2765, Sheet2!C:D, 2, FALSE)</f>
        <v>R</v>
      </c>
      <c r="I2765" s="4">
        <f>VLOOKUP(A2765, Sheet3!A:G,2, FALSE)</f>
        <v>2.2143549999999999</v>
      </c>
      <c r="J2765" s="4">
        <f>VLOOKUP(A2765, Sheet3!A:G,3, FALSE)</f>
        <v>-0.70282599999999995</v>
      </c>
      <c r="K2765" s="4">
        <f>VLOOKUP(A2765, Sheet3!A:G,4, FALSE)</f>
        <v>2.6709160000000001</v>
      </c>
      <c r="L2765" s="4">
        <f>VLOOKUP(A2765, Sheet3!A:G,5, FALSE)</f>
        <v>-0.58148599999999995</v>
      </c>
      <c r="M2765" s="4">
        <f>VLOOKUP(A2765, Sheet3!A:G,6, FALSE)</f>
        <v>0.206816</v>
      </c>
      <c r="N2765" s="4">
        <f>VLOOKUP(A2765, Sheet3!A:G,7, FALSE)</f>
        <v>2.1443270000000001</v>
      </c>
      <c r="O2765">
        <v>2007</v>
      </c>
      <c r="P2765" s="4">
        <f>VLOOKUP(G2765, Sheet2!C:E, 3, FALSE)</f>
        <v>1983</v>
      </c>
      <c r="Q2765" s="4">
        <f>O2765-P2765</f>
        <v>24</v>
      </c>
      <c r="R2765" s="4">
        <f>VLOOKUP(A2765, Sheet4!A:B, 2, FALSE)</f>
        <v>2737</v>
      </c>
    </row>
    <row r="2766" spans="1:18">
      <c r="A2766">
        <v>4241</v>
      </c>
      <c r="B2766" t="s">
        <v>7</v>
      </c>
      <c r="C2766" s="1">
        <v>39126</v>
      </c>
      <c r="D2766" t="s">
        <v>6</v>
      </c>
      <c r="E2766" s="4" t="s">
        <v>8</v>
      </c>
      <c r="F2766" s="4" t="s">
        <v>652</v>
      </c>
      <c r="G2766" s="4" t="str">
        <f>B2766&amp;E2766</f>
        <v>LeeCA</v>
      </c>
      <c r="H2766" s="4" t="str">
        <f>VLOOKUP(G2766, Sheet2!C:D, 2, FALSE)</f>
        <v>D</v>
      </c>
      <c r="I2766" s="4">
        <f>VLOOKUP(A2766, Sheet3!A:G,2, FALSE)</f>
        <v>1.2533609999999999</v>
      </c>
      <c r="J2766" s="4">
        <f>VLOOKUP(A2766, Sheet3!A:G,3, FALSE)</f>
        <v>1.4367939999999999</v>
      </c>
      <c r="K2766" s="4">
        <f>VLOOKUP(A2766, Sheet3!A:G,4, FALSE)</f>
        <v>-1.863707</v>
      </c>
      <c r="L2766" s="4">
        <f>VLOOKUP(A2766, Sheet3!A:G,5, FALSE)</f>
        <v>0.57020199999999999</v>
      </c>
      <c r="M2766" s="4">
        <f>VLOOKUP(A2766, Sheet3!A:G,6, FALSE)</f>
        <v>-0.60206599999999999</v>
      </c>
      <c r="N2766" s="4">
        <f>VLOOKUP(A2766, Sheet3!A:G,7, FALSE)</f>
        <v>-0.71648100000000003</v>
      </c>
      <c r="O2766">
        <v>2007</v>
      </c>
      <c r="P2766" s="4">
        <f>VLOOKUP(G2766, Sheet2!C:E, 3, FALSE)</f>
        <v>1998</v>
      </c>
      <c r="Q2766" s="4">
        <f>O2766-P2766</f>
        <v>9</v>
      </c>
      <c r="R2766" s="4">
        <f>VLOOKUP(A2766, Sheet4!A:B, 2, FALSE)</f>
        <v>793</v>
      </c>
    </row>
    <row r="2767" spans="1:18">
      <c r="A2767">
        <v>4242</v>
      </c>
      <c r="B2767" t="s">
        <v>271</v>
      </c>
      <c r="C2767" s="1">
        <v>39126</v>
      </c>
      <c r="D2767" t="s">
        <v>6</v>
      </c>
      <c r="E2767" s="4" t="s">
        <v>127</v>
      </c>
      <c r="F2767" s="4" t="s">
        <v>652</v>
      </c>
      <c r="G2767" s="4" t="str">
        <f>B2767&amp;E2767</f>
        <v>HareIL</v>
      </c>
      <c r="H2767" s="4" t="str">
        <f>VLOOKUP(G2767, Sheet2!C:D, 2, FALSE)</f>
        <v>D</v>
      </c>
      <c r="I2767" s="4">
        <f>VLOOKUP(A2767, Sheet3!A:G,2, FALSE)</f>
        <v>3.2719849999999999</v>
      </c>
      <c r="J2767" s="4">
        <f>VLOOKUP(A2767, Sheet3!A:G,3, FALSE)</f>
        <v>-1.6306830000000001</v>
      </c>
      <c r="K2767" s="4">
        <f>VLOOKUP(A2767, Sheet3!A:G,4, FALSE)</f>
        <v>-0.16519600000000001</v>
      </c>
      <c r="L2767" s="4">
        <f>VLOOKUP(A2767, Sheet3!A:G,5, FALSE)</f>
        <v>1.5978300000000001</v>
      </c>
      <c r="M2767" s="4">
        <f>VLOOKUP(A2767, Sheet3!A:G,6, FALSE)</f>
        <v>-0.247198</v>
      </c>
      <c r="N2767" s="4">
        <f>VLOOKUP(A2767, Sheet3!A:G,7, FALSE)</f>
        <v>-0.85070900000000005</v>
      </c>
      <c r="O2767">
        <v>2007</v>
      </c>
      <c r="P2767" s="4">
        <f>VLOOKUP(G2767, Sheet2!C:E, 3, FALSE)</f>
        <v>2007</v>
      </c>
      <c r="Q2767" s="4">
        <f>O2767-P2767</f>
        <v>0</v>
      </c>
      <c r="R2767" s="4">
        <f>VLOOKUP(A2767, Sheet4!A:B, 2, FALSE)</f>
        <v>818</v>
      </c>
    </row>
    <row r="2768" spans="1:18">
      <c r="A2768">
        <v>4243</v>
      </c>
      <c r="B2768" t="s">
        <v>51</v>
      </c>
      <c r="C2768" s="1">
        <v>39126</v>
      </c>
      <c r="D2768" t="s">
        <v>6</v>
      </c>
      <c r="E2768" s="4" t="s">
        <v>127</v>
      </c>
      <c r="F2768" s="4" t="s">
        <v>652</v>
      </c>
      <c r="G2768" s="4" t="str">
        <f>B2768&amp;E2768</f>
        <v>DavisIL</v>
      </c>
      <c r="H2768" s="4" t="str">
        <f>VLOOKUP(G2768, Sheet2!C:D, 2, FALSE)</f>
        <v>D</v>
      </c>
      <c r="I2768" s="4">
        <f>VLOOKUP(A2768, Sheet3!A:G,2, FALSE)</f>
        <v>0.83082599999999995</v>
      </c>
      <c r="J2768" s="4">
        <f>VLOOKUP(A2768, Sheet3!A:G,3, FALSE)</f>
        <v>1.2633509999999999</v>
      </c>
      <c r="K2768" s="4">
        <f>VLOOKUP(A2768, Sheet3!A:G,4, FALSE)</f>
        <v>0.36336600000000002</v>
      </c>
      <c r="L2768" s="4">
        <f>VLOOKUP(A2768, Sheet3!A:G,5, FALSE)</f>
        <v>0.32546000000000003</v>
      </c>
      <c r="M2768" s="4">
        <f>VLOOKUP(A2768, Sheet3!A:G,6, FALSE)</f>
        <v>-0.172958</v>
      </c>
      <c r="N2768" s="4">
        <f>VLOOKUP(A2768, Sheet3!A:G,7, FALSE)</f>
        <v>-0.96676300000000004</v>
      </c>
      <c r="O2768">
        <v>2007</v>
      </c>
      <c r="P2768" s="4">
        <f>VLOOKUP(G2768, Sheet2!C:E, 3, FALSE)</f>
        <v>1997</v>
      </c>
      <c r="Q2768" s="4">
        <f>O2768-P2768</f>
        <v>10</v>
      </c>
      <c r="R2768" s="4">
        <f>VLOOKUP(A2768, Sheet4!A:B, 2, FALSE)</f>
        <v>544</v>
      </c>
    </row>
    <row r="2769" spans="1:18">
      <c r="A2769">
        <v>4244</v>
      </c>
      <c r="B2769" t="s">
        <v>230</v>
      </c>
      <c r="C2769" s="1">
        <v>39126</v>
      </c>
      <c r="D2769" t="s">
        <v>6</v>
      </c>
      <c r="E2769" s="4" t="str">
        <f>VLOOKUP(B2769, Sheet2!$A$2:$B$734, 2, FALSE)</f>
        <v>CA</v>
      </c>
      <c r="F2769" s="4" t="s">
        <v>652</v>
      </c>
      <c r="G2769" s="4" t="str">
        <f>B2769&amp;E2769</f>
        <v>HondaCA</v>
      </c>
      <c r="H2769" s="4" t="str">
        <f>VLOOKUP(G2769, Sheet2!C:D, 2, FALSE)</f>
        <v>D</v>
      </c>
      <c r="I2769" s="4">
        <f>VLOOKUP(A2769, Sheet3!A:G,2, FALSE)</f>
        <v>-3.0537000000000002E-2</v>
      </c>
      <c r="J2769" s="4">
        <f>VLOOKUP(A2769, Sheet3!A:G,3, FALSE)</f>
        <v>-1.6875199999999999</v>
      </c>
      <c r="K2769" s="4">
        <f>VLOOKUP(A2769, Sheet3!A:G,4, FALSE)</f>
        <v>0.30916199999999999</v>
      </c>
      <c r="L2769" s="4">
        <f>VLOOKUP(A2769, Sheet3!A:G,5, FALSE)</f>
        <v>0.26656000000000002</v>
      </c>
      <c r="M2769" s="4">
        <f>VLOOKUP(A2769, Sheet3!A:G,6, FALSE)</f>
        <v>0.216199</v>
      </c>
      <c r="N2769" s="4">
        <f>VLOOKUP(A2769, Sheet3!A:G,7, FALSE)</f>
        <v>-0.18504100000000001</v>
      </c>
      <c r="O2769">
        <v>2007</v>
      </c>
      <c r="P2769" s="4">
        <f>VLOOKUP(G2769, Sheet2!C:E, 3, FALSE)</f>
        <v>2001</v>
      </c>
      <c r="Q2769" s="4">
        <f>O2769-P2769</f>
        <v>6</v>
      </c>
      <c r="R2769" s="4">
        <f>VLOOKUP(A2769, Sheet4!A:B, 2, FALSE)</f>
        <v>679</v>
      </c>
    </row>
    <row r="2770" spans="1:18">
      <c r="A2770">
        <v>4245</v>
      </c>
      <c r="B2770" t="s">
        <v>347</v>
      </c>
      <c r="C2770" s="1">
        <v>39126</v>
      </c>
      <c r="D2770" t="s">
        <v>6</v>
      </c>
      <c r="E2770" s="4" t="str">
        <f>VLOOKUP(B2770, Sheet2!$A$2:$B$734, 2, FALSE)</f>
        <v>CA</v>
      </c>
      <c r="F2770" s="4" t="s">
        <v>652</v>
      </c>
      <c r="G2770" s="4" t="str">
        <f>B2770&amp;E2770</f>
        <v>TauscherCA</v>
      </c>
      <c r="H2770" s="4" t="str">
        <f>VLOOKUP(G2770, Sheet2!C:D, 2, FALSE)</f>
        <v>D</v>
      </c>
      <c r="I2770" s="4">
        <f>VLOOKUP(A2770, Sheet3!A:G,2, FALSE)</f>
        <v>3.1255220000000001</v>
      </c>
      <c r="J2770" s="4">
        <f>VLOOKUP(A2770, Sheet3!A:G,3, FALSE)</f>
        <v>-1.723257</v>
      </c>
      <c r="K2770" s="4">
        <f>VLOOKUP(A2770, Sheet3!A:G,4, FALSE)</f>
        <v>0.17277500000000001</v>
      </c>
      <c r="L2770" s="4">
        <f>VLOOKUP(A2770, Sheet3!A:G,5, FALSE)</f>
        <v>0.83669400000000005</v>
      </c>
      <c r="M2770" s="4">
        <f>VLOOKUP(A2770, Sheet3!A:G,6, FALSE)</f>
        <v>0.13977200000000001</v>
      </c>
      <c r="N2770" s="4">
        <f>VLOOKUP(A2770, Sheet3!A:G,7, FALSE)</f>
        <v>0.28357199999999999</v>
      </c>
      <c r="O2770">
        <v>2007</v>
      </c>
      <c r="P2770" s="4">
        <f>VLOOKUP(G2770, Sheet2!C:E, 3, FALSE)</f>
        <v>1997</v>
      </c>
      <c r="Q2770" s="4">
        <f>O2770-P2770</f>
        <v>10</v>
      </c>
      <c r="R2770" s="4">
        <f>VLOOKUP(A2770, Sheet4!A:B, 2, FALSE)</f>
        <v>1526</v>
      </c>
    </row>
    <row r="2771" spans="1:18">
      <c r="A2771">
        <v>4246</v>
      </c>
      <c r="B2771" t="s">
        <v>380</v>
      </c>
      <c r="C2771" s="1">
        <v>39126</v>
      </c>
      <c r="D2771" t="s">
        <v>6</v>
      </c>
      <c r="E2771" s="4" t="s">
        <v>127</v>
      </c>
      <c r="F2771" s="4" t="s">
        <v>652</v>
      </c>
      <c r="G2771" s="4" t="str">
        <f>B2771&amp;E2771</f>
        <v>CostelloIL</v>
      </c>
      <c r="H2771" s="4" t="str">
        <f>VLOOKUP(G2771, Sheet2!C:D, 2, FALSE)</f>
        <v>D</v>
      </c>
      <c r="I2771" s="4">
        <f>VLOOKUP(A2771, Sheet3!A:G,2, FALSE)</f>
        <v>2.2596590000000001</v>
      </c>
      <c r="J2771" s="4">
        <f>VLOOKUP(A2771, Sheet3!A:G,3, FALSE)</f>
        <v>-1.0242340000000001</v>
      </c>
      <c r="K2771" s="4">
        <f>VLOOKUP(A2771, Sheet3!A:G,4, FALSE)</f>
        <v>-1.047768</v>
      </c>
      <c r="L2771" s="4">
        <f>VLOOKUP(A2771, Sheet3!A:G,5, FALSE)</f>
        <v>2.7829280000000001</v>
      </c>
      <c r="M2771" s="4">
        <f>VLOOKUP(A2771, Sheet3!A:G,6, FALSE)</f>
        <v>0.27871099999999999</v>
      </c>
      <c r="N2771" s="4">
        <f>VLOOKUP(A2771, Sheet3!A:G,7, FALSE)</f>
        <v>-4.007765</v>
      </c>
      <c r="O2771">
        <v>2007</v>
      </c>
      <c r="P2771" s="4">
        <f>VLOOKUP(G2771, Sheet2!C:E, 3, FALSE)</f>
        <v>1987</v>
      </c>
      <c r="Q2771" s="4">
        <f>O2771-P2771</f>
        <v>20</v>
      </c>
      <c r="R2771" s="4">
        <f>VLOOKUP(A2771, Sheet4!A:B, 2, FALSE)</f>
        <v>456</v>
      </c>
    </row>
    <row r="2772" spans="1:18">
      <c r="A2772">
        <v>4247</v>
      </c>
      <c r="B2772" t="s">
        <v>51</v>
      </c>
      <c r="C2772" s="1">
        <v>39126</v>
      </c>
      <c r="D2772" t="s">
        <v>6</v>
      </c>
      <c r="E2772" s="4" t="s">
        <v>8</v>
      </c>
      <c r="F2772" s="4" t="s">
        <v>652</v>
      </c>
      <c r="G2772" s="4" t="str">
        <f>B2772&amp;E2772</f>
        <v>DavisCA</v>
      </c>
      <c r="H2772" s="4" t="str">
        <f>VLOOKUP(G2772, Sheet2!C:D, 2, FALSE)</f>
        <v>D</v>
      </c>
      <c r="I2772" s="4">
        <f>VLOOKUP(A2772, Sheet3!A:G,2, FALSE)</f>
        <v>2.841933</v>
      </c>
      <c r="J2772" s="4">
        <f>VLOOKUP(A2772, Sheet3!A:G,3, FALSE)</f>
        <v>9.9671999999999997E-2</v>
      </c>
      <c r="K2772" s="4">
        <f>VLOOKUP(A2772, Sheet3!A:G,4, FALSE)</f>
        <v>1.9913130000000001</v>
      </c>
      <c r="L2772" s="4">
        <f>VLOOKUP(A2772, Sheet3!A:G,5, FALSE)</f>
        <v>0.63210599999999995</v>
      </c>
      <c r="M2772" s="4">
        <f>VLOOKUP(A2772, Sheet3!A:G,6, FALSE)</f>
        <v>0.837704</v>
      </c>
      <c r="N2772" s="4">
        <f>VLOOKUP(A2772, Sheet3!A:G,7, FALSE)</f>
        <v>0.74959900000000002</v>
      </c>
      <c r="O2772">
        <v>2007</v>
      </c>
      <c r="P2772" s="4">
        <f>VLOOKUP(G2772, Sheet2!C:E, 3, FALSE)</f>
        <v>2001</v>
      </c>
      <c r="Q2772" s="4">
        <f>O2772-P2772</f>
        <v>6</v>
      </c>
      <c r="R2772" s="4">
        <f>VLOOKUP(A2772, Sheet4!A:B, 2, FALSE)</f>
        <v>697</v>
      </c>
    </row>
    <row r="2773" spans="1:18">
      <c r="A2773">
        <v>4248</v>
      </c>
      <c r="B2773" t="s">
        <v>263</v>
      </c>
      <c r="C2773" s="1">
        <v>39126</v>
      </c>
      <c r="D2773" t="s">
        <v>6</v>
      </c>
      <c r="E2773" s="4" t="s">
        <v>8</v>
      </c>
      <c r="F2773" s="4" t="s">
        <v>652</v>
      </c>
      <c r="G2773" s="4" t="str">
        <f>B2773&amp;E2773</f>
        <v>LofgrenCA</v>
      </c>
      <c r="H2773" s="4" t="str">
        <f>VLOOKUP(G2773, Sheet2!C:D, 2, FALSE)</f>
        <v>D</v>
      </c>
      <c r="I2773" s="4">
        <f>VLOOKUP(A2773, Sheet3!A:G,2, FALSE)</f>
        <v>-1.6918550000000001</v>
      </c>
      <c r="J2773" s="4">
        <f>VLOOKUP(A2773, Sheet3!A:G,3, FALSE)</f>
        <v>1.3372999999999999E-2</v>
      </c>
      <c r="K2773" s="4">
        <f>VLOOKUP(A2773, Sheet3!A:G,4, FALSE)</f>
        <v>0.94737800000000005</v>
      </c>
      <c r="L2773" s="4">
        <f>VLOOKUP(A2773, Sheet3!A:G,5, FALSE)</f>
        <v>-0.406196</v>
      </c>
      <c r="M2773" s="4">
        <f>VLOOKUP(A2773, Sheet3!A:G,6, FALSE)</f>
        <v>-1.407958</v>
      </c>
      <c r="N2773" s="4">
        <f>VLOOKUP(A2773, Sheet3!A:G,7, FALSE)</f>
        <v>0.31502400000000003</v>
      </c>
      <c r="O2773">
        <v>2007</v>
      </c>
      <c r="P2773" s="4">
        <f>VLOOKUP(G2773, Sheet2!C:E, 3, FALSE)</f>
        <v>1995</v>
      </c>
      <c r="Q2773" s="4">
        <f>O2773-P2773</f>
        <v>12</v>
      </c>
      <c r="R2773" s="4">
        <f>VLOOKUP(A2773, Sheet4!A:B, 2, FALSE)</f>
        <v>928</v>
      </c>
    </row>
    <row r="2774" spans="1:18">
      <c r="A2774">
        <v>4249</v>
      </c>
      <c r="B2774" t="s">
        <v>71</v>
      </c>
      <c r="C2774" s="1">
        <v>39126</v>
      </c>
      <c r="D2774" t="s">
        <v>6</v>
      </c>
      <c r="E2774" s="4" t="s">
        <v>87</v>
      </c>
      <c r="F2774" s="4" t="s">
        <v>652</v>
      </c>
      <c r="G2774" s="4" t="str">
        <f>B2774&amp;E2774</f>
        <v>HoltNJ</v>
      </c>
      <c r="H2774" s="4" t="str">
        <f>VLOOKUP(G2774, Sheet2!C:D, 2, FALSE)</f>
        <v>D</v>
      </c>
      <c r="I2774" s="4">
        <f>VLOOKUP(A2774, Sheet3!A:G,2, FALSE)</f>
        <v>2.9422389999999998</v>
      </c>
      <c r="J2774" s="4">
        <f>VLOOKUP(A2774, Sheet3!A:G,3, FALSE)</f>
        <v>0.25310700000000003</v>
      </c>
      <c r="K2774" s="4">
        <f>VLOOKUP(A2774, Sheet3!A:G,4, FALSE)</f>
        <v>0.50333300000000003</v>
      </c>
      <c r="L2774" s="4">
        <f>VLOOKUP(A2774, Sheet3!A:G,5, FALSE)</f>
        <v>1.521137</v>
      </c>
      <c r="M2774" s="4">
        <f>VLOOKUP(A2774, Sheet3!A:G,6, FALSE)</f>
        <v>1.4520869999999999</v>
      </c>
      <c r="N2774" s="4">
        <f>VLOOKUP(A2774, Sheet3!A:G,7, FALSE)</f>
        <v>0.40230399999999999</v>
      </c>
      <c r="O2774">
        <v>2007</v>
      </c>
      <c r="P2774" s="4">
        <f>VLOOKUP(G2774, Sheet2!C:E, 3, FALSE)</f>
        <v>1999</v>
      </c>
      <c r="Q2774" s="4">
        <f>O2774-P2774</f>
        <v>8</v>
      </c>
      <c r="R2774" s="4">
        <f>VLOOKUP(A2774, Sheet4!A:B, 2, FALSE)</f>
        <v>756</v>
      </c>
    </row>
    <row r="2775" spans="1:18">
      <c r="A2775">
        <v>4250</v>
      </c>
      <c r="B2775" t="s">
        <v>25</v>
      </c>
      <c r="C2775" s="1">
        <v>39126</v>
      </c>
      <c r="D2775" t="s">
        <v>6</v>
      </c>
      <c r="E2775" s="4" t="s">
        <v>87</v>
      </c>
      <c r="F2775" s="4" t="s">
        <v>652</v>
      </c>
      <c r="G2775" s="4" t="str">
        <f>B2775&amp;E2775</f>
        <v>PalloneNJ</v>
      </c>
      <c r="H2775" s="4" t="str">
        <f>VLOOKUP(G2775, Sheet2!C:D, 2, FALSE)</f>
        <v>D</v>
      </c>
      <c r="I2775" s="4">
        <f>VLOOKUP(A2775, Sheet3!A:G,2, FALSE)</f>
        <v>1.0369919999999999</v>
      </c>
      <c r="J2775" s="4">
        <f>VLOOKUP(A2775, Sheet3!A:G,3, FALSE)</f>
        <v>-0.25322099999999997</v>
      </c>
      <c r="K2775" s="4">
        <f>VLOOKUP(A2775, Sheet3!A:G,4, FALSE)</f>
        <v>1.2475339999999999</v>
      </c>
      <c r="L2775" s="4">
        <f>VLOOKUP(A2775, Sheet3!A:G,5, FALSE)</f>
        <v>1.589871</v>
      </c>
      <c r="M2775" s="4">
        <f>VLOOKUP(A2775, Sheet3!A:G,6, FALSE)</f>
        <v>-0.95976600000000001</v>
      </c>
      <c r="N2775" s="4">
        <f>VLOOKUP(A2775, Sheet3!A:G,7, FALSE)</f>
        <v>-1.041998</v>
      </c>
      <c r="O2775">
        <v>2007</v>
      </c>
      <c r="P2775" s="4">
        <f>VLOOKUP(G2775, Sheet2!C:E, 3, FALSE)</f>
        <v>1987</v>
      </c>
      <c r="Q2775" s="4">
        <f>O2775-P2775</f>
        <v>20</v>
      </c>
      <c r="R2775" s="4">
        <f>VLOOKUP(A2775, Sheet4!A:B, 2, FALSE)</f>
        <v>688</v>
      </c>
    </row>
    <row r="2776" spans="1:18">
      <c r="A2776">
        <v>4251</v>
      </c>
      <c r="B2776" t="s">
        <v>211</v>
      </c>
      <c r="C2776" s="1">
        <v>39126</v>
      </c>
      <c r="D2776" t="s">
        <v>6</v>
      </c>
      <c r="E2776" s="4" t="s">
        <v>143</v>
      </c>
      <c r="F2776" s="4" t="s">
        <v>652</v>
      </c>
      <c r="G2776" s="4" t="str">
        <f>B2776&amp;E2776</f>
        <v>KlineMN</v>
      </c>
      <c r="H2776" s="4" t="str">
        <f>VLOOKUP(G2776, Sheet2!C:D, 2, FALSE)</f>
        <v>R</v>
      </c>
      <c r="I2776" s="4">
        <f>VLOOKUP(A2776, Sheet3!A:G,2, FALSE)</f>
        <v>3.507466</v>
      </c>
      <c r="J2776" s="4">
        <f>VLOOKUP(A2776, Sheet3!A:G,3, FALSE)</f>
        <v>-0.8377</v>
      </c>
      <c r="K2776" s="4">
        <f>VLOOKUP(A2776, Sheet3!A:G,4, FALSE)</f>
        <v>2.3091819999999998</v>
      </c>
      <c r="L2776" s="4">
        <f>VLOOKUP(A2776, Sheet3!A:G,5, FALSE)</f>
        <v>3.1999379999999999</v>
      </c>
      <c r="M2776" s="4">
        <f>VLOOKUP(A2776, Sheet3!A:G,6, FALSE)</f>
        <v>1.8127690000000001</v>
      </c>
      <c r="N2776" s="4">
        <f>VLOOKUP(A2776, Sheet3!A:G,7, FALSE)</f>
        <v>1.159214</v>
      </c>
      <c r="O2776">
        <v>2007</v>
      </c>
      <c r="P2776" s="4">
        <f>VLOOKUP(G2776, Sheet2!C:E, 3, FALSE)</f>
        <v>2003</v>
      </c>
      <c r="Q2776" s="4">
        <f>O2776-P2776</f>
        <v>4</v>
      </c>
      <c r="R2776" s="4">
        <f>VLOOKUP(A2776, Sheet4!A:B, 2, FALSE)</f>
        <v>1378</v>
      </c>
    </row>
    <row r="2777" spans="1:18">
      <c r="A2777">
        <v>4252</v>
      </c>
      <c r="B2777" t="s">
        <v>376</v>
      </c>
      <c r="C2777" s="1">
        <v>39126</v>
      </c>
      <c r="D2777" t="s">
        <v>6</v>
      </c>
      <c r="E2777" s="4" t="s">
        <v>59</v>
      </c>
      <c r="F2777" s="4" t="s">
        <v>652</v>
      </c>
      <c r="G2777" s="4" t="str">
        <f>B2777&amp;E2777</f>
        <v>BaldwinWI</v>
      </c>
      <c r="H2777" s="4" t="str">
        <f>VLOOKUP(G2777, Sheet2!C:D, 2, FALSE)</f>
        <v>D</v>
      </c>
      <c r="I2777" s="4">
        <f>VLOOKUP(A2777, Sheet3!A:G,2, FALSE)</f>
        <v>2.7679360000000002</v>
      </c>
      <c r="J2777" s="4">
        <f>VLOOKUP(A2777, Sheet3!A:G,3, FALSE)</f>
        <v>0.371361</v>
      </c>
      <c r="K2777" s="4">
        <f>VLOOKUP(A2777, Sheet3!A:G,4, FALSE)</f>
        <v>0.55976999999999999</v>
      </c>
      <c r="L2777" s="4">
        <f>VLOOKUP(A2777, Sheet3!A:G,5, FALSE)</f>
        <v>0.32252900000000001</v>
      </c>
      <c r="M2777" s="4">
        <f>VLOOKUP(A2777, Sheet3!A:G,6, FALSE)</f>
        <v>2.4617689999999999</v>
      </c>
      <c r="N2777" s="4">
        <f>VLOOKUP(A2777, Sheet3!A:G,7, FALSE)</f>
        <v>-0.73523899999999998</v>
      </c>
      <c r="O2777">
        <v>2007</v>
      </c>
      <c r="P2777" s="4">
        <f>VLOOKUP(G2777, Sheet2!C:E, 3, FALSE)</f>
        <v>1999</v>
      </c>
      <c r="Q2777" s="4">
        <f>O2777-P2777</f>
        <v>8</v>
      </c>
      <c r="R2777" s="4">
        <f>VLOOKUP(A2777, Sheet4!A:B, 2, FALSE)</f>
        <v>1617</v>
      </c>
    </row>
    <row r="2778" spans="1:18">
      <c r="A2778">
        <v>4253</v>
      </c>
      <c r="B2778" t="s">
        <v>215</v>
      </c>
      <c r="C2778" s="1">
        <v>39126</v>
      </c>
      <c r="D2778" t="s">
        <v>6</v>
      </c>
      <c r="E2778" s="4" t="s">
        <v>119</v>
      </c>
      <c r="F2778" s="4" t="s">
        <v>652</v>
      </c>
      <c r="G2778" s="4" t="str">
        <f>B2778&amp;E2778</f>
        <v>AkinMO</v>
      </c>
      <c r="H2778" s="4" t="str">
        <f>VLOOKUP(G2778, Sheet2!C:D, 2, FALSE)</f>
        <v>R</v>
      </c>
      <c r="I2778" s="4">
        <f>VLOOKUP(A2778, Sheet3!A:G,2, FALSE)</f>
        <v>-4.9743329999999997</v>
      </c>
      <c r="J2778" s="4">
        <f>VLOOKUP(A2778, Sheet3!A:G,3, FALSE)</f>
        <v>2.288033</v>
      </c>
      <c r="K2778" s="4">
        <f>VLOOKUP(A2778, Sheet3!A:G,4, FALSE)</f>
        <v>-4.9577689999999999</v>
      </c>
      <c r="L2778" s="4">
        <f>VLOOKUP(A2778, Sheet3!A:G,5, FALSE)</f>
        <v>2.8843570000000001</v>
      </c>
      <c r="M2778" s="4">
        <f>VLOOKUP(A2778, Sheet3!A:G,6, FALSE)</f>
        <v>0.69067100000000003</v>
      </c>
      <c r="N2778" s="4">
        <f>VLOOKUP(A2778, Sheet3!A:G,7, FALSE)</f>
        <v>-5.2901150000000001</v>
      </c>
      <c r="O2778">
        <v>2007</v>
      </c>
      <c r="P2778" s="4">
        <f>VLOOKUP(G2778, Sheet2!C:E, 3, FALSE)</f>
        <v>2001</v>
      </c>
      <c r="Q2778" s="4">
        <f>O2778-P2778</f>
        <v>6</v>
      </c>
      <c r="R2778" s="4">
        <f>VLOOKUP(A2778, Sheet4!A:B, 2, FALSE)</f>
        <v>1459</v>
      </c>
    </row>
    <row r="2779" spans="1:18">
      <c r="A2779">
        <v>4254</v>
      </c>
      <c r="B2779" t="s">
        <v>32</v>
      </c>
      <c r="C2779" s="1">
        <v>39126</v>
      </c>
      <c r="D2779" t="s">
        <v>6</v>
      </c>
      <c r="E2779" s="4" t="s">
        <v>8</v>
      </c>
      <c r="F2779" s="4" t="s">
        <v>652</v>
      </c>
      <c r="G2779" s="4" t="str">
        <f>B2779&amp;E2779</f>
        <v>McNerneyCA</v>
      </c>
      <c r="H2779" s="4" t="str">
        <f>VLOOKUP(G2779, Sheet2!C:D, 2, FALSE)</f>
        <v>D</v>
      </c>
      <c r="I2779" s="4">
        <f>VLOOKUP(A2779, Sheet3!A:G,2, FALSE)</f>
        <v>4.3736750000000004</v>
      </c>
      <c r="J2779" s="4">
        <f>VLOOKUP(A2779, Sheet3!A:G,3, FALSE)</f>
        <v>-1.404825</v>
      </c>
      <c r="K2779" s="4">
        <f>VLOOKUP(A2779, Sheet3!A:G,4, FALSE)</f>
        <v>2.103294</v>
      </c>
      <c r="L2779" s="4">
        <f>VLOOKUP(A2779, Sheet3!A:G,5, FALSE)</f>
        <v>1.2845530000000001</v>
      </c>
      <c r="M2779" s="4">
        <f>VLOOKUP(A2779, Sheet3!A:G,6, FALSE)</f>
        <v>1.478853</v>
      </c>
      <c r="N2779" s="4">
        <f>VLOOKUP(A2779, Sheet3!A:G,7, FALSE)</f>
        <v>1.376182</v>
      </c>
      <c r="O2779">
        <v>2007</v>
      </c>
      <c r="P2779" s="4">
        <f>VLOOKUP(G2779, Sheet2!C:E, 3, FALSE)</f>
        <v>2007</v>
      </c>
      <c r="Q2779" s="4">
        <f>O2779-P2779</f>
        <v>0</v>
      </c>
      <c r="R2779" s="4">
        <f>VLOOKUP(A2779, Sheet4!A:B, 2, FALSE)</f>
        <v>601</v>
      </c>
    </row>
    <row r="2780" spans="1:18">
      <c r="A2780">
        <v>4255</v>
      </c>
      <c r="B2780" t="s">
        <v>353</v>
      </c>
      <c r="C2780" s="1">
        <v>39126</v>
      </c>
      <c r="D2780" t="s">
        <v>6</v>
      </c>
      <c r="E2780" s="4" t="s">
        <v>136</v>
      </c>
      <c r="F2780" s="4" t="s">
        <v>652</v>
      </c>
      <c r="G2780" s="4" t="str">
        <f>B2780&amp;E2780</f>
        <v>HooleyOR</v>
      </c>
      <c r="H2780" s="4" t="str">
        <f>VLOOKUP(G2780, Sheet2!C:D, 2, FALSE)</f>
        <v>D</v>
      </c>
      <c r="I2780" s="4">
        <f>VLOOKUP(A2780, Sheet3!A:G,2, FALSE)</f>
        <v>5.2034159999999998</v>
      </c>
      <c r="J2780" s="4">
        <f>VLOOKUP(A2780, Sheet3!A:G,3, FALSE)</f>
        <v>-1.4737560000000001</v>
      </c>
      <c r="K2780" s="4">
        <f>VLOOKUP(A2780, Sheet3!A:G,4, FALSE)</f>
        <v>-2.9864090000000001</v>
      </c>
      <c r="L2780" s="4">
        <f>VLOOKUP(A2780, Sheet3!A:G,5, FALSE)</f>
        <v>-1.4315850000000001</v>
      </c>
      <c r="M2780" s="4">
        <f>VLOOKUP(A2780, Sheet3!A:G,6, FALSE)</f>
        <v>-7.9306000000000001E-2</v>
      </c>
      <c r="N2780" s="4">
        <f>VLOOKUP(A2780, Sheet3!A:G,7, FALSE)</f>
        <v>-2.4305699999999999</v>
      </c>
      <c r="O2780">
        <v>2007</v>
      </c>
      <c r="P2780" s="4">
        <f>VLOOKUP(G2780, Sheet2!C:E, 3, FALSE)</f>
        <v>1997</v>
      </c>
      <c r="Q2780" s="4">
        <f>O2780-P2780</f>
        <v>10</v>
      </c>
      <c r="R2780" s="4">
        <f>VLOOKUP(A2780, Sheet4!A:B, 2, FALSE)</f>
        <v>396</v>
      </c>
    </row>
    <row r="2781" spans="1:18">
      <c r="A2781">
        <v>4256</v>
      </c>
      <c r="B2781" t="s">
        <v>12</v>
      </c>
      <c r="C2781" s="1">
        <v>39126</v>
      </c>
      <c r="D2781" t="s">
        <v>6</v>
      </c>
      <c r="E2781" s="4" t="s">
        <v>13</v>
      </c>
      <c r="F2781" s="4" t="s">
        <v>652</v>
      </c>
      <c r="G2781" s="4" t="str">
        <f>B2781&amp;E2781</f>
        <v>WilsonSC</v>
      </c>
      <c r="H2781" s="4" t="str">
        <f>VLOOKUP(G2781, Sheet2!C:D, 2, FALSE)</f>
        <v>R</v>
      </c>
      <c r="I2781" s="4">
        <f>VLOOKUP(A2781, Sheet3!A:G,2, FALSE)</f>
        <v>0.67973300000000003</v>
      </c>
      <c r="J2781" s="4">
        <f>VLOOKUP(A2781, Sheet3!A:G,3, FALSE)</f>
        <v>0.92896400000000001</v>
      </c>
      <c r="K2781" s="4">
        <f>VLOOKUP(A2781, Sheet3!A:G,4, FALSE)</f>
        <v>-1.159187</v>
      </c>
      <c r="L2781" s="4">
        <f>VLOOKUP(A2781, Sheet3!A:G,5, FALSE)</f>
        <v>-0.51275099999999996</v>
      </c>
      <c r="M2781" s="4">
        <f>VLOOKUP(A2781, Sheet3!A:G,6, FALSE)</f>
        <v>-1.0487249999999999</v>
      </c>
      <c r="N2781" s="4">
        <f>VLOOKUP(A2781, Sheet3!A:G,7, FALSE)</f>
        <v>0.30474899999999999</v>
      </c>
      <c r="O2781">
        <v>2007</v>
      </c>
      <c r="P2781" s="4">
        <f>VLOOKUP(G2781, Sheet2!C:E, 3, FALSE)</f>
        <v>2001</v>
      </c>
      <c r="Q2781" s="4">
        <f>O2781-P2781</f>
        <v>6</v>
      </c>
      <c r="R2781" s="4">
        <f>VLOOKUP(A2781, Sheet4!A:B, 2, FALSE)</f>
        <v>773</v>
      </c>
    </row>
    <row r="2782" spans="1:18">
      <c r="A2782">
        <v>4257</v>
      </c>
      <c r="B2782" t="s">
        <v>90</v>
      </c>
      <c r="C2782" s="1">
        <v>39126</v>
      </c>
      <c r="D2782" t="s">
        <v>6</v>
      </c>
      <c r="E2782" s="4" t="s">
        <v>141</v>
      </c>
      <c r="F2782" s="4" t="s">
        <v>652</v>
      </c>
      <c r="G2782" s="4" t="str">
        <f>B2782&amp;E2782</f>
        <v>CooperTN</v>
      </c>
      <c r="H2782" s="4" t="str">
        <f>VLOOKUP(G2782, Sheet2!C:D, 2, FALSE)</f>
        <v>D</v>
      </c>
      <c r="I2782" s="4">
        <f>VLOOKUP(A2782, Sheet3!A:G,2, FALSE)</f>
        <v>1.0643309999999999</v>
      </c>
      <c r="J2782" s="4">
        <f>VLOOKUP(A2782, Sheet3!A:G,3, FALSE)</f>
        <v>-0.47131499999999998</v>
      </c>
      <c r="K2782" s="4">
        <f>VLOOKUP(A2782, Sheet3!A:G,4, FALSE)</f>
        <v>-0.919485</v>
      </c>
      <c r="L2782" s="4">
        <f>VLOOKUP(A2782, Sheet3!A:G,5, FALSE)</f>
        <v>2.1087910000000001</v>
      </c>
      <c r="M2782" s="4">
        <f>VLOOKUP(A2782, Sheet3!A:G,6, FALSE)</f>
        <v>0.39144600000000002</v>
      </c>
      <c r="N2782" s="4">
        <f>VLOOKUP(A2782, Sheet3!A:G,7, FALSE)</f>
        <v>-0.55538600000000005</v>
      </c>
      <c r="O2782">
        <v>2007</v>
      </c>
      <c r="P2782" s="4">
        <f>VLOOKUP(G2782, Sheet2!C:E, 3, FALSE)</f>
        <v>1992</v>
      </c>
      <c r="Q2782" s="4">
        <f>O2782-P2782</f>
        <v>15</v>
      </c>
      <c r="R2782" s="4">
        <f>VLOOKUP(A2782, Sheet4!A:B, 2, FALSE)</f>
        <v>936</v>
      </c>
    </row>
    <row r="2783" spans="1:18">
      <c r="A2783">
        <v>4258</v>
      </c>
      <c r="B2783" t="s">
        <v>229</v>
      </c>
      <c r="C2783" s="1">
        <v>39126</v>
      </c>
      <c r="D2783" t="s">
        <v>6</v>
      </c>
      <c r="E2783" s="4" t="s">
        <v>8</v>
      </c>
      <c r="F2783" s="4" t="s">
        <v>652</v>
      </c>
      <c r="G2783" s="4" t="str">
        <f>B2783&amp;E2783</f>
        <v>CalvertCA</v>
      </c>
      <c r="H2783" s="4" t="str">
        <f>VLOOKUP(G2783, Sheet2!C:D, 2, FALSE)</f>
        <v>R</v>
      </c>
      <c r="I2783" s="4">
        <f>VLOOKUP(A2783, Sheet3!A:G,2, FALSE)</f>
        <v>-4.0217850000000004</v>
      </c>
      <c r="J2783" s="4">
        <f>VLOOKUP(A2783, Sheet3!A:G,3, FALSE)</f>
        <v>0.53422899999999995</v>
      </c>
      <c r="K2783" s="4">
        <f>VLOOKUP(A2783, Sheet3!A:G,4, FALSE)</f>
        <v>-1.429527</v>
      </c>
      <c r="L2783" s="4">
        <f>VLOOKUP(A2783, Sheet3!A:G,5, FALSE)</f>
        <v>2.189454</v>
      </c>
      <c r="M2783" s="4">
        <f>VLOOKUP(A2783, Sheet3!A:G,6, FALSE)</f>
        <v>0.41586699999999999</v>
      </c>
      <c r="N2783" s="4">
        <f>VLOOKUP(A2783, Sheet3!A:G,7, FALSE)</f>
        <v>-1.0152049999999999</v>
      </c>
      <c r="O2783">
        <v>2007</v>
      </c>
      <c r="P2783" s="4">
        <f>VLOOKUP(G2783, Sheet2!C:E, 3, FALSE)</f>
        <v>1993</v>
      </c>
      <c r="Q2783" s="4">
        <f>O2783-P2783</f>
        <v>14</v>
      </c>
      <c r="R2783" s="4">
        <f>VLOOKUP(A2783, Sheet4!A:B, 2, FALSE)</f>
        <v>1100</v>
      </c>
    </row>
    <row r="2784" spans="1:18">
      <c r="A2784">
        <v>4259</v>
      </c>
      <c r="B2784" t="s">
        <v>364</v>
      </c>
      <c r="C2784" s="1">
        <v>39126</v>
      </c>
      <c r="D2784" t="s">
        <v>6</v>
      </c>
      <c r="E2784" s="4" t="s">
        <v>125</v>
      </c>
      <c r="F2784" s="4" t="s">
        <v>652</v>
      </c>
      <c r="G2784" s="4" t="str">
        <f>B2784&amp;E2784</f>
        <v>IsraelNY</v>
      </c>
      <c r="H2784" s="4" t="str">
        <f>VLOOKUP(G2784, Sheet2!C:D, 2, FALSE)</f>
        <v>D</v>
      </c>
      <c r="I2784" s="4">
        <f>VLOOKUP(A2784, Sheet3!A:G,2, FALSE)</f>
        <v>-1.713525</v>
      </c>
      <c r="J2784" s="4">
        <f>VLOOKUP(A2784, Sheet3!A:G,3, FALSE)</f>
        <v>-0.68492299999999995</v>
      </c>
      <c r="K2784" s="4">
        <f>VLOOKUP(A2784, Sheet3!A:G,4, FALSE)</f>
        <v>-2.2038169999999999</v>
      </c>
      <c r="L2784" s="4">
        <f>VLOOKUP(A2784, Sheet3!A:G,5, FALSE)</f>
        <v>0.74160599999999999</v>
      </c>
      <c r="M2784" s="4">
        <f>VLOOKUP(A2784, Sheet3!A:G,6, FALSE)</f>
        <v>5.1209999999999997E-3</v>
      </c>
      <c r="N2784" s="4">
        <f>VLOOKUP(A2784, Sheet3!A:G,7, FALSE)</f>
        <v>-3.8522729999999998</v>
      </c>
      <c r="O2784">
        <v>2007</v>
      </c>
      <c r="P2784" s="4">
        <f>VLOOKUP(G2784, Sheet2!C:E, 3, FALSE)</f>
        <v>2001</v>
      </c>
      <c r="Q2784" s="4">
        <f>O2784-P2784</f>
        <v>6</v>
      </c>
      <c r="R2784" s="4">
        <f>VLOOKUP(A2784, Sheet4!A:B, 2, FALSE)</f>
        <v>1109</v>
      </c>
    </row>
    <row r="2785" spans="1:18">
      <c r="A2785">
        <v>4260</v>
      </c>
      <c r="B2785" t="s">
        <v>181</v>
      </c>
      <c r="C2785" s="1">
        <v>39126</v>
      </c>
      <c r="D2785" t="s">
        <v>6</v>
      </c>
      <c r="E2785" s="4" t="s">
        <v>182</v>
      </c>
      <c r="F2785" s="4" t="s">
        <v>652</v>
      </c>
      <c r="G2785" s="4" t="str">
        <f>B2785&amp;E2785</f>
        <v>ColeOK</v>
      </c>
      <c r="H2785" s="4" t="str">
        <f>VLOOKUP(G2785, Sheet2!C:D, 2, FALSE)</f>
        <v>R</v>
      </c>
      <c r="I2785" s="4">
        <f>VLOOKUP(A2785, Sheet3!A:G,2, FALSE)</f>
        <v>-1.2155069999999999</v>
      </c>
      <c r="J2785" s="4">
        <f>VLOOKUP(A2785, Sheet3!A:G,3, FALSE)</f>
        <v>-0.27135500000000001</v>
      </c>
      <c r="K2785" s="4">
        <f>VLOOKUP(A2785, Sheet3!A:G,4, FALSE)</f>
        <v>-0.27329399999999998</v>
      </c>
      <c r="L2785" s="4">
        <f>VLOOKUP(A2785, Sheet3!A:G,5, FALSE)</f>
        <v>5.0646190000000004</v>
      </c>
      <c r="M2785" s="4">
        <f>VLOOKUP(A2785, Sheet3!A:G,6, FALSE)</f>
        <v>2.0765739999999999</v>
      </c>
      <c r="N2785" s="4">
        <f>VLOOKUP(A2785, Sheet3!A:G,7, FALSE)</f>
        <v>-1.5230589999999999</v>
      </c>
      <c r="O2785">
        <v>2007</v>
      </c>
      <c r="P2785" s="4">
        <f>VLOOKUP(G2785, Sheet2!C:E, 3, FALSE)</f>
        <v>2003</v>
      </c>
      <c r="Q2785" s="4">
        <f>O2785-P2785</f>
        <v>4</v>
      </c>
      <c r="R2785" s="4">
        <f>VLOOKUP(A2785, Sheet4!A:B, 2, FALSE)</f>
        <v>1111</v>
      </c>
    </row>
    <row r="2786" spans="1:18">
      <c r="A2786">
        <v>4261</v>
      </c>
      <c r="B2786" t="s">
        <v>66</v>
      </c>
      <c r="C2786" s="1">
        <v>39126</v>
      </c>
      <c r="D2786" t="s">
        <v>6</v>
      </c>
      <c r="E2786" s="4" t="s">
        <v>107</v>
      </c>
      <c r="F2786" s="4" t="s">
        <v>652</v>
      </c>
      <c r="G2786" s="4" t="str">
        <f>B2786&amp;E2786</f>
        <v>LangevinRI</v>
      </c>
      <c r="H2786" s="4" t="str">
        <f>VLOOKUP(G2786, Sheet2!C:D, 2, FALSE)</f>
        <v>D</v>
      </c>
      <c r="I2786" s="4">
        <f>VLOOKUP(A2786, Sheet3!A:G,2, FALSE)</f>
        <v>2.200942</v>
      </c>
      <c r="J2786" s="4">
        <f>VLOOKUP(A2786, Sheet3!A:G,3, FALSE)</f>
        <v>0.87614099999999995</v>
      </c>
      <c r="K2786" s="4">
        <f>VLOOKUP(A2786, Sheet3!A:G,4, FALSE)</f>
        <v>0.87494000000000005</v>
      </c>
      <c r="L2786" s="4">
        <f>VLOOKUP(A2786, Sheet3!A:G,5, FALSE)</f>
        <v>0.32415899999999997</v>
      </c>
      <c r="M2786" s="4">
        <f>VLOOKUP(A2786, Sheet3!A:G,6, FALSE)</f>
        <v>2.1858409999999999</v>
      </c>
      <c r="N2786" s="4">
        <f>VLOOKUP(A2786, Sheet3!A:G,7, FALSE)</f>
        <v>-1.4097999999999999E-2</v>
      </c>
      <c r="O2786">
        <v>2007</v>
      </c>
      <c r="P2786" s="4">
        <f>VLOOKUP(G2786, Sheet2!C:E, 3, FALSE)</f>
        <v>2001</v>
      </c>
      <c r="Q2786" s="4">
        <f>O2786-P2786</f>
        <v>6</v>
      </c>
      <c r="R2786" s="4">
        <f>VLOOKUP(A2786, Sheet4!A:B, 2, FALSE)</f>
        <v>673</v>
      </c>
    </row>
    <row r="2787" spans="1:18">
      <c r="A2787">
        <v>4262</v>
      </c>
      <c r="B2787" t="s">
        <v>357</v>
      </c>
      <c r="C2787" s="1">
        <v>39126</v>
      </c>
      <c r="D2787" t="s">
        <v>6</v>
      </c>
      <c r="E2787" s="4" t="str">
        <f>VLOOKUP(B2787, Sheet2!$A$2:$B$734, 2, FALSE)</f>
        <v>TX</v>
      </c>
      <c r="F2787" s="4" t="s">
        <v>652</v>
      </c>
      <c r="G2787" s="4" t="str">
        <f>B2787&amp;E2787</f>
        <v>ConawayTX</v>
      </c>
      <c r="H2787" s="4" t="str">
        <f>VLOOKUP(G2787, Sheet2!C:D, 2, FALSE)</f>
        <v>R</v>
      </c>
      <c r="I2787" s="4">
        <f>VLOOKUP(A2787, Sheet3!A:G,2, FALSE)</f>
        <v>0.42464499999999999</v>
      </c>
      <c r="J2787" s="4">
        <f>VLOOKUP(A2787, Sheet3!A:G,3, FALSE)</f>
        <v>-1.050799</v>
      </c>
      <c r="K2787" s="4">
        <f>VLOOKUP(A2787, Sheet3!A:G,4, FALSE)</f>
        <v>-3.2102140000000001</v>
      </c>
      <c r="L2787" s="4">
        <f>VLOOKUP(A2787, Sheet3!A:G,5, FALSE)</f>
        <v>5.2323829999999996</v>
      </c>
      <c r="M2787" s="4">
        <f>VLOOKUP(A2787, Sheet3!A:G,6, FALSE)</f>
        <v>1.783901</v>
      </c>
      <c r="N2787" s="4">
        <f>VLOOKUP(A2787, Sheet3!A:G,7, FALSE)</f>
        <v>-3.5097079999999998</v>
      </c>
      <c r="O2787">
        <v>2007</v>
      </c>
      <c r="P2787" s="4">
        <f>VLOOKUP(G2787, Sheet2!C:E, 3, FALSE)</f>
        <v>2005</v>
      </c>
      <c r="Q2787" s="4">
        <f>O2787-P2787</f>
        <v>2</v>
      </c>
      <c r="R2787" s="4">
        <f>VLOOKUP(A2787, Sheet4!A:B, 2, FALSE)</f>
        <v>1310</v>
      </c>
    </row>
    <row r="2788" spans="1:18">
      <c r="A2788">
        <v>4263</v>
      </c>
      <c r="B2788" t="s">
        <v>219</v>
      </c>
      <c r="C2788" s="1">
        <v>39126</v>
      </c>
      <c r="D2788" t="s">
        <v>6</v>
      </c>
      <c r="E2788" s="4" t="s">
        <v>346</v>
      </c>
      <c r="F2788" s="4" t="s">
        <v>652</v>
      </c>
      <c r="G2788" s="4" t="str">
        <f>B2788&amp;E2788</f>
        <v>Shea-PorterNH</v>
      </c>
      <c r="H2788" s="4" t="str">
        <f>VLOOKUP(G2788, Sheet2!C:D, 2, FALSE)</f>
        <v>D</v>
      </c>
      <c r="I2788" s="4">
        <f>VLOOKUP(A2788, Sheet3!A:G,2, FALSE)</f>
        <v>-5.1359940000000002</v>
      </c>
      <c r="J2788" s="4">
        <f>VLOOKUP(A2788, Sheet3!A:G,3, FALSE)</f>
        <v>1.564084</v>
      </c>
      <c r="K2788" s="4">
        <f>VLOOKUP(A2788, Sheet3!A:G,4, FALSE)</f>
        <v>-6.0045039999999998</v>
      </c>
      <c r="L2788" s="4">
        <f>VLOOKUP(A2788, Sheet3!A:G,5, FALSE)</f>
        <v>1.155222</v>
      </c>
      <c r="M2788" s="4">
        <f>VLOOKUP(A2788, Sheet3!A:G,6, FALSE)</f>
        <v>0.61991600000000002</v>
      </c>
      <c r="N2788" s="4">
        <f>VLOOKUP(A2788, Sheet3!A:G,7, FALSE)</f>
        <v>-3.9980519999999999</v>
      </c>
      <c r="O2788">
        <v>2007</v>
      </c>
      <c r="P2788" s="4" t="str">
        <f>VLOOKUP(G2788, Sheet2!C:E, 3, FALSE)</f>
        <v>2007-2010</v>
      </c>
      <c r="Q2788" s="4">
        <v>0</v>
      </c>
      <c r="R2788" s="4">
        <f>VLOOKUP(A2788, Sheet4!A:B, 2, FALSE)</f>
        <v>734</v>
      </c>
    </row>
    <row r="2789" spans="1:18">
      <c r="A2789">
        <v>4264</v>
      </c>
      <c r="B2789" t="s">
        <v>212</v>
      </c>
      <c r="C2789" s="1">
        <v>39126</v>
      </c>
      <c r="D2789" t="s">
        <v>6</v>
      </c>
      <c r="E2789" s="4" t="s">
        <v>22</v>
      </c>
      <c r="F2789" s="4" t="s">
        <v>652</v>
      </c>
      <c r="G2789" s="4" t="str">
        <f>B2789&amp;E2789</f>
        <v>BurgessTX</v>
      </c>
      <c r="H2789" s="4" t="str">
        <f>VLOOKUP(G2789, Sheet2!C:D, 2, FALSE)</f>
        <v>R</v>
      </c>
      <c r="I2789" s="4">
        <f>VLOOKUP(A2789, Sheet3!A:G,2, FALSE)</f>
        <v>2.789231</v>
      </c>
      <c r="J2789" s="4">
        <f>VLOOKUP(A2789, Sheet3!A:G,3, FALSE)</f>
        <v>-0.87541599999999997</v>
      </c>
      <c r="K2789" s="4">
        <f>VLOOKUP(A2789, Sheet3!A:G,4, FALSE)</f>
        <v>-0.84762899999999997</v>
      </c>
      <c r="L2789" s="4">
        <f>VLOOKUP(A2789, Sheet3!A:G,5, FALSE)</f>
        <v>2.4001830000000002</v>
      </c>
      <c r="M2789" s="4">
        <f>VLOOKUP(A2789, Sheet3!A:G,6, FALSE)</f>
        <v>0.18521899999999999</v>
      </c>
      <c r="N2789" s="4">
        <f>VLOOKUP(A2789, Sheet3!A:G,7, FALSE)</f>
        <v>-3.3710960000000001</v>
      </c>
      <c r="O2789">
        <v>2007</v>
      </c>
      <c r="P2789" s="4">
        <f>VLOOKUP(G2789, Sheet2!C:E, 3, FALSE)</f>
        <v>2003</v>
      </c>
      <c r="Q2789" s="4">
        <f>O2789-P2789</f>
        <v>4</v>
      </c>
      <c r="R2789" s="4">
        <f>VLOOKUP(A2789, Sheet4!A:B, 2, FALSE)</f>
        <v>1735</v>
      </c>
    </row>
    <row r="2790" spans="1:18">
      <c r="A2790">
        <v>4265</v>
      </c>
      <c r="B2790" t="s">
        <v>195</v>
      </c>
      <c r="C2790" s="1">
        <v>39126</v>
      </c>
      <c r="D2790" t="s">
        <v>6</v>
      </c>
      <c r="E2790" s="4" t="s">
        <v>387</v>
      </c>
      <c r="F2790" s="4" t="s">
        <v>652</v>
      </c>
      <c r="G2790" s="4" t="str">
        <f>B2790&amp;E2790</f>
        <v>MathesonUT</v>
      </c>
      <c r="H2790" s="4" t="str">
        <f>VLOOKUP(G2790, Sheet2!C:D, 2, FALSE)</f>
        <v>D</v>
      </c>
      <c r="I2790" s="4">
        <f>VLOOKUP(A2790, Sheet3!A:G,2, FALSE)</f>
        <v>0.73328300000000002</v>
      </c>
      <c r="J2790" s="4">
        <f>VLOOKUP(A2790, Sheet3!A:G,3, FALSE)</f>
        <v>-2.1215999999999999E-2</v>
      </c>
      <c r="K2790" s="4">
        <f>VLOOKUP(A2790, Sheet3!A:G,4, FALSE)</f>
        <v>1.4215370000000001</v>
      </c>
      <c r="L2790" s="4">
        <f>VLOOKUP(A2790, Sheet3!A:G,5, FALSE)</f>
        <v>-1.211765</v>
      </c>
      <c r="M2790" s="4">
        <f>VLOOKUP(A2790, Sheet3!A:G,6, FALSE)</f>
        <v>0.321654</v>
      </c>
      <c r="N2790" s="4">
        <f>VLOOKUP(A2790, Sheet3!A:G,7, FALSE)</f>
        <v>1.7129289999999999</v>
      </c>
      <c r="O2790">
        <v>2007</v>
      </c>
      <c r="P2790" s="4">
        <f>VLOOKUP(G2790, Sheet2!C:E, 3, FALSE)</f>
        <v>2001</v>
      </c>
      <c r="Q2790" s="4">
        <f>O2790-P2790</f>
        <v>6</v>
      </c>
      <c r="R2790" s="4">
        <f>VLOOKUP(A2790, Sheet4!A:B, 2, FALSE)</f>
        <v>827</v>
      </c>
    </row>
    <row r="2791" spans="1:18">
      <c r="A2791">
        <v>4266</v>
      </c>
      <c r="B2791" t="s">
        <v>522</v>
      </c>
      <c r="C2791" s="1">
        <v>39126</v>
      </c>
      <c r="D2791" t="s">
        <v>6</v>
      </c>
      <c r="E2791" s="4" t="s">
        <v>125</v>
      </c>
      <c r="F2791" s="4" t="s">
        <v>652</v>
      </c>
      <c r="G2791" s="4" t="str">
        <f>B2791&amp;E2791</f>
        <v>WeinerNY</v>
      </c>
      <c r="H2791" s="4" t="str">
        <f>VLOOKUP(G2791, Sheet2!C:D, 2, FALSE)</f>
        <v>D</v>
      </c>
      <c r="I2791" s="4">
        <f>VLOOKUP(A2791, Sheet3!A:G,2, FALSE)</f>
        <v>-5.4175820000000003</v>
      </c>
      <c r="J2791" s="4">
        <f>VLOOKUP(A2791, Sheet3!A:G,3, FALSE)</f>
        <v>1.885038</v>
      </c>
      <c r="K2791" s="4">
        <f>VLOOKUP(A2791, Sheet3!A:G,4, FALSE)</f>
        <v>-4.8132770000000002</v>
      </c>
      <c r="L2791" s="4">
        <f>VLOOKUP(A2791, Sheet3!A:G,5, FALSE)</f>
        <v>-0.59333000000000002</v>
      </c>
      <c r="M2791" s="4">
        <f>VLOOKUP(A2791, Sheet3!A:G,6, FALSE)</f>
        <v>-0.85519900000000004</v>
      </c>
      <c r="N2791" s="4">
        <f>VLOOKUP(A2791, Sheet3!A:G,7, FALSE)</f>
        <v>-5.4228449999999997</v>
      </c>
      <c r="O2791">
        <v>2007</v>
      </c>
      <c r="P2791" s="4">
        <f>VLOOKUP(G2791, Sheet2!C:E, 3, FALSE)</f>
        <v>1999</v>
      </c>
      <c r="Q2791" s="4">
        <f>O2791-P2791</f>
        <v>8</v>
      </c>
      <c r="R2791" s="4">
        <f>VLOOKUP(A2791, Sheet4!A:B, 2, FALSE)</f>
        <v>2324</v>
      </c>
    </row>
    <row r="2792" spans="1:18">
      <c r="A2792">
        <v>4267</v>
      </c>
      <c r="B2792" t="s">
        <v>523</v>
      </c>
      <c r="C2792" s="1">
        <v>39126</v>
      </c>
      <c r="D2792" t="s">
        <v>6</v>
      </c>
      <c r="E2792" s="4" t="s">
        <v>11</v>
      </c>
      <c r="F2792" s="4" t="s">
        <v>652</v>
      </c>
      <c r="G2792" s="4" t="str">
        <f>B2792&amp;E2792</f>
        <v>McIntyreNC</v>
      </c>
      <c r="H2792" s="4" t="str">
        <f>VLOOKUP(G2792, Sheet2!C:D, 2, FALSE)</f>
        <v>D</v>
      </c>
      <c r="I2792" s="4">
        <f>VLOOKUP(A2792, Sheet3!A:G,2, FALSE)</f>
        <v>2.4609969999999999</v>
      </c>
      <c r="J2792" s="4">
        <f>VLOOKUP(A2792, Sheet3!A:G,3, FALSE)</f>
        <v>0.51007000000000002</v>
      </c>
      <c r="K2792" s="4">
        <f>VLOOKUP(A2792, Sheet3!A:G,4, FALSE)</f>
        <v>-1.2987299999999999</v>
      </c>
      <c r="L2792" s="4">
        <f>VLOOKUP(A2792, Sheet3!A:G,5, FALSE)</f>
        <v>0.96794599999999997</v>
      </c>
      <c r="M2792" s="4">
        <f>VLOOKUP(A2792, Sheet3!A:G,6, FALSE)</f>
        <v>-1.303391</v>
      </c>
      <c r="N2792" s="4">
        <f>VLOOKUP(A2792, Sheet3!A:G,7, FALSE)</f>
        <v>-0.43092599999999998</v>
      </c>
      <c r="O2792">
        <v>2007</v>
      </c>
      <c r="P2792" s="4">
        <f>VLOOKUP(G2792, Sheet2!C:E, 3, FALSE)</f>
        <v>1997</v>
      </c>
      <c r="Q2792" s="4">
        <f>O2792-P2792</f>
        <v>10</v>
      </c>
      <c r="R2792" s="4">
        <f>VLOOKUP(A2792, Sheet4!A:B, 2, FALSE)</f>
        <v>386</v>
      </c>
    </row>
    <row r="2793" spans="1:18">
      <c r="A2793">
        <v>4268</v>
      </c>
      <c r="B2793" t="s">
        <v>352</v>
      </c>
      <c r="C2793" s="1">
        <v>39126</v>
      </c>
      <c r="D2793" t="s">
        <v>6</v>
      </c>
      <c r="E2793" s="4" t="s">
        <v>54</v>
      </c>
      <c r="F2793" s="4" t="s">
        <v>652</v>
      </c>
      <c r="G2793" s="4" t="str">
        <f>B2793&amp;E2793</f>
        <v>FranksAZ</v>
      </c>
      <c r="H2793" s="4" t="str">
        <f>VLOOKUP(G2793, Sheet2!C:D, 2, FALSE)</f>
        <v>R</v>
      </c>
      <c r="I2793" s="4">
        <f>VLOOKUP(A2793, Sheet3!A:G,2, FALSE)</f>
        <v>1.588678</v>
      </c>
      <c r="J2793" s="4">
        <f>VLOOKUP(A2793, Sheet3!A:G,3, FALSE)</f>
        <v>0.60658900000000004</v>
      </c>
      <c r="K2793" s="4">
        <f>VLOOKUP(A2793, Sheet3!A:G,4, FALSE)</f>
        <v>-0.50395599999999996</v>
      </c>
      <c r="L2793" s="4">
        <f>VLOOKUP(A2793, Sheet3!A:G,5, FALSE)</f>
        <v>4.9869279999999998</v>
      </c>
      <c r="M2793" s="4">
        <f>VLOOKUP(A2793, Sheet3!A:G,6, FALSE)</f>
        <v>1.4405939999999999</v>
      </c>
      <c r="N2793" s="4">
        <f>VLOOKUP(A2793, Sheet3!A:G,7, FALSE)</f>
        <v>-0.80036200000000002</v>
      </c>
      <c r="O2793">
        <v>2007</v>
      </c>
      <c r="P2793" s="4">
        <f>VLOOKUP(G2793, Sheet2!C:E, 3, FALSE)</f>
        <v>2003</v>
      </c>
      <c r="Q2793" s="4">
        <f>O2793-P2793</f>
        <v>4</v>
      </c>
      <c r="R2793" s="4">
        <f>VLOOKUP(A2793, Sheet4!A:B, 2, FALSE)</f>
        <v>790</v>
      </c>
    </row>
    <row r="2794" spans="1:18">
      <c r="A2794">
        <v>4269</v>
      </c>
      <c r="B2794" t="s">
        <v>524</v>
      </c>
      <c r="C2794" s="1">
        <v>39126</v>
      </c>
      <c r="D2794" t="s">
        <v>6</v>
      </c>
      <c r="E2794" s="4" t="str">
        <f>VLOOKUP(B2794, Sheet2!$A$2:$B$734, 2, FALSE)</f>
        <v>WV</v>
      </c>
      <c r="F2794" s="4" t="s">
        <v>652</v>
      </c>
      <c r="G2794" s="4" t="str">
        <f>B2794&amp;E2794</f>
        <v>RahallWV</v>
      </c>
      <c r="H2794" s="4" t="str">
        <f>VLOOKUP(G2794, Sheet2!C:D, 2, FALSE)</f>
        <v>D</v>
      </c>
      <c r="I2794" s="4">
        <f>VLOOKUP(A2794, Sheet3!A:G,2, FALSE)</f>
        <v>2.4177550000000001</v>
      </c>
      <c r="J2794" s="4">
        <f>VLOOKUP(A2794, Sheet3!A:G,3, FALSE)</f>
        <v>1.9931570000000001</v>
      </c>
      <c r="K2794" s="4">
        <f>VLOOKUP(A2794, Sheet3!A:G,4, FALSE)</f>
        <v>1.7429779999999999</v>
      </c>
      <c r="L2794" s="4">
        <f>VLOOKUP(A2794, Sheet3!A:G,5, FALSE)</f>
        <v>3.6085910000000001</v>
      </c>
      <c r="M2794" s="4">
        <f>VLOOKUP(A2794, Sheet3!A:G,6, FALSE)</f>
        <v>0.50952600000000003</v>
      </c>
      <c r="N2794" s="4">
        <f>VLOOKUP(A2794, Sheet3!A:G,7, FALSE)</f>
        <v>1.720591</v>
      </c>
      <c r="O2794">
        <v>2007</v>
      </c>
      <c r="P2794" s="4">
        <f>VLOOKUP(G2794, Sheet2!C:E, 3, FALSE)</f>
        <v>1977</v>
      </c>
      <c r="Q2794" s="4">
        <f>O2794-P2794</f>
        <v>30</v>
      </c>
      <c r="R2794" s="4">
        <f>VLOOKUP(A2794, Sheet4!A:B, 2, FALSE)</f>
        <v>202</v>
      </c>
    </row>
    <row r="2795" spans="1:18">
      <c r="A2795">
        <v>4270</v>
      </c>
      <c r="B2795" t="s">
        <v>175</v>
      </c>
      <c r="C2795" s="1">
        <v>39121</v>
      </c>
      <c r="D2795" t="s">
        <v>6</v>
      </c>
      <c r="E2795" s="4" t="s">
        <v>176</v>
      </c>
      <c r="F2795" s="4" t="s">
        <v>652</v>
      </c>
      <c r="G2795" s="4" t="str">
        <f>B2795&amp;E2795</f>
        <v>KingIA</v>
      </c>
      <c r="H2795" s="4" t="str">
        <f>VLOOKUP(G2795, Sheet2!C:D, 2, FALSE)</f>
        <v>R</v>
      </c>
      <c r="I2795" s="4">
        <f>VLOOKUP(A2795, Sheet3!A:G,2, FALSE)</f>
        <v>0.31344499999999997</v>
      </c>
      <c r="J2795" s="4">
        <f>VLOOKUP(A2795, Sheet3!A:G,3, FALSE)</f>
        <v>-0.45782600000000001</v>
      </c>
      <c r="K2795" s="4">
        <f>VLOOKUP(A2795, Sheet3!A:G,4, FALSE)</f>
        <v>-1.6516789999999999</v>
      </c>
      <c r="L2795" s="4">
        <f>VLOOKUP(A2795, Sheet3!A:G,5, FALSE)</f>
        <v>0.19941500000000001</v>
      </c>
      <c r="M2795" s="4">
        <f>VLOOKUP(A2795, Sheet3!A:G,6, FALSE)</f>
        <v>-0.95766300000000004</v>
      </c>
      <c r="N2795" s="4">
        <f>VLOOKUP(A2795, Sheet3!A:G,7, FALSE)</f>
        <v>-1.7790729999999999</v>
      </c>
      <c r="O2795">
        <v>2007</v>
      </c>
      <c r="P2795" s="4">
        <f>VLOOKUP(G2795, Sheet2!C:E, 3, FALSE)</f>
        <v>2003</v>
      </c>
      <c r="Q2795" s="4">
        <f>O2795-P2795</f>
        <v>4</v>
      </c>
      <c r="R2795" s="4">
        <f>VLOOKUP(A2795, Sheet4!A:B, 2, FALSE)</f>
        <v>8959</v>
      </c>
    </row>
    <row r="2796" spans="1:18">
      <c r="A2796">
        <v>4271</v>
      </c>
      <c r="B2796" t="s">
        <v>39</v>
      </c>
      <c r="C2796" s="1">
        <v>39093</v>
      </c>
      <c r="D2796" t="s">
        <v>6</v>
      </c>
      <c r="E2796" s="4" t="str">
        <f>VLOOKUP(B2796, Sheet2!$A$2:$B$734, 2, FALSE)</f>
        <v>MD</v>
      </c>
      <c r="F2796" s="4" t="s">
        <v>652</v>
      </c>
      <c r="G2796" s="4" t="str">
        <f>B2796&amp;E2796</f>
        <v>CummingsMD</v>
      </c>
      <c r="H2796" s="4" t="str">
        <f>VLOOKUP(G2796, Sheet2!C:D, 2, FALSE)</f>
        <v>D</v>
      </c>
      <c r="I2796" s="4">
        <f>VLOOKUP(A2796, Sheet3!A:G,2, FALSE)</f>
        <v>-2.1812870000000002</v>
      </c>
      <c r="J2796" s="4">
        <f>VLOOKUP(A2796, Sheet3!A:G,3, FALSE)</f>
        <v>0.83789800000000003</v>
      </c>
      <c r="K2796" s="4">
        <f>VLOOKUP(A2796, Sheet3!A:G,4, FALSE)</f>
        <v>-5.80206</v>
      </c>
      <c r="L2796" s="4">
        <f>VLOOKUP(A2796, Sheet3!A:G,5, FALSE)</f>
        <v>-3.6877979999999999</v>
      </c>
      <c r="M2796" s="4">
        <f>VLOOKUP(A2796, Sheet3!A:G,6, FALSE)</f>
        <v>-0.54949800000000004</v>
      </c>
      <c r="N2796" s="4">
        <f>VLOOKUP(A2796, Sheet3!A:G,7, FALSE)</f>
        <v>-4.3506859999999996</v>
      </c>
      <c r="O2796">
        <v>2007</v>
      </c>
      <c r="P2796" s="4">
        <f>VLOOKUP(G2796, Sheet2!C:E, 3, FALSE)</f>
        <v>1996</v>
      </c>
      <c r="Q2796" s="4">
        <f>O2796-P2796</f>
        <v>11</v>
      </c>
      <c r="R2796" s="4">
        <f>VLOOKUP(A2796, Sheet4!A:B, 2, FALSE)</f>
        <v>159</v>
      </c>
    </row>
    <row r="2797" spans="1:18">
      <c r="A2797">
        <v>4272</v>
      </c>
      <c r="B2797" t="s">
        <v>5</v>
      </c>
      <c r="C2797" s="1">
        <v>39093</v>
      </c>
      <c r="D2797" t="s">
        <v>6</v>
      </c>
      <c r="E2797" s="4" t="s">
        <v>8</v>
      </c>
      <c r="F2797" s="4" t="s">
        <v>652</v>
      </c>
      <c r="G2797" s="4" t="str">
        <f>B2797&amp;E2797</f>
        <v>WatersCA</v>
      </c>
      <c r="H2797" s="4" t="str">
        <f>VLOOKUP(G2797, Sheet2!C:D, 2, FALSE)</f>
        <v>D</v>
      </c>
      <c r="I2797" s="4">
        <f>VLOOKUP(A2797, Sheet3!A:G,2, FALSE)</f>
        <v>-2.272319</v>
      </c>
      <c r="J2797" s="4">
        <f>VLOOKUP(A2797, Sheet3!A:G,3, FALSE)</f>
        <v>-0.60999199999999998</v>
      </c>
      <c r="K2797" s="4">
        <f>VLOOKUP(A2797, Sheet3!A:G,4, FALSE)</f>
        <v>-3.2549589999999999</v>
      </c>
      <c r="L2797" s="4">
        <f>VLOOKUP(A2797, Sheet3!A:G,5, FALSE)</f>
        <v>-2.5163600000000002</v>
      </c>
      <c r="M2797" s="4">
        <f>VLOOKUP(A2797, Sheet3!A:G,6, FALSE)</f>
        <v>-1.997922</v>
      </c>
      <c r="N2797" s="4">
        <f>VLOOKUP(A2797, Sheet3!A:G,7, FALSE)</f>
        <v>-4.4585239999999997</v>
      </c>
      <c r="O2797">
        <v>2007</v>
      </c>
      <c r="P2797" s="4">
        <f>VLOOKUP(G2797, Sheet2!C:E, 3, FALSE)</f>
        <v>1991</v>
      </c>
      <c r="Q2797" s="4">
        <f>O2797-P2797</f>
        <v>16</v>
      </c>
      <c r="R2797" s="4">
        <f>VLOOKUP(A2797, Sheet4!A:B, 2, FALSE)</f>
        <v>696</v>
      </c>
    </row>
    <row r="2798" spans="1:18">
      <c r="A2798">
        <v>4273</v>
      </c>
      <c r="B2798" t="s">
        <v>130</v>
      </c>
      <c r="C2798" s="1">
        <v>39093</v>
      </c>
      <c r="D2798" t="s">
        <v>6</v>
      </c>
      <c r="E2798" s="4" t="s">
        <v>112</v>
      </c>
      <c r="F2798" s="4" t="s">
        <v>652</v>
      </c>
      <c r="G2798" s="4" t="str">
        <f>B2798&amp;E2798</f>
        <v>ConyersMI</v>
      </c>
      <c r="H2798" s="4" t="str">
        <f>VLOOKUP(G2798, Sheet2!C:D, 2, FALSE)</f>
        <v>D</v>
      </c>
      <c r="I2798" s="4">
        <f>VLOOKUP(A2798, Sheet3!A:G,2, FALSE)</f>
        <v>0.71475500000000003</v>
      </c>
      <c r="J2798" s="4">
        <f>VLOOKUP(A2798, Sheet3!A:G,3, FALSE)</f>
        <v>-0.41150300000000001</v>
      </c>
      <c r="K2798" s="4">
        <f>VLOOKUP(A2798, Sheet3!A:G,4, FALSE)</f>
        <v>1.074929</v>
      </c>
      <c r="L2798" s="4">
        <f>VLOOKUP(A2798, Sheet3!A:G,5, FALSE)</f>
        <v>1.7135229999999999</v>
      </c>
      <c r="M2798" s="4">
        <f>VLOOKUP(A2798, Sheet3!A:G,6, FALSE)</f>
        <v>1.6474740000000001</v>
      </c>
      <c r="N2798" s="4">
        <f>VLOOKUP(A2798, Sheet3!A:G,7, FALSE)</f>
        <v>0.95028299999999999</v>
      </c>
      <c r="O2798">
        <v>2007</v>
      </c>
      <c r="P2798" s="4">
        <f>VLOOKUP(G2798, Sheet2!C:E, 3, FALSE)</f>
        <v>1965</v>
      </c>
      <c r="Q2798" s="4">
        <f>O2798-P2798</f>
        <v>42</v>
      </c>
      <c r="R2798" s="4">
        <f>VLOOKUP(A2798, Sheet4!A:B, 2, FALSE)</f>
        <v>473</v>
      </c>
    </row>
    <row r="2799" spans="1:18">
      <c r="A2799">
        <v>4274</v>
      </c>
      <c r="B2799" t="s">
        <v>92</v>
      </c>
      <c r="C2799" s="1">
        <v>39093</v>
      </c>
      <c r="D2799" t="s">
        <v>6</v>
      </c>
      <c r="E2799" s="4" t="s">
        <v>89</v>
      </c>
      <c r="F2799" s="4" t="s">
        <v>652</v>
      </c>
      <c r="G2799" s="4" t="str">
        <f>B2799&amp;E2799</f>
        <v>KucinichOH</v>
      </c>
      <c r="H2799" s="4" t="str">
        <f>VLOOKUP(G2799, Sheet2!C:D, 2, FALSE)</f>
        <v>D</v>
      </c>
      <c r="I2799" s="4">
        <f>VLOOKUP(A2799, Sheet3!A:G,2, FALSE)</f>
        <v>-2.3499469999999998</v>
      </c>
      <c r="J2799" s="4">
        <f>VLOOKUP(A2799, Sheet3!A:G,3, FALSE)</f>
        <v>2.0265049999999998</v>
      </c>
      <c r="K2799" s="4">
        <f>VLOOKUP(A2799, Sheet3!A:G,4, FALSE)</f>
        <v>-2.2467069999999998</v>
      </c>
      <c r="L2799" s="4">
        <f>VLOOKUP(A2799, Sheet3!A:G,5, FALSE)</f>
        <v>0.25938299999999997</v>
      </c>
      <c r="M2799" s="4">
        <f>VLOOKUP(A2799, Sheet3!A:G,6, FALSE)</f>
        <v>0.71153999999999995</v>
      </c>
      <c r="N2799" s="4">
        <f>VLOOKUP(A2799, Sheet3!A:G,7, FALSE)</f>
        <v>-1.2374639999999999</v>
      </c>
      <c r="O2799">
        <v>2007</v>
      </c>
      <c r="P2799" s="4">
        <f>VLOOKUP(G2799, Sheet2!C:E, 3, FALSE)</f>
        <v>1997</v>
      </c>
      <c r="Q2799" s="4">
        <f>O2799-P2799</f>
        <v>10</v>
      </c>
      <c r="R2799" s="4">
        <f>VLOOKUP(A2799, Sheet4!A:B, 2, FALSE)</f>
        <v>1627</v>
      </c>
    </row>
    <row r="2800" spans="1:18">
      <c r="A2800">
        <v>4275</v>
      </c>
      <c r="B2800" t="s">
        <v>88</v>
      </c>
      <c r="C2800" s="1">
        <v>39093</v>
      </c>
      <c r="D2800" t="s">
        <v>6</v>
      </c>
      <c r="E2800" s="4" t="s">
        <v>89</v>
      </c>
      <c r="F2800" s="4" t="s">
        <v>652</v>
      </c>
      <c r="G2800" s="4" t="str">
        <f>B2800&amp;E2800</f>
        <v>KapturOH</v>
      </c>
      <c r="H2800" s="4" t="str">
        <f>VLOOKUP(G2800, Sheet2!C:D, 2, FALSE)</f>
        <v>D</v>
      </c>
      <c r="I2800" s="4">
        <f>VLOOKUP(A2800, Sheet3!A:G,2, FALSE)</f>
        <v>-6.071E-2</v>
      </c>
      <c r="J2800" s="4">
        <f>VLOOKUP(A2800, Sheet3!A:G,3, FALSE)</f>
        <v>0.926172</v>
      </c>
      <c r="K2800" s="4">
        <f>VLOOKUP(A2800, Sheet3!A:G,4, FALSE)</f>
        <v>1.32422</v>
      </c>
      <c r="L2800" s="4">
        <f>VLOOKUP(A2800, Sheet3!A:G,5, FALSE)</f>
        <v>-1.3743909999999999</v>
      </c>
      <c r="M2800" s="4">
        <f>VLOOKUP(A2800, Sheet3!A:G,6, FALSE)</f>
        <v>-0.53154500000000005</v>
      </c>
      <c r="N2800" s="4">
        <f>VLOOKUP(A2800, Sheet3!A:G,7, FALSE)</f>
        <v>-0.75426300000000002</v>
      </c>
      <c r="O2800">
        <v>2007</v>
      </c>
      <c r="P2800" s="4">
        <f>VLOOKUP(G2800, Sheet2!C:E, 3, FALSE)</f>
        <v>1983</v>
      </c>
      <c r="Q2800" s="4">
        <f>O2800-P2800</f>
        <v>24</v>
      </c>
      <c r="R2800" s="4">
        <f>VLOOKUP(A2800, Sheet4!A:B, 2, FALSE)</f>
        <v>1067</v>
      </c>
    </row>
    <row r="2801" spans="1:18">
      <c r="A2801">
        <v>4276</v>
      </c>
      <c r="B2801" t="s">
        <v>157</v>
      </c>
      <c r="C2801" s="1">
        <v>39093</v>
      </c>
      <c r="D2801" t="s">
        <v>6</v>
      </c>
      <c r="E2801" s="4" t="s">
        <v>184</v>
      </c>
      <c r="F2801" s="4" t="s">
        <v>652</v>
      </c>
      <c r="G2801" s="4" t="str">
        <f>B2801&amp;E2801</f>
        <v>McGovernMA</v>
      </c>
      <c r="H2801" s="4" t="str">
        <f>VLOOKUP(G2801, Sheet2!C:D, 2, FALSE)</f>
        <v>D</v>
      </c>
      <c r="I2801" s="4">
        <f>VLOOKUP(A2801, Sheet3!A:G,2, FALSE)</f>
        <v>-9.2073520000000002</v>
      </c>
      <c r="J2801" s="4">
        <f>VLOOKUP(A2801, Sheet3!A:G,3, FALSE)</f>
        <v>3.1270410000000002</v>
      </c>
      <c r="K2801" s="4">
        <f>VLOOKUP(A2801, Sheet3!A:G,4, FALSE)</f>
        <v>-3.4850300000000001</v>
      </c>
      <c r="L2801" s="4">
        <f>VLOOKUP(A2801, Sheet3!A:G,5, FALSE)</f>
        <v>-2.620447</v>
      </c>
      <c r="M2801" s="4">
        <f>VLOOKUP(A2801, Sheet3!A:G,6, FALSE)</f>
        <v>-0.87589899999999998</v>
      </c>
      <c r="N2801" s="4">
        <f>VLOOKUP(A2801, Sheet3!A:G,7, FALSE)</f>
        <v>-3.7348659999999998</v>
      </c>
      <c r="O2801">
        <v>2007</v>
      </c>
      <c r="P2801" s="4">
        <f>VLOOKUP(G2801, Sheet2!C:E, 3, FALSE)</f>
        <v>1997</v>
      </c>
      <c r="Q2801" s="4">
        <f>O2801-P2801</f>
        <v>10</v>
      </c>
      <c r="R2801" s="4">
        <f>VLOOKUP(A2801, Sheet4!A:B, 2, FALSE)</f>
        <v>859</v>
      </c>
    </row>
    <row r="2802" spans="1:18">
      <c r="A2802">
        <v>4277</v>
      </c>
      <c r="B2802" t="s">
        <v>7</v>
      </c>
      <c r="C2802" s="1">
        <v>39093</v>
      </c>
      <c r="D2802" t="s">
        <v>6</v>
      </c>
      <c r="E2802" s="4" t="s">
        <v>8</v>
      </c>
      <c r="F2802" s="4" t="s">
        <v>652</v>
      </c>
      <c r="G2802" s="4" t="str">
        <f>B2802&amp;E2802</f>
        <v>LeeCA</v>
      </c>
      <c r="H2802" s="4" t="str">
        <f>VLOOKUP(G2802, Sheet2!C:D, 2, FALSE)</f>
        <v>D</v>
      </c>
      <c r="I2802" s="4">
        <f>VLOOKUP(A2802, Sheet3!A:G,2, FALSE)</f>
        <v>1.6670529999999999</v>
      </c>
      <c r="J2802" s="4">
        <f>VLOOKUP(A2802, Sheet3!A:G,3, FALSE)</f>
        <v>-0.27459099999999997</v>
      </c>
      <c r="K2802" s="4">
        <f>VLOOKUP(A2802, Sheet3!A:G,4, FALSE)</f>
        <v>-0.46910800000000002</v>
      </c>
      <c r="L2802" s="4">
        <f>VLOOKUP(A2802, Sheet3!A:G,5, FALSE)</f>
        <v>3.506542</v>
      </c>
      <c r="M2802" s="4">
        <f>VLOOKUP(A2802, Sheet3!A:G,6, FALSE)</f>
        <v>1.0936589999999999</v>
      </c>
      <c r="N2802" s="4">
        <f>VLOOKUP(A2802, Sheet3!A:G,7, FALSE)</f>
        <v>0.52481900000000004</v>
      </c>
      <c r="O2802">
        <v>2007</v>
      </c>
      <c r="P2802" s="4">
        <f>VLOOKUP(G2802, Sheet2!C:E, 3, FALSE)</f>
        <v>1998</v>
      </c>
      <c r="Q2802" s="4">
        <f>O2802-P2802</f>
        <v>9</v>
      </c>
      <c r="R2802" s="4">
        <f>VLOOKUP(A2802, Sheet4!A:B, 2, FALSE)</f>
        <v>921</v>
      </c>
    </row>
    <row r="2803" spans="1:18">
      <c r="A2803">
        <v>4278</v>
      </c>
      <c r="B2803" t="s">
        <v>202</v>
      </c>
      <c r="C2803" s="1">
        <v>39093</v>
      </c>
      <c r="D2803" t="s">
        <v>6</v>
      </c>
      <c r="E2803" s="4" t="s">
        <v>63</v>
      </c>
      <c r="F2803" s="4" t="s">
        <v>652</v>
      </c>
      <c r="G2803" s="4" t="str">
        <f>B2803&amp;E2803</f>
        <v>ScottVA</v>
      </c>
      <c r="H2803" s="4" t="str">
        <f>VLOOKUP(G2803, Sheet2!C:D, 2, FALSE)</f>
        <v>D</v>
      </c>
      <c r="I2803" s="4">
        <f>VLOOKUP(A2803, Sheet3!A:G,2, FALSE)</f>
        <v>2.7793009999999998</v>
      </c>
      <c r="J2803" s="4">
        <f>VLOOKUP(A2803, Sheet3!A:G,3, FALSE)</f>
        <v>1.772567</v>
      </c>
      <c r="K2803" s="4">
        <f>VLOOKUP(A2803, Sheet3!A:G,4, FALSE)</f>
        <v>-0.28272799999999998</v>
      </c>
      <c r="L2803" s="4">
        <f>VLOOKUP(A2803, Sheet3!A:G,5, FALSE)</f>
        <v>-0.70238299999999998</v>
      </c>
      <c r="M2803" s="4">
        <f>VLOOKUP(A2803, Sheet3!A:G,6, FALSE)</f>
        <v>-0.48237799999999997</v>
      </c>
      <c r="N2803" s="4">
        <f>VLOOKUP(A2803, Sheet3!A:G,7, FALSE)</f>
        <v>1.4188430000000001</v>
      </c>
      <c r="O2803">
        <v>2007</v>
      </c>
      <c r="P2803" s="4">
        <f>VLOOKUP(G2803, Sheet2!C:E, 3, FALSE)</f>
        <v>1993</v>
      </c>
      <c r="Q2803" s="4">
        <f>O2803-P2803</f>
        <v>14</v>
      </c>
      <c r="R2803" s="4">
        <f>VLOOKUP(A2803, Sheet4!A:B, 2, FALSE)</f>
        <v>1051</v>
      </c>
    </row>
    <row r="2804" spans="1:18">
      <c r="A2804">
        <v>4279</v>
      </c>
      <c r="B2804" t="s">
        <v>188</v>
      </c>
      <c r="C2804" s="1">
        <v>39093</v>
      </c>
      <c r="D2804" t="s">
        <v>6</v>
      </c>
      <c r="E2804" s="4" t="s">
        <v>8</v>
      </c>
      <c r="F2804" s="4" t="s">
        <v>652</v>
      </c>
      <c r="G2804" s="4" t="str">
        <f>B2804&amp;E2804</f>
        <v>WatsonCA</v>
      </c>
      <c r="H2804" s="4" t="str">
        <f>VLOOKUP(G2804, Sheet2!C:D, 2, FALSE)</f>
        <v>D</v>
      </c>
      <c r="I2804" s="4">
        <f>VLOOKUP(A2804, Sheet3!A:G,2, FALSE)</f>
        <v>0.535999</v>
      </c>
      <c r="J2804" s="4">
        <f>VLOOKUP(A2804, Sheet3!A:G,3, FALSE)</f>
        <v>2.5021000000000002E-2</v>
      </c>
      <c r="K2804" s="4">
        <f>VLOOKUP(A2804, Sheet3!A:G,4, FALSE)</f>
        <v>-1.3424640000000001</v>
      </c>
      <c r="L2804" s="4">
        <f>VLOOKUP(A2804, Sheet3!A:G,5, FALSE)</f>
        <v>-0.233512</v>
      </c>
      <c r="M2804" s="4">
        <f>VLOOKUP(A2804, Sheet3!A:G,6, FALSE)</f>
        <v>2.4478620000000002</v>
      </c>
      <c r="N2804" s="4">
        <f>VLOOKUP(A2804, Sheet3!A:G,7, FALSE)</f>
        <v>0.78053300000000003</v>
      </c>
      <c r="O2804">
        <v>2007</v>
      </c>
      <c r="P2804" s="4">
        <f>VLOOKUP(G2804, Sheet2!C:E, 3, FALSE)</f>
        <v>2001</v>
      </c>
      <c r="Q2804" s="4">
        <f>O2804-P2804</f>
        <v>6</v>
      </c>
      <c r="R2804" s="4">
        <f>VLOOKUP(A2804, Sheet4!A:B, 2, FALSE)</f>
        <v>391</v>
      </c>
    </row>
    <row r="2805" spans="1:18">
      <c r="A2805">
        <v>4280</v>
      </c>
      <c r="B2805" t="s">
        <v>10</v>
      </c>
      <c r="C2805" s="1">
        <v>39093</v>
      </c>
      <c r="D2805" t="s">
        <v>6</v>
      </c>
      <c r="E2805" s="4" t="s">
        <v>89</v>
      </c>
      <c r="F2805" s="4" t="s">
        <v>652</v>
      </c>
      <c r="G2805" s="4" t="str">
        <f>B2805&amp;E2805</f>
        <v>JonesOH</v>
      </c>
      <c r="H2805" s="4" t="str">
        <f>VLOOKUP(G2805, Sheet2!C:D, 2, FALSE)</f>
        <v>D</v>
      </c>
      <c r="I2805" s="4">
        <f>VLOOKUP(A2805, Sheet3!A:G,2, FALSE)</f>
        <v>6.0990539999999998</v>
      </c>
      <c r="J2805" s="4">
        <f>VLOOKUP(A2805, Sheet3!A:G,3, FALSE)</f>
        <v>-5.4989140000000001</v>
      </c>
      <c r="K2805" s="4">
        <f>VLOOKUP(A2805, Sheet3!A:G,4, FALSE)</f>
        <v>-3.8763570000000001</v>
      </c>
      <c r="L2805" s="4">
        <f>VLOOKUP(A2805, Sheet3!A:G,5, FALSE)</f>
        <v>-2.0318040000000002</v>
      </c>
      <c r="M2805" s="4">
        <f>VLOOKUP(A2805, Sheet3!A:G,6, FALSE)</f>
        <v>-7.3241000000000001E-2</v>
      </c>
      <c r="N2805" s="4">
        <f>VLOOKUP(A2805, Sheet3!A:G,7, FALSE)</f>
        <v>-8.2490740000000002</v>
      </c>
      <c r="O2805">
        <v>2007</v>
      </c>
      <c r="P2805" s="4">
        <f>VLOOKUP(G2805, Sheet2!C:E, 3, FALSE)</f>
        <v>1999</v>
      </c>
      <c r="Q2805" s="4">
        <f>O2805-P2805</f>
        <v>8</v>
      </c>
      <c r="R2805" s="4">
        <f>VLOOKUP(A2805, Sheet4!A:B, 2, FALSE)</f>
        <v>311</v>
      </c>
    </row>
    <row r="2806" spans="1:18">
      <c r="A2806">
        <v>4281</v>
      </c>
      <c r="B2806" s="4" t="s">
        <v>146</v>
      </c>
      <c r="C2806" s="1">
        <v>39093</v>
      </c>
      <c r="D2806" t="s">
        <v>6</v>
      </c>
      <c r="E2806" s="4" t="s">
        <v>143</v>
      </c>
      <c r="F2806" s="4" t="s">
        <v>652</v>
      </c>
      <c r="G2806" s="4" t="str">
        <f>B2806&amp;E2806</f>
        <v>EllisonMN</v>
      </c>
      <c r="H2806" s="4" t="str">
        <f>VLOOKUP(G2806, Sheet2!C:D, 2, FALSE)</f>
        <v>D</v>
      </c>
      <c r="I2806" s="4">
        <f>VLOOKUP(A2806, Sheet3!A:G,2, FALSE)</f>
        <v>-8.9603769999999994</v>
      </c>
      <c r="J2806" s="4">
        <f>VLOOKUP(A2806, Sheet3!A:G,3, FALSE)</f>
        <v>1.5059689999999999</v>
      </c>
      <c r="K2806" s="4">
        <f>VLOOKUP(A2806, Sheet3!A:G,4, FALSE)</f>
        <v>-0.62851199999999996</v>
      </c>
      <c r="L2806" s="4">
        <f>VLOOKUP(A2806, Sheet3!A:G,5, FALSE)</f>
        <v>-3.5063059999999999</v>
      </c>
      <c r="M2806" s="4">
        <f>VLOOKUP(A2806, Sheet3!A:G,6, FALSE)</f>
        <v>-2.4650379999999998</v>
      </c>
      <c r="N2806" s="4">
        <f>VLOOKUP(A2806, Sheet3!A:G,7, FALSE)</f>
        <v>-2.0001690000000001</v>
      </c>
      <c r="O2806">
        <v>2007</v>
      </c>
      <c r="P2806" s="4">
        <f>VLOOKUP(G2806, Sheet2!C:E, 3, FALSE)</f>
        <v>2007</v>
      </c>
      <c r="Q2806" s="4">
        <f>O2806-P2806</f>
        <v>0</v>
      </c>
      <c r="R2806" s="4">
        <f>VLOOKUP(A2806, Sheet4!A:B, 2, FALSE)</f>
        <v>503</v>
      </c>
    </row>
    <row r="2807" spans="1:18">
      <c r="A2807">
        <v>4282</v>
      </c>
      <c r="B2807" s="4" t="s">
        <v>82</v>
      </c>
      <c r="C2807" s="1">
        <v>39093</v>
      </c>
      <c r="D2807" t="s">
        <v>6</v>
      </c>
      <c r="E2807" s="4" t="s">
        <v>22</v>
      </c>
      <c r="F2807" s="4" t="s">
        <v>652</v>
      </c>
      <c r="G2807" s="4" t="str">
        <f>B2807&amp;E2807</f>
        <v>Jackson-LeeTX</v>
      </c>
      <c r="H2807" s="4" t="str">
        <f>VLOOKUP(G2807, Sheet2!C:D, 2, FALSE)</f>
        <v>D</v>
      </c>
      <c r="I2807" s="4">
        <f>VLOOKUP(A2807, Sheet3!A:G,2, FALSE)</f>
        <v>0.74633499999999997</v>
      </c>
      <c r="J2807" s="4">
        <f>VLOOKUP(A2807, Sheet3!A:G,3, FALSE)</f>
        <v>-0.73357899999999998</v>
      </c>
      <c r="K2807" s="4">
        <f>VLOOKUP(A2807, Sheet3!A:G,4, FALSE)</f>
        <v>2.783693</v>
      </c>
      <c r="L2807" s="4">
        <f>VLOOKUP(A2807, Sheet3!A:G,5, FALSE)</f>
        <v>-0.40180300000000002</v>
      </c>
      <c r="M2807" s="4">
        <f>VLOOKUP(A2807, Sheet3!A:G,6, FALSE)</f>
        <v>-0.31699100000000002</v>
      </c>
      <c r="N2807" s="4">
        <f>VLOOKUP(A2807, Sheet3!A:G,7, FALSE)</f>
        <v>2.9298129999999998</v>
      </c>
      <c r="O2807">
        <v>2007</v>
      </c>
      <c r="P2807" s="4">
        <f>VLOOKUP(G2807, Sheet2!C:E, 3, FALSE)</f>
        <v>1995</v>
      </c>
      <c r="Q2807" s="4">
        <f>O2807-P2807</f>
        <v>12</v>
      </c>
      <c r="R2807" s="4">
        <f>VLOOKUP(A2807, Sheet4!A:B, 2, FALSE)</f>
        <v>1371</v>
      </c>
    </row>
    <row r="2808" spans="1:18">
      <c r="A2808">
        <v>4283</v>
      </c>
      <c r="B2808" s="4" t="s">
        <v>20</v>
      </c>
      <c r="C2808" s="1">
        <v>39093</v>
      </c>
      <c r="D2808" t="s">
        <v>6</v>
      </c>
      <c r="E2808" s="4" t="s">
        <v>116</v>
      </c>
      <c r="F2808" s="4" t="s">
        <v>652</v>
      </c>
      <c r="G2808" s="4" t="str">
        <f>B2808&amp;E2808</f>
        <v>McDermottWA</v>
      </c>
      <c r="H2808" s="4" t="str">
        <f>VLOOKUP(G2808, Sheet2!C:D, 2, FALSE)</f>
        <v>D</v>
      </c>
      <c r="I2808" s="4">
        <f>VLOOKUP(A2808, Sheet3!A:G,2, FALSE)</f>
        <v>-1.425556</v>
      </c>
      <c r="J2808" s="4">
        <f>VLOOKUP(A2808, Sheet3!A:G,3, FALSE)</f>
        <v>-1.1226</v>
      </c>
      <c r="K2808" s="4">
        <f>VLOOKUP(A2808, Sheet3!A:G,4, FALSE)</f>
        <v>1.4526810000000001</v>
      </c>
      <c r="L2808" s="4">
        <f>VLOOKUP(A2808, Sheet3!A:G,5, FALSE)</f>
        <v>-0.10674400000000001</v>
      </c>
      <c r="M2808" s="4">
        <f>VLOOKUP(A2808, Sheet3!A:G,6, FALSE)</f>
        <v>8.9314000000000004E-2</v>
      </c>
      <c r="N2808" s="4">
        <f>VLOOKUP(A2808, Sheet3!A:G,7, FALSE)</f>
        <v>2.8812259999999998</v>
      </c>
      <c r="O2808">
        <v>2007</v>
      </c>
      <c r="P2808" s="4">
        <f>VLOOKUP(G2808, Sheet2!C:E, 3, FALSE)</f>
        <v>1989</v>
      </c>
      <c r="Q2808" s="4">
        <f>O2808-P2808</f>
        <v>18</v>
      </c>
      <c r="R2808" s="4">
        <f>VLOOKUP(A2808, Sheet4!A:B, 2, FALSE)</f>
        <v>916</v>
      </c>
    </row>
    <row r="2809" spans="1:18">
      <c r="A2809">
        <v>4284</v>
      </c>
      <c r="B2809" s="4" t="s">
        <v>310</v>
      </c>
      <c r="C2809" s="1">
        <v>39092</v>
      </c>
      <c r="D2809" t="s">
        <v>6</v>
      </c>
      <c r="E2809" s="4" t="s">
        <v>141</v>
      </c>
      <c r="F2809" s="4" t="s">
        <v>652</v>
      </c>
      <c r="G2809" s="4" t="str">
        <f>B2809&amp;E2809</f>
        <v>WampTN</v>
      </c>
      <c r="H2809" s="4" t="str">
        <f>VLOOKUP(G2809, Sheet2!C:D, 2, FALSE)</f>
        <v>R</v>
      </c>
      <c r="I2809" s="4">
        <f>VLOOKUP(A2809, Sheet3!A:G,2, FALSE)</f>
        <v>2.8429720000000001</v>
      </c>
      <c r="J2809" s="4">
        <f>VLOOKUP(A2809, Sheet3!A:G,3, FALSE)</f>
        <v>0.25396099999999999</v>
      </c>
      <c r="K2809" s="4">
        <f>VLOOKUP(A2809, Sheet3!A:G,4, FALSE)</f>
        <v>-3.3837959999999998</v>
      </c>
      <c r="L2809" s="4">
        <f>VLOOKUP(A2809, Sheet3!A:G,5, FALSE)</f>
        <v>3.6395689999999998</v>
      </c>
      <c r="M2809" s="4">
        <f>VLOOKUP(A2809, Sheet3!A:G,6, FALSE)</f>
        <v>0.22873199999999999</v>
      </c>
      <c r="N2809" s="4">
        <f>VLOOKUP(A2809, Sheet3!A:G,7, FALSE)</f>
        <v>-5.0139709999999997</v>
      </c>
      <c r="O2809">
        <v>2007</v>
      </c>
      <c r="P2809" s="4">
        <f>VLOOKUP(G2809, Sheet2!C:E, 3, FALSE)</f>
        <v>1995</v>
      </c>
      <c r="Q2809" s="4">
        <f>O2809-P2809</f>
        <v>12</v>
      </c>
      <c r="R2809" s="4">
        <f>VLOOKUP(A2809, Sheet4!A:B, 2, FALSE)</f>
        <v>1528</v>
      </c>
    </row>
    <row r="2810" spans="1:18">
      <c r="A2810">
        <v>4285</v>
      </c>
      <c r="B2810" s="4" t="s">
        <v>175</v>
      </c>
      <c r="C2810" s="1">
        <v>39092</v>
      </c>
      <c r="D2810" t="s">
        <v>6</v>
      </c>
      <c r="E2810" s="4" t="s">
        <v>176</v>
      </c>
      <c r="F2810" s="4" t="s">
        <v>652</v>
      </c>
      <c r="G2810" s="4" t="str">
        <f>B2810&amp;E2810</f>
        <v>KingIA</v>
      </c>
      <c r="H2810" s="4" t="str">
        <f>VLOOKUP(G2810, Sheet2!C:D, 2, FALSE)</f>
        <v>R</v>
      </c>
      <c r="I2810" s="4">
        <f>VLOOKUP(A2810, Sheet3!A:G,2, FALSE)</f>
        <v>0.71313499999999996</v>
      </c>
      <c r="J2810" s="4">
        <f>VLOOKUP(A2810, Sheet3!A:G,3, FALSE)</f>
        <v>-0.42331400000000002</v>
      </c>
      <c r="K2810" s="4">
        <f>VLOOKUP(A2810, Sheet3!A:G,4, FALSE)</f>
        <v>-1.5751599999999999</v>
      </c>
      <c r="L2810" s="4">
        <f>VLOOKUP(A2810, Sheet3!A:G,5, FALSE)</f>
        <v>-0.36327900000000002</v>
      </c>
      <c r="M2810" s="4">
        <f>VLOOKUP(A2810, Sheet3!A:G,6, FALSE)</f>
        <v>-0.64994300000000005</v>
      </c>
      <c r="N2810" s="4">
        <f>VLOOKUP(A2810, Sheet3!A:G,7, FALSE)</f>
        <v>-2.148107</v>
      </c>
      <c r="O2810">
        <v>2007</v>
      </c>
      <c r="P2810" s="4">
        <f>VLOOKUP(G2810, Sheet2!C:E, 3, FALSE)</f>
        <v>2003</v>
      </c>
      <c r="Q2810" s="4">
        <f>O2810-P2810</f>
        <v>4</v>
      </c>
      <c r="R2810" s="4">
        <f>VLOOKUP(A2810, Sheet4!A:B, 2, FALSE)</f>
        <v>5425</v>
      </c>
    </row>
    <row r="2811" spans="1:18">
      <c r="A2811">
        <v>4286</v>
      </c>
      <c r="B2811" s="4" t="s">
        <v>42</v>
      </c>
      <c r="C2811" s="1">
        <v>39087</v>
      </c>
      <c r="D2811" t="s">
        <v>6</v>
      </c>
      <c r="E2811" s="4" t="s">
        <v>8</v>
      </c>
      <c r="F2811" s="4" t="s">
        <v>652</v>
      </c>
      <c r="G2811" s="4" t="str">
        <f>B2811&amp;E2811</f>
        <v>HunterCA</v>
      </c>
      <c r="H2811" s="4" t="str">
        <f>VLOOKUP(G2811, Sheet2!C:D, 2, FALSE)</f>
        <v>R</v>
      </c>
      <c r="I2811" s="4">
        <f>VLOOKUP(A2811, Sheet3!A:G,2, FALSE)</f>
        <v>2.9412600000000002</v>
      </c>
      <c r="J2811" s="4">
        <f>VLOOKUP(A2811, Sheet3!A:G,3, FALSE)</f>
        <v>-1.1976720000000001</v>
      </c>
      <c r="K2811" s="4">
        <f>VLOOKUP(A2811, Sheet3!A:G,4, FALSE)</f>
        <v>-0.78274600000000005</v>
      </c>
      <c r="L2811" s="4">
        <f>VLOOKUP(A2811, Sheet3!A:G,5, FALSE)</f>
        <v>-1.5070129999999999</v>
      </c>
      <c r="M2811" s="4">
        <f>VLOOKUP(A2811, Sheet3!A:G,6, FALSE)</f>
        <v>-1.3655010000000001</v>
      </c>
      <c r="N2811" s="4">
        <f>VLOOKUP(A2811, Sheet3!A:G,7, FALSE)</f>
        <v>0.415744</v>
      </c>
      <c r="O2811">
        <v>2007</v>
      </c>
      <c r="P2811" s="4">
        <f>VLOOKUP(G2811, Sheet2!C:E, 3, FALSE)</f>
        <v>1981</v>
      </c>
      <c r="Q2811" s="4">
        <f>O2811-P2811</f>
        <v>26</v>
      </c>
      <c r="R2811" s="4">
        <f>VLOOKUP(A2811, Sheet4!A:B, 2, FALSE)</f>
        <v>747</v>
      </c>
    </row>
    <row r="2812" spans="1:18">
      <c r="A2812">
        <v>4287</v>
      </c>
      <c r="B2812" s="4" t="s">
        <v>40</v>
      </c>
      <c r="C2812" s="1">
        <v>38063</v>
      </c>
      <c r="D2812" t="s">
        <v>6</v>
      </c>
      <c r="E2812" s="4" t="s">
        <v>127</v>
      </c>
      <c r="F2812" s="4" t="s">
        <v>652</v>
      </c>
      <c r="G2812" s="4" t="str">
        <f>B2812&amp;E2812</f>
        <v>HydeIL</v>
      </c>
      <c r="H2812" s="4" t="str">
        <f>VLOOKUP(G2812, Sheet2!C:D, 2, FALSE)</f>
        <v>R</v>
      </c>
      <c r="I2812" s="4">
        <f>VLOOKUP(A2812, Sheet3!A:G,2, FALSE)</f>
        <v>-0.46415600000000001</v>
      </c>
      <c r="J2812" s="4">
        <f>VLOOKUP(A2812, Sheet3!A:G,3, FALSE)</f>
        <v>-2.4854690000000002</v>
      </c>
      <c r="K2812" s="4">
        <f>VLOOKUP(A2812, Sheet3!A:G,4, FALSE)</f>
        <v>-2.0669179999999998</v>
      </c>
      <c r="L2812" s="4">
        <f>VLOOKUP(A2812, Sheet3!A:G,5, FALSE)</f>
        <v>0.59074700000000002</v>
      </c>
      <c r="M2812" s="4">
        <f>VLOOKUP(A2812, Sheet3!A:G,6, FALSE)</f>
        <v>-0.55694500000000002</v>
      </c>
      <c r="N2812" s="4">
        <f>VLOOKUP(A2812, Sheet3!A:G,7, FALSE)</f>
        <v>-3.348986</v>
      </c>
      <c r="O2812">
        <v>2004</v>
      </c>
      <c r="P2812" s="4">
        <f>VLOOKUP(G2812, Sheet2!C:E, 3, FALSE)</f>
        <v>1975</v>
      </c>
      <c r="Q2812" s="4">
        <f>O2812-P2812</f>
        <v>29</v>
      </c>
      <c r="R2812" s="4">
        <f>VLOOKUP(A2812, Sheet4!A:B, 2, FALSE)</f>
        <v>1158</v>
      </c>
    </row>
    <row r="2813" spans="1:18">
      <c r="A2813">
        <v>4288</v>
      </c>
      <c r="B2813" s="4" t="s">
        <v>41</v>
      </c>
      <c r="C2813" s="1">
        <v>38063</v>
      </c>
      <c r="D2813" t="s">
        <v>6</v>
      </c>
      <c r="E2813" s="4" t="str">
        <f>VLOOKUP(B2813, Sheet2!$A$2:$B$734, 2, FALSE)</f>
        <v>CA</v>
      </c>
      <c r="F2813" s="4" t="s">
        <v>652</v>
      </c>
      <c r="G2813" s="4" t="str">
        <f>B2813&amp;E2813</f>
        <v>LantosCA</v>
      </c>
      <c r="H2813" s="4" t="str">
        <f>VLOOKUP(G2813, Sheet2!C:D, 2, FALSE)</f>
        <v>D</v>
      </c>
      <c r="I2813" s="4">
        <f>VLOOKUP(A2813, Sheet3!A:G,2, FALSE)</f>
        <v>-1.9104909999999999</v>
      </c>
      <c r="J2813" s="4">
        <f>VLOOKUP(A2813, Sheet3!A:G,3, FALSE)</f>
        <v>0.50971599999999995</v>
      </c>
      <c r="K2813" s="4">
        <f>VLOOKUP(A2813, Sheet3!A:G,4, FALSE)</f>
        <v>-1.553858</v>
      </c>
      <c r="L2813" s="4">
        <f>VLOOKUP(A2813, Sheet3!A:G,5, FALSE)</f>
        <v>3.094131</v>
      </c>
      <c r="M2813" s="4">
        <f>VLOOKUP(A2813, Sheet3!A:G,6, FALSE)</f>
        <v>2.6327349999999998</v>
      </c>
      <c r="N2813" s="4">
        <f>VLOOKUP(A2813, Sheet3!A:G,7, FALSE)</f>
        <v>-0.37231799999999998</v>
      </c>
      <c r="O2813">
        <v>2004</v>
      </c>
      <c r="P2813" s="4">
        <f>VLOOKUP(G2813, Sheet2!C:E, 3, FALSE)</f>
        <v>1993</v>
      </c>
      <c r="Q2813" s="4">
        <f>O2813-P2813</f>
        <v>11</v>
      </c>
      <c r="R2813" s="4">
        <f>VLOOKUP(A2813, Sheet4!A:B, 2, FALSE)</f>
        <v>924</v>
      </c>
    </row>
    <row r="2814" spans="1:18">
      <c r="A2814">
        <v>4289</v>
      </c>
      <c r="B2814" s="4" t="s">
        <v>424</v>
      </c>
      <c r="C2814" s="1">
        <v>38063</v>
      </c>
      <c r="D2814" t="s">
        <v>6</v>
      </c>
      <c r="E2814" s="4" t="s">
        <v>127</v>
      </c>
      <c r="F2814" s="4" t="s">
        <v>652</v>
      </c>
      <c r="G2814" s="4" t="str">
        <f>B2814&amp;E2814</f>
        <v>WellerIL</v>
      </c>
      <c r="H2814" s="4" t="str">
        <f>VLOOKUP(G2814, Sheet2!C:D, 2, FALSE)</f>
        <v>R</v>
      </c>
      <c r="I2814" s="4">
        <f>VLOOKUP(A2814, Sheet3!A:G,2, FALSE)</f>
        <v>-1.3733249999999999</v>
      </c>
      <c r="J2814" s="4">
        <f>VLOOKUP(A2814, Sheet3!A:G,3, FALSE)</f>
        <v>-0.762401</v>
      </c>
      <c r="K2814" s="4">
        <f>VLOOKUP(A2814, Sheet3!A:G,4, FALSE)</f>
        <v>2.3924609999999999</v>
      </c>
      <c r="L2814" s="4">
        <f>VLOOKUP(A2814, Sheet3!A:G,5, FALSE)</f>
        <v>-2.1796820000000001</v>
      </c>
      <c r="M2814" s="4">
        <f>VLOOKUP(A2814, Sheet3!A:G,6, FALSE)</f>
        <v>4.9521999999999997E-2</v>
      </c>
      <c r="N2814" s="4">
        <f>VLOOKUP(A2814, Sheet3!A:G,7, FALSE)</f>
        <v>5.3302849999999999</v>
      </c>
      <c r="O2814">
        <v>2004</v>
      </c>
      <c r="P2814" s="4">
        <f>VLOOKUP(G2814, Sheet2!C:E, 3, FALSE)</f>
        <v>1995</v>
      </c>
      <c r="Q2814" s="4">
        <f>O2814-P2814</f>
        <v>9</v>
      </c>
      <c r="R2814" s="4">
        <f>VLOOKUP(A2814, Sheet4!A:B, 2, FALSE)</f>
        <v>326</v>
      </c>
    </row>
    <row r="2815" spans="1:18">
      <c r="A2815">
        <v>4290</v>
      </c>
      <c r="B2815" t="s">
        <v>171</v>
      </c>
      <c r="C2815" s="1">
        <v>38063</v>
      </c>
      <c r="D2815" t="s">
        <v>6</v>
      </c>
      <c r="E2815" s="4" t="s">
        <v>163</v>
      </c>
      <c r="F2815" s="4" t="s">
        <v>652</v>
      </c>
      <c r="G2815" s="4" t="str">
        <f>B2815&amp;E2815</f>
        <v>HoyerMD</v>
      </c>
      <c r="H2815" s="4" t="str">
        <f>VLOOKUP(G2815, Sheet2!C:D, 2, FALSE)</f>
        <v>D</v>
      </c>
      <c r="I2815" s="4">
        <f>VLOOKUP(A2815, Sheet3!A:G,2, FALSE)</f>
        <v>-3.6636760000000002</v>
      </c>
      <c r="J2815" s="4">
        <f>VLOOKUP(A2815, Sheet3!A:G,3, FALSE)</f>
        <v>1.066594</v>
      </c>
      <c r="K2815" s="4">
        <f>VLOOKUP(A2815, Sheet3!A:G,4, FALSE)</f>
        <v>-0.83709999999999996</v>
      </c>
      <c r="L2815" s="4">
        <f>VLOOKUP(A2815, Sheet3!A:G,5, FALSE)</f>
        <v>-4.5449489999999999</v>
      </c>
      <c r="M2815" s="4">
        <f>VLOOKUP(A2815, Sheet3!A:G,6, FALSE)</f>
        <v>-1.8720000000000001</v>
      </c>
      <c r="N2815" s="4">
        <f>VLOOKUP(A2815, Sheet3!A:G,7, FALSE)</f>
        <v>0.43929299999999999</v>
      </c>
      <c r="O2815">
        <v>2004</v>
      </c>
      <c r="P2815" s="4">
        <f>VLOOKUP(G2815, Sheet2!C:E, 3, FALSE)</f>
        <v>1981</v>
      </c>
      <c r="Q2815" s="4">
        <f>O2815-P2815</f>
        <v>23</v>
      </c>
      <c r="R2815" s="4">
        <f>VLOOKUP(A2815, Sheet4!A:B, 2, FALSE)</f>
        <v>445</v>
      </c>
    </row>
    <row r="2816" spans="1:18">
      <c r="A2816">
        <v>4291</v>
      </c>
      <c r="B2816" s="4" t="s">
        <v>233</v>
      </c>
      <c r="C2816" s="1">
        <v>38063</v>
      </c>
      <c r="D2816" t="s">
        <v>6</v>
      </c>
      <c r="E2816" s="4" t="s">
        <v>59</v>
      </c>
      <c r="F2816" s="4" t="s">
        <v>652</v>
      </c>
      <c r="G2816" s="4" t="str">
        <f>B2816&amp;E2816</f>
        <v>GreenWI</v>
      </c>
      <c r="H2816" s="4" t="str">
        <f>VLOOKUP(G2816, Sheet2!C:D, 2, FALSE)</f>
        <v>R</v>
      </c>
      <c r="I2816" s="4">
        <f>VLOOKUP(A2816, Sheet3!A:G,2, FALSE)</f>
        <v>-1.0448599999999999</v>
      </c>
      <c r="J2816" s="4">
        <f>VLOOKUP(A2816, Sheet3!A:G,3, FALSE)</f>
        <v>-1.8369819999999999</v>
      </c>
      <c r="K2816" s="4">
        <f>VLOOKUP(A2816, Sheet3!A:G,4, FALSE)</f>
        <v>-0.80428999999999995</v>
      </c>
      <c r="L2816" s="4">
        <f>VLOOKUP(A2816, Sheet3!A:G,5, FALSE)</f>
        <v>-2.8357250000000001</v>
      </c>
      <c r="M2816" s="4">
        <f>VLOOKUP(A2816, Sheet3!A:G,6, FALSE)</f>
        <v>-2.3718729999999999</v>
      </c>
      <c r="N2816" s="4">
        <f>VLOOKUP(A2816, Sheet3!A:G,7, FALSE)</f>
        <v>6.0434000000000002E-2</v>
      </c>
      <c r="O2816">
        <v>2004</v>
      </c>
      <c r="P2816" s="4">
        <f>VLOOKUP(G2816, Sheet2!C:E, 3, FALSE)</f>
        <v>1999</v>
      </c>
      <c r="Q2816" s="4">
        <f>O2816-P2816</f>
        <v>5</v>
      </c>
      <c r="R2816" s="4">
        <f>VLOOKUP(A2816, Sheet4!A:B, 2, FALSE)</f>
        <v>363</v>
      </c>
    </row>
    <row r="2817" spans="1:18">
      <c r="A2817">
        <v>4292</v>
      </c>
      <c r="B2817" s="4" t="s">
        <v>340</v>
      </c>
      <c r="C2817" s="1">
        <v>38063</v>
      </c>
      <c r="D2817" t="s">
        <v>6</v>
      </c>
      <c r="E2817" s="4" t="s">
        <v>47</v>
      </c>
      <c r="F2817" s="4" t="s">
        <v>652</v>
      </c>
      <c r="G2817" s="4" t="str">
        <f>B2817&amp;E2817</f>
        <v>WexlerFL</v>
      </c>
      <c r="H2817" s="4" t="str">
        <f>VLOOKUP(G2817, Sheet2!C:D, 2, FALSE)</f>
        <v>D</v>
      </c>
      <c r="I2817" s="4">
        <f>VLOOKUP(A2817, Sheet3!A:G,2, FALSE)</f>
        <v>0.17533899999999999</v>
      </c>
      <c r="J2817" s="4">
        <f>VLOOKUP(A2817, Sheet3!A:G,3, FALSE)</f>
        <v>-1.923287</v>
      </c>
      <c r="K2817" s="4">
        <f>VLOOKUP(A2817, Sheet3!A:G,4, FALSE)</f>
        <v>2.2779069999999999</v>
      </c>
      <c r="L2817" s="4">
        <f>VLOOKUP(A2817, Sheet3!A:G,5, FALSE)</f>
        <v>1.96285</v>
      </c>
      <c r="M2817" s="4">
        <f>VLOOKUP(A2817, Sheet3!A:G,6, FALSE)</f>
        <v>1.2105239999999999</v>
      </c>
      <c r="N2817" s="4">
        <f>VLOOKUP(A2817, Sheet3!A:G,7, FALSE)</f>
        <v>5.1805209999999997</v>
      </c>
      <c r="O2817">
        <v>2004</v>
      </c>
      <c r="P2817" s="4">
        <f>VLOOKUP(G2817, Sheet2!C:E, 3, FALSE)</f>
        <v>1997</v>
      </c>
      <c r="Q2817" s="4">
        <f>O2817-P2817</f>
        <v>7</v>
      </c>
      <c r="R2817" s="4">
        <f>VLOOKUP(A2817, Sheet4!A:B, 2, FALSE)</f>
        <v>195</v>
      </c>
    </row>
    <row r="2818" spans="1:18">
      <c r="A2818">
        <v>4293</v>
      </c>
      <c r="B2818" s="4" t="s">
        <v>153</v>
      </c>
      <c r="C2818" s="1">
        <v>38063</v>
      </c>
      <c r="D2818" t="s">
        <v>6</v>
      </c>
      <c r="E2818" s="4" t="s">
        <v>47</v>
      </c>
      <c r="F2818" s="4" t="s">
        <v>652</v>
      </c>
      <c r="G2818" s="4" t="str">
        <f>B2818&amp;E2818</f>
        <v>Ros-LehtinenFL</v>
      </c>
      <c r="H2818" s="4" t="str">
        <f>VLOOKUP(G2818, Sheet2!C:D, 2, FALSE)</f>
        <v>R</v>
      </c>
      <c r="I2818" s="4">
        <f>VLOOKUP(A2818, Sheet3!A:G,2, FALSE)</f>
        <v>1.3605670000000001</v>
      </c>
      <c r="J2818" s="4">
        <f>VLOOKUP(A2818, Sheet3!A:G,3, FALSE)</f>
        <v>-0.32109199999999999</v>
      </c>
      <c r="K2818" s="4">
        <f>VLOOKUP(A2818, Sheet3!A:G,4, FALSE)</f>
        <v>4.1097989999999998</v>
      </c>
      <c r="L2818" s="4">
        <f>VLOOKUP(A2818, Sheet3!A:G,5, FALSE)</f>
        <v>-1.9923660000000001</v>
      </c>
      <c r="M2818" s="4">
        <f>VLOOKUP(A2818, Sheet3!A:G,6, FALSE)</f>
        <v>-2.1085539999999998</v>
      </c>
      <c r="N2818" s="4">
        <f>VLOOKUP(A2818, Sheet3!A:G,7, FALSE)</f>
        <v>5.3845710000000002</v>
      </c>
      <c r="O2818">
        <v>2004</v>
      </c>
      <c r="P2818" s="4">
        <f>VLOOKUP(G2818, Sheet2!C:E, 3, FALSE)</f>
        <v>1989</v>
      </c>
      <c r="Q2818" s="4">
        <f>O2818-P2818</f>
        <v>15</v>
      </c>
      <c r="R2818" s="4">
        <f>VLOOKUP(A2818, Sheet4!A:B, 2, FALSE)</f>
        <v>478</v>
      </c>
    </row>
    <row r="2819" spans="1:18">
      <c r="A2819">
        <v>4294</v>
      </c>
      <c r="B2819" t="s">
        <v>289</v>
      </c>
      <c r="C2819" s="1">
        <v>38063</v>
      </c>
      <c r="D2819" t="s">
        <v>6</v>
      </c>
      <c r="E2819" s="4" t="s">
        <v>87</v>
      </c>
      <c r="F2819" s="4" t="s">
        <v>652</v>
      </c>
      <c r="G2819" s="4" t="str">
        <f>B2819&amp;E2819</f>
        <v>MenendezNJ</v>
      </c>
      <c r="H2819" s="4" t="str">
        <f>VLOOKUP(G2819, Sheet2!C:D, 2, FALSE)</f>
        <v>D</v>
      </c>
      <c r="I2819" s="4">
        <f>VLOOKUP(A2819, Sheet3!A:G,2, FALSE)</f>
        <v>1.6868430000000001</v>
      </c>
      <c r="J2819" s="4">
        <f>VLOOKUP(A2819, Sheet3!A:G,3, FALSE)</f>
        <v>-1.4987550000000001</v>
      </c>
      <c r="K2819" s="4">
        <f>VLOOKUP(A2819, Sheet3!A:G,4, FALSE)</f>
        <v>4.3638170000000001</v>
      </c>
      <c r="L2819" s="4">
        <f>VLOOKUP(A2819, Sheet3!A:G,5, FALSE)</f>
        <v>3.904655</v>
      </c>
      <c r="M2819" s="4">
        <f>VLOOKUP(A2819, Sheet3!A:G,6, FALSE)</f>
        <v>1.742977</v>
      </c>
      <c r="N2819" s="4">
        <f>VLOOKUP(A2819, Sheet3!A:G,7, FALSE)</f>
        <v>3.453732</v>
      </c>
      <c r="O2819">
        <v>2004</v>
      </c>
      <c r="P2819" s="4">
        <f>VLOOKUP(G2819, Sheet2!C:E, 3, FALSE)</f>
        <v>1993</v>
      </c>
      <c r="Q2819" s="4">
        <f>O2819-P2819</f>
        <v>11</v>
      </c>
      <c r="R2819" s="4">
        <f>VLOOKUP(A2819, Sheet4!A:B, 2, FALSE)</f>
        <v>316</v>
      </c>
    </row>
    <row r="2820" spans="1:18">
      <c r="A2820">
        <v>4295</v>
      </c>
      <c r="B2820" t="s">
        <v>326</v>
      </c>
      <c r="C2820" s="1">
        <v>38063</v>
      </c>
      <c r="D2820" t="s">
        <v>6</v>
      </c>
      <c r="E2820" s="4" t="s">
        <v>47</v>
      </c>
      <c r="F2820" s="4" t="s">
        <v>652</v>
      </c>
      <c r="G2820" s="4" t="str">
        <f>B2820&amp;E2820</f>
        <v>HarrisFL</v>
      </c>
      <c r="H2820" s="4" t="str">
        <f>VLOOKUP(G2820, Sheet2!C:D, 2, FALSE)</f>
        <v>R</v>
      </c>
      <c r="I2820" s="4">
        <f>VLOOKUP(A2820, Sheet3!A:G,2, FALSE)</f>
        <v>2.0679720000000001</v>
      </c>
      <c r="J2820" s="4">
        <f>VLOOKUP(A2820, Sheet3!A:G,3, FALSE)</f>
        <v>0.47864200000000001</v>
      </c>
      <c r="K2820" s="4">
        <f>VLOOKUP(A2820, Sheet3!A:G,4, FALSE)</f>
        <v>3.4302830000000002</v>
      </c>
      <c r="L2820" s="4">
        <f>VLOOKUP(A2820, Sheet3!A:G,5, FALSE)</f>
        <v>-2.5689679999999999</v>
      </c>
      <c r="M2820" s="4">
        <f>VLOOKUP(A2820, Sheet3!A:G,6, FALSE)</f>
        <v>0.150285</v>
      </c>
      <c r="N2820" s="4">
        <f>VLOOKUP(A2820, Sheet3!A:G,7, FALSE)</f>
        <v>4.7474239999999996</v>
      </c>
      <c r="O2820">
        <v>2004</v>
      </c>
      <c r="P2820" s="4">
        <f>VLOOKUP(G2820, Sheet2!C:E, 3, FALSE)</f>
        <v>2003</v>
      </c>
      <c r="Q2820" s="4">
        <f>O2820-P2820</f>
        <v>1</v>
      </c>
      <c r="R2820" s="4">
        <f>VLOOKUP(A2820, Sheet4!A:B, 2, FALSE)</f>
        <v>285</v>
      </c>
    </row>
    <row r="2821" spans="1:18">
      <c r="A2821">
        <v>4296</v>
      </c>
      <c r="B2821" t="s">
        <v>518</v>
      </c>
      <c r="C2821" s="1">
        <v>38063</v>
      </c>
      <c r="D2821" t="s">
        <v>6</v>
      </c>
      <c r="E2821" s="4" t="s">
        <v>125</v>
      </c>
      <c r="F2821" s="4" t="s">
        <v>652</v>
      </c>
      <c r="G2821" s="4" t="str">
        <f>B2821&amp;E2821</f>
        <v>AckermanNY</v>
      </c>
      <c r="H2821" s="4" t="str">
        <f>VLOOKUP(G2821, Sheet2!C:D, 2, FALSE)</f>
        <v>D</v>
      </c>
      <c r="I2821" s="4">
        <f>VLOOKUP(A2821, Sheet3!A:G,2, FALSE)</f>
        <v>2.6176020000000002</v>
      </c>
      <c r="J2821" s="4">
        <f>VLOOKUP(A2821, Sheet3!A:G,3, FALSE)</f>
        <v>0.78414600000000001</v>
      </c>
      <c r="K2821" s="4">
        <f>VLOOKUP(A2821, Sheet3!A:G,4, FALSE)</f>
        <v>0.78481500000000004</v>
      </c>
      <c r="L2821" s="4">
        <f>VLOOKUP(A2821, Sheet3!A:G,5, FALSE)</f>
        <v>4.331861</v>
      </c>
      <c r="M2821" s="4">
        <f>VLOOKUP(A2821, Sheet3!A:G,6, FALSE)</f>
        <v>1.2055819999999999</v>
      </c>
      <c r="N2821" s="4">
        <f>VLOOKUP(A2821, Sheet3!A:G,7, FALSE)</f>
        <v>1.512645</v>
      </c>
      <c r="O2821">
        <v>2004</v>
      </c>
      <c r="P2821" s="4">
        <f>VLOOKUP(G2821, Sheet2!C:E, 3, FALSE)</f>
        <v>1993</v>
      </c>
      <c r="Q2821" s="4">
        <f>O2821-P2821</f>
        <v>11</v>
      </c>
      <c r="R2821" s="4">
        <f>VLOOKUP(A2821, Sheet4!A:B, 2, FALSE)</f>
        <v>489</v>
      </c>
    </row>
    <row r="2822" spans="1:18">
      <c r="A2822" s="4">
        <v>4297</v>
      </c>
      <c r="B2822" t="s">
        <v>631</v>
      </c>
      <c r="C2822" s="1">
        <v>38063</v>
      </c>
      <c r="D2822" t="s">
        <v>6</v>
      </c>
      <c r="E2822" s="4" t="s">
        <v>63</v>
      </c>
      <c r="F2822" s="4" t="s">
        <v>652</v>
      </c>
      <c r="G2822" s="4" t="str">
        <f>B2822&amp;E2822</f>
        <v>DavisJVA</v>
      </c>
      <c r="H2822" s="4" t="str">
        <f>VLOOKUP(G2822, Sheet2!C:D, 2, FALSE)</f>
        <v>R</v>
      </c>
      <c r="I2822" s="4">
        <f>VLOOKUP(A2822, Sheet3!A:G,2, FALSE)</f>
        <v>-4.4161520000000003</v>
      </c>
      <c r="J2822" s="4">
        <f>VLOOKUP(A2822, Sheet3!A:G,3, FALSE)</f>
        <v>-0.39966000000000002</v>
      </c>
      <c r="K2822" s="4">
        <f>VLOOKUP(A2822, Sheet3!A:G,4, FALSE)</f>
        <v>1.553626</v>
      </c>
      <c r="L2822" s="4">
        <f>VLOOKUP(A2822, Sheet3!A:G,5, FALSE)</f>
        <v>2.523609</v>
      </c>
      <c r="M2822" s="4">
        <f>VLOOKUP(A2822, Sheet3!A:G,6, FALSE)</f>
        <v>1.930849</v>
      </c>
      <c r="N2822" s="4">
        <f>VLOOKUP(A2822, Sheet3!A:G,7, FALSE)</f>
        <v>1.4728209999999999</v>
      </c>
      <c r="O2822">
        <v>2004</v>
      </c>
      <c r="P2822" s="4">
        <f>VLOOKUP(G2822, Sheet2!C:E, 3, FALSE)</f>
        <v>2001</v>
      </c>
      <c r="Q2822" s="4">
        <f>O2822-P2822</f>
        <v>3</v>
      </c>
      <c r="R2822" s="4">
        <f>VLOOKUP(A2822, Sheet4!A:B, 2, FALSE)</f>
        <v>374</v>
      </c>
    </row>
    <row r="2823" spans="1:18">
      <c r="A2823">
        <v>4298</v>
      </c>
      <c r="B2823" t="s">
        <v>339</v>
      </c>
      <c r="C2823" s="1">
        <v>38063</v>
      </c>
      <c r="D2823" t="s">
        <v>6</v>
      </c>
      <c r="E2823" s="4" t="s">
        <v>89</v>
      </c>
      <c r="F2823" s="4" t="s">
        <v>652</v>
      </c>
      <c r="G2823" s="4" t="str">
        <f>B2823&amp;E2823</f>
        <v>BrownOH</v>
      </c>
      <c r="H2823" s="4" t="str">
        <f>VLOOKUP(G2823, Sheet2!C:D, 2, FALSE)</f>
        <v>D</v>
      </c>
      <c r="I2823" s="4">
        <f>VLOOKUP(A2823, Sheet3!A:G,2, FALSE)</f>
        <v>-6.0291790000000001</v>
      </c>
      <c r="J2823" s="4">
        <f>VLOOKUP(A2823, Sheet3!A:G,3, FALSE)</f>
        <v>-0.42901299999999998</v>
      </c>
      <c r="K2823" s="4">
        <f>VLOOKUP(A2823, Sheet3!A:G,4, FALSE)</f>
        <v>-1.0068379999999999</v>
      </c>
      <c r="L2823" s="4">
        <f>VLOOKUP(A2823, Sheet3!A:G,5, FALSE)</f>
        <v>2.1863030000000001</v>
      </c>
      <c r="M2823" s="4">
        <f>VLOOKUP(A2823, Sheet3!A:G,6, FALSE)</f>
        <v>-0.12637899999999999</v>
      </c>
      <c r="N2823" s="4">
        <f>VLOOKUP(A2823, Sheet3!A:G,7, FALSE)</f>
        <v>-1.4391419999999999</v>
      </c>
      <c r="O2823">
        <v>2004</v>
      </c>
      <c r="P2823" s="4">
        <f>VLOOKUP(G2823, Sheet2!C:E, 3, FALSE)</f>
        <v>1993</v>
      </c>
      <c r="Q2823" s="4">
        <f>O2823-P2823</f>
        <v>11</v>
      </c>
      <c r="R2823" s="4">
        <f>VLOOKUP(A2823, Sheet4!A:B, 2, FALSE)</f>
        <v>411</v>
      </c>
    </row>
    <row r="2824" spans="1:18">
      <c r="A2824">
        <v>4299</v>
      </c>
      <c r="B2824" t="s">
        <v>21</v>
      </c>
      <c r="C2824" s="1">
        <v>38805</v>
      </c>
      <c r="D2824" t="s">
        <v>6</v>
      </c>
      <c r="E2824" s="4" t="s">
        <v>8</v>
      </c>
      <c r="F2824" s="4" t="s">
        <v>652</v>
      </c>
      <c r="G2824" s="4" t="str">
        <f>B2824&amp;E2824</f>
        <v>WoolseyCA</v>
      </c>
      <c r="H2824" s="4" t="str">
        <f>VLOOKUP(G2824, Sheet2!C:D, 2, FALSE)</f>
        <v>D</v>
      </c>
      <c r="I2824" s="4">
        <f>VLOOKUP(A2824, Sheet3!A:G,2, FALSE)</f>
        <v>-1.9118869999999999</v>
      </c>
      <c r="J2824" s="4">
        <f>VLOOKUP(A2824, Sheet3!A:G,3, FALSE)</f>
        <v>4.8000000000000001E-4</v>
      </c>
      <c r="K2824" s="4">
        <f>VLOOKUP(A2824, Sheet3!A:G,4, FALSE)</f>
        <v>-1.025841</v>
      </c>
      <c r="L2824" s="4">
        <f>VLOOKUP(A2824, Sheet3!A:G,5, FALSE)</f>
        <v>1.683011</v>
      </c>
      <c r="M2824" s="4">
        <f>VLOOKUP(A2824, Sheet3!A:G,6, FALSE)</f>
        <v>0.85702999999999996</v>
      </c>
      <c r="N2824" s="4">
        <f>VLOOKUP(A2824, Sheet3!A:G,7, FALSE)</f>
        <v>0.78370499999999998</v>
      </c>
      <c r="O2824">
        <v>2006</v>
      </c>
      <c r="P2824" s="4">
        <f>VLOOKUP(G2824, Sheet2!C:E, 3, FALSE)</f>
        <v>1993</v>
      </c>
      <c r="Q2824" s="4">
        <f>O2824-P2824</f>
        <v>13</v>
      </c>
      <c r="R2824" s="4">
        <f>VLOOKUP(A2824, Sheet4!A:B, 2, FALSE)</f>
        <v>573</v>
      </c>
    </row>
    <row r="2825" spans="1:18">
      <c r="A2825">
        <v>4300</v>
      </c>
      <c r="B2825" t="s">
        <v>21</v>
      </c>
      <c r="C2825" s="1">
        <v>38806</v>
      </c>
      <c r="D2825" t="s">
        <v>6</v>
      </c>
      <c r="E2825" s="4" t="s">
        <v>8</v>
      </c>
      <c r="F2825" s="4" t="s">
        <v>652</v>
      </c>
      <c r="G2825" s="4" t="str">
        <f>B2825&amp;E2825</f>
        <v>WoolseyCA</v>
      </c>
      <c r="H2825" s="4" t="str">
        <f>VLOOKUP(G2825, Sheet2!C:D, 2, FALSE)</f>
        <v>D</v>
      </c>
      <c r="I2825" s="4">
        <f>VLOOKUP(A2825, Sheet3!A:G,2, FALSE)</f>
        <v>1.592303</v>
      </c>
      <c r="J2825" s="4">
        <f>VLOOKUP(A2825, Sheet3!A:G,3, FALSE)</f>
        <v>-0.75220799999999999</v>
      </c>
      <c r="K2825" s="4">
        <f>VLOOKUP(A2825, Sheet3!A:G,4, FALSE)</f>
        <v>1.40907</v>
      </c>
      <c r="L2825" s="4">
        <f>VLOOKUP(A2825, Sheet3!A:G,5, FALSE)</f>
        <v>-2.140037</v>
      </c>
      <c r="M2825" s="4">
        <f>VLOOKUP(A2825, Sheet3!A:G,6, FALSE)</f>
        <v>-1.415799</v>
      </c>
      <c r="N2825" s="4">
        <f>VLOOKUP(A2825, Sheet3!A:G,7, FALSE)</f>
        <v>2.9696349999999998</v>
      </c>
      <c r="O2825">
        <v>2006</v>
      </c>
      <c r="P2825" s="4">
        <f>VLOOKUP(G2825, Sheet2!C:E, 3, FALSE)</f>
        <v>1993</v>
      </c>
      <c r="Q2825" s="4">
        <f>O2825-P2825</f>
        <v>13</v>
      </c>
      <c r="R2825" s="4">
        <f>VLOOKUP(A2825, Sheet4!A:B, 2, FALSE)</f>
        <v>631</v>
      </c>
    </row>
    <row r="2826" spans="1:18">
      <c r="A2826">
        <v>4301</v>
      </c>
      <c r="B2826" t="s">
        <v>38</v>
      </c>
      <c r="C2826" s="1">
        <v>39203</v>
      </c>
      <c r="D2826" t="s">
        <v>6</v>
      </c>
      <c r="E2826" s="4" t="str">
        <f>VLOOKUP(B2826, Sheet2!$A$2:$B$734, 2, FALSE)</f>
        <v>OR</v>
      </c>
      <c r="F2826" s="4" t="s">
        <v>652</v>
      </c>
      <c r="G2826" s="4" t="str">
        <f>B2826&amp;E2826</f>
        <v>DeFazioOR</v>
      </c>
      <c r="H2826" s="4" t="str">
        <f>VLOOKUP(G2826, Sheet2!C:D, 2, FALSE)</f>
        <v>D</v>
      </c>
      <c r="I2826" s="4">
        <f>VLOOKUP(A2826, Sheet3!A:G,2, FALSE)</f>
        <v>-0.421124</v>
      </c>
      <c r="J2826" s="4">
        <f>VLOOKUP(A2826, Sheet3!A:G,3, FALSE)</f>
        <v>-0.65251499999999996</v>
      </c>
      <c r="K2826" s="4">
        <f>VLOOKUP(A2826, Sheet3!A:G,4, FALSE)</f>
        <v>-1.0365500000000001</v>
      </c>
      <c r="L2826" s="4">
        <f>VLOOKUP(A2826, Sheet3!A:G,5, FALSE)</f>
        <v>0.50554900000000003</v>
      </c>
      <c r="M2826" s="4">
        <f>VLOOKUP(A2826, Sheet3!A:G,6, FALSE)</f>
        <v>0.40746399999999999</v>
      </c>
      <c r="N2826" s="4">
        <f>VLOOKUP(A2826, Sheet3!A:G,7, FALSE)</f>
        <v>0.77754299999999998</v>
      </c>
      <c r="O2826">
        <v>2007</v>
      </c>
      <c r="P2826" s="4">
        <f>VLOOKUP(G2826, Sheet2!C:E, 3, FALSE)</f>
        <v>1987</v>
      </c>
      <c r="Q2826" s="4">
        <f>O2826-P2826</f>
        <v>20</v>
      </c>
      <c r="R2826" s="4">
        <f>VLOOKUP(A2826, Sheet4!A:B, 2, FALSE)</f>
        <v>485</v>
      </c>
    </row>
    <row r="2827" spans="1:18">
      <c r="A2827">
        <v>4302</v>
      </c>
      <c r="B2827" t="s">
        <v>12</v>
      </c>
      <c r="C2827" s="1">
        <v>40665</v>
      </c>
      <c r="D2827" t="s">
        <v>6</v>
      </c>
      <c r="E2827" s="4" t="s">
        <v>13</v>
      </c>
      <c r="F2827" s="4" t="s">
        <v>652</v>
      </c>
      <c r="G2827" s="4" t="str">
        <f>B2827&amp;E2827</f>
        <v>WilsonSC</v>
      </c>
      <c r="H2827" s="4" t="str">
        <f>VLOOKUP(G2827, Sheet2!C:D, 2, FALSE)</f>
        <v>R</v>
      </c>
      <c r="I2827" s="4">
        <f>VLOOKUP(A2827, Sheet3!A:G,2, FALSE)</f>
        <v>2.208688</v>
      </c>
      <c r="J2827" s="4">
        <f>VLOOKUP(A2827, Sheet3!A:G,3, FALSE)</f>
        <v>3.6462000000000001E-2</v>
      </c>
      <c r="K2827" s="4">
        <f>VLOOKUP(A2827, Sheet3!A:G,4, FALSE)</f>
        <v>5.3694509999999998</v>
      </c>
      <c r="L2827" s="4">
        <f>VLOOKUP(A2827, Sheet3!A:G,5, FALSE)</f>
        <v>-2.5000089999999999</v>
      </c>
      <c r="M2827" s="4">
        <f>VLOOKUP(A2827, Sheet3!A:G,6, FALSE)</f>
        <v>-1.182002</v>
      </c>
      <c r="N2827" s="4">
        <f>VLOOKUP(A2827, Sheet3!A:G,7, FALSE)</f>
        <v>8.3135449999999995</v>
      </c>
      <c r="O2827">
        <v>2011</v>
      </c>
      <c r="P2827" s="4">
        <f>VLOOKUP(G2827, Sheet2!C:E, 3, FALSE)</f>
        <v>2001</v>
      </c>
      <c r="Q2827" s="4">
        <f>O2827-P2827</f>
        <v>10</v>
      </c>
      <c r="R2827" s="4">
        <f>VLOOKUP(A2827, Sheet4!A:B, 2, FALSE)</f>
        <v>185</v>
      </c>
    </row>
    <row r="2828" spans="1:18">
      <c r="A2828">
        <v>4303</v>
      </c>
      <c r="B2828" t="s">
        <v>205</v>
      </c>
      <c r="C2828" s="1">
        <v>40665</v>
      </c>
      <c r="D2828" t="s">
        <v>6</v>
      </c>
      <c r="E2828" s="4" t="str">
        <f>VLOOKUP(B2828, Sheet2!$A$2:$B$734, 2, FALSE)</f>
        <v>CA</v>
      </c>
      <c r="F2828" s="4" t="s">
        <v>652</v>
      </c>
      <c r="G2828" s="4" t="str">
        <f>B2828&amp;E2828</f>
        <v>DreierCA</v>
      </c>
      <c r="H2828" s="4" t="str">
        <f>VLOOKUP(G2828, Sheet2!C:D, 2, FALSE)</f>
        <v>R</v>
      </c>
      <c r="I2828" s="4">
        <f>VLOOKUP(A2828, Sheet3!A:G,2, FALSE)</f>
        <v>3.722966</v>
      </c>
      <c r="J2828" s="4">
        <f>VLOOKUP(A2828, Sheet3!A:G,3, FALSE)</f>
        <v>-1.063712</v>
      </c>
      <c r="K2828" s="4">
        <f>VLOOKUP(A2828, Sheet3!A:G,4, FALSE)</f>
        <v>-2.165305</v>
      </c>
      <c r="L2828" s="4">
        <f>VLOOKUP(A2828, Sheet3!A:G,5, FALSE)</f>
        <v>-2.1388319999999998</v>
      </c>
      <c r="M2828" s="4">
        <f>VLOOKUP(A2828, Sheet3!A:G,6, FALSE)</f>
        <v>-2.6929379999999998</v>
      </c>
      <c r="N2828" s="4">
        <f>VLOOKUP(A2828, Sheet3!A:G,7, FALSE)</f>
        <v>-3.0442990000000001</v>
      </c>
      <c r="O2828">
        <v>2011</v>
      </c>
      <c r="P2828" s="4">
        <f>VLOOKUP(G2828, Sheet2!C:E, 3, FALSE)</f>
        <v>1981</v>
      </c>
      <c r="Q2828" s="4">
        <f>O2828-P2828</f>
        <v>30</v>
      </c>
      <c r="R2828" s="4">
        <f>VLOOKUP(A2828, Sheet4!A:B, 2, FALSE)</f>
        <v>207</v>
      </c>
    </row>
    <row r="2829" spans="1:18">
      <c r="A2829">
        <v>4304</v>
      </c>
      <c r="B2829" t="s">
        <v>34</v>
      </c>
      <c r="C2829" s="1">
        <v>40665</v>
      </c>
      <c r="D2829" t="s">
        <v>6</v>
      </c>
      <c r="E2829" s="4" t="s">
        <v>137</v>
      </c>
      <c r="F2829" s="4" t="s">
        <v>652</v>
      </c>
      <c r="G2829" s="4" t="str">
        <f>B2829&amp;E2829</f>
        <v>GingreyGA</v>
      </c>
      <c r="H2829" s="4" t="str">
        <f>VLOOKUP(G2829, Sheet2!C:D, 2, FALSE)</f>
        <v>R</v>
      </c>
      <c r="I2829" s="4">
        <f>VLOOKUP(A2829, Sheet3!A:G,2, FALSE)</f>
        <v>-5.9849180000000004</v>
      </c>
      <c r="J2829" s="4">
        <f>VLOOKUP(A2829, Sheet3!A:G,3, FALSE)</f>
        <v>0.62993699999999997</v>
      </c>
      <c r="K2829" s="4">
        <f>VLOOKUP(A2829, Sheet3!A:G,4, FALSE)</f>
        <v>-3.9858389999999999</v>
      </c>
      <c r="L2829" s="4">
        <f>VLOOKUP(A2829, Sheet3!A:G,5, FALSE)</f>
        <v>-0.80003000000000002</v>
      </c>
      <c r="M2829" s="4">
        <f>VLOOKUP(A2829, Sheet3!A:G,6, FALSE)</f>
        <v>-0.60748599999999997</v>
      </c>
      <c r="N2829" s="4">
        <f>VLOOKUP(A2829, Sheet3!A:G,7, FALSE)</f>
        <v>-9.8147999999999999E-2</v>
      </c>
      <c r="O2829">
        <v>2011</v>
      </c>
      <c r="P2829" s="4">
        <f>VLOOKUP(G2829, Sheet2!C:E, 3, FALSE)</f>
        <v>2003</v>
      </c>
      <c r="Q2829" s="4">
        <f>O2829-P2829</f>
        <v>8</v>
      </c>
      <c r="R2829" s="4">
        <f>VLOOKUP(A2829, Sheet4!A:B, 2, FALSE)</f>
        <v>219</v>
      </c>
    </row>
    <row r="2830" spans="1:18">
      <c r="A2830">
        <v>4305</v>
      </c>
      <c r="B2830" t="s">
        <v>27</v>
      </c>
      <c r="C2830" s="1">
        <v>40665</v>
      </c>
      <c r="D2830" t="s">
        <v>6</v>
      </c>
      <c r="E2830" s="4" t="s">
        <v>22</v>
      </c>
      <c r="F2830" s="4" t="s">
        <v>652</v>
      </c>
      <c r="G2830" s="4" t="str">
        <f>B2830&amp;E2830</f>
        <v>PoeTX</v>
      </c>
      <c r="H2830" s="4" t="str">
        <f>VLOOKUP(G2830, Sheet2!C:D, 2, FALSE)</f>
        <v>R</v>
      </c>
      <c r="I2830" s="4">
        <f>VLOOKUP(A2830, Sheet3!A:G,2, FALSE)</f>
        <v>-3.2011729999999998</v>
      </c>
      <c r="J2830" s="4">
        <f>VLOOKUP(A2830, Sheet3!A:G,3, FALSE)</f>
        <v>1.72895</v>
      </c>
      <c r="K2830" s="4">
        <f>VLOOKUP(A2830, Sheet3!A:G,4, FALSE)</f>
        <v>-2.184345</v>
      </c>
      <c r="L2830" s="4">
        <f>VLOOKUP(A2830, Sheet3!A:G,5, FALSE)</f>
        <v>-1.5977809999999999</v>
      </c>
      <c r="M2830" s="4">
        <f>VLOOKUP(A2830, Sheet3!A:G,6, FALSE)</f>
        <v>0.330953</v>
      </c>
      <c r="N2830" s="4">
        <f>VLOOKUP(A2830, Sheet3!A:G,7, FALSE)</f>
        <v>0.227571</v>
      </c>
      <c r="O2830">
        <v>2011</v>
      </c>
      <c r="P2830" s="4">
        <f>VLOOKUP(G2830, Sheet2!C:E, 3, FALSE)</f>
        <v>2005</v>
      </c>
      <c r="Q2830" s="4">
        <f>O2830-P2830</f>
        <v>6</v>
      </c>
      <c r="R2830" s="4">
        <f>VLOOKUP(A2830, Sheet4!A:B, 2, FALSE)</f>
        <v>173</v>
      </c>
    </row>
    <row r="2831" spans="1:18">
      <c r="A2831">
        <v>4306</v>
      </c>
      <c r="B2831" t="s">
        <v>525</v>
      </c>
      <c r="C2831" s="1">
        <v>40665</v>
      </c>
      <c r="D2831" t="s">
        <v>6</v>
      </c>
      <c r="E2831" s="4" t="str">
        <f>VLOOKUP(B2831, Sheet2!$A$2:$B$734, 2, FALSE)</f>
        <v>TN</v>
      </c>
      <c r="F2831" s="4" t="s">
        <v>652</v>
      </c>
      <c r="G2831" s="4" t="str">
        <f>B2831&amp;E2831</f>
        <v>DesjarlaisTN</v>
      </c>
      <c r="H2831" s="4" t="str">
        <f>VLOOKUP(G2831, Sheet2!C:D, 2, FALSE)</f>
        <v>R</v>
      </c>
      <c r="I2831" s="4">
        <f>VLOOKUP(A2831, Sheet3!A:G,2, FALSE)</f>
        <v>-12.277099</v>
      </c>
      <c r="J2831" s="4">
        <f>VLOOKUP(A2831, Sheet3!A:G,3, FALSE)</f>
        <v>3.375909</v>
      </c>
      <c r="K2831" s="4">
        <f>VLOOKUP(A2831, Sheet3!A:G,4, FALSE)</f>
        <v>-1.2583260000000001</v>
      </c>
      <c r="L2831" s="4">
        <f>VLOOKUP(A2831, Sheet3!A:G,5, FALSE)</f>
        <v>-5.0933849999999996</v>
      </c>
      <c r="M2831" s="4">
        <f>VLOOKUP(A2831, Sheet3!A:G,6, FALSE)</f>
        <v>-2.6210429999999998</v>
      </c>
      <c r="N2831" s="4">
        <f>VLOOKUP(A2831, Sheet3!A:G,7, FALSE)</f>
        <v>-0.19736899999999999</v>
      </c>
      <c r="O2831">
        <v>2011</v>
      </c>
      <c r="P2831" s="4">
        <f>VLOOKUP(G2831, Sheet2!C:E, 3, FALSE)</f>
        <v>2011</v>
      </c>
      <c r="Q2831" s="4">
        <f>O2831-P2831</f>
        <v>0</v>
      </c>
      <c r="R2831" s="4">
        <f>VLOOKUP(A2831, Sheet4!A:B, 2, FALSE)</f>
        <v>197</v>
      </c>
    </row>
    <row r="2832" spans="1:18">
      <c r="A2832">
        <v>4307</v>
      </c>
      <c r="B2832" t="s">
        <v>21</v>
      </c>
      <c r="C2832" s="1">
        <v>40665</v>
      </c>
      <c r="D2832" t="s">
        <v>6</v>
      </c>
      <c r="E2832" s="4" t="s">
        <v>8</v>
      </c>
      <c r="F2832" s="4" t="s">
        <v>652</v>
      </c>
      <c r="G2832" s="4" t="str">
        <f>B2832&amp;E2832</f>
        <v>WoolseyCA</v>
      </c>
      <c r="H2832" s="4" t="str">
        <f>VLOOKUP(G2832, Sheet2!C:D, 2, FALSE)</f>
        <v>D</v>
      </c>
      <c r="I2832" s="4">
        <f>VLOOKUP(A2832, Sheet3!A:G,2, FALSE)</f>
        <v>6.7241780000000002</v>
      </c>
      <c r="J2832" s="4">
        <f>VLOOKUP(A2832, Sheet3!A:G,3, FALSE)</f>
        <v>-2.7095929999999999</v>
      </c>
      <c r="K2832" s="4">
        <f>VLOOKUP(A2832, Sheet3!A:G,4, FALSE)</f>
        <v>7.8519000000000005E-2</v>
      </c>
      <c r="L2832" s="4">
        <f>VLOOKUP(A2832, Sheet3!A:G,5, FALSE)</f>
        <v>0.65525699999999998</v>
      </c>
      <c r="M2832" s="4">
        <f>VLOOKUP(A2832, Sheet3!A:G,6, FALSE)</f>
        <v>-3.4914000000000001E-2</v>
      </c>
      <c r="N2832" s="4">
        <f>VLOOKUP(A2832, Sheet3!A:G,7, FALSE)</f>
        <v>0.85952799999999996</v>
      </c>
      <c r="O2832">
        <v>2011</v>
      </c>
      <c r="P2832" s="4">
        <f>VLOOKUP(G2832, Sheet2!C:E, 3, FALSE)</f>
        <v>1993</v>
      </c>
      <c r="Q2832" s="4">
        <f>O2832-P2832</f>
        <v>18</v>
      </c>
      <c r="R2832" s="4">
        <f>VLOOKUP(A2832, Sheet4!A:B, 2, FALSE)</f>
        <v>159</v>
      </c>
    </row>
    <row r="2833" spans="1:18">
      <c r="A2833">
        <v>4308</v>
      </c>
      <c r="B2833" t="s">
        <v>766</v>
      </c>
      <c r="C2833" s="1">
        <v>40665</v>
      </c>
      <c r="D2833" t="s">
        <v>6</v>
      </c>
      <c r="E2833" s="4" t="str">
        <f>VLOOKUP(B2833, Sheet2!$A$2:$B$734, 2, FALSE)</f>
        <v>NJ</v>
      </c>
      <c r="F2833" s="4" t="s">
        <v>652</v>
      </c>
      <c r="G2833" s="4" t="str">
        <f>B2833&amp;E2833</f>
        <v>PayneDNJ</v>
      </c>
      <c r="H2833" s="4" t="str">
        <f>VLOOKUP(G2833, Sheet2!C:D, 2, FALSE)</f>
        <v>D</v>
      </c>
      <c r="I2833" s="4">
        <f>VLOOKUP(A2833, Sheet3!A:G,2, FALSE)</f>
        <v>0.53060200000000002</v>
      </c>
      <c r="J2833" s="4">
        <f>VLOOKUP(A2833, Sheet3!A:G,3, FALSE)</f>
        <v>-2.4294340000000001</v>
      </c>
      <c r="K2833" s="4">
        <f>VLOOKUP(A2833, Sheet3!A:G,4, FALSE)</f>
        <v>-3.230321</v>
      </c>
      <c r="L2833" s="4">
        <f>VLOOKUP(A2833, Sheet3!A:G,5, FALSE)</f>
        <v>-0.88007899999999994</v>
      </c>
      <c r="M2833" s="4">
        <f>VLOOKUP(A2833, Sheet3!A:G,6, FALSE)</f>
        <v>-0.374334</v>
      </c>
      <c r="N2833" s="4">
        <f>VLOOKUP(A2833, Sheet3!A:G,7, FALSE)</f>
        <v>-2.097334</v>
      </c>
      <c r="O2833">
        <v>2011</v>
      </c>
      <c r="P2833" s="4">
        <f>VLOOKUP(G2833, Sheet2!C:E, 3, FALSE)</f>
        <v>1989</v>
      </c>
      <c r="Q2833" s="4">
        <f>O2833-P2833</f>
        <v>22</v>
      </c>
      <c r="R2833" s="4">
        <f>VLOOKUP(A2833, Sheet4!A:B, 2, FALSE)</f>
        <v>173</v>
      </c>
    </row>
    <row r="2834" spans="1:18">
      <c r="A2834">
        <v>4309</v>
      </c>
      <c r="B2834" t="s">
        <v>82</v>
      </c>
      <c r="C2834" s="1">
        <v>40665</v>
      </c>
      <c r="D2834" t="s">
        <v>6</v>
      </c>
      <c r="E2834" s="4" t="s">
        <v>22</v>
      </c>
      <c r="F2834" s="4" t="s">
        <v>652</v>
      </c>
      <c r="G2834" s="4" t="str">
        <f>B2834&amp;E2834</f>
        <v>Jackson-LeeTX</v>
      </c>
      <c r="H2834" s="4" t="str">
        <f>VLOOKUP(G2834, Sheet2!C:D, 2, FALSE)</f>
        <v>D</v>
      </c>
      <c r="I2834" s="4">
        <f>VLOOKUP(A2834, Sheet3!A:G,2, FALSE)</f>
        <v>2.910142</v>
      </c>
      <c r="J2834" s="4">
        <f>VLOOKUP(A2834, Sheet3!A:G,3, FALSE)</f>
        <v>2.390196</v>
      </c>
      <c r="K2834" s="4">
        <f>VLOOKUP(A2834, Sheet3!A:G,4, FALSE)</f>
        <v>-1.6110169999999999</v>
      </c>
      <c r="L2834" s="4">
        <f>VLOOKUP(A2834, Sheet3!A:G,5, FALSE)</f>
        <v>5.1830569999999998</v>
      </c>
      <c r="M2834" s="4">
        <f>VLOOKUP(A2834, Sheet3!A:G,6, FALSE)</f>
        <v>-1.2507470000000001</v>
      </c>
      <c r="N2834" s="4">
        <f>VLOOKUP(A2834, Sheet3!A:G,7, FALSE)</f>
        <v>0.13888</v>
      </c>
      <c r="O2834">
        <v>2011</v>
      </c>
      <c r="P2834" s="4">
        <f>VLOOKUP(G2834, Sheet2!C:E, 3, FALSE)</f>
        <v>1995</v>
      </c>
      <c r="Q2834" s="4">
        <f>O2834-P2834</f>
        <v>16</v>
      </c>
      <c r="R2834" s="4">
        <f>VLOOKUP(A2834, Sheet4!A:B, 2, FALSE)</f>
        <v>217</v>
      </c>
    </row>
    <row r="2835" spans="1:18">
      <c r="A2835">
        <v>4310</v>
      </c>
      <c r="B2835" t="s">
        <v>418</v>
      </c>
      <c r="C2835" s="1">
        <v>40665</v>
      </c>
      <c r="D2835" t="s">
        <v>6</v>
      </c>
      <c r="E2835" s="4" t="str">
        <f>VLOOKUP(B2835, Sheet2!$A$2:$B$734, 2, FALSE)</f>
        <v>MI</v>
      </c>
      <c r="F2835" s="4" t="s">
        <v>652</v>
      </c>
      <c r="G2835" s="4" t="str">
        <f>B2835&amp;E2835</f>
        <v>McCotterMI</v>
      </c>
      <c r="H2835" s="4" t="str">
        <f>VLOOKUP(G2835, Sheet2!C:D, 2, FALSE)</f>
        <v>R</v>
      </c>
      <c r="I2835" s="4">
        <f>VLOOKUP(A2835, Sheet3!A:G,2, FALSE)</f>
        <v>2.5825269999999998</v>
      </c>
      <c r="J2835" s="4">
        <f>VLOOKUP(A2835, Sheet3!A:G,3, FALSE)</f>
        <v>5.6516250000000001</v>
      </c>
      <c r="K2835" s="4">
        <f>VLOOKUP(A2835, Sheet3!A:G,4, FALSE)</f>
        <v>-0.88963400000000004</v>
      </c>
      <c r="L2835" s="4">
        <f>VLOOKUP(A2835, Sheet3!A:G,5, FALSE)</f>
        <v>-2.1536400000000002</v>
      </c>
      <c r="M2835" s="4">
        <f>VLOOKUP(A2835, Sheet3!A:G,6, FALSE)</f>
        <v>-2.6415839999999999</v>
      </c>
      <c r="N2835" s="4">
        <f>VLOOKUP(A2835, Sheet3!A:G,7, FALSE)</f>
        <v>5.2198770000000003</v>
      </c>
      <c r="O2835">
        <v>2011</v>
      </c>
      <c r="P2835" s="4">
        <f>VLOOKUP(G2835, Sheet2!C:E, 3, FALSE)</f>
        <v>2003</v>
      </c>
      <c r="Q2835" s="4">
        <f>O2835-P2835</f>
        <v>8</v>
      </c>
      <c r="R2835" s="4">
        <f>VLOOKUP(A2835, Sheet4!A:B, 2, FALSE)</f>
        <v>133</v>
      </c>
    </row>
    <row r="2836" spans="1:18">
      <c r="A2836">
        <v>4311</v>
      </c>
      <c r="B2836" t="s">
        <v>231</v>
      </c>
      <c r="C2836" s="1">
        <v>40666</v>
      </c>
      <c r="D2836" t="s">
        <v>6</v>
      </c>
      <c r="E2836" s="4" t="str">
        <f>VLOOKUP(B2836, Sheet2!$A$2:$B$734, 2, FALSE)</f>
        <v>Virgin Islands</v>
      </c>
      <c r="F2836" s="4" t="s">
        <v>652</v>
      </c>
      <c r="G2836" s="4" t="str">
        <f>B2836&amp;E2836</f>
        <v>ChristensenVirgin Islands</v>
      </c>
      <c r="H2836" s="4" t="str">
        <f>VLOOKUP(G2836, Sheet2!C:D, 2, FALSE)</f>
        <v>D</v>
      </c>
      <c r="I2836" s="4">
        <f>VLOOKUP(A2836, Sheet3!A:G,2, FALSE)</f>
        <v>-2.8567119999999999</v>
      </c>
      <c r="J2836" s="4">
        <f>VLOOKUP(A2836, Sheet3!A:G,3, FALSE)</f>
        <v>0.51580199999999998</v>
      </c>
      <c r="K2836" s="4">
        <f>VLOOKUP(A2836, Sheet3!A:G,4, FALSE)</f>
        <v>-1.747889</v>
      </c>
      <c r="L2836" s="4">
        <f>VLOOKUP(A2836, Sheet3!A:G,5, FALSE)</f>
        <v>-0.43724099999999999</v>
      </c>
      <c r="M2836" s="4">
        <f>VLOOKUP(A2836, Sheet3!A:G,6, FALSE)</f>
        <v>-2.3001369999999999</v>
      </c>
      <c r="N2836" s="4">
        <f>VLOOKUP(A2836, Sheet3!A:G,7, FALSE)</f>
        <v>-2.0827140000000002</v>
      </c>
      <c r="O2836">
        <v>2011</v>
      </c>
      <c r="P2836" s="4">
        <f>VLOOKUP(G2836, Sheet2!C:E, 3, FALSE)</f>
        <v>1997</v>
      </c>
      <c r="Q2836" s="4">
        <f>O2836-P2836</f>
        <v>14</v>
      </c>
      <c r="R2836" s="4">
        <f>VLOOKUP(A2836, Sheet4!A:B, 2, FALSE)</f>
        <v>852</v>
      </c>
    </row>
    <row r="2837" spans="1:18">
      <c r="A2837">
        <v>4312</v>
      </c>
      <c r="B2837" t="s">
        <v>339</v>
      </c>
      <c r="C2837" s="1">
        <v>39205</v>
      </c>
      <c r="D2837" t="s">
        <v>6</v>
      </c>
      <c r="E2837" s="4" t="s">
        <v>47</v>
      </c>
      <c r="F2837" s="4" t="s">
        <v>652</v>
      </c>
      <c r="G2837" s="4" t="str">
        <f>B2837&amp;E2837</f>
        <v>BrownFL</v>
      </c>
      <c r="H2837" s="4" t="str">
        <f>VLOOKUP(G2837, Sheet2!C:D, 2, FALSE)</f>
        <v>D</v>
      </c>
      <c r="I2837" s="4">
        <f>VLOOKUP(A2837, Sheet3!A:G,2, FALSE)</f>
        <v>1.5383439999999999</v>
      </c>
      <c r="J2837" s="4">
        <f>VLOOKUP(A2837, Sheet3!A:G,3, FALSE)</f>
        <v>-0.61301600000000001</v>
      </c>
      <c r="K2837" s="4">
        <f>VLOOKUP(A2837, Sheet3!A:G,4, FALSE)</f>
        <v>-3.424391</v>
      </c>
      <c r="L2837" s="4">
        <f>VLOOKUP(A2837, Sheet3!A:G,5, FALSE)</f>
        <v>1.5061389999999999</v>
      </c>
      <c r="M2837" s="4">
        <f>VLOOKUP(A2837, Sheet3!A:G,6, FALSE)</f>
        <v>-1.842889</v>
      </c>
      <c r="N2837" s="4">
        <f>VLOOKUP(A2837, Sheet3!A:G,7, FALSE)</f>
        <v>-0.16920499999999999</v>
      </c>
      <c r="O2837">
        <v>2007</v>
      </c>
      <c r="P2837" s="4">
        <f>VLOOKUP(G2837, Sheet2!C:E, 3, FALSE)</f>
        <v>1993</v>
      </c>
      <c r="Q2837" s="4">
        <f>O2837-P2837</f>
        <v>14</v>
      </c>
      <c r="R2837" s="4">
        <f>VLOOKUP(A2837, Sheet4!A:B, 2, FALSE)</f>
        <v>519</v>
      </c>
    </row>
    <row r="2838" spans="1:18">
      <c r="A2838">
        <v>4313</v>
      </c>
      <c r="B2838" t="s">
        <v>317</v>
      </c>
      <c r="C2838" s="1">
        <v>39205</v>
      </c>
      <c r="D2838" t="s">
        <v>6</v>
      </c>
      <c r="E2838" s="4" t="s">
        <v>13</v>
      </c>
      <c r="F2838" s="4" t="s">
        <v>652</v>
      </c>
      <c r="G2838" s="4" t="str">
        <f>B2838&amp;E2838</f>
        <v>ClyburnSC</v>
      </c>
      <c r="H2838" s="4" t="str">
        <f>VLOOKUP(G2838, Sheet2!C:D, 2, FALSE)</f>
        <v>D</v>
      </c>
      <c r="I2838" s="4">
        <f>VLOOKUP(A2838, Sheet3!A:G,2, FALSE)</f>
        <v>-0.81924399999999997</v>
      </c>
      <c r="J2838" s="4">
        <f>VLOOKUP(A2838, Sheet3!A:G,3, FALSE)</f>
        <v>1.451729</v>
      </c>
      <c r="K2838" s="4">
        <f>VLOOKUP(A2838, Sheet3!A:G,4, FALSE)</f>
        <v>-0.34770099999999998</v>
      </c>
      <c r="L2838" s="4">
        <f>VLOOKUP(A2838, Sheet3!A:G,5, FALSE)</f>
        <v>-5.1973349999999998</v>
      </c>
      <c r="M2838" s="4">
        <f>VLOOKUP(A2838, Sheet3!A:G,6, FALSE)</f>
        <v>-1.845235</v>
      </c>
      <c r="N2838" s="4">
        <f>VLOOKUP(A2838, Sheet3!A:G,7, FALSE)</f>
        <v>-1.106136</v>
      </c>
      <c r="O2838">
        <v>2007</v>
      </c>
      <c r="P2838" s="4">
        <f>VLOOKUP(G2838, Sheet2!C:E, 3, FALSE)</f>
        <v>1993</v>
      </c>
      <c r="Q2838" s="4">
        <f>O2838-P2838</f>
        <v>14</v>
      </c>
      <c r="R2838" s="4">
        <f>VLOOKUP(A2838, Sheet4!A:B, 2, FALSE)</f>
        <v>565</v>
      </c>
    </row>
    <row r="2839" spans="1:18">
      <c r="A2839">
        <v>4314</v>
      </c>
      <c r="B2839" t="s">
        <v>766</v>
      </c>
      <c r="C2839" s="1">
        <v>40666</v>
      </c>
      <c r="D2839" t="s">
        <v>6</v>
      </c>
      <c r="E2839" s="4" t="str">
        <f>VLOOKUP(B2839, Sheet2!$A$2:$B$734, 2, FALSE)</f>
        <v>NJ</v>
      </c>
      <c r="F2839" s="4" t="s">
        <v>652</v>
      </c>
      <c r="G2839" s="4" t="str">
        <f>B2839&amp;E2839</f>
        <v>PayneDNJ</v>
      </c>
      <c r="H2839" s="4" t="str">
        <f>VLOOKUP(G2839, Sheet2!C:D, 2, FALSE)</f>
        <v>D</v>
      </c>
      <c r="I2839" s="4">
        <f>VLOOKUP(A2839, Sheet3!A:G,2, FALSE)</f>
        <v>-4.9922360000000001</v>
      </c>
      <c r="J2839" s="4">
        <f>VLOOKUP(A2839, Sheet3!A:G,3, FALSE)</f>
        <v>1.5827119999999999</v>
      </c>
      <c r="K2839" s="4">
        <f>VLOOKUP(A2839, Sheet3!A:G,4, FALSE)</f>
        <v>-3.0397729999999998</v>
      </c>
      <c r="L2839" s="4">
        <f>VLOOKUP(A2839, Sheet3!A:G,5, FALSE)</f>
        <v>-2.4126609999999999</v>
      </c>
      <c r="M2839" s="4">
        <f>VLOOKUP(A2839, Sheet3!A:G,6, FALSE)</f>
        <v>0.21077899999999999</v>
      </c>
      <c r="N2839" s="4">
        <f>VLOOKUP(A2839, Sheet3!A:G,7, FALSE)</f>
        <v>2.6175799999999998</v>
      </c>
      <c r="O2839">
        <v>2011</v>
      </c>
      <c r="P2839" s="4">
        <f>VLOOKUP(G2839, Sheet2!C:E, 3, FALSE)</f>
        <v>1989</v>
      </c>
      <c r="Q2839" s="4">
        <f>O2839-P2839</f>
        <v>22</v>
      </c>
      <c r="R2839" s="4">
        <f>VLOOKUP(A2839, Sheet4!A:B, 2, FALSE)</f>
        <v>206</v>
      </c>
    </row>
    <row r="2840" spans="1:18">
      <c r="A2840">
        <v>4315</v>
      </c>
      <c r="B2840" t="s">
        <v>27</v>
      </c>
      <c r="C2840" s="1">
        <v>40667</v>
      </c>
      <c r="D2840" t="s">
        <v>6</v>
      </c>
      <c r="E2840" s="4" t="s">
        <v>22</v>
      </c>
      <c r="F2840" s="4" t="s">
        <v>652</v>
      </c>
      <c r="G2840" s="4" t="str">
        <f>B2840&amp;E2840</f>
        <v>PoeTX</v>
      </c>
      <c r="H2840" s="4" t="str">
        <f>VLOOKUP(G2840, Sheet2!C:D, 2, FALSE)</f>
        <v>R</v>
      </c>
      <c r="I2840" s="4">
        <f>VLOOKUP(A2840, Sheet3!A:G,2, FALSE)</f>
        <v>8.7637230000000006</v>
      </c>
      <c r="J2840" s="4">
        <f>VLOOKUP(A2840, Sheet3!A:G,3, FALSE)</f>
        <v>-0.83354200000000001</v>
      </c>
      <c r="K2840" s="4">
        <f>VLOOKUP(A2840, Sheet3!A:G,4, FALSE)</f>
        <v>-3.8269199999999999</v>
      </c>
      <c r="L2840" s="4">
        <f>VLOOKUP(A2840, Sheet3!A:G,5, FALSE)</f>
        <v>8.8591879999999996</v>
      </c>
      <c r="M2840" s="4">
        <f>VLOOKUP(A2840, Sheet3!A:G,6, FALSE)</f>
        <v>1.981055</v>
      </c>
      <c r="N2840" s="4">
        <f>VLOOKUP(A2840, Sheet3!A:G,7, FALSE)</f>
        <v>-0.53286999999999995</v>
      </c>
      <c r="O2840">
        <v>2011</v>
      </c>
      <c r="P2840" s="4">
        <f>VLOOKUP(G2840, Sheet2!C:E, 3, FALSE)</f>
        <v>2005</v>
      </c>
      <c r="Q2840" s="4">
        <f>O2840-P2840</f>
        <v>6</v>
      </c>
      <c r="R2840" s="4">
        <f>VLOOKUP(A2840, Sheet4!A:B, 2, FALSE)</f>
        <v>170</v>
      </c>
    </row>
    <row r="2841" spans="1:18">
      <c r="A2841">
        <v>4316</v>
      </c>
      <c r="B2841" t="s">
        <v>265</v>
      </c>
      <c r="C2841" s="1">
        <v>40668</v>
      </c>
      <c r="D2841" t="s">
        <v>6</v>
      </c>
      <c r="E2841" s="4" t="s">
        <v>8</v>
      </c>
      <c r="F2841" s="4" t="s">
        <v>652</v>
      </c>
      <c r="G2841" s="4" t="str">
        <f>B2841&amp;E2841</f>
        <v>LungrenCA</v>
      </c>
      <c r="H2841" s="4" t="str">
        <f>VLOOKUP(G2841, Sheet2!C:D, 2, FALSE)</f>
        <v>R</v>
      </c>
      <c r="I2841" s="4">
        <f>VLOOKUP(A2841, Sheet3!A:G,2, FALSE)</f>
        <v>0.83481499999999997</v>
      </c>
      <c r="J2841" s="4">
        <f>VLOOKUP(A2841, Sheet3!A:G,3, FALSE)</f>
        <v>-0.67170300000000005</v>
      </c>
      <c r="K2841" s="4">
        <f>VLOOKUP(A2841, Sheet3!A:G,4, FALSE)</f>
        <v>3.1583000000000001</v>
      </c>
      <c r="L2841" s="4">
        <f>VLOOKUP(A2841, Sheet3!A:G,5, FALSE)</f>
        <v>5.3387650000000004</v>
      </c>
      <c r="M2841" s="4">
        <f>VLOOKUP(A2841, Sheet3!A:G,6, FALSE)</f>
        <v>2.452553</v>
      </c>
      <c r="N2841" s="4">
        <f>VLOOKUP(A2841, Sheet3!A:G,7, FALSE)</f>
        <v>2.149813</v>
      </c>
      <c r="O2841">
        <v>2011</v>
      </c>
      <c r="P2841" s="4">
        <f>VLOOKUP(G2841, Sheet2!C:E, 3, FALSE)</f>
        <v>2005</v>
      </c>
      <c r="Q2841" s="4">
        <f>O2841-P2841</f>
        <v>6</v>
      </c>
      <c r="R2841" s="4">
        <f>VLOOKUP(A2841, Sheet4!A:B, 2, FALSE)</f>
        <v>239</v>
      </c>
    </row>
    <row r="2842" spans="1:18">
      <c r="A2842">
        <v>4317</v>
      </c>
      <c r="B2842" t="s">
        <v>82</v>
      </c>
      <c r="C2842" s="1">
        <v>39209</v>
      </c>
      <c r="D2842" t="s">
        <v>6</v>
      </c>
      <c r="E2842" s="4" t="s">
        <v>22</v>
      </c>
      <c r="F2842" s="4" t="s">
        <v>652</v>
      </c>
      <c r="G2842" s="4" t="str">
        <f>B2842&amp;E2842</f>
        <v>Jackson-LeeTX</v>
      </c>
      <c r="H2842" s="4" t="str">
        <f>VLOOKUP(G2842, Sheet2!C:D, 2, FALSE)</f>
        <v>D</v>
      </c>
      <c r="I2842" s="4">
        <f>VLOOKUP(A2842, Sheet3!A:G,2, FALSE)</f>
        <v>2.0430760000000001</v>
      </c>
      <c r="J2842" s="4">
        <f>VLOOKUP(A2842, Sheet3!A:G,3, FALSE)</f>
        <v>-0.80571499999999996</v>
      </c>
      <c r="K2842" s="4">
        <f>VLOOKUP(A2842, Sheet3!A:G,4, FALSE)</f>
        <v>-0.76014800000000005</v>
      </c>
      <c r="L2842" s="4">
        <f>VLOOKUP(A2842, Sheet3!A:G,5, FALSE)</f>
        <v>0.93192799999999998</v>
      </c>
      <c r="M2842" s="4">
        <f>VLOOKUP(A2842, Sheet3!A:G,6, FALSE)</f>
        <v>0.20697599999999999</v>
      </c>
      <c r="N2842" s="4">
        <f>VLOOKUP(A2842, Sheet3!A:G,7, FALSE)</f>
        <v>0.103645</v>
      </c>
      <c r="O2842">
        <v>2007</v>
      </c>
      <c r="P2842" s="4">
        <f>VLOOKUP(G2842, Sheet2!C:E, 3, FALSE)</f>
        <v>1995</v>
      </c>
      <c r="Q2842" s="4">
        <f>O2842-P2842</f>
        <v>12</v>
      </c>
      <c r="R2842" s="4">
        <f>VLOOKUP(A2842, Sheet4!A:B, 2, FALSE)</f>
        <v>759</v>
      </c>
    </row>
    <row r="2843" spans="1:18">
      <c r="A2843">
        <v>4318</v>
      </c>
      <c r="B2843" t="s">
        <v>79</v>
      </c>
      <c r="C2843" s="1">
        <v>39210</v>
      </c>
      <c r="D2843" t="s">
        <v>6</v>
      </c>
      <c r="E2843" s="4" t="str">
        <f>VLOOKUP(B2843, Sheet2!$A$2:$B$734, 2, FALSE)</f>
        <v>OR</v>
      </c>
      <c r="F2843" s="4" t="s">
        <v>652</v>
      </c>
      <c r="G2843" s="4" t="str">
        <f>B2843&amp;E2843</f>
        <v>BlumenauerOR</v>
      </c>
      <c r="H2843" s="4" t="str">
        <f>VLOOKUP(G2843, Sheet2!C:D, 2, FALSE)</f>
        <v>D</v>
      </c>
      <c r="I2843" s="4">
        <f>VLOOKUP(A2843, Sheet3!A:G,2, FALSE)</f>
        <v>0.25529499999999999</v>
      </c>
      <c r="J2843" s="4">
        <f>VLOOKUP(A2843, Sheet3!A:G,3, FALSE)</f>
        <v>-1.130279</v>
      </c>
      <c r="K2843" s="4">
        <f>VLOOKUP(A2843, Sheet3!A:G,4, FALSE)</f>
        <v>2.496353</v>
      </c>
      <c r="L2843" s="4">
        <f>VLOOKUP(A2843, Sheet3!A:G,5, FALSE)</f>
        <v>-1.4376850000000001</v>
      </c>
      <c r="M2843" s="4">
        <f>VLOOKUP(A2843, Sheet3!A:G,6, FALSE)</f>
        <v>0.423875</v>
      </c>
      <c r="N2843" s="4">
        <f>VLOOKUP(A2843, Sheet3!A:G,7, FALSE)</f>
        <v>2.606303</v>
      </c>
      <c r="O2843">
        <v>2007</v>
      </c>
      <c r="P2843" s="4">
        <f>VLOOKUP(G2843, Sheet2!C:E, 3, FALSE)</f>
        <v>1996</v>
      </c>
      <c r="Q2843" s="4">
        <f>O2843-P2843</f>
        <v>11</v>
      </c>
      <c r="R2843" s="4">
        <f>VLOOKUP(A2843, Sheet4!A:B, 2, FALSE)</f>
        <v>657</v>
      </c>
    </row>
    <row r="2844" spans="1:18">
      <c r="A2844">
        <v>4319</v>
      </c>
      <c r="B2844" t="s">
        <v>21</v>
      </c>
      <c r="C2844" s="1">
        <v>38846</v>
      </c>
      <c r="D2844" t="s">
        <v>6</v>
      </c>
      <c r="E2844" s="4" t="s">
        <v>8</v>
      </c>
      <c r="F2844" s="4" t="s">
        <v>652</v>
      </c>
      <c r="G2844" s="4" t="str">
        <f>B2844&amp;E2844</f>
        <v>WoolseyCA</v>
      </c>
      <c r="H2844" s="4" t="str">
        <f>VLOOKUP(G2844, Sheet2!C:D, 2, FALSE)</f>
        <v>D</v>
      </c>
      <c r="I2844" s="4">
        <f>VLOOKUP(A2844, Sheet3!A:G,2, FALSE)</f>
        <v>-4.0961090000000002</v>
      </c>
      <c r="J2844" s="4">
        <f>VLOOKUP(A2844, Sheet3!A:G,3, FALSE)</f>
        <v>0.69662900000000005</v>
      </c>
      <c r="K2844" s="4">
        <f>VLOOKUP(A2844, Sheet3!A:G,4, FALSE)</f>
        <v>-0.815581</v>
      </c>
      <c r="L2844" s="4">
        <f>VLOOKUP(A2844, Sheet3!A:G,5, FALSE)</f>
        <v>-4.8869749999999996</v>
      </c>
      <c r="M2844" s="4">
        <f>VLOOKUP(A2844, Sheet3!A:G,6, FALSE)</f>
        <v>-2.2149809999999999</v>
      </c>
      <c r="N2844" s="4">
        <f>VLOOKUP(A2844, Sheet3!A:G,7, FALSE)</f>
        <v>1.2015020000000001</v>
      </c>
      <c r="O2844">
        <v>2006</v>
      </c>
      <c r="P2844" s="4">
        <f>VLOOKUP(G2844, Sheet2!C:E, 3, FALSE)</f>
        <v>1993</v>
      </c>
      <c r="Q2844" s="4">
        <f>O2844-P2844</f>
        <v>13</v>
      </c>
      <c r="R2844" s="4">
        <f>VLOOKUP(A2844, Sheet4!A:B, 2, FALSE)</f>
        <v>564</v>
      </c>
    </row>
    <row r="2845" spans="1:18">
      <c r="A2845">
        <v>4320</v>
      </c>
      <c r="B2845" t="s">
        <v>20</v>
      </c>
      <c r="C2845" s="1">
        <v>39226</v>
      </c>
      <c r="D2845" t="s">
        <v>6</v>
      </c>
      <c r="E2845" s="4" t="str">
        <f>VLOOKUP(B2845, Sheet2!$A$2:$B$734, 2, FALSE)</f>
        <v>WA</v>
      </c>
      <c r="F2845" s="4" t="s">
        <v>652</v>
      </c>
      <c r="G2845" s="4" t="str">
        <f>B2845&amp;E2845</f>
        <v>McDermottWA</v>
      </c>
      <c r="H2845" s="4" t="str">
        <f>VLOOKUP(G2845, Sheet2!C:D, 2, FALSE)</f>
        <v>D</v>
      </c>
      <c r="I2845" s="4">
        <f>VLOOKUP(A2845, Sheet3!A:G,2, FALSE)</f>
        <v>1.22166</v>
      </c>
      <c r="J2845" s="4">
        <f>VLOOKUP(A2845, Sheet3!A:G,3, FALSE)</f>
        <v>-0.20263800000000001</v>
      </c>
      <c r="K2845" s="4">
        <f>VLOOKUP(A2845, Sheet3!A:G,4, FALSE)</f>
        <v>2.5089619999999999</v>
      </c>
      <c r="L2845" s="4">
        <f>VLOOKUP(A2845, Sheet3!A:G,5, FALSE)</f>
        <v>-0.134742</v>
      </c>
      <c r="M2845" s="4">
        <f>VLOOKUP(A2845, Sheet3!A:G,6, FALSE)</f>
        <v>-2.1438899999999999</v>
      </c>
      <c r="N2845" s="4">
        <f>VLOOKUP(A2845, Sheet3!A:G,7, FALSE)</f>
        <v>2.0413739999999998</v>
      </c>
      <c r="O2845">
        <v>2007</v>
      </c>
      <c r="P2845" s="4">
        <f>VLOOKUP(G2845, Sheet2!C:E, 3, FALSE)</f>
        <v>1989</v>
      </c>
      <c r="Q2845" s="4">
        <f>O2845-P2845</f>
        <v>18</v>
      </c>
      <c r="R2845" s="4">
        <f>VLOOKUP(A2845, Sheet4!A:B, 2, FALSE)</f>
        <v>648</v>
      </c>
    </row>
    <row r="2846" spans="1:18">
      <c r="A2846">
        <v>4321</v>
      </c>
      <c r="B2846" t="s">
        <v>766</v>
      </c>
      <c r="C2846" s="1">
        <v>39226</v>
      </c>
      <c r="D2846" t="s">
        <v>6</v>
      </c>
      <c r="E2846" s="4" t="str">
        <f>VLOOKUP(B2846, Sheet2!$A$2:$B$734, 2, FALSE)</f>
        <v>NJ</v>
      </c>
      <c r="F2846" s="4" t="s">
        <v>652</v>
      </c>
      <c r="G2846" s="4" t="str">
        <f>B2846&amp;E2846</f>
        <v>PayneDNJ</v>
      </c>
      <c r="H2846" s="4" t="str">
        <f>VLOOKUP(G2846, Sheet2!C:D, 2, FALSE)</f>
        <v>D</v>
      </c>
      <c r="I2846" s="4">
        <f>VLOOKUP(A2846, Sheet3!A:G,2, FALSE)</f>
        <v>4.8757000000000001</v>
      </c>
      <c r="J2846" s="4">
        <f>VLOOKUP(A2846, Sheet3!A:G,3, FALSE)</f>
        <v>1.601181</v>
      </c>
      <c r="K2846" s="4">
        <f>VLOOKUP(A2846, Sheet3!A:G,4, FALSE)</f>
        <v>-1.0836030000000001</v>
      </c>
      <c r="L2846" s="4">
        <f>VLOOKUP(A2846, Sheet3!A:G,5, FALSE)</f>
        <v>0.80741499999999999</v>
      </c>
      <c r="M2846" s="4">
        <f>VLOOKUP(A2846, Sheet3!A:G,6, FALSE)</f>
        <v>1.6792579999999999</v>
      </c>
      <c r="N2846" s="4">
        <f>VLOOKUP(A2846, Sheet3!A:G,7, FALSE)</f>
        <v>0.92264299999999999</v>
      </c>
      <c r="O2846">
        <v>2007</v>
      </c>
      <c r="P2846" s="4">
        <f>VLOOKUP(G2846, Sheet2!C:E, 3, FALSE)</f>
        <v>1989</v>
      </c>
      <c r="Q2846" s="4">
        <f>O2846-P2846</f>
        <v>18</v>
      </c>
      <c r="R2846" s="4">
        <f>VLOOKUP(A2846, Sheet4!A:B, 2, FALSE)</f>
        <v>474</v>
      </c>
    </row>
    <row r="2847" spans="1:18">
      <c r="A2847">
        <v>4322</v>
      </c>
      <c r="B2847" t="s">
        <v>5</v>
      </c>
      <c r="C2847" s="1">
        <v>39391</v>
      </c>
      <c r="D2847" t="s">
        <v>6</v>
      </c>
      <c r="E2847" s="4" t="str">
        <f>VLOOKUP(B2847, Sheet2!$A$2:$B$734, 2, FALSE)</f>
        <v>CA</v>
      </c>
      <c r="F2847" s="4" t="s">
        <v>652</v>
      </c>
      <c r="G2847" s="4" t="str">
        <f>B2847&amp;E2847</f>
        <v>WatersCA</v>
      </c>
      <c r="H2847" s="4" t="str">
        <f>VLOOKUP(G2847, Sheet2!C:D, 2, FALSE)</f>
        <v>D</v>
      </c>
      <c r="I2847" s="4">
        <f>VLOOKUP(A2847, Sheet3!A:G,2, FALSE)</f>
        <v>-0.75638899999999998</v>
      </c>
      <c r="J2847" s="4">
        <f>VLOOKUP(A2847, Sheet3!A:G,3, FALSE)</f>
        <v>1.4896769999999999</v>
      </c>
      <c r="K2847" s="4">
        <f>VLOOKUP(A2847, Sheet3!A:G,4, FALSE)</f>
        <v>3.66987</v>
      </c>
      <c r="L2847" s="4">
        <f>VLOOKUP(A2847, Sheet3!A:G,5, FALSE)</f>
        <v>-1.9269309999999999</v>
      </c>
      <c r="M2847" s="4">
        <f>VLOOKUP(A2847, Sheet3!A:G,6, FALSE)</f>
        <v>-1.0339229999999999</v>
      </c>
      <c r="N2847" s="4">
        <f>VLOOKUP(A2847, Sheet3!A:G,7, FALSE)</f>
        <v>3.1688640000000001</v>
      </c>
      <c r="O2847">
        <v>2007</v>
      </c>
      <c r="P2847" s="4">
        <f>VLOOKUP(G2847, Sheet2!C:E, 3, FALSE)</f>
        <v>1991</v>
      </c>
      <c r="Q2847" s="4">
        <f>O2847-P2847</f>
        <v>16</v>
      </c>
      <c r="R2847" s="4">
        <f>VLOOKUP(A2847, Sheet4!A:B, 2, FALSE)</f>
        <v>907</v>
      </c>
    </row>
    <row r="2848" spans="1:18">
      <c r="A2848">
        <v>4323</v>
      </c>
      <c r="B2848" s="4" t="s">
        <v>21</v>
      </c>
      <c r="C2848" s="1">
        <v>39395</v>
      </c>
      <c r="D2848" t="s">
        <v>6</v>
      </c>
      <c r="E2848" s="4" t="s">
        <v>8</v>
      </c>
      <c r="F2848" s="4" t="s">
        <v>652</v>
      </c>
      <c r="G2848" s="4" t="str">
        <f>B2848&amp;E2848</f>
        <v>WoolseyCA</v>
      </c>
      <c r="H2848" s="4" t="str">
        <f>VLOOKUP(G2848, Sheet2!C:D, 2, FALSE)</f>
        <v>D</v>
      </c>
      <c r="I2848" s="4">
        <f>VLOOKUP(A2848, Sheet3!A:G,2, FALSE)</f>
        <v>-4.301253</v>
      </c>
      <c r="J2848" s="4">
        <f>VLOOKUP(A2848, Sheet3!A:G,3, FALSE)</f>
        <v>4.5344420000000003</v>
      </c>
      <c r="K2848" s="4">
        <f>VLOOKUP(A2848, Sheet3!A:G,4, FALSE)</f>
        <v>-0.32534299999999999</v>
      </c>
      <c r="L2848" s="4">
        <f>VLOOKUP(A2848, Sheet3!A:G,5, FALSE)</f>
        <v>-2.6917149999999999</v>
      </c>
      <c r="M2848" s="4">
        <f>VLOOKUP(A2848, Sheet3!A:G,6, FALSE)</f>
        <v>-1.0401469999999999</v>
      </c>
      <c r="N2848" s="4">
        <f>VLOOKUP(A2848, Sheet3!A:G,7, FALSE)</f>
        <v>0.49451299999999998</v>
      </c>
      <c r="O2848">
        <v>2007</v>
      </c>
      <c r="P2848" s="4">
        <f>VLOOKUP(G2848, Sheet2!C:E, 3, FALSE)</f>
        <v>1993</v>
      </c>
      <c r="Q2848" s="4">
        <f>O2848-P2848</f>
        <v>14</v>
      </c>
      <c r="R2848" s="4">
        <f>VLOOKUP(A2848, Sheet4!A:B, 2, FALSE)</f>
        <v>564</v>
      </c>
    </row>
    <row r="2849" spans="1:18">
      <c r="A2849">
        <v>4324</v>
      </c>
      <c r="B2849" s="4" t="s">
        <v>20</v>
      </c>
      <c r="C2849" s="1">
        <v>39400</v>
      </c>
      <c r="D2849" t="s">
        <v>6</v>
      </c>
      <c r="E2849" s="4" t="str">
        <f>VLOOKUP(B2849, Sheet2!$A$2:$B$734, 2, FALSE)</f>
        <v>WA</v>
      </c>
      <c r="F2849" s="4" t="s">
        <v>652</v>
      </c>
      <c r="G2849" s="4" t="str">
        <f>B2849&amp;E2849</f>
        <v>McDermottWA</v>
      </c>
      <c r="H2849" s="4" t="str">
        <f>VLOOKUP(G2849, Sheet2!C:D, 2, FALSE)</f>
        <v>D</v>
      </c>
      <c r="I2849" s="4">
        <f>VLOOKUP(A2849, Sheet3!A:G,2, FALSE)</f>
        <v>2.8853339999999998</v>
      </c>
      <c r="J2849" s="4">
        <f>VLOOKUP(A2849, Sheet3!A:G,3, FALSE)</f>
        <v>-0.41622100000000001</v>
      </c>
      <c r="K2849" s="4">
        <f>VLOOKUP(A2849, Sheet3!A:G,4, FALSE)</f>
        <v>1.1444179999999999</v>
      </c>
      <c r="L2849" s="4">
        <f>VLOOKUP(A2849, Sheet3!A:G,5, FALSE)</f>
        <v>2.8544330000000002</v>
      </c>
      <c r="M2849" s="4">
        <f>VLOOKUP(A2849, Sheet3!A:G,6, FALSE)</f>
        <v>-0.21468599999999999</v>
      </c>
      <c r="N2849" s="4">
        <f>VLOOKUP(A2849, Sheet3!A:G,7, FALSE)</f>
        <v>1.1658310000000001</v>
      </c>
      <c r="O2849">
        <v>2007</v>
      </c>
      <c r="P2849" s="4">
        <f>VLOOKUP(G2849, Sheet2!C:E, 3, FALSE)</f>
        <v>1989</v>
      </c>
      <c r="Q2849" s="4">
        <f>O2849-P2849</f>
        <v>18</v>
      </c>
      <c r="R2849" s="4">
        <f>VLOOKUP(A2849, Sheet4!A:B, 2, FALSE)</f>
        <v>648</v>
      </c>
    </row>
    <row r="2850" spans="1:18">
      <c r="A2850">
        <v>4325</v>
      </c>
      <c r="B2850" s="4" t="s">
        <v>82</v>
      </c>
      <c r="C2850" s="1">
        <v>39400</v>
      </c>
      <c r="D2850" t="s">
        <v>6</v>
      </c>
      <c r="E2850" s="4" t="s">
        <v>22</v>
      </c>
      <c r="F2850" s="4" t="s">
        <v>652</v>
      </c>
      <c r="G2850" s="4" t="str">
        <f>B2850&amp;E2850</f>
        <v>Jackson-LeeTX</v>
      </c>
      <c r="H2850" s="4" t="str">
        <f>VLOOKUP(G2850, Sheet2!C:D, 2, FALSE)</f>
        <v>D</v>
      </c>
      <c r="I2850" s="4">
        <f>VLOOKUP(A2850, Sheet3!A:G,2, FALSE)</f>
        <v>1.6500509999999999</v>
      </c>
      <c r="J2850" s="4">
        <f>VLOOKUP(A2850, Sheet3!A:G,3, FALSE)</f>
        <v>-0.95934399999999997</v>
      </c>
      <c r="K2850" s="4">
        <f>VLOOKUP(A2850, Sheet3!A:G,4, FALSE)</f>
        <v>-1.51755</v>
      </c>
      <c r="L2850" s="4">
        <f>VLOOKUP(A2850, Sheet3!A:G,5, FALSE)</f>
        <v>4.6589549999999997</v>
      </c>
      <c r="M2850" s="4">
        <f>VLOOKUP(A2850, Sheet3!A:G,6, FALSE)</f>
        <v>3.4172729999999998</v>
      </c>
      <c r="N2850" s="4">
        <f>VLOOKUP(A2850, Sheet3!A:G,7, FALSE)</f>
        <v>-0.64849400000000001</v>
      </c>
      <c r="O2850">
        <v>2007</v>
      </c>
      <c r="P2850" s="4">
        <f>VLOOKUP(G2850, Sheet2!C:E, 3, FALSE)</f>
        <v>1995</v>
      </c>
      <c r="Q2850" s="4">
        <f>O2850-P2850</f>
        <v>12</v>
      </c>
      <c r="R2850" s="4">
        <f>VLOOKUP(A2850, Sheet4!A:B, 2, FALSE)</f>
        <v>790</v>
      </c>
    </row>
    <row r="2851" spans="1:18">
      <c r="A2851">
        <v>4326</v>
      </c>
      <c r="B2851" s="4" t="s">
        <v>27</v>
      </c>
      <c r="C2851" s="1">
        <v>41240</v>
      </c>
      <c r="D2851" t="s">
        <v>6</v>
      </c>
      <c r="E2851" s="4" t="s">
        <v>22</v>
      </c>
      <c r="F2851" s="4" t="s">
        <v>652</v>
      </c>
      <c r="G2851" s="4" t="str">
        <f>B2851&amp;E2851</f>
        <v>PoeTX</v>
      </c>
      <c r="H2851" s="4" t="str">
        <f>VLOOKUP(G2851, Sheet2!C:D, 2, FALSE)</f>
        <v>R</v>
      </c>
      <c r="I2851" s="4">
        <f>VLOOKUP(A2851, Sheet3!A:G,2, FALSE)</f>
        <v>-4.8620760000000001</v>
      </c>
      <c r="J2851" s="4">
        <f>VLOOKUP(A2851, Sheet3!A:G,3, FALSE)</f>
        <v>0.19492699999999999</v>
      </c>
      <c r="K2851" s="4">
        <f>VLOOKUP(A2851, Sheet3!A:G,4, FALSE)</f>
        <v>-2.3608750000000001</v>
      </c>
      <c r="L2851" s="4">
        <f>VLOOKUP(A2851, Sheet3!A:G,5, FALSE)</f>
        <v>-2.7772480000000002</v>
      </c>
      <c r="M2851" s="4">
        <f>VLOOKUP(A2851, Sheet3!A:G,6, FALSE)</f>
        <v>-2.0234730000000001</v>
      </c>
      <c r="N2851" s="4">
        <f>VLOOKUP(A2851, Sheet3!A:G,7, FALSE)</f>
        <v>0.200323</v>
      </c>
      <c r="O2851">
        <v>2012</v>
      </c>
      <c r="P2851" s="4">
        <f>VLOOKUP(G2851, Sheet2!C:E, 3, FALSE)</f>
        <v>2005</v>
      </c>
      <c r="Q2851" s="4">
        <f>O2851-P2851</f>
        <v>7</v>
      </c>
      <c r="R2851" s="4">
        <f>VLOOKUP(A2851, Sheet4!A:B, 2, FALSE)</f>
        <v>162</v>
      </c>
    </row>
    <row r="2852" spans="1:18">
      <c r="A2852">
        <v>4327</v>
      </c>
      <c r="B2852" s="4" t="s">
        <v>21</v>
      </c>
      <c r="C2852" s="1">
        <v>39387</v>
      </c>
      <c r="D2852" t="s">
        <v>6</v>
      </c>
      <c r="E2852" s="4" t="s">
        <v>8</v>
      </c>
      <c r="F2852" s="4" t="s">
        <v>652</v>
      </c>
      <c r="G2852" s="4" t="str">
        <f>B2852&amp;E2852</f>
        <v>WoolseyCA</v>
      </c>
      <c r="H2852" s="4" t="str">
        <f>VLOOKUP(G2852, Sheet2!C:D, 2, FALSE)</f>
        <v>D</v>
      </c>
      <c r="I2852" s="4">
        <f>VLOOKUP(A2852, Sheet3!A:G,2, FALSE)</f>
        <v>-4.951587</v>
      </c>
      <c r="J2852" s="4">
        <f>VLOOKUP(A2852, Sheet3!A:G,3, FALSE)</f>
        <v>1.028589</v>
      </c>
      <c r="K2852" s="4">
        <f>VLOOKUP(A2852, Sheet3!A:G,4, FALSE)</f>
        <v>3.0886330000000002</v>
      </c>
      <c r="L2852" s="4">
        <f>VLOOKUP(A2852, Sheet3!A:G,5, FALSE)</f>
        <v>-2.5043009999999999</v>
      </c>
      <c r="M2852" s="4">
        <f>VLOOKUP(A2852, Sheet3!A:G,6, FALSE)</f>
        <v>-0.62511300000000003</v>
      </c>
      <c r="N2852" s="4">
        <f>VLOOKUP(A2852, Sheet3!A:G,7, FALSE)</f>
        <v>4.4747750000000002</v>
      </c>
      <c r="O2852">
        <v>2007</v>
      </c>
      <c r="P2852" s="4">
        <f>VLOOKUP(G2852, Sheet2!C:E, 3, FALSE)</f>
        <v>1993</v>
      </c>
      <c r="Q2852" s="4">
        <f>O2852-P2852</f>
        <v>14</v>
      </c>
      <c r="R2852" s="4">
        <f>VLOOKUP(A2852, Sheet4!A:B, 2, FALSE)</f>
        <v>457</v>
      </c>
    </row>
    <row r="2853" spans="1:18">
      <c r="A2853">
        <v>4328</v>
      </c>
      <c r="B2853" s="4" t="s">
        <v>21</v>
      </c>
      <c r="C2853" s="1">
        <v>39356</v>
      </c>
      <c r="D2853" t="s">
        <v>6</v>
      </c>
      <c r="E2853" s="4" t="s">
        <v>8</v>
      </c>
      <c r="F2853" s="4" t="s">
        <v>652</v>
      </c>
      <c r="G2853" s="4" t="str">
        <f>B2853&amp;E2853</f>
        <v>WoolseyCA</v>
      </c>
      <c r="H2853" s="4" t="str">
        <f>VLOOKUP(G2853, Sheet2!C:D, 2, FALSE)</f>
        <v>D</v>
      </c>
      <c r="I2853" s="4">
        <f>VLOOKUP(A2853, Sheet3!A:G,2, FALSE)</f>
        <v>-2.0720679999999998</v>
      </c>
      <c r="J2853" s="4">
        <f>VLOOKUP(A2853, Sheet3!A:G,3, FALSE)</f>
        <v>1.9217649999999999</v>
      </c>
      <c r="K2853" s="4">
        <f>VLOOKUP(A2853, Sheet3!A:G,4, FALSE)</f>
        <v>-0.21751100000000001</v>
      </c>
      <c r="L2853" s="4">
        <f>VLOOKUP(A2853, Sheet3!A:G,5, FALSE)</f>
        <v>-2.456534</v>
      </c>
      <c r="M2853" s="4">
        <f>VLOOKUP(A2853, Sheet3!A:G,6, FALSE)</f>
        <v>0.66714799999999996</v>
      </c>
      <c r="N2853" s="4">
        <f>VLOOKUP(A2853, Sheet3!A:G,7, FALSE)</f>
        <v>1.145251</v>
      </c>
      <c r="O2853">
        <v>2007</v>
      </c>
      <c r="P2853" s="4">
        <f>VLOOKUP(G2853, Sheet2!C:E, 3, FALSE)</f>
        <v>1993</v>
      </c>
      <c r="Q2853" s="4">
        <f>O2853-P2853</f>
        <v>14</v>
      </c>
      <c r="R2853" s="4">
        <f>VLOOKUP(A2853, Sheet4!A:B, 2, FALSE)</f>
        <v>519</v>
      </c>
    </row>
    <row r="2854" spans="1:18">
      <c r="A2854">
        <v>4329</v>
      </c>
      <c r="B2854" s="4" t="s">
        <v>79</v>
      </c>
      <c r="C2854" s="1">
        <v>39357</v>
      </c>
      <c r="D2854" t="s">
        <v>6</v>
      </c>
      <c r="E2854" s="4" t="str">
        <f>VLOOKUP(B2854, Sheet2!$A$2:$B$734, 2, FALSE)</f>
        <v>OR</v>
      </c>
      <c r="F2854" s="4" t="s">
        <v>652</v>
      </c>
      <c r="G2854" s="4" t="str">
        <f>B2854&amp;E2854</f>
        <v>BlumenauerOR</v>
      </c>
      <c r="H2854" s="4" t="str">
        <f>VLOOKUP(G2854, Sheet2!C:D, 2, FALSE)</f>
        <v>D</v>
      </c>
      <c r="I2854" s="4">
        <f>VLOOKUP(A2854, Sheet3!A:G,2, FALSE)</f>
        <v>0.66295199999999999</v>
      </c>
      <c r="J2854" s="4">
        <f>VLOOKUP(A2854, Sheet3!A:G,3, FALSE)</f>
        <v>-0.87892300000000001</v>
      </c>
      <c r="K2854" s="4">
        <f>VLOOKUP(A2854, Sheet3!A:G,4, FALSE)</f>
        <v>-0.28643299999999999</v>
      </c>
      <c r="L2854" s="4">
        <f>VLOOKUP(A2854, Sheet3!A:G,5, FALSE)</f>
        <v>-0.68126200000000003</v>
      </c>
      <c r="M2854" s="4">
        <f>VLOOKUP(A2854, Sheet3!A:G,6, FALSE)</f>
        <v>-1.0799399999999999</v>
      </c>
      <c r="N2854" s="4">
        <f>VLOOKUP(A2854, Sheet3!A:G,7, FALSE)</f>
        <v>0.30432100000000001</v>
      </c>
      <c r="O2854">
        <v>2007</v>
      </c>
      <c r="P2854" s="4">
        <f>VLOOKUP(G2854, Sheet2!C:E, 3, FALSE)</f>
        <v>1996</v>
      </c>
      <c r="Q2854" s="4">
        <f>O2854-P2854</f>
        <v>11</v>
      </c>
      <c r="R2854" s="4">
        <f>VLOOKUP(A2854, Sheet4!A:B, 2, FALSE)</f>
        <v>729</v>
      </c>
    </row>
    <row r="2855" spans="1:18">
      <c r="A2855">
        <v>4330</v>
      </c>
      <c r="B2855" s="4" t="s">
        <v>337</v>
      </c>
      <c r="C2855" s="1">
        <v>39357</v>
      </c>
      <c r="D2855" t="s">
        <v>6</v>
      </c>
      <c r="E2855" s="4" t="str">
        <f>VLOOKUP(B2855, Sheet2!$A$2:$B$734, 2, FALSE)</f>
        <v>CA</v>
      </c>
      <c r="F2855" s="4" t="s">
        <v>652</v>
      </c>
      <c r="G2855" s="4" t="str">
        <f>B2855&amp;E2855</f>
        <v>IssaCA</v>
      </c>
      <c r="H2855" s="4" t="str">
        <f>VLOOKUP(G2855, Sheet2!C:D, 2, FALSE)</f>
        <v>R</v>
      </c>
      <c r="I2855" s="4">
        <f>VLOOKUP(A2855, Sheet3!A:G,2, FALSE)</f>
        <v>2.1553429999999998</v>
      </c>
      <c r="J2855" s="4">
        <f>VLOOKUP(A2855, Sheet3!A:G,3, FALSE)</f>
        <v>-0.23338999999999999</v>
      </c>
      <c r="K2855" s="4">
        <f>VLOOKUP(A2855, Sheet3!A:G,4, FALSE)</f>
        <v>-0.678894</v>
      </c>
      <c r="L2855" s="4">
        <f>VLOOKUP(A2855, Sheet3!A:G,5, FALSE)</f>
        <v>3.04725</v>
      </c>
      <c r="M2855" s="4">
        <f>VLOOKUP(A2855, Sheet3!A:G,6, FALSE)</f>
        <v>-0.88940399999999997</v>
      </c>
      <c r="N2855" s="4">
        <f>VLOOKUP(A2855, Sheet3!A:G,7, FALSE)</f>
        <v>-0.96658999999999995</v>
      </c>
      <c r="O2855">
        <v>2007</v>
      </c>
      <c r="P2855" s="4">
        <f>VLOOKUP(G2855, Sheet2!C:E, 3, FALSE)</f>
        <v>2001</v>
      </c>
      <c r="Q2855" s="4">
        <f>O2855-P2855</f>
        <v>6</v>
      </c>
      <c r="R2855" s="4">
        <f>VLOOKUP(A2855, Sheet4!A:B, 2, FALSE)</f>
        <v>768</v>
      </c>
    </row>
    <row r="2856" spans="1:18">
      <c r="A2856">
        <v>4331</v>
      </c>
      <c r="B2856" s="4" t="s">
        <v>21</v>
      </c>
      <c r="C2856" s="1">
        <v>39358</v>
      </c>
      <c r="D2856" t="s">
        <v>6</v>
      </c>
      <c r="E2856" s="4" t="s">
        <v>8</v>
      </c>
      <c r="F2856" s="4" t="s">
        <v>652</v>
      </c>
      <c r="G2856" s="4" t="str">
        <f>B2856&amp;E2856</f>
        <v>WoolseyCA</v>
      </c>
      <c r="H2856" s="4" t="str">
        <f>VLOOKUP(G2856, Sheet2!C:D, 2, FALSE)</f>
        <v>D</v>
      </c>
      <c r="I2856" s="4">
        <f>VLOOKUP(A2856, Sheet3!A:G,2, FALSE)</f>
        <v>6.0190109999999999</v>
      </c>
      <c r="J2856" s="4">
        <f>VLOOKUP(A2856, Sheet3!A:G,3, FALSE)</f>
        <v>-1.763028</v>
      </c>
      <c r="K2856" s="4">
        <f>VLOOKUP(A2856, Sheet3!A:G,4, FALSE)</f>
        <v>2.961182</v>
      </c>
      <c r="L2856" s="4">
        <f>VLOOKUP(A2856, Sheet3!A:G,5, FALSE)</f>
        <v>0.29802499999999998</v>
      </c>
      <c r="M2856" s="4">
        <f>VLOOKUP(A2856, Sheet3!A:G,6, FALSE)</f>
        <v>0.85895699999999997</v>
      </c>
      <c r="N2856" s="4">
        <f>VLOOKUP(A2856, Sheet3!A:G,7, FALSE)</f>
        <v>4.553388</v>
      </c>
      <c r="O2856">
        <v>2007</v>
      </c>
      <c r="P2856" s="4">
        <f>VLOOKUP(G2856, Sheet2!C:E, 3, FALSE)</f>
        <v>1993</v>
      </c>
      <c r="Q2856" s="4">
        <f>O2856-P2856</f>
        <v>14</v>
      </c>
      <c r="R2856" s="4">
        <f>VLOOKUP(A2856, Sheet4!A:B, 2, FALSE)</f>
        <v>416</v>
      </c>
    </row>
    <row r="2857" spans="1:18">
      <c r="A2857">
        <v>4332</v>
      </c>
      <c r="B2857" s="4" t="s">
        <v>21</v>
      </c>
      <c r="C2857" s="1">
        <v>39364</v>
      </c>
      <c r="D2857" t="s">
        <v>6</v>
      </c>
      <c r="E2857" s="4" t="s">
        <v>8</v>
      </c>
      <c r="F2857" s="4" t="s">
        <v>652</v>
      </c>
      <c r="G2857" s="4" t="str">
        <f>B2857&amp;E2857</f>
        <v>WoolseyCA</v>
      </c>
      <c r="H2857" s="4" t="str">
        <f>VLOOKUP(G2857, Sheet2!C:D, 2, FALSE)</f>
        <v>D</v>
      </c>
      <c r="I2857" s="4">
        <f>VLOOKUP(A2857, Sheet3!A:G,2, FALSE)</f>
        <v>0.52076500000000003</v>
      </c>
      <c r="J2857" s="4">
        <f>VLOOKUP(A2857, Sheet3!A:G,3, FALSE)</f>
        <v>-0.11591899999999999</v>
      </c>
      <c r="K2857" s="4">
        <f>VLOOKUP(A2857, Sheet3!A:G,4, FALSE)</f>
        <v>-1.851391</v>
      </c>
      <c r="L2857" s="4">
        <f>VLOOKUP(A2857, Sheet3!A:G,5, FALSE)</f>
        <v>-1.986156</v>
      </c>
      <c r="M2857" s="4">
        <f>VLOOKUP(A2857, Sheet3!A:G,6, FALSE)</f>
        <v>-0.50420900000000002</v>
      </c>
      <c r="N2857" s="4">
        <f>VLOOKUP(A2857, Sheet3!A:G,7, FALSE)</f>
        <v>0.34451300000000001</v>
      </c>
      <c r="O2857">
        <v>2007</v>
      </c>
      <c r="P2857" s="4">
        <f>VLOOKUP(G2857, Sheet2!C:E, 3, FALSE)</f>
        <v>1993</v>
      </c>
      <c r="Q2857" s="4">
        <f>O2857-P2857</f>
        <v>14</v>
      </c>
      <c r="R2857" s="4">
        <f>VLOOKUP(A2857, Sheet4!A:B, 2, FALSE)</f>
        <v>470</v>
      </c>
    </row>
    <row r="2858" spans="1:18">
      <c r="A2858">
        <v>4333</v>
      </c>
      <c r="B2858" t="s">
        <v>7</v>
      </c>
      <c r="C2858" s="1">
        <v>39365</v>
      </c>
      <c r="D2858" t="s">
        <v>6</v>
      </c>
      <c r="E2858" s="4" t="s">
        <v>8</v>
      </c>
      <c r="F2858" s="4" t="s">
        <v>652</v>
      </c>
      <c r="G2858" s="4" t="str">
        <f>B2858&amp;E2858</f>
        <v>LeeCA</v>
      </c>
      <c r="H2858" s="4" t="str">
        <f>VLOOKUP(G2858, Sheet2!C:D, 2, FALSE)</f>
        <v>D</v>
      </c>
      <c r="I2858" s="4">
        <f>VLOOKUP(A2858, Sheet3!A:G,2, FALSE)</f>
        <v>-0.56892500000000001</v>
      </c>
      <c r="J2858" s="4">
        <f>VLOOKUP(A2858, Sheet3!A:G,3, FALSE)</f>
        <v>2.2341259999999998</v>
      </c>
      <c r="K2858" s="4">
        <f>VLOOKUP(A2858, Sheet3!A:G,4, FALSE)</f>
        <v>-1.680267</v>
      </c>
      <c r="L2858" s="4">
        <f>VLOOKUP(A2858, Sheet3!A:G,5, FALSE)</f>
        <v>-0.92712799999999995</v>
      </c>
      <c r="M2858" s="4">
        <f>VLOOKUP(A2858, Sheet3!A:G,6, FALSE)</f>
        <v>3.1970999999999999E-2</v>
      </c>
      <c r="N2858" s="4">
        <f>VLOOKUP(A2858, Sheet3!A:G,7, FALSE)</f>
        <v>-0.16033700000000001</v>
      </c>
      <c r="O2858">
        <v>2007</v>
      </c>
      <c r="P2858" s="4">
        <f>VLOOKUP(G2858, Sheet2!C:E, 3, FALSE)</f>
        <v>1998</v>
      </c>
      <c r="Q2858" s="4">
        <f>O2858-P2858</f>
        <v>9</v>
      </c>
      <c r="R2858" s="4">
        <f>VLOOKUP(A2858, Sheet4!A:B, 2, FALSE)</f>
        <v>728</v>
      </c>
    </row>
    <row r="2859" spans="1:18">
      <c r="A2859">
        <v>4334</v>
      </c>
      <c r="B2859" t="s">
        <v>227</v>
      </c>
      <c r="C2859" s="1">
        <v>39365</v>
      </c>
      <c r="D2859" t="s">
        <v>6</v>
      </c>
      <c r="E2859" s="4" t="str">
        <f>VLOOKUP(B2859, Sheet2!$A$2:$B$734, 2, FALSE)</f>
        <v>TX</v>
      </c>
      <c r="F2859" s="4" t="s">
        <v>652</v>
      </c>
      <c r="G2859" s="4" t="str">
        <f>B2859&amp;E2859</f>
        <v>DoggettTX</v>
      </c>
      <c r="H2859" s="4" t="str">
        <f>VLOOKUP(G2859, Sheet2!C:D, 2, FALSE)</f>
        <v>D</v>
      </c>
      <c r="I2859" s="4">
        <f>VLOOKUP(A2859, Sheet3!A:G,2, FALSE)</f>
        <v>2.13822</v>
      </c>
      <c r="J2859" s="4">
        <f>VLOOKUP(A2859, Sheet3!A:G,3, FALSE)</f>
        <v>1.3761730000000001</v>
      </c>
      <c r="K2859" s="4">
        <f>VLOOKUP(A2859, Sheet3!A:G,4, FALSE)</f>
        <v>-1.1886220000000001</v>
      </c>
      <c r="L2859" s="4">
        <f>VLOOKUP(A2859, Sheet3!A:G,5, FALSE)</f>
        <v>2.1211700000000002</v>
      </c>
      <c r="M2859" s="4">
        <f>VLOOKUP(A2859, Sheet3!A:G,6, FALSE)</f>
        <v>1.470928</v>
      </c>
      <c r="N2859" s="4">
        <f>VLOOKUP(A2859, Sheet3!A:G,7, FALSE)</f>
        <v>0.24646199999999999</v>
      </c>
      <c r="O2859">
        <v>2007</v>
      </c>
      <c r="P2859" s="4">
        <f>VLOOKUP(G2859, Sheet2!C:E, 3, FALSE)</f>
        <v>1995</v>
      </c>
      <c r="Q2859" s="4">
        <f>O2859-P2859</f>
        <v>12</v>
      </c>
      <c r="R2859" s="4">
        <f>VLOOKUP(A2859, Sheet4!A:B, 2, FALSE)</f>
        <v>743</v>
      </c>
    </row>
    <row r="2860" spans="1:18">
      <c r="A2860">
        <v>4335</v>
      </c>
      <c r="B2860" t="s">
        <v>88</v>
      </c>
      <c r="C2860" s="1">
        <v>39370</v>
      </c>
      <c r="D2860" t="s">
        <v>6</v>
      </c>
      <c r="E2860" s="4" t="str">
        <f>VLOOKUP(B2860, Sheet2!$A$2:$B$734, 2, FALSE)</f>
        <v>OH</v>
      </c>
      <c r="F2860" s="4" t="s">
        <v>652</v>
      </c>
      <c r="G2860" s="4" t="str">
        <f>B2860&amp;E2860</f>
        <v>KapturOH</v>
      </c>
      <c r="H2860" s="4" t="str">
        <f>VLOOKUP(G2860, Sheet2!C:D, 2, FALSE)</f>
        <v>D</v>
      </c>
      <c r="I2860" s="4">
        <f>VLOOKUP(A2860, Sheet3!A:G,2, FALSE)</f>
        <v>-0.96999100000000005</v>
      </c>
      <c r="J2860" s="4">
        <f>VLOOKUP(A2860, Sheet3!A:G,3, FALSE)</f>
        <v>-1.489215</v>
      </c>
      <c r="K2860" s="4">
        <f>VLOOKUP(A2860, Sheet3!A:G,4, FALSE)</f>
        <v>-2.7880240000000001</v>
      </c>
      <c r="L2860" s="4">
        <f>VLOOKUP(A2860, Sheet3!A:G,5, FALSE)</f>
        <v>1.0932710000000001</v>
      </c>
      <c r="M2860" s="4">
        <f>VLOOKUP(A2860, Sheet3!A:G,6, FALSE)</f>
        <v>-0.89004899999999998</v>
      </c>
      <c r="N2860" s="4">
        <f>VLOOKUP(A2860, Sheet3!A:G,7, FALSE)</f>
        <v>-2.7685870000000001</v>
      </c>
      <c r="O2860">
        <v>2007</v>
      </c>
      <c r="P2860" s="4">
        <f>VLOOKUP(G2860, Sheet2!C:E, 3, FALSE)</f>
        <v>1983</v>
      </c>
      <c r="Q2860" s="4">
        <f>O2860-P2860</f>
        <v>24</v>
      </c>
      <c r="R2860" s="4">
        <f>VLOOKUP(A2860, Sheet4!A:B, 2, FALSE)</f>
        <v>857</v>
      </c>
    </row>
    <row r="2861" spans="1:18">
      <c r="A2861">
        <v>4336</v>
      </c>
      <c r="B2861" t="s">
        <v>5</v>
      </c>
      <c r="C2861" s="1">
        <v>39370</v>
      </c>
      <c r="D2861" t="s">
        <v>6</v>
      </c>
      <c r="E2861" s="4" t="str">
        <f>VLOOKUP(B2861, Sheet2!$A$2:$B$734, 2, FALSE)</f>
        <v>CA</v>
      </c>
      <c r="F2861" s="4" t="s">
        <v>652</v>
      </c>
      <c r="G2861" s="4" t="str">
        <f>B2861&amp;E2861</f>
        <v>WatersCA</v>
      </c>
      <c r="H2861" s="4" t="str">
        <f>VLOOKUP(G2861, Sheet2!C:D, 2, FALSE)</f>
        <v>D</v>
      </c>
      <c r="I2861" s="4">
        <f>VLOOKUP(A2861, Sheet3!A:G,2, FALSE)</f>
        <v>3.8692359999999999</v>
      </c>
      <c r="J2861" s="4">
        <f>VLOOKUP(A2861, Sheet3!A:G,3, FALSE)</f>
        <v>1.059752</v>
      </c>
      <c r="K2861" s="4">
        <f>VLOOKUP(A2861, Sheet3!A:G,4, FALSE)</f>
        <v>1.998958</v>
      </c>
      <c r="L2861" s="4">
        <f>VLOOKUP(A2861, Sheet3!A:G,5, FALSE)</f>
        <v>2.0131700000000001</v>
      </c>
      <c r="M2861" s="4">
        <f>VLOOKUP(A2861, Sheet3!A:G,6, FALSE)</f>
        <v>1.071258</v>
      </c>
      <c r="N2861" s="4">
        <f>VLOOKUP(A2861, Sheet3!A:G,7, FALSE)</f>
        <v>2.42828</v>
      </c>
      <c r="O2861">
        <v>2007</v>
      </c>
      <c r="P2861" s="4">
        <f>VLOOKUP(G2861, Sheet2!C:E, 3, FALSE)</f>
        <v>1991</v>
      </c>
      <c r="Q2861" s="4">
        <f>O2861-P2861</f>
        <v>16</v>
      </c>
      <c r="R2861" s="4">
        <f>VLOOKUP(A2861, Sheet4!A:B, 2, FALSE)</f>
        <v>691</v>
      </c>
    </row>
    <row r="2862" spans="1:18">
      <c r="A2862">
        <v>4337</v>
      </c>
      <c r="B2862" t="s">
        <v>5</v>
      </c>
      <c r="C2862" s="1">
        <v>39377</v>
      </c>
      <c r="D2862" t="s">
        <v>6</v>
      </c>
      <c r="E2862" s="4" t="str">
        <f>VLOOKUP(B2862, Sheet2!$A$2:$B$734, 2, FALSE)</f>
        <v>CA</v>
      </c>
      <c r="F2862" s="4" t="s">
        <v>652</v>
      </c>
      <c r="G2862" s="4" t="str">
        <f>B2862&amp;E2862</f>
        <v>WatersCA</v>
      </c>
      <c r="H2862" s="4" t="str">
        <f>VLOOKUP(G2862, Sheet2!C:D, 2, FALSE)</f>
        <v>D</v>
      </c>
      <c r="I2862" s="4">
        <f>VLOOKUP(A2862, Sheet3!A:G,2, FALSE)</f>
        <v>0.27102999999999999</v>
      </c>
      <c r="J2862" s="4">
        <f>VLOOKUP(A2862, Sheet3!A:G,3, FALSE)</f>
        <v>1.7224360000000001</v>
      </c>
      <c r="K2862" s="4">
        <f>VLOOKUP(A2862, Sheet3!A:G,4, FALSE)</f>
        <v>-1.5695049999999999</v>
      </c>
      <c r="L2862" s="4">
        <f>VLOOKUP(A2862, Sheet3!A:G,5, FALSE)</f>
        <v>2.167297</v>
      </c>
      <c r="M2862" s="4">
        <f>VLOOKUP(A2862, Sheet3!A:G,6, FALSE)</f>
        <v>1.1516390000000001</v>
      </c>
      <c r="N2862" s="4">
        <f>VLOOKUP(A2862, Sheet3!A:G,7, FALSE)</f>
        <v>-2.07558</v>
      </c>
      <c r="O2862">
        <v>2007</v>
      </c>
      <c r="P2862" s="4">
        <f>VLOOKUP(G2862, Sheet2!C:E, 3, FALSE)</f>
        <v>1991</v>
      </c>
      <c r="Q2862" s="4">
        <f>O2862-P2862</f>
        <v>16</v>
      </c>
      <c r="R2862" s="4">
        <f>VLOOKUP(A2862, Sheet4!A:B, 2, FALSE)</f>
        <v>717</v>
      </c>
    </row>
    <row r="2863" spans="1:18">
      <c r="A2863">
        <v>4338</v>
      </c>
      <c r="B2863" t="s">
        <v>21</v>
      </c>
      <c r="C2863" s="1">
        <v>39377</v>
      </c>
      <c r="D2863" t="s">
        <v>6</v>
      </c>
      <c r="E2863" s="4" t="str">
        <f>VLOOKUP(B2863, Sheet2!$A$2:$B$734, 2, FALSE)</f>
        <v>CA</v>
      </c>
      <c r="F2863" s="4" t="s">
        <v>652</v>
      </c>
      <c r="G2863" s="4" t="str">
        <f>B2863&amp;E2863</f>
        <v>WoolseyCA</v>
      </c>
      <c r="H2863" s="4" t="str">
        <f>VLOOKUP(G2863, Sheet2!C:D, 2, FALSE)</f>
        <v>D</v>
      </c>
      <c r="I2863" s="4">
        <f>VLOOKUP(A2863, Sheet3!A:G,2, FALSE)</f>
        <v>0.68438299999999996</v>
      </c>
      <c r="J2863" s="4">
        <f>VLOOKUP(A2863, Sheet3!A:G,3, FALSE)</f>
        <v>0.27616400000000002</v>
      </c>
      <c r="K2863" s="4">
        <f>VLOOKUP(A2863, Sheet3!A:G,4, FALSE)</f>
        <v>0.66935599999999995</v>
      </c>
      <c r="L2863" s="4">
        <f>VLOOKUP(A2863, Sheet3!A:G,5, FALSE)</f>
        <v>-3.036311</v>
      </c>
      <c r="M2863" s="4">
        <f>VLOOKUP(A2863, Sheet3!A:G,6, FALSE)</f>
        <v>-1.3224750000000001</v>
      </c>
      <c r="N2863" s="4">
        <f>VLOOKUP(A2863, Sheet3!A:G,7, FALSE)</f>
        <v>2.764929</v>
      </c>
      <c r="O2863">
        <v>2007</v>
      </c>
      <c r="P2863" s="4">
        <f>VLOOKUP(G2863, Sheet2!C:E, 3, FALSE)</f>
        <v>1993</v>
      </c>
      <c r="Q2863" s="4">
        <f>O2863-P2863</f>
        <v>14</v>
      </c>
      <c r="R2863" s="4">
        <f>VLOOKUP(A2863, Sheet4!A:B, 2, FALSE)</f>
        <v>599</v>
      </c>
    </row>
    <row r="2864" spans="1:18">
      <c r="A2864">
        <v>4339</v>
      </c>
      <c r="B2864" t="s">
        <v>21</v>
      </c>
      <c r="C2864" s="1">
        <v>39379</v>
      </c>
      <c r="D2864" t="s">
        <v>6</v>
      </c>
      <c r="E2864" s="4" t="str">
        <f>VLOOKUP(B2864, Sheet2!$A$2:$B$734, 2, FALSE)</f>
        <v>CA</v>
      </c>
      <c r="F2864" s="4" t="s">
        <v>652</v>
      </c>
      <c r="G2864" s="4" t="str">
        <f>B2864&amp;E2864</f>
        <v>WoolseyCA</v>
      </c>
      <c r="H2864" s="4" t="str">
        <f>VLOOKUP(G2864, Sheet2!C:D, 2, FALSE)</f>
        <v>D</v>
      </c>
      <c r="I2864" s="4">
        <f>VLOOKUP(A2864, Sheet3!A:G,2, FALSE)</f>
        <v>-2.464944</v>
      </c>
      <c r="J2864" s="4">
        <f>VLOOKUP(A2864, Sheet3!A:G,3, FALSE)</f>
        <v>0.73872000000000004</v>
      </c>
      <c r="K2864" s="4">
        <f>VLOOKUP(A2864, Sheet3!A:G,4, FALSE)</f>
        <v>-0.79701699999999998</v>
      </c>
      <c r="L2864" s="4">
        <f>VLOOKUP(A2864, Sheet3!A:G,5, FALSE)</f>
        <v>-0.27471899999999999</v>
      </c>
      <c r="M2864" s="4">
        <f>VLOOKUP(A2864, Sheet3!A:G,6, FALSE)</f>
        <v>-2.0470890000000002</v>
      </c>
      <c r="N2864" s="4">
        <f>VLOOKUP(A2864, Sheet3!A:G,7, FALSE)</f>
        <v>0.746282</v>
      </c>
      <c r="O2864">
        <v>2007</v>
      </c>
      <c r="P2864" s="4">
        <f>VLOOKUP(G2864, Sheet2!C:E, 3, FALSE)</f>
        <v>1993</v>
      </c>
      <c r="Q2864" s="4">
        <f>O2864-P2864</f>
        <v>14</v>
      </c>
      <c r="R2864" s="4">
        <f>VLOOKUP(A2864, Sheet4!A:B, 2, FALSE)</f>
        <v>589</v>
      </c>
    </row>
    <row r="2865" spans="1:18">
      <c r="A2865">
        <v>4340</v>
      </c>
      <c r="B2865" t="s">
        <v>21</v>
      </c>
      <c r="C2865" s="1">
        <v>39380</v>
      </c>
      <c r="D2865" t="s">
        <v>6</v>
      </c>
      <c r="E2865" s="4" t="str">
        <f>VLOOKUP(B2865, Sheet2!$A$2:$B$734, 2, FALSE)</f>
        <v>CA</v>
      </c>
      <c r="F2865" s="4" t="s">
        <v>652</v>
      </c>
      <c r="G2865" s="4" t="str">
        <f>B2865&amp;E2865</f>
        <v>WoolseyCA</v>
      </c>
      <c r="H2865" s="4" t="str">
        <f>VLOOKUP(G2865, Sheet2!C:D, 2, FALSE)</f>
        <v>D</v>
      </c>
      <c r="I2865" s="4">
        <f>VLOOKUP(A2865, Sheet3!A:G,2, FALSE)</f>
        <v>-5.5126460000000002</v>
      </c>
      <c r="J2865" s="4">
        <f>VLOOKUP(A2865, Sheet3!A:G,3, FALSE)</f>
        <v>1.327148</v>
      </c>
      <c r="K2865" s="4">
        <f>VLOOKUP(A2865, Sheet3!A:G,4, FALSE)</f>
        <v>-0.62499400000000005</v>
      </c>
      <c r="L2865" s="4">
        <f>VLOOKUP(A2865, Sheet3!A:G,5, FALSE)</f>
        <v>-1.593343</v>
      </c>
      <c r="M2865" s="4">
        <f>VLOOKUP(A2865, Sheet3!A:G,6, FALSE)</f>
        <v>3.9980000000000002E-2</v>
      </c>
      <c r="N2865" s="4">
        <f>VLOOKUP(A2865, Sheet3!A:G,7, FALSE)</f>
        <v>-1.625875</v>
      </c>
      <c r="O2865">
        <v>2007</v>
      </c>
      <c r="P2865" s="4">
        <f>VLOOKUP(G2865, Sheet2!C:E, 3, FALSE)</f>
        <v>1993</v>
      </c>
      <c r="Q2865" s="4">
        <f>O2865-P2865</f>
        <v>14</v>
      </c>
      <c r="R2865" s="4">
        <f>VLOOKUP(A2865, Sheet4!A:B, 2, FALSE)</f>
        <v>522</v>
      </c>
    </row>
    <row r="2866" spans="1:18">
      <c r="A2866">
        <v>4341</v>
      </c>
      <c r="B2866" t="s">
        <v>21</v>
      </c>
      <c r="C2866" s="1">
        <v>39384</v>
      </c>
      <c r="D2866" t="s">
        <v>6</v>
      </c>
      <c r="E2866" s="4" t="str">
        <f>VLOOKUP(B2866, Sheet2!$A$2:$B$734, 2, FALSE)</f>
        <v>CA</v>
      </c>
      <c r="F2866" s="4" t="s">
        <v>652</v>
      </c>
      <c r="G2866" s="4" t="str">
        <f>B2866&amp;E2866</f>
        <v>WoolseyCA</v>
      </c>
      <c r="H2866" s="4" t="str">
        <f>VLOOKUP(G2866, Sheet2!C:D, 2, FALSE)</f>
        <v>D</v>
      </c>
      <c r="I2866" s="4">
        <f>VLOOKUP(A2866, Sheet3!A:G,2, FALSE)</f>
        <v>-3.4769869999999998</v>
      </c>
      <c r="J2866" s="4">
        <f>VLOOKUP(A2866, Sheet3!A:G,3, FALSE)</f>
        <v>1.716126</v>
      </c>
      <c r="K2866" s="4">
        <f>VLOOKUP(A2866, Sheet3!A:G,4, FALSE)</f>
        <v>0.39154899999999998</v>
      </c>
      <c r="L2866" s="4">
        <f>VLOOKUP(A2866, Sheet3!A:G,5, FALSE)</f>
        <v>-2.1510000000000001E-3</v>
      </c>
      <c r="M2866" s="4">
        <f>VLOOKUP(A2866, Sheet3!A:G,6, FALSE)</f>
        <v>-1.2771859999999999</v>
      </c>
      <c r="N2866" s="4">
        <f>VLOOKUP(A2866, Sheet3!A:G,7, FALSE)</f>
        <v>-0.352852</v>
      </c>
      <c r="O2866">
        <v>2007</v>
      </c>
      <c r="P2866" s="4">
        <f>VLOOKUP(G2866, Sheet2!C:E, 3, FALSE)</f>
        <v>1993</v>
      </c>
      <c r="Q2866" s="4">
        <f>O2866-P2866</f>
        <v>14</v>
      </c>
      <c r="R2866" s="4">
        <f>VLOOKUP(A2866, Sheet4!A:B, 2, FALSE)</f>
        <v>587</v>
      </c>
    </row>
    <row r="2867" spans="1:18">
      <c r="A2867">
        <v>4342</v>
      </c>
      <c r="B2867" t="s">
        <v>82</v>
      </c>
      <c r="C2867" s="1">
        <v>39386</v>
      </c>
      <c r="D2867" t="s">
        <v>6</v>
      </c>
      <c r="E2867" s="4" t="str">
        <f>VLOOKUP(B2867, Sheet2!$A$2:$B$734, 2, FALSE)</f>
        <v>TX</v>
      </c>
      <c r="F2867" s="4" t="s">
        <v>652</v>
      </c>
      <c r="G2867" s="4" t="str">
        <f>B2867&amp;E2867</f>
        <v>Jackson-LeeTX</v>
      </c>
      <c r="H2867" s="4" t="str">
        <f>VLOOKUP(G2867, Sheet2!C:D, 2, FALSE)</f>
        <v>D</v>
      </c>
      <c r="I2867" s="4">
        <f>VLOOKUP(A2867, Sheet3!A:G,2, FALSE)</f>
        <v>-0.259658</v>
      </c>
      <c r="J2867" s="4">
        <f>VLOOKUP(A2867, Sheet3!A:G,3, FALSE)</f>
        <v>-1.151945</v>
      </c>
      <c r="K2867" s="4">
        <f>VLOOKUP(A2867, Sheet3!A:G,4, FALSE)</f>
        <v>3.6987809999999999</v>
      </c>
      <c r="L2867" s="4">
        <f>VLOOKUP(A2867, Sheet3!A:G,5, FALSE)</f>
        <v>-0.61492199999999997</v>
      </c>
      <c r="M2867" s="4">
        <f>VLOOKUP(A2867, Sheet3!A:G,6, FALSE)</f>
        <v>-0.18185399999999999</v>
      </c>
      <c r="N2867" s="4">
        <f>VLOOKUP(A2867, Sheet3!A:G,7, FALSE)</f>
        <v>3.457068</v>
      </c>
      <c r="O2867">
        <v>2007</v>
      </c>
      <c r="P2867" s="4">
        <f>VLOOKUP(G2867, Sheet2!C:E, 3, FALSE)</f>
        <v>1995</v>
      </c>
      <c r="Q2867" s="4">
        <f>O2867-P2867</f>
        <v>12</v>
      </c>
      <c r="R2867" s="4">
        <f>VLOOKUP(A2867, Sheet4!A:B, 2, FALSE)</f>
        <v>798</v>
      </c>
    </row>
    <row r="2868" spans="1:18">
      <c r="A2868">
        <v>4343</v>
      </c>
      <c r="B2868" t="s">
        <v>221</v>
      </c>
      <c r="C2868" s="1">
        <v>39329</v>
      </c>
      <c r="D2868" t="s">
        <v>6</v>
      </c>
      <c r="E2868" s="4" t="str">
        <f>VLOOKUP(B2868, Sheet2!$A$2:$B$734, 2, FALSE)</f>
        <v>MD</v>
      </c>
      <c r="F2868" s="4" t="s">
        <v>652</v>
      </c>
      <c r="G2868" s="4" t="str">
        <f>B2868&amp;E2868</f>
        <v>WynnMD</v>
      </c>
      <c r="H2868" s="4" t="str">
        <f>VLOOKUP(G2868, Sheet2!C:D, 2, FALSE)</f>
        <v>D</v>
      </c>
      <c r="I2868" s="4">
        <f>VLOOKUP(A2868, Sheet3!A:G,2, FALSE)</f>
        <v>-2.2115840000000002</v>
      </c>
      <c r="J2868" s="4">
        <f>VLOOKUP(A2868, Sheet3!A:G,3, FALSE)</f>
        <v>0.31548900000000002</v>
      </c>
      <c r="K2868" s="4">
        <f>VLOOKUP(A2868, Sheet3!A:G,4, FALSE)</f>
        <v>-2.3290649999999999</v>
      </c>
      <c r="L2868" s="4">
        <f>VLOOKUP(A2868, Sheet3!A:G,5, FALSE)</f>
        <v>-0.27458500000000002</v>
      </c>
      <c r="M2868" s="4">
        <f>VLOOKUP(A2868, Sheet3!A:G,6, FALSE)</f>
        <v>5.5259999999999997E-2</v>
      </c>
      <c r="N2868" s="4">
        <f>VLOOKUP(A2868, Sheet3!A:G,7, FALSE)</f>
        <v>-1.2455229999999999</v>
      </c>
      <c r="O2868">
        <v>2007</v>
      </c>
      <c r="P2868" s="4">
        <f>VLOOKUP(G2868, Sheet2!C:E, 3, FALSE)</f>
        <v>1993</v>
      </c>
      <c r="Q2868" s="4">
        <f>O2868-P2868</f>
        <v>14</v>
      </c>
      <c r="R2868" s="4">
        <f>VLOOKUP(A2868, Sheet4!A:B, 2, FALSE)</f>
        <v>792</v>
      </c>
    </row>
    <row r="2869" spans="1:18">
      <c r="A2869">
        <v>4344</v>
      </c>
      <c r="B2869" t="s">
        <v>21</v>
      </c>
      <c r="C2869" s="1">
        <v>39329</v>
      </c>
      <c r="D2869" t="s">
        <v>6</v>
      </c>
      <c r="E2869" s="4" t="str">
        <f>VLOOKUP(B2869, Sheet2!$A$2:$B$734, 2, FALSE)</f>
        <v>CA</v>
      </c>
      <c r="F2869" s="4" t="s">
        <v>652</v>
      </c>
      <c r="G2869" s="4" t="str">
        <f>B2869&amp;E2869</f>
        <v>WoolseyCA</v>
      </c>
      <c r="H2869" s="4" t="str">
        <f>VLOOKUP(G2869, Sheet2!C:D, 2, FALSE)</f>
        <v>D</v>
      </c>
      <c r="I2869" s="4">
        <f>VLOOKUP(A2869, Sheet3!A:G,2, FALSE)</f>
        <v>1.811936</v>
      </c>
      <c r="J2869" s="4">
        <f>VLOOKUP(A2869, Sheet3!A:G,3, FALSE)</f>
        <v>-0.38240600000000002</v>
      </c>
      <c r="K2869" s="4">
        <f>VLOOKUP(A2869, Sheet3!A:G,4, FALSE)</f>
        <v>0.97292999999999996</v>
      </c>
      <c r="L2869" s="4">
        <f>VLOOKUP(A2869, Sheet3!A:G,5, FALSE)</f>
        <v>-2.3967930000000002</v>
      </c>
      <c r="M2869" s="4">
        <f>VLOOKUP(A2869, Sheet3!A:G,6, FALSE)</f>
        <v>-0.88358099999999995</v>
      </c>
      <c r="N2869" s="4">
        <f>VLOOKUP(A2869, Sheet3!A:G,7, FALSE)</f>
        <v>3.449433</v>
      </c>
      <c r="O2869">
        <v>2007</v>
      </c>
      <c r="P2869" s="4">
        <f>VLOOKUP(G2869, Sheet2!C:E, 3, FALSE)</f>
        <v>1993</v>
      </c>
      <c r="Q2869" s="4">
        <f>O2869-P2869</f>
        <v>14</v>
      </c>
      <c r="R2869" s="4">
        <f>VLOOKUP(A2869, Sheet4!A:B, 2, FALSE)</f>
        <v>556</v>
      </c>
    </row>
    <row r="2870" spans="1:18">
      <c r="A2870">
        <v>4345</v>
      </c>
      <c r="B2870" t="s">
        <v>157</v>
      </c>
      <c r="C2870" s="1">
        <v>39330</v>
      </c>
      <c r="D2870" t="s">
        <v>6</v>
      </c>
      <c r="E2870" s="4" t="str">
        <f>VLOOKUP(B2870, Sheet2!$A$2:$B$734, 2, FALSE)</f>
        <v>MA</v>
      </c>
      <c r="F2870" s="4" t="s">
        <v>652</v>
      </c>
      <c r="G2870" s="4" t="str">
        <f>B2870&amp;E2870</f>
        <v>McGovernMA</v>
      </c>
      <c r="H2870" s="4" t="str">
        <f>VLOOKUP(G2870, Sheet2!C:D, 2, FALSE)</f>
        <v>D</v>
      </c>
      <c r="I2870" s="4">
        <f>VLOOKUP(A2870, Sheet3!A:G,2, FALSE)</f>
        <v>0.67052</v>
      </c>
      <c r="J2870" s="4">
        <f>VLOOKUP(A2870, Sheet3!A:G,3, FALSE)</f>
        <v>1.2966230000000001</v>
      </c>
      <c r="K2870" s="4">
        <f>VLOOKUP(A2870, Sheet3!A:G,4, FALSE)</f>
        <v>1.6334580000000001</v>
      </c>
      <c r="L2870" s="4">
        <f>VLOOKUP(A2870, Sheet3!A:G,5, FALSE)</f>
        <v>-0.49966500000000003</v>
      </c>
      <c r="M2870" s="4">
        <f>VLOOKUP(A2870, Sheet3!A:G,6, FALSE)</f>
        <v>0.31518699999999999</v>
      </c>
      <c r="N2870" s="4">
        <f>VLOOKUP(A2870, Sheet3!A:G,7, FALSE)</f>
        <v>-0.72144900000000001</v>
      </c>
      <c r="O2870">
        <v>2007</v>
      </c>
      <c r="P2870" s="4">
        <f>VLOOKUP(G2870, Sheet2!C:E, 3, FALSE)</f>
        <v>1997</v>
      </c>
      <c r="Q2870" s="4">
        <f>O2870-P2870</f>
        <v>10</v>
      </c>
      <c r="R2870" s="4">
        <f>VLOOKUP(A2870, Sheet4!A:B, 2, FALSE)</f>
        <v>742</v>
      </c>
    </row>
    <row r="2871" spans="1:18">
      <c r="A2871">
        <v>4346</v>
      </c>
      <c r="B2871" s="4" t="s">
        <v>21</v>
      </c>
      <c r="C2871" s="1">
        <v>39331</v>
      </c>
      <c r="D2871" t="s">
        <v>6</v>
      </c>
      <c r="E2871" s="4" t="str">
        <f>VLOOKUP(B2871, Sheet2!$A$2:$B$734, 2, FALSE)</f>
        <v>CA</v>
      </c>
      <c r="F2871" s="4" t="s">
        <v>652</v>
      </c>
      <c r="G2871" s="4" t="str">
        <f>B2871&amp;E2871</f>
        <v>WoolseyCA</v>
      </c>
      <c r="H2871" s="4" t="str">
        <f>VLOOKUP(G2871, Sheet2!C:D, 2, FALSE)</f>
        <v>D</v>
      </c>
      <c r="I2871" s="4">
        <f>VLOOKUP(A2871, Sheet3!A:G,2, FALSE)</f>
        <v>0.40229500000000001</v>
      </c>
      <c r="J2871" s="4">
        <f>VLOOKUP(A2871, Sheet3!A:G,3, FALSE)</f>
        <v>0.72543899999999994</v>
      </c>
      <c r="K2871" s="4">
        <f>VLOOKUP(A2871, Sheet3!A:G,4, FALSE)</f>
        <v>1.9554119999999999</v>
      </c>
      <c r="L2871" s="4">
        <f>VLOOKUP(A2871, Sheet3!A:G,5, FALSE)</f>
        <v>-3.2202449999999998</v>
      </c>
      <c r="M2871" s="4">
        <f>VLOOKUP(A2871, Sheet3!A:G,6, FALSE)</f>
        <v>-1.110668</v>
      </c>
      <c r="N2871" s="4">
        <f>VLOOKUP(A2871, Sheet3!A:G,7, FALSE)</f>
        <v>5.1618320000000004</v>
      </c>
      <c r="O2871">
        <v>2007</v>
      </c>
      <c r="P2871" s="4">
        <f>VLOOKUP(G2871, Sheet2!C:E, 3, FALSE)</f>
        <v>1993</v>
      </c>
      <c r="Q2871" s="4">
        <f>O2871-P2871</f>
        <v>14</v>
      </c>
      <c r="R2871" s="4">
        <f>VLOOKUP(A2871, Sheet4!A:B, 2, FALSE)</f>
        <v>496</v>
      </c>
    </row>
    <row r="2872" spans="1:18">
      <c r="A2872">
        <v>4347</v>
      </c>
      <c r="B2872" t="s">
        <v>21</v>
      </c>
      <c r="C2872" s="1">
        <v>38967</v>
      </c>
      <c r="D2872" t="s">
        <v>6</v>
      </c>
      <c r="E2872" s="4" t="str">
        <f>VLOOKUP(B2872, Sheet2!$A$2:$B$734, 2, FALSE)</f>
        <v>CA</v>
      </c>
      <c r="F2872" s="4" t="s">
        <v>652</v>
      </c>
      <c r="G2872" s="4" t="str">
        <f>B2872&amp;E2872</f>
        <v>WoolseyCA</v>
      </c>
      <c r="H2872" s="4" t="str">
        <f>VLOOKUP(G2872, Sheet2!C:D, 2, FALSE)</f>
        <v>D</v>
      </c>
      <c r="I2872" s="4">
        <f>VLOOKUP(A2872, Sheet3!A:G,2, FALSE)</f>
        <v>-3.1071149999999998</v>
      </c>
      <c r="J2872" s="4">
        <f>VLOOKUP(A2872, Sheet3!A:G,3, FALSE)</f>
        <v>-0.265206</v>
      </c>
      <c r="K2872" s="4">
        <f>VLOOKUP(A2872, Sheet3!A:G,4, FALSE)</f>
        <v>1.050397</v>
      </c>
      <c r="L2872" s="4">
        <f>VLOOKUP(A2872, Sheet3!A:G,5, FALSE)</f>
        <v>-3.0897429999999999</v>
      </c>
      <c r="M2872" s="4">
        <f>VLOOKUP(A2872, Sheet3!A:G,6, FALSE)</f>
        <v>-1.032222</v>
      </c>
      <c r="N2872" s="4">
        <f>VLOOKUP(A2872, Sheet3!A:G,7, FALSE)</f>
        <v>0.977935</v>
      </c>
      <c r="O2872">
        <v>2006</v>
      </c>
      <c r="P2872" s="4">
        <f>VLOOKUP(G2872, Sheet2!C:E, 3, FALSE)</f>
        <v>1993</v>
      </c>
      <c r="Q2872" s="4">
        <f>O2872-P2872</f>
        <v>13</v>
      </c>
      <c r="R2872" s="4">
        <f>VLOOKUP(A2872, Sheet4!A:B, 2, FALSE)</f>
        <v>635</v>
      </c>
    </row>
    <row r="2873" spans="1:18">
      <c r="A2873">
        <v>4348</v>
      </c>
      <c r="B2873" t="s">
        <v>227</v>
      </c>
      <c r="C2873" s="1">
        <v>39335</v>
      </c>
      <c r="D2873" t="s">
        <v>6</v>
      </c>
      <c r="E2873" s="4" t="str">
        <f>VLOOKUP(B2873, Sheet2!$A$2:$B$734, 2, FALSE)</f>
        <v>TX</v>
      </c>
      <c r="F2873" s="4" t="s">
        <v>652</v>
      </c>
      <c r="G2873" s="4" t="str">
        <f>B2873&amp;E2873</f>
        <v>DoggettTX</v>
      </c>
      <c r="H2873" s="4" t="str">
        <f>VLOOKUP(G2873, Sheet2!C:D, 2, FALSE)</f>
        <v>D</v>
      </c>
      <c r="I2873" s="4">
        <f>VLOOKUP(A2873, Sheet3!A:G,2, FALSE)</f>
        <v>2.2976190000000001</v>
      </c>
      <c r="J2873" s="4">
        <f>VLOOKUP(A2873, Sheet3!A:G,3, FALSE)</f>
        <v>0.31205300000000002</v>
      </c>
      <c r="K2873" s="4">
        <f>VLOOKUP(A2873, Sheet3!A:G,4, FALSE)</f>
        <v>-0.97028199999999998</v>
      </c>
      <c r="L2873" s="4">
        <f>VLOOKUP(A2873, Sheet3!A:G,5, FALSE)</f>
        <v>1.103561</v>
      </c>
      <c r="M2873" s="4">
        <f>VLOOKUP(A2873, Sheet3!A:G,6, FALSE)</f>
        <v>0.62702800000000003</v>
      </c>
      <c r="N2873" s="4">
        <f>VLOOKUP(A2873, Sheet3!A:G,7, FALSE)</f>
        <v>2.8886500000000002</v>
      </c>
      <c r="O2873">
        <v>2007</v>
      </c>
      <c r="P2873" s="4">
        <f>VLOOKUP(G2873, Sheet2!C:E, 3, FALSE)</f>
        <v>1995</v>
      </c>
      <c r="Q2873" s="4">
        <f>O2873-P2873</f>
        <v>12</v>
      </c>
      <c r="R2873" s="4">
        <f>VLOOKUP(A2873, Sheet4!A:B, 2, FALSE)</f>
        <v>544</v>
      </c>
    </row>
    <row r="2874" spans="1:18">
      <c r="A2874">
        <v>4349</v>
      </c>
      <c r="B2874" t="s">
        <v>64</v>
      </c>
      <c r="C2874" s="1">
        <v>39335</v>
      </c>
      <c r="D2874" t="s">
        <v>6</v>
      </c>
      <c r="E2874" s="4" t="str">
        <f>VLOOKUP(B2874, Sheet2!$A$2:$B$734, 2, FALSE)</f>
        <v>IL</v>
      </c>
      <c r="F2874" s="4" t="s">
        <v>652</v>
      </c>
      <c r="G2874" s="4" t="str">
        <f>B2874&amp;E2874</f>
        <v>SchakowskyIL</v>
      </c>
      <c r="H2874" s="4" t="str">
        <f>VLOOKUP(G2874, Sheet2!C:D, 2, FALSE)</f>
        <v>D</v>
      </c>
      <c r="I2874" s="4">
        <f>VLOOKUP(A2874, Sheet3!A:G,2, FALSE)</f>
        <v>3.9359920000000002</v>
      </c>
      <c r="J2874" s="4">
        <f>VLOOKUP(A2874, Sheet3!A:G,3, FALSE)</f>
        <v>-0.67397300000000004</v>
      </c>
      <c r="K2874" s="4">
        <f>VLOOKUP(A2874, Sheet3!A:G,4, FALSE)</f>
        <v>-3.2506529999999998</v>
      </c>
      <c r="L2874" s="4">
        <f>VLOOKUP(A2874, Sheet3!A:G,5, FALSE)</f>
        <v>1.3033840000000001</v>
      </c>
      <c r="M2874" s="4">
        <f>VLOOKUP(A2874, Sheet3!A:G,6, FALSE)</f>
        <v>-1.5190760000000001</v>
      </c>
      <c r="N2874" s="4">
        <f>VLOOKUP(A2874, Sheet3!A:G,7, FALSE)</f>
        <v>0.93532599999999999</v>
      </c>
      <c r="O2874">
        <v>2007</v>
      </c>
      <c r="P2874" s="4">
        <f>VLOOKUP(G2874, Sheet2!C:E, 3, FALSE)</f>
        <v>1999</v>
      </c>
      <c r="Q2874" s="4">
        <f>O2874-P2874</f>
        <v>8</v>
      </c>
      <c r="R2874" s="4">
        <f>VLOOKUP(A2874, Sheet4!A:B, 2, FALSE)</f>
        <v>672</v>
      </c>
    </row>
    <row r="2875" spans="1:18">
      <c r="A2875">
        <v>4350</v>
      </c>
      <c r="B2875" t="s">
        <v>526</v>
      </c>
      <c r="C2875" s="1">
        <v>41163</v>
      </c>
      <c r="D2875" t="s">
        <v>6</v>
      </c>
      <c r="E2875" s="4" t="str">
        <f>VLOOKUP(B2875, Sheet2!$A$2:$B$734, 2, FALSE)</f>
        <v>AR</v>
      </c>
      <c r="F2875" s="4" t="s">
        <v>652</v>
      </c>
      <c r="G2875" s="4" t="str">
        <f>B2875&amp;E2875</f>
        <v>CrawfordAR</v>
      </c>
      <c r="H2875" s="4" t="str">
        <f>VLOOKUP(G2875, Sheet2!C:D, 2, FALSE)</f>
        <v>R</v>
      </c>
      <c r="I2875" s="4">
        <f>VLOOKUP(A2875, Sheet3!A:G,2, FALSE)</f>
        <v>1.5791930000000001</v>
      </c>
      <c r="J2875" s="4">
        <f>VLOOKUP(A2875, Sheet3!A:G,3, FALSE)</f>
        <v>-1.554227</v>
      </c>
      <c r="K2875" s="4">
        <f>VLOOKUP(A2875, Sheet3!A:G,4, FALSE)</f>
        <v>-2.3776290000000002</v>
      </c>
      <c r="L2875" s="4">
        <f>VLOOKUP(A2875, Sheet3!A:G,5, FALSE)</f>
        <v>-4.690995</v>
      </c>
      <c r="M2875" s="4">
        <f>VLOOKUP(A2875, Sheet3!A:G,6, FALSE)</f>
        <v>-0.58743900000000004</v>
      </c>
      <c r="N2875" s="4">
        <f>VLOOKUP(A2875, Sheet3!A:G,7, FALSE)</f>
        <v>3.8836469999999998</v>
      </c>
      <c r="O2875">
        <v>2012</v>
      </c>
      <c r="P2875" s="4">
        <f>VLOOKUP(G2875, Sheet2!C:E, 3, FALSE)</f>
        <v>2011</v>
      </c>
      <c r="Q2875" s="4">
        <f>O2875-P2875</f>
        <v>1</v>
      </c>
      <c r="R2875" s="4">
        <f>VLOOKUP(A2875, Sheet4!A:B, 2, FALSE)</f>
        <v>200</v>
      </c>
    </row>
    <row r="2876" spans="1:18">
      <c r="A2876">
        <v>4351</v>
      </c>
      <c r="B2876" t="s">
        <v>142</v>
      </c>
      <c r="C2876" s="1">
        <v>41163</v>
      </c>
      <c r="D2876" t="s">
        <v>6</v>
      </c>
      <c r="E2876" s="4" t="s">
        <v>143</v>
      </c>
      <c r="F2876" s="4" t="s">
        <v>652</v>
      </c>
      <c r="G2876" s="4" t="str">
        <f>B2876&amp;E2876</f>
        <v>WalzMN</v>
      </c>
      <c r="H2876" s="4" t="str">
        <f>VLOOKUP(G2876, Sheet2!C:D, 2, FALSE)</f>
        <v>D</v>
      </c>
      <c r="I2876" s="4">
        <f>VLOOKUP(A2876, Sheet3!A:G,2, FALSE)</f>
        <v>-4.9304399999999999</v>
      </c>
      <c r="J2876" s="4">
        <f>VLOOKUP(A2876, Sheet3!A:G,3, FALSE)</f>
        <v>2.3100869999999998</v>
      </c>
      <c r="K2876" s="4">
        <f>VLOOKUP(A2876, Sheet3!A:G,4, FALSE)</f>
        <v>3.6342189999999999</v>
      </c>
      <c r="L2876" s="4">
        <f>VLOOKUP(A2876, Sheet3!A:G,5, FALSE)</f>
        <v>-2.6262000000000001E-2</v>
      </c>
      <c r="M2876" s="4">
        <f>VLOOKUP(A2876, Sheet3!A:G,6, FALSE)</f>
        <v>-1.252364</v>
      </c>
      <c r="N2876" s="4">
        <f>VLOOKUP(A2876, Sheet3!A:G,7, FALSE)</f>
        <v>2.097556</v>
      </c>
      <c r="O2876">
        <v>2012</v>
      </c>
      <c r="P2876" s="4">
        <f>VLOOKUP(G2876, Sheet2!C:E, 3, FALSE)</f>
        <v>2007</v>
      </c>
      <c r="Q2876" s="4">
        <f>O2876-P2876</f>
        <v>5</v>
      </c>
      <c r="R2876" s="4">
        <f>VLOOKUP(A2876, Sheet4!A:B, 2, FALSE)</f>
        <v>183</v>
      </c>
    </row>
    <row r="2877" spans="1:18">
      <c r="A2877">
        <v>4352</v>
      </c>
      <c r="B2877" t="s">
        <v>527</v>
      </c>
      <c r="C2877" s="1">
        <v>41163</v>
      </c>
      <c r="D2877" t="s">
        <v>6</v>
      </c>
      <c r="E2877" s="4" t="str">
        <f>VLOOKUP(B2877, Sheet2!$A$2:$B$734, 2, FALSE)</f>
        <v>NJ</v>
      </c>
      <c r="F2877" s="4" t="s">
        <v>652</v>
      </c>
      <c r="G2877" s="4" t="str">
        <f>B2877&amp;E2877</f>
        <v>LanceNJ</v>
      </c>
      <c r="H2877" s="4" t="str">
        <f>VLOOKUP(G2877, Sheet2!C:D, 2, FALSE)</f>
        <v>R</v>
      </c>
      <c r="I2877" s="4">
        <f>VLOOKUP(A2877, Sheet3!A:G,2, FALSE)</f>
        <v>1.054902</v>
      </c>
      <c r="J2877" s="4">
        <f>VLOOKUP(A2877, Sheet3!A:G,3, FALSE)</f>
        <v>0.31430799999999998</v>
      </c>
      <c r="K2877" s="4">
        <f>VLOOKUP(A2877, Sheet3!A:G,4, FALSE)</f>
        <v>0.80244300000000002</v>
      </c>
      <c r="L2877" s="4">
        <f>VLOOKUP(A2877, Sheet3!A:G,5, FALSE)</f>
        <v>-2.4324400000000002</v>
      </c>
      <c r="M2877" s="4">
        <f>VLOOKUP(A2877, Sheet3!A:G,6, FALSE)</f>
        <v>-0.91610199999999997</v>
      </c>
      <c r="N2877" s="4">
        <f>VLOOKUP(A2877, Sheet3!A:G,7, FALSE)</f>
        <v>2.1026500000000001</v>
      </c>
      <c r="O2877">
        <v>2012</v>
      </c>
      <c r="P2877" s="4">
        <f>VLOOKUP(G2877, Sheet2!C:E, 3, FALSE)</f>
        <v>2009</v>
      </c>
      <c r="Q2877" s="4">
        <f>O2877-P2877</f>
        <v>3</v>
      </c>
      <c r="R2877" s="4">
        <f>VLOOKUP(A2877, Sheet4!A:B, 2, FALSE)</f>
        <v>220</v>
      </c>
    </row>
    <row r="2878" spans="1:18">
      <c r="A2878">
        <v>4353</v>
      </c>
      <c r="B2878" t="s">
        <v>528</v>
      </c>
      <c r="C2878" s="1">
        <v>41163</v>
      </c>
      <c r="D2878" t="s">
        <v>6</v>
      </c>
      <c r="E2878" s="4" t="str">
        <f>VLOOKUP(B2878, Sheet2!$A$2:$B$734, 2, FALSE)</f>
        <v>CA</v>
      </c>
      <c r="F2878" s="4" t="s">
        <v>652</v>
      </c>
      <c r="G2878" s="4" t="str">
        <f>B2878&amp;E2878</f>
        <v>HahnCA</v>
      </c>
      <c r="H2878" s="4" t="str">
        <f>VLOOKUP(G2878, Sheet2!C:D, 2, FALSE)</f>
        <v>D</v>
      </c>
      <c r="I2878" s="4">
        <f>VLOOKUP(A2878, Sheet3!A:G,2, FALSE)</f>
        <v>6.5531389999999998</v>
      </c>
      <c r="J2878" s="4">
        <f>VLOOKUP(A2878, Sheet3!A:G,3, FALSE)</f>
        <v>3.6949299999999998</v>
      </c>
      <c r="K2878" s="4">
        <f>VLOOKUP(A2878, Sheet3!A:G,4, FALSE)</f>
        <v>0.30917699999999998</v>
      </c>
      <c r="L2878" s="4">
        <f>VLOOKUP(A2878, Sheet3!A:G,5, FALSE)</f>
        <v>-1.255E-2</v>
      </c>
      <c r="M2878" s="4">
        <f>VLOOKUP(A2878, Sheet3!A:G,6, FALSE)</f>
        <v>0.39855099999999999</v>
      </c>
      <c r="N2878" s="4">
        <f>VLOOKUP(A2878, Sheet3!A:G,7, FALSE)</f>
        <v>1.144353</v>
      </c>
      <c r="O2878">
        <v>2012</v>
      </c>
      <c r="P2878" s="4">
        <f>VLOOKUP(G2878, Sheet2!C:E, 3, FALSE)</f>
        <v>2011</v>
      </c>
      <c r="Q2878" s="4">
        <f>O2878-P2878</f>
        <v>1</v>
      </c>
      <c r="R2878" s="4">
        <f>VLOOKUP(A2878, Sheet4!A:B, 2, FALSE)</f>
        <v>202</v>
      </c>
    </row>
    <row r="2879" spans="1:18">
      <c r="A2879">
        <v>4354</v>
      </c>
      <c r="B2879" t="s">
        <v>73</v>
      </c>
      <c r="C2879" s="1">
        <v>41163</v>
      </c>
      <c r="D2879" t="s">
        <v>6</v>
      </c>
      <c r="E2879" s="4" t="str">
        <f>VLOOKUP(B2879, Sheet2!$A$2:$B$734, 2, FALSE)</f>
        <v>NJ</v>
      </c>
      <c r="F2879" s="4" t="s">
        <v>652</v>
      </c>
      <c r="G2879" s="4" t="str">
        <f>B2879&amp;E2879</f>
        <v>FrelinghuysenNJ</v>
      </c>
      <c r="H2879" s="4" t="str">
        <f>VLOOKUP(G2879, Sheet2!C:D, 2, FALSE)</f>
        <v>R</v>
      </c>
      <c r="I2879" s="4">
        <f>VLOOKUP(A2879, Sheet3!A:G,2, FALSE)</f>
        <v>11.203222</v>
      </c>
      <c r="J2879" s="4">
        <f>VLOOKUP(A2879, Sheet3!A:G,3, FALSE)</f>
        <v>-0.38253799999999999</v>
      </c>
      <c r="K2879" s="4">
        <f>VLOOKUP(A2879, Sheet3!A:G,4, FALSE)</f>
        <v>0.93679000000000001</v>
      </c>
      <c r="L2879" s="4">
        <f>VLOOKUP(A2879, Sheet3!A:G,5, FALSE)</f>
        <v>3.5558190000000001</v>
      </c>
      <c r="M2879" s="4">
        <f>VLOOKUP(A2879, Sheet3!A:G,6, FALSE)</f>
        <v>1.318157</v>
      </c>
      <c r="N2879" s="4">
        <f>VLOOKUP(A2879, Sheet3!A:G,7, FALSE)</f>
        <v>1.0623480000000001</v>
      </c>
      <c r="O2879">
        <v>2012</v>
      </c>
      <c r="P2879" s="4">
        <f>VLOOKUP(G2879, Sheet2!C:E, 3, FALSE)</f>
        <v>1995</v>
      </c>
      <c r="Q2879" s="4">
        <f>O2879-P2879</f>
        <v>17</v>
      </c>
      <c r="R2879" s="4">
        <f>VLOOKUP(A2879, Sheet4!A:B, 2, FALSE)</f>
        <v>202</v>
      </c>
    </row>
    <row r="2880" spans="1:18">
      <c r="A2880">
        <v>4355</v>
      </c>
      <c r="B2880" t="s">
        <v>529</v>
      </c>
      <c r="C2880" s="1">
        <v>41163</v>
      </c>
      <c r="D2880" t="s">
        <v>6</v>
      </c>
      <c r="E2880" s="4" t="str">
        <f>VLOOKUP(B2880, Sheet2!$A$2:$B$734, 2, FALSE)</f>
        <v>HI</v>
      </c>
      <c r="F2880" s="4" t="s">
        <v>652</v>
      </c>
      <c r="G2880" s="4" t="str">
        <f>B2880&amp;E2880</f>
        <v>HanabusaHI</v>
      </c>
      <c r="H2880" s="4" t="str">
        <f>VLOOKUP(G2880, Sheet2!C:D, 2, FALSE)</f>
        <v>D</v>
      </c>
      <c r="I2880" s="4">
        <f>VLOOKUP(A2880, Sheet3!A:G,2, FALSE)</f>
        <v>-5.9808770000000004</v>
      </c>
      <c r="J2880" s="4">
        <f>VLOOKUP(A2880, Sheet3!A:G,3, FALSE)</f>
        <v>0.27779300000000001</v>
      </c>
      <c r="K2880" s="4">
        <f>VLOOKUP(A2880, Sheet3!A:G,4, FALSE)</f>
        <v>-2.5558969999999999</v>
      </c>
      <c r="L2880" s="4">
        <f>VLOOKUP(A2880, Sheet3!A:G,5, FALSE)</f>
        <v>-6.7318850000000001</v>
      </c>
      <c r="M2880" s="4">
        <f>VLOOKUP(A2880, Sheet3!A:G,6, FALSE)</f>
        <v>-1.532346</v>
      </c>
      <c r="N2880" s="4">
        <f>VLOOKUP(A2880, Sheet3!A:G,7, FALSE)</f>
        <v>-1.4164950000000001</v>
      </c>
      <c r="O2880">
        <v>2012</v>
      </c>
      <c r="P2880" s="4">
        <f>VLOOKUP(G2880, Sheet2!C:E, 3, FALSE)</f>
        <v>2011</v>
      </c>
      <c r="Q2880" s="4">
        <f>O2880-P2880</f>
        <v>1</v>
      </c>
      <c r="R2880" s="4">
        <f>VLOOKUP(A2880, Sheet4!A:B, 2, FALSE)</f>
        <v>155</v>
      </c>
    </row>
    <row r="2881" spans="1:18">
      <c r="A2881">
        <v>4356</v>
      </c>
      <c r="B2881" t="s">
        <v>530</v>
      </c>
      <c r="C2881" s="1">
        <v>41528</v>
      </c>
      <c r="D2881" t="s">
        <v>6</v>
      </c>
      <c r="E2881" s="4" t="str">
        <f>VLOOKUP(B2881, Sheet2!$A$2:$B$734, 2, FALSE)</f>
        <v>FL</v>
      </c>
      <c r="F2881" s="4" t="s">
        <v>652</v>
      </c>
      <c r="G2881" s="4" t="str">
        <f>B2881&amp;E2881</f>
        <v>YohoFL</v>
      </c>
      <c r="H2881" s="4" t="str">
        <f>VLOOKUP(G2881, Sheet2!C:D, 2, FALSE)</f>
        <v>R</v>
      </c>
      <c r="I2881" s="4">
        <f>VLOOKUP(A2881, Sheet3!A:G,2, FALSE)</f>
        <v>5.194788</v>
      </c>
      <c r="J2881" s="4">
        <f>VLOOKUP(A2881, Sheet3!A:G,3, FALSE)</f>
        <v>0.65661599999999998</v>
      </c>
      <c r="K2881" s="4">
        <f>VLOOKUP(A2881, Sheet3!A:G,4, FALSE)</f>
        <v>-0.59997599999999995</v>
      </c>
      <c r="L2881" s="4">
        <f>VLOOKUP(A2881, Sheet3!A:G,5, FALSE)</f>
        <v>-0.27553800000000001</v>
      </c>
      <c r="M2881" s="4">
        <f>VLOOKUP(A2881, Sheet3!A:G,6, FALSE)</f>
        <v>-0.84864700000000004</v>
      </c>
      <c r="N2881" s="4">
        <f>VLOOKUP(A2881, Sheet3!A:G,7, FALSE)</f>
        <v>0.24448700000000001</v>
      </c>
      <c r="O2881">
        <v>2013</v>
      </c>
      <c r="P2881" s="4">
        <f>VLOOKUP(G2881, Sheet2!C:E, 3, FALSE)</f>
        <v>2013</v>
      </c>
      <c r="Q2881" s="4">
        <f>O2881-P2881</f>
        <v>0</v>
      </c>
      <c r="R2881" s="4">
        <f>VLOOKUP(A2881, Sheet4!A:B, 2, FALSE)</f>
        <v>334</v>
      </c>
    </row>
    <row r="2882" spans="1:18">
      <c r="A2882">
        <v>4357</v>
      </c>
      <c r="B2882" t="s">
        <v>108</v>
      </c>
      <c r="C2882" s="1">
        <v>41528</v>
      </c>
      <c r="D2882" t="s">
        <v>6</v>
      </c>
      <c r="E2882" s="4" t="str">
        <f>VLOOKUP(B2882, Sheet2!$A$2:$B$734, 2, FALSE)</f>
        <v>RI</v>
      </c>
      <c r="F2882" s="4" t="s">
        <v>652</v>
      </c>
      <c r="G2882" s="4" t="str">
        <f>B2882&amp;E2882</f>
        <v>CicillineRI</v>
      </c>
      <c r="H2882" s="4" t="str">
        <f>VLOOKUP(G2882, Sheet2!C:D, 2, FALSE)</f>
        <v>D</v>
      </c>
      <c r="I2882" s="4">
        <f>VLOOKUP(A2882, Sheet3!A:G,2, FALSE)</f>
        <v>-2.0505930000000001</v>
      </c>
      <c r="J2882" s="4">
        <f>VLOOKUP(A2882, Sheet3!A:G,3, FALSE)</f>
        <v>3.770718</v>
      </c>
      <c r="K2882" s="4">
        <f>VLOOKUP(A2882, Sheet3!A:G,4, FALSE)</f>
        <v>-2.0011380000000001</v>
      </c>
      <c r="L2882" s="4">
        <f>VLOOKUP(A2882, Sheet3!A:G,5, FALSE)</f>
        <v>-4.4710840000000003</v>
      </c>
      <c r="M2882" s="4">
        <f>VLOOKUP(A2882, Sheet3!A:G,6, FALSE)</f>
        <v>-0.46176099999999998</v>
      </c>
      <c r="N2882" s="4">
        <f>VLOOKUP(A2882, Sheet3!A:G,7, FALSE)</f>
        <v>2.6958630000000001</v>
      </c>
      <c r="O2882">
        <v>2013</v>
      </c>
      <c r="P2882" s="4">
        <f>VLOOKUP(G2882, Sheet2!C:E, 3, FALSE)</f>
        <v>2011</v>
      </c>
      <c r="Q2882" s="4">
        <f>O2882-P2882</f>
        <v>2</v>
      </c>
      <c r="R2882" s="4">
        <f>VLOOKUP(A2882, Sheet4!A:B, 2, FALSE)</f>
        <v>199</v>
      </c>
    </row>
    <row r="2883" spans="1:18">
      <c r="A2883">
        <v>4358</v>
      </c>
      <c r="B2883" t="s">
        <v>531</v>
      </c>
      <c r="C2883" s="1">
        <v>41528</v>
      </c>
      <c r="D2883" t="s">
        <v>6</v>
      </c>
      <c r="E2883" s="4" t="str">
        <f>VLOOKUP(B2883, Sheet2!$A$2:$B$734, 2, FALSE)</f>
        <v>KS</v>
      </c>
      <c r="F2883" s="4" t="s">
        <v>652</v>
      </c>
      <c r="G2883" s="4" t="str">
        <f>B2883&amp;E2883</f>
        <v>YoderKS</v>
      </c>
      <c r="H2883" s="4" t="str">
        <f>VLOOKUP(G2883, Sheet2!C:D, 2, FALSE)</f>
        <v>R</v>
      </c>
      <c r="I2883" s="4">
        <f>VLOOKUP(A2883, Sheet3!A:G,2, FALSE)</f>
        <v>3.0097529999999999</v>
      </c>
      <c r="J2883" s="4">
        <f>VLOOKUP(A2883, Sheet3!A:G,3, FALSE)</f>
        <v>4.9281990000000002</v>
      </c>
      <c r="K2883" s="4">
        <f>VLOOKUP(A2883, Sheet3!A:G,4, FALSE)</f>
        <v>5.2209070000000004</v>
      </c>
      <c r="L2883" s="4">
        <f>VLOOKUP(A2883, Sheet3!A:G,5, FALSE)</f>
        <v>-0.92197600000000002</v>
      </c>
      <c r="M2883" s="4">
        <f>VLOOKUP(A2883, Sheet3!A:G,6, FALSE)</f>
        <v>2.2415430000000001</v>
      </c>
      <c r="N2883" s="4">
        <f>VLOOKUP(A2883, Sheet3!A:G,7, FALSE)</f>
        <v>7.728497</v>
      </c>
      <c r="O2883">
        <v>2013</v>
      </c>
      <c r="P2883" s="4">
        <f>VLOOKUP(G2883, Sheet2!C:E, 3, FALSE)</f>
        <v>2011</v>
      </c>
      <c r="Q2883" s="4">
        <f>O2883-P2883</f>
        <v>2</v>
      </c>
      <c r="R2883" s="4">
        <f>VLOOKUP(A2883, Sheet4!A:B, 2, FALSE)</f>
        <v>195</v>
      </c>
    </row>
    <row r="2884" spans="1:18">
      <c r="A2884">
        <v>4359</v>
      </c>
      <c r="B2884" t="s">
        <v>82</v>
      </c>
      <c r="C2884" s="1">
        <v>41528</v>
      </c>
      <c r="D2884" t="s">
        <v>6</v>
      </c>
      <c r="E2884" s="4" t="str">
        <f>VLOOKUP(B2884, Sheet2!$A$2:$B$734, 2, FALSE)</f>
        <v>TX</v>
      </c>
      <c r="F2884" s="4" t="s">
        <v>652</v>
      </c>
      <c r="G2884" s="4" t="str">
        <f>B2884&amp;E2884</f>
        <v>Jackson-LeeTX</v>
      </c>
      <c r="H2884" s="4" t="str">
        <f>VLOOKUP(G2884, Sheet2!C:D, 2, FALSE)</f>
        <v>D</v>
      </c>
      <c r="I2884" s="4">
        <f>VLOOKUP(A2884, Sheet3!A:G,2, FALSE)</f>
        <v>1.3129230000000001</v>
      </c>
      <c r="J2884" s="4">
        <f>VLOOKUP(A2884, Sheet3!A:G,3, FALSE)</f>
        <v>1.849221</v>
      </c>
      <c r="K2884" s="4">
        <f>VLOOKUP(A2884, Sheet3!A:G,4, FALSE)</f>
        <v>-4.0185969999999998</v>
      </c>
      <c r="L2884" s="4">
        <f>VLOOKUP(A2884, Sheet3!A:G,5, FALSE)</f>
        <v>-3.318289</v>
      </c>
      <c r="M2884" s="4">
        <f>VLOOKUP(A2884, Sheet3!A:G,6, FALSE)</f>
        <v>-0.106734</v>
      </c>
      <c r="N2884" s="4">
        <f>VLOOKUP(A2884, Sheet3!A:G,7, FALSE)</f>
        <v>-2.2043780000000002</v>
      </c>
      <c r="O2884">
        <v>2013</v>
      </c>
      <c r="P2884" s="4">
        <f>VLOOKUP(G2884, Sheet2!C:E, 3, FALSE)</f>
        <v>1995</v>
      </c>
      <c r="Q2884" s="4">
        <f>O2884-P2884</f>
        <v>18</v>
      </c>
      <c r="R2884" s="4">
        <f>VLOOKUP(A2884, Sheet4!A:B, 2, FALSE)</f>
        <v>232</v>
      </c>
    </row>
    <row r="2885" spans="1:18">
      <c r="A2885">
        <v>4360</v>
      </c>
      <c r="B2885" t="s">
        <v>407</v>
      </c>
      <c r="C2885" s="1">
        <v>41528</v>
      </c>
      <c r="D2885" t="s">
        <v>6</v>
      </c>
      <c r="E2885" s="4" t="str">
        <f>VLOOKUP(B2885, Sheet2!$A$2:$B$734, 2, FALSE)</f>
        <v>NY</v>
      </c>
      <c r="F2885" s="4" t="s">
        <v>652</v>
      </c>
      <c r="G2885" s="4" t="str">
        <f>B2885&amp;E2885</f>
        <v>HigginsNY</v>
      </c>
      <c r="H2885" s="4" t="str">
        <f>VLOOKUP(G2885, Sheet2!C:D, 2, FALSE)</f>
        <v>R</v>
      </c>
      <c r="I2885" s="4">
        <f>VLOOKUP(A2885, Sheet3!A:G,2, FALSE)</f>
        <v>3.9404249999999998</v>
      </c>
      <c r="J2885" s="4">
        <f>VLOOKUP(A2885, Sheet3!A:G,3, FALSE)</f>
        <v>2.3858739999999998</v>
      </c>
      <c r="K2885" s="4">
        <f>VLOOKUP(A2885, Sheet3!A:G,4, FALSE)</f>
        <v>6.1342749999999997</v>
      </c>
      <c r="L2885" s="4">
        <f>VLOOKUP(A2885, Sheet3!A:G,5, FALSE)</f>
        <v>-0.87252399999999997</v>
      </c>
      <c r="M2885" s="4">
        <f>VLOOKUP(A2885, Sheet3!A:G,6, FALSE)</f>
        <v>9.7558000000000006E-2</v>
      </c>
      <c r="N2885" s="4">
        <f>VLOOKUP(A2885, Sheet3!A:G,7, FALSE)</f>
        <v>7.5633629999999998</v>
      </c>
      <c r="O2885">
        <v>2013</v>
      </c>
      <c r="P2885" s="4">
        <f>VLOOKUP(G2885, Sheet2!C:E, 3, FALSE)</f>
        <v>2005</v>
      </c>
      <c r="Q2885" s="4">
        <f>O2885-P2885</f>
        <v>8</v>
      </c>
      <c r="R2885" s="4">
        <f>VLOOKUP(A2885, Sheet4!A:B, 2, FALSE)</f>
        <v>159</v>
      </c>
    </row>
    <row r="2886" spans="1:18">
      <c r="A2886">
        <v>4361</v>
      </c>
      <c r="B2886" t="s">
        <v>532</v>
      </c>
      <c r="C2886" s="1">
        <v>38063</v>
      </c>
      <c r="D2886" t="s">
        <v>6</v>
      </c>
      <c r="E2886" s="4" t="s">
        <v>125</v>
      </c>
      <c r="F2886" s="4" t="s">
        <v>652</v>
      </c>
      <c r="G2886" s="4" t="str">
        <f>B2886&amp;E2886</f>
        <v>KellyNY</v>
      </c>
      <c r="H2886" s="4" t="str">
        <f>VLOOKUP(G2886, Sheet2!C:D, 2, FALSE)</f>
        <v>R</v>
      </c>
      <c r="I2886" s="4">
        <f>VLOOKUP(A2886, Sheet3!A:G,2, FALSE)</f>
        <v>-3.5729109999999999</v>
      </c>
      <c r="J2886" s="4">
        <f>VLOOKUP(A2886, Sheet3!A:G,3, FALSE)</f>
        <v>-1.608465</v>
      </c>
      <c r="K2886" s="4">
        <f>VLOOKUP(A2886, Sheet3!A:G,4, FALSE)</f>
        <v>2.5202640000000001</v>
      </c>
      <c r="L2886" s="4">
        <f>VLOOKUP(A2886, Sheet3!A:G,5, FALSE)</f>
        <v>-5.6542139999999996</v>
      </c>
      <c r="M2886" s="4">
        <f>VLOOKUP(A2886, Sheet3!A:G,6, FALSE)</f>
        <v>-1.522637</v>
      </c>
      <c r="N2886" s="4">
        <f>VLOOKUP(A2886, Sheet3!A:G,7, FALSE)</f>
        <v>2.0422940000000001</v>
      </c>
      <c r="O2886">
        <v>2004</v>
      </c>
      <c r="P2886" s="4">
        <f>VLOOKUP(G2886, Sheet2!C:E, 3, FALSE)</f>
        <v>1995</v>
      </c>
      <c r="Q2886" s="4">
        <f>O2886-P2886</f>
        <v>9</v>
      </c>
      <c r="R2886" s="4">
        <f>VLOOKUP(A2886, Sheet4!A:B, 2, FALSE)</f>
        <v>409</v>
      </c>
    </row>
    <row r="2887" spans="1:18">
      <c r="A2887">
        <v>4362</v>
      </c>
      <c r="B2887" t="s">
        <v>277</v>
      </c>
      <c r="C2887" s="1">
        <v>38063</v>
      </c>
      <c r="D2887" t="s">
        <v>6</v>
      </c>
      <c r="E2887" s="4" t="s">
        <v>8</v>
      </c>
      <c r="F2887" s="4" t="s">
        <v>652</v>
      </c>
      <c r="G2887" s="4" t="str">
        <f>B2887&amp;E2887</f>
        <v>ShermanCA</v>
      </c>
      <c r="H2887" s="4" t="str">
        <f>VLOOKUP(G2887, Sheet2!C:D, 2, FALSE)</f>
        <v>D</v>
      </c>
      <c r="I2887" s="4">
        <f>VLOOKUP(A2887, Sheet3!A:G,2, FALSE)</f>
        <v>-0.24165700000000001</v>
      </c>
      <c r="J2887" s="4">
        <f>VLOOKUP(A2887, Sheet3!A:G,3, FALSE)</f>
        <v>4.5906010000000004</v>
      </c>
      <c r="K2887" s="4">
        <f>VLOOKUP(A2887, Sheet3!A:G,4, FALSE)</f>
        <v>-0.351744</v>
      </c>
      <c r="L2887" s="4">
        <f>VLOOKUP(A2887, Sheet3!A:G,5, FALSE)</f>
        <v>1.8139700000000001</v>
      </c>
      <c r="M2887" s="4">
        <f>VLOOKUP(A2887, Sheet3!A:G,6, FALSE)</f>
        <v>2.0906570000000002</v>
      </c>
      <c r="N2887" s="4">
        <f>VLOOKUP(A2887, Sheet3!A:G,7, FALSE)</f>
        <v>1.8613029999999999</v>
      </c>
      <c r="O2887">
        <v>2004</v>
      </c>
      <c r="P2887" s="4">
        <f>VLOOKUP(G2887, Sheet2!C:E, 3, FALSE)</f>
        <v>1997</v>
      </c>
      <c r="Q2887" s="4">
        <f>O2887-P2887</f>
        <v>7</v>
      </c>
      <c r="R2887" s="4">
        <f>VLOOKUP(A2887, Sheet4!A:B, 2, FALSE)</f>
        <v>243</v>
      </c>
    </row>
    <row r="2888" spans="1:18">
      <c r="A2888">
        <v>4363</v>
      </c>
      <c r="B2888" t="s">
        <v>533</v>
      </c>
      <c r="C2888" s="1">
        <v>38063</v>
      </c>
      <c r="D2888" t="s">
        <v>6</v>
      </c>
      <c r="E2888" s="4" t="s">
        <v>137</v>
      </c>
      <c r="F2888" s="4" t="s">
        <v>652</v>
      </c>
      <c r="G2888" s="4" t="str">
        <f>B2888&amp;E2888</f>
        <v>NorwoodGA</v>
      </c>
      <c r="H2888" s="4" t="str">
        <f>VLOOKUP(G2888, Sheet2!C:D, 2, FALSE)</f>
        <v>R</v>
      </c>
      <c r="I2888" s="4">
        <f>VLOOKUP(A2888, Sheet3!A:G,2, FALSE)</f>
        <v>-3.9961880000000001</v>
      </c>
      <c r="J2888" s="4">
        <f>VLOOKUP(A2888, Sheet3!A:G,3, FALSE)</f>
        <v>-4.5252000000000001E-2</v>
      </c>
      <c r="K2888" s="4">
        <f>VLOOKUP(A2888, Sheet3!A:G,4, FALSE)</f>
        <v>-2.436153</v>
      </c>
      <c r="L2888" s="4">
        <f>VLOOKUP(A2888, Sheet3!A:G,5, FALSE)</f>
        <v>-3.0359799999999999</v>
      </c>
      <c r="M2888" s="4">
        <f>VLOOKUP(A2888, Sheet3!A:G,6, FALSE)</f>
        <v>-7.9558000000000004E-2</v>
      </c>
      <c r="N2888" s="4">
        <f>VLOOKUP(A2888, Sheet3!A:G,7, FALSE)</f>
        <v>-4.2233499999999999</v>
      </c>
      <c r="O2888">
        <v>2004</v>
      </c>
      <c r="P2888" s="4">
        <f>VLOOKUP(G2888, Sheet2!C:E, 3, FALSE)</f>
        <v>1995</v>
      </c>
      <c r="Q2888" s="4">
        <f>O2888-P2888</f>
        <v>9</v>
      </c>
      <c r="R2888" s="4">
        <f>VLOOKUP(A2888, Sheet4!A:B, 2, FALSE)</f>
        <v>421</v>
      </c>
    </row>
    <row r="2889" spans="1:18">
      <c r="A2889">
        <v>4364</v>
      </c>
      <c r="B2889" t="s">
        <v>217</v>
      </c>
      <c r="C2889" s="1">
        <v>38063</v>
      </c>
      <c r="D2889" t="s">
        <v>6</v>
      </c>
      <c r="E2889" s="4" t="s">
        <v>125</v>
      </c>
      <c r="F2889" s="4" t="s">
        <v>652</v>
      </c>
      <c r="G2889" s="4" t="str">
        <f>B2889&amp;E2889</f>
        <v>MeeksNY</v>
      </c>
      <c r="H2889" s="4" t="str">
        <f>VLOOKUP(G2889, Sheet2!C:D, 2, FALSE)</f>
        <v>D</v>
      </c>
      <c r="I2889" s="4">
        <f>VLOOKUP(A2889, Sheet3!A:G,2, FALSE)</f>
        <v>2.0861390000000002</v>
      </c>
      <c r="J2889" s="4">
        <f>VLOOKUP(A2889, Sheet3!A:G,3, FALSE)</f>
        <v>-2.9994170000000002</v>
      </c>
      <c r="K2889" s="4">
        <f>VLOOKUP(A2889, Sheet3!A:G,4, FALSE)</f>
        <v>1.1322300000000001</v>
      </c>
      <c r="L2889" s="4">
        <f>VLOOKUP(A2889, Sheet3!A:G,5, FALSE)</f>
        <v>10.017471</v>
      </c>
      <c r="M2889" s="4">
        <f>VLOOKUP(A2889, Sheet3!A:G,6, FALSE)</f>
        <v>2.869364</v>
      </c>
      <c r="N2889" s="4">
        <f>VLOOKUP(A2889, Sheet3!A:G,7, FALSE)</f>
        <v>-3.3101579999999999</v>
      </c>
      <c r="O2889">
        <v>2004</v>
      </c>
      <c r="P2889" s="4">
        <f>VLOOKUP(G2889, Sheet2!C:E, 3, FALSE)</f>
        <v>1997</v>
      </c>
      <c r="Q2889" s="4">
        <f>O2889-P2889</f>
        <v>7</v>
      </c>
      <c r="R2889" s="4">
        <f>VLOOKUP(A2889, Sheet4!A:B, 2, FALSE)</f>
        <v>283</v>
      </c>
    </row>
    <row r="2890" spans="1:18">
      <c r="A2890">
        <v>4365</v>
      </c>
      <c r="B2890" t="s">
        <v>201</v>
      </c>
      <c r="C2890" s="1">
        <v>38063</v>
      </c>
      <c r="D2890" t="s">
        <v>6</v>
      </c>
      <c r="E2890" s="4" t="s">
        <v>87</v>
      </c>
      <c r="F2890" s="4" t="s">
        <v>652</v>
      </c>
      <c r="G2890" s="4" t="str">
        <f>B2890&amp;E2890</f>
        <v>SmithNJ</v>
      </c>
      <c r="H2890" s="4" t="str">
        <f>VLOOKUP(G2890, Sheet2!C:D, 2, FALSE)</f>
        <v>R</v>
      </c>
      <c r="I2890" s="4">
        <f>VLOOKUP(A2890, Sheet3!A:G,2, FALSE)</f>
        <v>-0.56024399999999996</v>
      </c>
      <c r="J2890" s="4">
        <f>VLOOKUP(A2890, Sheet3!A:G,3, FALSE)</f>
        <v>-0.43333500000000003</v>
      </c>
      <c r="K2890" s="4">
        <f>VLOOKUP(A2890, Sheet3!A:G,4, FALSE)</f>
        <v>0.32652300000000001</v>
      </c>
      <c r="L2890" s="4">
        <f>VLOOKUP(A2890, Sheet3!A:G,5, FALSE)</f>
        <v>-4.1389329999999998</v>
      </c>
      <c r="M2890" s="4">
        <f>VLOOKUP(A2890, Sheet3!A:G,6, FALSE)</f>
        <v>-1.5087219999999999</v>
      </c>
      <c r="N2890" s="4">
        <f>VLOOKUP(A2890, Sheet3!A:G,7, FALSE)</f>
        <v>1.174507</v>
      </c>
      <c r="O2890">
        <v>2004</v>
      </c>
      <c r="P2890" s="4">
        <f>VLOOKUP(G2890, Sheet2!C:E, 3, FALSE)</f>
        <v>1981</v>
      </c>
      <c r="Q2890" s="4">
        <f>O2890-P2890</f>
        <v>23</v>
      </c>
      <c r="R2890" s="4">
        <f>VLOOKUP(A2890, Sheet4!A:B, 2, FALSE)</f>
        <v>610</v>
      </c>
    </row>
    <row r="2891" spans="1:18">
      <c r="A2891">
        <v>4366</v>
      </c>
      <c r="B2891" t="s">
        <v>210</v>
      </c>
      <c r="C2891" s="1">
        <v>38063</v>
      </c>
      <c r="D2891" t="s">
        <v>6</v>
      </c>
      <c r="E2891" s="4" t="s">
        <v>125</v>
      </c>
      <c r="F2891" s="4" t="s">
        <v>652</v>
      </c>
      <c r="G2891" s="4" t="str">
        <f>B2891&amp;E2891</f>
        <v>EngelNY</v>
      </c>
      <c r="H2891" s="4" t="str">
        <f>VLOOKUP(G2891, Sheet2!C:D, 2, FALSE)</f>
        <v>D</v>
      </c>
      <c r="I2891" s="4">
        <f>VLOOKUP(A2891, Sheet3!A:G,2, FALSE)</f>
        <v>3.971924</v>
      </c>
      <c r="J2891" s="4">
        <f>VLOOKUP(A2891, Sheet3!A:G,3, FALSE)</f>
        <v>-2.3797160000000002</v>
      </c>
      <c r="K2891" s="4">
        <f>VLOOKUP(A2891, Sheet3!A:G,4, FALSE)</f>
        <v>-5.8577139999999996</v>
      </c>
      <c r="L2891" s="4">
        <f>VLOOKUP(A2891, Sheet3!A:G,5, FALSE)</f>
        <v>6.8385129999999998</v>
      </c>
      <c r="M2891" s="4">
        <f>VLOOKUP(A2891, Sheet3!A:G,6, FALSE)</f>
        <v>2.947886</v>
      </c>
      <c r="N2891" s="4">
        <f>VLOOKUP(A2891, Sheet3!A:G,7, FALSE)</f>
        <v>-8.8599350000000001</v>
      </c>
      <c r="O2891">
        <v>2004</v>
      </c>
      <c r="P2891" s="4">
        <f>VLOOKUP(G2891, Sheet2!C:E, 3, FALSE)</f>
        <v>1989</v>
      </c>
      <c r="Q2891" s="4">
        <f>O2891-P2891</f>
        <v>15</v>
      </c>
      <c r="R2891" s="4">
        <f>VLOOKUP(A2891, Sheet4!A:B, 2, FALSE)</f>
        <v>349</v>
      </c>
    </row>
    <row r="2892" spans="1:18">
      <c r="A2892">
        <v>4367</v>
      </c>
      <c r="B2892" t="s">
        <v>392</v>
      </c>
      <c r="C2892" s="1">
        <v>38063</v>
      </c>
      <c r="D2892" t="s">
        <v>6</v>
      </c>
      <c r="E2892" s="4" t="s">
        <v>8</v>
      </c>
      <c r="F2892" s="4" t="s">
        <v>652</v>
      </c>
      <c r="G2892" s="4" t="str">
        <f>B2892&amp;E2892</f>
        <v>RohrabacherCA</v>
      </c>
      <c r="H2892" s="4" t="str">
        <f>VLOOKUP(G2892, Sheet2!C:D, 2, FALSE)</f>
        <v>R</v>
      </c>
      <c r="I2892" s="4">
        <f>VLOOKUP(A2892, Sheet3!A:G,2, FALSE)</f>
        <v>-1.880231</v>
      </c>
      <c r="J2892" s="4">
        <f>VLOOKUP(A2892, Sheet3!A:G,3, FALSE)</f>
        <v>3.3665099999999999</v>
      </c>
      <c r="K2892" s="4">
        <f>VLOOKUP(A2892, Sheet3!A:G,4, FALSE)</f>
        <v>-3.9165480000000001</v>
      </c>
      <c r="L2892" s="4">
        <f>VLOOKUP(A2892, Sheet3!A:G,5, FALSE)</f>
        <v>-5.7930539999999997</v>
      </c>
      <c r="M2892" s="4">
        <f>VLOOKUP(A2892, Sheet3!A:G,6, FALSE)</f>
        <v>-0.66433600000000004</v>
      </c>
      <c r="N2892" s="4">
        <f>VLOOKUP(A2892, Sheet3!A:G,7, FALSE)</f>
        <v>-0.51478199999999996</v>
      </c>
      <c r="O2892">
        <v>2004</v>
      </c>
      <c r="P2892" s="4">
        <f>VLOOKUP(G2892, Sheet2!C:E, 3, FALSE)</f>
        <v>1989</v>
      </c>
      <c r="Q2892" s="4">
        <f>O2892-P2892</f>
        <v>15</v>
      </c>
      <c r="R2892" s="4">
        <f>VLOOKUP(A2892, Sheet4!A:B, 2, FALSE)</f>
        <v>363</v>
      </c>
    </row>
    <row r="2893" spans="1:18">
      <c r="A2893">
        <v>4368</v>
      </c>
      <c r="B2893" t="s">
        <v>7</v>
      </c>
      <c r="C2893" s="1">
        <v>38063</v>
      </c>
      <c r="D2893" t="s">
        <v>6</v>
      </c>
      <c r="E2893" s="4" t="s">
        <v>8</v>
      </c>
      <c r="F2893" s="4" t="s">
        <v>652</v>
      </c>
      <c r="G2893" s="4" t="str">
        <f>B2893&amp;E2893</f>
        <v>LeeCA</v>
      </c>
      <c r="H2893" s="4" t="str">
        <f>VLOOKUP(G2893, Sheet2!C:D, 2, FALSE)</f>
        <v>D</v>
      </c>
      <c r="I2893" s="4">
        <f>VLOOKUP(A2893, Sheet3!A:G,2, FALSE)</f>
        <v>-1.906007</v>
      </c>
      <c r="J2893" s="4">
        <f>VLOOKUP(A2893, Sheet3!A:G,3, FALSE)</f>
        <v>9.2008000000000006E-2</v>
      </c>
      <c r="K2893" s="4">
        <f>VLOOKUP(A2893, Sheet3!A:G,4, FALSE)</f>
        <v>-0.13801099999999999</v>
      </c>
      <c r="L2893" s="4">
        <f>VLOOKUP(A2893, Sheet3!A:G,5, FALSE)</f>
        <v>0.26074599999999998</v>
      </c>
      <c r="M2893" s="4">
        <f>VLOOKUP(A2893, Sheet3!A:G,6, FALSE)</f>
        <v>1.863804</v>
      </c>
      <c r="N2893" s="4">
        <f>VLOOKUP(A2893, Sheet3!A:G,7, FALSE)</f>
        <v>1.077944</v>
      </c>
      <c r="O2893">
        <v>2004</v>
      </c>
      <c r="P2893" s="4">
        <f>VLOOKUP(G2893, Sheet2!C:E, 3, FALSE)</f>
        <v>1998</v>
      </c>
      <c r="Q2893" s="4">
        <f>O2893-P2893</f>
        <v>6</v>
      </c>
      <c r="R2893" s="4">
        <f>VLOOKUP(A2893, Sheet4!A:B, 2, FALSE)</f>
        <v>1011</v>
      </c>
    </row>
    <row r="2894" spans="1:18">
      <c r="A2894">
        <v>4369</v>
      </c>
      <c r="B2894" t="s">
        <v>42</v>
      </c>
      <c r="C2894" s="1">
        <v>38063</v>
      </c>
      <c r="D2894" t="s">
        <v>6</v>
      </c>
      <c r="E2894" s="4" t="str">
        <f>VLOOKUP(B2894, Sheet2!$A$2:$B$734, 2, FALSE)</f>
        <v>CA</v>
      </c>
      <c r="F2894" s="4" t="s">
        <v>652</v>
      </c>
      <c r="G2894" s="4" t="str">
        <f>B2894&amp;E2894</f>
        <v>HunterCA</v>
      </c>
      <c r="H2894" s="4" t="str">
        <f>VLOOKUP(G2894, Sheet2!C:D, 2, FALSE)</f>
        <v>R</v>
      </c>
      <c r="I2894" s="4">
        <f>VLOOKUP(A2894, Sheet3!A:G,2, FALSE)</f>
        <v>1.5996220000000001</v>
      </c>
      <c r="J2894" s="4">
        <f>VLOOKUP(A2894, Sheet3!A:G,3, FALSE)</f>
        <v>-1.8427210000000001</v>
      </c>
      <c r="K2894" s="4">
        <f>VLOOKUP(A2894, Sheet3!A:G,4, FALSE)</f>
        <v>0.28423399999999999</v>
      </c>
      <c r="L2894" s="4">
        <f>VLOOKUP(A2894, Sheet3!A:G,5, FALSE)</f>
        <v>-0.84083300000000005</v>
      </c>
      <c r="M2894" s="4">
        <f>VLOOKUP(A2894, Sheet3!A:G,6, FALSE)</f>
        <v>-0.78726600000000002</v>
      </c>
      <c r="N2894" s="4">
        <f>VLOOKUP(A2894, Sheet3!A:G,7, FALSE)</f>
        <v>-0.962619</v>
      </c>
      <c r="O2894">
        <v>2004</v>
      </c>
      <c r="P2894" s="4">
        <f>VLOOKUP(G2894, Sheet2!C:E, 3, FALSE)</f>
        <v>1981</v>
      </c>
      <c r="Q2894" s="4">
        <f>O2894-P2894</f>
        <v>23</v>
      </c>
      <c r="R2894" s="4">
        <f>VLOOKUP(A2894, Sheet4!A:B, 2, FALSE)</f>
        <v>1043</v>
      </c>
    </row>
    <row r="2895" spans="1:18">
      <c r="A2895">
        <v>4370</v>
      </c>
      <c r="B2895" t="s">
        <v>79</v>
      </c>
      <c r="C2895" s="1">
        <v>38063</v>
      </c>
      <c r="D2895" t="s">
        <v>6</v>
      </c>
      <c r="E2895" s="4" t="s">
        <v>136</v>
      </c>
      <c r="F2895" s="4" t="s">
        <v>652</v>
      </c>
      <c r="G2895" s="4" t="str">
        <f>B2895&amp;E2895</f>
        <v>BlumenauerOR</v>
      </c>
      <c r="H2895" s="4" t="str">
        <f>VLOOKUP(G2895, Sheet2!C:D, 2, FALSE)</f>
        <v>D</v>
      </c>
      <c r="I2895" s="4">
        <f>VLOOKUP(A2895, Sheet3!A:G,2, FALSE)</f>
        <v>-0.65554900000000005</v>
      </c>
      <c r="J2895" s="4">
        <f>VLOOKUP(A2895, Sheet3!A:G,3, FALSE)</f>
        <v>2.0096449999999999</v>
      </c>
      <c r="K2895" s="4">
        <f>VLOOKUP(A2895, Sheet3!A:G,4, FALSE)</f>
        <v>2.2703980000000001</v>
      </c>
      <c r="L2895" s="4">
        <f>VLOOKUP(A2895, Sheet3!A:G,5, FALSE)</f>
        <v>1.4223410000000001</v>
      </c>
      <c r="M2895" s="4">
        <f>VLOOKUP(A2895, Sheet3!A:G,6, FALSE)</f>
        <v>2.0845829999999999</v>
      </c>
      <c r="N2895" s="4">
        <f>VLOOKUP(A2895, Sheet3!A:G,7, FALSE)</f>
        <v>1.4769000000000001</v>
      </c>
      <c r="O2895">
        <v>2004</v>
      </c>
      <c r="P2895" s="4">
        <f>VLOOKUP(G2895, Sheet2!C:E, 3, FALSE)</f>
        <v>1996</v>
      </c>
      <c r="Q2895" s="4">
        <f>O2895-P2895</f>
        <v>8</v>
      </c>
      <c r="R2895" s="4">
        <f>VLOOKUP(A2895, Sheet4!A:B, 2, FALSE)</f>
        <v>286</v>
      </c>
    </row>
    <row r="2896" spans="1:18">
      <c r="A2896">
        <v>4371</v>
      </c>
      <c r="B2896" t="s">
        <v>36</v>
      </c>
      <c r="C2896" s="1">
        <v>38063</v>
      </c>
      <c r="D2896" t="s">
        <v>6</v>
      </c>
      <c r="E2896" s="4" t="s">
        <v>8</v>
      </c>
      <c r="F2896" s="4" t="s">
        <v>652</v>
      </c>
      <c r="G2896" s="4" t="str">
        <f>B2896&amp;E2896</f>
        <v>SchiffCA</v>
      </c>
      <c r="H2896" s="4" t="str">
        <f>VLOOKUP(G2896, Sheet2!C:D, 2, FALSE)</f>
        <v>D</v>
      </c>
      <c r="I2896" s="4">
        <f>VLOOKUP(A2896, Sheet3!A:G,2, FALSE)</f>
        <v>0.133656</v>
      </c>
      <c r="J2896" s="4">
        <f>VLOOKUP(A2896, Sheet3!A:G,3, FALSE)</f>
        <v>-0.29448600000000003</v>
      </c>
      <c r="K2896" s="4">
        <f>VLOOKUP(A2896, Sheet3!A:G,4, FALSE)</f>
        <v>0.162052</v>
      </c>
      <c r="L2896" s="4">
        <f>VLOOKUP(A2896, Sheet3!A:G,5, FALSE)</f>
        <v>1.4820139999999999</v>
      </c>
      <c r="M2896" s="4">
        <f>VLOOKUP(A2896, Sheet3!A:G,6, FALSE)</f>
        <v>1.353418</v>
      </c>
      <c r="N2896" s="4">
        <f>VLOOKUP(A2896, Sheet3!A:G,7, FALSE)</f>
        <v>0.92910800000000004</v>
      </c>
      <c r="O2896">
        <v>2004</v>
      </c>
      <c r="P2896" s="4">
        <f>VLOOKUP(G2896, Sheet2!C:E, 3, FALSE)</f>
        <v>2001</v>
      </c>
      <c r="Q2896" s="4">
        <f>O2896-P2896</f>
        <v>3</v>
      </c>
      <c r="R2896" s="4">
        <f>VLOOKUP(A2896, Sheet4!A:B, 2, FALSE)</f>
        <v>342</v>
      </c>
    </row>
    <row r="2897" spans="1:18">
      <c r="A2897">
        <v>4372</v>
      </c>
      <c r="B2897" t="s">
        <v>188</v>
      </c>
      <c r="C2897" s="1">
        <v>38063</v>
      </c>
      <c r="D2897" t="s">
        <v>6</v>
      </c>
      <c r="E2897" s="4" t="s">
        <v>8</v>
      </c>
      <c r="F2897" s="4" t="s">
        <v>652</v>
      </c>
      <c r="G2897" s="4" t="str">
        <f>B2897&amp;E2897</f>
        <v>WatsonCA</v>
      </c>
      <c r="H2897" s="4" t="str">
        <f>VLOOKUP(G2897, Sheet2!C:D, 2, FALSE)</f>
        <v>D</v>
      </c>
      <c r="I2897" s="4">
        <f>VLOOKUP(A2897, Sheet3!A:G,2, FALSE)</f>
        <v>-0.73100200000000004</v>
      </c>
      <c r="J2897" s="4">
        <f>VLOOKUP(A2897, Sheet3!A:G,3, FALSE)</f>
        <v>-0.32644000000000001</v>
      </c>
      <c r="K2897" s="4">
        <f>VLOOKUP(A2897, Sheet3!A:G,4, FALSE)</f>
        <v>0.49903399999999998</v>
      </c>
      <c r="L2897" s="4">
        <f>VLOOKUP(A2897, Sheet3!A:G,5, FALSE)</f>
        <v>-2.3675449999999998</v>
      </c>
      <c r="M2897" s="4">
        <f>VLOOKUP(A2897, Sheet3!A:G,6, FALSE)</f>
        <v>-0.17821899999999999</v>
      </c>
      <c r="N2897" s="4">
        <f>VLOOKUP(A2897, Sheet3!A:G,7, FALSE)</f>
        <v>1.9373100000000001</v>
      </c>
      <c r="O2897">
        <v>2004</v>
      </c>
      <c r="P2897" s="4">
        <f>VLOOKUP(G2897, Sheet2!C:E, 3, FALSE)</f>
        <v>2001</v>
      </c>
      <c r="Q2897" s="4">
        <f>O2897-P2897</f>
        <v>3</v>
      </c>
      <c r="R2897" s="4">
        <f>VLOOKUP(A2897, Sheet4!A:B, 2, FALSE)</f>
        <v>442</v>
      </c>
    </row>
    <row r="2898" spans="1:18">
      <c r="A2898">
        <v>4373</v>
      </c>
      <c r="B2898" t="s">
        <v>314</v>
      </c>
      <c r="C2898" s="1">
        <v>38063</v>
      </c>
      <c r="D2898" t="s">
        <v>6</v>
      </c>
      <c r="E2898" s="4" t="s">
        <v>143</v>
      </c>
      <c r="F2898" s="4" t="s">
        <v>652</v>
      </c>
      <c r="G2898" s="4" t="str">
        <f>B2898&amp;E2898</f>
        <v>McCollumMN</v>
      </c>
      <c r="H2898" s="4" t="str">
        <f>VLOOKUP(G2898, Sheet2!C:D, 2, FALSE)</f>
        <v>D</v>
      </c>
      <c r="I2898" s="4">
        <f>VLOOKUP(A2898, Sheet3!A:G,2, FALSE)</f>
        <v>0.89613699999999996</v>
      </c>
      <c r="J2898" s="4">
        <f>VLOOKUP(A2898, Sheet3!A:G,3, FALSE)</f>
        <v>1.9931570000000001</v>
      </c>
      <c r="K2898" s="4">
        <f>VLOOKUP(A2898, Sheet3!A:G,4, FALSE)</f>
        <v>2.2766470000000001</v>
      </c>
      <c r="L2898" s="4">
        <f>VLOOKUP(A2898, Sheet3!A:G,5, FALSE)</f>
        <v>2.9941200000000001</v>
      </c>
      <c r="M2898" s="4">
        <f>VLOOKUP(A2898, Sheet3!A:G,6, FALSE)</f>
        <v>2.7618809999999998</v>
      </c>
      <c r="N2898" s="4">
        <f>VLOOKUP(A2898, Sheet3!A:G,7, FALSE)</f>
        <v>6.4584080000000004</v>
      </c>
      <c r="O2898">
        <v>2004</v>
      </c>
      <c r="P2898" s="4">
        <f>VLOOKUP(G2898, Sheet2!C:E, 3, FALSE)</f>
        <v>2001</v>
      </c>
      <c r="Q2898" s="4">
        <f>O2898-P2898</f>
        <v>3</v>
      </c>
      <c r="R2898" s="4">
        <f>VLOOKUP(A2898, Sheet4!A:B, 2, FALSE)</f>
        <v>157</v>
      </c>
    </row>
    <row r="2899" spans="1:18">
      <c r="A2899">
        <v>4374</v>
      </c>
      <c r="B2899" t="s">
        <v>160</v>
      </c>
      <c r="C2899" s="1">
        <v>38063</v>
      </c>
      <c r="D2899" t="s">
        <v>6</v>
      </c>
      <c r="E2899" s="4" t="str">
        <f>VLOOKUP(B2899, Sheet2!$A$2:$B$734, 2, FALSE)</f>
        <v>MO</v>
      </c>
      <c r="F2899" s="4" t="s">
        <v>652</v>
      </c>
      <c r="G2899" s="4" t="str">
        <f>B2899&amp;E2899</f>
        <v>SkeltonMO</v>
      </c>
      <c r="H2899" s="4" t="str">
        <f>VLOOKUP(G2899, Sheet2!C:D, 2, FALSE)</f>
        <v>D</v>
      </c>
      <c r="I2899" s="4">
        <f>VLOOKUP(A2899, Sheet3!A:G,2, FALSE)</f>
        <v>0.98989099999999997</v>
      </c>
      <c r="J2899" s="4">
        <f>VLOOKUP(A2899, Sheet3!A:G,3, FALSE)</f>
        <v>-1.705967</v>
      </c>
      <c r="K2899" s="4">
        <f>VLOOKUP(A2899, Sheet3!A:G,4, FALSE)</f>
        <v>-1.97418</v>
      </c>
      <c r="L2899" s="4">
        <f>VLOOKUP(A2899, Sheet3!A:G,5, FALSE)</f>
        <v>0.98394199999999998</v>
      </c>
      <c r="M2899" s="4">
        <f>VLOOKUP(A2899, Sheet3!A:G,6, FALSE)</f>
        <v>0.40576299999999998</v>
      </c>
      <c r="N2899" s="4">
        <f>VLOOKUP(A2899, Sheet3!A:G,7, FALSE)</f>
        <v>-2.5705010000000001</v>
      </c>
      <c r="O2899">
        <v>2004</v>
      </c>
      <c r="P2899" s="4">
        <f>VLOOKUP(G2899, Sheet2!C:E, 3, FALSE)</f>
        <v>1977</v>
      </c>
      <c r="Q2899" s="4">
        <f>O2899-P2899</f>
        <v>27</v>
      </c>
      <c r="R2899" s="4">
        <f>VLOOKUP(A2899, Sheet4!A:B, 2, FALSE)</f>
        <v>903</v>
      </c>
    </row>
    <row r="2900" spans="1:18">
      <c r="A2900">
        <v>4375</v>
      </c>
      <c r="B2900" t="s">
        <v>534</v>
      </c>
      <c r="C2900" s="1">
        <v>38063</v>
      </c>
      <c r="D2900" t="s">
        <v>6</v>
      </c>
      <c r="E2900" s="4" t="s">
        <v>47</v>
      </c>
      <c r="F2900" s="4" t="s">
        <v>652</v>
      </c>
      <c r="G2900" s="4" t="str">
        <f>B2900&amp;E2900</f>
        <v>ShawFL</v>
      </c>
      <c r="H2900" s="4" t="str">
        <f>VLOOKUP(G2900, Sheet2!C:D, 2, FALSE)</f>
        <v>R</v>
      </c>
      <c r="I2900" s="4">
        <f>VLOOKUP(A2900, Sheet3!A:G,2, FALSE)</f>
        <v>-2.8327460000000002</v>
      </c>
      <c r="J2900" s="4">
        <f>VLOOKUP(A2900, Sheet3!A:G,3, FALSE)</f>
        <v>-3.7209409999999998</v>
      </c>
      <c r="K2900" s="4">
        <f>VLOOKUP(A2900, Sheet3!A:G,4, FALSE)</f>
        <v>2.25393</v>
      </c>
      <c r="L2900" s="4">
        <f>VLOOKUP(A2900, Sheet3!A:G,5, FALSE)</f>
        <v>-5.8445729999999996</v>
      </c>
      <c r="M2900" s="4">
        <f>VLOOKUP(A2900, Sheet3!A:G,6, FALSE)</f>
        <v>-2.1443759999999998</v>
      </c>
      <c r="N2900" s="4">
        <f>VLOOKUP(A2900, Sheet3!A:G,7, FALSE)</f>
        <v>0.96229699999999996</v>
      </c>
      <c r="O2900">
        <v>2004</v>
      </c>
      <c r="P2900" s="4">
        <f>VLOOKUP(G2900, Sheet2!C:E, 3, FALSE)</f>
        <v>1981</v>
      </c>
      <c r="Q2900" s="4">
        <f>O2900-P2900</f>
        <v>23</v>
      </c>
      <c r="R2900" s="4">
        <f>VLOOKUP(A2900, Sheet4!A:B, 2, FALSE)</f>
        <v>232</v>
      </c>
    </row>
    <row r="2901" spans="1:18">
      <c r="A2901">
        <v>4376</v>
      </c>
      <c r="B2901" t="s">
        <v>155</v>
      </c>
      <c r="C2901" s="1">
        <v>38063</v>
      </c>
      <c r="D2901" t="s">
        <v>6</v>
      </c>
      <c r="E2901" s="4" t="s">
        <v>87</v>
      </c>
      <c r="F2901" s="4" t="s">
        <v>652</v>
      </c>
      <c r="G2901" s="4" t="str">
        <f>B2901&amp;E2901</f>
        <v>SaxtonNJ</v>
      </c>
      <c r="H2901" s="4" t="str">
        <f>VLOOKUP(G2901, Sheet2!C:D, 2, FALSE)</f>
        <v>R</v>
      </c>
      <c r="I2901" s="4">
        <f>VLOOKUP(A2901, Sheet3!A:G,2, FALSE)</f>
        <v>0.59365199999999996</v>
      </c>
      <c r="J2901" s="4">
        <f>VLOOKUP(A2901, Sheet3!A:G,3, FALSE)</f>
        <v>-1.8132090000000001</v>
      </c>
      <c r="K2901" s="4">
        <f>VLOOKUP(A2901, Sheet3!A:G,4, FALSE)</f>
        <v>0.58056799999999997</v>
      </c>
      <c r="L2901" s="4">
        <f>VLOOKUP(A2901, Sheet3!A:G,5, FALSE)</f>
        <v>-1.975611</v>
      </c>
      <c r="M2901" s="4">
        <f>VLOOKUP(A2901, Sheet3!A:G,6, FALSE)</f>
        <v>-1.5563560000000001</v>
      </c>
      <c r="N2901" s="4">
        <f>VLOOKUP(A2901, Sheet3!A:G,7, FALSE)</f>
        <v>1.9647190000000001</v>
      </c>
      <c r="O2901">
        <v>2004</v>
      </c>
      <c r="P2901" s="4">
        <f>VLOOKUP(G2901, Sheet2!C:E, 3, FALSE)</f>
        <v>1983</v>
      </c>
      <c r="Q2901" s="4">
        <f>O2901-P2901</f>
        <v>21</v>
      </c>
      <c r="R2901" s="4">
        <f>VLOOKUP(A2901, Sheet4!A:B, 2, FALSE)</f>
        <v>572</v>
      </c>
    </row>
    <row r="2902" spans="1:18">
      <c r="A2902">
        <v>4377</v>
      </c>
      <c r="B2902" t="s">
        <v>5</v>
      </c>
      <c r="C2902" s="1">
        <v>38063</v>
      </c>
      <c r="D2902" t="s">
        <v>6</v>
      </c>
      <c r="E2902" s="4" t="s">
        <v>8</v>
      </c>
      <c r="F2902" s="4" t="s">
        <v>652</v>
      </c>
      <c r="G2902" s="4" t="str">
        <f>B2902&amp;E2902</f>
        <v>WatersCA</v>
      </c>
      <c r="H2902" s="4" t="str">
        <f>VLOOKUP(G2902, Sheet2!C:D, 2, FALSE)</f>
        <v>D</v>
      </c>
      <c r="I2902" s="4">
        <f>VLOOKUP(A2902, Sheet3!A:G,2, FALSE)</f>
        <v>-5.6800980000000001</v>
      </c>
      <c r="J2902" s="4">
        <f>VLOOKUP(A2902, Sheet3!A:G,3, FALSE)</f>
        <v>8.7527999999999995E-2</v>
      </c>
      <c r="K2902" s="4">
        <f>VLOOKUP(A2902, Sheet3!A:G,4, FALSE)</f>
        <v>-3.6702059999999999</v>
      </c>
      <c r="L2902" s="4">
        <f>VLOOKUP(A2902, Sheet3!A:G,5, FALSE)</f>
        <v>-1.060049</v>
      </c>
      <c r="M2902" s="4">
        <f>VLOOKUP(A2902, Sheet3!A:G,6, FALSE)</f>
        <v>0.19452700000000001</v>
      </c>
      <c r="N2902" s="4">
        <f>VLOOKUP(A2902, Sheet3!A:G,7, FALSE)</f>
        <v>-1.29311</v>
      </c>
      <c r="O2902">
        <v>2004</v>
      </c>
      <c r="P2902" s="4">
        <f>VLOOKUP(G2902, Sheet2!C:E, 3, FALSE)</f>
        <v>1991</v>
      </c>
      <c r="Q2902" s="4">
        <f>O2902-P2902</f>
        <v>13</v>
      </c>
      <c r="R2902" s="4">
        <f>VLOOKUP(A2902, Sheet4!A:B, 2, FALSE)</f>
        <v>292</v>
      </c>
    </row>
    <row r="2903" spans="1:18">
      <c r="A2903">
        <v>4378</v>
      </c>
      <c r="B2903" t="s">
        <v>356</v>
      </c>
      <c r="C2903" s="1">
        <v>38063</v>
      </c>
      <c r="D2903" t="s">
        <v>6</v>
      </c>
      <c r="E2903" s="4" t="s">
        <v>8</v>
      </c>
      <c r="F2903" s="4" t="s">
        <v>652</v>
      </c>
      <c r="G2903" s="4" t="str">
        <f>B2903&amp;E2903</f>
        <v>McKeonCA</v>
      </c>
      <c r="H2903" s="4" t="str">
        <f>VLOOKUP(G2903, Sheet2!C:D, 2, FALSE)</f>
        <v>R</v>
      </c>
      <c r="I2903" s="4">
        <f>VLOOKUP(A2903, Sheet3!A:G,2, FALSE)</f>
        <v>1.527917</v>
      </c>
      <c r="J2903" s="4">
        <f>VLOOKUP(A2903, Sheet3!A:G,3, FALSE)</f>
        <v>-2.986551</v>
      </c>
      <c r="K2903" s="4">
        <f>VLOOKUP(A2903, Sheet3!A:G,4, FALSE)</f>
        <v>-1.5389429999999999</v>
      </c>
      <c r="L2903" s="4">
        <f>VLOOKUP(A2903, Sheet3!A:G,5, FALSE)</f>
        <v>1.769889</v>
      </c>
      <c r="M2903" s="4">
        <f>VLOOKUP(A2903, Sheet3!A:G,6, FALSE)</f>
        <v>-1.773013</v>
      </c>
      <c r="N2903" s="4">
        <f>VLOOKUP(A2903, Sheet3!A:G,7, FALSE)</f>
        <v>-3.8053509999999999</v>
      </c>
      <c r="O2903">
        <v>2004</v>
      </c>
      <c r="P2903" s="4">
        <f>VLOOKUP(G2903, Sheet2!C:E, 3, FALSE)</f>
        <v>1993</v>
      </c>
      <c r="Q2903" s="4">
        <f>O2903-P2903</f>
        <v>11</v>
      </c>
      <c r="R2903" s="4">
        <f>VLOOKUP(A2903, Sheet4!A:B, 2, FALSE)</f>
        <v>334</v>
      </c>
    </row>
    <row r="2904" spans="1:18">
      <c r="A2904">
        <v>4379</v>
      </c>
      <c r="B2904" t="s">
        <v>509</v>
      </c>
      <c r="C2904" s="1">
        <v>38063</v>
      </c>
      <c r="D2904" t="s">
        <v>6</v>
      </c>
      <c r="E2904" s="4" t="s">
        <v>184</v>
      </c>
      <c r="F2904" s="4" t="s">
        <v>652</v>
      </c>
      <c r="G2904" s="4" t="str">
        <f>B2904&amp;E2904</f>
        <v>MeehanMA</v>
      </c>
      <c r="H2904" s="4" t="str">
        <f>VLOOKUP(G2904, Sheet2!C:D, 2, FALSE)</f>
        <v>D</v>
      </c>
      <c r="I2904" s="4">
        <f>VLOOKUP(A2904, Sheet3!A:G,2, FALSE)</f>
        <v>1.4458120000000001</v>
      </c>
      <c r="J2904" s="4">
        <f>VLOOKUP(A2904, Sheet3!A:G,3, FALSE)</f>
        <v>-0.50247900000000001</v>
      </c>
      <c r="K2904" s="4">
        <f>VLOOKUP(A2904, Sheet3!A:G,4, FALSE)</f>
        <v>-3.0563950000000002</v>
      </c>
      <c r="L2904" s="4">
        <f>VLOOKUP(A2904, Sheet3!A:G,5, FALSE)</f>
        <v>-1.294232</v>
      </c>
      <c r="M2904" s="4">
        <f>VLOOKUP(A2904, Sheet3!A:G,6, FALSE)</f>
        <v>-0.67938100000000001</v>
      </c>
      <c r="N2904" s="4">
        <f>VLOOKUP(A2904, Sheet3!A:G,7, FALSE)</f>
        <v>-2.848201</v>
      </c>
      <c r="O2904">
        <v>2004</v>
      </c>
      <c r="P2904" s="4">
        <f>VLOOKUP(G2904, Sheet2!C:E, 3, FALSE)</f>
        <v>1993</v>
      </c>
      <c r="Q2904" s="4">
        <f>O2904-P2904</f>
        <v>11</v>
      </c>
      <c r="R2904" s="4">
        <f>VLOOKUP(A2904, Sheet4!A:B, 2, FALSE)</f>
        <v>512</v>
      </c>
    </row>
    <row r="2905" spans="1:18">
      <c r="A2905">
        <v>4380</v>
      </c>
      <c r="B2905" s="4" t="s">
        <v>215</v>
      </c>
      <c r="C2905" s="1">
        <v>38063</v>
      </c>
      <c r="D2905" t="s">
        <v>6</v>
      </c>
      <c r="E2905" s="4" t="s">
        <v>119</v>
      </c>
      <c r="F2905" s="4" t="s">
        <v>652</v>
      </c>
      <c r="G2905" s="4" t="str">
        <f>B2905&amp;E2905</f>
        <v>AkinMO</v>
      </c>
      <c r="H2905" s="4" t="str">
        <f>VLOOKUP(G2905, Sheet2!C:D, 2, FALSE)</f>
        <v>R</v>
      </c>
      <c r="I2905" s="4">
        <f>VLOOKUP(A2905, Sheet3!A:G,2, FALSE)</f>
        <v>-6.4096640000000003</v>
      </c>
      <c r="J2905" s="4">
        <f>VLOOKUP(A2905, Sheet3!A:G,3, FALSE)</f>
        <v>0.22706299999999999</v>
      </c>
      <c r="K2905" s="4">
        <f>VLOOKUP(A2905, Sheet3!A:G,4, FALSE)</f>
        <v>-2.6464889999999999</v>
      </c>
      <c r="L2905" s="4">
        <f>VLOOKUP(A2905, Sheet3!A:G,5, FALSE)</f>
        <v>-1.5766230000000001</v>
      </c>
      <c r="M2905" s="4">
        <f>VLOOKUP(A2905, Sheet3!A:G,6, FALSE)</f>
        <v>-0.83886300000000003</v>
      </c>
      <c r="N2905" s="4">
        <f>VLOOKUP(A2905, Sheet3!A:G,7, FALSE)</f>
        <v>8.6897000000000002E-2</v>
      </c>
      <c r="O2905">
        <v>2004</v>
      </c>
      <c r="P2905" s="4">
        <f>VLOOKUP(G2905, Sheet2!C:E, 3, FALSE)</f>
        <v>2001</v>
      </c>
      <c r="Q2905" s="4">
        <f>O2905-P2905</f>
        <v>3</v>
      </c>
      <c r="R2905" s="4">
        <f>VLOOKUP(A2905, Sheet4!A:B, 2, FALSE)</f>
        <v>362</v>
      </c>
    </row>
    <row r="2906" spans="1:18">
      <c r="A2906">
        <v>4381</v>
      </c>
      <c r="B2906" t="s">
        <v>347</v>
      </c>
      <c r="C2906" s="1">
        <v>38063</v>
      </c>
      <c r="D2906" t="s">
        <v>6</v>
      </c>
      <c r="E2906" s="4" t="s">
        <v>8</v>
      </c>
      <c r="F2906" s="4" t="s">
        <v>652</v>
      </c>
      <c r="G2906" s="4" t="str">
        <f>B2906&amp;E2906</f>
        <v>TauscherCA</v>
      </c>
      <c r="H2906" s="4" t="str">
        <f>VLOOKUP(G2906, Sheet2!C:D, 2, FALSE)</f>
        <v>D</v>
      </c>
      <c r="I2906" s="4">
        <f>VLOOKUP(A2906, Sheet3!A:G,2, FALSE)</f>
        <v>5.7664669999999996</v>
      </c>
      <c r="J2906" s="4">
        <f>VLOOKUP(A2906, Sheet3!A:G,3, FALSE)</f>
        <v>-0.80552199999999996</v>
      </c>
      <c r="K2906" s="4">
        <f>VLOOKUP(A2906, Sheet3!A:G,4, FALSE)</f>
        <v>0.86002599999999996</v>
      </c>
      <c r="L2906" s="4">
        <f>VLOOKUP(A2906, Sheet3!A:G,5, FALSE)</f>
        <v>1.1978740000000001</v>
      </c>
      <c r="M2906" s="4">
        <f>VLOOKUP(A2906, Sheet3!A:G,6, FALSE)</f>
        <v>-0.348858</v>
      </c>
      <c r="N2906" s="4">
        <f>VLOOKUP(A2906, Sheet3!A:G,7, FALSE)</f>
        <v>-0.16384399999999999</v>
      </c>
      <c r="O2906">
        <v>2004</v>
      </c>
      <c r="P2906" s="4">
        <f>VLOOKUP(G2906, Sheet2!C:E, 3, FALSE)</f>
        <v>1997</v>
      </c>
      <c r="Q2906" s="4">
        <f>O2906-P2906</f>
        <v>7</v>
      </c>
      <c r="R2906" s="4">
        <f>VLOOKUP(A2906, Sheet4!A:B, 2, FALSE)</f>
        <v>375</v>
      </c>
    </row>
    <row r="2907" spans="1:18">
      <c r="A2907">
        <v>4382</v>
      </c>
      <c r="B2907" t="s">
        <v>512</v>
      </c>
      <c r="C2907" s="1">
        <v>38063</v>
      </c>
      <c r="D2907" t="s">
        <v>6</v>
      </c>
      <c r="E2907" s="4" t="s">
        <v>63</v>
      </c>
      <c r="F2907" s="4" t="s">
        <v>652</v>
      </c>
      <c r="G2907" s="4" t="str">
        <f>B2907&amp;E2907</f>
        <v>ForbesVA</v>
      </c>
      <c r="H2907" s="4" t="str">
        <f>VLOOKUP(G2907, Sheet2!C:D, 2, FALSE)</f>
        <v>R</v>
      </c>
      <c r="I2907" s="4">
        <f>VLOOKUP(A2907, Sheet3!A:G,2, FALSE)</f>
        <v>4.8936609999999998</v>
      </c>
      <c r="J2907" s="4">
        <f>VLOOKUP(A2907, Sheet3!A:G,3, FALSE)</f>
        <v>0.59618800000000005</v>
      </c>
      <c r="K2907" s="4">
        <f>VLOOKUP(A2907, Sheet3!A:G,4, FALSE)</f>
        <v>-2.2250960000000002</v>
      </c>
      <c r="L2907" s="4">
        <f>VLOOKUP(A2907, Sheet3!A:G,5, FALSE)</f>
        <v>-0.89808399999999999</v>
      </c>
      <c r="M2907" s="4">
        <f>VLOOKUP(A2907, Sheet3!A:G,6, FALSE)</f>
        <v>-0.92685099999999998</v>
      </c>
      <c r="N2907" s="4">
        <f>VLOOKUP(A2907, Sheet3!A:G,7, FALSE)</f>
        <v>2.269962</v>
      </c>
      <c r="O2907">
        <v>2004</v>
      </c>
      <c r="P2907" s="4">
        <f>VLOOKUP(G2907, Sheet2!C:E, 3, FALSE)</f>
        <v>2001</v>
      </c>
      <c r="Q2907" s="4">
        <f>O2907-P2907</f>
        <v>3</v>
      </c>
      <c r="R2907" s="4">
        <f>VLOOKUP(A2907, Sheet4!A:B, 2, FALSE)</f>
        <v>341</v>
      </c>
    </row>
    <row r="2908" spans="1:18">
      <c r="A2908">
        <v>4383</v>
      </c>
      <c r="B2908" t="s">
        <v>360</v>
      </c>
      <c r="C2908" s="1">
        <v>38063</v>
      </c>
      <c r="D2908" t="s">
        <v>6</v>
      </c>
      <c r="E2908" s="4" t="s">
        <v>435</v>
      </c>
      <c r="F2908" s="4" t="s">
        <v>652</v>
      </c>
      <c r="G2908" s="4" t="str">
        <f>B2908&amp;E2908</f>
        <v>BordalloGuam</v>
      </c>
      <c r="H2908" s="4" t="str">
        <f>VLOOKUP(G2908, Sheet2!C:D, 2, FALSE)</f>
        <v>D</v>
      </c>
      <c r="I2908" s="4">
        <f>VLOOKUP(A2908, Sheet3!A:G,2, FALSE)</f>
        <v>-0.29051500000000002</v>
      </c>
      <c r="J2908" s="4">
        <f>VLOOKUP(A2908, Sheet3!A:G,3, FALSE)</f>
        <v>-1.124452</v>
      </c>
      <c r="K2908" s="4">
        <f>VLOOKUP(A2908, Sheet3!A:G,4, FALSE)</f>
        <v>1.0741620000000001</v>
      </c>
      <c r="L2908" s="4">
        <f>VLOOKUP(A2908, Sheet3!A:G,5, FALSE)</f>
        <v>-4.3689289999999996</v>
      </c>
      <c r="M2908" s="4">
        <f>VLOOKUP(A2908, Sheet3!A:G,6, FALSE)</f>
        <v>-1.5628310000000001</v>
      </c>
      <c r="N2908" s="4">
        <f>VLOOKUP(A2908, Sheet3!A:G,7, FALSE)</f>
        <v>-1.4944230000000001</v>
      </c>
      <c r="O2908">
        <v>2004</v>
      </c>
      <c r="P2908" s="4">
        <f>VLOOKUP(G2908, Sheet2!C:E, 3, FALSE)</f>
        <v>2003</v>
      </c>
      <c r="Q2908" s="4">
        <f>O2908-P2908</f>
        <v>1</v>
      </c>
      <c r="R2908" s="4">
        <f>VLOOKUP(A2908, Sheet4!A:B, 2, FALSE)</f>
        <v>204</v>
      </c>
    </row>
    <row r="2909" spans="1:18">
      <c r="A2909">
        <v>4384</v>
      </c>
      <c r="B2909" t="s">
        <v>12</v>
      </c>
      <c r="C2909" s="1">
        <v>38063</v>
      </c>
      <c r="D2909" t="s">
        <v>6</v>
      </c>
      <c r="E2909" s="4" t="s">
        <v>13</v>
      </c>
      <c r="F2909" s="4" t="s">
        <v>652</v>
      </c>
      <c r="G2909" s="4" t="str">
        <f>B2909&amp;E2909</f>
        <v>WilsonSC</v>
      </c>
      <c r="H2909" s="4" t="str">
        <f>VLOOKUP(G2909, Sheet2!C:D, 2, FALSE)</f>
        <v>R</v>
      </c>
      <c r="I2909" s="4">
        <f>VLOOKUP(A2909, Sheet3!A:G,2, FALSE)</f>
        <v>3.7151689999999999</v>
      </c>
      <c r="J2909" s="4">
        <f>VLOOKUP(A2909, Sheet3!A:G,3, FALSE)</f>
        <v>-1.0581560000000001</v>
      </c>
      <c r="K2909" s="4">
        <f>VLOOKUP(A2909, Sheet3!A:G,4, FALSE)</f>
        <v>2.1179000000000001</v>
      </c>
      <c r="L2909" s="4">
        <f>VLOOKUP(A2909, Sheet3!A:G,5, FALSE)</f>
        <v>-3.454142</v>
      </c>
      <c r="M2909" s="4">
        <f>VLOOKUP(A2909, Sheet3!A:G,6, FALSE)</f>
        <v>-1.2020580000000001</v>
      </c>
      <c r="N2909" s="4">
        <f>VLOOKUP(A2909, Sheet3!A:G,7, FALSE)</f>
        <v>1.9673689999999999</v>
      </c>
      <c r="O2909">
        <v>2004</v>
      </c>
      <c r="P2909" s="4">
        <f>VLOOKUP(G2909, Sheet2!C:E, 3, FALSE)</f>
        <v>2001</v>
      </c>
      <c r="Q2909" s="4">
        <f>O2909-P2909</f>
        <v>3</v>
      </c>
      <c r="R2909" s="4">
        <f>VLOOKUP(A2909, Sheet4!A:B, 2, FALSE)</f>
        <v>338</v>
      </c>
    </row>
    <row r="2910" spans="1:18">
      <c r="A2910">
        <v>4385</v>
      </c>
      <c r="B2910" t="s">
        <v>64</v>
      </c>
      <c r="C2910" s="1">
        <v>38063</v>
      </c>
      <c r="D2910" t="s">
        <v>6</v>
      </c>
      <c r="E2910" s="4" t="s">
        <v>127</v>
      </c>
      <c r="F2910" s="4" t="s">
        <v>652</v>
      </c>
      <c r="G2910" s="4" t="str">
        <f>B2910&amp;E2910</f>
        <v>SchakowskyIL</v>
      </c>
      <c r="H2910" s="4" t="str">
        <f>VLOOKUP(G2910, Sheet2!C:D, 2, FALSE)</f>
        <v>D</v>
      </c>
      <c r="I2910" s="4">
        <f>VLOOKUP(A2910, Sheet3!A:G,2, FALSE)</f>
        <v>0.35777300000000001</v>
      </c>
      <c r="J2910" s="4">
        <f>VLOOKUP(A2910, Sheet3!A:G,3, FALSE)</f>
        <v>0.26804699999999998</v>
      </c>
      <c r="K2910" s="4">
        <f>VLOOKUP(A2910, Sheet3!A:G,4, FALSE)</f>
        <v>1.757633</v>
      </c>
      <c r="L2910" s="4">
        <f>VLOOKUP(A2910, Sheet3!A:G,5, FALSE)</f>
        <v>-2.0850420000000001</v>
      </c>
      <c r="M2910" s="4">
        <f>VLOOKUP(A2910, Sheet3!A:G,6, FALSE)</f>
        <v>-0.186311</v>
      </c>
      <c r="N2910" s="4">
        <f>VLOOKUP(A2910, Sheet3!A:G,7, FALSE)</f>
        <v>3.384843</v>
      </c>
      <c r="O2910">
        <v>2004</v>
      </c>
      <c r="P2910" s="4">
        <f>VLOOKUP(G2910, Sheet2!C:E, 3, FALSE)</f>
        <v>1999</v>
      </c>
      <c r="Q2910" s="4">
        <f>O2910-P2910</f>
        <v>5</v>
      </c>
      <c r="R2910" s="4">
        <f>VLOOKUP(A2910, Sheet4!A:B, 2, FALSE)</f>
        <v>185</v>
      </c>
    </row>
    <row r="2911" spans="1:18">
      <c r="A2911">
        <v>4386</v>
      </c>
      <c r="B2911" t="s">
        <v>48</v>
      </c>
      <c r="C2911" s="1">
        <v>38063</v>
      </c>
      <c r="D2911" t="s">
        <v>6</v>
      </c>
      <c r="E2911" s="4" t="s">
        <v>193</v>
      </c>
      <c r="F2911" s="4" t="s">
        <v>652</v>
      </c>
      <c r="G2911" s="4" t="str">
        <f>B2911&amp;E2911</f>
        <v>HefleyCO</v>
      </c>
      <c r="H2911" s="4" t="str">
        <f>VLOOKUP(G2911, Sheet2!C:D, 2, FALSE)</f>
        <v>R</v>
      </c>
      <c r="I2911" s="4">
        <f>VLOOKUP(A2911, Sheet3!A:G,2, FALSE)</f>
        <v>5.2744900000000001</v>
      </c>
      <c r="J2911" s="4">
        <f>VLOOKUP(A2911, Sheet3!A:G,3, FALSE)</f>
        <v>-1.7512890000000001</v>
      </c>
      <c r="K2911" s="4">
        <f>VLOOKUP(A2911, Sheet3!A:G,4, FALSE)</f>
        <v>2.3338999999999999</v>
      </c>
      <c r="L2911" s="4">
        <f>VLOOKUP(A2911, Sheet3!A:G,5, FALSE)</f>
        <v>-0.92587399999999997</v>
      </c>
      <c r="M2911" s="4">
        <f>VLOOKUP(A2911, Sheet3!A:G,6, FALSE)</f>
        <v>0.37366100000000002</v>
      </c>
      <c r="N2911" s="4">
        <f>VLOOKUP(A2911, Sheet3!A:G,7, FALSE)</f>
        <v>4.5362419999999997</v>
      </c>
      <c r="O2911">
        <v>2004</v>
      </c>
      <c r="P2911" s="4">
        <f>VLOOKUP(G2911, Sheet2!C:E, 3, FALSE)</f>
        <v>1987</v>
      </c>
      <c r="Q2911" s="4">
        <f>O2911-P2911</f>
        <v>17</v>
      </c>
      <c r="R2911" s="4">
        <f>VLOOKUP(A2911, Sheet4!A:B, 2, FALSE)</f>
        <v>858</v>
      </c>
    </row>
    <row r="2912" spans="1:18">
      <c r="A2912">
        <v>4387</v>
      </c>
      <c r="B2912" t="s">
        <v>519</v>
      </c>
      <c r="C2912" s="1">
        <v>38063</v>
      </c>
      <c r="D2912" t="s">
        <v>6</v>
      </c>
      <c r="E2912" s="4" t="s">
        <v>22</v>
      </c>
      <c r="F2912" s="4" t="s">
        <v>652</v>
      </c>
      <c r="G2912" s="4" t="str">
        <f>B2912&amp;E2912</f>
        <v>GreenGTX</v>
      </c>
      <c r="H2912" s="4" t="str">
        <f>VLOOKUP(G2912, Sheet2!C:D, 2, FALSE)</f>
        <v>D</v>
      </c>
      <c r="I2912" s="4">
        <f>VLOOKUP(A2912, Sheet3!A:G,2, FALSE)</f>
        <v>1.5790230000000001</v>
      </c>
      <c r="J2912" s="4">
        <f>VLOOKUP(A2912, Sheet3!A:G,3, FALSE)</f>
        <v>9.3556E-2</v>
      </c>
      <c r="K2912" s="4">
        <f>VLOOKUP(A2912, Sheet3!A:G,4, FALSE)</f>
        <v>-9.0051999999999993E-2</v>
      </c>
      <c r="L2912" s="4">
        <f>VLOOKUP(A2912, Sheet3!A:G,5, FALSE)</f>
        <v>-2.2934130000000001</v>
      </c>
      <c r="M2912" s="4">
        <f>VLOOKUP(A2912, Sheet3!A:G,6, FALSE)</f>
        <v>-1.89513</v>
      </c>
      <c r="N2912" s="4">
        <f>VLOOKUP(A2912, Sheet3!A:G,7, FALSE)</f>
        <v>-9.6938999999999997E-2</v>
      </c>
      <c r="O2912">
        <v>2004</v>
      </c>
      <c r="P2912" s="4">
        <f>VLOOKUP(G2912, Sheet2!C:E, 3, FALSE)</f>
        <v>1993</v>
      </c>
      <c r="Q2912" s="4">
        <f>O2912-P2912</f>
        <v>11</v>
      </c>
      <c r="R2912" s="4">
        <f>VLOOKUP(A2912, Sheet4!A:B, 2, FALSE)</f>
        <v>297</v>
      </c>
    </row>
    <row r="2913" spans="1:18">
      <c r="A2913">
        <v>4388</v>
      </c>
      <c r="B2913" t="s">
        <v>35</v>
      </c>
      <c r="C2913" s="1">
        <v>38063</v>
      </c>
      <c r="D2913" t="s">
        <v>6</v>
      </c>
      <c r="E2913" s="4" t="s">
        <v>176</v>
      </c>
      <c r="F2913" s="4" t="s">
        <v>652</v>
      </c>
      <c r="G2913" s="4" t="str">
        <f>B2913&amp;E2913</f>
        <v>LeachIA</v>
      </c>
      <c r="H2913" s="4" t="str">
        <f>VLOOKUP(G2913, Sheet2!C:D, 2, FALSE)</f>
        <v>R</v>
      </c>
      <c r="I2913" s="4">
        <f>VLOOKUP(A2913, Sheet3!A:G,2, FALSE)</f>
        <v>5.5128659999999998</v>
      </c>
      <c r="J2913" s="4">
        <f>VLOOKUP(A2913, Sheet3!A:G,3, FALSE)</f>
        <v>-0.70106000000000002</v>
      </c>
      <c r="K2913" s="4">
        <f>VLOOKUP(A2913, Sheet3!A:G,4, FALSE)</f>
        <v>4.1455770000000003</v>
      </c>
      <c r="L2913" s="4">
        <f>VLOOKUP(A2913, Sheet3!A:G,5, FALSE)</f>
        <v>3.610795</v>
      </c>
      <c r="M2913" s="4">
        <f>VLOOKUP(A2913, Sheet3!A:G,6, FALSE)</f>
        <v>0.68444700000000003</v>
      </c>
      <c r="N2913" s="4">
        <f>VLOOKUP(A2913, Sheet3!A:G,7, FALSE)</f>
        <v>3.8986960000000002</v>
      </c>
      <c r="O2913">
        <v>2004</v>
      </c>
      <c r="P2913" s="4">
        <f>VLOOKUP(G2913, Sheet2!C:E, 3, FALSE)</f>
        <v>1977</v>
      </c>
      <c r="Q2913" s="4">
        <f>O2913-P2913</f>
        <v>27</v>
      </c>
      <c r="R2913" s="4">
        <f>VLOOKUP(A2913, Sheet4!A:B, 2, FALSE)</f>
        <v>5105</v>
      </c>
    </row>
    <row r="2914" spans="1:18">
      <c r="A2914">
        <v>4389</v>
      </c>
      <c r="B2914" t="s">
        <v>181</v>
      </c>
      <c r="C2914" s="1">
        <v>38063</v>
      </c>
      <c r="D2914" t="s">
        <v>6</v>
      </c>
      <c r="E2914" s="4" t="s">
        <v>182</v>
      </c>
      <c r="F2914" s="4" t="s">
        <v>652</v>
      </c>
      <c r="G2914" s="4" t="str">
        <f>B2914&amp;E2914</f>
        <v>ColeOK</v>
      </c>
      <c r="H2914" s="4" t="str">
        <f>VLOOKUP(G2914, Sheet2!C:D, 2, FALSE)</f>
        <v>R</v>
      </c>
      <c r="I2914" s="4">
        <f>VLOOKUP(A2914, Sheet3!A:G,2, FALSE)</f>
        <v>-2.9265850000000002</v>
      </c>
      <c r="J2914" s="4">
        <f>VLOOKUP(A2914, Sheet3!A:G,3, FALSE)</f>
        <v>-1.830131</v>
      </c>
      <c r="K2914" s="4">
        <f>VLOOKUP(A2914, Sheet3!A:G,4, FALSE)</f>
        <v>-0.87565999999999999</v>
      </c>
      <c r="L2914" s="4">
        <f>VLOOKUP(A2914, Sheet3!A:G,5, FALSE)</f>
        <v>-3.9205000000000001</v>
      </c>
      <c r="M2914" s="4">
        <f>VLOOKUP(A2914, Sheet3!A:G,6, FALSE)</f>
        <v>-1.8242910000000001</v>
      </c>
      <c r="N2914" s="4">
        <f>VLOOKUP(A2914, Sheet3!A:G,7, FALSE)</f>
        <v>0.56074800000000002</v>
      </c>
      <c r="O2914">
        <v>2004</v>
      </c>
      <c r="P2914" s="4">
        <f>VLOOKUP(G2914, Sheet2!C:E, 3, FALSE)</f>
        <v>2003</v>
      </c>
      <c r="Q2914" s="4">
        <f>O2914-P2914</f>
        <v>1</v>
      </c>
      <c r="R2914" s="4">
        <f>VLOOKUP(A2914, Sheet4!A:B, 2, FALSE)</f>
        <v>270</v>
      </c>
    </row>
    <row r="2915" spans="1:18">
      <c r="A2915">
        <v>4390</v>
      </c>
      <c r="B2915" t="s">
        <v>648</v>
      </c>
      <c r="C2915" s="1">
        <v>38063</v>
      </c>
      <c r="D2915" t="s">
        <v>6</v>
      </c>
      <c r="E2915" s="4" t="s">
        <v>112</v>
      </c>
      <c r="F2915" s="4" t="s">
        <v>652</v>
      </c>
      <c r="G2915" s="4" t="str">
        <f>B2915&amp;E2915</f>
        <v>LevinSMI</v>
      </c>
      <c r="H2915" s="4" t="str">
        <f>VLOOKUP(G2915, Sheet2!C:D, 2, FALSE)</f>
        <v>D</v>
      </c>
      <c r="I2915" s="4">
        <f>VLOOKUP(A2915, Sheet3!A:G,2, FALSE)</f>
        <v>-7.2204009999999998</v>
      </c>
      <c r="J2915" s="4">
        <f>VLOOKUP(A2915, Sheet3!A:G,3, FALSE)</f>
        <v>-0.73519199999999996</v>
      </c>
      <c r="K2915" s="4">
        <f>VLOOKUP(A2915, Sheet3!A:G,4, FALSE)</f>
        <v>4.6768890000000001</v>
      </c>
      <c r="L2915" s="4">
        <f>VLOOKUP(A2915, Sheet3!A:G,5, FALSE)</f>
        <v>0.44418400000000002</v>
      </c>
      <c r="M2915" s="4">
        <f>VLOOKUP(A2915, Sheet3!A:G,6, FALSE)</f>
        <v>-1.299102</v>
      </c>
      <c r="N2915" s="4">
        <f>VLOOKUP(A2915, Sheet3!A:G,7, FALSE)</f>
        <v>2.3659509999999999</v>
      </c>
      <c r="O2915">
        <v>2004</v>
      </c>
      <c r="P2915" s="4">
        <f>VLOOKUP(G2915, Sheet2!C:E, 3, FALSE)</f>
        <v>1983</v>
      </c>
      <c r="Q2915" s="4">
        <f>O2915-P2915</f>
        <v>21</v>
      </c>
      <c r="R2915" s="4">
        <f>VLOOKUP(A2915, Sheet4!A:B, 2, FALSE)</f>
        <v>200</v>
      </c>
    </row>
    <row r="2916" spans="1:18">
      <c r="A2916">
        <v>4391</v>
      </c>
      <c r="B2916" t="s">
        <v>34</v>
      </c>
      <c r="C2916" s="1">
        <v>38063</v>
      </c>
      <c r="D2916" t="s">
        <v>6</v>
      </c>
      <c r="E2916" s="4" t="s">
        <v>137</v>
      </c>
      <c r="F2916" s="4" t="s">
        <v>652</v>
      </c>
      <c r="G2916" s="4" t="str">
        <f>B2916&amp;E2916</f>
        <v>GingreyGA</v>
      </c>
      <c r="H2916" s="4" t="str">
        <f>VLOOKUP(G2916, Sheet2!C:D, 2, FALSE)</f>
        <v>R</v>
      </c>
      <c r="I2916" s="4">
        <f>VLOOKUP(A2916, Sheet3!A:G,2, FALSE)</f>
        <v>3.4466540000000001</v>
      </c>
      <c r="J2916" s="4">
        <f>VLOOKUP(A2916, Sheet3!A:G,3, FALSE)</f>
        <v>-1.4321379999999999</v>
      </c>
      <c r="K2916" s="4">
        <f>VLOOKUP(A2916, Sheet3!A:G,4, FALSE)</f>
        <v>-1.410131</v>
      </c>
      <c r="L2916" s="4">
        <f>VLOOKUP(A2916, Sheet3!A:G,5, FALSE)</f>
        <v>-0.12536700000000001</v>
      </c>
      <c r="M2916" s="4">
        <f>VLOOKUP(A2916, Sheet3!A:G,6, FALSE)</f>
        <v>-0.76365000000000005</v>
      </c>
      <c r="N2916" s="4">
        <f>VLOOKUP(A2916, Sheet3!A:G,7, FALSE)</f>
        <v>-1.238129</v>
      </c>
      <c r="O2916">
        <v>2004</v>
      </c>
      <c r="P2916" s="4">
        <f>VLOOKUP(G2916, Sheet2!C:E, 3, FALSE)</f>
        <v>2003</v>
      </c>
      <c r="Q2916" s="4">
        <f>O2916-P2916</f>
        <v>1</v>
      </c>
      <c r="R2916" s="4">
        <f>VLOOKUP(A2916, Sheet4!A:B, 2, FALSE)</f>
        <v>295</v>
      </c>
    </row>
    <row r="2917" spans="1:18">
      <c r="A2917">
        <v>4392</v>
      </c>
      <c r="B2917" t="s">
        <v>164</v>
      </c>
      <c r="C2917" s="1">
        <v>38063</v>
      </c>
      <c r="D2917" t="s">
        <v>6</v>
      </c>
      <c r="E2917" s="4" t="s">
        <v>87</v>
      </c>
      <c r="F2917" s="4" t="s">
        <v>652</v>
      </c>
      <c r="G2917" s="4" t="str">
        <f>B2917&amp;E2917</f>
        <v>AndrewsNJ</v>
      </c>
      <c r="H2917" s="4" t="str">
        <f>VLOOKUP(G2917, Sheet2!C:D, 2, FALSE)</f>
        <v>D</v>
      </c>
      <c r="I2917" s="4">
        <f>VLOOKUP(A2917, Sheet3!A:G,2, FALSE)</f>
        <v>3.3253650000000001</v>
      </c>
      <c r="J2917" s="4">
        <f>VLOOKUP(A2917, Sheet3!A:G,3, FALSE)</f>
        <v>0.371369</v>
      </c>
      <c r="K2917" s="4">
        <f>VLOOKUP(A2917, Sheet3!A:G,4, FALSE)</f>
        <v>-4.1329650000000004</v>
      </c>
      <c r="L2917" s="4">
        <f>VLOOKUP(A2917, Sheet3!A:G,5, FALSE)</f>
        <v>-1.0092019999999999</v>
      </c>
      <c r="M2917" s="4">
        <f>VLOOKUP(A2917, Sheet3!A:G,6, FALSE)</f>
        <v>2.9242780000000002</v>
      </c>
      <c r="N2917" s="4">
        <f>VLOOKUP(A2917, Sheet3!A:G,7, FALSE)</f>
        <v>-4.9568909999999997</v>
      </c>
      <c r="O2917">
        <v>2004</v>
      </c>
      <c r="P2917" s="4">
        <f>VLOOKUP(G2917, Sheet2!C:E, 3, FALSE)</f>
        <v>1990</v>
      </c>
      <c r="Q2917" s="4">
        <f>O2917-P2917</f>
        <v>14</v>
      </c>
      <c r="R2917" s="4">
        <f>VLOOKUP(A2917, Sheet4!A:B, 2, FALSE)</f>
        <v>252</v>
      </c>
    </row>
    <row r="2918" spans="1:18">
      <c r="A2918">
        <v>4393</v>
      </c>
      <c r="B2918" t="s">
        <v>111</v>
      </c>
      <c r="C2918" s="1">
        <v>38063</v>
      </c>
      <c r="D2918" t="s">
        <v>6</v>
      </c>
      <c r="E2918" s="4" t="s">
        <v>112</v>
      </c>
      <c r="F2918" s="4" t="s">
        <v>652</v>
      </c>
      <c r="G2918" s="4" t="str">
        <f>B2918&amp;E2918</f>
        <v>MillerMI</v>
      </c>
      <c r="H2918" s="4" t="str">
        <f>VLOOKUP(G2918, Sheet2!C:D, 2, FALSE)</f>
        <v>R</v>
      </c>
      <c r="I2918" s="4">
        <f>VLOOKUP(A2918, Sheet3!A:G,2, FALSE)</f>
        <v>-0.38996500000000001</v>
      </c>
      <c r="J2918" s="4">
        <f>VLOOKUP(A2918, Sheet3!A:G,3, FALSE)</f>
        <v>2.2586970000000002</v>
      </c>
      <c r="K2918" s="4">
        <f>VLOOKUP(A2918, Sheet3!A:G,4, FALSE)</f>
        <v>-0.372058</v>
      </c>
      <c r="L2918" s="4">
        <f>VLOOKUP(A2918, Sheet3!A:G,5, FALSE)</f>
        <v>-2.4158770000000001</v>
      </c>
      <c r="M2918" s="4">
        <f>VLOOKUP(A2918, Sheet3!A:G,6, FALSE)</f>
        <v>2.0186700000000002</v>
      </c>
      <c r="N2918" s="4">
        <f>VLOOKUP(A2918, Sheet3!A:G,7, FALSE)</f>
        <v>2.8046700000000002</v>
      </c>
      <c r="O2918">
        <v>2004</v>
      </c>
      <c r="P2918" s="4">
        <f>VLOOKUP(G2918, Sheet2!C:E, 3, FALSE)</f>
        <v>2003</v>
      </c>
      <c r="Q2918" s="4">
        <f>O2918-P2918</f>
        <v>1</v>
      </c>
      <c r="R2918" s="4">
        <f>VLOOKUP(A2918, Sheet4!A:B, 2, FALSE)</f>
        <v>302</v>
      </c>
    </row>
    <row r="2919" spans="1:18">
      <c r="A2919">
        <v>4394</v>
      </c>
      <c r="B2919" t="s">
        <v>24</v>
      </c>
      <c r="C2919" s="1">
        <v>38063</v>
      </c>
      <c r="D2919" t="s">
        <v>6</v>
      </c>
      <c r="E2919" s="4" t="s">
        <v>125</v>
      </c>
      <c r="F2919" s="4" t="s">
        <v>652</v>
      </c>
      <c r="G2919" s="4" t="str">
        <f>B2919&amp;E2919</f>
        <v>NadlerNY</v>
      </c>
      <c r="H2919" s="4" t="str">
        <f>VLOOKUP(G2919, Sheet2!C:D, 2, FALSE)</f>
        <v>D</v>
      </c>
      <c r="I2919" s="4">
        <f>VLOOKUP(A2919, Sheet3!A:G,2, FALSE)</f>
        <v>-2.2574809999999998</v>
      </c>
      <c r="J2919" s="4">
        <f>VLOOKUP(A2919, Sheet3!A:G,3, FALSE)</f>
        <v>0.97439299999999995</v>
      </c>
      <c r="K2919" s="4">
        <f>VLOOKUP(A2919, Sheet3!A:G,4, FALSE)</f>
        <v>1.6062989999999999</v>
      </c>
      <c r="L2919" s="4">
        <f>VLOOKUP(A2919, Sheet3!A:G,5, FALSE)</f>
        <v>5.1062500000000002</v>
      </c>
      <c r="M2919" s="4">
        <f>VLOOKUP(A2919, Sheet3!A:G,6, FALSE)</f>
        <v>4.5461729999999996</v>
      </c>
      <c r="N2919" s="4">
        <f>VLOOKUP(A2919, Sheet3!A:G,7, FALSE)</f>
        <v>0.318299</v>
      </c>
      <c r="O2919">
        <v>2004</v>
      </c>
      <c r="P2919" s="4">
        <f>VLOOKUP(G2919, Sheet2!C:E, 3, FALSE)</f>
        <v>1992</v>
      </c>
      <c r="Q2919" s="4">
        <f>O2919-P2919</f>
        <v>12</v>
      </c>
      <c r="R2919" s="4">
        <f>VLOOKUP(A2919, Sheet4!A:B, 2, FALSE)</f>
        <v>210</v>
      </c>
    </row>
    <row r="2920" spans="1:18">
      <c r="A2920">
        <v>4395</v>
      </c>
      <c r="B2920" t="s">
        <v>489</v>
      </c>
      <c r="C2920" s="1">
        <v>38063</v>
      </c>
      <c r="D2920" t="s">
        <v>6</v>
      </c>
      <c r="E2920" s="4" t="s">
        <v>89</v>
      </c>
      <c r="F2920" s="4" t="s">
        <v>652</v>
      </c>
      <c r="G2920" s="4" t="str">
        <f>B2920&amp;E2920</f>
        <v>TurnerOH</v>
      </c>
      <c r="H2920" s="4" t="str">
        <f>VLOOKUP(G2920, Sheet2!C:D, 2, FALSE)</f>
        <v>R</v>
      </c>
      <c r="I2920" s="4">
        <f>VLOOKUP(A2920, Sheet3!A:G,2, FALSE)</f>
        <v>1.9190849999999999</v>
      </c>
      <c r="J2920" s="4">
        <f>VLOOKUP(A2920, Sheet3!A:G,3, FALSE)</f>
        <v>-1.8250029999999999</v>
      </c>
      <c r="K2920" s="4">
        <f>VLOOKUP(A2920, Sheet3!A:G,4, FALSE)</f>
        <v>1.6315269999999999</v>
      </c>
      <c r="L2920" s="4">
        <f>VLOOKUP(A2920, Sheet3!A:G,5, FALSE)</f>
        <v>0.123111</v>
      </c>
      <c r="M2920" s="4">
        <f>VLOOKUP(A2920, Sheet3!A:G,6, FALSE)</f>
        <v>2.097769</v>
      </c>
      <c r="N2920" s="4">
        <f>VLOOKUP(A2920, Sheet3!A:G,7, FALSE)</f>
        <v>3.2513800000000002</v>
      </c>
      <c r="O2920">
        <v>2004</v>
      </c>
      <c r="P2920" s="4">
        <f>VLOOKUP(G2920, Sheet2!C:E, 3, FALSE)</f>
        <v>2003</v>
      </c>
      <c r="Q2920" s="4">
        <f>O2920-P2920</f>
        <v>1</v>
      </c>
      <c r="R2920" s="4">
        <f>VLOOKUP(A2920, Sheet4!A:B, 2, FALSE)</f>
        <v>328</v>
      </c>
    </row>
    <row r="2921" spans="1:18">
      <c r="A2921">
        <v>4396</v>
      </c>
      <c r="B2921" t="s">
        <v>365</v>
      </c>
      <c r="C2921" s="1">
        <v>38063</v>
      </c>
      <c r="D2921" t="s">
        <v>6</v>
      </c>
      <c r="E2921" s="4" t="s">
        <v>8</v>
      </c>
      <c r="F2921" s="4" t="s">
        <v>652</v>
      </c>
      <c r="G2921" s="4" t="str">
        <f>B2921&amp;E2921</f>
        <v>BecerraCA</v>
      </c>
      <c r="H2921" s="4" t="str">
        <f>VLOOKUP(G2921, Sheet2!C:D, 2, FALSE)</f>
        <v>D</v>
      </c>
      <c r="I2921" s="4">
        <f>VLOOKUP(A2921, Sheet3!A:G,2, FALSE)</f>
        <v>7.5985969999999998</v>
      </c>
      <c r="J2921" s="4">
        <f>VLOOKUP(A2921, Sheet3!A:G,3, FALSE)</f>
        <v>-1.5100000000000001E-2</v>
      </c>
      <c r="K2921" s="4">
        <f>VLOOKUP(A2921, Sheet3!A:G,4, FALSE)</f>
        <v>-1.6439189999999999</v>
      </c>
      <c r="L2921" s="4">
        <f>VLOOKUP(A2921, Sheet3!A:G,5, FALSE)</f>
        <v>2.155186</v>
      </c>
      <c r="M2921" s="4">
        <f>VLOOKUP(A2921, Sheet3!A:G,6, FALSE)</f>
        <v>-1.7766569999999999</v>
      </c>
      <c r="N2921" s="4">
        <f>VLOOKUP(A2921, Sheet3!A:G,7, FALSE)</f>
        <v>-0.45776899999999998</v>
      </c>
      <c r="O2921">
        <v>2004</v>
      </c>
      <c r="P2921" s="4">
        <f>VLOOKUP(G2921, Sheet2!C:E, 3, FALSE)</f>
        <v>1993</v>
      </c>
      <c r="Q2921" s="4">
        <f>O2921-P2921</f>
        <v>11</v>
      </c>
      <c r="R2921" s="4">
        <f>VLOOKUP(A2921, Sheet4!A:B, 2, FALSE)</f>
        <v>222</v>
      </c>
    </row>
    <row r="2922" spans="1:18">
      <c r="A2922">
        <v>4397</v>
      </c>
      <c r="B2922" t="s">
        <v>177</v>
      </c>
      <c r="C2922" s="1">
        <v>38063</v>
      </c>
      <c r="D2922" t="s">
        <v>6</v>
      </c>
      <c r="E2922" s="4" t="s">
        <v>11</v>
      </c>
      <c r="F2922" s="4" t="s">
        <v>652</v>
      </c>
      <c r="G2922" s="4" t="str">
        <f>B2922&amp;E2922</f>
        <v>HayesNC</v>
      </c>
      <c r="H2922" s="4" t="str">
        <f>VLOOKUP(G2922, Sheet2!C:D, 2, FALSE)</f>
        <v>R</v>
      </c>
      <c r="I2922" s="4">
        <f>VLOOKUP(A2922, Sheet3!A:G,2, FALSE)</f>
        <v>2.3115009999999998</v>
      </c>
      <c r="J2922" s="4">
        <f>VLOOKUP(A2922, Sheet3!A:G,3, FALSE)</f>
        <v>-0.63876599999999994</v>
      </c>
      <c r="K2922" s="4">
        <f>VLOOKUP(A2922, Sheet3!A:G,4, FALSE)</f>
        <v>1.2038949999999999</v>
      </c>
      <c r="L2922" s="4">
        <f>VLOOKUP(A2922, Sheet3!A:G,5, FALSE)</f>
        <v>-2.2742369999999998</v>
      </c>
      <c r="M2922" s="4">
        <f>VLOOKUP(A2922, Sheet3!A:G,6, FALSE)</f>
        <v>-0.47630400000000001</v>
      </c>
      <c r="N2922" s="4">
        <f>VLOOKUP(A2922, Sheet3!A:G,7, FALSE)</f>
        <v>2.570398</v>
      </c>
      <c r="O2922">
        <v>2004</v>
      </c>
      <c r="P2922" s="4">
        <f>VLOOKUP(G2922, Sheet2!C:E, 3, FALSE)</f>
        <v>1999</v>
      </c>
      <c r="Q2922" s="4">
        <f>O2922-P2922</f>
        <v>5</v>
      </c>
      <c r="R2922" s="4">
        <f>VLOOKUP(A2922, Sheet4!A:B, 2, FALSE)</f>
        <v>1008</v>
      </c>
    </row>
    <row r="2923" spans="1:18">
      <c r="A2923">
        <v>4398</v>
      </c>
      <c r="B2923" t="s">
        <v>66</v>
      </c>
      <c r="C2923" s="1">
        <v>38063</v>
      </c>
      <c r="D2923" t="s">
        <v>6</v>
      </c>
      <c r="E2923" s="4" t="s">
        <v>107</v>
      </c>
      <c r="F2923" s="4" t="s">
        <v>652</v>
      </c>
      <c r="G2923" s="4" t="str">
        <f>B2923&amp;E2923</f>
        <v>LangevinRI</v>
      </c>
      <c r="H2923" s="4" t="str">
        <f>VLOOKUP(G2923, Sheet2!C:D, 2, FALSE)</f>
        <v>D</v>
      </c>
      <c r="I2923" s="4">
        <f>VLOOKUP(A2923, Sheet3!A:G,2, FALSE)</f>
        <v>-3.7008100000000002</v>
      </c>
      <c r="J2923" s="4">
        <f>VLOOKUP(A2923, Sheet3!A:G,3, FALSE)</f>
        <v>-1.8891100000000001</v>
      </c>
      <c r="K2923" s="4">
        <f>VLOOKUP(A2923, Sheet3!A:G,4, FALSE)</f>
        <v>0.72829999999999995</v>
      </c>
      <c r="L2923" s="4">
        <f>VLOOKUP(A2923, Sheet3!A:G,5, FALSE)</f>
        <v>-3.3763369999999999</v>
      </c>
      <c r="M2923" s="4">
        <f>VLOOKUP(A2923, Sheet3!A:G,6, FALSE)</f>
        <v>-0.42325800000000002</v>
      </c>
      <c r="N2923" s="4">
        <f>VLOOKUP(A2923, Sheet3!A:G,7, FALSE)</f>
        <v>-1.9588449999999999</v>
      </c>
      <c r="O2923">
        <v>2004</v>
      </c>
      <c r="P2923" s="4">
        <f>VLOOKUP(G2923, Sheet2!C:E, 3, FALSE)</f>
        <v>2001</v>
      </c>
      <c r="Q2923" s="4">
        <f>O2923-P2923</f>
        <v>3</v>
      </c>
      <c r="R2923" s="4">
        <f>VLOOKUP(A2923, Sheet4!A:B, 2, FALSE)</f>
        <v>181</v>
      </c>
    </row>
    <row r="2924" spans="1:18">
      <c r="A2924">
        <v>4399</v>
      </c>
      <c r="B2924" t="s">
        <v>229</v>
      </c>
      <c r="C2924" s="1">
        <v>38063</v>
      </c>
      <c r="D2924" t="s">
        <v>6</v>
      </c>
      <c r="E2924" s="4" t="s">
        <v>8</v>
      </c>
      <c r="F2924" s="4" t="s">
        <v>652</v>
      </c>
      <c r="G2924" s="4" t="str">
        <f>B2924&amp;E2924</f>
        <v>CalvertCA</v>
      </c>
      <c r="H2924" s="4" t="str">
        <f>VLOOKUP(G2924, Sheet2!C:D, 2, FALSE)</f>
        <v>R</v>
      </c>
      <c r="I2924" s="4">
        <f>VLOOKUP(A2924, Sheet3!A:G,2, FALSE)</f>
        <v>2.2701799999999999</v>
      </c>
      <c r="J2924" s="4">
        <f>VLOOKUP(A2924, Sheet3!A:G,3, FALSE)</f>
        <v>0.93600099999999997</v>
      </c>
      <c r="K2924" s="4">
        <f>VLOOKUP(A2924, Sheet3!A:G,4, FALSE)</f>
        <v>1.7023740000000001</v>
      </c>
      <c r="L2924" s="4">
        <f>VLOOKUP(A2924, Sheet3!A:G,5, FALSE)</f>
        <v>-3.529868</v>
      </c>
      <c r="M2924" s="4">
        <f>VLOOKUP(A2924, Sheet3!A:G,6, FALSE)</f>
        <v>-1.181592</v>
      </c>
      <c r="N2924" s="4">
        <f>VLOOKUP(A2924, Sheet3!A:G,7, FALSE)</f>
        <v>3.6389840000000002</v>
      </c>
      <c r="O2924">
        <v>2004</v>
      </c>
      <c r="P2924" s="4">
        <f>VLOOKUP(G2924, Sheet2!C:E, 3, FALSE)</f>
        <v>1993</v>
      </c>
      <c r="Q2924" s="4">
        <f>O2924-P2924</f>
        <v>11</v>
      </c>
      <c r="R2924" s="4">
        <f>VLOOKUP(A2924, Sheet4!A:B, 2, FALSE)</f>
        <v>199</v>
      </c>
    </row>
    <row r="2925" spans="1:18">
      <c r="A2925">
        <v>4400</v>
      </c>
      <c r="B2925" t="s">
        <v>126</v>
      </c>
      <c r="C2925" s="1">
        <v>38063</v>
      </c>
      <c r="D2925" t="s">
        <v>6</v>
      </c>
      <c r="E2925" s="4" t="s">
        <v>8</v>
      </c>
      <c r="F2925" s="4" t="s">
        <v>652</v>
      </c>
      <c r="G2925" s="4" t="str">
        <f>B2925&amp;E2925</f>
        <v>WaxmanCA</v>
      </c>
      <c r="H2925" s="4" t="str">
        <f>VLOOKUP(G2925, Sheet2!C:D, 2, FALSE)</f>
        <v>D</v>
      </c>
      <c r="I2925" s="4">
        <f>VLOOKUP(A2925, Sheet3!A:G,2, FALSE)</f>
        <v>4.311547</v>
      </c>
      <c r="J2925" s="4">
        <f>VLOOKUP(A2925, Sheet3!A:G,3, FALSE)</f>
        <v>-7.4292999999999998E-2</v>
      </c>
      <c r="K2925" s="4">
        <f>VLOOKUP(A2925, Sheet3!A:G,4, FALSE)</f>
        <v>3.4810590000000001</v>
      </c>
      <c r="L2925" s="4">
        <f>VLOOKUP(A2925, Sheet3!A:G,5, FALSE)</f>
        <v>7.2636649999999996</v>
      </c>
      <c r="M2925" s="4">
        <f>VLOOKUP(A2925, Sheet3!A:G,6, FALSE)</f>
        <v>6.4930029999999999</v>
      </c>
      <c r="N2925" s="4">
        <f>VLOOKUP(A2925, Sheet3!A:G,7, FALSE)</f>
        <v>2.558335</v>
      </c>
      <c r="O2925">
        <v>2004</v>
      </c>
      <c r="P2925" s="4">
        <f>VLOOKUP(G2925, Sheet2!C:E, 3, FALSE)</f>
        <v>1975</v>
      </c>
      <c r="Q2925" s="4">
        <f>O2925-P2925</f>
        <v>29</v>
      </c>
      <c r="R2925" s="4">
        <f>VLOOKUP(A2925, Sheet4!A:B, 2, FALSE)</f>
        <v>434</v>
      </c>
    </row>
    <row r="2926" spans="1:18">
      <c r="A2926">
        <v>4401</v>
      </c>
      <c r="B2926" t="s">
        <v>12</v>
      </c>
      <c r="C2926" s="1">
        <v>38063</v>
      </c>
      <c r="D2926" t="s">
        <v>6</v>
      </c>
      <c r="E2926" s="4" t="s">
        <v>57</v>
      </c>
      <c r="F2926" s="4" t="s">
        <v>652</v>
      </c>
      <c r="G2926" s="4" t="str">
        <f>B2926&amp;E2926</f>
        <v>WilsonNM</v>
      </c>
      <c r="H2926" s="4" t="str">
        <f>VLOOKUP(G2926, Sheet2!C:D, 2, FALSE)</f>
        <v>R</v>
      </c>
      <c r="I2926" s="4">
        <f>VLOOKUP(A2926, Sheet3!A:G,2, FALSE)</f>
        <v>0.51002000000000003</v>
      </c>
      <c r="J2926" s="4">
        <f>VLOOKUP(A2926, Sheet3!A:G,3, FALSE)</f>
        <v>0.29954900000000001</v>
      </c>
      <c r="K2926" s="4">
        <f>VLOOKUP(A2926, Sheet3!A:G,4, FALSE)</f>
        <v>-0.21402099999999999</v>
      </c>
      <c r="L2926" s="4">
        <f>VLOOKUP(A2926, Sheet3!A:G,5, FALSE)</f>
        <v>0.164936</v>
      </c>
      <c r="M2926" s="4">
        <f>VLOOKUP(A2926, Sheet3!A:G,6, FALSE)</f>
        <v>3.4671690000000002</v>
      </c>
      <c r="N2926" s="4">
        <f>VLOOKUP(A2926, Sheet3!A:G,7, FALSE)</f>
        <v>1.0480160000000001</v>
      </c>
      <c r="O2926">
        <v>2004</v>
      </c>
      <c r="P2926" s="4">
        <f>VLOOKUP(G2926, Sheet2!C:E, 3, FALSE)</f>
        <v>1998</v>
      </c>
      <c r="Q2926" s="4">
        <f>O2926-P2926</f>
        <v>6</v>
      </c>
      <c r="R2926" s="4">
        <f>VLOOKUP(A2926, Sheet4!A:B, 2, FALSE)</f>
        <v>202</v>
      </c>
    </row>
    <row r="2927" spans="1:18">
      <c r="A2927">
        <v>4402</v>
      </c>
      <c r="B2927" t="s">
        <v>535</v>
      </c>
      <c r="C2927" s="1">
        <v>38063</v>
      </c>
      <c r="D2927" t="s">
        <v>6</v>
      </c>
      <c r="E2927" s="4" t="str">
        <f>VLOOKUP(B2927, Sheet2!$A$2:$B$734, 2, FALSE)</f>
        <v>FL</v>
      </c>
      <c r="F2927" s="4" t="s">
        <v>652</v>
      </c>
      <c r="G2927" s="4" t="str">
        <f>B2927&amp;E2927</f>
        <v>GossFL</v>
      </c>
      <c r="H2927" s="4" t="str">
        <f>VLOOKUP(G2927, Sheet2!C:D, 2, FALSE)</f>
        <v>R</v>
      </c>
      <c r="I2927" s="4">
        <f>VLOOKUP(A2927, Sheet3!A:G,2, FALSE)</f>
        <v>-0.42845</v>
      </c>
      <c r="J2927" s="4">
        <f>VLOOKUP(A2927, Sheet3!A:G,3, FALSE)</f>
        <v>-0.25700200000000001</v>
      </c>
      <c r="K2927" s="4">
        <f>VLOOKUP(A2927, Sheet3!A:G,4, FALSE)</f>
        <v>0.858483</v>
      </c>
      <c r="L2927" s="4">
        <f>VLOOKUP(A2927, Sheet3!A:G,5, FALSE)</f>
        <v>2.5877000000000001E-2</v>
      </c>
      <c r="M2927" s="4">
        <f>VLOOKUP(A2927, Sheet3!A:G,6, FALSE)</f>
        <v>0.42064200000000002</v>
      </c>
      <c r="N2927" s="4">
        <f>VLOOKUP(A2927, Sheet3!A:G,7, FALSE)</f>
        <v>2.0282740000000001</v>
      </c>
      <c r="O2927">
        <v>2004</v>
      </c>
      <c r="P2927" s="4">
        <f>VLOOKUP(G2927, Sheet2!C:E, 3, FALSE)</f>
        <v>1993</v>
      </c>
      <c r="Q2927" s="4">
        <f>O2927-P2927</f>
        <v>11</v>
      </c>
      <c r="R2927" s="4">
        <f>VLOOKUP(A2927, Sheet4!A:B, 2, FALSE)</f>
        <v>1793</v>
      </c>
    </row>
    <row r="2928" spans="1:18">
      <c r="A2928">
        <v>4403</v>
      </c>
      <c r="B2928" t="s">
        <v>131</v>
      </c>
      <c r="C2928" s="1">
        <v>38063</v>
      </c>
      <c r="D2928" t="s">
        <v>6</v>
      </c>
      <c r="E2928" s="4" t="s">
        <v>8</v>
      </c>
      <c r="F2928" s="4" t="s">
        <v>652</v>
      </c>
      <c r="G2928" s="4" t="str">
        <f>B2928&amp;E2928</f>
        <v>HarmanCA</v>
      </c>
      <c r="H2928" s="4" t="str">
        <f>VLOOKUP(G2928, Sheet2!C:D, 2, FALSE)</f>
        <v>D</v>
      </c>
      <c r="I2928" s="4">
        <f>VLOOKUP(A2928, Sheet3!A:G,2, FALSE)</f>
        <v>-2.8613279999999999</v>
      </c>
      <c r="J2928" s="4">
        <f>VLOOKUP(A2928, Sheet3!A:G,3, FALSE)</f>
        <v>-1.314905</v>
      </c>
      <c r="K2928" s="4">
        <f>VLOOKUP(A2928, Sheet3!A:G,4, FALSE)</f>
        <v>0.95394199999999996</v>
      </c>
      <c r="L2928" s="4">
        <f>VLOOKUP(A2928, Sheet3!A:G,5, FALSE)</f>
        <v>-3.010278</v>
      </c>
      <c r="M2928" s="4">
        <f>VLOOKUP(A2928, Sheet3!A:G,6, FALSE)</f>
        <v>-0.90679500000000002</v>
      </c>
      <c r="N2928" s="4">
        <f>VLOOKUP(A2928, Sheet3!A:G,7, FALSE)</f>
        <v>-1.7590939999999999</v>
      </c>
      <c r="O2928">
        <v>2004</v>
      </c>
      <c r="P2928" s="4">
        <f>VLOOKUP(G2928, Sheet2!C:E, 3, FALSE)</f>
        <v>2001</v>
      </c>
      <c r="Q2928" s="4">
        <f>O2928-P2928</f>
        <v>3</v>
      </c>
      <c r="R2928" s="4">
        <f>VLOOKUP(A2928, Sheet4!A:B, 2, FALSE)</f>
        <v>843</v>
      </c>
    </row>
    <row r="2929" spans="1:18">
      <c r="A2929">
        <v>4404</v>
      </c>
      <c r="B2929" t="s">
        <v>147</v>
      </c>
      <c r="C2929" s="1">
        <v>38063</v>
      </c>
      <c r="D2929" t="s">
        <v>6</v>
      </c>
      <c r="E2929" s="4" t="s">
        <v>112</v>
      </c>
      <c r="F2929" s="4" t="s">
        <v>652</v>
      </c>
      <c r="G2929" s="4" t="str">
        <f>B2929&amp;E2929</f>
        <v>HoekstraMI</v>
      </c>
      <c r="H2929" s="4" t="str">
        <f>VLOOKUP(G2929, Sheet2!C:D, 2, FALSE)</f>
        <v>R</v>
      </c>
      <c r="I2929" s="4">
        <f>VLOOKUP(A2929, Sheet3!A:G,2, FALSE)</f>
        <v>5.0835929999999996</v>
      </c>
      <c r="J2929" s="4">
        <f>VLOOKUP(A2929, Sheet3!A:G,3, FALSE)</f>
        <v>0.45693099999999998</v>
      </c>
      <c r="K2929" s="4">
        <f>VLOOKUP(A2929, Sheet3!A:G,4, FALSE)</f>
        <v>0.761764</v>
      </c>
      <c r="L2929" s="4">
        <f>VLOOKUP(A2929, Sheet3!A:G,5, FALSE)</f>
        <v>1.386644</v>
      </c>
      <c r="M2929" s="4">
        <f>VLOOKUP(A2929, Sheet3!A:G,6, FALSE)</f>
        <v>1.34711</v>
      </c>
      <c r="N2929" s="4">
        <f>VLOOKUP(A2929, Sheet3!A:G,7, FALSE)</f>
        <v>3.5789309999999999</v>
      </c>
      <c r="O2929">
        <v>2004</v>
      </c>
      <c r="P2929" s="4">
        <f>VLOOKUP(G2929, Sheet2!C:E, 3, FALSE)</f>
        <v>1993</v>
      </c>
      <c r="Q2929" s="4">
        <f>O2929-P2929</f>
        <v>11</v>
      </c>
      <c r="R2929" s="4">
        <f>VLOOKUP(A2929, Sheet4!A:B, 2, FALSE)</f>
        <v>644</v>
      </c>
    </row>
    <row r="2930" spans="1:18">
      <c r="A2930">
        <v>4405</v>
      </c>
      <c r="B2930" t="s">
        <v>68</v>
      </c>
      <c r="C2930" s="1">
        <v>38063</v>
      </c>
      <c r="D2930" t="s">
        <v>6</v>
      </c>
      <c r="E2930" s="4" t="s">
        <v>163</v>
      </c>
      <c r="F2930" s="4" t="s">
        <v>652</v>
      </c>
      <c r="G2930" s="4" t="str">
        <f>B2930&amp;E2930</f>
        <v>CardinMD</v>
      </c>
      <c r="H2930" s="4" t="str">
        <f>VLOOKUP(G2930, Sheet2!C:D, 2, FALSE)</f>
        <v>D</v>
      </c>
      <c r="I2930" s="4">
        <f>VLOOKUP(A2930, Sheet3!A:G,2, FALSE)</f>
        <v>2.1972480000000001</v>
      </c>
      <c r="J2930" s="4">
        <f>VLOOKUP(A2930, Sheet3!A:G,3, FALSE)</f>
        <v>-0.64157500000000001</v>
      </c>
      <c r="K2930" s="4">
        <f>VLOOKUP(A2930, Sheet3!A:G,4, FALSE)</f>
        <v>3.2819400000000001</v>
      </c>
      <c r="L2930" s="4">
        <f>VLOOKUP(A2930, Sheet3!A:G,5, FALSE)</f>
        <v>-1.3940429999999999</v>
      </c>
      <c r="M2930" s="4">
        <f>VLOOKUP(A2930, Sheet3!A:G,6, FALSE)</f>
        <v>-0.13414499999999999</v>
      </c>
      <c r="N2930" s="4">
        <f>VLOOKUP(A2930, Sheet3!A:G,7, FALSE)</f>
        <v>1.6277140000000001</v>
      </c>
      <c r="O2930">
        <v>2004</v>
      </c>
      <c r="P2930" s="4">
        <f>VLOOKUP(G2930, Sheet2!C:E, 3, FALSE)</f>
        <v>1987</v>
      </c>
      <c r="Q2930" s="4">
        <f>O2930-P2930</f>
        <v>17</v>
      </c>
      <c r="R2930" s="4">
        <f>VLOOKUP(A2930, Sheet4!A:B, 2, FALSE)</f>
        <v>621</v>
      </c>
    </row>
    <row r="2931" spans="1:18">
      <c r="A2931">
        <v>4406</v>
      </c>
      <c r="B2931" t="s">
        <v>375</v>
      </c>
      <c r="C2931" s="1">
        <v>38063</v>
      </c>
      <c r="D2931" t="s">
        <v>6</v>
      </c>
      <c r="E2931" s="4" t="s">
        <v>22</v>
      </c>
      <c r="F2931" s="4" t="s">
        <v>652</v>
      </c>
      <c r="G2931" s="4" t="str">
        <f>B2931&amp;E2931</f>
        <v>ReyesTX</v>
      </c>
      <c r="H2931" s="4" t="str">
        <f>VLOOKUP(G2931, Sheet2!C:D, 2, FALSE)</f>
        <v>D</v>
      </c>
      <c r="I2931" s="4">
        <f>VLOOKUP(A2931, Sheet3!A:G,2, FALSE)</f>
        <v>-0.78810000000000002</v>
      </c>
      <c r="J2931" s="4">
        <f>VLOOKUP(A2931, Sheet3!A:G,3, FALSE)</f>
        <v>-1.7983819999999999</v>
      </c>
      <c r="K2931" s="4">
        <f>VLOOKUP(A2931, Sheet3!A:G,4, FALSE)</f>
        <v>-4.3015860000000004</v>
      </c>
      <c r="L2931" s="4">
        <f>VLOOKUP(A2931, Sheet3!A:G,5, FALSE)</f>
        <v>-0.28803400000000001</v>
      </c>
      <c r="M2931" s="4">
        <f>VLOOKUP(A2931, Sheet3!A:G,6, FALSE)</f>
        <v>1.3691089999999999</v>
      </c>
      <c r="N2931" s="4">
        <f>VLOOKUP(A2931, Sheet3!A:G,7, FALSE)</f>
        <v>-5.7123739999999996</v>
      </c>
      <c r="O2931">
        <v>2004</v>
      </c>
      <c r="P2931" s="4">
        <f>VLOOKUP(G2931, Sheet2!C:E, 3, FALSE)</f>
        <v>1997</v>
      </c>
      <c r="Q2931" s="4">
        <f>O2931-P2931</f>
        <v>7</v>
      </c>
      <c r="R2931" s="4">
        <f>VLOOKUP(A2931, Sheet4!A:B, 2, FALSE)</f>
        <v>345</v>
      </c>
    </row>
    <row r="2932" spans="1:18">
      <c r="A2932">
        <v>4407</v>
      </c>
      <c r="B2932" t="s">
        <v>536</v>
      </c>
      <c r="C2932" s="1">
        <v>38063</v>
      </c>
      <c r="D2932" t="s">
        <v>6</v>
      </c>
      <c r="E2932" s="4" t="s">
        <v>248</v>
      </c>
      <c r="F2932" s="4" t="s">
        <v>652</v>
      </c>
      <c r="G2932" s="4" t="str">
        <f>B2932&amp;E2932</f>
        <v>GibbonsNV</v>
      </c>
      <c r="H2932" s="4" t="str">
        <f>VLOOKUP(G2932, Sheet2!C:D, 2, FALSE)</f>
        <v>R</v>
      </c>
      <c r="I2932" s="4">
        <f>VLOOKUP(A2932, Sheet3!A:G,2, FALSE)</f>
        <v>1.4911369999999999</v>
      </c>
      <c r="J2932" s="4">
        <f>VLOOKUP(A2932, Sheet3!A:G,3, FALSE)</f>
        <v>0.63816099999999998</v>
      </c>
      <c r="K2932" s="4">
        <f>VLOOKUP(A2932, Sheet3!A:G,4, FALSE)</f>
        <v>1.5435829999999999</v>
      </c>
      <c r="L2932" s="4">
        <f>VLOOKUP(A2932, Sheet3!A:G,5, FALSE)</f>
        <v>0.54248200000000002</v>
      </c>
      <c r="M2932" s="4">
        <f>VLOOKUP(A2932, Sheet3!A:G,6, FALSE)</f>
        <v>0.87328300000000003</v>
      </c>
      <c r="N2932" s="4">
        <f>VLOOKUP(A2932, Sheet3!A:G,7, FALSE)</f>
        <v>3.115634</v>
      </c>
      <c r="O2932">
        <v>2004</v>
      </c>
      <c r="P2932" s="4">
        <f>VLOOKUP(G2932, Sheet2!C:E, 3, FALSE)</f>
        <v>1996</v>
      </c>
      <c r="Q2932" s="4">
        <f>O2932-P2932</f>
        <v>8</v>
      </c>
      <c r="R2932" s="4">
        <f>VLOOKUP(A2932, Sheet4!A:B, 2, FALSE)</f>
        <v>603</v>
      </c>
    </row>
    <row r="2933" spans="1:18">
      <c r="A2933">
        <v>4408</v>
      </c>
      <c r="B2933" t="s">
        <v>753</v>
      </c>
      <c r="C2933" s="1">
        <v>38063</v>
      </c>
      <c r="D2933" t="s">
        <v>6</v>
      </c>
      <c r="E2933" s="4" t="s">
        <v>8</v>
      </c>
      <c r="F2933" s="4" t="s">
        <v>652</v>
      </c>
      <c r="G2933" s="4" t="str">
        <f>B2933&amp;E2933</f>
        <v>MillerGeorgeCA</v>
      </c>
      <c r="H2933" s="4" t="str">
        <f>VLOOKUP(G2933, Sheet2!C:D, 2, FALSE)</f>
        <v>D</v>
      </c>
      <c r="I2933" s="4">
        <f>VLOOKUP(A2933, Sheet3!A:G,2, FALSE)</f>
        <v>1.3983540000000001</v>
      </c>
      <c r="J2933" s="4">
        <f>VLOOKUP(A2933, Sheet3!A:G,3, FALSE)</f>
        <v>-1.2617620000000001</v>
      </c>
      <c r="K2933" s="4">
        <f>VLOOKUP(A2933, Sheet3!A:G,4, FALSE)</f>
        <v>2.4492959999999999</v>
      </c>
      <c r="L2933" s="4">
        <f>VLOOKUP(A2933, Sheet3!A:G,5, FALSE)</f>
        <v>3.0034269999999998</v>
      </c>
      <c r="M2933" s="4">
        <f>VLOOKUP(A2933, Sheet3!A:G,6, FALSE)</f>
        <v>1.5759810000000001</v>
      </c>
      <c r="N2933" s="4">
        <f>VLOOKUP(A2933, Sheet3!A:G,7, FALSE)</f>
        <v>3.8749289999999998</v>
      </c>
      <c r="O2933">
        <v>2004</v>
      </c>
      <c r="P2933" s="4">
        <f>VLOOKUP(G2933, Sheet2!C:E, 3, FALSE)</f>
        <v>1975</v>
      </c>
      <c r="Q2933" s="4">
        <f>O2933-P2933</f>
        <v>29</v>
      </c>
      <c r="R2933" s="4">
        <f>VLOOKUP(A2933, Sheet4!A:B, 2, FALSE)</f>
        <v>572</v>
      </c>
    </row>
    <row r="2934" spans="1:18">
      <c r="A2934">
        <v>4409</v>
      </c>
      <c r="B2934" t="s">
        <v>264</v>
      </c>
      <c r="C2934" s="1">
        <v>38063</v>
      </c>
      <c r="D2934" t="s">
        <v>6</v>
      </c>
      <c r="E2934" s="4" t="s">
        <v>176</v>
      </c>
      <c r="F2934" s="4" t="s">
        <v>652</v>
      </c>
      <c r="G2934" s="4" t="str">
        <f>B2934&amp;E2934</f>
        <v>BoswellIA</v>
      </c>
      <c r="H2934" s="4" t="str">
        <f>VLOOKUP(G2934, Sheet2!C:D, 2, FALSE)</f>
        <v>D</v>
      </c>
      <c r="I2934" s="4">
        <f>VLOOKUP(A2934, Sheet3!A:G,2, FALSE)</f>
        <v>-2.8841909999999999</v>
      </c>
      <c r="J2934" s="4">
        <f>VLOOKUP(A2934, Sheet3!A:G,3, FALSE)</f>
        <v>-2.4657019999999998</v>
      </c>
      <c r="K2934" s="4">
        <f>VLOOKUP(A2934, Sheet3!A:G,4, FALSE)</f>
        <v>-0.104974</v>
      </c>
      <c r="L2934" s="4">
        <f>VLOOKUP(A2934, Sheet3!A:G,5, FALSE)</f>
        <v>0.957125</v>
      </c>
      <c r="M2934" s="4">
        <f>VLOOKUP(A2934, Sheet3!A:G,6, FALSE)</f>
        <v>1.4601630000000001</v>
      </c>
      <c r="N2934" s="4">
        <f>VLOOKUP(A2934, Sheet3!A:G,7, FALSE)</f>
        <v>-3.0442040000000001</v>
      </c>
      <c r="O2934">
        <v>2004</v>
      </c>
      <c r="P2934" s="4">
        <f>VLOOKUP(G2934, Sheet2!C:E, 3, FALSE)</f>
        <v>1997</v>
      </c>
      <c r="Q2934" s="4">
        <f>O2934-P2934</f>
        <v>7</v>
      </c>
      <c r="R2934" s="4">
        <f>VLOOKUP(A2934, Sheet4!A:B, 2, FALSE)</f>
        <v>419</v>
      </c>
    </row>
    <row r="2935" spans="1:18">
      <c r="A2935">
        <v>4410</v>
      </c>
      <c r="B2935" t="s">
        <v>189</v>
      </c>
      <c r="C2935" s="1">
        <v>38063</v>
      </c>
      <c r="D2935" t="s">
        <v>6</v>
      </c>
      <c r="E2935" s="4" t="s">
        <v>8</v>
      </c>
      <c r="F2935" s="4" t="s">
        <v>652</v>
      </c>
      <c r="G2935" s="4" t="str">
        <f>B2935&amp;E2935</f>
        <v>EshooCA</v>
      </c>
      <c r="H2935" s="4" t="str">
        <f>VLOOKUP(G2935, Sheet2!C:D, 2, FALSE)</f>
        <v>D</v>
      </c>
      <c r="I2935" s="4">
        <f>VLOOKUP(A2935, Sheet3!A:G,2, FALSE)</f>
        <v>-4.5228510000000002</v>
      </c>
      <c r="J2935" s="4">
        <f>VLOOKUP(A2935, Sheet3!A:G,3, FALSE)</f>
        <v>7.1092000000000002E-2</v>
      </c>
      <c r="K2935" s="4">
        <f>VLOOKUP(A2935, Sheet3!A:G,4, FALSE)</f>
        <v>-4.1560920000000001</v>
      </c>
      <c r="L2935" s="4">
        <f>VLOOKUP(A2935, Sheet3!A:G,5, FALSE)</f>
        <v>4.3969950000000004</v>
      </c>
      <c r="M2935" s="4">
        <f>VLOOKUP(A2935, Sheet3!A:G,6, FALSE)</f>
        <v>2.104555</v>
      </c>
      <c r="N2935" s="4">
        <f>VLOOKUP(A2935, Sheet3!A:G,7, FALSE)</f>
        <v>-1.593159</v>
      </c>
      <c r="O2935">
        <v>2004</v>
      </c>
      <c r="P2935" s="4">
        <f>VLOOKUP(G2935, Sheet2!C:E, 3, FALSE)</f>
        <v>1993</v>
      </c>
      <c r="Q2935" s="4">
        <f>O2935-P2935</f>
        <v>11</v>
      </c>
      <c r="R2935" s="4">
        <f>VLOOKUP(A2935, Sheet4!A:B, 2, FALSE)</f>
        <v>314</v>
      </c>
    </row>
    <row r="2936" spans="1:18">
      <c r="A2936">
        <v>4411</v>
      </c>
      <c r="B2936" t="s">
        <v>469</v>
      </c>
      <c r="C2936" s="1">
        <v>38063</v>
      </c>
      <c r="D2936" t="s">
        <v>6</v>
      </c>
      <c r="E2936" s="4" t="s">
        <v>163</v>
      </c>
      <c r="F2936" s="4" t="s">
        <v>652</v>
      </c>
      <c r="G2936" s="4" t="str">
        <f>B2936&amp;E2936</f>
        <v>RuppersbergerMD</v>
      </c>
      <c r="H2936" s="4" t="str">
        <f>VLOOKUP(G2936, Sheet2!C:D, 2, FALSE)</f>
        <v>D</v>
      </c>
      <c r="I2936" s="4">
        <f>VLOOKUP(A2936, Sheet3!A:G,2, FALSE)</f>
        <v>-5.4481979999999997</v>
      </c>
      <c r="J2936" s="4">
        <f>VLOOKUP(A2936, Sheet3!A:G,3, FALSE)</f>
        <v>1.1685989999999999</v>
      </c>
      <c r="K2936" s="4">
        <f>VLOOKUP(A2936, Sheet3!A:G,4, FALSE)</f>
        <v>1.6565840000000001</v>
      </c>
      <c r="L2936" s="4">
        <f>VLOOKUP(A2936, Sheet3!A:G,5, FALSE)</f>
        <v>-1.3015019999999999</v>
      </c>
      <c r="M2936" s="4">
        <f>VLOOKUP(A2936, Sheet3!A:G,6, FALSE)</f>
        <v>-1.1931609999999999</v>
      </c>
      <c r="N2936" s="4">
        <f>VLOOKUP(A2936, Sheet3!A:G,7, FALSE)</f>
        <v>0.59948000000000001</v>
      </c>
      <c r="O2936">
        <v>2004</v>
      </c>
      <c r="P2936" s="4">
        <f>VLOOKUP(G2936, Sheet2!C:E, 3, FALSE)</f>
        <v>2003</v>
      </c>
      <c r="Q2936" s="4">
        <f>O2936-P2936</f>
        <v>1</v>
      </c>
      <c r="R2936" s="4">
        <f>VLOOKUP(A2936, Sheet4!A:B, 2, FALSE)</f>
        <v>304</v>
      </c>
    </row>
    <row r="2937" spans="1:18">
      <c r="A2937">
        <v>4412</v>
      </c>
      <c r="B2937" t="s">
        <v>132</v>
      </c>
      <c r="C2937" s="1">
        <v>38063</v>
      </c>
      <c r="D2937" t="s">
        <v>6</v>
      </c>
      <c r="E2937" s="4" t="s">
        <v>11</v>
      </c>
      <c r="F2937" s="4" t="s">
        <v>652</v>
      </c>
      <c r="G2937" s="4" t="str">
        <f>B2937&amp;E2937</f>
        <v>PriceNC</v>
      </c>
      <c r="H2937" s="4" t="str">
        <f>VLOOKUP(G2937, Sheet2!C:D, 2, FALSE)</f>
        <v>D</v>
      </c>
      <c r="I2937" s="4">
        <f>VLOOKUP(A2937, Sheet3!A:G,2, FALSE)</f>
        <v>-3.873297</v>
      </c>
      <c r="J2937" s="4">
        <f>VLOOKUP(A2937, Sheet3!A:G,3, FALSE)</f>
        <v>2.1120779999999999</v>
      </c>
      <c r="K2937" s="4">
        <f>VLOOKUP(A2937, Sheet3!A:G,4, FALSE)</f>
        <v>1.9724139999999999</v>
      </c>
      <c r="L2937" s="4">
        <f>VLOOKUP(A2937, Sheet3!A:G,5, FALSE)</f>
        <v>-0.198548</v>
      </c>
      <c r="M2937" s="4">
        <f>VLOOKUP(A2937, Sheet3!A:G,6, FALSE)</f>
        <v>0.24418000000000001</v>
      </c>
      <c r="N2937" s="4">
        <f>VLOOKUP(A2937, Sheet3!A:G,7, FALSE)</f>
        <v>1.991636</v>
      </c>
      <c r="O2937">
        <v>2004</v>
      </c>
      <c r="P2937" s="4">
        <f>VLOOKUP(G2937, Sheet2!C:E, 3, FALSE)</f>
        <v>1990</v>
      </c>
      <c r="Q2937" s="4">
        <f>O2937-P2937</f>
        <v>14</v>
      </c>
      <c r="R2937" s="4">
        <f>VLOOKUP(A2937, Sheet4!A:B, 2, FALSE)</f>
        <v>488</v>
      </c>
    </row>
    <row r="2938" spans="1:18">
      <c r="A2938">
        <v>4413</v>
      </c>
      <c r="B2938" t="s">
        <v>21</v>
      </c>
      <c r="C2938" s="1">
        <v>38063</v>
      </c>
      <c r="D2938" t="s">
        <v>6</v>
      </c>
      <c r="E2938" s="4" t="s">
        <v>8</v>
      </c>
      <c r="F2938" s="4" t="s">
        <v>652</v>
      </c>
      <c r="G2938" s="4" t="str">
        <f>B2938&amp;E2938</f>
        <v>WoolseyCA</v>
      </c>
      <c r="H2938" s="4" t="str">
        <f>VLOOKUP(G2938, Sheet2!C:D, 2, FALSE)</f>
        <v>D</v>
      </c>
      <c r="I2938" s="4">
        <f>VLOOKUP(A2938, Sheet3!A:G,2, FALSE)</f>
        <v>-1.008637</v>
      </c>
      <c r="J2938" s="4">
        <f>VLOOKUP(A2938, Sheet3!A:G,3, FALSE)</f>
        <v>0.9637</v>
      </c>
      <c r="K2938" s="4">
        <f>VLOOKUP(A2938, Sheet3!A:G,4, FALSE)</f>
        <v>0.52369100000000002</v>
      </c>
      <c r="L2938" s="4">
        <f>VLOOKUP(A2938, Sheet3!A:G,5, FALSE)</f>
        <v>-0.97068100000000002</v>
      </c>
      <c r="M2938" s="4">
        <f>VLOOKUP(A2938, Sheet3!A:G,6, FALSE)</f>
        <v>-8.7885000000000005E-2</v>
      </c>
      <c r="N2938" s="4">
        <f>VLOOKUP(A2938, Sheet3!A:G,7, FALSE)</f>
        <v>2.9716300000000002</v>
      </c>
      <c r="O2938">
        <v>2004</v>
      </c>
      <c r="P2938" s="4">
        <f>VLOOKUP(G2938, Sheet2!C:E, 3, FALSE)</f>
        <v>1993</v>
      </c>
      <c r="Q2938" s="4">
        <f>O2938-P2938</f>
        <v>11</v>
      </c>
      <c r="R2938" s="4">
        <f>VLOOKUP(A2938, Sheet4!A:B, 2, FALSE)</f>
        <v>297</v>
      </c>
    </row>
    <row r="2939" spans="1:18">
      <c r="A2939">
        <v>4414</v>
      </c>
      <c r="B2939" t="s">
        <v>336</v>
      </c>
      <c r="C2939" s="1">
        <v>38063</v>
      </c>
      <c r="D2939" t="s">
        <v>6</v>
      </c>
      <c r="E2939" s="4" t="s">
        <v>184</v>
      </c>
      <c r="F2939" s="4" t="s">
        <v>652</v>
      </c>
      <c r="G2939" s="4" t="str">
        <f>B2939&amp;E2939</f>
        <v>MarkeyMA</v>
      </c>
      <c r="H2939" s="4" t="str">
        <f>VLOOKUP(G2939, Sheet2!C:D, 2, FALSE)</f>
        <v>D</v>
      </c>
      <c r="I2939" s="4">
        <f>VLOOKUP(A2939, Sheet3!A:G,2, FALSE)</f>
        <v>-2.9637099999999998</v>
      </c>
      <c r="J2939" s="4">
        <f>VLOOKUP(A2939, Sheet3!A:G,3, FALSE)</f>
        <v>1.513441</v>
      </c>
      <c r="K2939" s="4">
        <f>VLOOKUP(A2939, Sheet3!A:G,4, FALSE)</f>
        <v>-1.2038500000000001</v>
      </c>
      <c r="L2939" s="4">
        <f>VLOOKUP(A2939, Sheet3!A:G,5, FALSE)</f>
        <v>-0.21908</v>
      </c>
      <c r="M2939" s="4">
        <f>VLOOKUP(A2939, Sheet3!A:G,6, FALSE)</f>
        <v>-1.528132</v>
      </c>
      <c r="N2939" s="4">
        <f>VLOOKUP(A2939, Sheet3!A:G,7, FALSE)</f>
        <v>0.23436799999999999</v>
      </c>
      <c r="O2939">
        <v>2004</v>
      </c>
      <c r="P2939" s="4">
        <f>VLOOKUP(G2939, Sheet2!C:E, 3, FALSE)</f>
        <v>1975</v>
      </c>
      <c r="Q2939" s="4">
        <f>O2939-P2939</f>
        <v>29</v>
      </c>
      <c r="R2939" s="4">
        <f>VLOOKUP(A2939, Sheet4!A:B, 2, FALSE)</f>
        <v>389</v>
      </c>
    </row>
    <row r="2940" spans="1:18">
      <c r="A2940">
        <v>4415</v>
      </c>
      <c r="B2940" t="s">
        <v>71</v>
      </c>
      <c r="C2940" s="1">
        <v>38063</v>
      </c>
      <c r="D2940" t="s">
        <v>6</v>
      </c>
      <c r="E2940" s="4" t="s">
        <v>87</v>
      </c>
      <c r="F2940" s="4" t="s">
        <v>652</v>
      </c>
      <c r="G2940" s="4" t="str">
        <f>B2940&amp;E2940</f>
        <v>HoltNJ</v>
      </c>
      <c r="H2940" s="4" t="str">
        <f>VLOOKUP(G2940, Sheet2!C:D, 2, FALSE)</f>
        <v>D</v>
      </c>
      <c r="I2940" s="4">
        <f>VLOOKUP(A2940, Sheet3!A:G,2, FALSE)</f>
        <v>-8.3660560000000004</v>
      </c>
      <c r="J2940" s="4">
        <f>VLOOKUP(A2940, Sheet3!A:G,3, FALSE)</f>
        <v>-1.102803</v>
      </c>
      <c r="K2940" s="4">
        <f>VLOOKUP(A2940, Sheet3!A:G,4, FALSE)</f>
        <v>8.7568999999999994E-2</v>
      </c>
      <c r="L2940" s="4">
        <f>VLOOKUP(A2940, Sheet3!A:G,5, FALSE)</f>
        <v>0.97203899999999999</v>
      </c>
      <c r="M2940" s="4">
        <f>VLOOKUP(A2940, Sheet3!A:G,6, FALSE)</f>
        <v>1.946858</v>
      </c>
      <c r="N2940" s="4">
        <f>VLOOKUP(A2940, Sheet3!A:G,7, FALSE)</f>
        <v>-1.591585</v>
      </c>
      <c r="O2940">
        <v>2004</v>
      </c>
      <c r="P2940" s="4">
        <f>VLOOKUP(G2940, Sheet2!C:E, 3, FALSE)</f>
        <v>1999</v>
      </c>
      <c r="Q2940" s="4">
        <f>O2940-P2940</f>
        <v>5</v>
      </c>
      <c r="R2940" s="4">
        <f>VLOOKUP(A2940, Sheet4!A:B, 2, FALSE)</f>
        <v>329</v>
      </c>
    </row>
    <row r="2941" spans="1:18">
      <c r="A2941">
        <v>4416</v>
      </c>
      <c r="B2941" t="s">
        <v>537</v>
      </c>
      <c r="C2941" s="1">
        <v>38063</v>
      </c>
      <c r="D2941" t="s">
        <v>6</v>
      </c>
      <c r="E2941" s="4" t="s">
        <v>127</v>
      </c>
      <c r="F2941" s="4" t="s">
        <v>652</v>
      </c>
      <c r="G2941" s="4" t="str">
        <f>B2941&amp;E2941</f>
        <v>LahoodIL</v>
      </c>
      <c r="H2941" s="4" t="str">
        <f>VLOOKUP(G2941, Sheet2!C:D, 2, FALSE)</f>
        <v>R</v>
      </c>
      <c r="I2941" s="4">
        <f>VLOOKUP(A2941, Sheet3!A:G,2, FALSE)</f>
        <v>0.65351899999999996</v>
      </c>
      <c r="J2941" s="4">
        <f>VLOOKUP(A2941, Sheet3!A:G,3, FALSE)</f>
        <v>-0.33501799999999998</v>
      </c>
      <c r="K2941" s="4">
        <f>VLOOKUP(A2941, Sheet3!A:G,4, FALSE)</f>
        <v>0.155942</v>
      </c>
      <c r="L2941" s="4">
        <f>VLOOKUP(A2941, Sheet3!A:G,5, FALSE)</f>
        <v>1.7626569999999999</v>
      </c>
      <c r="M2941" s="4">
        <f>VLOOKUP(A2941, Sheet3!A:G,6, FALSE)</f>
        <v>2.1939169999999999</v>
      </c>
      <c r="N2941" s="4">
        <f>VLOOKUP(A2941, Sheet3!A:G,7, FALSE)</f>
        <v>1.4546209999999999</v>
      </c>
      <c r="O2941">
        <v>2004</v>
      </c>
      <c r="P2941" s="4">
        <f>VLOOKUP(G2941, Sheet2!C:E, 3, FALSE)</f>
        <v>1995</v>
      </c>
      <c r="Q2941" s="4">
        <f>O2941-P2941</f>
        <v>9</v>
      </c>
      <c r="R2941" s="4">
        <f>VLOOKUP(A2941, Sheet4!A:B, 2, FALSE)</f>
        <v>529</v>
      </c>
    </row>
    <row r="2942" spans="1:18">
      <c r="A2942">
        <v>4417</v>
      </c>
      <c r="B2942" t="s">
        <v>394</v>
      </c>
      <c r="C2942" s="1">
        <v>38063</v>
      </c>
      <c r="D2942" t="s">
        <v>6</v>
      </c>
      <c r="E2942" s="4" t="s">
        <v>184</v>
      </c>
      <c r="F2942" s="4" t="s">
        <v>652</v>
      </c>
      <c r="G2942" s="4" t="str">
        <f>B2942&amp;E2942</f>
        <v>Frank MA</v>
      </c>
      <c r="H2942" s="4" t="str">
        <f>VLOOKUP(G2942, Sheet2!C:D, 2, FALSE)</f>
        <v>D</v>
      </c>
      <c r="I2942" s="4">
        <f>VLOOKUP(A2942, Sheet3!A:G,2, FALSE)</f>
        <v>0.98636900000000005</v>
      </c>
      <c r="J2942" s="4">
        <f>VLOOKUP(A2942, Sheet3!A:G,3, FALSE)</f>
        <v>-1.684491</v>
      </c>
      <c r="K2942" s="4">
        <f>VLOOKUP(A2942, Sheet3!A:G,4, FALSE)</f>
        <v>-4.131494</v>
      </c>
      <c r="L2942" s="4">
        <f>VLOOKUP(A2942, Sheet3!A:G,5, FALSE)</f>
        <v>9.6198460000000008</v>
      </c>
      <c r="M2942" s="4">
        <f>VLOOKUP(A2942, Sheet3!A:G,6, FALSE)</f>
        <v>3.5968089999999999</v>
      </c>
      <c r="N2942" s="4">
        <f>VLOOKUP(A2942, Sheet3!A:G,7, FALSE)</f>
        <v>-5.2275239999999998</v>
      </c>
      <c r="O2942">
        <v>2004</v>
      </c>
      <c r="P2942" s="4">
        <f>VLOOKUP(G2942, Sheet2!C:E, 3, FALSE)</f>
        <v>1981</v>
      </c>
      <c r="Q2942" s="4">
        <f>O2942-P2942</f>
        <v>23</v>
      </c>
      <c r="R2942" s="4">
        <f>VLOOKUP(A2942, Sheet4!A:B, 2, FALSE)</f>
        <v>373</v>
      </c>
    </row>
    <row r="2943" spans="1:18">
      <c r="A2943">
        <v>4418</v>
      </c>
      <c r="B2943" t="s">
        <v>133</v>
      </c>
      <c r="C2943" s="1">
        <v>38063</v>
      </c>
      <c r="D2943" t="s">
        <v>6</v>
      </c>
      <c r="E2943" s="4" t="s">
        <v>125</v>
      </c>
      <c r="F2943" s="4" t="s">
        <v>652</v>
      </c>
      <c r="G2943" s="4" t="str">
        <f>B2943&amp;E2943</f>
        <v>HincheyNY</v>
      </c>
      <c r="H2943" s="4" t="str">
        <f>VLOOKUP(G2943, Sheet2!C:D, 2, FALSE)</f>
        <v>D</v>
      </c>
      <c r="I2943" s="4">
        <f>VLOOKUP(A2943, Sheet3!A:G,2, FALSE)</f>
        <v>3.4594230000000001</v>
      </c>
      <c r="J2943" s="4">
        <f>VLOOKUP(A2943, Sheet3!A:G,3, FALSE)</f>
        <v>-0.39759299999999997</v>
      </c>
      <c r="K2943" s="4">
        <f>VLOOKUP(A2943, Sheet3!A:G,4, FALSE)</f>
        <v>1.058416</v>
      </c>
      <c r="L2943" s="4">
        <f>VLOOKUP(A2943, Sheet3!A:G,5, FALSE)</f>
        <v>-1.6247229999999999</v>
      </c>
      <c r="M2943" s="4">
        <f>VLOOKUP(A2943, Sheet3!A:G,6, FALSE)</f>
        <v>4.4587000000000002E-2</v>
      </c>
      <c r="N2943" s="4">
        <f>VLOOKUP(A2943, Sheet3!A:G,7, FALSE)</f>
        <v>5.2188220000000003</v>
      </c>
      <c r="O2943">
        <v>2004</v>
      </c>
      <c r="P2943" s="4">
        <f>VLOOKUP(G2943, Sheet2!C:E, 3, FALSE)</f>
        <v>1993</v>
      </c>
      <c r="Q2943" s="4">
        <f>O2943-P2943</f>
        <v>11</v>
      </c>
      <c r="R2943" s="4">
        <f>VLOOKUP(A2943, Sheet4!A:B, 2, FALSE)</f>
        <v>405</v>
      </c>
    </row>
    <row r="2944" spans="1:18">
      <c r="A2944">
        <v>4419</v>
      </c>
      <c r="B2944" t="s">
        <v>10</v>
      </c>
      <c r="C2944" s="1">
        <v>38063</v>
      </c>
      <c r="D2944" t="s">
        <v>6</v>
      </c>
      <c r="E2944" s="4" t="s">
        <v>89</v>
      </c>
      <c r="F2944" s="4" t="s">
        <v>652</v>
      </c>
      <c r="G2944" s="4" t="str">
        <f>B2944&amp;E2944</f>
        <v>JonesOH</v>
      </c>
      <c r="H2944" s="4" t="str">
        <f>VLOOKUP(G2944, Sheet2!C:D, 2, FALSE)</f>
        <v>D</v>
      </c>
      <c r="I2944" s="4">
        <f>VLOOKUP(A2944, Sheet3!A:G,2, FALSE)</f>
        <v>-2.7192530000000001</v>
      </c>
      <c r="J2944" s="4">
        <f>VLOOKUP(A2944, Sheet3!A:G,3, FALSE)</f>
        <v>-1.46289</v>
      </c>
      <c r="K2944" s="4">
        <f>VLOOKUP(A2944, Sheet3!A:G,4, FALSE)</f>
        <v>-0.77180199999999999</v>
      </c>
      <c r="L2944" s="4">
        <f>VLOOKUP(A2944, Sheet3!A:G,5, FALSE)</f>
        <v>-0.82573200000000002</v>
      </c>
      <c r="M2944" s="4">
        <f>VLOOKUP(A2944, Sheet3!A:G,6, FALSE)</f>
        <v>-0.71763299999999997</v>
      </c>
      <c r="N2944" s="4">
        <f>VLOOKUP(A2944, Sheet3!A:G,7, FALSE)</f>
        <v>0.39022899999999999</v>
      </c>
      <c r="O2944">
        <v>2004</v>
      </c>
      <c r="P2944" s="4">
        <f>VLOOKUP(G2944, Sheet2!C:E, 3, FALSE)</f>
        <v>1999</v>
      </c>
      <c r="Q2944" s="4">
        <f>O2944-P2944</f>
        <v>5</v>
      </c>
      <c r="R2944" s="4">
        <f>VLOOKUP(A2944, Sheet4!A:B, 2, FALSE)</f>
        <v>391</v>
      </c>
    </row>
    <row r="2945" spans="1:18">
      <c r="A2945">
        <v>4420</v>
      </c>
      <c r="B2945" t="s">
        <v>194</v>
      </c>
      <c r="C2945" s="1">
        <v>38063</v>
      </c>
      <c r="D2945" t="s">
        <v>6</v>
      </c>
      <c r="E2945" s="4" t="s">
        <v>110</v>
      </c>
      <c r="F2945" s="4" t="s">
        <v>652</v>
      </c>
      <c r="G2945" s="4" t="str">
        <f>B2945&amp;E2945</f>
        <v>BereuterNE</v>
      </c>
      <c r="H2945" s="4" t="str">
        <f>VLOOKUP(G2945, Sheet2!C:D, 2, FALSE)</f>
        <v>R</v>
      </c>
      <c r="I2945" s="4">
        <f>VLOOKUP(A2945, Sheet3!A:G,2, FALSE)</f>
        <v>-0.480016</v>
      </c>
      <c r="J2945" s="4">
        <f>VLOOKUP(A2945, Sheet3!A:G,3, FALSE)</f>
        <v>-0.100592</v>
      </c>
      <c r="K2945" s="4">
        <f>VLOOKUP(A2945, Sheet3!A:G,4, FALSE)</f>
        <v>0.494695</v>
      </c>
      <c r="L2945" s="4">
        <f>VLOOKUP(A2945, Sheet3!A:G,5, FALSE)</f>
        <v>1.9334629999999999</v>
      </c>
      <c r="M2945" s="4">
        <f>VLOOKUP(A2945, Sheet3!A:G,6, FALSE)</f>
        <v>2.645184</v>
      </c>
      <c r="N2945" s="4">
        <f>VLOOKUP(A2945, Sheet3!A:G,7, FALSE)</f>
        <v>3.6880480000000002</v>
      </c>
      <c r="O2945">
        <v>2004</v>
      </c>
      <c r="P2945" s="4">
        <f>VLOOKUP(G2945, Sheet2!C:E, 3, FALSE)</f>
        <v>1979</v>
      </c>
      <c r="Q2945" s="4">
        <f>O2945-P2945</f>
        <v>25</v>
      </c>
      <c r="R2945" s="4">
        <f>VLOOKUP(A2945, Sheet4!A:B, 2, FALSE)</f>
        <v>1106</v>
      </c>
    </row>
    <row r="2946" spans="1:18">
      <c r="A2946">
        <v>4421</v>
      </c>
      <c r="B2946" t="s">
        <v>538</v>
      </c>
      <c r="C2946" s="1">
        <v>38063</v>
      </c>
      <c r="D2946" t="s">
        <v>6</v>
      </c>
      <c r="E2946" s="4" t="s">
        <v>8</v>
      </c>
      <c r="F2946" s="4" t="s">
        <v>652</v>
      </c>
      <c r="G2946" s="4" t="str">
        <f>B2946&amp;E2946</f>
        <v>CunninghamCA</v>
      </c>
      <c r="H2946" s="4" t="str">
        <f>VLOOKUP(G2946, Sheet2!C:D, 2, FALSE)</f>
        <v>R</v>
      </c>
      <c r="I2946" s="4">
        <f>VLOOKUP(A2946, Sheet3!A:G,2, FALSE)</f>
        <v>1.6756740000000001</v>
      </c>
      <c r="J2946" s="4">
        <f>VLOOKUP(A2946, Sheet3!A:G,3, FALSE)</f>
        <v>-3.2392629999999998</v>
      </c>
      <c r="K2946" s="4">
        <f>VLOOKUP(A2946, Sheet3!A:G,4, FALSE)</f>
        <v>-2.4483269999999999</v>
      </c>
      <c r="L2946" s="4">
        <f>VLOOKUP(A2946, Sheet3!A:G,5, FALSE)</f>
        <v>-0.44539499999999999</v>
      </c>
      <c r="M2946" s="4">
        <f>VLOOKUP(A2946, Sheet3!A:G,6, FALSE)</f>
        <v>9.7558000000000006E-2</v>
      </c>
      <c r="N2946" s="4">
        <f>VLOOKUP(A2946, Sheet3!A:G,7, FALSE)</f>
        <v>-2.1114199999999999</v>
      </c>
      <c r="O2946">
        <v>2004</v>
      </c>
      <c r="P2946" s="4">
        <f>VLOOKUP(G2946, Sheet2!C:E, 3, FALSE)</f>
        <v>1991</v>
      </c>
      <c r="Q2946" s="4">
        <f>O2946-P2946</f>
        <v>13</v>
      </c>
      <c r="R2946" s="4">
        <f>VLOOKUP(A2946, Sheet4!A:B, 2, FALSE)</f>
        <v>317</v>
      </c>
    </row>
    <row r="2947" spans="1:18">
      <c r="A2947">
        <v>4422</v>
      </c>
      <c r="B2947" t="s">
        <v>539</v>
      </c>
      <c r="C2947" s="1">
        <v>38063</v>
      </c>
      <c r="D2947" t="s">
        <v>6</v>
      </c>
      <c r="E2947" s="4" t="s">
        <v>346</v>
      </c>
      <c r="F2947" s="4" t="s">
        <v>652</v>
      </c>
      <c r="G2947" s="4" t="str">
        <f>B2947&amp;E2947</f>
        <v>BassNH</v>
      </c>
      <c r="H2947" s="4" t="str">
        <f>VLOOKUP(G2947, Sheet2!C:D, 2, FALSE)</f>
        <v>R</v>
      </c>
      <c r="I2947" s="4">
        <f>VLOOKUP(A2947, Sheet3!A:G,2, FALSE)</f>
        <v>3.6814979999999999</v>
      </c>
      <c r="J2947" s="4">
        <f>VLOOKUP(A2947, Sheet3!A:G,3, FALSE)</f>
        <v>-2.1437919999999999</v>
      </c>
      <c r="K2947" s="4">
        <f>VLOOKUP(A2947, Sheet3!A:G,4, FALSE)</f>
        <v>3.4344969999999999</v>
      </c>
      <c r="L2947" s="4">
        <f>VLOOKUP(A2947, Sheet3!A:G,5, FALSE)</f>
        <v>5.2330059999999996</v>
      </c>
      <c r="M2947" s="4">
        <f>VLOOKUP(A2947, Sheet3!A:G,6, FALSE)</f>
        <v>3.5847630000000001</v>
      </c>
      <c r="N2947" s="4">
        <f>VLOOKUP(A2947, Sheet3!A:G,7, FALSE)</f>
        <v>5.2763790000000004</v>
      </c>
      <c r="O2947">
        <v>2004</v>
      </c>
      <c r="P2947" s="4" t="str">
        <f>VLOOKUP(G2947, Sheet2!C:E, 3, FALSE)</f>
        <v>1995-2006</v>
      </c>
      <c r="Q2947" s="4">
        <v>9</v>
      </c>
      <c r="R2947" s="4">
        <f>VLOOKUP(A2947, Sheet4!A:B, 2, FALSE)</f>
        <v>321</v>
      </c>
    </row>
    <row r="2948" spans="1:18">
      <c r="A2948">
        <v>4423</v>
      </c>
      <c r="B2948" t="s">
        <v>453</v>
      </c>
      <c r="C2948" s="1">
        <v>38063</v>
      </c>
      <c r="D2948" t="s">
        <v>6</v>
      </c>
      <c r="E2948" s="4" t="s">
        <v>54</v>
      </c>
      <c r="F2948" s="4" t="s">
        <v>652</v>
      </c>
      <c r="G2948" s="4" t="str">
        <f>B2948&amp;E2948</f>
        <v>FlakeAZ</v>
      </c>
      <c r="H2948" s="4" t="str">
        <f>VLOOKUP(G2948, Sheet2!C:D, 2, FALSE)</f>
        <v>R</v>
      </c>
      <c r="I2948" s="4">
        <f>VLOOKUP(A2948, Sheet3!A:G,2, FALSE)</f>
        <v>2.8950119999999999</v>
      </c>
      <c r="J2948" s="4">
        <f>VLOOKUP(A2948, Sheet3!A:G,3, FALSE)</f>
        <v>-0.45453100000000002</v>
      </c>
      <c r="K2948" s="4">
        <f>VLOOKUP(A2948, Sheet3!A:G,4, FALSE)</f>
        <v>-0.95118400000000003</v>
      </c>
      <c r="L2948" s="4">
        <f>VLOOKUP(A2948, Sheet3!A:G,5, FALSE)</f>
        <v>-4.9295730000000004</v>
      </c>
      <c r="M2948" s="4">
        <f>VLOOKUP(A2948, Sheet3!A:G,6, FALSE)</f>
        <v>-0.75904199999999999</v>
      </c>
      <c r="N2948" s="4">
        <f>VLOOKUP(A2948, Sheet3!A:G,7, FALSE)</f>
        <v>0.98002800000000001</v>
      </c>
      <c r="O2948">
        <v>2004</v>
      </c>
      <c r="P2948" s="4">
        <f>VLOOKUP(G2948, Sheet2!C:E, 3, FALSE)</f>
        <v>2001</v>
      </c>
      <c r="Q2948" s="4">
        <f>O2948-P2948</f>
        <v>3</v>
      </c>
      <c r="R2948" s="4">
        <f>VLOOKUP(A2948, Sheet4!A:B, 2, FALSE)</f>
        <v>385</v>
      </c>
    </row>
    <row r="2949" spans="1:18">
      <c r="A2949">
        <v>4424</v>
      </c>
      <c r="B2949" t="s">
        <v>45</v>
      </c>
      <c r="C2949" s="1">
        <v>38063</v>
      </c>
      <c r="D2949" t="s">
        <v>6</v>
      </c>
      <c r="E2949" s="4" t="str">
        <f>VLOOKUP(B2949, Sheet2!$A$2:$B$734, 2, FALSE)</f>
        <v>PA</v>
      </c>
      <c r="F2949" s="4" t="s">
        <v>652</v>
      </c>
      <c r="G2949" s="4" t="str">
        <f>B2949&amp;E2949</f>
        <v>MurthaPA</v>
      </c>
      <c r="H2949" s="4" t="str">
        <f>VLOOKUP(G2949, Sheet2!C:D, 2, FALSE)</f>
        <v>D</v>
      </c>
      <c r="I2949" s="4">
        <f>VLOOKUP(A2949, Sheet3!A:G,2, FALSE)</f>
        <v>2.5532110000000001</v>
      </c>
      <c r="J2949" s="4">
        <f>VLOOKUP(A2949, Sheet3!A:G,3, FALSE)</f>
        <v>-1.068805</v>
      </c>
      <c r="K2949" s="4">
        <f>VLOOKUP(A2949, Sheet3!A:G,4, FALSE)</f>
        <v>-5.6104659999999997</v>
      </c>
      <c r="L2949" s="4">
        <f>VLOOKUP(A2949, Sheet3!A:G,5, FALSE)</f>
        <v>4.2756749999999997</v>
      </c>
      <c r="M2949" s="4">
        <f>VLOOKUP(A2949, Sheet3!A:G,6, FALSE)</f>
        <v>1.3032790000000001</v>
      </c>
      <c r="N2949" s="4">
        <f>VLOOKUP(A2949, Sheet3!A:G,7, FALSE)</f>
        <v>-6.6480670000000002</v>
      </c>
      <c r="O2949">
        <v>2004</v>
      </c>
      <c r="P2949" s="4">
        <f>VLOOKUP(G2949, Sheet2!C:E, 3, FALSE)</f>
        <v>1973</v>
      </c>
      <c r="Q2949" s="4">
        <f>O2949-P2949</f>
        <v>31</v>
      </c>
      <c r="R2949" s="4">
        <f>VLOOKUP(A2949, Sheet4!A:B, 2, FALSE)</f>
        <v>1866</v>
      </c>
    </row>
    <row r="2950" spans="1:18">
      <c r="A2950">
        <v>4425</v>
      </c>
      <c r="B2950" t="s">
        <v>124</v>
      </c>
      <c r="C2950" s="1">
        <v>38063</v>
      </c>
      <c r="D2950" t="s">
        <v>6</v>
      </c>
      <c r="E2950" s="4" t="s">
        <v>59</v>
      </c>
      <c r="F2950" s="4" t="s">
        <v>652</v>
      </c>
      <c r="G2950" s="4" t="str">
        <f>B2950&amp;E2950</f>
        <v>ObeyWI</v>
      </c>
      <c r="H2950" s="4" t="str">
        <f>VLOOKUP(G2950, Sheet2!C:D, 2, FALSE)</f>
        <v>D</v>
      </c>
      <c r="I2950" s="4">
        <f>VLOOKUP(A2950, Sheet3!A:G,2, FALSE)</f>
        <v>2.1156009999999998</v>
      </c>
      <c r="J2950" s="4">
        <f>VLOOKUP(A2950, Sheet3!A:G,3, FALSE)</f>
        <v>1.7917730000000001</v>
      </c>
      <c r="K2950" s="4">
        <f>VLOOKUP(A2950, Sheet3!A:G,4, FALSE)</f>
        <v>4.6938000000000001E-2</v>
      </c>
      <c r="L2950" s="4">
        <f>VLOOKUP(A2950, Sheet3!A:G,5, FALSE)</f>
        <v>7.1264440000000002</v>
      </c>
      <c r="M2950" s="4">
        <f>VLOOKUP(A2950, Sheet3!A:G,6, FALSE)</f>
        <v>1.925915</v>
      </c>
      <c r="N2950" s="4">
        <f>VLOOKUP(A2950, Sheet3!A:G,7, FALSE)</f>
        <v>1.3021499999999999</v>
      </c>
      <c r="O2950">
        <v>2004</v>
      </c>
      <c r="P2950" s="4">
        <f>VLOOKUP(G2950, Sheet2!C:E, 3, FALSE)</f>
        <v>1969</v>
      </c>
      <c r="Q2950" s="4">
        <f>O2950-P2950</f>
        <v>35</v>
      </c>
      <c r="R2950" s="4">
        <f>VLOOKUP(A2950, Sheet4!A:B, 2, FALSE)</f>
        <v>614</v>
      </c>
    </row>
    <row r="2951" spans="1:18">
      <c r="A2951">
        <v>4426</v>
      </c>
      <c r="B2951" t="s">
        <v>408</v>
      </c>
      <c r="C2951" s="1">
        <v>38063</v>
      </c>
      <c r="D2951" t="s">
        <v>6</v>
      </c>
      <c r="E2951" s="4" t="s">
        <v>89</v>
      </c>
      <c r="F2951" s="4" t="s">
        <v>652</v>
      </c>
      <c r="G2951" s="4" t="str">
        <f>B2951&amp;E2951</f>
        <v>ChabotOH</v>
      </c>
      <c r="H2951" s="4" t="str">
        <f>VLOOKUP(G2951, Sheet2!C:D, 2, FALSE)</f>
        <v>R</v>
      </c>
      <c r="I2951" s="4">
        <f>VLOOKUP(A2951, Sheet3!A:G,2, FALSE)</f>
        <v>-5.9752450000000001</v>
      </c>
      <c r="J2951" s="4">
        <f>VLOOKUP(A2951, Sheet3!A:G,3, FALSE)</f>
        <v>-1.8429230000000001</v>
      </c>
      <c r="K2951" s="4">
        <f>VLOOKUP(A2951, Sheet3!A:G,4, FALSE)</f>
        <v>-2.235598</v>
      </c>
      <c r="L2951" s="4">
        <f>VLOOKUP(A2951, Sheet3!A:G,5, FALSE)</f>
        <v>-4.1815910000000001</v>
      </c>
      <c r="M2951" s="4">
        <f>VLOOKUP(A2951, Sheet3!A:G,6, FALSE)</f>
        <v>-1.179413</v>
      </c>
      <c r="N2951" s="4">
        <f>VLOOKUP(A2951, Sheet3!A:G,7, FALSE)</f>
        <v>-2.9267099999999999</v>
      </c>
      <c r="O2951">
        <v>2004</v>
      </c>
      <c r="P2951" s="4" t="str">
        <f>VLOOKUP(G2951, Sheet2!C:E, 3, FALSE)</f>
        <v>1995-2008</v>
      </c>
      <c r="Q2951" s="4">
        <v>9</v>
      </c>
      <c r="R2951" s="4">
        <f>VLOOKUP(A2951, Sheet4!A:B, 2, FALSE)</f>
        <v>335</v>
      </c>
    </row>
    <row r="2952" spans="1:18">
      <c r="A2952">
        <v>4427</v>
      </c>
      <c r="B2952" t="s">
        <v>158</v>
      </c>
      <c r="C2952" s="1">
        <v>38063</v>
      </c>
      <c r="D2952" t="s">
        <v>6</v>
      </c>
      <c r="E2952" s="4" t="s">
        <v>159</v>
      </c>
      <c r="F2952" s="4" t="s">
        <v>652</v>
      </c>
      <c r="G2952" s="4" t="str">
        <f>B2952&amp;E2952</f>
        <v>BurtonIN</v>
      </c>
      <c r="H2952" s="4" t="str">
        <f>VLOOKUP(G2952, Sheet2!C:D, 2, FALSE)</f>
        <v>R</v>
      </c>
      <c r="I2952" s="4">
        <f>VLOOKUP(A2952, Sheet3!A:G,2, FALSE)</f>
        <v>-1.1584840000000001</v>
      </c>
      <c r="J2952" s="4">
        <f>VLOOKUP(A2952, Sheet3!A:G,3, FALSE)</f>
        <v>-1.1147339999999999</v>
      </c>
      <c r="K2952" s="4">
        <f>VLOOKUP(A2952, Sheet3!A:G,4, FALSE)</f>
        <v>-1.8921190000000001</v>
      </c>
      <c r="L2952" s="4">
        <f>VLOOKUP(A2952, Sheet3!A:G,5, FALSE)</f>
        <v>1.7734780000000001</v>
      </c>
      <c r="M2952" s="4">
        <f>VLOOKUP(A2952, Sheet3!A:G,6, FALSE)</f>
        <v>1.929065</v>
      </c>
      <c r="N2952" s="4">
        <f>VLOOKUP(A2952, Sheet3!A:G,7, FALSE)</f>
        <v>-1.719946</v>
      </c>
      <c r="O2952">
        <v>2004</v>
      </c>
      <c r="P2952" s="4">
        <f>VLOOKUP(G2952, Sheet2!C:E, 3, FALSE)</f>
        <v>1983</v>
      </c>
      <c r="Q2952" s="4">
        <f>O2952-P2952</f>
        <v>21</v>
      </c>
      <c r="R2952" s="4">
        <f>VLOOKUP(A2952, Sheet4!A:B, 2, FALSE)</f>
        <v>743</v>
      </c>
    </row>
    <row r="2953" spans="1:18">
      <c r="A2953">
        <v>4428</v>
      </c>
      <c r="B2953" t="s">
        <v>65</v>
      </c>
      <c r="C2953" s="1">
        <v>38063</v>
      </c>
      <c r="D2953" t="s">
        <v>6</v>
      </c>
      <c r="E2953" s="4" t="s">
        <v>125</v>
      </c>
      <c r="F2953" s="4" t="s">
        <v>652</v>
      </c>
      <c r="G2953" s="4" t="str">
        <f>B2953&amp;E2953</f>
        <v>RangelNY</v>
      </c>
      <c r="H2953" s="4" t="str">
        <f>VLOOKUP(G2953, Sheet2!C:D, 2, FALSE)</f>
        <v>D</v>
      </c>
      <c r="I2953" s="4">
        <f>VLOOKUP(A2953, Sheet3!A:G,2, FALSE)</f>
        <v>-0.11730400000000001</v>
      </c>
      <c r="J2953" s="4">
        <f>VLOOKUP(A2953, Sheet3!A:G,3, FALSE)</f>
        <v>1.0155320000000001</v>
      </c>
      <c r="K2953" s="4">
        <f>VLOOKUP(A2953, Sheet3!A:G,4, FALSE)</f>
        <v>-4.7080060000000001</v>
      </c>
      <c r="L2953" s="4">
        <f>VLOOKUP(A2953, Sheet3!A:G,5, FALSE)</f>
        <v>5.381399</v>
      </c>
      <c r="M2953" s="4">
        <f>VLOOKUP(A2953, Sheet3!A:G,6, FALSE)</f>
        <v>0.54550699999999996</v>
      </c>
      <c r="N2953" s="4">
        <f>VLOOKUP(A2953, Sheet3!A:G,7, FALSE)</f>
        <v>-5.7510300000000001</v>
      </c>
      <c r="O2953">
        <v>2004</v>
      </c>
      <c r="P2953" s="4">
        <f>VLOOKUP(G2953, Sheet2!C:E, 3, FALSE)</f>
        <v>1971</v>
      </c>
      <c r="Q2953" s="4">
        <f>O2953-P2953</f>
        <v>33</v>
      </c>
      <c r="R2953" s="4">
        <f>VLOOKUP(A2953, Sheet4!A:B, 2, FALSE)</f>
        <v>1091</v>
      </c>
    </row>
    <row r="2954" spans="1:18">
      <c r="A2954">
        <v>4429</v>
      </c>
      <c r="B2954" t="s">
        <v>31</v>
      </c>
      <c r="C2954" s="1">
        <v>38063</v>
      </c>
      <c r="D2954" t="s">
        <v>6</v>
      </c>
      <c r="E2954" s="4" t="s">
        <v>159</v>
      </c>
      <c r="F2954" s="4" t="s">
        <v>652</v>
      </c>
      <c r="G2954" s="4" t="str">
        <f>B2954&amp;E2954</f>
        <v>PenceIN</v>
      </c>
      <c r="H2954" s="4" t="str">
        <f>VLOOKUP(G2954, Sheet2!C:D, 2, FALSE)</f>
        <v>R</v>
      </c>
      <c r="I2954" s="4">
        <f>VLOOKUP(A2954, Sheet3!A:G,2, FALSE)</f>
        <v>2.797714</v>
      </c>
      <c r="J2954" s="4">
        <f>VLOOKUP(A2954, Sheet3!A:G,3, FALSE)</f>
        <v>-1.777644</v>
      </c>
      <c r="K2954" s="4">
        <f>VLOOKUP(A2954, Sheet3!A:G,4, FALSE)</f>
        <v>0.651976</v>
      </c>
      <c r="L2954" s="4">
        <f>VLOOKUP(A2954, Sheet3!A:G,5, FALSE)</f>
        <v>-1.1548940000000001</v>
      </c>
      <c r="M2954" s="4">
        <f>VLOOKUP(A2954, Sheet3!A:G,6, FALSE)</f>
        <v>-0.51141400000000004</v>
      </c>
      <c r="N2954" s="4">
        <f>VLOOKUP(A2954, Sheet3!A:G,7, FALSE)</f>
        <v>-0.34248499999999998</v>
      </c>
      <c r="O2954">
        <v>2004</v>
      </c>
      <c r="P2954" s="4">
        <f>VLOOKUP(G2954, Sheet2!C:E, 3, FALSE)</f>
        <v>2001</v>
      </c>
      <c r="Q2954" s="4">
        <f>O2954-P2954</f>
        <v>3</v>
      </c>
      <c r="R2954" s="4">
        <f>VLOOKUP(A2954, Sheet4!A:B, 2, FALSE)</f>
        <v>471</v>
      </c>
    </row>
    <row r="2955" spans="1:18">
      <c r="A2955">
        <v>4430</v>
      </c>
      <c r="B2955" s="4" t="s">
        <v>373</v>
      </c>
      <c r="C2955" s="1">
        <v>38063</v>
      </c>
      <c r="D2955" t="s">
        <v>6</v>
      </c>
      <c r="E2955" s="4" t="s">
        <v>8</v>
      </c>
      <c r="F2955" s="4" t="s">
        <v>652</v>
      </c>
      <c r="G2955" s="4" t="str">
        <f>B2955&amp;E2955</f>
        <v>RoyceCA</v>
      </c>
      <c r="H2955" s="4" t="str">
        <f>VLOOKUP(G2955, Sheet2!C:D, 2, FALSE)</f>
        <v>R</v>
      </c>
      <c r="I2955" s="4">
        <f>VLOOKUP(A2955, Sheet3!A:G,2, FALSE)</f>
        <v>8.1532780000000002</v>
      </c>
      <c r="J2955" s="4">
        <f>VLOOKUP(A2955, Sheet3!A:G,3, FALSE)</f>
        <v>-1.196585</v>
      </c>
      <c r="K2955" s="4">
        <f>VLOOKUP(A2955, Sheet3!A:G,4, FALSE)</f>
        <v>-0.122395</v>
      </c>
      <c r="L2955" s="4">
        <f>VLOOKUP(A2955, Sheet3!A:G,5, FALSE)</f>
        <v>-0.787574</v>
      </c>
      <c r="M2955" s="4">
        <f>VLOOKUP(A2955, Sheet3!A:G,6, FALSE)</f>
        <v>-0.426819</v>
      </c>
      <c r="N2955" s="4">
        <f>VLOOKUP(A2955, Sheet3!A:G,7, FALSE)</f>
        <v>1.633637</v>
      </c>
      <c r="O2955">
        <v>2004</v>
      </c>
      <c r="P2955" s="4">
        <f>VLOOKUP(G2955, Sheet2!C:E, 3, FALSE)</f>
        <v>1993</v>
      </c>
      <c r="Q2955" s="4">
        <f>O2955-P2955</f>
        <v>11</v>
      </c>
      <c r="R2955" s="4">
        <f>VLOOKUP(A2955, Sheet4!A:B, 2, FALSE)</f>
        <v>296</v>
      </c>
    </row>
    <row r="2956" spans="1:18">
      <c r="A2956">
        <v>4431</v>
      </c>
      <c r="B2956" t="s">
        <v>51</v>
      </c>
      <c r="C2956" s="1">
        <v>41528</v>
      </c>
      <c r="D2956" t="s">
        <v>6</v>
      </c>
      <c r="E2956" s="4" t="s">
        <v>8</v>
      </c>
      <c r="F2956" s="4" t="s">
        <v>652</v>
      </c>
      <c r="G2956" s="4" t="str">
        <f>B2956&amp;E2956</f>
        <v>DavisCA</v>
      </c>
      <c r="H2956" s="4" t="str">
        <f>VLOOKUP(G2956, Sheet2!C:D, 2, FALSE)</f>
        <v>D</v>
      </c>
      <c r="I2956" s="4">
        <f>VLOOKUP(A2956, Sheet3!A:G,2, FALSE)</f>
        <v>1.183908</v>
      </c>
      <c r="J2956" s="4">
        <f>VLOOKUP(A2956, Sheet3!A:G,3, FALSE)</f>
        <v>2.4513060000000002</v>
      </c>
      <c r="K2956" s="4">
        <f>VLOOKUP(A2956, Sheet3!A:G,4, FALSE)</f>
        <v>-3.9788920000000001</v>
      </c>
      <c r="L2956" s="4">
        <f>VLOOKUP(A2956, Sheet3!A:G,5, FALSE)</f>
        <v>0.368813</v>
      </c>
      <c r="M2956" s="4">
        <f>VLOOKUP(A2956, Sheet3!A:G,6, FALSE)</f>
        <v>2.593906</v>
      </c>
      <c r="N2956" s="4">
        <f>VLOOKUP(A2956, Sheet3!A:G,7, FALSE)</f>
        <v>-3.434771</v>
      </c>
      <c r="O2956">
        <v>2013</v>
      </c>
      <c r="P2956" s="4">
        <f>VLOOKUP(G2956, Sheet2!C:E, 3, FALSE)</f>
        <v>2001</v>
      </c>
      <c r="Q2956" s="4">
        <f>O2956-P2956</f>
        <v>12</v>
      </c>
      <c r="R2956" s="4">
        <f>VLOOKUP(A2956, Sheet4!A:B, 2, FALSE)</f>
        <v>173</v>
      </c>
    </row>
    <row r="2957" spans="1:18">
      <c r="A2957">
        <v>4432</v>
      </c>
      <c r="B2957" t="s">
        <v>753</v>
      </c>
      <c r="C2957" s="1">
        <v>38972</v>
      </c>
      <c r="D2957" t="s">
        <v>6</v>
      </c>
      <c r="E2957" s="4" t="s">
        <v>8</v>
      </c>
      <c r="F2957" s="4" t="s">
        <v>652</v>
      </c>
      <c r="G2957" s="4" t="str">
        <f>B2957&amp;E2957</f>
        <v>MillerGeorgeCA</v>
      </c>
      <c r="H2957" s="4" t="str">
        <f>VLOOKUP(G2957, Sheet2!C:D, 2, FALSE)</f>
        <v>D</v>
      </c>
      <c r="I2957" s="4">
        <f>VLOOKUP(A2957, Sheet3!A:G,2, FALSE)</f>
        <v>2.2564630000000001</v>
      </c>
      <c r="J2957" s="4">
        <f>VLOOKUP(A2957, Sheet3!A:G,3, FALSE)</f>
        <v>-0.53647500000000004</v>
      </c>
      <c r="K2957" s="4">
        <f>VLOOKUP(A2957, Sheet3!A:G,4, FALSE)</f>
        <v>0.73221000000000003</v>
      </c>
      <c r="L2957" s="4">
        <f>VLOOKUP(A2957, Sheet3!A:G,5, FALSE)</f>
        <v>2.3511920000000002</v>
      </c>
      <c r="M2957" s="4">
        <f>VLOOKUP(A2957, Sheet3!A:G,6, FALSE)</f>
        <v>0.57761799999999996</v>
      </c>
      <c r="N2957" s="4">
        <f>VLOOKUP(A2957, Sheet3!A:G,7, FALSE)</f>
        <v>2.695176</v>
      </c>
      <c r="O2957">
        <v>2006</v>
      </c>
      <c r="P2957" s="4">
        <f>VLOOKUP(G2957, Sheet2!C:E, 3, FALSE)</f>
        <v>1975</v>
      </c>
      <c r="Q2957" s="4">
        <f>O2957-P2957</f>
        <v>31</v>
      </c>
      <c r="R2957" s="4">
        <f>VLOOKUP(A2957, Sheet4!A:B, 2, FALSE)</f>
        <v>536</v>
      </c>
    </row>
    <row r="2958" spans="1:18">
      <c r="A2958">
        <v>4433</v>
      </c>
      <c r="B2958" t="s">
        <v>12</v>
      </c>
      <c r="C2958" s="1">
        <v>40798</v>
      </c>
      <c r="D2958" t="s">
        <v>6</v>
      </c>
      <c r="E2958" s="4" t="s">
        <v>13</v>
      </c>
      <c r="F2958" s="4" t="s">
        <v>652</v>
      </c>
      <c r="G2958" s="4" t="str">
        <f>B2958&amp;E2958</f>
        <v>WilsonSC</v>
      </c>
      <c r="H2958" s="4" t="str">
        <f>VLOOKUP(G2958, Sheet2!C:D, 2, FALSE)</f>
        <v>R</v>
      </c>
      <c r="I2958" s="4">
        <f>VLOOKUP(A2958, Sheet3!A:G,2, FALSE)</f>
        <v>5.7536999999999998E-2</v>
      </c>
      <c r="J2958" s="4">
        <f>VLOOKUP(A2958, Sheet3!A:G,3, FALSE)</f>
        <v>2.0237780000000001</v>
      </c>
      <c r="K2958" s="4">
        <f>VLOOKUP(A2958, Sheet3!A:G,4, FALSE)</f>
        <v>2.7558539999999998</v>
      </c>
      <c r="L2958" s="4">
        <f>VLOOKUP(A2958, Sheet3!A:G,5, FALSE)</f>
        <v>-1.6925859999999999</v>
      </c>
      <c r="M2958" s="4">
        <f>VLOOKUP(A2958, Sheet3!A:G,6, FALSE)</f>
        <v>-0.628112</v>
      </c>
      <c r="N2958" s="4">
        <f>VLOOKUP(A2958, Sheet3!A:G,7, FALSE)</f>
        <v>3.6685219999999998</v>
      </c>
      <c r="O2958">
        <v>2011</v>
      </c>
      <c r="P2958" s="4">
        <f>VLOOKUP(G2958, Sheet2!C:E, 3, FALSE)</f>
        <v>2001</v>
      </c>
      <c r="Q2958" s="4">
        <f>O2958-P2958</f>
        <v>10</v>
      </c>
      <c r="R2958" s="4">
        <f>VLOOKUP(A2958, Sheet4!A:B, 2, FALSE)</f>
        <v>214</v>
      </c>
    </row>
    <row r="2959" spans="1:18">
      <c r="A2959">
        <v>4434</v>
      </c>
      <c r="B2959" t="s">
        <v>27</v>
      </c>
      <c r="C2959" s="1">
        <v>41529</v>
      </c>
      <c r="D2959" t="s">
        <v>6</v>
      </c>
      <c r="E2959" s="4" t="s">
        <v>22</v>
      </c>
      <c r="F2959" s="4" t="s">
        <v>652</v>
      </c>
      <c r="G2959" s="4" t="str">
        <f>B2959&amp;E2959</f>
        <v>PoeTX</v>
      </c>
      <c r="H2959" s="4" t="str">
        <f>VLOOKUP(G2959, Sheet2!C:D, 2, FALSE)</f>
        <v>R</v>
      </c>
      <c r="I2959" s="4">
        <f>VLOOKUP(A2959, Sheet3!A:G,2, FALSE)</f>
        <v>-2.9155289999999998</v>
      </c>
      <c r="J2959" s="4">
        <f>VLOOKUP(A2959, Sheet3!A:G,3, FALSE)</f>
        <v>-0.535389</v>
      </c>
      <c r="K2959" s="4">
        <f>VLOOKUP(A2959, Sheet3!A:G,4, FALSE)</f>
        <v>-2.7101999999999999</v>
      </c>
      <c r="L2959" s="4">
        <f>VLOOKUP(A2959, Sheet3!A:G,5, FALSE)</f>
        <v>-2.8852500000000001</v>
      </c>
      <c r="M2959" s="4">
        <f>VLOOKUP(A2959, Sheet3!A:G,6, FALSE)</f>
        <v>1.973222</v>
      </c>
      <c r="N2959" s="4">
        <f>VLOOKUP(A2959, Sheet3!A:G,7, FALSE)</f>
        <v>0.67000099999999996</v>
      </c>
      <c r="O2959">
        <v>2013</v>
      </c>
      <c r="P2959" s="4">
        <f>VLOOKUP(G2959, Sheet2!C:E, 3, FALSE)</f>
        <v>2005</v>
      </c>
      <c r="Q2959" s="4">
        <f>O2959-P2959</f>
        <v>8</v>
      </c>
      <c r="R2959" s="4">
        <f>VLOOKUP(A2959, Sheet4!A:B, 2, FALSE)</f>
        <v>127</v>
      </c>
    </row>
    <row r="2960" spans="1:18">
      <c r="A2960">
        <v>4435</v>
      </c>
      <c r="B2960" t="s">
        <v>36</v>
      </c>
      <c r="C2960" s="1">
        <v>38974</v>
      </c>
      <c r="D2960" t="s">
        <v>6</v>
      </c>
      <c r="E2960" s="4" t="str">
        <f>VLOOKUP(B2960, Sheet2!$A$2:$B$734, 2, FALSE)</f>
        <v>CA</v>
      </c>
      <c r="F2960" s="4" t="s">
        <v>652</v>
      </c>
      <c r="G2960" s="4" t="str">
        <f>B2960&amp;E2960</f>
        <v>SchiffCA</v>
      </c>
      <c r="H2960" s="4" t="str">
        <f>VLOOKUP(G2960, Sheet2!C:D, 2, FALSE)</f>
        <v>D</v>
      </c>
      <c r="I2960" s="4">
        <f>VLOOKUP(A2960, Sheet3!A:G,2, FALSE)</f>
        <v>3.5232860000000001</v>
      </c>
      <c r="J2960" s="4">
        <f>VLOOKUP(A2960, Sheet3!A:G,3, FALSE)</f>
        <v>0.71970999999999996</v>
      </c>
      <c r="K2960" s="4">
        <f>VLOOKUP(A2960, Sheet3!A:G,4, FALSE)</f>
        <v>3.0766429999999998</v>
      </c>
      <c r="L2960" s="4">
        <f>VLOOKUP(A2960, Sheet3!A:G,5, FALSE)</f>
        <v>2.297571</v>
      </c>
      <c r="M2960" s="4">
        <f>VLOOKUP(A2960, Sheet3!A:G,6, FALSE)</f>
        <v>-1.1931609999999999</v>
      </c>
      <c r="N2960" s="4">
        <f>VLOOKUP(A2960, Sheet3!A:G,7, FALSE)</f>
        <v>4.3535709999999996</v>
      </c>
      <c r="O2960">
        <v>2006</v>
      </c>
      <c r="P2960" s="4">
        <f>VLOOKUP(G2960, Sheet2!C:E, 3, FALSE)</f>
        <v>2001</v>
      </c>
      <c r="Q2960" s="4">
        <f>O2960-P2960</f>
        <v>5</v>
      </c>
      <c r="R2960" s="4">
        <f>VLOOKUP(A2960, Sheet4!A:B, 2, FALSE)</f>
        <v>680</v>
      </c>
    </row>
    <row r="2961" spans="1:18">
      <c r="A2961">
        <v>4436</v>
      </c>
      <c r="B2961" t="s">
        <v>494</v>
      </c>
      <c r="C2961" s="1">
        <v>39342</v>
      </c>
      <c r="D2961" t="s">
        <v>6</v>
      </c>
      <c r="E2961" s="4" t="str">
        <f>VLOOKUP(B2961, Sheet2!$A$2:$B$734, 2, FALSE)</f>
        <v>DC</v>
      </c>
      <c r="F2961" s="4" t="s">
        <v>652</v>
      </c>
      <c r="G2961" s="4" t="str">
        <f>B2961&amp;E2961</f>
        <v>NortonDC</v>
      </c>
      <c r="H2961" s="4" t="str">
        <f>VLOOKUP(G2961, Sheet2!C:D, 2, FALSE)</f>
        <v>D</v>
      </c>
      <c r="I2961" s="4">
        <f>VLOOKUP(A2961, Sheet3!A:G,2, FALSE)</f>
        <v>-3.321704</v>
      </c>
      <c r="J2961" s="4">
        <f>VLOOKUP(A2961, Sheet3!A:G,3, FALSE)</f>
        <v>1.2824139999999999</v>
      </c>
      <c r="K2961" s="4">
        <f>VLOOKUP(A2961, Sheet3!A:G,4, FALSE)</f>
        <v>-3.8966829999999999</v>
      </c>
      <c r="L2961" s="4">
        <f>VLOOKUP(A2961, Sheet3!A:G,5, FALSE)</f>
        <v>-3.5949200000000001</v>
      </c>
      <c r="M2961" s="4">
        <f>VLOOKUP(A2961, Sheet3!A:G,6, FALSE)</f>
        <v>-0.72596000000000005</v>
      </c>
      <c r="N2961" s="4">
        <f>VLOOKUP(A2961, Sheet3!A:G,7, FALSE)</f>
        <v>-3.8083650000000002</v>
      </c>
      <c r="O2961">
        <v>2007</v>
      </c>
      <c r="P2961" s="4">
        <f>VLOOKUP(G2961, Sheet2!C:E, 3, FALSE)</f>
        <v>1991</v>
      </c>
      <c r="Q2961" s="4">
        <f>O2961-P2961</f>
        <v>16</v>
      </c>
      <c r="R2961" s="4">
        <f>VLOOKUP(A2961, Sheet4!A:B, 2, FALSE)</f>
        <v>675</v>
      </c>
    </row>
    <row r="2962" spans="1:18">
      <c r="A2962">
        <v>4437</v>
      </c>
      <c r="B2962" t="s">
        <v>21</v>
      </c>
      <c r="C2962" s="1">
        <v>39344</v>
      </c>
      <c r="D2962" t="s">
        <v>6</v>
      </c>
      <c r="E2962" s="4" t="str">
        <f>VLOOKUP(B2962, Sheet2!$A$2:$B$734, 2, FALSE)</f>
        <v>CA</v>
      </c>
      <c r="F2962" s="4" t="s">
        <v>652</v>
      </c>
      <c r="G2962" s="4" t="str">
        <f>B2962&amp;E2962</f>
        <v>WoolseyCA</v>
      </c>
      <c r="H2962" s="4" t="str">
        <f>VLOOKUP(G2962, Sheet2!C:D, 2, FALSE)</f>
        <v>D</v>
      </c>
      <c r="I2962" s="4">
        <f>VLOOKUP(A2962, Sheet3!A:G,2, FALSE)</f>
        <v>2.1177090000000001</v>
      </c>
      <c r="J2962" s="4">
        <f>VLOOKUP(A2962, Sheet3!A:G,3, FALSE)</f>
        <v>1.1787240000000001</v>
      </c>
      <c r="K2962" s="4">
        <f>VLOOKUP(A2962, Sheet3!A:G,4, FALSE)</f>
        <v>1.1876599999999999</v>
      </c>
      <c r="L2962" s="4">
        <f>VLOOKUP(A2962, Sheet3!A:G,5, FALSE)</f>
        <v>-2.3301050000000001</v>
      </c>
      <c r="M2962" s="4">
        <f>VLOOKUP(A2962, Sheet3!A:G,6, FALSE)</f>
        <v>1.505217</v>
      </c>
      <c r="N2962" s="4">
        <f>VLOOKUP(A2962, Sheet3!A:G,7, FALSE)</f>
        <v>3.231617</v>
      </c>
      <c r="O2962">
        <v>2007</v>
      </c>
      <c r="P2962" s="4">
        <f>VLOOKUP(G2962, Sheet2!C:E, 3, FALSE)</f>
        <v>1993</v>
      </c>
      <c r="Q2962" s="4">
        <f>O2962-P2962</f>
        <v>14</v>
      </c>
      <c r="R2962" s="4">
        <f>VLOOKUP(A2962, Sheet4!A:B, 2, FALSE)</f>
        <v>575</v>
      </c>
    </row>
    <row r="2963" spans="1:18">
      <c r="A2963" s="4">
        <v>4438</v>
      </c>
      <c r="B2963" t="s">
        <v>12</v>
      </c>
      <c r="C2963" s="1">
        <v>40443</v>
      </c>
      <c r="D2963" t="s">
        <v>6</v>
      </c>
      <c r="E2963" s="4" t="s">
        <v>13</v>
      </c>
      <c r="F2963" s="4" t="s">
        <v>652</v>
      </c>
      <c r="G2963" s="4" t="str">
        <f>B2963&amp;E2963</f>
        <v>WilsonSC</v>
      </c>
      <c r="H2963" s="4" t="str">
        <f>VLOOKUP(G2963, Sheet2!C:D, 2, FALSE)</f>
        <v>R</v>
      </c>
      <c r="I2963" s="4">
        <f>VLOOKUP(A2963, Sheet3!A:G,2, FALSE)</f>
        <v>-1.781774</v>
      </c>
      <c r="J2963" s="4">
        <f>VLOOKUP(A2963, Sheet3!A:G,3, FALSE)</f>
        <v>-0.818075</v>
      </c>
      <c r="K2963" s="4">
        <f>VLOOKUP(A2963, Sheet3!A:G,4, FALSE)</f>
        <v>9.8479379999999992</v>
      </c>
      <c r="L2963" s="4">
        <f>VLOOKUP(A2963, Sheet3!A:G,5, FALSE)</f>
        <v>-4.2232149999999997</v>
      </c>
      <c r="M2963" s="4">
        <f>VLOOKUP(A2963, Sheet3!A:G,6, FALSE)</f>
        <v>-0.79308800000000002</v>
      </c>
      <c r="N2963" s="4">
        <f>VLOOKUP(A2963, Sheet3!A:G,7, FALSE)</f>
        <v>6.9946719999999996</v>
      </c>
      <c r="O2963">
        <v>2010</v>
      </c>
      <c r="P2963" s="4">
        <f>VLOOKUP(G2963, Sheet2!C:E, 3, FALSE)</f>
        <v>2001</v>
      </c>
      <c r="Q2963" s="4">
        <f>O2963-P2963</f>
        <v>9</v>
      </c>
      <c r="R2963" s="4">
        <f>VLOOKUP(A2963, Sheet4!A:B, 2, FALSE)</f>
        <v>164</v>
      </c>
    </row>
    <row r="2964" spans="1:18">
      <c r="A2964">
        <v>4439</v>
      </c>
      <c r="B2964" t="s">
        <v>21</v>
      </c>
      <c r="C2964" s="1">
        <v>39349</v>
      </c>
      <c r="D2964" t="s">
        <v>6</v>
      </c>
      <c r="E2964" s="4" t="s">
        <v>8</v>
      </c>
      <c r="F2964" s="4" t="s">
        <v>652</v>
      </c>
      <c r="G2964" s="4" t="str">
        <f>B2964&amp;E2964</f>
        <v>WoolseyCA</v>
      </c>
      <c r="H2964" s="4" t="str">
        <f>VLOOKUP(G2964, Sheet2!C:D, 2, FALSE)</f>
        <v>D</v>
      </c>
      <c r="I2964" s="4">
        <f>VLOOKUP(A2964, Sheet3!A:G,2, FALSE)</f>
        <v>2.3879359999999998</v>
      </c>
      <c r="J2964" s="4">
        <f>VLOOKUP(A2964, Sheet3!A:G,3, FALSE)</f>
        <v>0.76020900000000002</v>
      </c>
      <c r="K2964" s="4">
        <f>VLOOKUP(A2964, Sheet3!A:G,4, FALSE)</f>
        <v>-1.3308990000000001</v>
      </c>
      <c r="L2964" s="4">
        <f>VLOOKUP(A2964, Sheet3!A:G,5, FALSE)</f>
        <v>-1.936126</v>
      </c>
      <c r="M2964" s="4">
        <f>VLOOKUP(A2964, Sheet3!A:G,6, FALSE)</f>
        <v>-2.3642750000000001</v>
      </c>
      <c r="N2964" s="4">
        <f>VLOOKUP(A2964, Sheet3!A:G,7, FALSE)</f>
        <v>-1.241417</v>
      </c>
      <c r="O2964">
        <v>2007</v>
      </c>
      <c r="P2964" s="4">
        <f>VLOOKUP(G2964, Sheet2!C:E, 3, FALSE)</f>
        <v>1993</v>
      </c>
      <c r="Q2964" s="4">
        <f>O2964-P2964</f>
        <v>14</v>
      </c>
      <c r="R2964" s="4">
        <f>VLOOKUP(A2964, Sheet4!A:B, 2, FALSE)</f>
        <v>451</v>
      </c>
    </row>
    <row r="2965" spans="1:18">
      <c r="A2965">
        <v>4440</v>
      </c>
      <c r="B2965" t="s">
        <v>5</v>
      </c>
      <c r="C2965" s="1">
        <v>38985</v>
      </c>
      <c r="D2965" t="s">
        <v>6</v>
      </c>
      <c r="E2965" s="4" t="str">
        <f>VLOOKUP(B2965, Sheet2!$A$2:$B$734, 2, FALSE)</f>
        <v>CA</v>
      </c>
      <c r="F2965" s="4" t="s">
        <v>652</v>
      </c>
      <c r="G2965" s="4" t="str">
        <f>B2965&amp;E2965</f>
        <v>WatersCA</v>
      </c>
      <c r="H2965" s="4" t="str">
        <f>VLOOKUP(G2965, Sheet2!C:D, 2, FALSE)</f>
        <v>D</v>
      </c>
      <c r="I2965" s="4">
        <f>VLOOKUP(A2965, Sheet3!A:G,2, FALSE)</f>
        <v>-0.25994</v>
      </c>
      <c r="J2965" s="4">
        <f>VLOOKUP(A2965, Sheet3!A:G,3, FALSE)</f>
        <v>1.5076229999999999</v>
      </c>
      <c r="K2965" s="4">
        <f>VLOOKUP(A2965, Sheet3!A:G,4, FALSE)</f>
        <v>-1.7913319999999999</v>
      </c>
      <c r="L2965" s="4">
        <f>VLOOKUP(A2965, Sheet3!A:G,5, FALSE)</f>
        <v>-1.3736269999999999</v>
      </c>
      <c r="M2965" s="4">
        <f>VLOOKUP(A2965, Sheet3!A:G,6, FALSE)</f>
        <v>-0.10624</v>
      </c>
      <c r="N2965" s="4">
        <f>VLOOKUP(A2965, Sheet3!A:G,7, FALSE)</f>
        <v>0.81728100000000004</v>
      </c>
      <c r="O2965">
        <v>2006</v>
      </c>
      <c r="P2965" s="4">
        <f>VLOOKUP(G2965, Sheet2!C:E, 3, FALSE)</f>
        <v>1991</v>
      </c>
      <c r="Q2965" s="4">
        <f>O2965-P2965</f>
        <v>15</v>
      </c>
      <c r="R2965" s="4">
        <f>VLOOKUP(A2965, Sheet4!A:B, 2, FALSE)</f>
        <v>668</v>
      </c>
    </row>
    <row r="2966" spans="1:18">
      <c r="A2966">
        <v>4441</v>
      </c>
      <c r="B2966" t="s">
        <v>21</v>
      </c>
      <c r="C2966" s="1">
        <v>39350</v>
      </c>
      <c r="D2966" t="s">
        <v>6</v>
      </c>
      <c r="E2966" s="4" t="str">
        <f>VLOOKUP(B2966, Sheet2!$A$2:$B$734, 2, FALSE)</f>
        <v>CA</v>
      </c>
      <c r="F2966" s="4" t="s">
        <v>652</v>
      </c>
      <c r="G2966" s="4" t="str">
        <f>B2966&amp;E2966</f>
        <v>WoolseyCA</v>
      </c>
      <c r="H2966" s="4" t="str">
        <f>VLOOKUP(G2966, Sheet2!C:D, 2, FALSE)</f>
        <v>D</v>
      </c>
      <c r="I2966" s="4">
        <f>VLOOKUP(A2966, Sheet3!A:G,2, FALSE)</f>
        <v>7.9873E-2</v>
      </c>
      <c r="J2966" s="4">
        <f>VLOOKUP(A2966, Sheet3!A:G,3, FALSE)</f>
        <v>0.82578499999999999</v>
      </c>
      <c r="K2966" s="4">
        <f>VLOOKUP(A2966, Sheet3!A:G,4, FALSE)</f>
        <v>0.46336699999999997</v>
      </c>
      <c r="L2966" s="4">
        <f>VLOOKUP(A2966, Sheet3!A:G,5, FALSE)</f>
        <v>0.33933999999999997</v>
      </c>
      <c r="M2966" s="4">
        <f>VLOOKUP(A2966, Sheet3!A:G,6, FALSE)</f>
        <v>-0.16018199999999999</v>
      </c>
      <c r="N2966" s="4">
        <f>VLOOKUP(A2966, Sheet3!A:G,7, FALSE)</f>
        <v>3.1561659999999998</v>
      </c>
      <c r="O2966">
        <v>2007</v>
      </c>
      <c r="P2966" s="4">
        <f>VLOOKUP(G2966, Sheet2!C:E, 3, FALSE)</f>
        <v>1993</v>
      </c>
      <c r="Q2966" s="4">
        <f>O2966-P2966</f>
        <v>14</v>
      </c>
      <c r="R2966" s="4">
        <f>VLOOKUP(A2966, Sheet4!A:B, 2, FALSE)</f>
        <v>532</v>
      </c>
    </row>
    <row r="2967" spans="1:18">
      <c r="A2967">
        <v>4442</v>
      </c>
      <c r="B2967" t="s">
        <v>540</v>
      </c>
      <c r="C2967" s="1">
        <v>38610</v>
      </c>
      <c r="D2967" t="s">
        <v>6</v>
      </c>
      <c r="E2967" s="4" t="str">
        <f>VLOOKUP(B2967, Sheet2!$A$2:$B$734, 2, FALSE)</f>
        <v>NE</v>
      </c>
      <c r="F2967" s="4" t="s">
        <v>652</v>
      </c>
      <c r="G2967" s="4" t="str">
        <f>B2967&amp;E2967</f>
        <v>OsborneNE</v>
      </c>
      <c r="H2967" s="4" t="str">
        <f>VLOOKUP(G2967, Sheet2!C:D, 2, FALSE)</f>
        <v>R</v>
      </c>
      <c r="I2967" s="4">
        <f>VLOOKUP(A2967, Sheet3!A:G,2, FALSE)</f>
        <v>-2.0970240000000002</v>
      </c>
      <c r="J2967" s="4">
        <f>VLOOKUP(A2967, Sheet3!A:G,3, FALSE)</f>
        <v>-0.68764700000000001</v>
      </c>
      <c r="K2967" s="4">
        <f>VLOOKUP(A2967, Sheet3!A:G,4, FALSE)</f>
        <v>-5.1707390000000002</v>
      </c>
      <c r="L2967" s="4">
        <f>VLOOKUP(A2967, Sheet3!A:G,5, FALSE)</f>
        <v>-1.2523770000000001</v>
      </c>
      <c r="M2967" s="4">
        <f>VLOOKUP(A2967, Sheet3!A:G,6, FALSE)</f>
        <v>-1.338894</v>
      </c>
      <c r="N2967" s="4">
        <f>VLOOKUP(A2967, Sheet3!A:G,7, FALSE)</f>
        <v>-3.4412449999999999</v>
      </c>
      <c r="O2967">
        <v>2005</v>
      </c>
      <c r="P2967" s="4">
        <f>VLOOKUP(G2967, Sheet2!C:E, 3, FALSE)</f>
        <v>2001</v>
      </c>
      <c r="Q2967" s="4">
        <f>O2967-P2967</f>
        <v>4</v>
      </c>
      <c r="R2967" s="4">
        <f>VLOOKUP(A2967, Sheet4!A:B, 2, FALSE)</f>
        <v>541</v>
      </c>
    </row>
    <row r="2968" spans="1:18">
      <c r="A2968">
        <v>4443</v>
      </c>
      <c r="B2968" t="s">
        <v>177</v>
      </c>
      <c r="C2968" s="1">
        <v>38701</v>
      </c>
      <c r="D2968" t="s">
        <v>6</v>
      </c>
      <c r="E2968" s="4" t="str">
        <f>VLOOKUP(B2968, Sheet2!$A$2:$B$734, 2, FALSE)</f>
        <v>NC</v>
      </c>
      <c r="F2968" s="4" t="s">
        <v>652</v>
      </c>
      <c r="G2968" s="4" t="str">
        <f>B2968&amp;E2968</f>
        <v>HayesNC</v>
      </c>
      <c r="H2968" s="4" t="str">
        <f>VLOOKUP(G2968, Sheet2!C:D, 2, FALSE)</f>
        <v>R</v>
      </c>
      <c r="I2968" s="4">
        <f>VLOOKUP(A2968, Sheet3!A:G,2, FALSE)</f>
        <v>-1.3512740000000001</v>
      </c>
      <c r="J2968" s="4">
        <f>VLOOKUP(A2968, Sheet3!A:G,3, FALSE)</f>
        <v>-2.2840419999999999</v>
      </c>
      <c r="K2968" s="4">
        <f>VLOOKUP(A2968, Sheet3!A:G,4, FALSE)</f>
        <v>-0.22193399999999999</v>
      </c>
      <c r="L2968" s="4">
        <f>VLOOKUP(A2968, Sheet3!A:G,5, FALSE)</f>
        <v>-0.35062900000000002</v>
      </c>
      <c r="M2968" s="4">
        <f>VLOOKUP(A2968, Sheet3!A:G,6, FALSE)</f>
        <v>-1.348679</v>
      </c>
      <c r="N2968" s="4">
        <f>VLOOKUP(A2968, Sheet3!A:G,7, FALSE)</f>
        <v>5.0091999999999998E-2</v>
      </c>
      <c r="O2968">
        <v>2005</v>
      </c>
      <c r="P2968" s="4">
        <f>VLOOKUP(G2968, Sheet2!C:E, 3, FALSE)</f>
        <v>1999</v>
      </c>
      <c r="Q2968" s="4">
        <f>O2968-P2968</f>
        <v>6</v>
      </c>
      <c r="R2968" s="4">
        <f>VLOOKUP(A2968, Sheet4!A:B, 2, FALSE)</f>
        <v>393</v>
      </c>
    </row>
    <row r="2969" spans="1:18">
      <c r="A2969">
        <v>4444</v>
      </c>
      <c r="B2969" t="s">
        <v>187</v>
      </c>
      <c r="C2969" s="1">
        <v>38384</v>
      </c>
      <c r="D2969" t="s">
        <v>6</v>
      </c>
      <c r="E2969" s="4" t="str">
        <f>VLOOKUP(B2969, Sheet2!$A$2:$B$734, 2, FALSE)</f>
        <v>TX</v>
      </c>
      <c r="F2969" s="4" t="s">
        <v>652</v>
      </c>
      <c r="G2969" s="4" t="str">
        <f>B2969&amp;E2969</f>
        <v>DelayTX</v>
      </c>
      <c r="H2969" s="4" t="str">
        <f>VLOOKUP(G2969, Sheet2!C:D, 2, FALSE)</f>
        <v>R</v>
      </c>
      <c r="I2969" s="4">
        <f>VLOOKUP(A2969, Sheet3!A:G,2, FALSE)</f>
        <v>0.60322900000000002</v>
      </c>
      <c r="J2969" s="4">
        <f>VLOOKUP(A2969, Sheet3!A:G,3, FALSE)</f>
        <v>1.6752E-2</v>
      </c>
      <c r="K2969" s="4">
        <f>VLOOKUP(A2969, Sheet3!A:G,4, FALSE)</f>
        <v>1.5611409999999999</v>
      </c>
      <c r="L2969" s="4">
        <f>VLOOKUP(A2969, Sheet3!A:G,5, FALSE)</f>
        <v>-1.10727</v>
      </c>
      <c r="M2969" s="4">
        <f>VLOOKUP(A2969, Sheet3!A:G,6, FALSE)</f>
        <v>-0.33113999999999999</v>
      </c>
      <c r="N2969" s="4">
        <f>VLOOKUP(A2969, Sheet3!A:G,7, FALSE)</f>
        <v>4.3392480000000004</v>
      </c>
      <c r="O2969">
        <v>2005</v>
      </c>
      <c r="P2969" s="4">
        <f>VLOOKUP(G2969, Sheet2!C:E, 3, FALSE)</f>
        <v>1985</v>
      </c>
      <c r="Q2969" s="4">
        <f>O2969-P2969</f>
        <v>20</v>
      </c>
      <c r="R2969" s="4">
        <f>VLOOKUP(A2969, Sheet4!A:B, 2, FALSE)</f>
        <v>492</v>
      </c>
    </row>
    <row r="2970" spans="1:18">
      <c r="A2970">
        <v>4445</v>
      </c>
      <c r="B2970" t="s">
        <v>158</v>
      </c>
      <c r="C2970" s="1">
        <v>38384</v>
      </c>
      <c r="D2970" t="s">
        <v>6</v>
      </c>
      <c r="E2970" s="4" t="s">
        <v>159</v>
      </c>
      <c r="F2970" s="4" t="s">
        <v>652</v>
      </c>
      <c r="G2970" s="4" t="str">
        <f>B2970&amp;E2970</f>
        <v>BurtonIN</v>
      </c>
      <c r="H2970" s="4" t="str">
        <f>VLOOKUP(G2970, Sheet2!C:D, 2, FALSE)</f>
        <v>R</v>
      </c>
      <c r="I2970" s="4">
        <f>VLOOKUP(A2970, Sheet3!A:G,2, FALSE)</f>
        <v>-1.5379659999999999</v>
      </c>
      <c r="J2970" s="4">
        <f>VLOOKUP(A2970, Sheet3!A:G,3, FALSE)</f>
        <v>-0.39699000000000001</v>
      </c>
      <c r="K2970" s="4">
        <f>VLOOKUP(A2970, Sheet3!A:G,4, FALSE)</f>
        <v>-3.209301</v>
      </c>
      <c r="L2970" s="4">
        <f>VLOOKUP(A2970, Sheet3!A:G,5, FALSE)</f>
        <v>1.758345</v>
      </c>
      <c r="M2970" s="4">
        <f>VLOOKUP(A2970, Sheet3!A:G,6, FALSE)</f>
        <v>-0.23458200000000001</v>
      </c>
      <c r="N2970" s="4">
        <f>VLOOKUP(A2970, Sheet3!A:G,7, FALSE)</f>
        <v>-1.5455920000000001</v>
      </c>
      <c r="O2970">
        <v>2005</v>
      </c>
      <c r="P2970" s="4">
        <f>VLOOKUP(G2970, Sheet2!C:E, 3, FALSE)</f>
        <v>1983</v>
      </c>
      <c r="Q2970" s="4">
        <f>O2970-P2970</f>
        <v>22</v>
      </c>
      <c r="R2970" s="4">
        <f>VLOOKUP(A2970, Sheet4!A:B, 2, FALSE)</f>
        <v>495</v>
      </c>
    </row>
    <row r="2971" spans="1:18">
      <c r="A2971">
        <v>4446</v>
      </c>
      <c r="B2971" t="s">
        <v>5</v>
      </c>
      <c r="C2971" s="1">
        <v>38411</v>
      </c>
      <c r="D2971" t="s">
        <v>6</v>
      </c>
      <c r="E2971" s="4" t="str">
        <f>VLOOKUP(B2971, Sheet2!$A$2:$B$734, 2, FALSE)</f>
        <v>CA</v>
      </c>
      <c r="F2971" s="4" t="s">
        <v>652</v>
      </c>
      <c r="G2971" s="4" t="str">
        <f>B2971&amp;E2971</f>
        <v>WatersCA</v>
      </c>
      <c r="H2971" s="4" t="str">
        <f>VLOOKUP(G2971, Sheet2!C:D, 2, FALSE)</f>
        <v>D</v>
      </c>
      <c r="I2971" s="4">
        <f>VLOOKUP(A2971, Sheet3!A:G,2, FALSE)</f>
        <v>2.4548299999999998</v>
      </c>
      <c r="J2971" s="4">
        <f>VLOOKUP(A2971, Sheet3!A:G,3, FALSE)</f>
        <v>-0.796072</v>
      </c>
      <c r="K2971" s="4">
        <f>VLOOKUP(A2971, Sheet3!A:G,4, FALSE)</f>
        <v>1.8439160000000001</v>
      </c>
      <c r="L2971" s="4">
        <f>VLOOKUP(A2971, Sheet3!A:G,5, FALSE)</f>
        <v>-2.9897550000000002</v>
      </c>
      <c r="M2971" s="4">
        <f>VLOOKUP(A2971, Sheet3!A:G,6, FALSE)</f>
        <v>-1.7839290000000001</v>
      </c>
      <c r="N2971" s="4">
        <f>VLOOKUP(A2971, Sheet3!A:G,7, FALSE)</f>
        <v>3.9666570000000001</v>
      </c>
      <c r="O2971">
        <v>2005</v>
      </c>
      <c r="P2971" s="4">
        <f>VLOOKUP(G2971, Sheet2!C:E, 3, FALSE)</f>
        <v>1991</v>
      </c>
      <c r="Q2971" s="4">
        <f>O2971-P2971</f>
        <v>14</v>
      </c>
      <c r="R2971" s="4">
        <f>VLOOKUP(A2971, Sheet4!A:B, 2, FALSE)</f>
        <v>736</v>
      </c>
    </row>
    <row r="2972" spans="1:18">
      <c r="A2972">
        <v>4447</v>
      </c>
      <c r="B2972" t="s">
        <v>21</v>
      </c>
      <c r="C2972" s="1">
        <v>38776</v>
      </c>
      <c r="D2972" t="s">
        <v>6</v>
      </c>
      <c r="E2972" s="4" t="str">
        <f>VLOOKUP(B2972, Sheet2!$A$2:$B$734, 2, FALSE)</f>
        <v>CA</v>
      </c>
      <c r="F2972" s="4" t="s">
        <v>652</v>
      </c>
      <c r="G2972" s="4" t="str">
        <f>B2972&amp;E2972</f>
        <v>WoolseyCA</v>
      </c>
      <c r="H2972" s="4" t="str">
        <f>VLOOKUP(G2972, Sheet2!C:D, 2, FALSE)</f>
        <v>D</v>
      </c>
      <c r="I2972" s="4">
        <f>VLOOKUP(A2972, Sheet3!A:G,2, FALSE)</f>
        <v>-2.5983649999999998</v>
      </c>
      <c r="J2972" s="4">
        <f>VLOOKUP(A2972, Sheet3!A:G,3, FALSE)</f>
        <v>0.83533599999999997</v>
      </c>
      <c r="K2972" s="4">
        <f>VLOOKUP(A2972, Sheet3!A:G,4, FALSE)</f>
        <v>-3.167986</v>
      </c>
      <c r="L2972" s="4">
        <f>VLOOKUP(A2972, Sheet3!A:G,5, FALSE)</f>
        <v>-0.54708699999999999</v>
      </c>
      <c r="M2972" s="4">
        <f>VLOOKUP(A2972, Sheet3!A:G,6, FALSE)</f>
        <v>-1.5220670000000001</v>
      </c>
      <c r="N2972" s="4">
        <f>VLOOKUP(A2972, Sheet3!A:G,7, FALSE)</f>
        <v>-3.1216219999999999</v>
      </c>
      <c r="O2972">
        <v>2006</v>
      </c>
      <c r="P2972" s="4">
        <f>VLOOKUP(G2972, Sheet2!C:E, 3, FALSE)</f>
        <v>1993</v>
      </c>
      <c r="Q2972" s="4">
        <f>O2972-P2972</f>
        <v>13</v>
      </c>
      <c r="R2972" s="4">
        <f>VLOOKUP(A2972, Sheet4!A:B, 2, FALSE)</f>
        <v>471</v>
      </c>
    </row>
    <row r="2973" spans="1:18">
      <c r="A2973">
        <v>4448</v>
      </c>
      <c r="B2973" t="s">
        <v>414</v>
      </c>
      <c r="C2973" s="1">
        <v>38006</v>
      </c>
      <c r="D2973" t="s">
        <v>6</v>
      </c>
      <c r="E2973" s="4" t="s">
        <v>47</v>
      </c>
      <c r="F2973" s="4" t="s">
        <v>652</v>
      </c>
      <c r="G2973" s="4" t="str">
        <f>B2973&amp;E2973</f>
        <v>Brown-WaiteFL</v>
      </c>
      <c r="H2973" s="4" t="str">
        <f>VLOOKUP(G2973, Sheet2!C:D, 2, FALSE)</f>
        <v>R</v>
      </c>
      <c r="I2973" s="4">
        <f>VLOOKUP(A2973, Sheet3!A:G,2, FALSE)</f>
        <v>-4.4150229999999997</v>
      </c>
      <c r="J2973" s="4">
        <f>VLOOKUP(A2973, Sheet3!A:G,3, FALSE)</f>
        <v>-0.94753699999999996</v>
      </c>
      <c r="K2973" s="4">
        <f>VLOOKUP(A2973, Sheet3!A:G,4, FALSE)</f>
        <v>-1.5516810000000001</v>
      </c>
      <c r="L2973" s="4">
        <f>VLOOKUP(A2973, Sheet3!A:G,5, FALSE)</f>
        <v>-1.9772749999999999</v>
      </c>
      <c r="M2973" s="4">
        <f>VLOOKUP(A2973, Sheet3!A:G,6, FALSE)</f>
        <v>-2.6594530000000001</v>
      </c>
      <c r="N2973" s="4">
        <f>VLOOKUP(A2973, Sheet3!A:G,7, FALSE)</f>
        <v>1.3818790000000001</v>
      </c>
      <c r="O2973">
        <v>2004</v>
      </c>
      <c r="P2973" s="4">
        <f>VLOOKUP(G2973, Sheet2!C:E, 3, FALSE)</f>
        <v>2003</v>
      </c>
      <c r="Q2973" s="4">
        <f>O2973-P2973</f>
        <v>1</v>
      </c>
      <c r="R2973" s="4">
        <f>VLOOKUP(A2973, Sheet4!A:B, 2, FALSE)</f>
        <v>366</v>
      </c>
    </row>
    <row r="2974" spans="1:18">
      <c r="A2974">
        <v>4449</v>
      </c>
      <c r="B2974" t="s">
        <v>21</v>
      </c>
      <c r="C2974" s="1">
        <v>39646</v>
      </c>
      <c r="D2974" t="s">
        <v>6</v>
      </c>
      <c r="E2974" s="4" t="s">
        <v>8</v>
      </c>
      <c r="F2974" s="4" t="s">
        <v>652</v>
      </c>
      <c r="G2974" s="4" t="str">
        <f>B2974&amp;E2974</f>
        <v>WoolseyCA</v>
      </c>
      <c r="H2974" s="4" t="str">
        <f>VLOOKUP(G2974, Sheet2!C:D, 2, FALSE)</f>
        <v>D</v>
      </c>
      <c r="I2974" s="4">
        <f>VLOOKUP(A2974, Sheet3!A:G,2, FALSE)</f>
        <v>-1.119694</v>
      </c>
      <c r="J2974" s="4">
        <f>VLOOKUP(A2974, Sheet3!A:G,3, FALSE)</f>
        <v>0.48229699999999998</v>
      </c>
      <c r="K2974" s="4">
        <f>VLOOKUP(A2974, Sheet3!A:G,4, FALSE)</f>
        <v>0.81740999999999997</v>
      </c>
      <c r="L2974" s="4">
        <f>VLOOKUP(A2974, Sheet3!A:G,5, FALSE)</f>
        <v>-1.122037</v>
      </c>
      <c r="M2974" s="4">
        <f>VLOOKUP(A2974, Sheet3!A:G,6, FALSE)</f>
        <v>-0.439996</v>
      </c>
      <c r="N2974" s="4">
        <f>VLOOKUP(A2974, Sheet3!A:G,7, FALSE)</f>
        <v>1.0366089999999999</v>
      </c>
      <c r="O2974">
        <v>2008</v>
      </c>
      <c r="P2974" s="4">
        <f>VLOOKUP(G2974, Sheet2!C:E, 3, FALSE)</f>
        <v>1993</v>
      </c>
      <c r="Q2974" s="4">
        <f>O2974-P2974</f>
        <v>15</v>
      </c>
      <c r="R2974" s="4">
        <f>VLOOKUP(A2974, Sheet4!A:B, 2, FALSE)</f>
        <v>495</v>
      </c>
    </row>
    <row r="2975" spans="1:18">
      <c r="A2975">
        <v>4450</v>
      </c>
      <c r="B2975" t="s">
        <v>65</v>
      </c>
      <c r="C2975" s="1">
        <v>38519</v>
      </c>
      <c r="D2975" t="s">
        <v>6</v>
      </c>
      <c r="E2975" s="4" t="str">
        <f>VLOOKUP(B2975, Sheet2!$A$2:$B$734, 2, FALSE)</f>
        <v>NY</v>
      </c>
      <c r="F2975" s="4" t="s">
        <v>652</v>
      </c>
      <c r="G2975" s="4" t="str">
        <f>B2975&amp;E2975</f>
        <v>RangelNY</v>
      </c>
      <c r="H2975" s="4" t="str">
        <f>VLOOKUP(G2975, Sheet2!C:D, 2, FALSE)</f>
        <v>D</v>
      </c>
      <c r="I2975" s="4">
        <f>VLOOKUP(A2975, Sheet3!A:G,2, FALSE)</f>
        <v>-6.4812750000000001</v>
      </c>
      <c r="J2975" s="4">
        <f>VLOOKUP(A2975, Sheet3!A:G,3, FALSE)</f>
        <v>3.974386</v>
      </c>
      <c r="K2975" s="4">
        <f>VLOOKUP(A2975, Sheet3!A:G,4, FALSE)</f>
        <v>-1.590938</v>
      </c>
      <c r="L2975" s="4">
        <f>VLOOKUP(A2975, Sheet3!A:G,5, FALSE)</f>
        <v>1.5820609999999999</v>
      </c>
      <c r="M2975" s="4">
        <f>VLOOKUP(A2975, Sheet3!A:G,6, FALSE)</f>
        <v>-1.261093</v>
      </c>
      <c r="N2975" s="4">
        <f>VLOOKUP(A2975, Sheet3!A:G,7, FALSE)</f>
        <v>-3.5104790000000001</v>
      </c>
      <c r="O2975">
        <v>2005</v>
      </c>
      <c r="P2975" s="4">
        <f>VLOOKUP(G2975, Sheet2!C:E, 3, FALSE)</f>
        <v>1971</v>
      </c>
      <c r="Q2975" s="4">
        <f>O2975-P2975</f>
        <v>34</v>
      </c>
      <c r="R2975" s="4">
        <f>VLOOKUP(A2975, Sheet4!A:B, 2, FALSE)</f>
        <v>310</v>
      </c>
    </row>
    <row r="2976" spans="1:18">
      <c r="A2976">
        <v>4451</v>
      </c>
      <c r="B2976" t="s">
        <v>541</v>
      </c>
      <c r="C2976" s="1">
        <v>38007</v>
      </c>
      <c r="D2976" t="s">
        <v>6</v>
      </c>
      <c r="E2976" s="4" t="str">
        <f>VLOOKUP(B2976, Sheet2!$A$2:$B$734, 2, FALSE)</f>
        <v>PA</v>
      </c>
      <c r="F2976" s="4" t="s">
        <v>652</v>
      </c>
      <c r="G2976" s="4" t="str">
        <f>B2976&amp;E2976</f>
        <v>HoeffelPA</v>
      </c>
      <c r="H2976" s="4" t="str">
        <f>VLOOKUP(G2976, Sheet2!C:D, 2, FALSE)</f>
        <v>D</v>
      </c>
      <c r="I2976" s="4">
        <f>VLOOKUP(A2976, Sheet3!A:G,2, FALSE)</f>
        <v>-0.60909100000000005</v>
      </c>
      <c r="J2976" s="4">
        <f>VLOOKUP(A2976, Sheet3!A:G,3, FALSE)</f>
        <v>-0.25676900000000002</v>
      </c>
      <c r="K2976" s="4">
        <f>VLOOKUP(A2976, Sheet3!A:G,4, FALSE)</f>
        <v>-0.25991799999999998</v>
      </c>
      <c r="L2976" s="4">
        <f>VLOOKUP(A2976, Sheet3!A:G,5, FALSE)</f>
        <v>-1.0714680000000001</v>
      </c>
      <c r="M2976" s="4">
        <f>VLOOKUP(A2976, Sheet3!A:G,6, FALSE)</f>
        <v>0.67781199999999997</v>
      </c>
      <c r="N2976" s="4">
        <f>VLOOKUP(A2976, Sheet3!A:G,7, FALSE)</f>
        <v>-0.50739100000000004</v>
      </c>
      <c r="O2976">
        <v>2004</v>
      </c>
      <c r="P2976" s="4">
        <f>VLOOKUP(G2976, Sheet2!C:E, 3, FALSE)</f>
        <v>1999</v>
      </c>
      <c r="Q2976" s="4">
        <f>O2976-P2976</f>
        <v>5</v>
      </c>
      <c r="R2976" s="4">
        <f>VLOOKUP(A2976, Sheet4!A:B, 2, FALSE)</f>
        <v>478</v>
      </c>
    </row>
    <row r="2977" spans="1:18">
      <c r="A2977">
        <v>4452</v>
      </c>
      <c r="B2977" t="s">
        <v>105</v>
      </c>
      <c r="C2977" s="1">
        <v>39090</v>
      </c>
      <c r="D2977" t="s">
        <v>15</v>
      </c>
      <c r="E2977" s="4" t="s">
        <v>47</v>
      </c>
      <c r="F2977" s="4" t="s">
        <v>652</v>
      </c>
      <c r="G2977" s="4" t="str">
        <f>B2977&amp;E2977</f>
        <v>NelsonFL</v>
      </c>
      <c r="H2977" s="4" t="str">
        <f>VLOOKUP(G2977, Sheet2!C:D, 2, FALSE)</f>
        <v>D</v>
      </c>
      <c r="I2977" s="4">
        <f>VLOOKUP(A2977, Sheet3!A:G,2, FALSE)</f>
        <v>1.341467</v>
      </c>
      <c r="J2977" s="4">
        <f>VLOOKUP(A2977, Sheet3!A:G,3, FALSE)</f>
        <v>-0.65403</v>
      </c>
      <c r="K2977" s="4">
        <f>VLOOKUP(A2977, Sheet3!A:G,4, FALSE)</f>
        <v>2.3984489999999998</v>
      </c>
      <c r="L2977" s="4">
        <f>VLOOKUP(A2977, Sheet3!A:G,5, FALSE)</f>
        <v>-0.371091</v>
      </c>
      <c r="M2977" s="4">
        <f>VLOOKUP(A2977, Sheet3!A:G,6, FALSE)</f>
        <v>-0.96623300000000001</v>
      </c>
      <c r="N2977" s="4">
        <f>VLOOKUP(A2977, Sheet3!A:G,7, FALSE)</f>
        <v>0.73270400000000002</v>
      </c>
      <c r="O2977">
        <v>2007</v>
      </c>
      <c r="P2977" s="4">
        <f>VLOOKUP(G2977, Sheet2!C:E, 3, FALSE)</f>
        <v>1990</v>
      </c>
      <c r="Q2977" s="4">
        <f>O2977-P2977</f>
        <v>17</v>
      </c>
      <c r="R2977" s="4">
        <f>VLOOKUP(A2977, Sheet4!A:B, 2, FALSE)</f>
        <v>1386</v>
      </c>
    </row>
    <row r="2978" spans="1:18">
      <c r="A2978">
        <v>4453</v>
      </c>
      <c r="B2978" t="s">
        <v>479</v>
      </c>
      <c r="C2978" s="1">
        <v>38063</v>
      </c>
      <c r="D2978" t="s">
        <v>6</v>
      </c>
      <c r="E2978" s="4" t="str">
        <f>VLOOKUP(B2978, Sheet2!$A$2:$B$734, 2, FALSE)</f>
        <v>HI</v>
      </c>
      <c r="F2978" s="4" t="s">
        <v>652</v>
      </c>
      <c r="G2978" s="4" t="str">
        <f>B2978&amp;E2978</f>
        <v>AbercrombieHI</v>
      </c>
      <c r="H2978" s="4" t="str">
        <f>VLOOKUP(G2978, Sheet2!C:D, 2, FALSE)</f>
        <v>D</v>
      </c>
      <c r="I2978" s="4">
        <f>VLOOKUP(A2978, Sheet3!A:G,2, FALSE)</f>
        <v>-4.0534650000000001</v>
      </c>
      <c r="J2978" s="4">
        <f>VLOOKUP(A2978, Sheet3!A:G,3, FALSE)</f>
        <v>0.97594099999999995</v>
      </c>
      <c r="K2978" s="4">
        <f>VLOOKUP(A2978, Sheet3!A:G,4, FALSE)</f>
        <v>1.396196</v>
      </c>
      <c r="L2978" s="4">
        <f>VLOOKUP(A2978, Sheet3!A:G,5, FALSE)</f>
        <v>-1.586166</v>
      </c>
      <c r="M2978" s="4">
        <f>VLOOKUP(A2978, Sheet3!A:G,6, FALSE)</f>
        <v>-1.216777</v>
      </c>
      <c r="N2978" s="4">
        <f>VLOOKUP(A2978, Sheet3!A:G,7, FALSE)</f>
        <v>1.666123</v>
      </c>
      <c r="O2978">
        <v>2004</v>
      </c>
      <c r="P2978" s="4">
        <f>VLOOKUP(G2978, Sheet2!C:E, 3, FALSE)</f>
        <v>1991</v>
      </c>
      <c r="Q2978" s="4">
        <f>O2978-P2978</f>
        <v>13</v>
      </c>
      <c r="R2978" s="4">
        <f>VLOOKUP(A2978, Sheet4!A:B, 2, FALSE)</f>
        <v>451</v>
      </c>
    </row>
    <row r="2979" spans="1:18">
      <c r="A2979">
        <v>4454</v>
      </c>
      <c r="B2979" t="s">
        <v>748</v>
      </c>
      <c r="C2979" s="1">
        <v>38063</v>
      </c>
      <c r="D2979" t="s">
        <v>6</v>
      </c>
      <c r="E2979" s="4" t="s">
        <v>8</v>
      </c>
      <c r="F2979" s="4" t="s">
        <v>652</v>
      </c>
      <c r="G2979" s="4" t="str">
        <f>B2979&amp;E2979</f>
        <v>MatsuiRCA</v>
      </c>
      <c r="H2979" s="4" t="str">
        <f>VLOOKUP(G2979, Sheet2!C:D, 2, FALSE)</f>
        <v>D</v>
      </c>
      <c r="I2979" s="4">
        <f>VLOOKUP(A2979, Sheet3!A:G,2, FALSE)</f>
        <v>-4.3905649999999996</v>
      </c>
      <c r="J2979" s="4">
        <f>VLOOKUP(A2979, Sheet3!A:G,3, FALSE)</f>
        <v>2.4114659999999999</v>
      </c>
      <c r="K2979" s="4">
        <f>VLOOKUP(A2979, Sheet3!A:G,4, FALSE)</f>
        <v>0.88274799999999998</v>
      </c>
      <c r="L2979" s="4">
        <f>VLOOKUP(A2979, Sheet3!A:G,5, FALSE)</f>
        <v>-2.1126450000000001</v>
      </c>
      <c r="M2979" s="4">
        <f>VLOOKUP(A2979, Sheet3!A:G,6, FALSE)</f>
        <v>-1.9595860000000001</v>
      </c>
      <c r="N2979" s="4">
        <f>VLOOKUP(A2979, Sheet3!A:G,7, FALSE)</f>
        <v>1.0756019999999999</v>
      </c>
      <c r="O2979">
        <v>2004</v>
      </c>
      <c r="P2979" s="4">
        <f>VLOOKUP(G2979, Sheet2!C:E, 3, FALSE)</f>
        <v>1979</v>
      </c>
      <c r="Q2979" s="4">
        <f>O2979-P2979</f>
        <v>25</v>
      </c>
      <c r="R2979" s="4">
        <f>VLOOKUP(A2979, Sheet4!A:B, 2, FALSE)</f>
        <v>352</v>
      </c>
    </row>
    <row r="2980" spans="1:18">
      <c r="A2980">
        <v>4455</v>
      </c>
      <c r="B2980" t="s">
        <v>192</v>
      </c>
      <c r="C2980" s="1">
        <v>38063</v>
      </c>
      <c r="D2980" t="s">
        <v>6</v>
      </c>
      <c r="E2980" s="4" t="str">
        <f>VLOOKUP(B2980, Sheet2!$A$2:$B$734, 2, FALSE)</f>
        <v>GA</v>
      </c>
      <c r="F2980" s="4" t="s">
        <v>652</v>
      </c>
      <c r="G2980" s="4" t="str">
        <f>B2980&amp;E2980</f>
        <v>MajetteGA</v>
      </c>
      <c r="H2980" s="4" t="str">
        <f>VLOOKUP(G2980, Sheet2!C:D, 2, FALSE)</f>
        <v>D</v>
      </c>
      <c r="I2980" s="4">
        <f>VLOOKUP(A2980, Sheet3!A:G,2, FALSE)</f>
        <v>-4.2423229999999998</v>
      </c>
      <c r="J2980" s="4">
        <f>VLOOKUP(A2980, Sheet3!A:G,3, FALSE)</f>
        <v>0.37574999999999997</v>
      </c>
      <c r="K2980" s="4">
        <f>VLOOKUP(A2980, Sheet3!A:G,4, FALSE)</f>
        <v>-3.0302760000000002</v>
      </c>
      <c r="L2980" s="4">
        <f>VLOOKUP(A2980, Sheet3!A:G,5, FALSE)</f>
        <v>1.691462</v>
      </c>
      <c r="M2980" s="4">
        <f>VLOOKUP(A2980, Sheet3!A:G,6, FALSE)</f>
        <v>-0.75904199999999999</v>
      </c>
      <c r="N2980" s="4">
        <f>VLOOKUP(A2980, Sheet3!A:G,7, FALSE)</f>
        <v>-0.26857399999999998</v>
      </c>
      <c r="O2980">
        <v>2004</v>
      </c>
      <c r="P2980" s="4">
        <f>VLOOKUP(G2980, Sheet2!C:E, 3, FALSE)</f>
        <v>2003</v>
      </c>
      <c r="Q2980" s="4">
        <f>O2980-P2980</f>
        <v>1</v>
      </c>
      <c r="R2980" s="4">
        <f>VLOOKUP(A2980, Sheet4!A:B, 2, FALSE)</f>
        <v>673</v>
      </c>
    </row>
    <row r="2981" spans="1:18">
      <c r="A2981">
        <v>4456</v>
      </c>
      <c r="B2981" t="s">
        <v>162</v>
      </c>
      <c r="C2981" s="1">
        <v>38063</v>
      </c>
      <c r="D2981" t="s">
        <v>6</v>
      </c>
      <c r="E2981" s="4" t="str">
        <f>VLOOKUP(B2981, Sheet2!$A$2:$B$734, 2, FALSE)</f>
        <v>MD</v>
      </c>
      <c r="F2981" s="4" t="s">
        <v>652</v>
      </c>
      <c r="G2981" s="4" t="str">
        <f>B2981&amp;E2981</f>
        <v>Van HollenMD</v>
      </c>
      <c r="H2981" s="4" t="str">
        <f>VLOOKUP(G2981, Sheet2!C:D, 2, FALSE)</f>
        <v>D</v>
      </c>
      <c r="I2981" s="4">
        <f>VLOOKUP(A2981, Sheet3!A:G,2, FALSE)</f>
        <v>4.5988930000000003</v>
      </c>
      <c r="J2981" s="4">
        <f>VLOOKUP(A2981, Sheet3!A:G,3, FALSE)</f>
        <v>-1.496942</v>
      </c>
      <c r="K2981" s="4">
        <f>VLOOKUP(A2981, Sheet3!A:G,4, FALSE)</f>
        <v>4.9264390000000002</v>
      </c>
      <c r="L2981" s="4">
        <f>VLOOKUP(A2981, Sheet3!A:G,5, FALSE)</f>
        <v>4.3147630000000001</v>
      </c>
      <c r="M2981" s="4">
        <f>VLOOKUP(A2981, Sheet3!A:G,6, FALSE)</f>
        <v>3.1618029999999999</v>
      </c>
      <c r="N2981" s="4">
        <f>VLOOKUP(A2981, Sheet3!A:G,7, FALSE)</f>
        <v>3.5424020000000001</v>
      </c>
      <c r="O2981">
        <v>2004</v>
      </c>
      <c r="P2981" s="4">
        <f>VLOOKUP(G2981, Sheet2!C:E, 3, FALSE)</f>
        <v>2003</v>
      </c>
      <c r="Q2981" s="4">
        <f>O2981-P2981</f>
        <v>1</v>
      </c>
      <c r="R2981" s="4">
        <f>VLOOKUP(A2981, Sheet4!A:B, 2, FALSE)</f>
        <v>807</v>
      </c>
    </row>
    <row r="2982" spans="1:18">
      <c r="A2982" s="4">
        <v>4457</v>
      </c>
      <c r="B2982" t="s">
        <v>67</v>
      </c>
      <c r="C2982" s="1">
        <v>38063</v>
      </c>
      <c r="D2982" t="s">
        <v>6</v>
      </c>
      <c r="E2982" s="4" t="str">
        <f>VLOOKUP(B2982, Sheet2!$A$2:$B$734, 2, FALSE)</f>
        <v>CA</v>
      </c>
      <c r="F2982" s="4" t="s">
        <v>652</v>
      </c>
      <c r="G2982" s="4" t="str">
        <f>B2982&amp;E2982</f>
        <v>CappsCA</v>
      </c>
      <c r="H2982" s="4" t="str">
        <f>VLOOKUP(G2982, Sheet2!C:D, 2, FALSE)</f>
        <v>D</v>
      </c>
      <c r="I2982" s="4">
        <f>VLOOKUP(A2982, Sheet3!A:G,2, FALSE)</f>
        <v>0.37962400000000002</v>
      </c>
      <c r="J2982" s="4">
        <f>VLOOKUP(A2982, Sheet3!A:G,3, FALSE)</f>
        <v>-0.49755700000000003</v>
      </c>
      <c r="K2982" s="4">
        <f>VLOOKUP(A2982, Sheet3!A:G,4, FALSE)</f>
        <v>2.0483829999999998</v>
      </c>
      <c r="L2982" s="4">
        <f>VLOOKUP(A2982, Sheet3!A:G,5, FALSE)</f>
        <v>-0.51268100000000005</v>
      </c>
      <c r="M2982" s="4">
        <f>VLOOKUP(A2982, Sheet3!A:G,6, FALSE)</f>
        <v>0.31922499999999998</v>
      </c>
      <c r="N2982" s="4">
        <f>VLOOKUP(A2982, Sheet3!A:G,7, FALSE)</f>
        <v>1.0622590000000001</v>
      </c>
      <c r="O2982">
        <v>2004</v>
      </c>
      <c r="P2982" s="4">
        <f>VLOOKUP(G2982, Sheet2!C:E, 3, FALSE)</f>
        <v>1998</v>
      </c>
      <c r="Q2982" s="4">
        <f>O2982-P2982</f>
        <v>6</v>
      </c>
      <c r="R2982" s="4">
        <f>VLOOKUP(A2982, Sheet4!A:B, 2, FALSE)</f>
        <v>489</v>
      </c>
    </row>
    <row r="2983" spans="1:18">
      <c r="A2983">
        <v>4458</v>
      </c>
      <c r="B2983" t="s">
        <v>358</v>
      </c>
      <c r="C2983" s="1">
        <v>38063</v>
      </c>
      <c r="D2983" t="s">
        <v>6</v>
      </c>
      <c r="E2983" s="4" t="str">
        <f>VLOOKUP(B2983, Sheet2!$A$2:$B$734, 2, FALSE)</f>
        <v>CA</v>
      </c>
      <c r="F2983" s="4" t="s">
        <v>652</v>
      </c>
      <c r="G2983" s="4" t="str">
        <f>B2983&amp;E2983</f>
        <v>BacaCA</v>
      </c>
      <c r="H2983" s="4" t="str">
        <f>VLOOKUP(G2983, Sheet2!C:D, 2, FALSE)</f>
        <v>D</v>
      </c>
      <c r="I2983" s="4">
        <f>VLOOKUP(A2983, Sheet3!A:G,2, FALSE)</f>
        <v>-4.2181610000000003</v>
      </c>
      <c r="J2983" s="4">
        <f>VLOOKUP(A2983, Sheet3!A:G,3, FALSE)</f>
        <v>1.251457</v>
      </c>
      <c r="K2983" s="4">
        <f>VLOOKUP(A2983, Sheet3!A:G,4, FALSE)</f>
        <v>-2.8419629999999998</v>
      </c>
      <c r="L2983" s="4">
        <f>VLOOKUP(A2983, Sheet3!A:G,5, FALSE)</f>
        <v>-5.9428720000000004</v>
      </c>
      <c r="M2983" s="4">
        <f>VLOOKUP(A2983, Sheet3!A:G,6, FALSE)</f>
        <v>-2.6527430000000001</v>
      </c>
      <c r="N2983" s="4">
        <f>VLOOKUP(A2983, Sheet3!A:G,7, FALSE)</f>
        <v>-1.4043909999999999</v>
      </c>
      <c r="O2983">
        <v>2004</v>
      </c>
      <c r="P2983" s="4">
        <f>VLOOKUP(G2983, Sheet2!C:E, 3, FALSE)</f>
        <v>1999</v>
      </c>
      <c r="Q2983" s="4">
        <f>O2983-P2983</f>
        <v>5</v>
      </c>
      <c r="R2983" s="4">
        <f>VLOOKUP(A2983, Sheet4!A:B, 2, FALSE)</f>
        <v>416</v>
      </c>
    </row>
    <row r="2984" spans="1:18">
      <c r="A2984">
        <v>4459</v>
      </c>
      <c r="B2984" t="s">
        <v>220</v>
      </c>
      <c r="C2984" s="1">
        <v>38063</v>
      </c>
      <c r="D2984" t="s">
        <v>6</v>
      </c>
      <c r="E2984" s="4" t="str">
        <f>VLOOKUP(B2984, Sheet2!$A$2:$B$734, 2, FALSE)</f>
        <v>NJ</v>
      </c>
      <c r="F2984" s="4" t="s">
        <v>652</v>
      </c>
      <c r="G2984" s="4" t="str">
        <f>B2984&amp;E2984</f>
        <v>PascrellNJ</v>
      </c>
      <c r="H2984" s="4" t="str">
        <f>VLOOKUP(G2984, Sheet2!C:D, 2, FALSE)</f>
        <v>D</v>
      </c>
      <c r="I2984" s="4">
        <f>VLOOKUP(A2984, Sheet3!A:G,2, FALSE)</f>
        <v>-3.1005250000000002</v>
      </c>
      <c r="J2984" s="4">
        <f>VLOOKUP(A2984, Sheet3!A:G,3, FALSE)</f>
        <v>2.3511449999999998</v>
      </c>
      <c r="K2984" s="4">
        <f>VLOOKUP(A2984, Sheet3!A:G,4, FALSE)</f>
        <v>-1.614322</v>
      </c>
      <c r="L2984" s="4">
        <f>VLOOKUP(A2984, Sheet3!A:G,5, FALSE)</f>
        <v>-0.39873399999999998</v>
      </c>
      <c r="M2984" s="4">
        <f>VLOOKUP(A2984, Sheet3!A:G,6, FALSE)</f>
        <v>0.82217200000000001</v>
      </c>
      <c r="N2984" s="4">
        <f>VLOOKUP(A2984, Sheet3!A:G,7, FALSE)</f>
        <v>-0.60943000000000003</v>
      </c>
      <c r="O2984">
        <v>2004</v>
      </c>
      <c r="P2984" s="4">
        <f>VLOOKUP(G2984, Sheet2!C:E, 3, FALSE)</f>
        <v>1997</v>
      </c>
      <c r="Q2984" s="4">
        <f>O2984-P2984</f>
        <v>7</v>
      </c>
      <c r="R2984" s="4">
        <f>VLOOKUP(A2984, Sheet4!A:B, 2, FALSE)</f>
        <v>317</v>
      </c>
    </row>
    <row r="2985" spans="1:18">
      <c r="A2985">
        <v>4460</v>
      </c>
      <c r="B2985" t="s">
        <v>322</v>
      </c>
      <c r="C2985" s="1">
        <v>38063</v>
      </c>
      <c r="D2985" t="s">
        <v>6</v>
      </c>
      <c r="E2985" s="4" t="str">
        <f>VLOOKUP(B2985, Sheet2!$A$2:$B$734, 2, FALSE)</f>
        <v>MI</v>
      </c>
      <c r="F2985" s="4" t="s">
        <v>652</v>
      </c>
      <c r="G2985" s="4" t="str">
        <f>B2985&amp;E2985</f>
        <v>StupakMI</v>
      </c>
      <c r="H2985" s="4" t="str">
        <f>VLOOKUP(G2985, Sheet2!C:D, 2, FALSE)</f>
        <v>D</v>
      </c>
      <c r="I2985" s="4">
        <f>VLOOKUP(A2985, Sheet3!A:G,2, FALSE)</f>
        <v>0.25631199999999998</v>
      </c>
      <c r="J2985" s="4">
        <f>VLOOKUP(A2985, Sheet3!A:G,3, FALSE)</f>
        <v>-0.36155599999999999</v>
      </c>
      <c r="K2985" s="4">
        <f>VLOOKUP(A2985, Sheet3!A:G,4, FALSE)</f>
        <v>-4.3629680000000004</v>
      </c>
      <c r="L2985" s="4">
        <f>VLOOKUP(A2985, Sheet3!A:G,5, FALSE)</f>
        <v>3.253673</v>
      </c>
      <c r="M2985" s="4">
        <f>VLOOKUP(A2985, Sheet3!A:G,6, FALSE)</f>
        <v>1.897607</v>
      </c>
      <c r="N2985" s="4">
        <f>VLOOKUP(A2985, Sheet3!A:G,7, FALSE)</f>
        <v>-1.87531</v>
      </c>
      <c r="O2985">
        <v>2004</v>
      </c>
      <c r="P2985" s="4">
        <f>VLOOKUP(G2985, Sheet2!C:E, 3, FALSE)</f>
        <v>1993</v>
      </c>
      <c r="Q2985" s="4">
        <f>O2985-P2985</f>
        <v>11</v>
      </c>
      <c r="R2985" s="4">
        <f>VLOOKUP(A2985, Sheet4!A:B, 2, FALSE)</f>
        <v>369</v>
      </c>
    </row>
    <row r="2986" spans="1:18">
      <c r="A2986">
        <v>4461</v>
      </c>
      <c r="B2986" t="s">
        <v>38</v>
      </c>
      <c r="C2986" s="1">
        <v>38063</v>
      </c>
      <c r="D2986" t="s">
        <v>6</v>
      </c>
      <c r="E2986" s="4" t="str">
        <f>VLOOKUP(B2986, Sheet2!$A$2:$B$734, 2, FALSE)</f>
        <v>OR</v>
      </c>
      <c r="F2986" s="4" t="s">
        <v>652</v>
      </c>
      <c r="G2986" s="4" t="str">
        <f>B2986&amp;E2986</f>
        <v>DeFazioOR</v>
      </c>
      <c r="H2986" s="4" t="str">
        <f>VLOOKUP(G2986, Sheet2!C:D, 2, FALSE)</f>
        <v>D</v>
      </c>
      <c r="I2986" s="4">
        <f>VLOOKUP(A2986, Sheet3!A:G,2, FALSE)</f>
        <v>4.5700620000000001</v>
      </c>
      <c r="J2986" s="4">
        <f>VLOOKUP(A2986, Sheet3!A:G,3, FALSE)</f>
        <v>-1.4133370000000001</v>
      </c>
      <c r="K2986" s="4">
        <f>VLOOKUP(A2986, Sheet3!A:G,4, FALSE)</f>
        <v>2.7479710000000002</v>
      </c>
      <c r="L2986" s="4">
        <f>VLOOKUP(A2986, Sheet3!A:G,5, FALSE)</f>
        <v>0.76808100000000001</v>
      </c>
      <c r="M2986" s="4">
        <f>VLOOKUP(A2986, Sheet3!A:G,6, FALSE)</f>
        <v>6.0596999999999998E-2</v>
      </c>
      <c r="N2986" s="4">
        <f>VLOOKUP(A2986, Sheet3!A:G,7, FALSE)</f>
        <v>3.324884</v>
      </c>
      <c r="O2986">
        <v>2004</v>
      </c>
      <c r="P2986" s="4">
        <f>VLOOKUP(G2986, Sheet2!C:E, 3, FALSE)</f>
        <v>1987</v>
      </c>
      <c r="Q2986" s="4">
        <f>O2986-P2986</f>
        <v>17</v>
      </c>
      <c r="R2986" s="4">
        <f>VLOOKUP(A2986, Sheet4!A:B, 2, FALSE)</f>
        <v>1358</v>
      </c>
    </row>
    <row r="2987" spans="1:18">
      <c r="A2987">
        <v>4462</v>
      </c>
      <c r="B2987" t="s">
        <v>729</v>
      </c>
      <c r="C2987" s="1">
        <v>38063</v>
      </c>
      <c r="D2987" t="s">
        <v>6</v>
      </c>
      <c r="E2987" s="4" t="s">
        <v>127</v>
      </c>
      <c r="F2987" s="4" t="s">
        <v>652</v>
      </c>
      <c r="G2987" s="4" t="str">
        <f>B2987&amp;E2987</f>
        <v>JacksonIL</v>
      </c>
      <c r="H2987" s="4" t="str">
        <f>VLOOKUP(G2987, Sheet2!C:D, 2, FALSE)</f>
        <v>D</v>
      </c>
      <c r="I2987" s="4">
        <f>VLOOKUP(A2987, Sheet3!A:G,2, FALSE)</f>
        <v>3.1300560000000002</v>
      </c>
      <c r="J2987" s="4">
        <f>VLOOKUP(A2987, Sheet3!A:G,3, FALSE)</f>
        <v>-1.474491</v>
      </c>
      <c r="K2987" s="4">
        <f>VLOOKUP(A2987, Sheet3!A:G,4, FALSE)</f>
        <v>-1.05979</v>
      </c>
      <c r="L2987" s="4">
        <f>VLOOKUP(A2987, Sheet3!A:G,5, FALSE)</f>
        <v>3.0186579999999998</v>
      </c>
      <c r="M2987" s="4">
        <f>VLOOKUP(A2987, Sheet3!A:G,6, FALSE)</f>
        <v>0.240703</v>
      </c>
      <c r="N2987" s="4">
        <f>VLOOKUP(A2987, Sheet3!A:G,7, FALSE)</f>
        <v>0.177704</v>
      </c>
      <c r="O2987">
        <v>2004</v>
      </c>
      <c r="P2987" s="4">
        <f>VLOOKUP(G2987, Sheet2!C:E, 3, FALSE)</f>
        <v>1995</v>
      </c>
      <c r="Q2987" s="4">
        <f>O2987-P2987</f>
        <v>9</v>
      </c>
      <c r="R2987" s="4">
        <f>VLOOKUP(A2987, Sheet4!A:B, 2, FALSE)</f>
        <v>1009</v>
      </c>
    </row>
    <row r="2988" spans="1:18">
      <c r="A2988">
        <v>4463</v>
      </c>
      <c r="B2988" t="s">
        <v>170</v>
      </c>
      <c r="C2988" s="1">
        <v>38063</v>
      </c>
      <c r="D2988" t="s">
        <v>6</v>
      </c>
      <c r="E2988" s="4" t="str">
        <f>VLOOKUP(B2988, Sheet2!$A$2:$B$734, 2, FALSE)</f>
        <v>MI</v>
      </c>
      <c r="F2988" s="4" t="s">
        <v>652</v>
      </c>
      <c r="G2988" s="4" t="str">
        <f>B2988&amp;E2988</f>
        <v>KilpatrickMI</v>
      </c>
      <c r="H2988" s="4" t="str">
        <f>VLOOKUP(G2988, Sheet2!C:D, 2, FALSE)</f>
        <v>D</v>
      </c>
      <c r="I2988" s="4">
        <f>VLOOKUP(A2988, Sheet3!A:G,2, FALSE)</f>
        <v>-3.8322189999999998</v>
      </c>
      <c r="J2988" s="4">
        <f>VLOOKUP(A2988, Sheet3!A:G,3, FALSE)</f>
        <v>0.842746</v>
      </c>
      <c r="K2988" s="4">
        <f>VLOOKUP(A2988, Sheet3!A:G,4, FALSE)</f>
        <v>-1.651278</v>
      </c>
      <c r="L2988" s="4">
        <f>VLOOKUP(A2988, Sheet3!A:G,5, FALSE)</f>
        <v>-1.599796</v>
      </c>
      <c r="M2988" s="4">
        <f>VLOOKUP(A2988, Sheet3!A:G,6, FALSE)</f>
        <v>0.23988999999999999</v>
      </c>
      <c r="N2988" s="4">
        <f>VLOOKUP(A2988, Sheet3!A:G,7, FALSE)</f>
        <v>-0.78266599999999997</v>
      </c>
      <c r="O2988">
        <v>2004</v>
      </c>
      <c r="P2988" s="4">
        <f>VLOOKUP(G2988, Sheet2!C:E, 3, FALSE)</f>
        <v>1997</v>
      </c>
      <c r="Q2988" s="4">
        <f>O2988-P2988</f>
        <v>7</v>
      </c>
      <c r="R2988" s="4">
        <f>VLOOKUP(A2988, Sheet4!A:B, 2, FALSE)</f>
        <v>628</v>
      </c>
    </row>
    <row r="2989" spans="1:18">
      <c r="A2989">
        <v>4464</v>
      </c>
      <c r="B2989" t="s">
        <v>72</v>
      </c>
      <c r="C2989" s="1">
        <v>38063</v>
      </c>
      <c r="D2989" t="s">
        <v>6</v>
      </c>
      <c r="E2989" s="4" t="s">
        <v>193</v>
      </c>
      <c r="F2989" s="4" t="s">
        <v>652</v>
      </c>
      <c r="G2989" s="4" t="str">
        <f>B2989&amp;E2989</f>
        <v>UdallCO</v>
      </c>
      <c r="H2989" s="4" t="str">
        <f>VLOOKUP(G2989, Sheet2!C:D, 2, FALSE)</f>
        <v>D</v>
      </c>
      <c r="I2989" s="4">
        <f>VLOOKUP(A2989, Sheet3!A:G,2, FALSE)</f>
        <v>5.9979009999999997</v>
      </c>
      <c r="J2989" s="4">
        <f>VLOOKUP(A2989, Sheet3!A:G,3, FALSE)</f>
        <v>9.6161999999999997E-2</v>
      </c>
      <c r="K2989" s="4">
        <f>VLOOKUP(A2989, Sheet3!A:G,4, FALSE)</f>
        <v>1.019439</v>
      </c>
      <c r="L2989" s="4">
        <f>VLOOKUP(A2989, Sheet3!A:G,5, FALSE)</f>
        <v>3.8583539999999998</v>
      </c>
      <c r="M2989" s="4">
        <f>VLOOKUP(A2989, Sheet3!A:G,6, FALSE)</f>
        <v>0.71371799999999996</v>
      </c>
      <c r="N2989" s="4">
        <f>VLOOKUP(A2989, Sheet3!A:G,7, FALSE)</f>
        <v>5.2582999999999998E-2</v>
      </c>
      <c r="O2989">
        <v>2004</v>
      </c>
      <c r="P2989" s="4">
        <f>VLOOKUP(G2989, Sheet2!C:E, 3, FALSE)</f>
        <v>1999</v>
      </c>
      <c r="Q2989" s="4">
        <f>O2989-P2989</f>
        <v>5</v>
      </c>
      <c r="R2989" s="4">
        <f>VLOOKUP(A2989, Sheet4!A:B, 2, FALSE)</f>
        <v>827</v>
      </c>
    </row>
    <row r="2990" spans="1:18">
      <c r="A2990">
        <v>4465</v>
      </c>
      <c r="B2990" t="s">
        <v>73</v>
      </c>
      <c r="C2990" s="1">
        <v>38063</v>
      </c>
      <c r="D2990" t="s">
        <v>6</v>
      </c>
      <c r="E2990" s="4" t="str">
        <f>VLOOKUP(B2990, Sheet2!$A$2:$B$734, 2, FALSE)</f>
        <v>NJ</v>
      </c>
      <c r="F2990" s="4" t="s">
        <v>652</v>
      </c>
      <c r="G2990" s="4" t="str">
        <f>B2990&amp;E2990</f>
        <v>FrelinghuysenNJ</v>
      </c>
      <c r="H2990" s="4" t="str">
        <f>VLOOKUP(G2990, Sheet2!C:D, 2, FALSE)</f>
        <v>R</v>
      </c>
      <c r="I2990" s="4">
        <f>VLOOKUP(A2990, Sheet3!A:G,2, FALSE)</f>
        <v>1.0480970000000001</v>
      </c>
      <c r="J2990" s="4">
        <f>VLOOKUP(A2990, Sheet3!A:G,3, FALSE)</f>
        <v>1.989889</v>
      </c>
      <c r="K2990" s="4">
        <f>VLOOKUP(A2990, Sheet3!A:G,4, FALSE)</f>
        <v>-0.234959</v>
      </c>
      <c r="L2990" s="4">
        <f>VLOOKUP(A2990, Sheet3!A:G,5, FALSE)</f>
        <v>-0.75661</v>
      </c>
      <c r="M2990" s="4">
        <f>VLOOKUP(A2990, Sheet3!A:G,6, FALSE)</f>
        <v>0.93984100000000004</v>
      </c>
      <c r="N2990" s="4">
        <f>VLOOKUP(A2990, Sheet3!A:G,7, FALSE)</f>
        <v>2.1545879999999999</v>
      </c>
      <c r="O2990">
        <v>2004</v>
      </c>
      <c r="P2990" s="4">
        <f>VLOOKUP(G2990, Sheet2!C:E, 3, FALSE)</f>
        <v>1995</v>
      </c>
      <c r="Q2990" s="4">
        <f>O2990-P2990</f>
        <v>9</v>
      </c>
      <c r="R2990" s="4">
        <f>VLOOKUP(A2990, Sheet4!A:B, 2, FALSE)</f>
        <v>688</v>
      </c>
    </row>
    <row r="2991" spans="1:18">
      <c r="A2991">
        <v>4466</v>
      </c>
      <c r="B2991" t="s">
        <v>156</v>
      </c>
      <c r="C2991" s="1">
        <v>38063</v>
      </c>
      <c r="D2991" t="s">
        <v>6</v>
      </c>
      <c r="E2991" s="4" t="str">
        <f>VLOOKUP(B2991, Sheet2!$A$2:$B$734, 2, FALSE)</f>
        <v>NY</v>
      </c>
      <c r="F2991" s="4" t="s">
        <v>652</v>
      </c>
      <c r="G2991" s="4" t="str">
        <f>B2991&amp;E2991</f>
        <v>SlaughterNY</v>
      </c>
      <c r="H2991" s="4" t="str">
        <f>VLOOKUP(G2991, Sheet2!C:D, 2, FALSE)</f>
        <v>D</v>
      </c>
      <c r="I2991" s="4">
        <f>VLOOKUP(A2991, Sheet3!A:G,2, FALSE)</f>
        <v>0.96154700000000004</v>
      </c>
      <c r="J2991" s="4">
        <f>VLOOKUP(A2991, Sheet3!A:G,3, FALSE)</f>
        <v>-0.98110900000000001</v>
      </c>
      <c r="K2991" s="4">
        <f>VLOOKUP(A2991, Sheet3!A:G,4, FALSE)</f>
        <v>2.0519720000000001</v>
      </c>
      <c r="L2991" s="4">
        <f>VLOOKUP(A2991, Sheet3!A:G,5, FALSE)</f>
        <v>0.48849999999999999</v>
      </c>
      <c r="M2991" s="4">
        <f>VLOOKUP(A2991, Sheet3!A:G,6, FALSE)</f>
        <v>0.33621400000000001</v>
      </c>
      <c r="N2991" s="4">
        <f>VLOOKUP(A2991, Sheet3!A:G,7, FALSE)</f>
        <v>-0.24982099999999999</v>
      </c>
      <c r="O2991">
        <v>2004</v>
      </c>
      <c r="P2991" s="4">
        <f>VLOOKUP(G2991, Sheet2!C:E, 3, FALSE)</f>
        <v>1987</v>
      </c>
      <c r="Q2991" s="4">
        <f>O2991-P2991</f>
        <v>17</v>
      </c>
      <c r="R2991" s="4">
        <f>VLOOKUP(A2991, Sheet4!A:B, 2, FALSE)</f>
        <v>461</v>
      </c>
    </row>
    <row r="2992" spans="1:18">
      <c r="A2992">
        <v>4467</v>
      </c>
      <c r="B2992" t="s">
        <v>77</v>
      </c>
      <c r="C2992" s="1">
        <v>38063</v>
      </c>
      <c r="D2992" t="s">
        <v>6</v>
      </c>
      <c r="E2992" s="4" t="str">
        <f>VLOOKUP(B2992, Sheet2!$A$2:$B$734, 2, FALSE)</f>
        <v>CA</v>
      </c>
      <c r="F2992" s="4" t="s">
        <v>652</v>
      </c>
      <c r="G2992" s="4" t="str">
        <f>B2992&amp;E2992</f>
        <v>StarkCA</v>
      </c>
      <c r="H2992" s="4" t="str">
        <f>VLOOKUP(G2992, Sheet2!C:D, 2, FALSE)</f>
        <v>D</v>
      </c>
      <c r="I2992" s="4">
        <f>VLOOKUP(A2992, Sheet3!A:G,2, FALSE)</f>
        <v>1.025272</v>
      </c>
      <c r="J2992" s="4">
        <f>VLOOKUP(A2992, Sheet3!A:G,3, FALSE)</f>
        <v>0.224914</v>
      </c>
      <c r="K2992" s="4">
        <f>VLOOKUP(A2992, Sheet3!A:G,4, FALSE)</f>
        <v>-1.895259</v>
      </c>
      <c r="L2992" s="4">
        <f>VLOOKUP(A2992, Sheet3!A:G,5, FALSE)</f>
        <v>2.3278639999999999</v>
      </c>
      <c r="M2992" s="4">
        <f>VLOOKUP(A2992, Sheet3!A:G,6, FALSE)</f>
        <v>1.1371629999999999</v>
      </c>
      <c r="N2992" s="4">
        <f>VLOOKUP(A2992, Sheet3!A:G,7, FALSE)</f>
        <v>0.99107100000000004</v>
      </c>
      <c r="O2992">
        <v>2004</v>
      </c>
      <c r="P2992" s="4">
        <f>VLOOKUP(G2992, Sheet2!C:E, 3, FALSE)</f>
        <v>1993</v>
      </c>
      <c r="Q2992" s="4">
        <f>O2992-P2992</f>
        <v>11</v>
      </c>
      <c r="R2992" s="4">
        <f>VLOOKUP(A2992, Sheet4!A:B, 2, FALSE)</f>
        <v>595</v>
      </c>
    </row>
    <row r="2993" spans="1:18">
      <c r="A2993">
        <v>4468</v>
      </c>
      <c r="B2993" t="s">
        <v>237</v>
      </c>
      <c r="C2993" s="1">
        <v>38063</v>
      </c>
      <c r="D2993" t="s">
        <v>6</v>
      </c>
      <c r="E2993" s="4" t="str">
        <f>VLOOKUP(B2993, Sheet2!$A$2:$B$734, 2, FALSE)</f>
        <v>IN</v>
      </c>
      <c r="F2993" s="4" t="s">
        <v>652</v>
      </c>
      <c r="G2993" s="4" t="str">
        <f>B2993&amp;E2993</f>
        <v>SouderIN</v>
      </c>
      <c r="H2993" s="4" t="str">
        <f>VLOOKUP(G2993, Sheet2!C:D, 2, FALSE)</f>
        <v>R</v>
      </c>
      <c r="I2993" s="4">
        <f>VLOOKUP(A2993, Sheet3!A:G,2, FALSE)</f>
        <v>1.4104829999999999</v>
      </c>
      <c r="J2993" s="4">
        <f>VLOOKUP(A2993, Sheet3!A:G,3, FALSE)</f>
        <v>8.3538000000000001E-2</v>
      </c>
      <c r="K2993" s="4">
        <f>VLOOKUP(A2993, Sheet3!A:G,4, FALSE)</f>
        <v>2.6247060000000002</v>
      </c>
      <c r="L2993" s="4">
        <f>VLOOKUP(A2993, Sheet3!A:G,5, FALSE)</f>
        <v>-1.5394559999999999</v>
      </c>
      <c r="M2993" s="4">
        <f>VLOOKUP(A2993, Sheet3!A:G,6, FALSE)</f>
        <v>-0.36818499999999998</v>
      </c>
      <c r="N2993" s="4">
        <f>VLOOKUP(A2993, Sheet3!A:G,7, FALSE)</f>
        <v>2.8820800000000002</v>
      </c>
      <c r="O2993">
        <v>2004</v>
      </c>
      <c r="P2993" s="4">
        <f>VLOOKUP(G2993, Sheet2!C:E, 3, FALSE)</f>
        <v>1995</v>
      </c>
      <c r="Q2993" s="4">
        <f>O2993-P2993</f>
        <v>9</v>
      </c>
      <c r="R2993" s="4">
        <f>VLOOKUP(A2993, Sheet4!A:B, 2, FALSE)</f>
        <v>443</v>
      </c>
    </row>
    <row r="2994" spans="1:18">
      <c r="A2994">
        <v>4469</v>
      </c>
      <c r="B2994" t="s">
        <v>191</v>
      </c>
      <c r="C2994" s="1">
        <v>38063</v>
      </c>
      <c r="D2994" t="s">
        <v>6</v>
      </c>
      <c r="E2994" s="4" t="s">
        <v>22</v>
      </c>
      <c r="F2994" s="4" t="s">
        <v>652</v>
      </c>
      <c r="G2994" s="4" t="str">
        <f>B2994&amp;E2994</f>
        <v>PaulTX</v>
      </c>
      <c r="H2994" s="4" t="str">
        <f>VLOOKUP(G2994, Sheet2!C:D, 2, FALSE)</f>
        <v>R</v>
      </c>
      <c r="I2994" s="4">
        <f>VLOOKUP(A2994, Sheet3!A:G,2, FALSE)</f>
        <v>0.70253399999999999</v>
      </c>
      <c r="J2994" s="4">
        <f>VLOOKUP(A2994, Sheet3!A:G,3, FALSE)</f>
        <v>-0.16650200000000001</v>
      </c>
      <c r="K2994" s="4">
        <f>VLOOKUP(A2994, Sheet3!A:G,4, FALSE)</f>
        <v>1.6737040000000001</v>
      </c>
      <c r="L2994" s="4">
        <f>VLOOKUP(A2994, Sheet3!A:G,5, FALSE)</f>
        <v>1.9435849999999999</v>
      </c>
      <c r="M2994" s="4">
        <f>VLOOKUP(A2994, Sheet3!A:G,6, FALSE)</f>
        <v>0.36840000000000001</v>
      </c>
      <c r="N2994" s="4">
        <f>VLOOKUP(A2994, Sheet3!A:G,7, FALSE)</f>
        <v>2.5802710000000002</v>
      </c>
      <c r="O2994">
        <v>2004</v>
      </c>
      <c r="P2994" s="4">
        <f>VLOOKUP(G2994, Sheet2!C:E, 3, FALSE)</f>
        <v>1991</v>
      </c>
      <c r="Q2994" s="4">
        <f>O2994-P2994</f>
        <v>13</v>
      </c>
      <c r="R2994" s="4">
        <f>VLOOKUP(A2994, Sheet4!A:B, 2, FALSE)</f>
        <v>757</v>
      </c>
    </row>
    <row r="2995" spans="1:18">
      <c r="A2995">
        <v>4470</v>
      </c>
      <c r="B2995" t="s">
        <v>72</v>
      </c>
      <c r="C2995" s="1">
        <v>38063</v>
      </c>
      <c r="D2995" t="s">
        <v>6</v>
      </c>
      <c r="E2995" s="4" t="s">
        <v>57</v>
      </c>
      <c r="F2995" s="4" t="s">
        <v>652</v>
      </c>
      <c r="G2995" s="4" t="str">
        <f>B2995&amp;E2995</f>
        <v>UdallNM</v>
      </c>
      <c r="H2995" s="4" t="str">
        <f>VLOOKUP(G2995, Sheet2!C:D, 2, FALSE)</f>
        <v>D</v>
      </c>
      <c r="I2995" s="4">
        <f>VLOOKUP(A2995, Sheet3!A:G,2, FALSE)</f>
        <v>2.9329489999999998</v>
      </c>
      <c r="J2995" s="4">
        <f>VLOOKUP(A2995, Sheet3!A:G,3, FALSE)</f>
        <v>-1.670399</v>
      </c>
      <c r="K2995" s="4">
        <f>VLOOKUP(A2995, Sheet3!A:G,4, FALSE)</f>
        <v>2.101696</v>
      </c>
      <c r="L2995" s="4">
        <f>VLOOKUP(A2995, Sheet3!A:G,5, FALSE)</f>
        <v>4.830565</v>
      </c>
      <c r="M2995" s="4">
        <f>VLOOKUP(A2995, Sheet3!A:G,6, FALSE)</f>
        <v>3.0865909999999999</v>
      </c>
      <c r="N2995" s="4">
        <f>VLOOKUP(A2995, Sheet3!A:G,7, FALSE)</f>
        <v>2.2212589999999999</v>
      </c>
      <c r="O2995">
        <v>2004</v>
      </c>
      <c r="P2995" s="4">
        <f>VLOOKUP(G2995, Sheet2!C:E, 3, FALSE)</f>
        <v>1999</v>
      </c>
      <c r="Q2995" s="4">
        <f>O2995-P2995</f>
        <v>5</v>
      </c>
      <c r="R2995" s="4">
        <f>VLOOKUP(A2995, Sheet4!A:B, 2, FALSE)</f>
        <v>716</v>
      </c>
    </row>
    <row r="2996" spans="1:18">
      <c r="A2996">
        <v>4471</v>
      </c>
      <c r="B2996" t="s">
        <v>85</v>
      </c>
      <c r="C2996" s="1">
        <v>38063</v>
      </c>
      <c r="D2996" t="s">
        <v>6</v>
      </c>
      <c r="E2996" s="4" t="str">
        <f>VLOOKUP(B2996, Sheet2!$A$2:$B$734, 2, FALSE)</f>
        <v>CA</v>
      </c>
      <c r="F2996" s="4" t="s">
        <v>652</v>
      </c>
      <c r="G2996" s="4" t="str">
        <f>B2996&amp;E2996</f>
        <v>SolisCA</v>
      </c>
      <c r="H2996" s="4" t="str">
        <f>VLOOKUP(G2996, Sheet2!C:D, 2, FALSE)</f>
        <v>D</v>
      </c>
      <c r="I2996" s="4">
        <f>VLOOKUP(A2996, Sheet3!A:G,2, FALSE)</f>
        <v>-2.639748</v>
      </c>
      <c r="J2996" s="4">
        <f>VLOOKUP(A2996, Sheet3!A:G,3, FALSE)</f>
        <v>5.6225999999999998E-2</v>
      </c>
      <c r="K2996" s="4">
        <f>VLOOKUP(A2996, Sheet3!A:G,4, FALSE)</f>
        <v>-0.65157500000000002</v>
      </c>
      <c r="L2996" s="4">
        <f>VLOOKUP(A2996, Sheet3!A:G,5, FALSE)</f>
        <v>-1.8193330000000001</v>
      </c>
      <c r="M2996" s="4">
        <f>VLOOKUP(A2996, Sheet3!A:G,6, FALSE)</f>
        <v>-1.264084</v>
      </c>
      <c r="N2996" s="4">
        <f>VLOOKUP(A2996, Sheet3!A:G,7, FALSE)</f>
        <v>-0.10015300000000001</v>
      </c>
      <c r="O2996">
        <v>2004</v>
      </c>
      <c r="P2996" s="4">
        <f>VLOOKUP(G2996, Sheet2!C:E, 3, FALSE)</f>
        <v>2001</v>
      </c>
      <c r="Q2996" s="4">
        <f>O2996-P2996</f>
        <v>3</v>
      </c>
      <c r="R2996" s="4">
        <f>VLOOKUP(A2996, Sheet4!A:B, 2, FALSE)</f>
        <v>593</v>
      </c>
    </row>
    <row r="2997" spans="1:18">
      <c r="A2997">
        <v>4472</v>
      </c>
      <c r="B2997" t="s">
        <v>167</v>
      </c>
      <c r="C2997" s="1">
        <v>38063</v>
      </c>
      <c r="D2997" t="s">
        <v>6</v>
      </c>
      <c r="E2997" s="4" t="str">
        <f>VLOOKUP(B2997, Sheet2!$A$2:$B$734, 2, FALSE)</f>
        <v>OH</v>
      </c>
      <c r="F2997" s="4" t="s">
        <v>652</v>
      </c>
      <c r="G2997" s="4" t="str">
        <f>B2997&amp;E2997</f>
        <v>BoehnerOH</v>
      </c>
      <c r="H2997" s="4" t="str">
        <f>VLOOKUP(G2997, Sheet2!C:D, 2, FALSE)</f>
        <v>R</v>
      </c>
      <c r="I2997" s="4">
        <f>VLOOKUP(A2997, Sheet3!A:G,2, FALSE)</f>
        <v>-1.278116</v>
      </c>
      <c r="J2997" s="4">
        <f>VLOOKUP(A2997, Sheet3!A:G,3, FALSE)</f>
        <v>0.97994099999999995</v>
      </c>
      <c r="K2997" s="4">
        <f>VLOOKUP(A2997, Sheet3!A:G,4, FALSE)</f>
        <v>4.9360000000000003E-3</v>
      </c>
      <c r="L2997" s="4">
        <f>VLOOKUP(A2997, Sheet3!A:G,5, FALSE)</f>
        <v>-4.4441550000000003</v>
      </c>
      <c r="M2997" s="4">
        <f>VLOOKUP(A2997, Sheet3!A:G,6, FALSE)</f>
        <v>-2.030996</v>
      </c>
      <c r="N2997" s="4">
        <f>VLOOKUP(A2997, Sheet3!A:G,7, FALSE)</f>
        <v>0.52989200000000003</v>
      </c>
      <c r="O2997">
        <v>2004</v>
      </c>
      <c r="P2997" s="4">
        <f>VLOOKUP(G2997, Sheet2!C:E, 3, FALSE)</f>
        <v>1991</v>
      </c>
      <c r="Q2997" s="4">
        <f>O2997-P2997</f>
        <v>13</v>
      </c>
      <c r="R2997" s="4">
        <f>VLOOKUP(A2997, Sheet4!A:B, 2, FALSE)</f>
        <v>421</v>
      </c>
    </row>
    <row r="2998" spans="1:18">
      <c r="A2998">
        <v>4473</v>
      </c>
      <c r="B2998" t="s">
        <v>196</v>
      </c>
      <c r="C2998" s="1">
        <v>38063</v>
      </c>
      <c r="D2998" t="s">
        <v>6</v>
      </c>
      <c r="E2998" s="4" t="s">
        <v>119</v>
      </c>
      <c r="F2998" s="4" t="s">
        <v>652</v>
      </c>
      <c r="G2998" s="4" t="str">
        <f>B2998&amp;E2998</f>
        <v>McCarthyMO</v>
      </c>
      <c r="H2998" s="4" t="str">
        <f>VLOOKUP(G2998, Sheet2!C:D, 2, FALSE)</f>
        <v>D</v>
      </c>
      <c r="I2998" s="4">
        <f>VLOOKUP(A2998, Sheet3!A:G,2, FALSE)</f>
        <v>-1.0989690000000001</v>
      </c>
      <c r="J2998" s="4">
        <f>VLOOKUP(A2998, Sheet3!A:G,3, FALSE)</f>
        <v>0.96092599999999995</v>
      </c>
      <c r="K2998" s="4">
        <f>VLOOKUP(A2998, Sheet3!A:G,4, FALSE)</f>
        <v>5.1391010000000001</v>
      </c>
      <c r="L2998" s="4">
        <f>VLOOKUP(A2998, Sheet3!A:G,5, FALSE)</f>
        <v>-5.3693479999999996</v>
      </c>
      <c r="M2998" s="4">
        <f>VLOOKUP(A2998, Sheet3!A:G,6, FALSE)</f>
        <v>-1.3592770000000001</v>
      </c>
      <c r="N2998" s="4">
        <f>VLOOKUP(A2998, Sheet3!A:G,7, FALSE)</f>
        <v>4.0450439999999999</v>
      </c>
      <c r="O2998">
        <v>2004</v>
      </c>
      <c r="P2998" s="4">
        <f>VLOOKUP(G2998, Sheet2!C:E, 3, FALSE)</f>
        <v>1995</v>
      </c>
      <c r="Q2998" s="4">
        <f>O2998-P2998</f>
        <v>9</v>
      </c>
      <c r="R2998" s="4">
        <f>VLOOKUP(A2998, Sheet4!A:B, 2, FALSE)</f>
        <v>190</v>
      </c>
    </row>
    <row r="2999" spans="1:18">
      <c r="A2999">
        <v>4474</v>
      </c>
      <c r="B2999" t="s">
        <v>542</v>
      </c>
      <c r="C2999" s="1">
        <v>38063</v>
      </c>
      <c r="D2999" t="s">
        <v>6</v>
      </c>
      <c r="E2999" s="4" t="s">
        <v>22</v>
      </c>
      <c r="F2999" s="4" t="s">
        <v>652</v>
      </c>
      <c r="G2999" s="4" t="str">
        <f>B2999&amp;E2999</f>
        <v>JohnsonEBTX</v>
      </c>
      <c r="H2999" s="4" t="str">
        <f>VLOOKUP(G2999, Sheet2!C:D, 2, FALSE)</f>
        <v>R</v>
      </c>
      <c r="I2999" s="4">
        <f>VLOOKUP(A2999, Sheet3!A:G,2, FALSE)</f>
        <v>1.778643</v>
      </c>
      <c r="J2999" s="4">
        <f>VLOOKUP(A2999, Sheet3!A:G,3, FALSE)</f>
        <v>-0.27420299999999997</v>
      </c>
      <c r="K2999" s="4">
        <f>VLOOKUP(A2999, Sheet3!A:G,4, FALSE)</f>
        <v>0.88652900000000001</v>
      </c>
      <c r="L2999" s="4">
        <f>VLOOKUP(A2999, Sheet3!A:G,5, FALSE)</f>
        <v>-2.5255E-2</v>
      </c>
      <c r="M2999" s="4">
        <f>VLOOKUP(A2999, Sheet3!A:G,6, FALSE)</f>
        <v>1.9207369999999999</v>
      </c>
      <c r="N2999" s="4">
        <f>VLOOKUP(A2999, Sheet3!A:G,7, FALSE)</f>
        <v>1.418793</v>
      </c>
      <c r="O2999">
        <v>2004</v>
      </c>
      <c r="P2999" s="4">
        <f>VLOOKUP(G2999, Sheet2!C:E, 3, FALSE)</f>
        <v>1993</v>
      </c>
      <c r="Q2999" s="4">
        <f>O2999-P2999</f>
        <v>11</v>
      </c>
      <c r="R2999" s="4">
        <f>VLOOKUP(A2999, Sheet4!A:B, 2, FALSE)</f>
        <v>941</v>
      </c>
    </row>
    <row r="3000" spans="1:18">
      <c r="A3000">
        <v>4475</v>
      </c>
      <c r="B3000" t="s">
        <v>230</v>
      </c>
      <c r="C3000" s="1">
        <v>38063</v>
      </c>
      <c r="D3000" t="s">
        <v>6</v>
      </c>
      <c r="E3000" s="4" t="str">
        <f>VLOOKUP(B3000, Sheet2!$A$2:$B$734, 2, FALSE)</f>
        <v>CA</v>
      </c>
      <c r="F3000" s="4" t="s">
        <v>652</v>
      </c>
      <c r="G3000" s="4" t="str">
        <f>B3000&amp;E3000</f>
        <v>HondaCA</v>
      </c>
      <c r="H3000" s="4" t="str">
        <f>VLOOKUP(G3000, Sheet2!C:D, 2, FALSE)</f>
        <v>D</v>
      </c>
      <c r="I3000" s="4">
        <f>VLOOKUP(A3000, Sheet3!A:G,2, FALSE)</f>
        <v>3.450329</v>
      </c>
      <c r="J3000" s="4">
        <f>VLOOKUP(A3000, Sheet3!A:G,3, FALSE)</f>
        <v>-0.63113799999999998</v>
      </c>
      <c r="K3000" s="4">
        <f>VLOOKUP(A3000, Sheet3!A:G,4, FALSE)</f>
        <v>0.57828800000000002</v>
      </c>
      <c r="L3000" s="4">
        <f>VLOOKUP(A3000, Sheet3!A:G,5, FALSE)</f>
        <v>4.2504670000000004</v>
      </c>
      <c r="M3000" s="4">
        <f>VLOOKUP(A3000, Sheet3!A:G,6, FALSE)</f>
        <v>3.6979839999999999</v>
      </c>
      <c r="N3000" s="4">
        <f>VLOOKUP(A3000, Sheet3!A:G,7, FALSE)</f>
        <v>2.7122109999999999</v>
      </c>
      <c r="O3000">
        <v>2004</v>
      </c>
      <c r="P3000" s="4">
        <f>VLOOKUP(G3000, Sheet2!C:E, 3, FALSE)</f>
        <v>2001</v>
      </c>
      <c r="Q3000" s="4">
        <f>O3000-P3000</f>
        <v>3</v>
      </c>
      <c r="R3000" s="4">
        <f>VLOOKUP(A3000, Sheet4!A:B, 2, FALSE)</f>
        <v>345</v>
      </c>
    </row>
    <row r="3001" spans="1:18">
      <c r="A3001">
        <v>4476</v>
      </c>
      <c r="B3001" s="4" t="s">
        <v>9</v>
      </c>
      <c r="C3001" s="1">
        <v>38063</v>
      </c>
      <c r="D3001" t="s">
        <v>6</v>
      </c>
      <c r="E3001" s="4" t="str">
        <f>VLOOKUP(B3001, Sheet2!$A$2:$B$734, 2, FALSE)</f>
        <v>CT</v>
      </c>
      <c r="F3001" s="4" t="s">
        <v>652</v>
      </c>
      <c r="G3001" s="4" t="str">
        <f>B3001&amp;E3001</f>
        <v>ShaysCT</v>
      </c>
      <c r="H3001" s="4" t="str">
        <f>VLOOKUP(G3001, Sheet2!C:D, 2, FALSE)</f>
        <v>R</v>
      </c>
      <c r="I3001" s="4">
        <f>VLOOKUP(A3001, Sheet3!A:G,2, FALSE)</f>
        <v>-1.98434</v>
      </c>
      <c r="J3001" s="4">
        <f>VLOOKUP(A3001, Sheet3!A:G,3, FALSE)</f>
        <v>1.638585</v>
      </c>
      <c r="K3001" s="4">
        <f>VLOOKUP(A3001, Sheet3!A:G,4, FALSE)</f>
        <v>1.587035</v>
      </c>
      <c r="L3001" s="4">
        <f>VLOOKUP(A3001, Sheet3!A:G,5, FALSE)</f>
        <v>-3.3996110000000002</v>
      </c>
      <c r="M3001" s="4">
        <f>VLOOKUP(A3001, Sheet3!A:G,6, FALSE)</f>
        <v>-1.5093000000000001E-2</v>
      </c>
      <c r="N3001" s="4">
        <f>VLOOKUP(A3001, Sheet3!A:G,7, FALSE)</f>
        <v>4.3760440000000003</v>
      </c>
      <c r="O3001">
        <v>2004</v>
      </c>
      <c r="P3001" s="4">
        <f>VLOOKUP(G3001, Sheet2!C:E, 3, FALSE)</f>
        <v>1987</v>
      </c>
      <c r="Q3001" s="4">
        <f>O3001-P3001</f>
        <v>17</v>
      </c>
      <c r="R3001" s="4">
        <f>VLOOKUP(A3001, Sheet4!A:B, 2, FALSE)</f>
        <v>168</v>
      </c>
    </row>
    <row r="3002" spans="1:18">
      <c r="A3002">
        <v>4477</v>
      </c>
      <c r="B3002" t="s">
        <v>81</v>
      </c>
      <c r="C3002" s="1">
        <v>38063</v>
      </c>
      <c r="D3002" t="s">
        <v>6</v>
      </c>
      <c r="E3002" s="4" t="str">
        <f>VLOOKUP(B3002, Sheet2!$A$2:$B$734, 2, FALSE)</f>
        <v>WI</v>
      </c>
      <c r="F3002" s="4" t="s">
        <v>652</v>
      </c>
      <c r="G3002" s="4" t="str">
        <f>B3002&amp;E3002</f>
        <v>KindWI</v>
      </c>
      <c r="H3002" s="4" t="str">
        <f>VLOOKUP(G3002, Sheet2!C:D, 2, FALSE)</f>
        <v>D</v>
      </c>
      <c r="I3002" s="4">
        <f>VLOOKUP(A3002, Sheet3!A:G,2, FALSE)</f>
        <v>-2.4179349999999999</v>
      </c>
      <c r="J3002" s="4">
        <f>VLOOKUP(A3002, Sheet3!A:G,3, FALSE)</f>
        <v>-0.24274200000000001</v>
      </c>
      <c r="K3002" s="4">
        <f>VLOOKUP(A3002, Sheet3!A:G,4, FALSE)</f>
        <v>1.096657</v>
      </c>
      <c r="L3002" s="4">
        <f>VLOOKUP(A3002, Sheet3!A:G,5, FALSE)</f>
        <v>-2.9231389999999999</v>
      </c>
      <c r="M3002" s="4">
        <f>VLOOKUP(A3002, Sheet3!A:G,6, FALSE)</f>
        <v>-1.297083</v>
      </c>
      <c r="N3002" s="4">
        <f>VLOOKUP(A3002, Sheet3!A:G,7, FALSE)</f>
        <v>0.65953099999999998</v>
      </c>
      <c r="O3002">
        <v>2004</v>
      </c>
      <c r="P3002" s="4">
        <f>VLOOKUP(G3002, Sheet2!C:E, 3, FALSE)</f>
        <v>1997</v>
      </c>
      <c r="Q3002" s="4">
        <f>O3002-P3002</f>
        <v>7</v>
      </c>
      <c r="R3002" s="4">
        <f>VLOOKUP(A3002, Sheet4!A:B, 2, FALSE)</f>
        <v>657</v>
      </c>
    </row>
    <row r="3003" spans="1:18">
      <c r="A3003">
        <v>4478</v>
      </c>
      <c r="B3003" t="s">
        <v>339</v>
      </c>
      <c r="C3003" s="1">
        <v>38063</v>
      </c>
      <c r="D3003" t="s">
        <v>6</v>
      </c>
      <c r="E3003" s="4" t="s">
        <v>47</v>
      </c>
      <c r="F3003" s="4" t="s">
        <v>652</v>
      </c>
      <c r="G3003" s="4" t="str">
        <f>B3003&amp;E3003</f>
        <v>BrownFL</v>
      </c>
      <c r="H3003" s="4" t="str">
        <f>VLOOKUP(G3003, Sheet2!C:D, 2, FALSE)</f>
        <v>D</v>
      </c>
      <c r="I3003" s="4">
        <f>VLOOKUP(A3003, Sheet3!A:G,2, FALSE)</f>
        <v>-4.2787519999999999</v>
      </c>
      <c r="J3003" s="4">
        <f>VLOOKUP(A3003, Sheet3!A:G,3, FALSE)</f>
        <v>-1.589547</v>
      </c>
      <c r="K3003" s="4">
        <f>VLOOKUP(A3003, Sheet3!A:G,4, FALSE)</f>
        <v>-2.7191429999999999</v>
      </c>
      <c r="L3003" s="4">
        <f>VLOOKUP(A3003, Sheet3!A:G,5, FALSE)</f>
        <v>-5.4451790000000004</v>
      </c>
      <c r="M3003" s="4">
        <f>VLOOKUP(A3003, Sheet3!A:G,6, FALSE)</f>
        <v>-2.2498390000000001</v>
      </c>
      <c r="N3003" s="4">
        <f>VLOOKUP(A3003, Sheet3!A:G,7, FALSE)</f>
        <v>-3.2354699999999998</v>
      </c>
      <c r="O3003">
        <v>2004</v>
      </c>
      <c r="P3003" s="4">
        <f>VLOOKUP(G3003, Sheet2!C:E, 3, FALSE)</f>
        <v>1993</v>
      </c>
      <c r="Q3003" s="4">
        <f>O3003-P3003</f>
        <v>11</v>
      </c>
      <c r="R3003" s="4">
        <f>VLOOKUP(A3003, Sheet4!A:B, 2, FALSE)</f>
        <v>330</v>
      </c>
    </row>
    <row r="3004" spans="1:18">
      <c r="A3004">
        <v>4479</v>
      </c>
      <c r="B3004" t="s">
        <v>403</v>
      </c>
      <c r="C3004" s="1">
        <v>38884</v>
      </c>
      <c r="D3004" t="s">
        <v>6</v>
      </c>
      <c r="E3004" s="4" t="s">
        <v>44</v>
      </c>
      <c r="F3004" s="4" t="s">
        <v>652</v>
      </c>
      <c r="G3004" s="4" t="str">
        <f>B3004&amp;E3004</f>
        <v>GerlachPA</v>
      </c>
      <c r="H3004" s="4" t="str">
        <f>VLOOKUP(G3004, Sheet2!C:D, 2, FALSE)</f>
        <v>R</v>
      </c>
      <c r="I3004" s="4">
        <f>VLOOKUP(A3004, Sheet3!A:G,2, FALSE)</f>
        <v>5.4409689999999999</v>
      </c>
      <c r="J3004" s="4">
        <f>VLOOKUP(A3004, Sheet3!A:G,3, FALSE)</f>
        <v>0.499558</v>
      </c>
      <c r="K3004" s="4">
        <f>VLOOKUP(A3004, Sheet3!A:G,4, FALSE)</f>
        <v>-0.89501500000000001</v>
      </c>
      <c r="L3004" s="4">
        <f>VLOOKUP(A3004, Sheet3!A:G,5, FALSE)</f>
        <v>6.4306549999999998</v>
      </c>
      <c r="M3004" s="4">
        <f>VLOOKUP(A3004, Sheet3!A:G,6, FALSE)</f>
        <v>3.4103949999999998</v>
      </c>
      <c r="N3004" s="4">
        <f>VLOOKUP(A3004, Sheet3!A:G,7, FALSE)</f>
        <v>-1.3662829999999999</v>
      </c>
      <c r="O3004">
        <v>2006</v>
      </c>
      <c r="P3004" s="4">
        <f>VLOOKUP(G3004, Sheet2!C:E, 3, FALSE)</f>
        <v>2003</v>
      </c>
      <c r="Q3004" s="4">
        <f>O3004-P3004</f>
        <v>3</v>
      </c>
      <c r="R3004" s="4">
        <f>VLOOKUP(A3004, Sheet4!A:B, 2, FALSE)</f>
        <v>317</v>
      </c>
    </row>
    <row r="3005" spans="1:18">
      <c r="A3005">
        <v>4480</v>
      </c>
      <c r="B3005" t="s">
        <v>160</v>
      </c>
      <c r="C3005" s="1">
        <v>38884</v>
      </c>
      <c r="D3005" t="s">
        <v>6</v>
      </c>
      <c r="E3005" s="4" t="s">
        <v>119</v>
      </c>
      <c r="F3005" s="4" t="s">
        <v>652</v>
      </c>
      <c r="G3005" s="4" t="str">
        <f>B3005&amp;E3005</f>
        <v>SkeltonMO</v>
      </c>
      <c r="H3005" s="4" t="str">
        <f>VLOOKUP(G3005, Sheet2!C:D, 2, FALSE)</f>
        <v>D</v>
      </c>
      <c r="I3005" s="4">
        <f>VLOOKUP(A3005, Sheet3!A:G,2, FALSE)</f>
        <v>-0.73264200000000002</v>
      </c>
      <c r="J3005" s="4">
        <f>VLOOKUP(A3005, Sheet3!A:G,3, FALSE)</f>
        <v>0.192417</v>
      </c>
      <c r="K3005" s="4">
        <f>VLOOKUP(A3005, Sheet3!A:G,4, FALSE)</f>
        <v>0.58456300000000005</v>
      </c>
      <c r="L3005" s="4">
        <f>VLOOKUP(A3005, Sheet3!A:G,5, FALSE)</f>
        <v>0.41505999999999998</v>
      </c>
      <c r="M3005" s="4">
        <f>VLOOKUP(A3005, Sheet3!A:G,6, FALSE)</f>
        <v>1.303045</v>
      </c>
      <c r="N3005" s="4">
        <f>VLOOKUP(A3005, Sheet3!A:G,7, FALSE)</f>
        <v>-0.31335800000000003</v>
      </c>
      <c r="O3005">
        <v>2006</v>
      </c>
      <c r="P3005" s="4">
        <f>VLOOKUP(G3005, Sheet2!C:E, 3, FALSE)</f>
        <v>1977</v>
      </c>
      <c r="Q3005" s="4">
        <f>O3005-P3005</f>
        <v>29</v>
      </c>
      <c r="R3005" s="4">
        <f>VLOOKUP(A3005, Sheet4!A:B, 2, FALSE)</f>
        <v>454</v>
      </c>
    </row>
    <row r="3006" spans="1:18">
      <c r="A3006">
        <v>4481</v>
      </c>
      <c r="B3006" t="s">
        <v>224</v>
      </c>
      <c r="C3006" s="1">
        <v>38884</v>
      </c>
      <c r="D3006" t="s">
        <v>6</v>
      </c>
      <c r="E3006" s="4" t="s">
        <v>63</v>
      </c>
      <c r="F3006" s="4" t="s">
        <v>652</v>
      </c>
      <c r="G3006" s="4" t="str">
        <f>B3006&amp;E3006</f>
        <v>GoodlatteVA</v>
      </c>
      <c r="H3006" s="4" t="str">
        <f>VLOOKUP(G3006, Sheet2!C:D, 2, FALSE)</f>
        <v>R</v>
      </c>
      <c r="I3006" s="4">
        <f>VLOOKUP(A3006, Sheet3!A:G,2, FALSE)</f>
        <v>0.21745700000000001</v>
      </c>
      <c r="J3006" s="4">
        <f>VLOOKUP(A3006, Sheet3!A:G,3, FALSE)</f>
        <v>1.069928</v>
      </c>
      <c r="K3006" s="4">
        <f>VLOOKUP(A3006, Sheet3!A:G,4, FALSE)</f>
        <v>2.9704790000000001</v>
      </c>
      <c r="L3006" s="4">
        <f>VLOOKUP(A3006, Sheet3!A:G,5, FALSE)</f>
        <v>-0.56615700000000002</v>
      </c>
      <c r="M3006" s="4">
        <f>VLOOKUP(A3006, Sheet3!A:G,6, FALSE)</f>
        <v>0.75941700000000001</v>
      </c>
      <c r="N3006" s="4">
        <f>VLOOKUP(A3006, Sheet3!A:G,7, FALSE)</f>
        <v>3.9757280000000002</v>
      </c>
      <c r="O3006">
        <v>2006</v>
      </c>
      <c r="P3006" s="4">
        <f>VLOOKUP(G3006, Sheet2!C:E, 3, FALSE)</f>
        <v>1993</v>
      </c>
      <c r="Q3006" s="4">
        <f>O3006-P3006</f>
        <v>13</v>
      </c>
      <c r="R3006" s="4">
        <f>VLOOKUP(A3006, Sheet4!A:B, 2, FALSE)</f>
        <v>417</v>
      </c>
    </row>
    <row r="3007" spans="1:18">
      <c r="A3007">
        <v>4482</v>
      </c>
      <c r="B3007" t="s">
        <v>80</v>
      </c>
      <c r="C3007" s="1">
        <v>38884</v>
      </c>
      <c r="D3007" t="s">
        <v>6</v>
      </c>
      <c r="E3007" s="4" t="s">
        <v>11</v>
      </c>
      <c r="F3007" s="4" t="s">
        <v>652</v>
      </c>
      <c r="G3007" s="4" t="str">
        <f>B3007&amp;E3007</f>
        <v>EtheridgeNC</v>
      </c>
      <c r="H3007" s="4" t="str">
        <f>VLOOKUP(G3007, Sheet2!C:D, 2, FALSE)</f>
        <v>D</v>
      </c>
      <c r="I3007" s="4">
        <f>VLOOKUP(A3007, Sheet3!A:G,2, FALSE)</f>
        <v>1.49285</v>
      </c>
      <c r="J3007" s="4">
        <f>VLOOKUP(A3007, Sheet3!A:G,3, FALSE)</f>
        <v>-1.969606</v>
      </c>
      <c r="K3007" s="4">
        <f>VLOOKUP(A3007, Sheet3!A:G,4, FALSE)</f>
        <v>2.0994839999999999</v>
      </c>
      <c r="L3007" s="4">
        <f>VLOOKUP(A3007, Sheet3!A:G,5, FALSE)</f>
        <v>-0.664018</v>
      </c>
      <c r="M3007" s="4">
        <f>VLOOKUP(A3007, Sheet3!A:G,6, FALSE)</f>
        <v>-0.64274699999999996</v>
      </c>
      <c r="N3007" s="4">
        <f>VLOOKUP(A3007, Sheet3!A:G,7, FALSE)</f>
        <v>-0.35981299999999999</v>
      </c>
      <c r="O3007">
        <v>2006</v>
      </c>
      <c r="P3007" s="4">
        <f>VLOOKUP(G3007, Sheet2!C:E, 3, FALSE)</f>
        <v>1997</v>
      </c>
      <c r="Q3007" s="4">
        <f>O3007-P3007</f>
        <v>9</v>
      </c>
      <c r="R3007" s="4">
        <f>VLOOKUP(A3007, Sheet4!A:B, 2, FALSE)</f>
        <v>690</v>
      </c>
    </row>
    <row r="3008" spans="1:18">
      <c r="A3008">
        <v>4483</v>
      </c>
      <c r="B3008" t="s">
        <v>45</v>
      </c>
      <c r="C3008" s="1">
        <v>38884</v>
      </c>
      <c r="D3008" t="s">
        <v>6</v>
      </c>
      <c r="E3008" s="4" t="str">
        <f>VLOOKUP(B3008, Sheet2!$A$2:$B$734, 2, FALSE)</f>
        <v>PA</v>
      </c>
      <c r="F3008" s="4" t="s">
        <v>652</v>
      </c>
      <c r="G3008" s="4" t="str">
        <f>B3008&amp;E3008</f>
        <v>MurthaPA</v>
      </c>
      <c r="H3008" s="4" t="str">
        <f>VLOOKUP(G3008, Sheet2!C:D, 2, FALSE)</f>
        <v>D</v>
      </c>
      <c r="I3008" s="4">
        <f>VLOOKUP(A3008, Sheet3!A:G,2, FALSE)</f>
        <v>-1.430707</v>
      </c>
      <c r="J3008" s="4">
        <f>VLOOKUP(A3008, Sheet3!A:G,3, FALSE)</f>
        <v>-0.19706599999999999</v>
      </c>
      <c r="K3008" s="4">
        <f>VLOOKUP(A3008, Sheet3!A:G,4, FALSE)</f>
        <v>-4.795534</v>
      </c>
      <c r="L3008" s="4">
        <f>VLOOKUP(A3008, Sheet3!A:G,5, FALSE)</f>
        <v>-0.61632900000000002</v>
      </c>
      <c r="M3008" s="4">
        <f>VLOOKUP(A3008, Sheet3!A:G,6, FALSE)</f>
        <v>1.2135149999999999</v>
      </c>
      <c r="N3008" s="4">
        <f>VLOOKUP(A3008, Sheet3!A:G,7, FALSE)</f>
        <v>-4.4787619999999997</v>
      </c>
      <c r="O3008">
        <v>2006</v>
      </c>
      <c r="P3008" s="4">
        <f>VLOOKUP(G3008, Sheet2!C:E, 3, FALSE)</f>
        <v>1973</v>
      </c>
      <c r="Q3008" s="4">
        <f>O3008-P3008</f>
        <v>33</v>
      </c>
      <c r="R3008" s="4">
        <f>VLOOKUP(A3008, Sheet4!A:B, 2, FALSE)</f>
        <v>4074</v>
      </c>
    </row>
    <row r="3009" spans="1:18">
      <c r="A3009">
        <v>4484</v>
      </c>
      <c r="B3009" t="s">
        <v>265</v>
      </c>
      <c r="C3009" s="1">
        <v>38884</v>
      </c>
      <c r="D3009" t="s">
        <v>6</v>
      </c>
      <c r="E3009" s="4" t="s">
        <v>8</v>
      </c>
      <c r="F3009" s="4" t="s">
        <v>652</v>
      </c>
      <c r="G3009" s="4" t="str">
        <f>B3009&amp;E3009</f>
        <v>LungrenCA</v>
      </c>
      <c r="H3009" s="4" t="str">
        <f>VLOOKUP(G3009, Sheet2!C:D, 2, FALSE)</f>
        <v>R</v>
      </c>
      <c r="I3009" s="4">
        <f>VLOOKUP(A3009, Sheet3!A:G,2, FALSE)</f>
        <v>-0.374919</v>
      </c>
      <c r="J3009" s="4">
        <f>VLOOKUP(A3009, Sheet3!A:G,3, FALSE)</f>
        <v>-3.9703719999999998</v>
      </c>
      <c r="K3009" s="4">
        <f>VLOOKUP(A3009, Sheet3!A:G,4, FALSE)</f>
        <v>-2.3148650000000002</v>
      </c>
      <c r="L3009" s="4">
        <f>VLOOKUP(A3009, Sheet3!A:G,5, FALSE)</f>
        <v>-0.78002199999999999</v>
      </c>
      <c r="M3009" s="4">
        <f>VLOOKUP(A3009, Sheet3!A:G,6, FALSE)</f>
        <v>9.5856999999999998E-2</v>
      </c>
      <c r="N3009" s="4">
        <f>VLOOKUP(A3009, Sheet3!A:G,7, FALSE)</f>
        <v>-6.3756240000000002</v>
      </c>
      <c r="O3009">
        <v>2006</v>
      </c>
      <c r="P3009" s="4">
        <f>VLOOKUP(G3009, Sheet2!C:E, 3, FALSE)</f>
        <v>2005</v>
      </c>
      <c r="Q3009" s="4">
        <f>O3009-P3009</f>
        <v>1</v>
      </c>
      <c r="R3009" s="4">
        <f>VLOOKUP(A3009, Sheet4!A:B, 2, FALSE)</f>
        <v>389</v>
      </c>
    </row>
    <row r="3010" spans="1:18">
      <c r="A3010">
        <v>4485</v>
      </c>
      <c r="B3010" t="s">
        <v>31</v>
      </c>
      <c r="C3010" s="1">
        <v>38884</v>
      </c>
      <c r="D3010" t="s">
        <v>6</v>
      </c>
      <c r="E3010" s="4" t="s">
        <v>159</v>
      </c>
      <c r="F3010" s="4" t="s">
        <v>652</v>
      </c>
      <c r="G3010" s="4" t="str">
        <f>B3010&amp;E3010</f>
        <v>PenceIN</v>
      </c>
      <c r="H3010" s="4" t="str">
        <f>VLOOKUP(G3010, Sheet2!C:D, 2, FALSE)</f>
        <v>R</v>
      </c>
      <c r="I3010" s="4">
        <f>VLOOKUP(A3010, Sheet3!A:G,2, FALSE)</f>
        <v>-1.277989</v>
      </c>
      <c r="J3010" s="4">
        <f>VLOOKUP(A3010, Sheet3!A:G,3, FALSE)</f>
        <v>-3.0206029999999999</v>
      </c>
      <c r="K3010" s="4">
        <f>VLOOKUP(A3010, Sheet3!A:G,4, FALSE)</f>
        <v>-0.15743599999999999</v>
      </c>
      <c r="L3010" s="4">
        <f>VLOOKUP(A3010, Sheet3!A:G,5, FALSE)</f>
        <v>-5.6448900000000002</v>
      </c>
      <c r="M3010" s="4">
        <f>VLOOKUP(A3010, Sheet3!A:G,6, FALSE)</f>
        <v>-1.026969</v>
      </c>
      <c r="N3010" s="4">
        <f>VLOOKUP(A3010, Sheet3!A:G,7, FALSE)</f>
        <v>-3.173365</v>
      </c>
      <c r="O3010">
        <v>2006</v>
      </c>
      <c r="P3010" s="4">
        <f>VLOOKUP(G3010, Sheet2!C:E, 3, FALSE)</f>
        <v>2001</v>
      </c>
      <c r="Q3010" s="4">
        <f>O3010-P3010</f>
        <v>5</v>
      </c>
      <c r="R3010" s="4">
        <f>VLOOKUP(A3010, Sheet4!A:B, 2, FALSE)</f>
        <v>392</v>
      </c>
    </row>
    <row r="3011" spans="1:18">
      <c r="A3011">
        <v>4486</v>
      </c>
      <c r="B3011" t="s">
        <v>203</v>
      </c>
      <c r="C3011" s="1">
        <v>38884</v>
      </c>
      <c r="D3011" t="s">
        <v>6</v>
      </c>
      <c r="E3011" s="4" t="s">
        <v>44</v>
      </c>
      <c r="F3011" s="4" t="s">
        <v>652</v>
      </c>
      <c r="G3011" s="4" t="str">
        <f>B3011&amp;E3011</f>
        <v>DentPA</v>
      </c>
      <c r="H3011" s="4" t="str">
        <f>VLOOKUP(G3011, Sheet2!C:D, 2, FALSE)</f>
        <v>R</v>
      </c>
      <c r="I3011" s="4">
        <f>VLOOKUP(A3011, Sheet3!A:G,2, FALSE)</f>
        <v>1.432261</v>
      </c>
      <c r="J3011" s="4">
        <f>VLOOKUP(A3011, Sheet3!A:G,3, FALSE)</f>
        <v>-0.40521600000000002</v>
      </c>
      <c r="K3011" s="4">
        <f>VLOOKUP(A3011, Sheet3!A:G,4, FALSE)</f>
        <v>2.3939780000000002</v>
      </c>
      <c r="L3011" s="4">
        <f>VLOOKUP(A3011, Sheet3!A:G,5, FALSE)</f>
        <v>8.8546E-2</v>
      </c>
      <c r="M3011" s="4">
        <f>VLOOKUP(A3011, Sheet3!A:G,6, FALSE)</f>
        <v>-0.24137600000000001</v>
      </c>
      <c r="N3011" s="4">
        <f>VLOOKUP(A3011, Sheet3!A:G,7, FALSE)</f>
        <v>2.378339</v>
      </c>
      <c r="O3011">
        <v>2006</v>
      </c>
      <c r="P3011" s="4">
        <f>VLOOKUP(G3011, Sheet2!C:E, 3, FALSE)</f>
        <v>2005</v>
      </c>
      <c r="Q3011" s="4">
        <f>O3011-P3011</f>
        <v>1</v>
      </c>
      <c r="R3011" s="4">
        <f>VLOOKUP(A3011, Sheet4!A:B, 2, FALSE)</f>
        <v>900</v>
      </c>
    </row>
    <row r="3012" spans="1:18">
      <c r="A3012">
        <v>4487</v>
      </c>
      <c r="B3012" t="s">
        <v>482</v>
      </c>
      <c r="C3012" s="1">
        <v>38884</v>
      </c>
      <c r="D3012" t="s">
        <v>6</v>
      </c>
      <c r="E3012" s="4" t="s">
        <v>89</v>
      </c>
      <c r="F3012" s="4" t="s">
        <v>652</v>
      </c>
      <c r="G3012" s="4" t="str">
        <f>B3012&amp;E3012</f>
        <v>SchmidtOH</v>
      </c>
      <c r="H3012" s="4" t="str">
        <f>VLOOKUP(G3012, Sheet2!C:D, 2, FALSE)</f>
        <v>R</v>
      </c>
      <c r="I3012" s="4">
        <f>VLOOKUP(A3012, Sheet3!A:G,2, FALSE)</f>
        <v>-6.3793819999999997</v>
      </c>
      <c r="J3012" s="4">
        <f>VLOOKUP(A3012, Sheet3!A:G,3, FALSE)</f>
        <v>-1.071342</v>
      </c>
      <c r="K3012" s="4">
        <f>VLOOKUP(A3012, Sheet3!A:G,4, FALSE)</f>
        <v>-2.088435</v>
      </c>
      <c r="L3012" s="4">
        <f>VLOOKUP(A3012, Sheet3!A:G,5, FALSE)</f>
        <v>0.50121499999999997</v>
      </c>
      <c r="M3012" s="4">
        <f>VLOOKUP(A3012, Sheet3!A:G,6, FALSE)</f>
        <v>-1.5975980000000001</v>
      </c>
      <c r="N3012" s="4">
        <f>VLOOKUP(A3012, Sheet3!A:G,7, FALSE)</f>
        <v>-2.1902499999999998</v>
      </c>
      <c r="O3012">
        <v>2006</v>
      </c>
      <c r="P3012" s="4">
        <f>VLOOKUP(G3012, Sheet2!C:E, 3, FALSE)</f>
        <v>2005</v>
      </c>
      <c r="Q3012" s="4">
        <f>O3012-P3012</f>
        <v>1</v>
      </c>
      <c r="R3012" s="4">
        <f>VLOOKUP(A3012, Sheet4!A:B, 2, FALSE)</f>
        <v>280</v>
      </c>
    </row>
    <row r="3013" spans="1:18">
      <c r="A3013">
        <v>4488</v>
      </c>
      <c r="B3013" t="s">
        <v>93</v>
      </c>
      <c r="C3013" s="1">
        <v>38884</v>
      </c>
      <c r="D3013" t="s">
        <v>6</v>
      </c>
      <c r="E3013" s="4" t="s">
        <v>8</v>
      </c>
      <c r="F3013" s="4" t="s">
        <v>652</v>
      </c>
      <c r="G3013" s="4" t="str">
        <f>B3013&amp;E3013</f>
        <v>PelosiCA</v>
      </c>
      <c r="H3013" s="4" t="str">
        <f>VLOOKUP(G3013, Sheet2!C:D, 2, FALSE)</f>
        <v>D</v>
      </c>
      <c r="I3013" s="4">
        <f>VLOOKUP(A3013, Sheet3!A:G,2, FALSE)</f>
        <v>-3.8104200000000001</v>
      </c>
      <c r="J3013" s="4">
        <f>VLOOKUP(A3013, Sheet3!A:G,3, FALSE)</f>
        <v>0.82139700000000004</v>
      </c>
      <c r="K3013" s="4">
        <f>VLOOKUP(A3013, Sheet3!A:G,4, FALSE)</f>
        <v>1.8131569999999999</v>
      </c>
      <c r="L3013" s="4">
        <f>VLOOKUP(A3013, Sheet3!A:G,5, FALSE)</f>
        <v>-2.145794</v>
      </c>
      <c r="M3013" s="4">
        <f>VLOOKUP(A3013, Sheet3!A:G,6, FALSE)</f>
        <v>-1.0918270000000001</v>
      </c>
      <c r="N3013" s="4">
        <f>VLOOKUP(A3013, Sheet3!A:G,7, FALSE)</f>
        <v>1.5320750000000001</v>
      </c>
      <c r="O3013">
        <v>2006</v>
      </c>
      <c r="P3013" s="4">
        <f>VLOOKUP(G3013, Sheet2!C:E, 3, FALSE)</f>
        <v>1987</v>
      </c>
      <c r="Q3013" s="4">
        <f>O3013-P3013</f>
        <v>19</v>
      </c>
      <c r="R3013" s="4">
        <f>VLOOKUP(A3013, Sheet4!A:B, 2, FALSE)</f>
        <v>1435</v>
      </c>
    </row>
    <row r="3014" spans="1:18">
      <c r="A3014">
        <v>4489</v>
      </c>
      <c r="B3014" t="s">
        <v>632</v>
      </c>
      <c r="C3014" s="1">
        <v>38884</v>
      </c>
      <c r="D3014" t="s">
        <v>6</v>
      </c>
      <c r="E3014" s="4" t="s">
        <v>63</v>
      </c>
      <c r="F3014" s="4" t="s">
        <v>652</v>
      </c>
      <c r="G3014" s="4" t="str">
        <f>B3014&amp;E3014</f>
        <v>DavisTVA</v>
      </c>
      <c r="H3014" s="4" t="str">
        <f>VLOOKUP(G3014, Sheet2!C:D, 2, FALSE)</f>
        <v>R</v>
      </c>
      <c r="I3014" s="4">
        <f>VLOOKUP(A3014, Sheet3!A:G,2, FALSE)</f>
        <v>-5.994821</v>
      </c>
      <c r="J3014" s="4">
        <f>VLOOKUP(A3014, Sheet3!A:G,3, FALSE)</f>
        <v>1.6485479999999999</v>
      </c>
      <c r="K3014" s="4">
        <f>VLOOKUP(A3014, Sheet3!A:G,4, FALSE)</f>
        <v>-0.706287</v>
      </c>
      <c r="L3014" s="4">
        <f>VLOOKUP(A3014, Sheet3!A:G,5, FALSE)</f>
        <v>-2.7324060000000001</v>
      </c>
      <c r="M3014" s="4">
        <f>VLOOKUP(A3014, Sheet3!A:G,6, FALSE)</f>
        <v>-1.7987310000000001</v>
      </c>
      <c r="N3014" s="4">
        <f>VLOOKUP(A3014, Sheet3!A:G,7, FALSE)</f>
        <v>-2.6214780000000002</v>
      </c>
      <c r="O3014">
        <v>2006</v>
      </c>
      <c r="P3014" s="4">
        <f>VLOOKUP(G3014, Sheet2!C:E, 3, FALSE)</f>
        <v>1995</v>
      </c>
      <c r="Q3014" s="4">
        <f>O3014-P3014</f>
        <v>11</v>
      </c>
      <c r="R3014" s="4">
        <f>VLOOKUP(A3014, Sheet4!A:B, 2, FALSE)</f>
        <v>613</v>
      </c>
    </row>
    <row r="3015" spans="1:18">
      <c r="A3015">
        <v>4490</v>
      </c>
      <c r="B3015" t="s">
        <v>404</v>
      </c>
      <c r="C3015" s="1">
        <v>38884</v>
      </c>
      <c r="D3015" t="s">
        <v>6</v>
      </c>
      <c r="E3015" s="4" t="s">
        <v>44</v>
      </c>
      <c r="F3015" s="4" t="s">
        <v>652</v>
      </c>
      <c r="G3015" s="4" t="str">
        <f>B3015&amp;E3015</f>
        <v>FattahPA</v>
      </c>
      <c r="H3015" s="4" t="str">
        <f>VLOOKUP(G3015, Sheet2!C:D, 2, FALSE)</f>
        <v>D</v>
      </c>
      <c r="I3015" s="4">
        <f>VLOOKUP(A3015, Sheet3!A:G,2, FALSE)</f>
        <v>4.9746290000000002</v>
      </c>
      <c r="J3015" s="4">
        <f>VLOOKUP(A3015, Sheet3!A:G,3, FALSE)</f>
        <v>-2.9652150000000002</v>
      </c>
      <c r="K3015" s="4">
        <f>VLOOKUP(A3015, Sheet3!A:G,4, FALSE)</f>
        <v>6.029566</v>
      </c>
      <c r="L3015" s="4">
        <f>VLOOKUP(A3015, Sheet3!A:G,5, FALSE)</f>
        <v>-1.5418270000000001</v>
      </c>
      <c r="M3015" s="4">
        <f>VLOOKUP(A3015, Sheet3!A:G,6, FALSE)</f>
        <v>0.85104100000000005</v>
      </c>
      <c r="N3015" s="4">
        <f>VLOOKUP(A3015, Sheet3!A:G,7, FALSE)</f>
        <v>1.909732</v>
      </c>
      <c r="O3015">
        <v>2006</v>
      </c>
      <c r="P3015" s="4">
        <f>VLOOKUP(G3015, Sheet2!C:E, 3, FALSE)</f>
        <v>1995</v>
      </c>
      <c r="Q3015" s="4">
        <f>O3015-P3015</f>
        <v>11</v>
      </c>
      <c r="R3015" s="4">
        <f>VLOOKUP(A3015, Sheet4!A:B, 2, FALSE)</f>
        <v>331</v>
      </c>
    </row>
    <row r="3016" spans="1:18">
      <c r="A3016">
        <v>4491</v>
      </c>
      <c r="B3016" t="s">
        <v>502</v>
      </c>
      <c r="C3016" s="1">
        <v>38884</v>
      </c>
      <c r="D3016" t="s">
        <v>6</v>
      </c>
      <c r="E3016" s="4" t="s">
        <v>112</v>
      </c>
      <c r="F3016" s="4" t="s">
        <v>652</v>
      </c>
      <c r="G3016" s="4" t="str">
        <f>B3016&amp;E3016</f>
        <v>KildeeMI</v>
      </c>
      <c r="H3016" s="4" t="str">
        <f>VLOOKUP(G3016, Sheet2!C:D, 2, FALSE)</f>
        <v>D</v>
      </c>
      <c r="I3016" s="4">
        <f>VLOOKUP(A3016, Sheet3!A:G,2, FALSE)</f>
        <v>-0.60350499999999996</v>
      </c>
      <c r="J3016" s="4">
        <f>VLOOKUP(A3016, Sheet3!A:G,3, FALSE)</f>
        <v>1.9343589999999999</v>
      </c>
      <c r="K3016" s="4">
        <f>VLOOKUP(A3016, Sheet3!A:G,4, FALSE)</f>
        <v>2.0753499999999998</v>
      </c>
      <c r="L3016" s="4">
        <f>VLOOKUP(A3016, Sheet3!A:G,5, FALSE)</f>
        <v>-1.8970009999999999</v>
      </c>
      <c r="M3016" s="4">
        <f>VLOOKUP(A3016, Sheet3!A:G,6, FALSE)</f>
        <v>0.10863299999999999</v>
      </c>
      <c r="N3016" s="4">
        <f>VLOOKUP(A3016, Sheet3!A:G,7, FALSE)</f>
        <v>2.4744519999999999</v>
      </c>
      <c r="O3016">
        <v>2006</v>
      </c>
      <c r="P3016" s="4">
        <f>VLOOKUP(G3016, Sheet2!C:E, 3, FALSE)</f>
        <v>1977</v>
      </c>
      <c r="Q3016" s="4">
        <f>O3016-P3016</f>
        <v>29</v>
      </c>
      <c r="R3016" s="4">
        <f>VLOOKUP(A3016, Sheet4!A:B, 2, FALSE)</f>
        <v>662</v>
      </c>
    </row>
    <row r="3017" spans="1:18">
      <c r="A3017">
        <v>4492</v>
      </c>
      <c r="B3017" t="s">
        <v>134</v>
      </c>
      <c r="C3017" s="1">
        <v>38884</v>
      </c>
      <c r="D3017" t="s">
        <v>6</v>
      </c>
      <c r="E3017" s="4" t="s">
        <v>184</v>
      </c>
      <c r="F3017" s="4" t="s">
        <v>652</v>
      </c>
      <c r="G3017" s="4" t="str">
        <f>B3017&amp;E3017</f>
        <v>OlverMA</v>
      </c>
      <c r="H3017" s="4" t="str">
        <f>VLOOKUP(G3017, Sheet2!C:D, 2, FALSE)</f>
        <v>D</v>
      </c>
      <c r="I3017" s="4">
        <f>VLOOKUP(A3017, Sheet3!A:G,2, FALSE)</f>
        <v>1.22614</v>
      </c>
      <c r="J3017" s="4">
        <f>VLOOKUP(A3017, Sheet3!A:G,3, FALSE)</f>
        <v>0.30294900000000002</v>
      </c>
      <c r="K3017" s="4">
        <f>VLOOKUP(A3017, Sheet3!A:G,4, FALSE)</f>
        <v>0.41716799999999998</v>
      </c>
      <c r="L3017" s="4">
        <f>VLOOKUP(A3017, Sheet3!A:G,5, FALSE)</f>
        <v>-0.41082800000000003</v>
      </c>
      <c r="M3017" s="4">
        <f>VLOOKUP(A3017, Sheet3!A:G,6, FALSE)</f>
        <v>-5.1083000000000003E-2</v>
      </c>
      <c r="N3017" s="4">
        <f>VLOOKUP(A3017, Sheet3!A:G,7, FALSE)</f>
        <v>2.777749</v>
      </c>
      <c r="O3017">
        <v>2006</v>
      </c>
      <c r="P3017" s="4">
        <f>VLOOKUP(G3017, Sheet2!C:E, 3, FALSE)</f>
        <v>1991</v>
      </c>
      <c r="Q3017" s="4">
        <f>O3017-P3017</f>
        <v>15</v>
      </c>
      <c r="R3017" s="4">
        <f>VLOOKUP(A3017, Sheet4!A:B, 2, FALSE)</f>
        <v>1341</v>
      </c>
    </row>
    <row r="3018" spans="1:18">
      <c r="A3018">
        <v>4493</v>
      </c>
      <c r="B3018" t="s">
        <v>543</v>
      </c>
      <c r="C3018" s="1">
        <v>38884</v>
      </c>
      <c r="D3018" t="s">
        <v>6</v>
      </c>
      <c r="E3018" s="4" t="s">
        <v>125</v>
      </c>
      <c r="F3018" s="4" t="s">
        <v>652</v>
      </c>
      <c r="G3018" s="4" t="str">
        <f>B3018&amp;E3018</f>
        <v>SweeneyNY</v>
      </c>
      <c r="H3018" s="4" t="str">
        <f>VLOOKUP(G3018, Sheet2!C:D, 2, FALSE)</f>
        <v>R</v>
      </c>
      <c r="I3018" s="4">
        <f>VLOOKUP(A3018, Sheet3!A:G,2, FALSE)</f>
        <v>-1.529617</v>
      </c>
      <c r="J3018" s="4">
        <f>VLOOKUP(A3018, Sheet3!A:G,3, FALSE)</f>
        <v>-6.4695000000000003E-2</v>
      </c>
      <c r="K3018" s="4">
        <f>VLOOKUP(A3018, Sheet3!A:G,4, FALSE)</f>
        <v>1.6105769999999999</v>
      </c>
      <c r="L3018" s="4">
        <f>VLOOKUP(A3018, Sheet3!A:G,5, FALSE)</f>
        <v>-1.691103</v>
      </c>
      <c r="M3018" s="4">
        <f>VLOOKUP(A3018, Sheet3!A:G,6, FALSE)</f>
        <v>-4.3484000000000002E-2</v>
      </c>
      <c r="N3018" s="4">
        <f>VLOOKUP(A3018, Sheet3!A:G,7, FALSE)</f>
        <v>0.96712100000000001</v>
      </c>
      <c r="O3018">
        <v>2006</v>
      </c>
      <c r="P3018" s="4">
        <f>VLOOKUP(G3018, Sheet2!C:E, 3, FALSE)</f>
        <v>1999</v>
      </c>
      <c r="Q3018" s="4">
        <f>O3018-P3018</f>
        <v>7</v>
      </c>
      <c r="R3018" s="4">
        <f>VLOOKUP(A3018, Sheet4!A:B, 2, FALSE)</f>
        <v>621</v>
      </c>
    </row>
    <row r="3019" spans="1:18">
      <c r="A3019">
        <v>4494</v>
      </c>
      <c r="B3019" t="s">
        <v>431</v>
      </c>
      <c r="C3019" s="1">
        <v>38884</v>
      </c>
      <c r="D3019" t="s">
        <v>6</v>
      </c>
      <c r="E3019" s="4" t="s">
        <v>89</v>
      </c>
      <c r="F3019" s="4" t="s">
        <v>652</v>
      </c>
      <c r="G3019" s="4" t="str">
        <f>B3019&amp;E3019</f>
        <v>GillmorOH</v>
      </c>
      <c r="H3019" s="4" t="str">
        <f>VLOOKUP(G3019, Sheet2!C:D, 2, FALSE)</f>
        <v>R</v>
      </c>
      <c r="I3019" s="4">
        <f>VLOOKUP(A3019, Sheet3!A:G,2, FALSE)</f>
        <v>-2.4443809999999999</v>
      </c>
      <c r="J3019" s="4">
        <f>VLOOKUP(A3019, Sheet3!A:G,3, FALSE)</f>
        <v>0.813994</v>
      </c>
      <c r="K3019" s="4">
        <f>VLOOKUP(A3019, Sheet3!A:G,4, FALSE)</f>
        <v>-4.5692999999999998E-2</v>
      </c>
      <c r="L3019" s="4">
        <f>VLOOKUP(A3019, Sheet3!A:G,5, FALSE)</f>
        <v>-2.460407</v>
      </c>
      <c r="M3019" s="4">
        <f>VLOOKUP(A3019, Sheet3!A:G,6, FALSE)</f>
        <v>0.27257100000000001</v>
      </c>
      <c r="N3019" s="4">
        <f>VLOOKUP(A3019, Sheet3!A:G,7, FALSE)</f>
        <v>-0.43798700000000002</v>
      </c>
      <c r="O3019">
        <v>2006</v>
      </c>
      <c r="P3019" s="4">
        <f>VLOOKUP(G3019, Sheet2!C:E, 3, FALSE)</f>
        <v>1989</v>
      </c>
      <c r="Q3019" s="4">
        <f>O3019-P3019</f>
        <v>17</v>
      </c>
      <c r="R3019" s="4">
        <f>VLOOKUP(A3019, Sheet4!A:B, 2, FALSE)</f>
        <v>425</v>
      </c>
    </row>
    <row r="3020" spans="1:18">
      <c r="A3020">
        <v>4495</v>
      </c>
      <c r="B3020" t="s">
        <v>425</v>
      </c>
      <c r="C3020" s="1">
        <v>38884</v>
      </c>
      <c r="D3020" t="s">
        <v>6</v>
      </c>
      <c r="E3020" s="4" t="s">
        <v>8</v>
      </c>
      <c r="F3020" s="4" t="s">
        <v>652</v>
      </c>
      <c r="G3020" s="4" t="str">
        <f>B3020&amp;E3020</f>
        <v>RadanovichCA</v>
      </c>
      <c r="H3020" s="4" t="str">
        <f>VLOOKUP(G3020, Sheet2!C:D, 2, FALSE)</f>
        <v>R</v>
      </c>
      <c r="I3020" s="4">
        <f>VLOOKUP(A3020, Sheet3!A:G,2, FALSE)</f>
        <v>-7.2449389999999996</v>
      </c>
      <c r="J3020" s="4">
        <f>VLOOKUP(A3020, Sheet3!A:G,3, FALSE)</f>
        <v>0.28019899999999998</v>
      </c>
      <c r="K3020" s="4">
        <f>VLOOKUP(A3020, Sheet3!A:G,4, FALSE)</f>
        <v>5.4398609999999996</v>
      </c>
      <c r="L3020" s="4">
        <f>VLOOKUP(A3020, Sheet3!A:G,5, FALSE)</f>
        <v>-6.4598950000000004</v>
      </c>
      <c r="M3020" s="4">
        <f>VLOOKUP(A3020, Sheet3!A:G,6, FALSE)</f>
        <v>-1.491263</v>
      </c>
      <c r="N3020" s="4">
        <f>VLOOKUP(A3020, Sheet3!A:G,7, FALSE)</f>
        <v>5.171964</v>
      </c>
      <c r="O3020">
        <v>2006</v>
      </c>
      <c r="P3020" s="4">
        <f>VLOOKUP(G3020, Sheet2!C:E, 3, FALSE)</f>
        <v>1995</v>
      </c>
      <c r="Q3020" s="4">
        <f>O3020-P3020</f>
        <v>11</v>
      </c>
      <c r="R3020" s="4">
        <f>VLOOKUP(A3020, Sheet4!A:B, 2, FALSE)</f>
        <v>267</v>
      </c>
    </row>
    <row r="3021" spans="1:18">
      <c r="A3021">
        <v>4496</v>
      </c>
      <c r="B3021" t="s">
        <v>86</v>
      </c>
      <c r="C3021" s="1">
        <v>38884</v>
      </c>
      <c r="D3021" t="s">
        <v>6</v>
      </c>
      <c r="E3021" s="4" t="s">
        <v>137</v>
      </c>
      <c r="F3021" s="4" t="s">
        <v>652</v>
      </c>
      <c r="G3021" s="4" t="str">
        <f>B3021&amp;E3021</f>
        <v>KingstonGA</v>
      </c>
      <c r="H3021" s="4" t="str">
        <f>VLOOKUP(G3021, Sheet2!C:D, 2, FALSE)</f>
        <v>R</v>
      </c>
      <c r="I3021" s="4">
        <f>VLOOKUP(A3021, Sheet3!A:G,2, FALSE)</f>
        <v>-0.711947</v>
      </c>
      <c r="J3021" s="4">
        <f>VLOOKUP(A3021, Sheet3!A:G,3, FALSE)</f>
        <v>-0.39361800000000002</v>
      </c>
      <c r="K3021" s="4">
        <f>VLOOKUP(A3021, Sheet3!A:G,4, FALSE)</f>
        <v>4.074694</v>
      </c>
      <c r="L3021" s="4">
        <f>VLOOKUP(A3021, Sheet3!A:G,5, FALSE)</f>
        <v>-3.8892579999999999</v>
      </c>
      <c r="M3021" s="4">
        <f>VLOOKUP(A3021, Sheet3!A:G,6, FALSE)</f>
        <v>-5.9166999999999997E-2</v>
      </c>
      <c r="N3021" s="4">
        <f>VLOOKUP(A3021, Sheet3!A:G,7, FALSE)</f>
        <v>4.262734</v>
      </c>
      <c r="O3021">
        <v>2006</v>
      </c>
      <c r="P3021" s="4">
        <f>VLOOKUP(G3021, Sheet2!C:E, 3, FALSE)</f>
        <v>1993</v>
      </c>
      <c r="Q3021" s="4">
        <f>O3021-P3021</f>
        <v>13</v>
      </c>
      <c r="R3021" s="4">
        <f>VLOOKUP(A3021, Sheet4!A:B, 2, FALSE)</f>
        <v>345</v>
      </c>
    </row>
    <row r="3022" spans="1:18">
      <c r="A3022">
        <v>4497</v>
      </c>
      <c r="B3022" t="s">
        <v>161</v>
      </c>
      <c r="C3022" s="1">
        <v>38884</v>
      </c>
      <c r="D3022" t="s">
        <v>6</v>
      </c>
      <c r="E3022" s="4" t="s">
        <v>22</v>
      </c>
      <c r="F3022" s="4" t="s">
        <v>652</v>
      </c>
      <c r="G3022" s="4" t="str">
        <f>B3022&amp;E3022</f>
        <v>HensarlingTX</v>
      </c>
      <c r="H3022" s="4" t="str">
        <f>VLOOKUP(G3022, Sheet2!C:D, 2, FALSE)</f>
        <v>R</v>
      </c>
      <c r="I3022" s="4">
        <f>VLOOKUP(A3022, Sheet3!A:G,2, FALSE)</f>
        <v>1.23797</v>
      </c>
      <c r="J3022" s="4">
        <f>VLOOKUP(A3022, Sheet3!A:G,3, FALSE)</f>
        <v>-3.253104</v>
      </c>
      <c r="K3022" s="4">
        <f>VLOOKUP(A3022, Sheet3!A:G,4, FALSE)</f>
        <v>-6.9348619999999999</v>
      </c>
      <c r="L3022" s="4">
        <f>VLOOKUP(A3022, Sheet3!A:G,5, FALSE)</f>
        <v>-3.4438369999999998</v>
      </c>
      <c r="M3022" s="4">
        <f>VLOOKUP(A3022, Sheet3!A:G,6, FALSE)</f>
        <v>-1.3515109999999999</v>
      </c>
      <c r="N3022" s="4">
        <f>VLOOKUP(A3022, Sheet3!A:G,7, FALSE)</f>
        <v>-8.2531429999999997</v>
      </c>
      <c r="O3022">
        <v>2006</v>
      </c>
      <c r="P3022" s="4">
        <f>VLOOKUP(G3022, Sheet2!C:E, 3, FALSE)</f>
        <v>2003</v>
      </c>
      <c r="Q3022" s="4">
        <f>O3022-P3022</f>
        <v>3</v>
      </c>
      <c r="R3022" s="4">
        <f>VLOOKUP(A3022, Sheet4!A:B, 2, FALSE)</f>
        <v>349</v>
      </c>
    </row>
    <row r="3023" spans="1:18">
      <c r="A3023">
        <v>4498</v>
      </c>
      <c r="B3023" t="s">
        <v>62</v>
      </c>
      <c r="C3023" s="1">
        <v>38884</v>
      </c>
      <c r="D3023" t="s">
        <v>6</v>
      </c>
      <c r="E3023" s="4" t="s">
        <v>63</v>
      </c>
      <c r="F3023" s="4" t="s">
        <v>652</v>
      </c>
      <c r="G3023" s="4" t="str">
        <f>B3023&amp;E3023</f>
        <v>MoranVA</v>
      </c>
      <c r="H3023" s="4" t="str">
        <f>VLOOKUP(G3023, Sheet2!C:D, 2, FALSE)</f>
        <v>D</v>
      </c>
      <c r="I3023" s="4">
        <f>VLOOKUP(A3023, Sheet3!A:G,2, FALSE)</f>
        <v>-6.056114</v>
      </c>
      <c r="J3023" s="4">
        <f>VLOOKUP(A3023, Sheet3!A:G,3, FALSE)</f>
        <v>1.8547229999999999</v>
      </c>
      <c r="K3023" s="4">
        <f>VLOOKUP(A3023, Sheet3!A:G,4, FALSE)</f>
        <v>-3.5109599999999999</v>
      </c>
      <c r="L3023" s="4">
        <f>VLOOKUP(A3023, Sheet3!A:G,5, FALSE)</f>
        <v>-0.89922400000000002</v>
      </c>
      <c r="M3023" s="4">
        <f>VLOOKUP(A3023, Sheet3!A:G,6, FALSE)</f>
        <v>-1.9768939999999999</v>
      </c>
      <c r="N3023" s="4">
        <f>VLOOKUP(A3023, Sheet3!A:G,7, FALSE)</f>
        <v>-0.55628999999999995</v>
      </c>
      <c r="O3023">
        <v>2006</v>
      </c>
      <c r="P3023" s="4">
        <f>VLOOKUP(G3023, Sheet2!C:E, 3, FALSE)</f>
        <v>1991</v>
      </c>
      <c r="Q3023" s="4">
        <f>O3023-P3023</f>
        <v>15</v>
      </c>
      <c r="R3023" s="4">
        <f>VLOOKUP(A3023, Sheet4!A:B, 2, FALSE)</f>
        <v>298</v>
      </c>
    </row>
    <row r="3024" spans="1:18">
      <c r="A3024">
        <v>4499</v>
      </c>
      <c r="B3024" t="s">
        <v>91</v>
      </c>
      <c r="C3024" s="1">
        <v>38884</v>
      </c>
      <c r="D3024" t="s">
        <v>6</v>
      </c>
      <c r="E3024" s="4" t="s">
        <v>11</v>
      </c>
      <c r="F3024" s="4" t="s">
        <v>652</v>
      </c>
      <c r="G3024" s="4" t="str">
        <f>B3024&amp;E3024</f>
        <v>McHenryNC</v>
      </c>
      <c r="H3024" s="4" t="str">
        <f>VLOOKUP(G3024, Sheet2!C:D, 2, FALSE)</f>
        <v>R</v>
      </c>
      <c r="I3024" s="4">
        <f>VLOOKUP(A3024, Sheet3!A:G,2, FALSE)</f>
        <v>-12.733359999999999</v>
      </c>
      <c r="J3024" s="4">
        <f>VLOOKUP(A3024, Sheet3!A:G,3, FALSE)</f>
        <v>0.89564999999999995</v>
      </c>
      <c r="K3024" s="4">
        <f>VLOOKUP(A3024, Sheet3!A:G,4, FALSE)</f>
        <v>-4.3052089999999996</v>
      </c>
      <c r="L3024" s="4">
        <f>VLOOKUP(A3024, Sheet3!A:G,5, FALSE)</f>
        <v>-4.1540169999999996</v>
      </c>
      <c r="M3024" s="4">
        <f>VLOOKUP(A3024, Sheet3!A:G,6, FALSE)</f>
        <v>-1.610055</v>
      </c>
      <c r="N3024" s="4">
        <f>VLOOKUP(A3024, Sheet3!A:G,7, FALSE)</f>
        <v>-1.841704</v>
      </c>
      <c r="O3024">
        <v>2006</v>
      </c>
      <c r="P3024" s="4">
        <f>VLOOKUP(G3024, Sheet2!C:E, 3, FALSE)</f>
        <v>2005</v>
      </c>
      <c r="Q3024" s="4">
        <f>O3024-P3024</f>
        <v>1</v>
      </c>
      <c r="R3024" s="4">
        <f>VLOOKUP(A3024, Sheet4!A:B, 2, FALSE)</f>
        <v>224</v>
      </c>
    </row>
    <row r="3025" spans="1:18">
      <c r="A3025">
        <v>4500</v>
      </c>
      <c r="B3025" t="s">
        <v>34</v>
      </c>
      <c r="C3025" s="1">
        <v>38884</v>
      </c>
      <c r="D3025" t="s">
        <v>6</v>
      </c>
      <c r="E3025" s="4" t="s">
        <v>137</v>
      </c>
      <c r="F3025" s="4" t="s">
        <v>652</v>
      </c>
      <c r="G3025" s="4" t="str">
        <f>B3025&amp;E3025</f>
        <v>GingreyGA</v>
      </c>
      <c r="H3025" s="4" t="str">
        <f>VLOOKUP(G3025, Sheet2!C:D, 2, FALSE)</f>
        <v>R</v>
      </c>
      <c r="I3025" s="4">
        <f>VLOOKUP(A3025, Sheet3!A:G,2, FALSE)</f>
        <v>-0.97004500000000005</v>
      </c>
      <c r="J3025" s="4">
        <f>VLOOKUP(A3025, Sheet3!A:G,3, FALSE)</f>
        <v>0.55666300000000002</v>
      </c>
      <c r="K3025" s="4">
        <f>VLOOKUP(A3025, Sheet3!A:G,4, FALSE)</f>
        <v>0.115554</v>
      </c>
      <c r="L3025" s="4">
        <f>VLOOKUP(A3025, Sheet3!A:G,5, FALSE)</f>
        <v>1.299258</v>
      </c>
      <c r="M3025" s="4">
        <f>VLOOKUP(A3025, Sheet3!A:G,6, FALSE)</f>
        <v>-0.13406100000000001</v>
      </c>
      <c r="N3025" s="4">
        <f>VLOOKUP(A3025, Sheet3!A:G,7, FALSE)</f>
        <v>0.46061099999999999</v>
      </c>
      <c r="O3025">
        <v>2006</v>
      </c>
      <c r="P3025" s="4">
        <f>VLOOKUP(G3025, Sheet2!C:E, 3, FALSE)</f>
        <v>2003</v>
      </c>
      <c r="Q3025" s="4">
        <f>O3025-P3025</f>
        <v>3</v>
      </c>
      <c r="R3025" s="4">
        <f>VLOOKUP(A3025, Sheet4!A:B, 2, FALSE)</f>
        <v>828</v>
      </c>
    </row>
    <row r="3026" spans="1:18">
      <c r="A3026">
        <v>4501</v>
      </c>
      <c r="B3026" t="s">
        <v>42</v>
      </c>
      <c r="C3026" s="1">
        <v>38884</v>
      </c>
      <c r="D3026" t="s">
        <v>6</v>
      </c>
      <c r="E3026" s="4" t="str">
        <f>VLOOKUP(B3026, Sheet2!$A$2:$B$734, 2, FALSE)</f>
        <v>CA</v>
      </c>
      <c r="F3026" s="4" t="s">
        <v>652</v>
      </c>
      <c r="G3026" s="4" t="str">
        <f>B3026&amp;E3026</f>
        <v>HunterCA</v>
      </c>
      <c r="H3026" s="4" t="str">
        <f>VLOOKUP(G3026, Sheet2!C:D, 2, FALSE)</f>
        <v>R</v>
      </c>
      <c r="I3026" s="4">
        <f>VLOOKUP(A3026, Sheet3!A:G,2, FALSE)</f>
        <v>0.79112199999999999</v>
      </c>
      <c r="J3026" s="4">
        <f>VLOOKUP(A3026, Sheet3!A:G,3, FALSE)</f>
        <v>0.72329699999999997</v>
      </c>
      <c r="K3026" s="4">
        <f>VLOOKUP(A3026, Sheet3!A:G,4, FALSE)</f>
        <v>1.469285</v>
      </c>
      <c r="L3026" s="4">
        <f>VLOOKUP(A3026, Sheet3!A:G,5, FALSE)</f>
        <v>-3.124107</v>
      </c>
      <c r="M3026" s="4">
        <f>VLOOKUP(A3026, Sheet3!A:G,6, FALSE)</f>
        <v>-1.105499</v>
      </c>
      <c r="N3026" s="4">
        <f>VLOOKUP(A3026, Sheet3!A:G,7, FALSE)</f>
        <v>3.6090409999999999</v>
      </c>
      <c r="O3026">
        <v>2006</v>
      </c>
      <c r="P3026" s="4">
        <f>VLOOKUP(G3026, Sheet2!C:E, 3, FALSE)</f>
        <v>1981</v>
      </c>
      <c r="Q3026" s="4">
        <f>O3026-P3026</f>
        <v>25</v>
      </c>
      <c r="R3026" s="4">
        <f>VLOOKUP(A3026, Sheet4!A:B, 2, FALSE)</f>
        <v>529</v>
      </c>
    </row>
    <row r="3027" spans="1:18">
      <c r="A3027">
        <v>4502</v>
      </c>
      <c r="B3027" t="s">
        <v>754</v>
      </c>
      <c r="C3027" s="1">
        <v>38884</v>
      </c>
      <c r="D3027" t="s">
        <v>6</v>
      </c>
      <c r="E3027" s="4" t="s">
        <v>47</v>
      </c>
      <c r="F3027" s="4" t="s">
        <v>652</v>
      </c>
      <c r="G3027" s="4" t="str">
        <f>B3027&amp;E3027</f>
        <v>MillerJFL</v>
      </c>
      <c r="H3027" s="4" t="str">
        <f>VLOOKUP(G3027, Sheet2!C:D, 2, FALSE)</f>
        <v>R</v>
      </c>
      <c r="I3027" s="4">
        <f>VLOOKUP(A3027, Sheet3!A:G,2, FALSE)</f>
        <v>-1.742812</v>
      </c>
      <c r="J3027" s="4">
        <f>VLOOKUP(A3027, Sheet3!A:G,3, FALSE)</f>
        <v>-0.46406999999999998</v>
      </c>
      <c r="K3027" s="4">
        <f>VLOOKUP(A3027, Sheet3!A:G,4, FALSE)</f>
        <v>0.30538700000000002</v>
      </c>
      <c r="L3027" s="4">
        <f>VLOOKUP(A3027, Sheet3!A:G,5, FALSE)</f>
        <v>-0.46970800000000001</v>
      </c>
      <c r="M3027" s="4">
        <f>VLOOKUP(A3027, Sheet3!A:G,6, FALSE)</f>
        <v>1.583345</v>
      </c>
      <c r="N3027" s="4">
        <f>VLOOKUP(A3027, Sheet3!A:G,7, FALSE)</f>
        <v>1.0768549999999999</v>
      </c>
      <c r="O3027">
        <v>2006</v>
      </c>
      <c r="P3027" s="4">
        <f>VLOOKUP(G3027, Sheet2!C:E, 3, FALSE)</f>
        <v>2001</v>
      </c>
      <c r="Q3027" s="4">
        <f>O3027-P3027</f>
        <v>5</v>
      </c>
      <c r="R3027" s="4">
        <f>VLOOKUP(A3027, Sheet4!A:B, 2, FALSE)</f>
        <v>547</v>
      </c>
    </row>
    <row r="3028" spans="1:18">
      <c r="A3028">
        <v>4503</v>
      </c>
      <c r="B3028" t="s">
        <v>132</v>
      </c>
      <c r="C3028" s="1">
        <v>38884</v>
      </c>
      <c r="D3028" t="s">
        <v>6</v>
      </c>
      <c r="E3028" s="4" t="s">
        <v>137</v>
      </c>
      <c r="F3028" s="4" t="s">
        <v>652</v>
      </c>
      <c r="G3028" s="4" t="str">
        <f>B3028&amp;E3028</f>
        <v>PriceGA</v>
      </c>
      <c r="H3028" s="4" t="str">
        <f>VLOOKUP(G3028, Sheet2!C:D, 2, FALSE)</f>
        <v>R</v>
      </c>
      <c r="I3028" s="4">
        <f>VLOOKUP(A3028, Sheet3!A:G,2, FALSE)</f>
        <v>1.10833</v>
      </c>
      <c r="J3028" s="4">
        <f>VLOOKUP(A3028, Sheet3!A:G,3, FALSE)</f>
        <v>1.382042</v>
      </c>
      <c r="K3028" s="4">
        <f>VLOOKUP(A3028, Sheet3!A:G,4, FALSE)</f>
        <v>-1.628986</v>
      </c>
      <c r="L3028" s="4">
        <f>VLOOKUP(A3028, Sheet3!A:G,5, FALSE)</f>
        <v>-0.51280400000000004</v>
      </c>
      <c r="M3028" s="4">
        <f>VLOOKUP(A3028, Sheet3!A:G,6, FALSE)</f>
        <v>-1.2335989999999999</v>
      </c>
      <c r="N3028" s="4">
        <f>VLOOKUP(A3028, Sheet3!A:G,7, FALSE)</f>
        <v>2.1157349999999999</v>
      </c>
      <c r="O3028">
        <v>2006</v>
      </c>
      <c r="P3028" s="4">
        <f>VLOOKUP(G3028, Sheet2!C:E, 3, FALSE)</f>
        <v>2005</v>
      </c>
      <c r="Q3028" s="4">
        <f>O3028-P3028</f>
        <v>1</v>
      </c>
      <c r="R3028" s="4">
        <f>VLOOKUP(A3028, Sheet4!A:B, 2, FALSE)</f>
        <v>1167</v>
      </c>
    </row>
    <row r="3029" spans="1:18">
      <c r="A3029">
        <v>4504</v>
      </c>
      <c r="B3029" t="s">
        <v>173</v>
      </c>
      <c r="C3029" s="1">
        <v>38884</v>
      </c>
      <c r="D3029" t="s">
        <v>6</v>
      </c>
      <c r="E3029" s="4" t="str">
        <f>VLOOKUP(B3029, Sheet2!$A$2:$B$734, 2, FALSE)</f>
        <v>MO</v>
      </c>
      <c r="F3029" s="4" t="s">
        <v>652</v>
      </c>
      <c r="G3029" s="4" t="str">
        <f>B3029&amp;E3029</f>
        <v>BluntMO</v>
      </c>
      <c r="H3029" s="4" t="str">
        <f>VLOOKUP(G3029, Sheet2!C:D, 2, FALSE)</f>
        <v>R</v>
      </c>
      <c r="I3029" s="4">
        <f>VLOOKUP(A3029, Sheet3!A:G,2, FALSE)</f>
        <v>5.6985239999999999</v>
      </c>
      <c r="J3029" s="4">
        <f>VLOOKUP(A3029, Sheet3!A:G,3, FALSE)</f>
        <v>-0.662385</v>
      </c>
      <c r="K3029" s="4">
        <f>VLOOKUP(A3029, Sheet3!A:G,4, FALSE)</f>
        <v>1.9037679999999999</v>
      </c>
      <c r="L3029" s="4">
        <f>VLOOKUP(A3029, Sheet3!A:G,5, FALSE)</f>
        <v>2.2022409999999999</v>
      </c>
      <c r="M3029" s="4">
        <f>VLOOKUP(A3029, Sheet3!A:G,6, FALSE)</f>
        <v>0.41966999999999999</v>
      </c>
      <c r="N3029" s="4">
        <f>VLOOKUP(A3029, Sheet3!A:G,7, FALSE)</f>
        <v>2.933843</v>
      </c>
      <c r="O3029">
        <v>2006</v>
      </c>
      <c r="P3029" s="4">
        <f>VLOOKUP(G3029, Sheet2!C:E, 3, FALSE)</f>
        <v>1997</v>
      </c>
      <c r="Q3029" s="4">
        <f>O3029-P3029</f>
        <v>9</v>
      </c>
      <c r="R3029" s="4">
        <f>VLOOKUP(A3029, Sheet4!A:B, 2, FALSE)</f>
        <v>827</v>
      </c>
    </row>
    <row r="3030" spans="1:18">
      <c r="A3030">
        <v>4505</v>
      </c>
      <c r="B3030" t="s">
        <v>314</v>
      </c>
      <c r="C3030" s="1">
        <v>38884</v>
      </c>
      <c r="D3030" t="s">
        <v>6</v>
      </c>
      <c r="E3030" s="4" t="s">
        <v>143</v>
      </c>
      <c r="F3030" s="4" t="s">
        <v>652</v>
      </c>
      <c r="G3030" s="4" t="str">
        <f>B3030&amp;E3030</f>
        <v>McCollumMN</v>
      </c>
      <c r="H3030" s="4" t="str">
        <f>VLOOKUP(G3030, Sheet2!C:D, 2, FALSE)</f>
        <v>D</v>
      </c>
      <c r="I3030" s="4">
        <f>VLOOKUP(A3030, Sheet3!A:G,2, FALSE)</f>
        <v>3.4609839999999998</v>
      </c>
      <c r="J3030" s="4">
        <f>VLOOKUP(A3030, Sheet3!A:G,3, FALSE)</f>
        <v>-0.81593499999999997</v>
      </c>
      <c r="K3030" s="4">
        <f>VLOOKUP(A3030, Sheet3!A:G,4, FALSE)</f>
        <v>2.3301180000000001</v>
      </c>
      <c r="L3030" s="4">
        <f>VLOOKUP(A3030, Sheet3!A:G,5, FALSE)</f>
        <v>0.32811299999999999</v>
      </c>
      <c r="M3030" s="4">
        <f>VLOOKUP(A3030, Sheet3!A:G,6, FALSE)</f>
        <v>-0.50890100000000005</v>
      </c>
      <c r="N3030" s="4">
        <f>VLOOKUP(A3030, Sheet3!A:G,7, FALSE)</f>
        <v>4.1716259999999998</v>
      </c>
      <c r="O3030">
        <v>2006</v>
      </c>
      <c r="P3030" s="4">
        <f>VLOOKUP(G3030, Sheet2!C:E, 3, FALSE)</f>
        <v>2001</v>
      </c>
      <c r="Q3030" s="4">
        <f>O3030-P3030</f>
        <v>5</v>
      </c>
      <c r="R3030" s="4">
        <f>VLOOKUP(A3030, Sheet4!A:B, 2, FALSE)</f>
        <v>1622</v>
      </c>
    </row>
    <row r="3031" spans="1:18">
      <c r="A3031" s="4">
        <v>4506</v>
      </c>
      <c r="B3031" t="s">
        <v>60</v>
      </c>
      <c r="C3031" s="1">
        <v>38884</v>
      </c>
      <c r="D3031" t="s">
        <v>6</v>
      </c>
      <c r="E3031" s="4" t="s">
        <v>116</v>
      </c>
      <c r="F3031" s="4" t="s">
        <v>652</v>
      </c>
      <c r="G3031" s="4" t="str">
        <f>B3031&amp;E3031</f>
        <v>DicksWA</v>
      </c>
      <c r="H3031" s="4" t="str">
        <f>VLOOKUP(G3031, Sheet2!C:D, 2, FALSE)</f>
        <v>D</v>
      </c>
      <c r="I3031" s="4">
        <f>VLOOKUP(A3031, Sheet3!A:G,2, FALSE)</f>
        <v>2.5195829999999999</v>
      </c>
      <c r="J3031" s="4">
        <f>VLOOKUP(A3031, Sheet3!A:G,3, FALSE)</f>
        <v>0.70913300000000001</v>
      </c>
      <c r="K3031" s="4">
        <f>VLOOKUP(A3031, Sheet3!A:G,4, FALSE)</f>
        <v>2.1761729999999999</v>
      </c>
      <c r="L3031" s="4">
        <f>VLOOKUP(A3031, Sheet3!A:G,5, FALSE)</f>
        <v>3.3401689999999999</v>
      </c>
      <c r="M3031" s="4">
        <f>VLOOKUP(A3031, Sheet3!A:G,6, FALSE)</f>
        <v>2.200393</v>
      </c>
      <c r="N3031" s="4">
        <f>VLOOKUP(A3031, Sheet3!A:G,7, FALSE)</f>
        <v>1.8765229999999999</v>
      </c>
      <c r="O3031">
        <v>2006</v>
      </c>
      <c r="P3031" s="4">
        <f>VLOOKUP(G3031, Sheet2!C:E, 3, FALSE)</f>
        <v>1977</v>
      </c>
      <c r="Q3031" s="4">
        <f>O3031-P3031</f>
        <v>29</v>
      </c>
      <c r="R3031" s="4">
        <f>VLOOKUP(A3031, Sheet4!A:B, 2, FALSE)</f>
        <v>1301</v>
      </c>
    </row>
    <row r="3032" spans="1:18">
      <c r="A3032">
        <v>4507</v>
      </c>
      <c r="B3032" t="s">
        <v>81</v>
      </c>
      <c r="C3032" s="1">
        <v>38884</v>
      </c>
      <c r="D3032" t="s">
        <v>6</v>
      </c>
      <c r="E3032" s="4" t="s">
        <v>59</v>
      </c>
      <c r="F3032" s="4" t="s">
        <v>652</v>
      </c>
      <c r="G3032" s="4" t="str">
        <f>B3032&amp;E3032</f>
        <v>KindWI</v>
      </c>
      <c r="H3032" s="4" t="str">
        <f>VLOOKUP(G3032, Sheet2!C:D, 2, FALSE)</f>
        <v>D</v>
      </c>
      <c r="I3032" s="4">
        <f>VLOOKUP(A3032, Sheet3!A:G,2, FALSE)</f>
        <v>1.938882</v>
      </c>
      <c r="J3032" s="4">
        <f>VLOOKUP(A3032, Sheet3!A:G,3, FALSE)</f>
        <v>-3.2821999999999997E-2</v>
      </c>
      <c r="K3032" s="4">
        <f>VLOOKUP(A3032, Sheet3!A:G,4, FALSE)</f>
        <v>1.4176120000000001</v>
      </c>
      <c r="L3032" s="4">
        <f>VLOOKUP(A3032, Sheet3!A:G,5, FALSE)</f>
        <v>0.88506499999999999</v>
      </c>
      <c r="M3032" s="4">
        <f>VLOOKUP(A3032, Sheet3!A:G,6, FALSE)</f>
        <v>0.31656099999999998</v>
      </c>
      <c r="N3032" s="4">
        <f>VLOOKUP(A3032, Sheet3!A:G,7, FALSE)</f>
        <v>0.90599799999999997</v>
      </c>
      <c r="O3032">
        <v>2006</v>
      </c>
      <c r="P3032" s="4">
        <f>VLOOKUP(G3032, Sheet2!C:E, 3, FALSE)</f>
        <v>1997</v>
      </c>
      <c r="Q3032" s="4">
        <f>O3032-P3032</f>
        <v>9</v>
      </c>
      <c r="R3032" s="4">
        <f>VLOOKUP(A3032, Sheet4!A:B, 2, FALSE)</f>
        <v>2234</v>
      </c>
    </row>
    <row r="3033" spans="1:18">
      <c r="A3033">
        <v>4508</v>
      </c>
      <c r="B3033" t="s">
        <v>167</v>
      </c>
      <c r="C3033" s="1">
        <v>38884</v>
      </c>
      <c r="D3033" t="s">
        <v>6</v>
      </c>
      <c r="E3033" s="4" t="str">
        <f>VLOOKUP(B3033, Sheet2!$A$2:$B$734, 2, FALSE)</f>
        <v>OH</v>
      </c>
      <c r="F3033" s="4" t="s">
        <v>652</v>
      </c>
      <c r="G3033" s="4" t="str">
        <f>B3033&amp;E3033</f>
        <v>BoehnerOH</v>
      </c>
      <c r="H3033" s="4" t="str">
        <f>VLOOKUP(G3033, Sheet2!C:D, 2, FALSE)</f>
        <v>R</v>
      </c>
      <c r="I3033" s="4">
        <f>VLOOKUP(A3033, Sheet3!A:G,2, FALSE)</f>
        <v>-3.4580890000000002</v>
      </c>
      <c r="J3033" s="4">
        <f>VLOOKUP(A3033, Sheet3!A:G,3, FALSE)</f>
        <v>0.93151099999999998</v>
      </c>
      <c r="K3033" s="4">
        <f>VLOOKUP(A3033, Sheet3!A:G,4, FALSE)</f>
        <v>0.83501000000000003</v>
      </c>
      <c r="L3033" s="4">
        <f>VLOOKUP(A3033, Sheet3!A:G,5, FALSE)</f>
        <v>-0.98542799999999997</v>
      </c>
      <c r="M3033" s="4">
        <f>VLOOKUP(A3033, Sheet3!A:G,6, FALSE)</f>
        <v>-0.44517400000000001</v>
      </c>
      <c r="N3033" s="4">
        <f>VLOOKUP(A3033, Sheet3!A:G,7, FALSE)</f>
        <v>2.1208290000000001</v>
      </c>
      <c r="O3033">
        <v>2006</v>
      </c>
      <c r="P3033" s="4">
        <f>VLOOKUP(G3033, Sheet2!C:E, 3, FALSE)</f>
        <v>1991</v>
      </c>
      <c r="Q3033" s="4">
        <f>O3033-P3033</f>
        <v>15</v>
      </c>
      <c r="R3033" s="4">
        <f>VLOOKUP(A3033, Sheet4!A:B, 2, FALSE)</f>
        <v>1499</v>
      </c>
    </row>
    <row r="3034" spans="1:18">
      <c r="A3034">
        <v>4509</v>
      </c>
      <c r="B3034" t="s">
        <v>355</v>
      </c>
      <c r="C3034" s="1">
        <v>38884</v>
      </c>
      <c r="D3034" t="s">
        <v>6</v>
      </c>
      <c r="E3034" s="4" t="s">
        <v>184</v>
      </c>
      <c r="F3034" s="4" t="s">
        <v>652</v>
      </c>
      <c r="G3034" s="4" t="str">
        <f>B3034&amp;E3034</f>
        <v>NealMA</v>
      </c>
      <c r="H3034" s="4" t="str">
        <f>VLOOKUP(G3034, Sheet2!C:D, 2, FALSE)</f>
        <v>D</v>
      </c>
      <c r="I3034" s="4">
        <f>VLOOKUP(A3034, Sheet3!A:G,2, FALSE)</f>
        <v>1.3590469999999999</v>
      </c>
      <c r="J3034" s="4">
        <f>VLOOKUP(A3034, Sheet3!A:G,3, FALSE)</f>
        <v>-1.0754269999999999</v>
      </c>
      <c r="K3034" s="4">
        <f>VLOOKUP(A3034, Sheet3!A:G,4, FALSE)</f>
        <v>1.610284</v>
      </c>
      <c r="L3034" s="4">
        <f>VLOOKUP(A3034, Sheet3!A:G,5, FALSE)</f>
        <v>-2.7204350000000002</v>
      </c>
      <c r="M3034" s="4">
        <f>VLOOKUP(A3034, Sheet3!A:G,6, FALSE)</f>
        <v>-0.67169900000000005</v>
      </c>
      <c r="N3034" s="4">
        <f>VLOOKUP(A3034, Sheet3!A:G,7, FALSE)</f>
        <v>1.0908329999999999</v>
      </c>
      <c r="O3034">
        <v>2006</v>
      </c>
      <c r="P3034" s="4">
        <f>VLOOKUP(G3034, Sheet2!C:E, 3, FALSE)</f>
        <v>1989</v>
      </c>
      <c r="Q3034" s="4">
        <f>O3034-P3034</f>
        <v>17</v>
      </c>
      <c r="R3034" s="4">
        <f>VLOOKUP(A3034, Sheet4!A:B, 2, FALSE)</f>
        <v>633</v>
      </c>
    </row>
    <row r="3035" spans="1:18">
      <c r="A3035">
        <v>4510</v>
      </c>
      <c r="B3035" t="s">
        <v>70</v>
      </c>
      <c r="C3035" s="1">
        <v>38884</v>
      </c>
      <c r="D3035" t="s">
        <v>6</v>
      </c>
      <c r="E3035" s="4" t="s">
        <v>44</v>
      </c>
      <c r="F3035" s="4" t="s">
        <v>652</v>
      </c>
      <c r="G3035" s="4" t="str">
        <f>B3035&amp;E3035</f>
        <v>SchwartzPA</v>
      </c>
      <c r="H3035" s="4" t="str">
        <f>VLOOKUP(G3035, Sheet2!C:D, 2, FALSE)</f>
        <v>D</v>
      </c>
      <c r="I3035" s="4">
        <f>VLOOKUP(A3035, Sheet3!A:G,2, FALSE)</f>
        <v>1.5859239999999999</v>
      </c>
      <c r="J3035" s="4">
        <f>VLOOKUP(A3035, Sheet3!A:G,3, FALSE)</f>
        <v>0.87139999999999995</v>
      </c>
      <c r="K3035" s="4">
        <f>VLOOKUP(A3035, Sheet3!A:G,4, FALSE)</f>
        <v>-0.14457500000000001</v>
      </c>
      <c r="L3035" s="4">
        <f>VLOOKUP(A3035, Sheet3!A:G,5, FALSE)</f>
        <v>-0.57865599999999995</v>
      </c>
      <c r="M3035" s="4">
        <f>VLOOKUP(A3035, Sheet3!A:G,6, FALSE)</f>
        <v>1.0252410000000001</v>
      </c>
      <c r="N3035" s="4">
        <f>VLOOKUP(A3035, Sheet3!A:G,7, FALSE)</f>
        <v>-0.34714899999999999</v>
      </c>
      <c r="O3035">
        <v>2006</v>
      </c>
      <c r="P3035" s="4">
        <f>VLOOKUP(G3035, Sheet2!C:E, 3, FALSE)</f>
        <v>2005</v>
      </c>
      <c r="Q3035" s="4">
        <f>O3035-P3035</f>
        <v>1</v>
      </c>
      <c r="R3035" s="4">
        <f>VLOOKUP(A3035, Sheet4!A:B, 2, FALSE)</f>
        <v>606</v>
      </c>
    </row>
    <row r="3036" spans="1:18">
      <c r="A3036">
        <v>4511</v>
      </c>
      <c r="B3036" t="s">
        <v>407</v>
      </c>
      <c r="C3036" s="1">
        <v>38884</v>
      </c>
      <c r="D3036" t="s">
        <v>6</v>
      </c>
      <c r="E3036" s="4" t="str">
        <f>VLOOKUP(B3036, Sheet2!$A$2:$B$734, 2, FALSE)</f>
        <v>NY</v>
      </c>
      <c r="F3036" s="4" t="s">
        <v>652</v>
      </c>
      <c r="G3036" s="4" t="str">
        <f>B3036&amp;E3036</f>
        <v>HigginsNY</v>
      </c>
      <c r="H3036" s="4" t="str">
        <f>VLOOKUP(G3036, Sheet2!C:D, 2, FALSE)</f>
        <v>R</v>
      </c>
      <c r="I3036" s="4">
        <f>VLOOKUP(A3036, Sheet3!A:G,2, FALSE)</f>
        <v>4.4900039999999999</v>
      </c>
      <c r="J3036" s="4">
        <f>VLOOKUP(A3036, Sheet3!A:G,3, FALSE)</f>
        <v>-2.3165070000000001</v>
      </c>
      <c r="K3036" s="4">
        <f>VLOOKUP(A3036, Sheet3!A:G,4, FALSE)</f>
        <v>1.7553639999999999</v>
      </c>
      <c r="L3036" s="4">
        <f>VLOOKUP(A3036, Sheet3!A:G,5, FALSE)</f>
        <v>1.0012700000000001</v>
      </c>
      <c r="M3036" s="4">
        <f>VLOOKUP(A3036, Sheet3!A:G,6, FALSE)</f>
        <v>-1.2186000000000001E-2</v>
      </c>
      <c r="N3036" s="4">
        <f>VLOOKUP(A3036, Sheet3!A:G,7, FALSE)</f>
        <v>1.492553</v>
      </c>
      <c r="O3036">
        <v>2006</v>
      </c>
      <c r="P3036" s="4">
        <f>VLOOKUP(G3036, Sheet2!C:E, 3, FALSE)</f>
        <v>2005</v>
      </c>
      <c r="Q3036" s="4">
        <f>O3036-P3036</f>
        <v>1</v>
      </c>
      <c r="R3036" s="4">
        <f>VLOOKUP(A3036, Sheet4!A:B, 2, FALSE)</f>
        <v>700</v>
      </c>
    </row>
    <row r="3037" spans="1:18">
      <c r="A3037">
        <v>4512</v>
      </c>
      <c r="B3037" t="s">
        <v>415</v>
      </c>
      <c r="C3037" s="1">
        <v>38884</v>
      </c>
      <c r="D3037" t="s">
        <v>6</v>
      </c>
      <c r="E3037" s="4" t="str">
        <f>VLOOKUP(B3037, Sheet2!$A$2:$B$734, 2, FALSE)</f>
        <v>CA</v>
      </c>
      <c r="F3037" s="4" t="s">
        <v>652</v>
      </c>
      <c r="G3037" s="4" t="str">
        <f>B3037&amp;E3037</f>
        <v>Millender-McDonaldCA</v>
      </c>
      <c r="H3037" s="4" t="str">
        <f>VLOOKUP(G3037, Sheet2!C:D, 2, FALSE)</f>
        <v>D</v>
      </c>
      <c r="I3037" s="4">
        <f>VLOOKUP(A3037, Sheet3!A:G,2, FALSE)</f>
        <v>2.5054720000000001</v>
      </c>
      <c r="J3037" s="4">
        <f>VLOOKUP(A3037, Sheet3!A:G,3, FALSE)</f>
        <v>0.15387600000000001</v>
      </c>
      <c r="K3037" s="4">
        <f>VLOOKUP(A3037, Sheet3!A:G,4, FALSE)</f>
        <v>0.92852699999999999</v>
      </c>
      <c r="L3037" s="4">
        <f>VLOOKUP(A3037, Sheet3!A:G,5, FALSE)</f>
        <v>-0.79190300000000002</v>
      </c>
      <c r="M3037" s="4">
        <f>VLOOKUP(A3037, Sheet3!A:G,6, FALSE)</f>
        <v>-4.6559000000000003E-2</v>
      </c>
      <c r="N3037" s="4">
        <f>VLOOKUP(A3037, Sheet3!A:G,7, FALSE)</f>
        <v>0.59633000000000003</v>
      </c>
      <c r="O3037">
        <v>2006</v>
      </c>
      <c r="P3037" s="4">
        <f>VLOOKUP(G3037, Sheet2!C:E, 3, FALSE)</f>
        <v>1996</v>
      </c>
      <c r="Q3037" s="4">
        <f>O3037-P3037</f>
        <v>10</v>
      </c>
      <c r="R3037" s="4">
        <f>VLOOKUP(A3037, Sheet4!A:B, 2, FALSE)</f>
        <v>428</v>
      </c>
    </row>
    <row r="3038" spans="1:18">
      <c r="A3038">
        <v>4513</v>
      </c>
      <c r="B3038" t="s">
        <v>544</v>
      </c>
      <c r="C3038" s="1">
        <v>38884</v>
      </c>
      <c r="D3038" t="s">
        <v>6</v>
      </c>
      <c r="E3038" s="4" t="s">
        <v>22</v>
      </c>
      <c r="F3038" s="4" t="s">
        <v>652</v>
      </c>
      <c r="G3038" s="4" t="str">
        <f>B3038&amp;E3038</f>
        <v>GreenATX</v>
      </c>
      <c r="H3038" s="4" t="str">
        <f>VLOOKUP(G3038, Sheet2!C:D, 2, FALSE)</f>
        <v>D</v>
      </c>
      <c r="I3038" s="4">
        <f>VLOOKUP(A3038, Sheet3!A:G,2, FALSE)</f>
        <v>-4.045604</v>
      </c>
      <c r="J3038" s="4">
        <f>VLOOKUP(A3038, Sheet3!A:G,3, FALSE)</f>
        <v>1.769984</v>
      </c>
      <c r="K3038" s="4">
        <f>VLOOKUP(A3038, Sheet3!A:G,4, FALSE)</f>
        <v>-3.5362390000000001</v>
      </c>
      <c r="L3038" s="4">
        <f>VLOOKUP(A3038, Sheet3!A:G,5, FALSE)</f>
        <v>-0.76048899999999997</v>
      </c>
      <c r="M3038" s="4">
        <f>VLOOKUP(A3038, Sheet3!A:G,6, FALSE)</f>
        <v>-0.11538</v>
      </c>
      <c r="N3038" s="4">
        <f>VLOOKUP(A3038, Sheet3!A:G,7, FALSE)</f>
        <v>-2.2896429999999999</v>
      </c>
      <c r="O3038">
        <v>2006</v>
      </c>
      <c r="P3038" s="4">
        <f>VLOOKUP(G3038, Sheet2!C:E, 3, FALSE)</f>
        <v>2005</v>
      </c>
      <c r="Q3038" s="4">
        <f>O3038-P3038</f>
        <v>1</v>
      </c>
      <c r="R3038" s="4">
        <f>VLOOKUP(A3038, Sheet4!A:B, 2, FALSE)</f>
        <v>248</v>
      </c>
    </row>
    <row r="3039" spans="1:18">
      <c r="A3039">
        <v>4514</v>
      </c>
      <c r="B3039" t="s">
        <v>344</v>
      </c>
      <c r="C3039" s="1">
        <v>38884</v>
      </c>
      <c r="D3039" t="s">
        <v>6</v>
      </c>
      <c r="E3039" s="4" t="str">
        <f>VLOOKUP(B3039, Sheet2!$A$2:$B$734, 2, FALSE)</f>
        <v>NM</v>
      </c>
      <c r="F3039" s="4" t="s">
        <v>652</v>
      </c>
      <c r="G3039" s="4" t="str">
        <f>B3039&amp;E3039</f>
        <v>PearceNM</v>
      </c>
      <c r="H3039" s="4" t="str">
        <f>VLOOKUP(G3039, Sheet2!C:D, 2, FALSE)</f>
        <v>R</v>
      </c>
      <c r="I3039" s="4">
        <f>VLOOKUP(A3039, Sheet3!A:G,2, FALSE)</f>
        <v>6.9520879999999998</v>
      </c>
      <c r="J3039" s="4">
        <f>VLOOKUP(A3039, Sheet3!A:G,3, FALSE)</f>
        <v>1.090597</v>
      </c>
      <c r="K3039" s="4">
        <f>VLOOKUP(A3039, Sheet3!A:G,4, FALSE)</f>
        <v>3.604149</v>
      </c>
      <c r="L3039" s="4">
        <f>VLOOKUP(A3039, Sheet3!A:G,5, FALSE)</f>
        <v>-2.8760469999999998</v>
      </c>
      <c r="M3039" s="4">
        <f>VLOOKUP(A3039, Sheet3!A:G,6, FALSE)</f>
        <v>-2.0567980000000001</v>
      </c>
      <c r="N3039" s="4">
        <f>VLOOKUP(A3039, Sheet3!A:G,7, FALSE)</f>
        <v>6.3583689999999997</v>
      </c>
      <c r="O3039">
        <v>2006</v>
      </c>
      <c r="P3039" s="4" t="str">
        <f>VLOOKUP(G3039, Sheet2!C:E, 3, FALSE)</f>
        <v>2003-2008</v>
      </c>
      <c r="Q3039" s="4">
        <v>3</v>
      </c>
      <c r="R3039" s="4">
        <f>VLOOKUP(A3039, Sheet4!A:B, 2, FALSE)</f>
        <v>349</v>
      </c>
    </row>
    <row r="3040" spans="1:18">
      <c r="A3040">
        <v>4515</v>
      </c>
      <c r="B3040" t="s">
        <v>191</v>
      </c>
      <c r="C3040" s="1">
        <v>38884</v>
      </c>
      <c r="D3040" t="s">
        <v>6</v>
      </c>
      <c r="E3040" s="4" t="s">
        <v>22</v>
      </c>
      <c r="F3040" s="4" t="s">
        <v>652</v>
      </c>
      <c r="G3040" s="4" t="str">
        <f>B3040&amp;E3040</f>
        <v>PaulTX</v>
      </c>
      <c r="H3040" s="4" t="str">
        <f>VLOOKUP(G3040, Sheet2!C:D, 2, FALSE)</f>
        <v>R</v>
      </c>
      <c r="I3040" s="4">
        <f>VLOOKUP(A3040, Sheet3!A:G,2, FALSE)</f>
        <v>-4.3664019999999999</v>
      </c>
      <c r="J3040" s="4">
        <f>VLOOKUP(A3040, Sheet3!A:G,3, FALSE)</f>
        <v>1.08965</v>
      </c>
      <c r="K3040" s="4">
        <f>VLOOKUP(A3040, Sheet3!A:G,4, FALSE)</f>
        <v>-2.0051489999999998</v>
      </c>
      <c r="L3040" s="4">
        <f>VLOOKUP(A3040, Sheet3!A:G,5, FALSE)</f>
        <v>-1.013568</v>
      </c>
      <c r="M3040" s="4">
        <f>VLOOKUP(A3040, Sheet3!A:G,6, FALSE)</f>
        <v>1.0604180000000001</v>
      </c>
      <c r="N3040" s="4">
        <f>VLOOKUP(A3040, Sheet3!A:G,7, FALSE)</f>
        <v>-0.61810399999999999</v>
      </c>
      <c r="O3040">
        <v>2006</v>
      </c>
      <c r="P3040" s="4">
        <f>VLOOKUP(G3040, Sheet2!C:E, 3, FALSE)</f>
        <v>1991</v>
      </c>
      <c r="Q3040" s="4">
        <f>O3040-P3040</f>
        <v>15</v>
      </c>
      <c r="R3040" s="4">
        <f>VLOOKUP(A3040, Sheet4!A:B, 2, FALSE)</f>
        <v>338</v>
      </c>
    </row>
    <row r="3041" spans="1:18">
      <c r="A3041">
        <v>4516</v>
      </c>
      <c r="B3041" t="s">
        <v>305</v>
      </c>
      <c r="C3041" s="1">
        <v>38884</v>
      </c>
      <c r="D3041" t="s">
        <v>6</v>
      </c>
      <c r="E3041" s="4" t="str">
        <f>VLOOKUP(B3041, Sheet2!$A$2:$B$734, 2, FALSE)</f>
        <v>NY</v>
      </c>
      <c r="F3041" s="4" t="s">
        <v>652</v>
      </c>
      <c r="G3041" s="4" t="str">
        <f>B3041&amp;E3041</f>
        <v>WalshNY</v>
      </c>
      <c r="H3041" s="4" t="str">
        <f>VLOOKUP(G3041, Sheet2!C:D, 2, FALSE)</f>
        <v>R</v>
      </c>
      <c r="I3041" s="4">
        <f>VLOOKUP(A3041, Sheet3!A:G,2, FALSE)</f>
        <v>7.8811210000000003</v>
      </c>
      <c r="J3041" s="4">
        <f>VLOOKUP(A3041, Sheet3!A:G,3, FALSE)</f>
        <v>2.9544239999999999</v>
      </c>
      <c r="K3041" s="4">
        <f>VLOOKUP(A3041, Sheet3!A:G,4, FALSE)</f>
        <v>2.1911070000000001</v>
      </c>
      <c r="L3041" s="4">
        <f>VLOOKUP(A3041, Sheet3!A:G,5, FALSE)</f>
        <v>-0.60742300000000005</v>
      </c>
      <c r="M3041" s="4">
        <f>VLOOKUP(A3041, Sheet3!A:G,6, FALSE)</f>
        <v>0.38441799999999998</v>
      </c>
      <c r="N3041" s="4">
        <f>VLOOKUP(A3041, Sheet3!A:G,7, FALSE)</f>
        <v>3.0092080000000001</v>
      </c>
      <c r="O3041">
        <v>2006</v>
      </c>
      <c r="P3041" s="4">
        <f>VLOOKUP(G3041, Sheet2!C:E, 3, FALSE)</f>
        <v>1989</v>
      </c>
      <c r="Q3041" s="4">
        <f>O3041-P3041</f>
        <v>17</v>
      </c>
      <c r="R3041" s="4">
        <f>VLOOKUP(A3041, Sheet4!A:B, 2, FALSE)</f>
        <v>366</v>
      </c>
    </row>
    <row r="3042" spans="1:18">
      <c r="A3042">
        <v>4517</v>
      </c>
      <c r="B3042" t="s">
        <v>751</v>
      </c>
      <c r="C3042" s="1">
        <v>38884</v>
      </c>
      <c r="D3042" t="s">
        <v>6</v>
      </c>
      <c r="E3042" s="4" t="s">
        <v>47</v>
      </c>
      <c r="F3042" s="4" t="s">
        <v>652</v>
      </c>
      <c r="G3042" s="4" t="str">
        <f>B3042&amp;E3042</f>
        <v>MeekCFL</v>
      </c>
      <c r="H3042" s="4" t="str">
        <f>VLOOKUP(G3042, Sheet2!C:D, 2, FALSE)</f>
        <v>D</v>
      </c>
      <c r="I3042" s="4">
        <f>VLOOKUP(A3042, Sheet3!A:G,2, FALSE)</f>
        <v>-0.10533099999999999</v>
      </c>
      <c r="J3042" s="4">
        <f>VLOOKUP(A3042, Sheet3!A:G,3, FALSE)</f>
        <v>1.624978</v>
      </c>
      <c r="K3042" s="4">
        <f>VLOOKUP(A3042, Sheet3!A:G,4, FALSE)</f>
        <v>-3.5624570000000002</v>
      </c>
      <c r="L3042" s="4">
        <f>VLOOKUP(A3042, Sheet3!A:G,5, FALSE)</f>
        <v>2.3363170000000002</v>
      </c>
      <c r="M3042" s="4">
        <f>VLOOKUP(A3042, Sheet3!A:G,6, FALSE)</f>
        <v>-0.14424799999999999</v>
      </c>
      <c r="N3042" s="4">
        <f>VLOOKUP(A3042, Sheet3!A:G,7, FALSE)</f>
        <v>0.32820899999999997</v>
      </c>
      <c r="O3042">
        <v>2006</v>
      </c>
      <c r="P3042" s="4">
        <f>VLOOKUP(G3042, Sheet2!C:E, 3, FALSE)</f>
        <v>1993</v>
      </c>
      <c r="Q3042" s="4">
        <f>O3042-P3042</f>
        <v>13</v>
      </c>
      <c r="R3042" s="4">
        <f>VLOOKUP(A3042, Sheet4!A:B, 2, FALSE)</f>
        <v>199</v>
      </c>
    </row>
    <row r="3043" spans="1:18">
      <c r="A3043">
        <v>4518</v>
      </c>
      <c r="B3043" s="4" t="s">
        <v>39</v>
      </c>
      <c r="C3043" s="1">
        <v>38884</v>
      </c>
      <c r="D3043" t="s">
        <v>6</v>
      </c>
      <c r="E3043" s="4" t="str">
        <f>VLOOKUP(B3043, Sheet2!$A$2:$B$734, 2, FALSE)</f>
        <v>MD</v>
      </c>
      <c r="F3043" s="4" t="s">
        <v>652</v>
      </c>
      <c r="G3043" s="4" t="str">
        <f>B3043&amp;E3043</f>
        <v>CummingsMD</v>
      </c>
      <c r="H3043" s="4" t="str">
        <f>VLOOKUP(G3043, Sheet2!C:D, 2, FALSE)</f>
        <v>D</v>
      </c>
      <c r="I3043" s="4">
        <f>VLOOKUP(A3043, Sheet3!A:G,2, FALSE)</f>
        <v>0.18709799999999999</v>
      </c>
      <c r="J3043" s="4">
        <f>VLOOKUP(A3043, Sheet3!A:G,3, FALSE)</f>
        <v>0.86724299999999999</v>
      </c>
      <c r="K3043" s="4">
        <f>VLOOKUP(A3043, Sheet3!A:G,4, FALSE)</f>
        <v>0.31888699999999998</v>
      </c>
      <c r="L3043" s="4">
        <f>VLOOKUP(A3043, Sheet3!A:G,5, FALSE)</f>
        <v>1.1370100000000001</v>
      </c>
      <c r="M3043" s="4">
        <f>VLOOKUP(A3043, Sheet3!A:G,6, FALSE)</f>
        <v>2.397723</v>
      </c>
      <c r="N3043" s="4">
        <f>VLOOKUP(A3043, Sheet3!A:G,7, FALSE)</f>
        <v>2.1211129999999998</v>
      </c>
      <c r="O3043">
        <v>2006</v>
      </c>
      <c r="P3043" s="4">
        <f>VLOOKUP(G3043, Sheet2!C:E, 3, FALSE)</f>
        <v>1996</v>
      </c>
      <c r="Q3043" s="4">
        <f>O3043-P3043</f>
        <v>10</v>
      </c>
      <c r="R3043" s="4">
        <f>VLOOKUP(A3043, Sheet4!A:B, 2, FALSE)</f>
        <v>588</v>
      </c>
    </row>
    <row r="3044" spans="1:18">
      <c r="A3044">
        <v>4519</v>
      </c>
      <c r="B3044" s="4" t="s">
        <v>378</v>
      </c>
      <c r="C3044" s="1">
        <v>38884</v>
      </c>
      <c r="D3044" t="s">
        <v>6</v>
      </c>
      <c r="E3044" s="4" t="str">
        <f>VLOOKUP(B3044, Sheet2!$A$2:$B$734, 2, FALSE)</f>
        <v>IL</v>
      </c>
      <c r="F3044" s="4" t="s">
        <v>652</v>
      </c>
      <c r="G3044" s="4" t="str">
        <f>B3044&amp;E3044</f>
        <v>RushIL</v>
      </c>
      <c r="H3044" s="4" t="str">
        <f>VLOOKUP(G3044, Sheet2!C:D, 2, FALSE)</f>
        <v>D</v>
      </c>
      <c r="I3044" s="4">
        <f>VLOOKUP(A3044, Sheet3!A:G,2, FALSE)</f>
        <v>2.8736769999999998</v>
      </c>
      <c r="J3044" s="4">
        <f>VLOOKUP(A3044, Sheet3!A:G,3, FALSE)</f>
        <v>0.55713800000000002</v>
      </c>
      <c r="K3044" s="4">
        <f>VLOOKUP(A3044, Sheet3!A:G,4, FALSE)</f>
        <v>-0.808388</v>
      </c>
      <c r="L3044" s="4">
        <f>VLOOKUP(A3044, Sheet3!A:G,5, FALSE)</f>
        <v>2.5189699999999999</v>
      </c>
      <c r="M3044" s="4">
        <f>VLOOKUP(A3044, Sheet3!A:G,6, FALSE)</f>
        <v>0.97348500000000004</v>
      </c>
      <c r="N3044" s="4">
        <f>VLOOKUP(A3044, Sheet3!A:G,7, FALSE)</f>
        <v>-2.1609729999999998</v>
      </c>
      <c r="O3044">
        <v>2006</v>
      </c>
      <c r="P3044" s="4">
        <f>VLOOKUP(G3044, Sheet2!C:E, 3, FALSE)</f>
        <v>1993</v>
      </c>
      <c r="Q3044" s="4">
        <f>O3044-P3044</f>
        <v>13</v>
      </c>
      <c r="R3044" s="4">
        <f>VLOOKUP(A3044, Sheet4!A:B, 2, FALSE)</f>
        <v>643</v>
      </c>
    </row>
    <row r="3045" spans="1:18">
      <c r="A3045">
        <v>4520</v>
      </c>
      <c r="B3045" t="s">
        <v>130</v>
      </c>
      <c r="C3045" s="1">
        <v>38884</v>
      </c>
      <c r="D3045" t="s">
        <v>6</v>
      </c>
      <c r="E3045" s="4" t="str">
        <f>VLOOKUP(B3045, Sheet2!$A$2:$B$734, 2, FALSE)</f>
        <v>MI</v>
      </c>
      <c r="F3045" s="4" t="s">
        <v>652</v>
      </c>
      <c r="G3045" s="4" t="str">
        <f>B3045&amp;E3045</f>
        <v>ConyersMI</v>
      </c>
      <c r="H3045" s="4" t="str">
        <f>VLOOKUP(G3045, Sheet2!C:D, 2, FALSE)</f>
        <v>D</v>
      </c>
      <c r="I3045" s="4">
        <f>VLOOKUP(A3045, Sheet3!A:G,2, FALSE)</f>
        <v>-2.1850040000000002</v>
      </c>
      <c r="J3045" s="4">
        <f>VLOOKUP(A3045, Sheet3!A:G,3, FALSE)</f>
        <v>1.2271989999999999</v>
      </c>
      <c r="K3045" s="4">
        <f>VLOOKUP(A3045, Sheet3!A:G,4, FALSE)</f>
        <v>-0.641208</v>
      </c>
      <c r="L3045" s="4">
        <f>VLOOKUP(A3045, Sheet3!A:G,5, FALSE)</f>
        <v>-0.23996700000000001</v>
      </c>
      <c r="M3045" s="4">
        <f>VLOOKUP(A3045, Sheet3!A:G,6, FALSE)</f>
        <v>0.43058600000000002</v>
      </c>
      <c r="N3045" s="4">
        <f>VLOOKUP(A3045, Sheet3!A:G,7, FALSE)</f>
        <v>1.3082530000000001</v>
      </c>
      <c r="O3045">
        <v>2006</v>
      </c>
      <c r="P3045" s="4">
        <f>VLOOKUP(G3045, Sheet2!C:E, 3, FALSE)</f>
        <v>1965</v>
      </c>
      <c r="Q3045" s="4">
        <f>O3045-P3045</f>
        <v>41</v>
      </c>
      <c r="R3045" s="4">
        <f>VLOOKUP(A3045, Sheet4!A:B, 2, FALSE)</f>
        <v>527</v>
      </c>
    </row>
    <row r="3046" spans="1:18">
      <c r="A3046">
        <v>4521</v>
      </c>
      <c r="B3046" t="s">
        <v>78</v>
      </c>
      <c r="C3046" s="1">
        <v>38884</v>
      </c>
      <c r="D3046" t="s">
        <v>6</v>
      </c>
      <c r="E3046" s="4" t="s">
        <v>260</v>
      </c>
      <c r="F3046" s="4" t="s">
        <v>652</v>
      </c>
      <c r="G3046" s="4" t="str">
        <f>B3046&amp;E3046</f>
        <v>MooreKS</v>
      </c>
      <c r="H3046" s="4" t="str">
        <f>VLOOKUP(G3046, Sheet2!C:D, 2, FALSE)</f>
        <v>D</v>
      </c>
      <c r="I3046" s="4">
        <f>VLOOKUP(A3046, Sheet3!A:G,2, FALSE)</f>
        <v>0.93395300000000003</v>
      </c>
      <c r="J3046" s="4">
        <f>VLOOKUP(A3046, Sheet3!A:G,3, FALSE)</f>
        <v>-1.0802160000000001</v>
      </c>
      <c r="K3046" s="4">
        <f>VLOOKUP(A3046, Sheet3!A:G,4, FALSE)</f>
        <v>2.0325299999999999</v>
      </c>
      <c r="L3046" s="4">
        <f>VLOOKUP(A3046, Sheet3!A:G,5, FALSE)</f>
        <v>1.9025559999999999</v>
      </c>
      <c r="M3046" s="4">
        <f>VLOOKUP(A3046, Sheet3!A:G,6, FALSE)</f>
        <v>1.7257610000000001</v>
      </c>
      <c r="N3046" s="4">
        <f>VLOOKUP(A3046, Sheet3!A:G,7, FALSE)</f>
        <v>-0.294798</v>
      </c>
      <c r="O3046">
        <v>2006</v>
      </c>
      <c r="P3046" s="4">
        <f>VLOOKUP(G3046, Sheet2!C:E, 3, FALSE)</f>
        <v>1999</v>
      </c>
      <c r="Q3046" s="4">
        <f>O3046-P3046</f>
        <v>7</v>
      </c>
      <c r="R3046" s="4">
        <f>VLOOKUP(A3046, Sheet4!A:B, 2, FALSE)</f>
        <v>495</v>
      </c>
    </row>
    <row r="3047" spans="1:18">
      <c r="A3047">
        <v>4522</v>
      </c>
      <c r="B3047" t="s">
        <v>235</v>
      </c>
      <c r="C3047" s="1">
        <v>38884</v>
      </c>
      <c r="D3047" t="s">
        <v>6</v>
      </c>
      <c r="E3047" s="4" t="str">
        <f>VLOOKUP(B3047, Sheet2!$A$2:$B$734, 2, FALSE)</f>
        <v>NJ</v>
      </c>
      <c r="F3047" s="4" t="s">
        <v>652</v>
      </c>
      <c r="G3047" s="4" t="str">
        <f>B3047&amp;E3047</f>
        <v>RothmanNJ</v>
      </c>
      <c r="H3047" s="4" t="str">
        <f>VLOOKUP(G3047, Sheet2!C:D, 2, FALSE)</f>
        <v>D</v>
      </c>
      <c r="I3047" s="4">
        <f>VLOOKUP(A3047, Sheet3!A:G,2, FALSE)</f>
        <v>0.80141300000000004</v>
      </c>
      <c r="J3047" s="4">
        <f>VLOOKUP(A3047, Sheet3!A:G,3, FALSE)</f>
        <v>0.56388799999999994</v>
      </c>
      <c r="K3047" s="4">
        <f>VLOOKUP(A3047, Sheet3!A:G,4, FALSE)</f>
        <v>0.83692200000000005</v>
      </c>
      <c r="L3047" s="4">
        <f>VLOOKUP(A3047, Sheet3!A:G,5, FALSE)</f>
        <v>-1.134341</v>
      </c>
      <c r="M3047" s="4">
        <f>VLOOKUP(A3047, Sheet3!A:G,6, FALSE)</f>
        <v>0.27466499999999999</v>
      </c>
      <c r="N3047" s="4">
        <f>VLOOKUP(A3047, Sheet3!A:G,7, FALSE)</f>
        <v>1.726548</v>
      </c>
      <c r="O3047">
        <v>2006</v>
      </c>
      <c r="P3047" s="4">
        <f>VLOOKUP(G3047, Sheet2!C:E, 3, FALSE)</f>
        <v>1997</v>
      </c>
      <c r="Q3047" s="4">
        <f>O3047-P3047</f>
        <v>9</v>
      </c>
      <c r="R3047" s="4">
        <f>VLOOKUP(A3047, Sheet4!A:B, 2, FALSE)</f>
        <v>448</v>
      </c>
    </row>
    <row r="3048" spans="1:18">
      <c r="A3048">
        <v>4523</v>
      </c>
      <c r="B3048" t="s">
        <v>534</v>
      </c>
      <c r="C3048" s="1">
        <v>38884</v>
      </c>
      <c r="D3048" t="s">
        <v>6</v>
      </c>
      <c r="E3048" s="4" t="str">
        <f>VLOOKUP(B3048, Sheet2!$A$2:$B$734, 2, FALSE)</f>
        <v>FL</v>
      </c>
      <c r="F3048" s="4" t="s">
        <v>652</v>
      </c>
      <c r="G3048" s="4" t="str">
        <f>B3048&amp;E3048</f>
        <v>ShawFL</v>
      </c>
      <c r="H3048" s="4" t="str">
        <f>VLOOKUP(G3048, Sheet2!C:D, 2, FALSE)</f>
        <v>R</v>
      </c>
      <c r="I3048" s="4">
        <f>VLOOKUP(A3048, Sheet3!A:G,2, FALSE)</f>
        <v>3.4358780000000002</v>
      </c>
      <c r="J3048" s="4">
        <f>VLOOKUP(A3048, Sheet3!A:G,3, FALSE)</f>
        <v>0.780524</v>
      </c>
      <c r="K3048" s="4">
        <f>VLOOKUP(A3048, Sheet3!A:G,4, FALSE)</f>
        <v>3.961427</v>
      </c>
      <c r="L3048" s="4">
        <f>VLOOKUP(A3048, Sheet3!A:G,5, FALSE)</f>
        <v>-0.84292999999999996</v>
      </c>
      <c r="M3048" s="4">
        <f>VLOOKUP(A3048, Sheet3!A:G,6, FALSE)</f>
        <v>-0.17134099999999999</v>
      </c>
      <c r="N3048" s="4">
        <f>VLOOKUP(A3048, Sheet3!A:G,7, FALSE)</f>
        <v>5.2888830000000002</v>
      </c>
      <c r="O3048">
        <v>2006</v>
      </c>
      <c r="P3048" s="4">
        <f>VLOOKUP(G3048, Sheet2!C:E, 3, FALSE)</f>
        <v>1981</v>
      </c>
      <c r="Q3048" s="4">
        <f>O3048-P3048</f>
        <v>25</v>
      </c>
      <c r="R3048" s="4">
        <f>VLOOKUP(A3048, Sheet4!A:B, 2, FALSE)</f>
        <v>570</v>
      </c>
    </row>
    <row r="3049" spans="1:18">
      <c r="A3049">
        <v>4524</v>
      </c>
      <c r="B3049" t="s">
        <v>276</v>
      </c>
      <c r="C3049" s="1">
        <v>38884</v>
      </c>
      <c r="D3049" t="s">
        <v>6</v>
      </c>
      <c r="E3049" s="4" t="str">
        <f>VLOOKUP(B3049, Sheet2!$A$2:$B$734, 2, FALSE)</f>
        <v>IN</v>
      </c>
      <c r="F3049" s="4" t="s">
        <v>652</v>
      </c>
      <c r="G3049" s="4" t="str">
        <f>B3049&amp;E3049</f>
        <v>ChocolaIN</v>
      </c>
      <c r="H3049" s="4" t="str">
        <f>VLOOKUP(G3049, Sheet2!C:D, 2, FALSE)</f>
        <v>R</v>
      </c>
      <c r="I3049" s="4">
        <f>VLOOKUP(A3049, Sheet3!A:G,2, FALSE)</f>
        <v>-3.5584259999999999</v>
      </c>
      <c r="J3049" s="4">
        <f>VLOOKUP(A3049, Sheet3!A:G,3, FALSE)</f>
        <v>2.1281780000000001</v>
      </c>
      <c r="K3049" s="4">
        <f>VLOOKUP(A3049, Sheet3!A:G,4, FALSE)</f>
        <v>0.416186</v>
      </c>
      <c r="L3049" s="4">
        <f>VLOOKUP(A3049, Sheet3!A:G,5, FALSE)</f>
        <v>-0.541987</v>
      </c>
      <c r="M3049" s="4">
        <f>VLOOKUP(A3049, Sheet3!A:G,6, FALSE)</f>
        <v>-0.941411</v>
      </c>
      <c r="N3049" s="4">
        <f>VLOOKUP(A3049, Sheet3!A:G,7, FALSE)</f>
        <v>-0.88807800000000003</v>
      </c>
      <c r="O3049">
        <v>2006</v>
      </c>
      <c r="P3049" s="4">
        <f>VLOOKUP(G3049, Sheet2!C:E, 3, FALSE)</f>
        <v>2003</v>
      </c>
      <c r="Q3049" s="4">
        <f>O3049-P3049</f>
        <v>3</v>
      </c>
      <c r="R3049" s="4">
        <f>VLOOKUP(A3049, Sheet4!A:B, 2, FALSE)</f>
        <v>564</v>
      </c>
    </row>
    <row r="3050" spans="1:18">
      <c r="A3050">
        <v>4525</v>
      </c>
      <c r="B3050" t="s">
        <v>66</v>
      </c>
      <c r="C3050" s="1">
        <v>38884</v>
      </c>
      <c r="D3050" t="s">
        <v>6</v>
      </c>
      <c r="E3050" s="4" t="str">
        <f>VLOOKUP(B3050, Sheet2!$A$2:$B$734, 2, FALSE)</f>
        <v>RI</v>
      </c>
      <c r="F3050" s="4" t="s">
        <v>652</v>
      </c>
      <c r="G3050" s="4" t="str">
        <f>B3050&amp;E3050</f>
        <v>LangevinRI</v>
      </c>
      <c r="H3050" s="4" t="str">
        <f>VLOOKUP(G3050, Sheet2!C:D, 2, FALSE)</f>
        <v>D</v>
      </c>
      <c r="I3050" s="4">
        <f>VLOOKUP(A3050, Sheet3!A:G,2, FALSE)</f>
        <v>1.018216</v>
      </c>
      <c r="J3050" s="4">
        <f>VLOOKUP(A3050, Sheet3!A:G,3, FALSE)</f>
        <v>1.9045920000000001</v>
      </c>
      <c r="K3050" s="4">
        <f>VLOOKUP(A3050, Sheet3!A:G,4, FALSE)</f>
        <v>2.42299</v>
      </c>
      <c r="L3050" s="4">
        <f>VLOOKUP(A3050, Sheet3!A:G,5, FALSE)</f>
        <v>0.92016600000000004</v>
      </c>
      <c r="M3050" s="4">
        <f>VLOOKUP(A3050, Sheet3!A:G,6, FALSE)</f>
        <v>1.1099950000000001</v>
      </c>
      <c r="N3050" s="4">
        <f>VLOOKUP(A3050, Sheet3!A:G,7, FALSE)</f>
        <v>1.8539509999999999</v>
      </c>
      <c r="O3050">
        <v>2006</v>
      </c>
      <c r="P3050" s="4">
        <f>VLOOKUP(G3050, Sheet2!C:E, 3, FALSE)</f>
        <v>2001</v>
      </c>
      <c r="Q3050" s="4">
        <f>O3050-P3050</f>
        <v>5</v>
      </c>
      <c r="R3050" s="4">
        <f>VLOOKUP(A3050, Sheet4!A:B, 2, FALSE)</f>
        <v>575</v>
      </c>
    </row>
    <row r="3051" spans="1:18">
      <c r="A3051">
        <v>4526</v>
      </c>
      <c r="B3051" t="s">
        <v>68</v>
      </c>
      <c r="C3051" s="1">
        <v>38884</v>
      </c>
      <c r="D3051" t="s">
        <v>6</v>
      </c>
      <c r="E3051" s="4" t="str">
        <f>VLOOKUP(B3051, Sheet2!$A$2:$B$734, 2, FALSE)</f>
        <v>MD</v>
      </c>
      <c r="F3051" s="4" t="s">
        <v>652</v>
      </c>
      <c r="G3051" s="4" t="str">
        <f>B3051&amp;E3051</f>
        <v>CardinMD</v>
      </c>
      <c r="H3051" s="4" t="str">
        <f>VLOOKUP(G3051, Sheet2!C:D, 2, FALSE)</f>
        <v>D</v>
      </c>
      <c r="I3051" s="4">
        <f>VLOOKUP(A3051, Sheet3!A:G,2, FALSE)</f>
        <v>-2.332862</v>
      </c>
      <c r="J3051" s="4">
        <f>VLOOKUP(A3051, Sheet3!A:G,3, FALSE)</f>
        <v>1.0390349999999999</v>
      </c>
      <c r="K3051" s="4">
        <f>VLOOKUP(A3051, Sheet3!A:G,4, FALSE)</f>
        <v>0.79306200000000004</v>
      </c>
      <c r="L3051" s="4">
        <f>VLOOKUP(A3051, Sheet3!A:G,5, FALSE)</f>
        <v>-1.817763</v>
      </c>
      <c r="M3051" s="4">
        <f>VLOOKUP(A3051, Sheet3!A:G,6, FALSE)</f>
        <v>-0.42786600000000002</v>
      </c>
      <c r="N3051" s="4">
        <f>VLOOKUP(A3051, Sheet3!A:G,7, FALSE)</f>
        <v>7.1657999999999999E-2</v>
      </c>
      <c r="O3051">
        <v>2006</v>
      </c>
      <c r="P3051" s="4">
        <f>VLOOKUP(G3051, Sheet2!C:E, 3, FALSE)</f>
        <v>1987</v>
      </c>
      <c r="Q3051" s="4">
        <f>O3051-P3051</f>
        <v>19</v>
      </c>
      <c r="R3051" s="4">
        <f>VLOOKUP(A3051, Sheet4!A:B, 2, FALSE)</f>
        <v>1262</v>
      </c>
    </row>
    <row r="3052" spans="1:18">
      <c r="A3052">
        <v>4527</v>
      </c>
      <c r="B3052" t="s">
        <v>267</v>
      </c>
      <c r="C3052" s="1">
        <v>38884</v>
      </c>
      <c r="D3052" t="s">
        <v>6</v>
      </c>
      <c r="E3052" s="4" t="s">
        <v>107</v>
      </c>
      <c r="F3052" s="4" t="s">
        <v>652</v>
      </c>
      <c r="G3052" s="4" t="str">
        <f>B3052&amp;E3052</f>
        <v>KennedyRI</v>
      </c>
      <c r="H3052" s="4" t="str">
        <f>VLOOKUP(G3052, Sheet2!C:D, 2, FALSE)</f>
        <v>D</v>
      </c>
      <c r="I3052" s="4">
        <f>VLOOKUP(A3052, Sheet3!A:G,2, FALSE)</f>
        <v>2.2161840000000002</v>
      </c>
      <c r="J3052" s="4">
        <f>VLOOKUP(A3052, Sheet3!A:G,3, FALSE)</f>
        <v>0.36608499999999999</v>
      </c>
      <c r="K3052" s="4">
        <f>VLOOKUP(A3052, Sheet3!A:G,4, FALSE)</f>
        <v>1.3592439999999999</v>
      </c>
      <c r="L3052" s="4">
        <f>VLOOKUP(A3052, Sheet3!A:G,5, FALSE)</f>
        <v>3.8479679999999998</v>
      </c>
      <c r="M3052" s="4">
        <f>VLOOKUP(A3052, Sheet3!A:G,6, FALSE)</f>
        <v>0.15723899999999999</v>
      </c>
      <c r="N3052" s="4">
        <f>VLOOKUP(A3052, Sheet3!A:G,7, FALSE)</f>
        <v>0.808782</v>
      </c>
      <c r="O3052">
        <v>2006</v>
      </c>
      <c r="P3052" s="4">
        <f>VLOOKUP(G3052, Sheet2!C:E, 3, FALSE)</f>
        <v>1995</v>
      </c>
      <c r="Q3052" s="4">
        <f>O3052-P3052</f>
        <v>11</v>
      </c>
      <c r="R3052" s="4">
        <f>VLOOKUP(A3052, Sheet4!A:B, 2, FALSE)</f>
        <v>536</v>
      </c>
    </row>
    <row r="3053" spans="1:18">
      <c r="A3053">
        <v>4528</v>
      </c>
      <c r="B3053" t="s">
        <v>436</v>
      </c>
      <c r="C3053" s="1">
        <v>38884</v>
      </c>
      <c r="D3053" t="s">
        <v>6</v>
      </c>
      <c r="E3053" s="4" t="str">
        <f>VLOOKUP(B3053, Sheet2!$A$2:$B$734, 2, FALSE)</f>
        <v>WA</v>
      </c>
      <c r="F3053" s="4" t="s">
        <v>652</v>
      </c>
      <c r="G3053" s="4" t="str">
        <f>B3053&amp;E3053</f>
        <v>McMorrisRodgersWA</v>
      </c>
      <c r="H3053" s="4" t="str">
        <f>VLOOKUP(G3053, Sheet2!C:D, 2, FALSE)</f>
        <v>R</v>
      </c>
      <c r="I3053" s="4">
        <f>VLOOKUP(A3053, Sheet3!A:G,2, FALSE)</f>
        <v>-1.499131</v>
      </c>
      <c r="J3053" s="4">
        <f>VLOOKUP(A3053, Sheet3!A:G,3, FALSE)</f>
        <v>-0.40767700000000001</v>
      </c>
      <c r="K3053" s="4">
        <f>VLOOKUP(A3053, Sheet3!A:G,4, FALSE)</f>
        <v>3.8982329999999998</v>
      </c>
      <c r="L3053" s="4">
        <f>VLOOKUP(A3053, Sheet3!A:G,5, FALSE)</f>
        <v>-2.022176</v>
      </c>
      <c r="M3053" s="4">
        <f>VLOOKUP(A3053, Sheet3!A:G,6, FALSE)</f>
        <v>-1.229066</v>
      </c>
      <c r="N3053" s="4">
        <f>VLOOKUP(A3053, Sheet3!A:G,7, FALSE)</f>
        <v>3.1030350000000002</v>
      </c>
      <c r="O3053">
        <v>2006</v>
      </c>
      <c r="P3053" s="4">
        <f>VLOOKUP(G3053, Sheet2!C:E, 3, FALSE)</f>
        <v>2005</v>
      </c>
      <c r="Q3053" s="4">
        <f>O3053-P3053</f>
        <v>1</v>
      </c>
      <c r="R3053" s="4">
        <f>VLOOKUP(A3053, Sheet4!A:B, 2, FALSE)</f>
        <v>586</v>
      </c>
    </row>
    <row r="3054" spans="1:18">
      <c r="A3054">
        <v>4529</v>
      </c>
      <c r="B3054" t="s">
        <v>475</v>
      </c>
      <c r="C3054" s="1">
        <v>38884</v>
      </c>
      <c r="D3054" t="s">
        <v>6</v>
      </c>
      <c r="E3054" s="4" t="s">
        <v>22</v>
      </c>
      <c r="F3054" s="4" t="s">
        <v>652</v>
      </c>
      <c r="G3054" s="4" t="str">
        <f>B3054&amp;E3054</f>
        <v>BartonTX</v>
      </c>
      <c r="H3054" s="4" t="str">
        <f>VLOOKUP(G3054, Sheet2!C:D, 2, FALSE)</f>
        <v>R</v>
      </c>
      <c r="I3054" s="4">
        <f>VLOOKUP(A3054, Sheet3!A:G,2, FALSE)</f>
        <v>0.99399099999999996</v>
      </c>
      <c r="J3054" s="4">
        <f>VLOOKUP(A3054, Sheet3!A:G,3, FALSE)</f>
        <v>0.87835600000000003</v>
      </c>
      <c r="K3054" s="4">
        <f>VLOOKUP(A3054, Sheet3!A:G,4, FALSE)</f>
        <v>1.1015299999999999</v>
      </c>
      <c r="L3054" s="4">
        <f>VLOOKUP(A3054, Sheet3!A:G,5, FALSE)</f>
        <v>-0.73530600000000002</v>
      </c>
      <c r="M3054" s="4">
        <f>VLOOKUP(A3054, Sheet3!A:G,6, FALSE)</f>
        <v>-0.67913900000000005</v>
      </c>
      <c r="N3054" s="4">
        <f>VLOOKUP(A3054, Sheet3!A:G,7, FALSE)</f>
        <v>3.7108699999999999</v>
      </c>
      <c r="O3054">
        <v>2006</v>
      </c>
      <c r="P3054" s="4">
        <f>VLOOKUP(G3054, Sheet2!C:E, 3, FALSE)</f>
        <v>1985</v>
      </c>
      <c r="Q3054" s="4">
        <f>O3054-P3054</f>
        <v>21</v>
      </c>
      <c r="R3054" s="4">
        <f>VLOOKUP(A3054, Sheet4!A:B, 2, FALSE)</f>
        <v>353</v>
      </c>
    </row>
    <row r="3055" spans="1:18">
      <c r="A3055">
        <v>4530</v>
      </c>
      <c r="B3055" t="s">
        <v>72</v>
      </c>
      <c r="C3055" s="1">
        <v>38884</v>
      </c>
      <c r="D3055" t="s">
        <v>6</v>
      </c>
      <c r="E3055" s="4" t="s">
        <v>193</v>
      </c>
      <c r="F3055" s="4" t="s">
        <v>652</v>
      </c>
      <c r="G3055" s="4" t="str">
        <f>B3055&amp;E3055</f>
        <v>UdallCO</v>
      </c>
      <c r="H3055" s="4" t="str">
        <f>VLOOKUP(G3055, Sheet2!C:D, 2, FALSE)</f>
        <v>D</v>
      </c>
      <c r="I3055" s="4">
        <f>VLOOKUP(A3055, Sheet3!A:G,2, FALSE)</f>
        <v>0.89928600000000003</v>
      </c>
      <c r="J3055" s="4">
        <f>VLOOKUP(A3055, Sheet3!A:G,3, FALSE)</f>
        <v>0.81986300000000001</v>
      </c>
      <c r="K3055" s="4">
        <f>VLOOKUP(A3055, Sheet3!A:G,4, FALSE)</f>
        <v>-0.80476099999999995</v>
      </c>
      <c r="L3055" s="4">
        <f>VLOOKUP(A3055, Sheet3!A:G,5, FALSE)</f>
        <v>1.7544960000000001</v>
      </c>
      <c r="M3055" s="4">
        <f>VLOOKUP(A3055, Sheet3!A:G,6, FALSE)</f>
        <v>1.360614</v>
      </c>
      <c r="N3055" s="4">
        <f>VLOOKUP(A3055, Sheet3!A:G,7, FALSE)</f>
        <v>-1.7244790000000001</v>
      </c>
      <c r="O3055">
        <v>2006</v>
      </c>
      <c r="P3055" s="4">
        <f>VLOOKUP(G3055, Sheet2!C:E, 3, FALSE)</f>
        <v>1999</v>
      </c>
      <c r="Q3055" s="4">
        <f>O3055-P3055</f>
        <v>7</v>
      </c>
      <c r="R3055" s="4">
        <f>VLOOKUP(A3055, Sheet4!A:B, 2, FALSE)</f>
        <v>1195</v>
      </c>
    </row>
    <row r="3056" spans="1:18">
      <c r="A3056">
        <v>4531</v>
      </c>
      <c r="B3056" t="s">
        <v>545</v>
      </c>
      <c r="C3056" s="1">
        <v>38884</v>
      </c>
      <c r="D3056" t="s">
        <v>6</v>
      </c>
      <c r="E3056" s="4" t="s">
        <v>11</v>
      </c>
      <c r="F3056" s="4" t="s">
        <v>652</v>
      </c>
      <c r="G3056" s="4" t="str">
        <f>B3056&amp;E3056</f>
        <v>TaylorNC</v>
      </c>
      <c r="H3056" s="4" t="str">
        <f>VLOOKUP(G3056, Sheet2!C:D, 2, FALSE)</f>
        <v>R</v>
      </c>
      <c r="I3056" s="4">
        <f>VLOOKUP(A3056, Sheet3!A:G,2, FALSE)</f>
        <v>-2.5790229999999998</v>
      </c>
      <c r="J3056" s="4">
        <f>VLOOKUP(A3056, Sheet3!A:G,3, FALSE)</f>
        <v>-0.75651999999999997</v>
      </c>
      <c r="K3056" s="4">
        <f>VLOOKUP(A3056, Sheet3!A:G,4, FALSE)</f>
        <v>-0.10910300000000001</v>
      </c>
      <c r="L3056" s="4">
        <f>VLOOKUP(A3056, Sheet3!A:G,5, FALSE)</f>
        <v>1.0853569999999999</v>
      </c>
      <c r="M3056" s="4">
        <f>VLOOKUP(A3056, Sheet3!A:G,6, FALSE)</f>
        <v>-1.6686890000000001</v>
      </c>
      <c r="N3056" s="4">
        <f>VLOOKUP(A3056, Sheet3!A:G,7, FALSE)</f>
        <v>-1.7975000000000001</v>
      </c>
      <c r="O3056">
        <v>2006</v>
      </c>
      <c r="P3056" s="4">
        <f>VLOOKUP(G3056, Sheet2!C:E, 3, FALSE)</f>
        <v>1991</v>
      </c>
      <c r="Q3056" s="4">
        <f>O3056-P3056</f>
        <v>15</v>
      </c>
      <c r="R3056" s="4">
        <f>VLOOKUP(A3056, Sheet4!A:B, 2, FALSE)</f>
        <v>449</v>
      </c>
    </row>
    <row r="3057" spans="1:18">
      <c r="A3057">
        <v>4532</v>
      </c>
      <c r="B3057" t="s">
        <v>129</v>
      </c>
      <c r="C3057" s="1">
        <v>38884</v>
      </c>
      <c r="D3057" t="s">
        <v>6</v>
      </c>
      <c r="E3057" s="4" t="str">
        <f>VLOOKUP(B3057, Sheet2!$A$2:$B$734, 2, FALSE)</f>
        <v>NY</v>
      </c>
      <c r="F3057" s="4" t="s">
        <v>652</v>
      </c>
      <c r="G3057" s="4" t="str">
        <f>B3057&amp;E3057</f>
        <v>VelazquezNY</v>
      </c>
      <c r="H3057" s="4" t="str">
        <f>VLOOKUP(G3057, Sheet2!C:D, 2, FALSE)</f>
        <v>D</v>
      </c>
      <c r="I3057" s="4">
        <f>VLOOKUP(A3057, Sheet3!A:G,2, FALSE)</f>
        <v>-4.7906560000000002</v>
      </c>
      <c r="J3057" s="4">
        <f>VLOOKUP(A3057, Sheet3!A:G,3, FALSE)</f>
        <v>1.367456</v>
      </c>
      <c r="K3057" s="4">
        <f>VLOOKUP(A3057, Sheet3!A:G,4, FALSE)</f>
        <v>-2.4156179999999998</v>
      </c>
      <c r="L3057" s="4">
        <f>VLOOKUP(A3057, Sheet3!A:G,5, FALSE)</f>
        <v>-1.196197</v>
      </c>
      <c r="M3057" s="4">
        <f>VLOOKUP(A3057, Sheet3!A:G,6, FALSE)</f>
        <v>0.26075900000000002</v>
      </c>
      <c r="N3057" s="4">
        <f>VLOOKUP(A3057, Sheet3!A:G,7, FALSE)</f>
        <v>-1.5020119999999999</v>
      </c>
      <c r="O3057">
        <v>2006</v>
      </c>
      <c r="P3057" s="4">
        <f>VLOOKUP(G3057, Sheet2!C:E, 3, FALSE)</f>
        <v>1993</v>
      </c>
      <c r="Q3057" s="4">
        <f>O3057-P3057</f>
        <v>13</v>
      </c>
      <c r="R3057" s="4">
        <f>VLOOKUP(A3057, Sheet4!A:B, 2, FALSE)</f>
        <v>384</v>
      </c>
    </row>
    <row r="3058" spans="1:18">
      <c r="A3058">
        <v>4533</v>
      </c>
      <c r="B3058" s="4" t="s">
        <v>114</v>
      </c>
      <c r="C3058" s="1">
        <v>38884</v>
      </c>
      <c r="D3058" t="s">
        <v>6</v>
      </c>
      <c r="E3058" s="4" t="str">
        <f>VLOOKUP(B3058, Sheet2!$A$2:$B$734, 2, FALSE)</f>
        <v>AZ</v>
      </c>
      <c r="F3058" s="4" t="s">
        <v>652</v>
      </c>
      <c r="G3058" s="4" t="str">
        <f>B3058&amp;E3058</f>
        <v>GrijalvaAZ</v>
      </c>
      <c r="H3058" s="4" t="str">
        <f>VLOOKUP(G3058, Sheet2!C:D, 2, FALSE)</f>
        <v>D</v>
      </c>
      <c r="I3058" s="4">
        <f>VLOOKUP(A3058, Sheet3!A:G,2, FALSE)</f>
        <v>0.76433600000000002</v>
      </c>
      <c r="J3058" s="4">
        <f>VLOOKUP(A3058, Sheet3!A:G,3, FALSE)</f>
        <v>1.2434400000000001</v>
      </c>
      <c r="K3058" s="4">
        <f>VLOOKUP(A3058, Sheet3!A:G,4, FALSE)</f>
        <v>0.737479</v>
      </c>
      <c r="L3058" s="4">
        <f>VLOOKUP(A3058, Sheet3!A:G,5, FALSE)</f>
        <v>1.7726500000000001</v>
      </c>
      <c r="M3058" s="4">
        <f>VLOOKUP(A3058, Sheet3!A:G,6, FALSE)</f>
        <v>1.127135</v>
      </c>
      <c r="N3058" s="4">
        <f>VLOOKUP(A3058, Sheet3!A:G,7, FALSE)</f>
        <v>-0.73393699999999995</v>
      </c>
      <c r="O3058">
        <v>2006</v>
      </c>
      <c r="P3058" s="4">
        <f>VLOOKUP(G3058, Sheet2!C:E, 3, FALSE)</f>
        <v>2003</v>
      </c>
      <c r="Q3058" s="4">
        <f>O3058-P3058</f>
        <v>3</v>
      </c>
      <c r="R3058" s="4">
        <f>VLOOKUP(A3058, Sheet4!A:B, 2, FALSE)</f>
        <v>577</v>
      </c>
    </row>
    <row r="3059" spans="1:18">
      <c r="A3059">
        <v>4534</v>
      </c>
      <c r="B3059" t="s">
        <v>195</v>
      </c>
      <c r="C3059" s="1">
        <v>38884</v>
      </c>
      <c r="D3059" t="s">
        <v>6</v>
      </c>
      <c r="E3059" s="4" t="str">
        <f>VLOOKUP(B3059, Sheet2!$A$2:$B$734, 2, FALSE)</f>
        <v>UT</v>
      </c>
      <c r="F3059" s="4" t="s">
        <v>652</v>
      </c>
      <c r="G3059" s="4" t="str">
        <f>B3059&amp;E3059</f>
        <v>MathesonUT</v>
      </c>
      <c r="H3059" s="4" t="str">
        <f>VLOOKUP(G3059, Sheet2!C:D, 2, FALSE)</f>
        <v>D</v>
      </c>
      <c r="I3059" s="4">
        <f>VLOOKUP(A3059, Sheet3!A:G,2, FALSE)</f>
        <v>-5.3763999999999999E-2</v>
      </c>
      <c r="J3059" s="4">
        <f>VLOOKUP(A3059, Sheet3!A:G,3, FALSE)</f>
        <v>-1.755109</v>
      </c>
      <c r="K3059" s="4">
        <f>VLOOKUP(A3059, Sheet3!A:G,4, FALSE)</f>
        <v>3.598646</v>
      </c>
      <c r="L3059" s="4">
        <f>VLOOKUP(A3059, Sheet3!A:G,5, FALSE)</f>
        <v>-0.55114399999999997</v>
      </c>
      <c r="M3059" s="4">
        <f>VLOOKUP(A3059, Sheet3!A:G,6, FALSE)</f>
        <v>-0.82421900000000003</v>
      </c>
      <c r="N3059" s="4">
        <f>VLOOKUP(A3059, Sheet3!A:G,7, FALSE)</f>
        <v>-3.6818059999999999</v>
      </c>
      <c r="O3059">
        <v>2006</v>
      </c>
      <c r="P3059" s="4">
        <f>VLOOKUP(G3059, Sheet2!C:E, 3, FALSE)</f>
        <v>2001</v>
      </c>
      <c r="Q3059" s="4">
        <f>O3059-P3059</f>
        <v>5</v>
      </c>
      <c r="R3059" s="4">
        <f>VLOOKUP(A3059, Sheet4!A:B, 2, FALSE)</f>
        <v>350</v>
      </c>
    </row>
    <row r="3060" spans="1:18">
      <c r="A3060">
        <v>4535</v>
      </c>
      <c r="B3060" s="4" t="s">
        <v>546</v>
      </c>
      <c r="C3060" s="1">
        <v>38884</v>
      </c>
      <c r="D3060" t="s">
        <v>6</v>
      </c>
      <c r="E3060" s="4" t="s">
        <v>119</v>
      </c>
      <c r="F3060" s="4" t="s">
        <v>652</v>
      </c>
      <c r="G3060" s="4" t="str">
        <f>B3060&amp;E3060</f>
        <v>GravesMO</v>
      </c>
      <c r="H3060" s="4" t="str">
        <f>VLOOKUP(G3060, Sheet2!C:D, 2, FALSE)</f>
        <v>R</v>
      </c>
      <c r="I3060" s="4">
        <f>VLOOKUP(A3060, Sheet3!A:G,2, FALSE)</f>
        <v>3.8422130000000001</v>
      </c>
      <c r="J3060" s="4">
        <f>VLOOKUP(A3060, Sheet3!A:G,3, FALSE)</f>
        <v>-0.100025</v>
      </c>
      <c r="K3060" s="4">
        <f>VLOOKUP(A3060, Sheet3!A:G,4, FALSE)</f>
        <v>7.2635000000000005E-2</v>
      </c>
      <c r="L3060" s="4">
        <f>VLOOKUP(A3060, Sheet3!A:G,5, FALSE)</f>
        <v>-2.3949500000000001</v>
      </c>
      <c r="M3060" s="4">
        <f>VLOOKUP(A3060, Sheet3!A:G,6, FALSE)</f>
        <v>-1.5671120000000001</v>
      </c>
      <c r="N3060" s="4">
        <f>VLOOKUP(A3060, Sheet3!A:G,7, FALSE)</f>
        <v>1.8557399999999999</v>
      </c>
      <c r="O3060">
        <v>2006</v>
      </c>
      <c r="P3060" s="4">
        <f>VLOOKUP(G3060, Sheet2!C:E, 3, FALSE)</f>
        <v>2001</v>
      </c>
      <c r="Q3060" s="4">
        <f>O3060-P3060</f>
        <v>5</v>
      </c>
      <c r="R3060" s="4">
        <f>VLOOKUP(A3060, Sheet4!A:B, 2, FALSE)</f>
        <v>615</v>
      </c>
    </row>
    <row r="3061" spans="1:18">
      <c r="A3061">
        <v>4536</v>
      </c>
      <c r="B3061" s="4" t="s">
        <v>429</v>
      </c>
      <c r="C3061" s="1">
        <v>38884</v>
      </c>
      <c r="D3061" t="s">
        <v>6</v>
      </c>
      <c r="E3061" s="4" t="str">
        <f>VLOOKUP(B3061, Sheet2!$A$2:$B$734, 2, FALSE)</f>
        <v>TX</v>
      </c>
      <c r="F3061" s="4" t="s">
        <v>652</v>
      </c>
      <c r="G3061" s="4" t="str">
        <f>B3061&amp;E3061</f>
        <v>MarchantTX</v>
      </c>
      <c r="H3061" s="4" t="str">
        <f>VLOOKUP(G3061, Sheet2!C:D, 2, FALSE)</f>
        <v>R</v>
      </c>
      <c r="I3061" s="4">
        <f>VLOOKUP(A3061, Sheet3!A:G,2, FALSE)</f>
        <v>1.3598330000000001</v>
      </c>
      <c r="J3061" s="4">
        <f>VLOOKUP(A3061, Sheet3!A:G,3, FALSE)</f>
        <v>-1.1009899999999999</v>
      </c>
      <c r="K3061" s="4">
        <f>VLOOKUP(A3061, Sheet3!A:G,4, FALSE)</f>
        <v>-1.827769</v>
      </c>
      <c r="L3061" s="4">
        <f>VLOOKUP(A3061, Sheet3!A:G,5, FALSE)</f>
        <v>1.1763790000000001</v>
      </c>
      <c r="M3061" s="4">
        <f>VLOOKUP(A3061, Sheet3!A:G,6, FALSE)</f>
        <v>0.34155000000000002</v>
      </c>
      <c r="N3061" s="4">
        <f>VLOOKUP(A3061, Sheet3!A:G,7, FALSE)</f>
        <v>-1.507681</v>
      </c>
      <c r="O3061">
        <v>2006</v>
      </c>
      <c r="P3061" s="4">
        <f>VLOOKUP(G3061, Sheet2!C:E, 3, FALSE)</f>
        <v>2005</v>
      </c>
      <c r="Q3061" s="4">
        <f>O3061-P3061</f>
        <v>1</v>
      </c>
      <c r="R3061" s="4">
        <f>VLOOKUP(A3061, Sheet4!A:B, 2, FALSE)</f>
        <v>810</v>
      </c>
    </row>
    <row r="3062" spans="1:18">
      <c r="A3062">
        <v>4537</v>
      </c>
      <c r="B3062" s="4" t="s">
        <v>76</v>
      </c>
      <c r="C3062" s="1">
        <v>38884</v>
      </c>
      <c r="D3062" t="s">
        <v>6</v>
      </c>
      <c r="E3062" s="4" t="str">
        <f>VLOOKUP(B3062, Sheet2!$A$2:$B$734, 2, FALSE)</f>
        <v>ND</v>
      </c>
      <c r="F3062" s="4" t="s">
        <v>652</v>
      </c>
      <c r="G3062" s="4" t="str">
        <f>B3062&amp;E3062</f>
        <v>PomeroyND</v>
      </c>
      <c r="H3062" s="4" t="str">
        <f>VLOOKUP(G3062, Sheet2!C:D, 2, FALSE)</f>
        <v>D</v>
      </c>
      <c r="I3062" s="4">
        <f>VLOOKUP(A3062, Sheet3!A:G,2, FALSE)</f>
        <v>6.6776270000000002</v>
      </c>
      <c r="J3062" s="4">
        <f>VLOOKUP(A3062, Sheet3!A:G,3, FALSE)</f>
        <v>-2.2513869999999998</v>
      </c>
      <c r="K3062" s="4">
        <f>VLOOKUP(A3062, Sheet3!A:G,4, FALSE)</f>
        <v>4.5410430000000002</v>
      </c>
      <c r="L3062" s="4">
        <f>VLOOKUP(A3062, Sheet3!A:G,5, FALSE)</f>
        <v>-0.75517900000000004</v>
      </c>
      <c r="M3062" s="4">
        <f>VLOOKUP(A3062, Sheet3!A:G,6, FALSE)</f>
        <v>1.1325559999999999</v>
      </c>
      <c r="N3062" s="4">
        <f>VLOOKUP(A3062, Sheet3!A:G,7, FALSE)</f>
        <v>2.9830830000000002</v>
      </c>
      <c r="O3062">
        <v>2006</v>
      </c>
      <c r="P3062" s="4">
        <f>VLOOKUP(G3062, Sheet2!C:E, 3, FALSE)</f>
        <v>1993</v>
      </c>
      <c r="Q3062" s="4">
        <f>O3062-P3062</f>
        <v>13</v>
      </c>
      <c r="R3062" s="4">
        <f>VLOOKUP(A3062, Sheet4!A:B, 2, FALSE)</f>
        <v>437</v>
      </c>
    </row>
    <row r="3063" spans="1:18">
      <c r="A3063">
        <v>4538</v>
      </c>
      <c r="B3063" s="4" t="s">
        <v>380</v>
      </c>
      <c r="C3063" s="1">
        <v>38884</v>
      </c>
      <c r="D3063" t="s">
        <v>6</v>
      </c>
      <c r="E3063" s="4" t="str">
        <f>VLOOKUP(B3063, Sheet2!$A$2:$B$734, 2, FALSE)</f>
        <v>IL</v>
      </c>
      <c r="F3063" s="4" t="s">
        <v>652</v>
      </c>
      <c r="G3063" s="4" t="str">
        <f>B3063&amp;E3063</f>
        <v>CostelloIL</v>
      </c>
      <c r="H3063" s="4" t="str">
        <f>VLOOKUP(G3063, Sheet2!C:D, 2, FALSE)</f>
        <v>D</v>
      </c>
      <c r="I3063" s="4">
        <f>VLOOKUP(A3063, Sheet3!A:G,2, FALSE)</f>
        <v>4.5534030000000003</v>
      </c>
      <c r="J3063" s="4">
        <f>VLOOKUP(A3063, Sheet3!A:G,3, FALSE)</f>
        <v>-0.876108</v>
      </c>
      <c r="K3063" s="4">
        <f>VLOOKUP(A3063, Sheet3!A:G,4, FALSE)</f>
        <v>0.62462300000000004</v>
      </c>
      <c r="L3063" s="4">
        <f>VLOOKUP(A3063, Sheet3!A:G,5, FALSE)</f>
        <v>1.1798949999999999</v>
      </c>
      <c r="M3063" s="4">
        <f>VLOOKUP(A3063, Sheet3!A:G,6, FALSE)</f>
        <v>0.27862799999999999</v>
      </c>
      <c r="N3063" s="4">
        <f>VLOOKUP(A3063, Sheet3!A:G,7, FALSE)</f>
        <v>0.83508300000000002</v>
      </c>
      <c r="O3063">
        <v>2006</v>
      </c>
      <c r="P3063" s="4">
        <f>VLOOKUP(G3063, Sheet2!C:E, 3, FALSE)</f>
        <v>1987</v>
      </c>
      <c r="Q3063" s="4">
        <f>O3063-P3063</f>
        <v>19</v>
      </c>
      <c r="R3063" s="4">
        <f>VLOOKUP(A3063, Sheet4!A:B, 2, FALSE)</f>
        <v>719</v>
      </c>
    </row>
    <row r="3064" spans="1:18">
      <c r="A3064">
        <v>4539</v>
      </c>
      <c r="B3064" s="4" t="s">
        <v>374</v>
      </c>
      <c r="C3064" s="1">
        <v>38884</v>
      </c>
      <c r="D3064" t="s">
        <v>6</v>
      </c>
      <c r="E3064" s="4" t="str">
        <f>VLOOKUP(B3064, Sheet2!$A$2:$B$734, 2, FALSE)</f>
        <v>VA</v>
      </c>
      <c r="F3064" s="4" t="s">
        <v>652</v>
      </c>
      <c r="G3064" s="4" t="str">
        <f>B3064&amp;E3064</f>
        <v>CantorVA</v>
      </c>
      <c r="H3064" s="4" t="str">
        <f>VLOOKUP(G3064, Sheet2!C:D, 2, FALSE)</f>
        <v>R</v>
      </c>
      <c r="I3064" s="4">
        <f>VLOOKUP(A3064, Sheet3!A:G,2, FALSE)</f>
        <v>-1.4452119999999999</v>
      </c>
      <c r="J3064" s="4">
        <f>VLOOKUP(A3064, Sheet3!A:G,3, FALSE)</f>
        <v>1.3452390000000001</v>
      </c>
      <c r="K3064" s="4">
        <f>VLOOKUP(A3064, Sheet3!A:G,4, FALSE)</f>
        <v>3.5964100000000001</v>
      </c>
      <c r="L3064" s="4">
        <f>VLOOKUP(A3064, Sheet3!A:G,5, FALSE)</f>
        <v>-1.109558</v>
      </c>
      <c r="M3064" s="4">
        <f>VLOOKUP(A3064, Sheet3!A:G,6, FALSE)</f>
        <v>0.29043999999999998</v>
      </c>
      <c r="N3064" s="4">
        <f>VLOOKUP(A3064, Sheet3!A:G,7, FALSE)</f>
        <v>3.3942459999999999</v>
      </c>
      <c r="O3064">
        <v>2006</v>
      </c>
      <c r="P3064" s="4">
        <f>VLOOKUP(G3064, Sheet2!C:E, 3, FALSE)</f>
        <v>2001</v>
      </c>
      <c r="Q3064" s="4">
        <f>O3064-P3064</f>
        <v>5</v>
      </c>
      <c r="R3064" s="4">
        <f>VLOOKUP(A3064, Sheet4!A:B, 2, FALSE)</f>
        <v>308</v>
      </c>
    </row>
    <row r="3065" spans="1:18">
      <c r="A3065">
        <v>4540</v>
      </c>
      <c r="B3065" s="4" t="s">
        <v>547</v>
      </c>
      <c r="C3065" s="1">
        <v>38884</v>
      </c>
      <c r="D3065" t="s">
        <v>6</v>
      </c>
      <c r="E3065" s="4" t="str">
        <f>VLOOKUP(B3065, Sheet2!$A$2:$B$734, 2, FALSE)</f>
        <v>MN</v>
      </c>
      <c r="F3065" s="4" t="s">
        <v>652</v>
      </c>
      <c r="G3065" s="4" t="str">
        <f>B3065&amp;E3065</f>
        <v>SaboMN</v>
      </c>
      <c r="H3065" s="4" t="str">
        <f>VLOOKUP(G3065, Sheet2!C:D, 2, FALSE)</f>
        <v>D</v>
      </c>
      <c r="I3065" s="4">
        <f>VLOOKUP(A3065, Sheet3!A:G,2, FALSE)</f>
        <v>-1.606441</v>
      </c>
      <c r="J3065" s="4">
        <f>VLOOKUP(A3065, Sheet3!A:G,3, FALSE)</f>
        <v>-1.2051909999999999</v>
      </c>
      <c r="K3065" s="4">
        <f>VLOOKUP(A3065, Sheet3!A:G,4, FALSE)</f>
        <v>-2.6685E-2</v>
      </c>
      <c r="L3065" s="4">
        <f>VLOOKUP(A3065, Sheet3!A:G,5, FALSE)</f>
        <v>-3.5368439999999999</v>
      </c>
      <c r="M3065" s="4">
        <f>VLOOKUP(A3065, Sheet3!A:G,6, FALSE)</f>
        <v>-0.65237299999999998</v>
      </c>
      <c r="N3065" s="4">
        <f>VLOOKUP(A3065, Sheet3!A:G,7, FALSE)</f>
        <v>-0.48841499999999999</v>
      </c>
      <c r="O3065">
        <v>2006</v>
      </c>
      <c r="P3065" s="4">
        <f>VLOOKUP(G3065, Sheet2!C:E, 3, FALSE)</f>
        <v>1979</v>
      </c>
      <c r="Q3065" s="4">
        <f>O3065-P3065</f>
        <v>27</v>
      </c>
      <c r="R3065" s="4">
        <f>VLOOKUP(A3065, Sheet4!A:B, 2, FALSE)</f>
        <v>496</v>
      </c>
    </row>
    <row r="3066" spans="1:18">
      <c r="A3066">
        <v>4541</v>
      </c>
      <c r="B3066" s="4" t="s">
        <v>38</v>
      </c>
      <c r="C3066" s="1">
        <v>38884</v>
      </c>
      <c r="D3066" t="s">
        <v>6</v>
      </c>
      <c r="E3066" s="4" t="str">
        <f>VLOOKUP(B3066, Sheet2!$A$2:$B$734, 2, FALSE)</f>
        <v>OR</v>
      </c>
      <c r="F3066" s="4" t="s">
        <v>652</v>
      </c>
      <c r="G3066" s="4" t="str">
        <f>B3066&amp;E3066</f>
        <v>DeFazioOR</v>
      </c>
      <c r="H3066" s="4" t="str">
        <f>VLOOKUP(G3066, Sheet2!C:D, 2, FALSE)</f>
        <v>D</v>
      </c>
      <c r="I3066" s="4">
        <f>VLOOKUP(A3066, Sheet3!A:G,2, FALSE)</f>
        <v>2.0423290000000001</v>
      </c>
      <c r="J3066" s="4">
        <f>VLOOKUP(A3066, Sheet3!A:G,3, FALSE)</f>
        <v>-1.1622840000000001</v>
      </c>
      <c r="K3066" s="4">
        <f>VLOOKUP(A3066, Sheet3!A:G,4, FALSE)</f>
        <v>3.7470080000000001</v>
      </c>
      <c r="L3066" s="4">
        <f>VLOOKUP(A3066, Sheet3!A:G,5, FALSE)</f>
        <v>1.276151</v>
      </c>
      <c r="M3066" s="4">
        <f>VLOOKUP(A3066, Sheet3!A:G,6, FALSE)</f>
        <v>0.93094399999999999</v>
      </c>
      <c r="N3066" s="4">
        <f>VLOOKUP(A3066, Sheet3!A:G,7, FALSE)</f>
        <v>4.0472250000000001</v>
      </c>
      <c r="O3066">
        <v>2006</v>
      </c>
      <c r="P3066" s="4">
        <f>VLOOKUP(G3066, Sheet2!C:E, 3, FALSE)</f>
        <v>1987</v>
      </c>
      <c r="Q3066" s="4">
        <f>O3066-P3066</f>
        <v>19</v>
      </c>
      <c r="R3066" s="4">
        <f>VLOOKUP(A3066, Sheet4!A:B, 2, FALSE)</f>
        <v>2009</v>
      </c>
    </row>
    <row r="3067" spans="1:18">
      <c r="A3067">
        <v>4542</v>
      </c>
      <c r="B3067" s="4" t="s">
        <v>775</v>
      </c>
      <c r="C3067" s="1">
        <v>38884</v>
      </c>
      <c r="D3067" t="s">
        <v>6</v>
      </c>
      <c r="E3067" s="4" t="s">
        <v>8</v>
      </c>
      <c r="F3067" s="4" t="s">
        <v>652</v>
      </c>
      <c r="G3067" s="4" t="str">
        <f>B3067&amp;E3067</f>
        <v>SanchezLiCA</v>
      </c>
      <c r="H3067" s="4" t="str">
        <f>VLOOKUP(G3067, Sheet2!C:D, 2, FALSE)</f>
        <v>D</v>
      </c>
      <c r="I3067" s="4">
        <f>VLOOKUP(A3067, Sheet3!A:G,2, FALSE)</f>
        <v>-2.0822259999999999</v>
      </c>
      <c r="J3067" s="4">
        <f>VLOOKUP(A3067, Sheet3!A:G,3, FALSE)</f>
        <v>-0.83634900000000001</v>
      </c>
      <c r="K3067" s="4">
        <f>VLOOKUP(A3067, Sheet3!A:G,4, FALSE)</f>
        <v>3.5865109999999998</v>
      </c>
      <c r="L3067" s="4">
        <f>VLOOKUP(A3067, Sheet3!A:G,5, FALSE)</f>
        <v>-5.7542000000000003E-2</v>
      </c>
      <c r="M3067" s="4">
        <f>VLOOKUP(A3067, Sheet3!A:G,6, FALSE)</f>
        <v>0.46577099999999999</v>
      </c>
      <c r="N3067" s="4">
        <f>VLOOKUP(A3067, Sheet3!A:G,7, FALSE)</f>
        <v>2.3361010000000002</v>
      </c>
      <c r="O3067">
        <v>2006</v>
      </c>
      <c r="P3067" s="4">
        <f>VLOOKUP(G3067, Sheet2!C:E, 3, FALSE)</f>
        <v>2003</v>
      </c>
      <c r="Q3067" s="4">
        <f>O3067-P3067</f>
        <v>3</v>
      </c>
      <c r="R3067" s="4">
        <f>VLOOKUP(A3067, Sheet4!A:B, 2, FALSE)</f>
        <v>248</v>
      </c>
    </row>
    <row r="3068" spans="1:18">
      <c r="A3068">
        <v>4543</v>
      </c>
      <c r="B3068" s="4" t="s">
        <v>484</v>
      </c>
      <c r="C3068" s="1">
        <v>38884</v>
      </c>
      <c r="D3068" t="s">
        <v>6</v>
      </c>
      <c r="E3068" s="4" t="str">
        <f>VLOOKUP(B3068, Sheet2!$A$2:$B$734, 2, FALSE)</f>
        <v>ME</v>
      </c>
      <c r="F3068" s="4" t="s">
        <v>652</v>
      </c>
      <c r="G3068" s="4" t="str">
        <f>B3068&amp;E3068</f>
        <v>MichaudME</v>
      </c>
      <c r="H3068" s="4" t="str">
        <f>VLOOKUP(G3068, Sheet2!C:D, 2, FALSE)</f>
        <v>D</v>
      </c>
      <c r="I3068" s="4">
        <f>VLOOKUP(A3068, Sheet3!A:G,2, FALSE)</f>
        <v>-0.42460799999999999</v>
      </c>
      <c r="J3068" s="4">
        <f>VLOOKUP(A3068, Sheet3!A:G,3, FALSE)</f>
        <v>2.5844839999999998</v>
      </c>
      <c r="K3068" s="4">
        <f>VLOOKUP(A3068, Sheet3!A:G,4, FALSE)</f>
        <v>1.9447369999999999</v>
      </c>
      <c r="L3068" s="4">
        <f>VLOOKUP(A3068, Sheet3!A:G,5, FALSE)</f>
        <v>-0.60887500000000006</v>
      </c>
      <c r="M3068" s="4">
        <f>VLOOKUP(A3068, Sheet3!A:G,6, FALSE)</f>
        <v>0.192826</v>
      </c>
      <c r="N3068" s="4">
        <f>VLOOKUP(A3068, Sheet3!A:G,7, FALSE)</f>
        <v>1.12856</v>
      </c>
      <c r="O3068">
        <v>2006</v>
      </c>
      <c r="P3068" s="4">
        <f>VLOOKUP(G3068, Sheet2!C:E, 3, FALSE)</f>
        <v>2003</v>
      </c>
      <c r="Q3068" s="4">
        <f>O3068-P3068</f>
        <v>3</v>
      </c>
      <c r="R3068" s="4">
        <f>VLOOKUP(A3068, Sheet4!A:B, 2, FALSE)</f>
        <v>780</v>
      </c>
    </row>
    <row r="3069" spans="1:18">
      <c r="A3069">
        <v>4544</v>
      </c>
      <c r="B3069" t="s">
        <v>273</v>
      </c>
      <c r="C3069" s="1">
        <v>38884</v>
      </c>
      <c r="D3069" t="s">
        <v>6</v>
      </c>
      <c r="E3069" s="4" t="str">
        <f>VLOOKUP(B3069, Sheet2!$A$2:$B$734, 2, FALSE)</f>
        <v>IN</v>
      </c>
      <c r="F3069" s="4" t="s">
        <v>652</v>
      </c>
      <c r="G3069" s="4" t="str">
        <f>B3069&amp;E3069</f>
        <v>SodrelIN</v>
      </c>
      <c r="H3069" s="4" t="str">
        <f>VLOOKUP(G3069, Sheet2!C:D, 2, FALSE)</f>
        <v>R</v>
      </c>
      <c r="I3069" s="4">
        <f>VLOOKUP(A3069, Sheet3!A:G,2, FALSE)</f>
        <v>-1.678231</v>
      </c>
      <c r="J3069" s="4">
        <f>VLOOKUP(A3069, Sheet3!A:G,3, FALSE)</f>
        <v>-0.31606899999999999</v>
      </c>
      <c r="K3069" s="4">
        <f>VLOOKUP(A3069, Sheet3!A:G,4, FALSE)</f>
        <v>-0.27689999999999998</v>
      </c>
      <c r="L3069" s="4">
        <f>VLOOKUP(A3069, Sheet3!A:G,5, FALSE)</f>
        <v>-0.72463999999999995</v>
      </c>
      <c r="M3069" s="4">
        <f>VLOOKUP(A3069, Sheet3!A:G,6, FALSE)</f>
        <v>-1.653567</v>
      </c>
      <c r="N3069" s="4">
        <f>VLOOKUP(A3069, Sheet3!A:G,7, FALSE)</f>
        <v>1.324155</v>
      </c>
      <c r="O3069">
        <v>2006</v>
      </c>
      <c r="P3069" s="4">
        <f>VLOOKUP(G3069, Sheet2!C:E, 3, FALSE)</f>
        <v>2005</v>
      </c>
      <c r="Q3069" s="4">
        <f>O3069-P3069</f>
        <v>1</v>
      </c>
      <c r="R3069" s="4">
        <f>VLOOKUP(A3069, Sheet4!A:B, 2, FALSE)</f>
        <v>829</v>
      </c>
    </row>
    <row r="3070" spans="1:18">
      <c r="A3070">
        <v>4545</v>
      </c>
      <c r="B3070" t="s">
        <v>432</v>
      </c>
      <c r="C3070" s="1">
        <v>38884</v>
      </c>
      <c r="D3070" t="s">
        <v>6</v>
      </c>
      <c r="E3070" s="4" t="s">
        <v>112</v>
      </c>
      <c r="F3070" s="4" t="s">
        <v>652</v>
      </c>
      <c r="G3070" s="4" t="str">
        <f>B3070&amp;E3070</f>
        <v>CampMI</v>
      </c>
      <c r="H3070" s="4" t="str">
        <f>VLOOKUP(G3070, Sheet2!C:D, 2, FALSE)</f>
        <v>R</v>
      </c>
      <c r="I3070" s="4">
        <f>VLOOKUP(A3070, Sheet3!A:G,2, FALSE)</f>
        <v>2.004194</v>
      </c>
      <c r="J3070" s="4">
        <f>VLOOKUP(A3070, Sheet3!A:G,3, FALSE)</f>
        <v>0.59576799999999996</v>
      </c>
      <c r="K3070" s="4">
        <f>VLOOKUP(A3070, Sheet3!A:G,4, FALSE)</f>
        <v>0.18931600000000001</v>
      </c>
      <c r="L3070" s="4">
        <f>VLOOKUP(A3070, Sheet3!A:G,5, FALSE)</f>
        <v>1.121631</v>
      </c>
      <c r="M3070" s="4">
        <f>VLOOKUP(A3070, Sheet3!A:G,6, FALSE)</f>
        <v>5.1381999999999997E-2</v>
      </c>
      <c r="N3070" s="4">
        <f>VLOOKUP(A3070, Sheet3!A:G,7, FALSE)</f>
        <v>0.68336699999999995</v>
      </c>
      <c r="O3070">
        <v>2006</v>
      </c>
      <c r="P3070" s="4">
        <f>VLOOKUP(G3070, Sheet2!C:E, 3, FALSE)</f>
        <v>1993</v>
      </c>
      <c r="Q3070" s="4">
        <f>O3070-P3070</f>
        <v>13</v>
      </c>
      <c r="R3070" s="4">
        <f>VLOOKUP(A3070, Sheet4!A:B, 2, FALSE)</f>
        <v>570</v>
      </c>
    </row>
    <row r="3071" spans="1:18">
      <c r="A3071">
        <v>4546</v>
      </c>
      <c r="B3071" t="s">
        <v>621</v>
      </c>
      <c r="C3071" s="1">
        <v>38884</v>
      </c>
      <c r="D3071" t="s">
        <v>6</v>
      </c>
      <c r="E3071" s="4" t="str">
        <f>VLOOKUP(B3071, Sheet2!$A$2:$B$734, 2, FALSE)</f>
        <v>FL</v>
      </c>
      <c r="F3071" s="4" t="s">
        <v>652</v>
      </c>
      <c r="G3071" s="4" t="str">
        <f>B3071&amp;E3071</f>
        <v>BilirakisMFL</v>
      </c>
      <c r="H3071" s="4" t="str">
        <f>VLOOKUP(G3071, Sheet2!C:D, 2, FALSE)</f>
        <v>R</v>
      </c>
      <c r="I3071" s="4">
        <f>VLOOKUP(A3071, Sheet3!A:G,2, FALSE)</f>
        <v>0.26414700000000002</v>
      </c>
      <c r="J3071" s="4">
        <f>VLOOKUP(A3071, Sheet3!A:G,3, FALSE)</f>
        <v>0.483433</v>
      </c>
      <c r="K3071" s="4">
        <f>VLOOKUP(A3071, Sheet3!A:G,4, FALSE)</f>
        <v>-0.441747</v>
      </c>
      <c r="L3071" s="4">
        <f>VLOOKUP(A3071, Sheet3!A:G,5, FALSE)</f>
        <v>-3.5399509999999998</v>
      </c>
      <c r="M3071" s="4">
        <f>VLOOKUP(A3071, Sheet3!A:G,6, FALSE)</f>
        <v>-2.704742</v>
      </c>
      <c r="N3071" s="4">
        <f>VLOOKUP(A3071, Sheet3!A:G,7, FALSE)</f>
        <v>-0.37843199999999999</v>
      </c>
      <c r="O3071">
        <v>2006</v>
      </c>
      <c r="P3071" s="4">
        <f>VLOOKUP(G3071, Sheet2!C:E, 3, FALSE)</f>
        <v>1983</v>
      </c>
      <c r="Q3071" s="4">
        <f>O3071-P3071</f>
        <v>23</v>
      </c>
      <c r="R3071" s="4">
        <f>VLOOKUP(A3071, Sheet4!A:B, 2, FALSE)</f>
        <v>377</v>
      </c>
    </row>
    <row r="3072" spans="1:18">
      <c r="A3072">
        <v>4547</v>
      </c>
      <c r="B3072" t="s">
        <v>170</v>
      </c>
      <c r="C3072" s="1">
        <v>38884</v>
      </c>
      <c r="D3072" t="s">
        <v>6</v>
      </c>
      <c r="E3072" s="4" t="s">
        <v>112</v>
      </c>
      <c r="F3072" s="4" t="s">
        <v>652</v>
      </c>
      <c r="G3072" s="4" t="str">
        <f>B3072&amp;E3072</f>
        <v>KilpatrickMI</v>
      </c>
      <c r="H3072" s="4" t="str">
        <f>VLOOKUP(G3072, Sheet2!C:D, 2, FALSE)</f>
        <v>D</v>
      </c>
      <c r="I3072" s="4">
        <f>VLOOKUP(A3072, Sheet3!A:G,2, FALSE)</f>
        <v>2.4530919999999998</v>
      </c>
      <c r="J3072" s="4">
        <f>VLOOKUP(A3072, Sheet3!A:G,3, FALSE)</f>
        <v>-0.801481</v>
      </c>
      <c r="K3072" s="4">
        <f>VLOOKUP(A3072, Sheet3!A:G,4, FALSE)</f>
        <v>2.3165979999999999</v>
      </c>
      <c r="L3072" s="4">
        <f>VLOOKUP(A3072, Sheet3!A:G,5, FALSE)</f>
        <v>3.1415760000000001</v>
      </c>
      <c r="M3072" s="4">
        <f>VLOOKUP(A3072, Sheet3!A:G,6, FALSE)</f>
        <v>2.0332300000000001</v>
      </c>
      <c r="N3072" s="4">
        <f>VLOOKUP(A3072, Sheet3!A:G,7, FALSE)</f>
        <v>2.9864890000000002</v>
      </c>
      <c r="O3072">
        <v>2006</v>
      </c>
      <c r="P3072" s="4">
        <f>VLOOKUP(G3072, Sheet2!C:E, 3, FALSE)</f>
        <v>1997</v>
      </c>
      <c r="Q3072" s="4">
        <f>O3072-P3072</f>
        <v>9</v>
      </c>
      <c r="R3072" s="4">
        <f>VLOOKUP(A3072, Sheet4!A:B, 2, FALSE)</f>
        <v>774</v>
      </c>
    </row>
    <row r="3073" spans="1:18">
      <c r="A3073">
        <v>4548</v>
      </c>
      <c r="B3073" t="s">
        <v>548</v>
      </c>
      <c r="C3073" s="1">
        <v>38884</v>
      </c>
      <c r="D3073" t="s">
        <v>6</v>
      </c>
      <c r="E3073" s="4" t="str">
        <f>VLOOKUP(B3073, Sheet2!$A$2:$B$734, 2, FALSE)</f>
        <v>OH</v>
      </c>
      <c r="F3073" s="4" t="s">
        <v>652</v>
      </c>
      <c r="G3073" s="4" t="str">
        <f>B3073&amp;E3073</f>
        <v>OxleyOH</v>
      </c>
      <c r="H3073" s="4" t="str">
        <f>VLOOKUP(G3073, Sheet2!C:D, 2, FALSE)</f>
        <v>R</v>
      </c>
      <c r="I3073" s="4">
        <f>VLOOKUP(A3073, Sheet3!A:G,2, FALSE)</f>
        <v>-3.3189999999999999E-3</v>
      </c>
      <c r="J3073" s="4">
        <f>VLOOKUP(A3073, Sheet3!A:G,3, FALSE)</f>
        <v>0.287437</v>
      </c>
      <c r="K3073" s="4">
        <f>VLOOKUP(A3073, Sheet3!A:G,4, FALSE)</f>
        <v>2.1336119999999998</v>
      </c>
      <c r="L3073" s="4">
        <f>VLOOKUP(A3073, Sheet3!A:G,5, FALSE)</f>
        <v>1.3656200000000001</v>
      </c>
      <c r="M3073" s="4">
        <f>VLOOKUP(A3073, Sheet3!A:G,6, FALSE)</f>
        <v>0.59387000000000001</v>
      </c>
      <c r="N3073" s="4">
        <f>VLOOKUP(A3073, Sheet3!A:G,7, FALSE)</f>
        <v>3.9841920000000002</v>
      </c>
      <c r="O3073">
        <v>2006</v>
      </c>
      <c r="P3073" s="4">
        <f>VLOOKUP(G3073, Sheet2!C:E, 3, FALSE)</f>
        <v>1981</v>
      </c>
      <c r="Q3073" s="4">
        <f>O3073-P3073</f>
        <v>25</v>
      </c>
      <c r="R3073" s="4">
        <f>VLOOKUP(A3073, Sheet4!A:B, 2, FALSE)</f>
        <v>1070</v>
      </c>
    </row>
    <row r="3074" spans="1:18">
      <c r="A3074">
        <v>4549</v>
      </c>
      <c r="B3074" t="s">
        <v>648</v>
      </c>
      <c r="C3074" s="1">
        <v>38884</v>
      </c>
      <c r="D3074" t="s">
        <v>6</v>
      </c>
      <c r="E3074" s="4" t="str">
        <f>VLOOKUP(B3074, Sheet2!$A$2:$B$734, 2, FALSE)</f>
        <v>MI</v>
      </c>
      <c r="F3074" s="4" t="s">
        <v>652</v>
      </c>
      <c r="G3074" s="4" t="str">
        <f>B3074&amp;E3074</f>
        <v>LevinSMI</v>
      </c>
      <c r="H3074" s="4" t="str">
        <f>VLOOKUP(G3074, Sheet2!C:D, 2, FALSE)</f>
        <v>D</v>
      </c>
      <c r="I3074" s="4">
        <f>VLOOKUP(A3074, Sheet3!A:G,2, FALSE)</f>
        <v>3.10656</v>
      </c>
      <c r="J3074" s="4">
        <f>VLOOKUP(A3074, Sheet3!A:G,3, FALSE)</f>
        <v>-0.62731000000000003</v>
      </c>
      <c r="K3074" s="4">
        <f>VLOOKUP(A3074, Sheet3!A:G,4, FALSE)</f>
        <v>4.1325200000000004</v>
      </c>
      <c r="L3074" s="4">
        <f>VLOOKUP(A3074, Sheet3!A:G,5, FALSE)</f>
        <v>3.149607</v>
      </c>
      <c r="M3074" s="4">
        <f>VLOOKUP(A3074, Sheet3!A:G,6, FALSE)</f>
        <v>2.1128909999999999</v>
      </c>
      <c r="N3074" s="4">
        <f>VLOOKUP(A3074, Sheet3!A:G,7, FALSE)</f>
        <v>5.040178</v>
      </c>
      <c r="O3074">
        <v>2006</v>
      </c>
      <c r="P3074" s="4">
        <f>VLOOKUP(G3074, Sheet2!C:E, 3, FALSE)</f>
        <v>1983</v>
      </c>
      <c r="Q3074" s="4">
        <f>O3074-P3074</f>
        <v>23</v>
      </c>
      <c r="R3074" s="4">
        <f>VLOOKUP(A3074, Sheet4!A:B, 2, FALSE)</f>
        <v>432</v>
      </c>
    </row>
    <row r="3075" spans="1:18">
      <c r="A3075">
        <v>4550</v>
      </c>
      <c r="B3075" t="s">
        <v>364</v>
      </c>
      <c r="C3075" s="1">
        <v>38884</v>
      </c>
      <c r="D3075" t="s">
        <v>6</v>
      </c>
      <c r="E3075" s="4" t="str">
        <f>VLOOKUP(B3075, Sheet2!$A$2:$B$734, 2, FALSE)</f>
        <v>NY</v>
      </c>
      <c r="F3075" s="4" t="s">
        <v>652</v>
      </c>
      <c r="G3075" s="4" t="str">
        <f>B3075&amp;E3075</f>
        <v>IsraelNY</v>
      </c>
      <c r="H3075" s="4" t="str">
        <f>VLOOKUP(G3075, Sheet2!C:D, 2, FALSE)</f>
        <v>D</v>
      </c>
      <c r="I3075" s="4">
        <f>VLOOKUP(A3075, Sheet3!A:G,2, FALSE)</f>
        <v>-1.6221479999999999</v>
      </c>
      <c r="J3075" s="4">
        <f>VLOOKUP(A3075, Sheet3!A:G,3, FALSE)</f>
        <v>-0.26119799999999999</v>
      </c>
      <c r="K3075" s="4">
        <f>VLOOKUP(A3075, Sheet3!A:G,4, FALSE)</f>
        <v>2.2565529999999998</v>
      </c>
      <c r="L3075" s="4">
        <f>VLOOKUP(A3075, Sheet3!A:G,5, FALSE)</f>
        <v>3.60304</v>
      </c>
      <c r="M3075" s="4">
        <f>VLOOKUP(A3075, Sheet3!A:G,6, FALSE)</f>
        <v>3.3647879999999999</v>
      </c>
      <c r="N3075" s="4">
        <f>VLOOKUP(A3075, Sheet3!A:G,7, FALSE)</f>
        <v>1.127378</v>
      </c>
      <c r="O3075">
        <v>2006</v>
      </c>
      <c r="P3075" s="4">
        <f>VLOOKUP(G3075, Sheet2!C:E, 3, FALSE)</f>
        <v>2001</v>
      </c>
      <c r="Q3075" s="4">
        <f>O3075-P3075</f>
        <v>5</v>
      </c>
      <c r="R3075" s="4">
        <f>VLOOKUP(A3075, Sheet4!A:B, 2, FALSE)</f>
        <v>875</v>
      </c>
    </row>
    <row r="3076" spans="1:18">
      <c r="A3076">
        <v>4551</v>
      </c>
      <c r="B3076" s="4" t="s">
        <v>175</v>
      </c>
      <c r="C3076" s="1">
        <v>41109</v>
      </c>
      <c r="D3076" t="s">
        <v>6</v>
      </c>
      <c r="E3076" s="4" t="s">
        <v>176</v>
      </c>
      <c r="F3076" s="4" t="s">
        <v>652</v>
      </c>
      <c r="G3076" s="4" t="str">
        <f>B3076&amp;E3076</f>
        <v>KingIA</v>
      </c>
      <c r="H3076" s="4" t="str">
        <f>VLOOKUP(G3076, Sheet2!C:D, 2, FALSE)</f>
        <v>R</v>
      </c>
      <c r="I3076" s="4">
        <f>VLOOKUP(A3076, Sheet3!A:G,2, FALSE)</f>
        <v>3.2634810000000001</v>
      </c>
      <c r="J3076" s="4">
        <f>VLOOKUP(A3076, Sheet3!A:G,3, FALSE)</f>
        <v>-1.0236080000000001</v>
      </c>
      <c r="K3076" s="4">
        <f>VLOOKUP(A3076, Sheet3!A:G,4, FALSE)</f>
        <v>4.7933370000000002</v>
      </c>
      <c r="L3076" s="4">
        <f>VLOOKUP(A3076, Sheet3!A:G,5, FALSE)</f>
        <v>1.5031600000000001</v>
      </c>
      <c r="M3076" s="4">
        <f>VLOOKUP(A3076, Sheet3!A:G,6, FALSE)</f>
        <v>0.67021399999999998</v>
      </c>
      <c r="N3076" s="4">
        <f>VLOOKUP(A3076, Sheet3!A:G,7, FALSE)</f>
        <v>5.8045850000000003</v>
      </c>
      <c r="O3076">
        <v>2012</v>
      </c>
      <c r="P3076" s="4">
        <f>VLOOKUP(G3076, Sheet2!C:E, 3, FALSE)</f>
        <v>2003</v>
      </c>
      <c r="Q3076" s="4">
        <f>O3076-P3076</f>
        <v>9</v>
      </c>
      <c r="R3076" s="4">
        <f>VLOOKUP(A3076, Sheet4!A:B, 2, FALSE)</f>
        <v>585</v>
      </c>
    </row>
    <row r="3077" spans="1:18">
      <c r="A3077">
        <v>4552</v>
      </c>
      <c r="B3077" t="s">
        <v>60</v>
      </c>
      <c r="C3077" s="1">
        <v>41109</v>
      </c>
      <c r="D3077" t="s">
        <v>6</v>
      </c>
      <c r="E3077" s="4" t="s">
        <v>116</v>
      </c>
      <c r="F3077" s="4" t="s">
        <v>652</v>
      </c>
      <c r="G3077" s="4" t="str">
        <f>B3077&amp;E3077</f>
        <v>DicksWA</v>
      </c>
      <c r="H3077" s="4" t="str">
        <f>VLOOKUP(G3077, Sheet2!C:D, 2, FALSE)</f>
        <v>D</v>
      </c>
      <c r="I3077" s="4">
        <f>VLOOKUP(A3077, Sheet3!A:G,2, FALSE)</f>
        <v>2.9340000000000001E-2</v>
      </c>
      <c r="J3077" s="4">
        <f>VLOOKUP(A3077, Sheet3!A:G,3, FALSE)</f>
        <v>-0.75170499999999996</v>
      </c>
      <c r="K3077" s="4">
        <f>VLOOKUP(A3077, Sheet3!A:G,4, FALSE)</f>
        <v>-1.526143</v>
      </c>
      <c r="L3077" s="4">
        <f>VLOOKUP(A3077, Sheet3!A:G,5, FALSE)</f>
        <v>-0.30709700000000001</v>
      </c>
      <c r="M3077" s="4">
        <f>VLOOKUP(A3077, Sheet3!A:G,6, FALSE)</f>
        <v>0.90757100000000002</v>
      </c>
      <c r="N3077" s="4">
        <f>VLOOKUP(A3077, Sheet3!A:G,7, FALSE)</f>
        <v>-3.4282089999999998</v>
      </c>
      <c r="O3077">
        <v>2012</v>
      </c>
      <c r="P3077" s="4">
        <f>VLOOKUP(G3077, Sheet2!C:E, 3, FALSE)</f>
        <v>1977</v>
      </c>
      <c r="Q3077" s="4">
        <f>O3077-P3077</f>
        <v>35</v>
      </c>
      <c r="R3077" s="4">
        <f>VLOOKUP(A3077, Sheet4!A:B, 2, FALSE)</f>
        <v>3591</v>
      </c>
    </row>
    <row r="3078" spans="1:18">
      <c r="A3078">
        <v>4553</v>
      </c>
      <c r="B3078" t="s">
        <v>7</v>
      </c>
      <c r="C3078" s="1">
        <v>41109</v>
      </c>
      <c r="D3078" t="s">
        <v>6</v>
      </c>
      <c r="E3078" s="4" t="s">
        <v>8</v>
      </c>
      <c r="F3078" s="4" t="s">
        <v>652</v>
      </c>
      <c r="G3078" s="4" t="str">
        <f>B3078&amp;E3078</f>
        <v>LeeCA</v>
      </c>
      <c r="H3078" s="4" t="str">
        <f>VLOOKUP(G3078, Sheet2!C:D, 2, FALSE)</f>
        <v>D</v>
      </c>
      <c r="I3078" s="4">
        <f>VLOOKUP(A3078, Sheet3!A:G,2, FALSE)</f>
        <v>2.0312130000000002</v>
      </c>
      <c r="J3078" s="4">
        <f>VLOOKUP(A3078, Sheet3!A:G,3, FALSE)</f>
        <v>-0.221666</v>
      </c>
      <c r="K3078" s="4">
        <f>VLOOKUP(A3078, Sheet3!A:G,4, FALSE)</f>
        <v>0.76205999999999996</v>
      </c>
      <c r="L3078" s="4">
        <f>VLOOKUP(A3078, Sheet3!A:G,5, FALSE)</f>
        <v>-0.29169499999999998</v>
      </c>
      <c r="M3078" s="4">
        <f>VLOOKUP(A3078, Sheet3!A:G,6, FALSE)</f>
        <v>-0.92207600000000001</v>
      </c>
      <c r="N3078" s="4">
        <f>VLOOKUP(A3078, Sheet3!A:G,7, FALSE)</f>
        <v>-6.5682000000000004E-2</v>
      </c>
      <c r="O3078">
        <v>2012</v>
      </c>
      <c r="P3078" s="4">
        <f>VLOOKUP(G3078, Sheet2!C:E, 3, FALSE)</f>
        <v>1998</v>
      </c>
      <c r="Q3078" s="4">
        <f>O3078-P3078</f>
        <v>14</v>
      </c>
      <c r="R3078" s="4">
        <f>VLOOKUP(A3078, Sheet4!A:B, 2, FALSE)</f>
        <v>1560</v>
      </c>
    </row>
    <row r="3079" spans="1:18">
      <c r="A3079">
        <v>4554</v>
      </c>
      <c r="B3079" t="s">
        <v>46</v>
      </c>
      <c r="C3079" s="1">
        <v>41109</v>
      </c>
      <c r="D3079" t="s">
        <v>6</v>
      </c>
      <c r="E3079" s="4" t="s">
        <v>47</v>
      </c>
      <c r="F3079" s="4" t="s">
        <v>652</v>
      </c>
      <c r="G3079" s="4" t="str">
        <f>B3079&amp;E3079</f>
        <v>YoungFL</v>
      </c>
      <c r="H3079" s="4" t="str">
        <f>VLOOKUP(G3079, Sheet2!C:D, 2, FALSE)</f>
        <v>R</v>
      </c>
      <c r="I3079" s="4">
        <f>VLOOKUP(A3079, Sheet3!A:G,2, FALSE)</f>
        <v>-2.4045169999999998</v>
      </c>
      <c r="J3079" s="4">
        <f>VLOOKUP(A3079, Sheet3!A:G,3, FALSE)</f>
        <v>-1.202936</v>
      </c>
      <c r="K3079" s="4">
        <f>VLOOKUP(A3079, Sheet3!A:G,4, FALSE)</f>
        <v>-1.5633539999999999</v>
      </c>
      <c r="L3079" s="4">
        <f>VLOOKUP(A3079, Sheet3!A:G,5, FALSE)</f>
        <v>-1.13391</v>
      </c>
      <c r="M3079" s="4">
        <f>VLOOKUP(A3079, Sheet3!A:G,6, FALSE)</f>
        <v>0.19508800000000001</v>
      </c>
      <c r="N3079" s="4">
        <f>VLOOKUP(A3079, Sheet3!A:G,7, FALSE)</f>
        <v>-2.780392</v>
      </c>
      <c r="O3079">
        <v>2012</v>
      </c>
      <c r="P3079" s="4">
        <f>VLOOKUP(G3079, Sheet2!C:E, 3, FALSE)</f>
        <v>1971</v>
      </c>
      <c r="Q3079" s="4">
        <f>O3079-P3079</f>
        <v>41</v>
      </c>
      <c r="R3079" s="4">
        <f>VLOOKUP(A3079, Sheet4!A:B, 2, FALSE)</f>
        <v>3240</v>
      </c>
    </row>
    <row r="3080" spans="1:18">
      <c r="A3080">
        <v>4555</v>
      </c>
      <c r="B3080" s="4" t="s">
        <v>549</v>
      </c>
      <c r="C3080" s="1">
        <v>41109</v>
      </c>
      <c r="D3080" t="s">
        <v>6</v>
      </c>
      <c r="E3080" s="4" t="s">
        <v>54</v>
      </c>
      <c r="F3080" s="4" t="s">
        <v>652</v>
      </c>
      <c r="G3080" s="4" t="str">
        <f>B3080&amp;E3080</f>
        <v>GosarAZ</v>
      </c>
      <c r="H3080" s="4" t="str">
        <f>VLOOKUP(G3080, Sheet2!C:D, 2, FALSE)</f>
        <v>R</v>
      </c>
      <c r="I3080" s="4">
        <f>VLOOKUP(A3080, Sheet3!A:G,2, FALSE)</f>
        <v>2.3142140000000002</v>
      </c>
      <c r="J3080" s="4">
        <f>VLOOKUP(A3080, Sheet3!A:G,3, FALSE)</f>
        <v>-4.5942879999999997</v>
      </c>
      <c r="K3080" s="4">
        <f>VLOOKUP(A3080, Sheet3!A:G,4, FALSE)</f>
        <v>1.2132339999999999</v>
      </c>
      <c r="L3080" s="4">
        <f>VLOOKUP(A3080, Sheet3!A:G,5, FALSE)</f>
        <v>-4.4252649999999996</v>
      </c>
      <c r="M3080" s="4">
        <f>VLOOKUP(A3080, Sheet3!A:G,6, FALSE)</f>
        <v>-2.1640290000000002</v>
      </c>
      <c r="N3080" s="4">
        <f>VLOOKUP(A3080, Sheet3!A:G,7, FALSE)</f>
        <v>-0.68030100000000004</v>
      </c>
      <c r="O3080">
        <v>2012</v>
      </c>
      <c r="P3080" s="4">
        <f>VLOOKUP(G3080, Sheet2!C:E, 3, FALSE)</f>
        <v>2011</v>
      </c>
      <c r="Q3080" s="4">
        <f>O3080-P3080</f>
        <v>1</v>
      </c>
      <c r="R3080" s="4">
        <f>VLOOKUP(A3080, Sheet4!A:B, 2, FALSE)</f>
        <v>287</v>
      </c>
    </row>
    <row r="3081" spans="1:18">
      <c r="A3081">
        <v>4556</v>
      </c>
      <c r="B3081" t="s">
        <v>528</v>
      </c>
      <c r="C3081" s="1">
        <v>41109</v>
      </c>
      <c r="D3081" t="s">
        <v>6</v>
      </c>
      <c r="E3081" s="4" t="s">
        <v>8</v>
      </c>
      <c r="F3081" s="4" t="s">
        <v>652</v>
      </c>
      <c r="G3081" s="4" t="str">
        <f>B3081&amp;E3081</f>
        <v>HahnCA</v>
      </c>
      <c r="H3081" s="4" t="str">
        <f>VLOOKUP(G3081, Sheet2!C:D, 2, FALSE)</f>
        <v>D</v>
      </c>
      <c r="I3081" s="4">
        <f>VLOOKUP(A3081, Sheet3!A:G,2, FALSE)</f>
        <v>2.5612059999999999</v>
      </c>
      <c r="J3081" s="4">
        <f>VLOOKUP(A3081, Sheet3!A:G,3, FALSE)</f>
        <v>-0.97703600000000002</v>
      </c>
      <c r="K3081" s="4">
        <f>VLOOKUP(A3081, Sheet3!A:G,4, FALSE)</f>
        <v>-1.491641</v>
      </c>
      <c r="L3081" s="4">
        <f>VLOOKUP(A3081, Sheet3!A:G,5, FALSE)</f>
        <v>-4.233403</v>
      </c>
      <c r="M3081" s="4">
        <f>VLOOKUP(A3081, Sheet3!A:G,6, FALSE)</f>
        <v>-1.022605</v>
      </c>
      <c r="N3081" s="4">
        <f>VLOOKUP(A3081, Sheet3!A:G,7, FALSE)</f>
        <v>-1.2313160000000001</v>
      </c>
      <c r="O3081">
        <v>2012</v>
      </c>
      <c r="P3081" s="4">
        <f>VLOOKUP(G3081, Sheet2!C:E, 3, FALSE)</f>
        <v>2011</v>
      </c>
      <c r="Q3081" s="4">
        <f>O3081-P3081</f>
        <v>1</v>
      </c>
      <c r="R3081" s="4">
        <f>VLOOKUP(A3081, Sheet4!A:B, 2, FALSE)</f>
        <v>657</v>
      </c>
    </row>
    <row r="3082" spans="1:18">
      <c r="A3082">
        <v>4557</v>
      </c>
      <c r="B3082" t="s">
        <v>21</v>
      </c>
      <c r="C3082" s="1">
        <v>41109</v>
      </c>
      <c r="D3082" t="s">
        <v>6</v>
      </c>
      <c r="E3082" s="4" t="s">
        <v>8</v>
      </c>
      <c r="F3082" s="4" t="s">
        <v>652</v>
      </c>
      <c r="G3082" s="4" t="str">
        <f>B3082&amp;E3082</f>
        <v>WoolseyCA</v>
      </c>
      <c r="H3082" s="4" t="str">
        <f>VLOOKUP(G3082, Sheet2!C:D, 2, FALSE)</f>
        <v>D</v>
      </c>
      <c r="I3082" s="4">
        <f>VLOOKUP(A3082, Sheet3!A:G,2, FALSE)</f>
        <v>-2.4663930000000001</v>
      </c>
      <c r="J3082" s="4">
        <f>VLOOKUP(A3082, Sheet3!A:G,3, FALSE)</f>
        <v>-0.37921300000000002</v>
      </c>
      <c r="K3082" s="4">
        <f>VLOOKUP(A3082, Sheet3!A:G,4, FALSE)</f>
        <v>-3.5586639999999998</v>
      </c>
      <c r="L3082" s="4">
        <f>VLOOKUP(A3082, Sheet3!A:G,5, FALSE)</f>
        <v>-2.2894779999999999</v>
      </c>
      <c r="M3082" s="4">
        <f>VLOOKUP(A3082, Sheet3!A:G,6, FALSE)</f>
        <v>1.394183</v>
      </c>
      <c r="N3082" s="4">
        <f>VLOOKUP(A3082, Sheet3!A:G,7, FALSE)</f>
        <v>-4.8133169999999996</v>
      </c>
      <c r="O3082">
        <v>2012</v>
      </c>
      <c r="P3082" s="4">
        <f>VLOOKUP(G3082, Sheet2!C:E, 3, FALSE)</f>
        <v>1993</v>
      </c>
      <c r="Q3082" s="4">
        <f>O3082-P3082</f>
        <v>19</v>
      </c>
      <c r="R3082" s="4">
        <f>VLOOKUP(A3082, Sheet4!A:B, 2, FALSE)</f>
        <v>247</v>
      </c>
    </row>
    <row r="3083" spans="1:18">
      <c r="A3083">
        <v>4558</v>
      </c>
      <c r="B3083" t="s">
        <v>550</v>
      </c>
      <c r="C3083" s="1">
        <v>41109</v>
      </c>
      <c r="D3083" t="s">
        <v>6</v>
      </c>
      <c r="E3083" s="4" t="s">
        <v>102</v>
      </c>
      <c r="F3083" s="4" t="s">
        <v>652</v>
      </c>
      <c r="G3083" s="4" t="str">
        <f>B3083&amp;E3083</f>
        <v>BrooksAL</v>
      </c>
      <c r="H3083" s="4" t="str">
        <f>VLOOKUP(G3083, Sheet2!C:D, 2, FALSE)</f>
        <v>R</v>
      </c>
      <c r="I3083" s="4">
        <f>VLOOKUP(A3083, Sheet3!A:G,2, FALSE)</f>
        <v>-0.20336599999999999</v>
      </c>
      <c r="J3083" s="4">
        <f>VLOOKUP(A3083, Sheet3!A:G,3, FALSE)</f>
        <v>-2.1689970000000001</v>
      </c>
      <c r="K3083" s="4">
        <f>VLOOKUP(A3083, Sheet3!A:G,4, FALSE)</f>
        <v>3.1415139999999999</v>
      </c>
      <c r="L3083" s="4">
        <f>VLOOKUP(A3083, Sheet3!A:G,5, FALSE)</f>
        <v>-0.56909900000000002</v>
      </c>
      <c r="M3083" s="4">
        <f>VLOOKUP(A3083, Sheet3!A:G,6, FALSE)</f>
        <v>0.908057</v>
      </c>
      <c r="N3083" s="4">
        <f>VLOOKUP(A3083, Sheet3!A:G,7, FALSE)</f>
        <v>2.311207</v>
      </c>
      <c r="O3083">
        <v>2012</v>
      </c>
      <c r="P3083" s="4">
        <f>VLOOKUP(G3083, Sheet2!C:E, 3, FALSE)</f>
        <v>2011</v>
      </c>
      <c r="Q3083" s="4">
        <f>O3083-P3083</f>
        <v>1</v>
      </c>
      <c r="R3083" s="4">
        <f>VLOOKUP(A3083, Sheet4!A:B, 2, FALSE)</f>
        <v>376</v>
      </c>
    </row>
    <row r="3084" spans="1:18">
      <c r="A3084">
        <v>4559</v>
      </c>
      <c r="B3084" t="s">
        <v>489</v>
      </c>
      <c r="C3084" s="1">
        <v>41109</v>
      </c>
      <c r="D3084" t="s">
        <v>6</v>
      </c>
      <c r="E3084" s="4" t="s">
        <v>89</v>
      </c>
      <c r="F3084" s="4" t="s">
        <v>652</v>
      </c>
      <c r="G3084" s="4" t="str">
        <f>B3084&amp;E3084</f>
        <v>TurnerOH</v>
      </c>
      <c r="H3084" s="4" t="str">
        <f>VLOOKUP(G3084, Sheet2!C:D, 2, FALSE)</f>
        <v>R</v>
      </c>
      <c r="I3084" s="4">
        <f>VLOOKUP(A3084, Sheet3!A:G,2, FALSE)</f>
        <v>-3.5532970000000001</v>
      </c>
      <c r="J3084" s="4">
        <f>VLOOKUP(A3084, Sheet3!A:G,3, FALSE)</f>
        <v>1.684015</v>
      </c>
      <c r="K3084" s="4">
        <f>VLOOKUP(A3084, Sheet3!A:G,4, FALSE)</f>
        <v>-2.0100000000000001E-3</v>
      </c>
      <c r="L3084" s="4">
        <f>VLOOKUP(A3084, Sheet3!A:G,5, FALSE)</f>
        <v>1.188151</v>
      </c>
      <c r="M3084" s="4">
        <f>VLOOKUP(A3084, Sheet3!A:G,6, FALSE)</f>
        <v>0.45663100000000001</v>
      </c>
      <c r="N3084" s="4">
        <f>VLOOKUP(A3084, Sheet3!A:G,7, FALSE)</f>
        <v>1.1865680000000001</v>
      </c>
      <c r="O3084">
        <v>2012</v>
      </c>
      <c r="P3084" s="4">
        <f>VLOOKUP(G3084, Sheet2!C:E, 3, FALSE)</f>
        <v>2003</v>
      </c>
      <c r="Q3084" s="4">
        <f>O3084-P3084</f>
        <v>9</v>
      </c>
      <c r="R3084" s="4">
        <f>VLOOKUP(A3084, Sheet4!A:B, 2, FALSE)</f>
        <v>2018</v>
      </c>
    </row>
    <row r="3085" spans="1:18">
      <c r="A3085">
        <v>4560</v>
      </c>
      <c r="B3085" t="s">
        <v>151</v>
      </c>
      <c r="C3085" s="1">
        <v>41109</v>
      </c>
      <c r="D3085" t="s">
        <v>6</v>
      </c>
      <c r="E3085" s="4" t="s">
        <v>47</v>
      </c>
      <c r="F3085" s="4" t="s">
        <v>652</v>
      </c>
      <c r="G3085" s="4" t="str">
        <f>B3085&amp;E3085</f>
        <v>CastorFL</v>
      </c>
      <c r="H3085" s="4" t="str">
        <f>VLOOKUP(G3085, Sheet2!C:D, 2, FALSE)</f>
        <v>D</v>
      </c>
      <c r="I3085" s="4">
        <f>VLOOKUP(A3085, Sheet3!A:G,2, FALSE)</f>
        <v>4.9488440000000002</v>
      </c>
      <c r="J3085" s="4">
        <f>VLOOKUP(A3085, Sheet3!A:G,3, FALSE)</f>
        <v>-2.209381</v>
      </c>
      <c r="K3085" s="4">
        <f>VLOOKUP(A3085, Sheet3!A:G,4, FALSE)</f>
        <v>1.1883889999999999</v>
      </c>
      <c r="L3085" s="4">
        <f>VLOOKUP(A3085, Sheet3!A:G,5, FALSE)</f>
        <v>5.4387059999999998</v>
      </c>
      <c r="M3085" s="4">
        <f>VLOOKUP(A3085, Sheet3!A:G,6, FALSE)</f>
        <v>-6.9529999999999995E-2</v>
      </c>
      <c r="N3085" s="4">
        <f>VLOOKUP(A3085, Sheet3!A:G,7, FALSE)</f>
        <v>-0.47484300000000002</v>
      </c>
      <c r="O3085">
        <v>2012</v>
      </c>
      <c r="P3085" s="4">
        <f>VLOOKUP(G3085, Sheet2!C:E, 3, FALSE)</f>
        <v>2007</v>
      </c>
      <c r="Q3085" s="4">
        <f>O3085-P3085</f>
        <v>5</v>
      </c>
      <c r="R3085" s="4">
        <f>VLOOKUP(A3085, Sheet4!A:B, 2, FALSE)</f>
        <v>445</v>
      </c>
    </row>
    <row r="3086" spans="1:18">
      <c r="A3086">
        <v>4561</v>
      </c>
      <c r="B3086" t="s">
        <v>398</v>
      </c>
      <c r="C3086" s="1">
        <v>41109</v>
      </c>
      <c r="D3086" t="s">
        <v>6</v>
      </c>
      <c r="E3086" s="4" t="str">
        <f>VLOOKUP(B3086, Sheet2!$A$2:$B$734, 2, FALSE)</f>
        <v>OR</v>
      </c>
      <c r="F3086" s="4" t="s">
        <v>652</v>
      </c>
      <c r="G3086" s="4" t="str">
        <f>B3086&amp;E3086</f>
        <v>WaldenOR</v>
      </c>
      <c r="H3086" s="4" t="str">
        <f>VLOOKUP(G3086, Sheet2!C:D, 2, FALSE)</f>
        <v>R</v>
      </c>
      <c r="I3086" s="4">
        <f>VLOOKUP(A3086, Sheet3!A:G,2, FALSE)</f>
        <v>1.9930369999999999</v>
      </c>
      <c r="J3086" s="4">
        <f>VLOOKUP(A3086, Sheet3!A:G,3, FALSE)</f>
        <v>-0.62211799999999995</v>
      </c>
      <c r="K3086" s="4">
        <f>VLOOKUP(A3086, Sheet3!A:G,4, FALSE)</f>
        <v>2.7506179999999998</v>
      </c>
      <c r="L3086" s="4">
        <f>VLOOKUP(A3086, Sheet3!A:G,5, FALSE)</f>
        <v>-0.49632199999999999</v>
      </c>
      <c r="M3086" s="4">
        <f>VLOOKUP(A3086, Sheet3!A:G,6, FALSE)</f>
        <v>0.73757700000000004</v>
      </c>
      <c r="N3086" s="4">
        <f>VLOOKUP(A3086, Sheet3!A:G,7, FALSE)</f>
        <v>1.649178</v>
      </c>
      <c r="O3086">
        <v>2012</v>
      </c>
      <c r="P3086" s="4">
        <f>VLOOKUP(G3086, Sheet2!C:E, 3, FALSE)</f>
        <v>1999</v>
      </c>
      <c r="Q3086" s="4">
        <f>O3086-P3086</f>
        <v>13</v>
      </c>
      <c r="R3086" s="4">
        <f>VLOOKUP(A3086, Sheet4!A:B, 2, FALSE)</f>
        <v>293</v>
      </c>
    </row>
    <row r="3087" spans="1:18">
      <c r="A3087">
        <v>4562</v>
      </c>
      <c r="B3087" t="s">
        <v>551</v>
      </c>
      <c r="C3087" s="1">
        <v>41109</v>
      </c>
      <c r="D3087" t="s">
        <v>6</v>
      </c>
      <c r="E3087" s="4" t="s">
        <v>136</v>
      </c>
      <c r="F3087" s="4" t="s">
        <v>652</v>
      </c>
      <c r="G3087" s="4" t="str">
        <f>B3087&amp;E3087</f>
        <v>SchraderOR</v>
      </c>
      <c r="H3087" s="4" t="str">
        <f>VLOOKUP(G3087, Sheet2!C:D, 2, FALSE)</f>
        <v>D</v>
      </c>
      <c r="I3087" s="4">
        <f>VLOOKUP(A3087, Sheet3!A:G,2, FALSE)</f>
        <v>2.8757450000000002</v>
      </c>
      <c r="J3087" s="4">
        <f>VLOOKUP(A3087, Sheet3!A:G,3, FALSE)</f>
        <v>3.3323420000000001</v>
      </c>
      <c r="K3087" s="4">
        <f>VLOOKUP(A3087, Sheet3!A:G,4, FALSE)</f>
        <v>3.0711940000000002</v>
      </c>
      <c r="L3087" s="4">
        <f>VLOOKUP(A3087, Sheet3!A:G,5, FALSE)</f>
        <v>-5.0270739999999998</v>
      </c>
      <c r="M3087" s="4">
        <f>VLOOKUP(A3087, Sheet3!A:G,6, FALSE)</f>
        <v>-6.28E-3</v>
      </c>
      <c r="N3087" s="4">
        <f>VLOOKUP(A3087, Sheet3!A:G,7, FALSE)</f>
        <v>3.1306370000000001</v>
      </c>
      <c r="O3087">
        <v>2012</v>
      </c>
      <c r="P3087" s="4">
        <f>VLOOKUP(G3087, Sheet2!C:E, 3, FALSE)</f>
        <v>2009</v>
      </c>
      <c r="Q3087" s="4">
        <f>O3087-P3087</f>
        <v>3</v>
      </c>
      <c r="R3087" s="4">
        <f>VLOOKUP(A3087, Sheet4!A:B, 2, FALSE)</f>
        <v>385</v>
      </c>
    </row>
    <row r="3088" spans="1:18">
      <c r="A3088">
        <v>4563</v>
      </c>
      <c r="B3088" t="s">
        <v>77</v>
      </c>
      <c r="C3088" s="1">
        <v>41109</v>
      </c>
      <c r="D3088" t="s">
        <v>6</v>
      </c>
      <c r="E3088" s="4" t="s">
        <v>8</v>
      </c>
      <c r="F3088" s="4" t="s">
        <v>652</v>
      </c>
      <c r="G3088" s="4" t="str">
        <f>B3088&amp;E3088</f>
        <v>StarkCA</v>
      </c>
      <c r="H3088" s="4" t="str">
        <f>VLOOKUP(G3088, Sheet2!C:D, 2, FALSE)</f>
        <v>D</v>
      </c>
      <c r="I3088" s="4">
        <f>VLOOKUP(A3088, Sheet3!A:G,2, FALSE)</f>
        <v>1.39255</v>
      </c>
      <c r="J3088" s="4">
        <f>VLOOKUP(A3088, Sheet3!A:G,3, FALSE)</f>
        <v>-0.98288699999999996</v>
      </c>
      <c r="K3088" s="4">
        <f>VLOOKUP(A3088, Sheet3!A:G,4, FALSE)</f>
        <v>0.44300099999999998</v>
      </c>
      <c r="L3088" s="4">
        <f>VLOOKUP(A3088, Sheet3!A:G,5, FALSE)</f>
        <v>-1.830211</v>
      </c>
      <c r="M3088" s="4">
        <f>VLOOKUP(A3088, Sheet3!A:G,6, FALSE)</f>
        <v>-1.807947</v>
      </c>
      <c r="N3088" s="4">
        <f>VLOOKUP(A3088, Sheet3!A:G,7, FALSE)</f>
        <v>1.02641</v>
      </c>
      <c r="O3088">
        <v>2012</v>
      </c>
      <c r="P3088" s="4">
        <f>VLOOKUP(G3088, Sheet2!C:E, 3, FALSE)</f>
        <v>1993</v>
      </c>
      <c r="Q3088" s="4">
        <f>O3088-P3088</f>
        <v>19</v>
      </c>
      <c r="R3088" s="4">
        <f>VLOOKUP(A3088, Sheet4!A:B, 2, FALSE)</f>
        <v>555</v>
      </c>
    </row>
    <row r="3089" spans="1:18">
      <c r="A3089">
        <v>4564</v>
      </c>
      <c r="B3089" t="s">
        <v>162</v>
      </c>
      <c r="C3089" s="1">
        <v>41109</v>
      </c>
      <c r="D3089" t="s">
        <v>6</v>
      </c>
      <c r="E3089" s="4" t="s">
        <v>163</v>
      </c>
      <c r="F3089" s="4" t="s">
        <v>652</v>
      </c>
      <c r="G3089" s="4" t="str">
        <f>B3089&amp;E3089</f>
        <v>Van HollenMD</v>
      </c>
      <c r="H3089" s="4" t="str">
        <f>VLOOKUP(G3089, Sheet2!C:D, 2, FALSE)</f>
        <v>D</v>
      </c>
      <c r="I3089" s="4">
        <f>VLOOKUP(A3089, Sheet3!A:G,2, FALSE)</f>
        <v>-0.57893899999999998</v>
      </c>
      <c r="J3089" s="4">
        <f>VLOOKUP(A3089, Sheet3!A:G,3, FALSE)</f>
        <v>-0.65250699999999995</v>
      </c>
      <c r="K3089" s="4">
        <f>VLOOKUP(A3089, Sheet3!A:G,4, FALSE)</f>
        <v>0.961646</v>
      </c>
      <c r="L3089" s="4">
        <f>VLOOKUP(A3089, Sheet3!A:G,5, FALSE)</f>
        <v>0.56277999999999995</v>
      </c>
      <c r="M3089" s="4">
        <f>VLOOKUP(A3089, Sheet3!A:G,6, FALSE)</f>
        <v>2.3189579999999999</v>
      </c>
      <c r="N3089" s="4">
        <f>VLOOKUP(A3089, Sheet3!A:G,7, FALSE)</f>
        <v>2.0802770000000002</v>
      </c>
      <c r="O3089">
        <v>2012</v>
      </c>
      <c r="P3089" s="4">
        <f>VLOOKUP(G3089, Sheet2!C:E, 3, FALSE)</f>
        <v>2003</v>
      </c>
      <c r="Q3089" s="4">
        <f>O3089-P3089</f>
        <v>9</v>
      </c>
      <c r="R3089" s="4">
        <f>VLOOKUP(A3089, Sheet4!A:B, 2, FALSE)</f>
        <v>611</v>
      </c>
    </row>
    <row r="3090" spans="1:18">
      <c r="A3090">
        <v>4565</v>
      </c>
      <c r="B3090" t="s">
        <v>357</v>
      </c>
      <c r="C3090" s="1">
        <v>41109</v>
      </c>
      <c r="D3090" t="s">
        <v>6</v>
      </c>
      <c r="E3090" s="4" t="s">
        <v>22</v>
      </c>
      <c r="F3090" s="4" t="s">
        <v>652</v>
      </c>
      <c r="G3090" s="4" t="str">
        <f>B3090&amp;E3090</f>
        <v>ConawayTX</v>
      </c>
      <c r="H3090" s="4" t="str">
        <f>VLOOKUP(G3090, Sheet2!C:D, 2, FALSE)</f>
        <v>R</v>
      </c>
      <c r="I3090" s="4">
        <f>VLOOKUP(A3090, Sheet3!A:G,2, FALSE)</f>
        <v>-2.1465040000000002</v>
      </c>
      <c r="J3090" s="4">
        <f>VLOOKUP(A3090, Sheet3!A:G,3, FALSE)</f>
        <v>-0.79496100000000003</v>
      </c>
      <c r="K3090" s="4">
        <f>VLOOKUP(A3090, Sheet3!A:G,4, FALSE)</f>
        <v>1.061782</v>
      </c>
      <c r="L3090" s="4">
        <f>VLOOKUP(A3090, Sheet3!A:G,5, FALSE)</f>
        <v>-2.2014610000000001</v>
      </c>
      <c r="M3090" s="4">
        <f>VLOOKUP(A3090, Sheet3!A:G,6, FALSE)</f>
        <v>-1.1249009999999999</v>
      </c>
      <c r="N3090" s="4">
        <f>VLOOKUP(A3090, Sheet3!A:G,7, FALSE)</f>
        <v>-0.687836</v>
      </c>
      <c r="O3090">
        <v>2012</v>
      </c>
      <c r="P3090" s="4">
        <f>VLOOKUP(G3090, Sheet2!C:E, 3, FALSE)</f>
        <v>2005</v>
      </c>
      <c r="Q3090" s="4">
        <f>O3090-P3090</f>
        <v>7</v>
      </c>
      <c r="R3090" s="4">
        <f>VLOOKUP(A3090, Sheet4!A:B, 2, FALSE)</f>
        <v>922</v>
      </c>
    </row>
    <row r="3091" spans="1:18">
      <c r="A3091">
        <v>4566</v>
      </c>
      <c r="B3091" t="s">
        <v>92</v>
      </c>
      <c r="C3091" s="1">
        <v>41109</v>
      </c>
      <c r="D3091" t="s">
        <v>6</v>
      </c>
      <c r="E3091" s="4" t="s">
        <v>89</v>
      </c>
      <c r="F3091" s="4" t="s">
        <v>652</v>
      </c>
      <c r="G3091" s="4" t="str">
        <f>B3091&amp;E3091</f>
        <v>KucinichOH</v>
      </c>
      <c r="H3091" s="4" t="str">
        <f>VLOOKUP(G3091, Sheet2!C:D, 2, FALSE)</f>
        <v>D</v>
      </c>
      <c r="I3091" s="4">
        <f>VLOOKUP(A3091, Sheet3!A:G,2, FALSE)</f>
        <v>-1.8900520000000001</v>
      </c>
      <c r="J3091" s="4">
        <f>VLOOKUP(A3091, Sheet3!A:G,3, FALSE)</f>
        <v>6.5434999999999993E-2</v>
      </c>
      <c r="K3091" s="4">
        <f>VLOOKUP(A3091, Sheet3!A:G,4, FALSE)</f>
        <v>0.109891</v>
      </c>
      <c r="L3091" s="4">
        <f>VLOOKUP(A3091, Sheet3!A:G,5, FALSE)</f>
        <v>2.5116619999999998</v>
      </c>
      <c r="M3091" s="4">
        <f>VLOOKUP(A3091, Sheet3!A:G,6, FALSE)</f>
        <v>-8.6669999999999997E-2</v>
      </c>
      <c r="N3091" s="4">
        <f>VLOOKUP(A3091, Sheet3!A:G,7, FALSE)</f>
        <v>-1.417889</v>
      </c>
      <c r="O3091">
        <v>2012</v>
      </c>
      <c r="P3091" s="4">
        <f>VLOOKUP(G3091, Sheet2!C:E, 3, FALSE)</f>
        <v>1997</v>
      </c>
      <c r="Q3091" s="4">
        <f>O3091-P3091</f>
        <v>15</v>
      </c>
      <c r="R3091" s="4">
        <f>VLOOKUP(A3091, Sheet4!A:B, 2, FALSE)</f>
        <v>1310</v>
      </c>
    </row>
    <row r="3092" spans="1:18">
      <c r="A3092">
        <v>4567</v>
      </c>
      <c r="B3092" t="s">
        <v>73</v>
      </c>
      <c r="C3092" s="1">
        <v>41109</v>
      </c>
      <c r="D3092" t="s">
        <v>6</v>
      </c>
      <c r="E3092" s="4" t="s">
        <v>87</v>
      </c>
      <c r="F3092" s="4" t="s">
        <v>652</v>
      </c>
      <c r="G3092" s="4" t="str">
        <f>B3092&amp;E3092</f>
        <v>FrelinghuysenNJ</v>
      </c>
      <c r="H3092" s="4" t="str">
        <f>VLOOKUP(G3092, Sheet2!C:D, 2, FALSE)</f>
        <v>R</v>
      </c>
      <c r="I3092" s="4">
        <f>VLOOKUP(A3092, Sheet3!A:G,2, FALSE)</f>
        <v>0.55470600000000003</v>
      </c>
      <c r="J3092" s="4">
        <f>VLOOKUP(A3092, Sheet3!A:G,3, FALSE)</f>
        <v>0.31195400000000001</v>
      </c>
      <c r="K3092" s="4">
        <f>VLOOKUP(A3092, Sheet3!A:G,4, FALSE)</f>
        <v>3.1378940000000002</v>
      </c>
      <c r="L3092" s="4">
        <f>VLOOKUP(A3092, Sheet3!A:G,5, FALSE)</f>
        <v>-3.9568400000000001</v>
      </c>
      <c r="M3092" s="4">
        <f>VLOOKUP(A3092, Sheet3!A:G,6, FALSE)</f>
        <v>-0.289823</v>
      </c>
      <c r="N3092" s="4">
        <f>VLOOKUP(A3092, Sheet3!A:G,7, FALSE)</f>
        <v>3.0101650000000002</v>
      </c>
      <c r="O3092">
        <v>2012</v>
      </c>
      <c r="P3092" s="4">
        <f>VLOOKUP(G3092, Sheet2!C:E, 3, FALSE)</f>
        <v>1995</v>
      </c>
      <c r="Q3092" s="4">
        <f>O3092-P3092</f>
        <v>17</v>
      </c>
      <c r="R3092" s="4">
        <f>VLOOKUP(A3092, Sheet4!A:B, 2, FALSE)</f>
        <v>818</v>
      </c>
    </row>
    <row r="3093" spans="1:18">
      <c r="A3093" s="4">
        <v>4568</v>
      </c>
      <c r="B3093" t="s">
        <v>356</v>
      </c>
      <c r="C3093" s="1">
        <v>41109</v>
      </c>
      <c r="D3093" t="s">
        <v>6</v>
      </c>
      <c r="E3093" s="4" t="s">
        <v>8</v>
      </c>
      <c r="F3093" s="4" t="s">
        <v>652</v>
      </c>
      <c r="G3093" s="4" t="str">
        <f>B3093&amp;E3093</f>
        <v>McKeonCA</v>
      </c>
      <c r="H3093" s="4" t="str">
        <f>VLOOKUP(G3093, Sheet2!C:D, 2, FALSE)</f>
        <v>R</v>
      </c>
      <c r="I3093" s="4">
        <f>VLOOKUP(A3093, Sheet3!A:G,2, FALSE)</f>
        <v>-2.4147620000000001</v>
      </c>
      <c r="J3093" s="4">
        <f>VLOOKUP(A3093, Sheet3!A:G,3, FALSE)</f>
        <v>-1.170153</v>
      </c>
      <c r="K3093" s="4">
        <f>VLOOKUP(A3093, Sheet3!A:G,4, FALSE)</f>
        <v>4.388706</v>
      </c>
      <c r="L3093" s="4">
        <f>VLOOKUP(A3093, Sheet3!A:G,5, FALSE)</f>
        <v>-0.74587599999999998</v>
      </c>
      <c r="M3093" s="4">
        <f>VLOOKUP(A3093, Sheet3!A:G,6, FALSE)</f>
        <v>-2.2570350000000001</v>
      </c>
      <c r="N3093" s="4">
        <f>VLOOKUP(A3093, Sheet3!A:G,7, FALSE)</f>
        <v>2.464839</v>
      </c>
      <c r="O3093">
        <v>2012</v>
      </c>
      <c r="P3093" s="4">
        <f>VLOOKUP(G3093, Sheet2!C:E, 3, FALSE)</f>
        <v>1993</v>
      </c>
      <c r="Q3093" s="4">
        <f>O3093-P3093</f>
        <v>19</v>
      </c>
      <c r="R3093" s="4">
        <f>VLOOKUP(A3093, Sheet4!A:B, 2, FALSE)</f>
        <v>396</v>
      </c>
    </row>
    <row r="3094" spans="1:18">
      <c r="A3094">
        <v>4569</v>
      </c>
      <c r="B3094" t="s">
        <v>42</v>
      </c>
      <c r="C3094" s="1">
        <v>41109</v>
      </c>
      <c r="D3094" t="s">
        <v>6</v>
      </c>
      <c r="E3094" s="4" t="s">
        <v>8</v>
      </c>
      <c r="F3094" s="4" t="s">
        <v>652</v>
      </c>
      <c r="G3094" s="4" t="str">
        <f>B3094&amp;E3094</f>
        <v>HunterCA</v>
      </c>
      <c r="H3094" s="4" t="str">
        <f>VLOOKUP(G3094, Sheet2!C:D, 2, FALSE)</f>
        <v>R</v>
      </c>
      <c r="I3094" s="4">
        <f>VLOOKUP(A3094, Sheet3!A:G,2, FALSE)</f>
        <v>-8.9358350000000009</v>
      </c>
      <c r="J3094" s="4">
        <f>VLOOKUP(A3094, Sheet3!A:G,3, FALSE)</f>
        <v>-6.8462999999999996E-2</v>
      </c>
      <c r="K3094" s="4">
        <f>VLOOKUP(A3094, Sheet3!A:G,4, FALSE)</f>
        <v>-0.82729900000000001</v>
      </c>
      <c r="L3094" s="4">
        <f>VLOOKUP(A3094, Sheet3!A:G,5, FALSE)</f>
        <v>-2.3938519999999999</v>
      </c>
      <c r="M3094" s="4">
        <f>VLOOKUP(A3094, Sheet3!A:G,6, FALSE)</f>
        <v>-2.6621260000000002</v>
      </c>
      <c r="N3094" s="4">
        <f>VLOOKUP(A3094, Sheet3!A:G,7, FALSE)</f>
        <v>-3.889103</v>
      </c>
      <c r="O3094">
        <v>2012</v>
      </c>
      <c r="P3094" s="4">
        <f>VLOOKUP(G3094, Sheet2!C:E, 3, FALSE)</f>
        <v>1981</v>
      </c>
      <c r="Q3094" s="4">
        <f>O3094-P3094</f>
        <v>31</v>
      </c>
      <c r="R3094" s="4">
        <f>VLOOKUP(A3094, Sheet4!A:B, 2, FALSE)</f>
        <v>337</v>
      </c>
    </row>
    <row r="3095" spans="1:18">
      <c r="A3095">
        <v>4570</v>
      </c>
      <c r="B3095" t="s">
        <v>552</v>
      </c>
      <c r="C3095" s="1">
        <v>41109</v>
      </c>
      <c r="D3095" t="s">
        <v>6</v>
      </c>
      <c r="E3095" s="4" t="s">
        <v>136</v>
      </c>
      <c r="F3095" s="4" t="s">
        <v>652</v>
      </c>
      <c r="G3095" s="4" t="str">
        <f>B3095&amp;E3095</f>
        <v>BonamiciOR</v>
      </c>
      <c r="H3095" s="4" t="str">
        <f>VLOOKUP(G3095, Sheet2!C:D, 2, FALSE)</f>
        <v>D</v>
      </c>
      <c r="I3095" s="4">
        <f>VLOOKUP(A3095, Sheet3!A:G,2, FALSE)</f>
        <v>-1.202364</v>
      </c>
      <c r="J3095" s="4">
        <f>VLOOKUP(A3095, Sheet3!A:G,3, FALSE)</f>
        <v>-1.1350480000000001</v>
      </c>
      <c r="K3095" s="4">
        <f>VLOOKUP(A3095, Sheet3!A:G,4, FALSE)</f>
        <v>4.1851880000000001</v>
      </c>
      <c r="L3095" s="4">
        <f>VLOOKUP(A3095, Sheet3!A:G,5, FALSE)</f>
        <v>-4.9439919999999997</v>
      </c>
      <c r="M3095" s="4">
        <f>VLOOKUP(A3095, Sheet3!A:G,6, FALSE)</f>
        <v>-1.0767059999999999</v>
      </c>
      <c r="N3095" s="4">
        <f>VLOOKUP(A3095, Sheet3!A:G,7, FALSE)</f>
        <v>2.568486</v>
      </c>
      <c r="O3095">
        <v>2012</v>
      </c>
      <c r="P3095" s="4">
        <f>VLOOKUP(G3095, Sheet2!C:E, 3, FALSE)</f>
        <v>2012</v>
      </c>
      <c r="Q3095" s="4">
        <f>O3095-P3095</f>
        <v>0</v>
      </c>
      <c r="R3095" s="4">
        <f>VLOOKUP(A3095, Sheet4!A:B, 2, FALSE)</f>
        <v>252</v>
      </c>
    </row>
    <row r="3096" spans="1:18">
      <c r="A3096">
        <v>4571</v>
      </c>
      <c r="B3096" t="s">
        <v>62</v>
      </c>
      <c r="C3096" s="1">
        <v>41109</v>
      </c>
      <c r="D3096" t="s">
        <v>6</v>
      </c>
      <c r="E3096" s="4" t="s">
        <v>63</v>
      </c>
      <c r="F3096" s="4" t="s">
        <v>652</v>
      </c>
      <c r="G3096" s="4" t="str">
        <f>B3096&amp;E3096</f>
        <v>MoranVA</v>
      </c>
      <c r="H3096" s="4" t="str">
        <f>VLOOKUP(G3096, Sheet2!C:D, 2, FALSE)</f>
        <v>D</v>
      </c>
      <c r="I3096" s="4">
        <f>VLOOKUP(A3096, Sheet3!A:G,2, FALSE)</f>
        <v>-2.5779030000000001</v>
      </c>
      <c r="J3096" s="4">
        <f>VLOOKUP(A3096, Sheet3!A:G,3, FALSE)</f>
        <v>0.23191600000000001</v>
      </c>
      <c r="K3096" s="4">
        <f>VLOOKUP(A3096, Sheet3!A:G,4, FALSE)</f>
        <v>-0.94504500000000002</v>
      </c>
      <c r="L3096" s="4">
        <f>VLOOKUP(A3096, Sheet3!A:G,5, FALSE)</f>
        <v>-0.70365500000000003</v>
      </c>
      <c r="M3096" s="4">
        <f>VLOOKUP(A3096, Sheet3!A:G,6, FALSE)</f>
        <v>0.31235499999999999</v>
      </c>
      <c r="N3096" s="4">
        <f>VLOOKUP(A3096, Sheet3!A:G,7, FALSE)</f>
        <v>-1.6882189999999999</v>
      </c>
      <c r="O3096">
        <v>2012</v>
      </c>
      <c r="P3096" s="4">
        <f>VLOOKUP(G3096, Sheet2!C:E, 3, FALSE)</f>
        <v>1991</v>
      </c>
      <c r="Q3096" s="4">
        <f>O3096-P3096</f>
        <v>21</v>
      </c>
      <c r="R3096" s="4">
        <f>VLOOKUP(A3096, Sheet4!A:B, 2, FALSE)</f>
        <v>940</v>
      </c>
    </row>
    <row r="3097" spans="1:18">
      <c r="A3097">
        <v>4572</v>
      </c>
      <c r="B3097" t="s">
        <v>178</v>
      </c>
      <c r="C3097" s="1">
        <v>41109</v>
      </c>
      <c r="D3097" t="s">
        <v>6</v>
      </c>
      <c r="E3097" s="4" t="s">
        <v>84</v>
      </c>
      <c r="F3097" s="4" t="s">
        <v>652</v>
      </c>
      <c r="G3097" s="4" t="str">
        <f>B3097&amp;E3097</f>
        <v>DeLauroCT</v>
      </c>
      <c r="H3097" s="4" t="str">
        <f>VLOOKUP(G3097, Sheet2!C:D, 2, FALSE)</f>
        <v>D</v>
      </c>
      <c r="I3097" s="4">
        <f>VLOOKUP(A3097, Sheet3!A:G,2, FALSE)</f>
        <v>2.8628100000000001</v>
      </c>
      <c r="J3097" s="4">
        <f>VLOOKUP(A3097, Sheet3!A:G,3, FALSE)</f>
        <v>-0.77339599999999997</v>
      </c>
      <c r="K3097" s="4">
        <f>VLOOKUP(A3097, Sheet3!A:G,4, FALSE)</f>
        <v>2.7976730000000001</v>
      </c>
      <c r="L3097" s="4">
        <f>VLOOKUP(A3097, Sheet3!A:G,5, FALSE)</f>
        <v>0.44133699999999998</v>
      </c>
      <c r="M3097" s="4">
        <f>VLOOKUP(A3097, Sheet3!A:G,6, FALSE)</f>
        <v>-0.82373300000000005</v>
      </c>
      <c r="N3097" s="4">
        <f>VLOOKUP(A3097, Sheet3!A:G,7, FALSE)</f>
        <v>3.290997</v>
      </c>
      <c r="O3097">
        <v>2012</v>
      </c>
      <c r="P3097" s="4">
        <f>VLOOKUP(G3097, Sheet2!C:E, 3, FALSE)</f>
        <v>1991</v>
      </c>
      <c r="Q3097" s="4">
        <f>O3097-P3097</f>
        <v>21</v>
      </c>
      <c r="R3097" s="4">
        <f>VLOOKUP(A3097, Sheet4!A:B, 2, FALSE)</f>
        <v>808</v>
      </c>
    </row>
    <row r="3098" spans="1:18">
      <c r="A3098">
        <v>4573</v>
      </c>
      <c r="B3098" t="s">
        <v>146</v>
      </c>
      <c r="C3098" s="1">
        <v>41109</v>
      </c>
      <c r="D3098" t="s">
        <v>6</v>
      </c>
      <c r="E3098" s="4" t="s">
        <v>143</v>
      </c>
      <c r="F3098" s="4" t="s">
        <v>652</v>
      </c>
      <c r="G3098" s="4" t="str">
        <f>B3098&amp;E3098</f>
        <v>EllisonMN</v>
      </c>
      <c r="H3098" s="4" t="str">
        <f>VLOOKUP(G3098, Sheet2!C:D, 2, FALSE)</f>
        <v>D</v>
      </c>
      <c r="I3098" s="4">
        <f>VLOOKUP(A3098, Sheet3!A:G,2, FALSE)</f>
        <v>-3.4906130000000002</v>
      </c>
      <c r="J3098" s="4">
        <f>VLOOKUP(A3098, Sheet3!A:G,3, FALSE)</f>
        <v>-2.2017509999999998</v>
      </c>
      <c r="K3098" s="4">
        <f>VLOOKUP(A3098, Sheet3!A:G,4, FALSE)</f>
        <v>-1.918687</v>
      </c>
      <c r="L3098" s="4">
        <f>VLOOKUP(A3098, Sheet3!A:G,5, FALSE)</f>
        <v>-1.8092710000000001</v>
      </c>
      <c r="M3098" s="4">
        <f>VLOOKUP(A3098, Sheet3!A:G,6, FALSE)</f>
        <v>0.75504400000000005</v>
      </c>
      <c r="N3098" s="4">
        <f>VLOOKUP(A3098, Sheet3!A:G,7, FALSE)</f>
        <v>-3.8295490000000001</v>
      </c>
      <c r="O3098">
        <v>2012</v>
      </c>
      <c r="P3098" s="4">
        <f>VLOOKUP(G3098, Sheet2!C:E, 3, FALSE)</f>
        <v>2007</v>
      </c>
      <c r="Q3098" s="4">
        <f>O3098-P3098</f>
        <v>5</v>
      </c>
      <c r="R3098" s="4">
        <f>VLOOKUP(A3098, Sheet4!A:B, 2, FALSE)</f>
        <v>601</v>
      </c>
    </row>
    <row r="3099" spans="1:18">
      <c r="A3099">
        <v>4574</v>
      </c>
      <c r="B3099" t="s">
        <v>553</v>
      </c>
      <c r="C3099" s="1">
        <v>41109</v>
      </c>
      <c r="D3099" t="s">
        <v>6</v>
      </c>
      <c r="E3099" s="4" t="s">
        <v>125</v>
      </c>
      <c r="F3099" s="4" t="s">
        <v>652</v>
      </c>
      <c r="G3099" s="4" t="str">
        <f>B3099&amp;E3099</f>
        <v>TonkoNY</v>
      </c>
      <c r="H3099" s="4" t="str">
        <f>VLOOKUP(G3099, Sheet2!C:D, 2, FALSE)</f>
        <v>D</v>
      </c>
      <c r="I3099" s="4">
        <f>VLOOKUP(A3099, Sheet3!A:G,2, FALSE)</f>
        <v>0.189914</v>
      </c>
      <c r="J3099" s="4">
        <f>VLOOKUP(A3099, Sheet3!A:G,3, FALSE)</f>
        <v>-0.41205700000000001</v>
      </c>
      <c r="K3099" s="4">
        <f>VLOOKUP(A3099, Sheet3!A:G,4, FALSE)</f>
        <v>3.638204</v>
      </c>
      <c r="L3099" s="4">
        <f>VLOOKUP(A3099, Sheet3!A:G,5, FALSE)</f>
        <v>-2.0670090000000001</v>
      </c>
      <c r="M3099" s="4">
        <f>VLOOKUP(A3099, Sheet3!A:G,6, FALSE)</f>
        <v>-2.0807319999999998</v>
      </c>
      <c r="N3099" s="4">
        <f>VLOOKUP(A3099, Sheet3!A:G,7, FALSE)</f>
        <v>4.8036979999999998</v>
      </c>
      <c r="O3099">
        <v>2012</v>
      </c>
      <c r="P3099" s="4">
        <f>VLOOKUP(G3099, Sheet2!C:E, 3, FALSE)</f>
        <v>2009</v>
      </c>
      <c r="Q3099" s="4">
        <f>O3099-P3099</f>
        <v>3</v>
      </c>
      <c r="R3099" s="4">
        <f>VLOOKUP(A3099, Sheet4!A:B, 2, FALSE)</f>
        <v>695</v>
      </c>
    </row>
    <row r="3100" spans="1:18">
      <c r="A3100">
        <v>4575</v>
      </c>
      <c r="B3100" t="s">
        <v>554</v>
      </c>
      <c r="C3100" s="1">
        <v>41109</v>
      </c>
      <c r="D3100" t="s">
        <v>6</v>
      </c>
      <c r="E3100" s="4" t="s">
        <v>8</v>
      </c>
      <c r="F3100" s="4" t="s">
        <v>652</v>
      </c>
      <c r="G3100" s="4" t="str">
        <f>B3100&amp;E3100</f>
        <v>SpeierCA</v>
      </c>
      <c r="H3100" s="4" t="str">
        <f>VLOOKUP(G3100, Sheet2!C:D, 2, FALSE)</f>
        <v>D</v>
      </c>
      <c r="I3100" s="4">
        <f>VLOOKUP(A3100, Sheet3!A:G,2, FALSE)</f>
        <v>-4.9973450000000001</v>
      </c>
      <c r="J3100" s="4">
        <f>VLOOKUP(A3100, Sheet3!A:G,3, FALSE)</f>
        <v>1.497657</v>
      </c>
      <c r="K3100" s="4">
        <f>VLOOKUP(A3100, Sheet3!A:G,4, FALSE)</f>
        <v>-1.3309299999999999</v>
      </c>
      <c r="L3100" s="4">
        <f>VLOOKUP(A3100, Sheet3!A:G,5, FALSE)</f>
        <v>1.84026</v>
      </c>
      <c r="M3100" s="4">
        <f>VLOOKUP(A3100, Sheet3!A:G,6, FALSE)</f>
        <v>-0.90784200000000004</v>
      </c>
      <c r="N3100" s="4">
        <f>VLOOKUP(A3100, Sheet3!A:G,7, FALSE)</f>
        <v>-2.4505949999999999</v>
      </c>
      <c r="O3100">
        <v>2012</v>
      </c>
      <c r="P3100" s="4">
        <f>VLOOKUP(G3100, Sheet2!C:E, 3, FALSE)</f>
        <v>2008</v>
      </c>
      <c r="Q3100" s="4">
        <f>O3100-P3100</f>
        <v>4</v>
      </c>
      <c r="R3100" s="4">
        <f>VLOOKUP(A3100, Sheet4!A:B, 2, FALSE)</f>
        <v>352</v>
      </c>
    </row>
    <row r="3101" spans="1:18">
      <c r="A3101">
        <v>4576</v>
      </c>
      <c r="B3101" t="s">
        <v>555</v>
      </c>
      <c r="C3101" s="1">
        <v>41109</v>
      </c>
      <c r="D3101" t="s">
        <v>6</v>
      </c>
      <c r="E3101" s="4" t="s">
        <v>193</v>
      </c>
      <c r="F3101" s="4" t="s">
        <v>652</v>
      </c>
      <c r="G3101" s="4" t="str">
        <f>B3101&amp;E3101</f>
        <v>CoffmanCO</v>
      </c>
      <c r="H3101" s="4" t="str">
        <f>VLOOKUP(G3101, Sheet2!C:D, 2, FALSE)</f>
        <v>R</v>
      </c>
      <c r="I3101" s="4">
        <f>VLOOKUP(A3101, Sheet3!A:G,2, FALSE)</f>
        <v>0.88095999999999997</v>
      </c>
      <c r="J3101" s="4">
        <f>VLOOKUP(A3101, Sheet3!A:G,3, FALSE)</f>
        <v>0.14990000000000001</v>
      </c>
      <c r="K3101" s="4">
        <f>VLOOKUP(A3101, Sheet3!A:G,4, FALSE)</f>
        <v>3.310918</v>
      </c>
      <c r="L3101" s="4">
        <f>VLOOKUP(A3101, Sheet3!A:G,5, FALSE)</f>
        <v>-3.0376669999999999</v>
      </c>
      <c r="M3101" s="4">
        <f>VLOOKUP(A3101, Sheet3!A:G,6, FALSE)</f>
        <v>-1.956026</v>
      </c>
      <c r="N3101" s="4">
        <f>VLOOKUP(A3101, Sheet3!A:G,7, FALSE)</f>
        <v>5.6677249999999999</v>
      </c>
      <c r="O3101">
        <v>2012</v>
      </c>
      <c r="P3101" s="4">
        <f>VLOOKUP(G3101, Sheet2!C:E, 3, FALSE)</f>
        <v>2009</v>
      </c>
      <c r="Q3101" s="4">
        <f>O3101-P3101</f>
        <v>3</v>
      </c>
      <c r="R3101" s="4">
        <f>VLOOKUP(A3101, Sheet4!A:B, 2, FALSE)</f>
        <v>259</v>
      </c>
    </row>
    <row r="3102" spans="1:18">
      <c r="A3102">
        <v>4577</v>
      </c>
      <c r="B3102" t="s">
        <v>79</v>
      </c>
      <c r="C3102" s="1">
        <v>41109</v>
      </c>
      <c r="D3102" t="s">
        <v>6</v>
      </c>
      <c r="E3102" s="4" t="s">
        <v>136</v>
      </c>
      <c r="F3102" s="4" t="s">
        <v>652</v>
      </c>
      <c r="G3102" s="4" t="str">
        <f>B3102&amp;E3102</f>
        <v>BlumenauerOR</v>
      </c>
      <c r="H3102" s="4" t="str">
        <f>VLOOKUP(G3102, Sheet2!C:D, 2, FALSE)</f>
        <v>D</v>
      </c>
      <c r="I3102" s="4">
        <f>VLOOKUP(A3102, Sheet3!A:G,2, FALSE)</f>
        <v>-1.0035499999999999</v>
      </c>
      <c r="J3102" s="4">
        <f>VLOOKUP(A3102, Sheet3!A:G,3, FALSE)</f>
        <v>-1.070174</v>
      </c>
      <c r="K3102" s="4">
        <f>VLOOKUP(A3102, Sheet3!A:G,4, FALSE)</f>
        <v>-3.1214750000000002</v>
      </c>
      <c r="L3102" s="4">
        <f>VLOOKUP(A3102, Sheet3!A:G,5, FALSE)</f>
        <v>-3.1007760000000002</v>
      </c>
      <c r="M3102" s="4">
        <f>VLOOKUP(A3102, Sheet3!A:G,6, FALSE)</f>
        <v>4.4177000000000001E-2</v>
      </c>
      <c r="N3102" s="4">
        <f>VLOOKUP(A3102, Sheet3!A:G,7, FALSE)</f>
        <v>-6.2259130000000003</v>
      </c>
      <c r="O3102">
        <v>2012</v>
      </c>
      <c r="P3102" s="4">
        <f>VLOOKUP(G3102, Sheet2!C:E, 3, FALSE)</f>
        <v>1996</v>
      </c>
      <c r="Q3102" s="4">
        <f>O3102-P3102</f>
        <v>16</v>
      </c>
      <c r="R3102" s="4">
        <f>VLOOKUP(A3102, Sheet4!A:B, 2, FALSE)</f>
        <v>666</v>
      </c>
    </row>
    <row r="3103" spans="1:18">
      <c r="A3103">
        <v>4578</v>
      </c>
      <c r="B3103" t="s">
        <v>556</v>
      </c>
      <c r="C3103" s="1">
        <v>41109</v>
      </c>
      <c r="D3103" t="s">
        <v>6</v>
      </c>
      <c r="E3103" s="4" t="s">
        <v>8</v>
      </c>
      <c r="F3103" s="4" t="s">
        <v>652</v>
      </c>
      <c r="G3103" s="4" t="str">
        <f>B3103&amp;E3103</f>
        <v>RichardsonCA</v>
      </c>
      <c r="H3103" s="4" t="str">
        <f>VLOOKUP(G3103, Sheet2!C:D, 2, FALSE)</f>
        <v>D</v>
      </c>
      <c r="I3103" s="4">
        <f>VLOOKUP(A3103, Sheet3!A:G,2, FALSE)</f>
        <v>0.36502499999999999</v>
      </c>
      <c r="J3103" s="4">
        <f>VLOOKUP(A3103, Sheet3!A:G,3, FALSE)</f>
        <v>-1.2501249999999999</v>
      </c>
      <c r="K3103" s="4">
        <f>VLOOKUP(A3103, Sheet3!A:G,4, FALSE)</f>
        <v>1.0342690000000001</v>
      </c>
      <c r="L3103" s="4">
        <f>VLOOKUP(A3103, Sheet3!A:G,5, FALSE)</f>
        <v>-3.3662380000000001</v>
      </c>
      <c r="M3103" s="4">
        <f>VLOOKUP(A3103, Sheet3!A:G,6, FALSE)</f>
        <v>-0.80035999999999996</v>
      </c>
      <c r="N3103" s="4">
        <f>VLOOKUP(A3103, Sheet3!A:G,7, FALSE)</f>
        <v>1.358916</v>
      </c>
      <c r="O3103">
        <v>2012</v>
      </c>
      <c r="P3103" s="4">
        <f>VLOOKUP(G3103, Sheet2!C:E, 3, FALSE)</f>
        <v>2007</v>
      </c>
      <c r="Q3103" s="4">
        <f>O3103-P3103</f>
        <v>5</v>
      </c>
      <c r="R3103" s="4">
        <f>VLOOKUP(A3103, Sheet4!A:B, 2, FALSE)</f>
        <v>707</v>
      </c>
    </row>
    <row r="3104" spans="1:18">
      <c r="A3104">
        <v>4579</v>
      </c>
      <c r="B3104" t="s">
        <v>392</v>
      </c>
      <c r="C3104" s="1">
        <v>41109</v>
      </c>
      <c r="D3104" t="s">
        <v>6</v>
      </c>
      <c r="E3104" s="4" t="s">
        <v>8</v>
      </c>
      <c r="F3104" s="4" t="s">
        <v>652</v>
      </c>
      <c r="G3104" s="4" t="str">
        <f>B3104&amp;E3104</f>
        <v>RohrabacherCA</v>
      </c>
      <c r="H3104" s="4" t="str">
        <f>VLOOKUP(G3104, Sheet2!C:D, 2, FALSE)</f>
        <v>R</v>
      </c>
      <c r="I3104" s="4">
        <f>VLOOKUP(A3104, Sheet3!A:G,2, FALSE)</f>
        <v>3.5053749999999999</v>
      </c>
      <c r="J3104" s="4">
        <f>VLOOKUP(A3104, Sheet3!A:G,3, FALSE)</f>
        <v>-0.54306600000000005</v>
      </c>
      <c r="K3104" s="4">
        <f>VLOOKUP(A3104, Sheet3!A:G,4, FALSE)</f>
        <v>1.09843</v>
      </c>
      <c r="L3104" s="4">
        <f>VLOOKUP(A3104, Sheet3!A:G,5, FALSE)</f>
        <v>0.47172599999999998</v>
      </c>
      <c r="M3104" s="4">
        <f>VLOOKUP(A3104, Sheet3!A:G,6, FALSE)</f>
        <v>-0.40643699999999999</v>
      </c>
      <c r="N3104" s="4">
        <f>VLOOKUP(A3104, Sheet3!A:G,7, FALSE)</f>
        <v>1.508589</v>
      </c>
      <c r="O3104">
        <v>2012</v>
      </c>
      <c r="P3104" s="4">
        <f>VLOOKUP(G3104, Sheet2!C:E, 3, FALSE)</f>
        <v>1989</v>
      </c>
      <c r="Q3104" s="4">
        <f>O3104-P3104</f>
        <v>23</v>
      </c>
      <c r="R3104" s="4">
        <f>VLOOKUP(A3104, Sheet4!A:B, 2, FALSE)</f>
        <v>634</v>
      </c>
    </row>
    <row r="3105" spans="1:18">
      <c r="A3105">
        <v>4580</v>
      </c>
      <c r="B3105" t="s">
        <v>557</v>
      </c>
      <c r="C3105" s="1">
        <v>41109</v>
      </c>
      <c r="D3105" t="s">
        <v>6</v>
      </c>
      <c r="E3105" s="4" t="s">
        <v>96</v>
      </c>
      <c r="F3105" s="4" t="s">
        <v>652</v>
      </c>
      <c r="G3105" s="4" t="str">
        <f>B3105&amp;E3105</f>
        <v>BergND</v>
      </c>
      <c r="H3105" s="4" t="str">
        <f>VLOOKUP(G3105, Sheet2!C:D, 2, FALSE)</f>
        <v>R</v>
      </c>
      <c r="I3105" s="4">
        <f>VLOOKUP(A3105, Sheet3!A:G,2, FALSE)</f>
        <v>3.5115690000000002</v>
      </c>
      <c r="J3105" s="4">
        <f>VLOOKUP(A3105, Sheet3!A:G,3, FALSE)</f>
        <v>0.313641</v>
      </c>
      <c r="K3105" s="4">
        <f>VLOOKUP(A3105, Sheet3!A:G,4, FALSE)</f>
        <v>1.5254559999999999</v>
      </c>
      <c r="L3105" s="4">
        <f>VLOOKUP(A3105, Sheet3!A:G,5, FALSE)</f>
        <v>-0.82918700000000001</v>
      </c>
      <c r="M3105" s="4">
        <f>VLOOKUP(A3105, Sheet3!A:G,6, FALSE)</f>
        <v>-0.34399999999999997</v>
      </c>
      <c r="N3105" s="4">
        <f>VLOOKUP(A3105, Sheet3!A:G,7, FALSE)</f>
        <v>1.2691969999999999</v>
      </c>
      <c r="O3105">
        <v>2012</v>
      </c>
      <c r="P3105" s="4">
        <f>VLOOKUP(G3105, Sheet2!C:E, 3, FALSE)</f>
        <v>2011</v>
      </c>
      <c r="Q3105" s="4">
        <f>O3105-P3105</f>
        <v>1</v>
      </c>
      <c r="R3105" s="4">
        <f>VLOOKUP(A3105, Sheet4!A:B, 2, FALSE)</f>
        <v>429</v>
      </c>
    </row>
    <row r="3106" spans="1:18">
      <c r="A3106">
        <v>4581</v>
      </c>
      <c r="B3106" t="s">
        <v>336</v>
      </c>
      <c r="C3106" s="1">
        <v>41109</v>
      </c>
      <c r="D3106" t="s">
        <v>6</v>
      </c>
      <c r="E3106" s="4" t="s">
        <v>184</v>
      </c>
      <c r="F3106" s="4" t="s">
        <v>652</v>
      </c>
      <c r="G3106" s="4" t="str">
        <f>B3106&amp;E3106</f>
        <v>MarkeyMA</v>
      </c>
      <c r="H3106" s="4" t="str">
        <f>VLOOKUP(G3106, Sheet2!C:D, 2, FALSE)</f>
        <v>D</v>
      </c>
      <c r="I3106" s="4">
        <f>VLOOKUP(A3106, Sheet3!A:G,2, FALSE)</f>
        <v>-0.33138899999999999</v>
      </c>
      <c r="J3106" s="4">
        <f>VLOOKUP(A3106, Sheet3!A:G,3, FALSE)</f>
        <v>1.393283</v>
      </c>
      <c r="K3106" s="4">
        <f>VLOOKUP(A3106, Sheet3!A:G,4, FALSE)</f>
        <v>-1.2986489999999999</v>
      </c>
      <c r="L3106" s="4">
        <f>VLOOKUP(A3106, Sheet3!A:G,5, FALSE)</f>
        <v>2.155513</v>
      </c>
      <c r="M3106" s="4">
        <f>VLOOKUP(A3106, Sheet3!A:G,6, FALSE)</f>
        <v>7.5559000000000001E-2</v>
      </c>
      <c r="N3106" s="4">
        <f>VLOOKUP(A3106, Sheet3!A:G,7, FALSE)</f>
        <v>-1.052155</v>
      </c>
      <c r="O3106">
        <v>2012</v>
      </c>
      <c r="P3106" s="4">
        <f>VLOOKUP(G3106, Sheet2!C:E, 3, FALSE)</f>
        <v>1975</v>
      </c>
      <c r="Q3106" s="4">
        <f>O3106-P3106</f>
        <v>37</v>
      </c>
      <c r="R3106" s="4">
        <f>VLOOKUP(A3106, Sheet4!A:B, 2, FALSE)</f>
        <v>628</v>
      </c>
    </row>
    <row r="3107" spans="1:18">
      <c r="A3107">
        <v>4582</v>
      </c>
      <c r="B3107" t="s">
        <v>71</v>
      </c>
      <c r="C3107" s="1">
        <v>41109</v>
      </c>
      <c r="D3107" t="s">
        <v>6</v>
      </c>
      <c r="E3107" s="4" t="s">
        <v>87</v>
      </c>
      <c r="F3107" s="4" t="s">
        <v>652</v>
      </c>
      <c r="G3107" s="4" t="str">
        <f>B3107&amp;E3107</f>
        <v>HoltNJ</v>
      </c>
      <c r="H3107" s="4" t="str">
        <f>VLOOKUP(G3107, Sheet2!C:D, 2, FALSE)</f>
        <v>D</v>
      </c>
      <c r="I3107" s="4">
        <f>VLOOKUP(A3107, Sheet3!A:G,2, FALSE)</f>
        <v>4.4234910000000003</v>
      </c>
      <c r="J3107" s="4">
        <f>VLOOKUP(A3107, Sheet3!A:G,3, FALSE)</f>
        <v>-3.14839</v>
      </c>
      <c r="K3107" s="4">
        <f>VLOOKUP(A3107, Sheet3!A:G,4, FALSE)</f>
        <v>4.2209570000000003</v>
      </c>
      <c r="L3107" s="4">
        <f>VLOOKUP(A3107, Sheet3!A:G,5, FALSE)</f>
        <v>0.65503299999999998</v>
      </c>
      <c r="M3107" s="4">
        <f>VLOOKUP(A3107, Sheet3!A:G,6, FALSE)</f>
        <v>0.59572999999999998</v>
      </c>
      <c r="N3107" s="4">
        <f>VLOOKUP(A3107, Sheet3!A:G,7, FALSE)</f>
        <v>2.389859</v>
      </c>
      <c r="O3107">
        <v>2012</v>
      </c>
      <c r="P3107" s="4">
        <f>VLOOKUP(G3107, Sheet2!C:E, 3, FALSE)</f>
        <v>1999</v>
      </c>
      <c r="Q3107" s="4">
        <f>O3107-P3107</f>
        <v>13</v>
      </c>
      <c r="R3107" s="4">
        <f>VLOOKUP(A3107, Sheet4!A:B, 2, FALSE)</f>
        <v>427</v>
      </c>
    </row>
    <row r="3108" spans="1:18">
      <c r="A3108">
        <v>4583</v>
      </c>
      <c r="B3108" t="s">
        <v>558</v>
      </c>
      <c r="C3108" s="1">
        <v>41109</v>
      </c>
      <c r="D3108" t="s">
        <v>6</v>
      </c>
      <c r="E3108" s="4" t="s">
        <v>22</v>
      </c>
      <c r="F3108" s="4" t="s">
        <v>652</v>
      </c>
      <c r="G3108" s="4" t="str">
        <f>B3108&amp;E3108</f>
        <v>FloresTX</v>
      </c>
      <c r="H3108" s="4" t="str">
        <f>VLOOKUP(G3108, Sheet2!C:D, 2, FALSE)</f>
        <v>R</v>
      </c>
      <c r="I3108" s="4">
        <f>VLOOKUP(A3108, Sheet3!A:G,2, FALSE)</f>
        <v>3.5808200000000001</v>
      </c>
      <c r="J3108" s="4">
        <f>VLOOKUP(A3108, Sheet3!A:G,3, FALSE)</f>
        <v>-1.8031649999999999</v>
      </c>
      <c r="K3108" s="4">
        <f>VLOOKUP(A3108, Sheet3!A:G,4, FALSE)</f>
        <v>-0.31304599999999999</v>
      </c>
      <c r="L3108" s="4">
        <f>VLOOKUP(A3108, Sheet3!A:G,5, FALSE)</f>
        <v>1.562513</v>
      </c>
      <c r="M3108" s="4">
        <f>VLOOKUP(A3108, Sheet3!A:G,6, FALSE)</f>
        <v>2.013182</v>
      </c>
      <c r="N3108" s="4">
        <f>VLOOKUP(A3108, Sheet3!A:G,7, FALSE)</f>
        <v>-0.56109799999999999</v>
      </c>
      <c r="O3108">
        <v>2012</v>
      </c>
      <c r="P3108" s="4">
        <f>VLOOKUP(G3108, Sheet2!C:E, 3, FALSE)</f>
        <v>2011</v>
      </c>
      <c r="Q3108" s="4">
        <f>O3108-P3108</f>
        <v>1</v>
      </c>
      <c r="R3108" s="4">
        <f>VLOOKUP(A3108, Sheet4!A:B, 2, FALSE)</f>
        <v>629</v>
      </c>
    </row>
    <row r="3109" spans="1:18">
      <c r="A3109">
        <v>4584</v>
      </c>
      <c r="B3109" t="s">
        <v>559</v>
      </c>
      <c r="C3109" s="1">
        <v>41109</v>
      </c>
      <c r="D3109" t="s">
        <v>6</v>
      </c>
      <c r="E3109" s="4" t="s">
        <v>8</v>
      </c>
      <c r="F3109" s="4" t="s">
        <v>652</v>
      </c>
      <c r="G3109" s="4" t="str">
        <f>B3109&amp;E3109</f>
        <v>GaramendiCA</v>
      </c>
      <c r="H3109" s="4" t="str">
        <f>VLOOKUP(G3109, Sheet2!C:D, 2, FALSE)</f>
        <v>D</v>
      </c>
      <c r="I3109" s="4">
        <f>VLOOKUP(A3109, Sheet3!A:G,2, FALSE)</f>
        <v>-2.9061889999999999</v>
      </c>
      <c r="J3109" s="4">
        <f>VLOOKUP(A3109, Sheet3!A:G,3, FALSE)</f>
        <v>0.64089499999999999</v>
      </c>
      <c r="K3109" s="4">
        <f>VLOOKUP(A3109, Sheet3!A:G,4, FALSE)</f>
        <v>-1.1372949999999999</v>
      </c>
      <c r="L3109" s="4">
        <f>VLOOKUP(A3109, Sheet3!A:G,5, FALSE)</f>
        <v>1.262259</v>
      </c>
      <c r="M3109" s="4">
        <f>VLOOKUP(A3109, Sheet3!A:G,6, FALSE)</f>
        <v>-1.4292279999999999</v>
      </c>
      <c r="N3109" s="4">
        <f>VLOOKUP(A3109, Sheet3!A:G,7, FALSE)</f>
        <v>-2.174588</v>
      </c>
      <c r="O3109">
        <v>2012</v>
      </c>
      <c r="P3109" s="4">
        <f>VLOOKUP(G3109, Sheet2!C:E, 3, FALSE)</f>
        <v>2009</v>
      </c>
      <c r="Q3109" s="4">
        <f>O3109-P3109</f>
        <v>3</v>
      </c>
      <c r="R3109" s="4">
        <f>VLOOKUP(A3109, Sheet4!A:B, 2, FALSE)</f>
        <v>1286</v>
      </c>
    </row>
    <row r="3110" spans="1:18">
      <c r="A3110">
        <v>4585</v>
      </c>
      <c r="B3110" t="s">
        <v>433</v>
      </c>
      <c r="C3110" s="1">
        <v>41109</v>
      </c>
      <c r="D3110" t="s">
        <v>6</v>
      </c>
      <c r="E3110" s="4" t="s">
        <v>159</v>
      </c>
      <c r="F3110" s="4" t="s">
        <v>652</v>
      </c>
      <c r="G3110" s="4" t="str">
        <f>B3110&amp;E3110</f>
        <v>ViscloskyIN</v>
      </c>
      <c r="H3110" s="4" t="str">
        <f>VLOOKUP(G3110, Sheet2!C:D, 2, FALSE)</f>
        <v>D</v>
      </c>
      <c r="I3110" s="4">
        <f>VLOOKUP(A3110, Sheet3!A:G,2, FALSE)</f>
        <v>1.6695869999999999</v>
      </c>
      <c r="J3110" s="4">
        <f>VLOOKUP(A3110, Sheet3!A:G,3, FALSE)</f>
        <v>-2.0063759999999999</v>
      </c>
      <c r="K3110" s="4">
        <f>VLOOKUP(A3110, Sheet3!A:G,4, FALSE)</f>
        <v>3.4415309999999999</v>
      </c>
      <c r="L3110" s="4">
        <f>VLOOKUP(A3110, Sheet3!A:G,5, FALSE)</f>
        <v>2.6629299999999998</v>
      </c>
      <c r="M3110" s="4">
        <f>VLOOKUP(A3110, Sheet3!A:G,6, FALSE)</f>
        <v>0.178593</v>
      </c>
      <c r="N3110" s="4">
        <f>VLOOKUP(A3110, Sheet3!A:G,7, FALSE)</f>
        <v>-3.4188000000000003E-2</v>
      </c>
      <c r="O3110">
        <v>2012</v>
      </c>
      <c r="P3110" s="4">
        <f>VLOOKUP(G3110, Sheet2!C:E, 3, FALSE)</f>
        <v>1985</v>
      </c>
      <c r="Q3110" s="4">
        <f>O3110-P3110</f>
        <v>27</v>
      </c>
      <c r="R3110" s="4">
        <f>VLOOKUP(A3110, Sheet4!A:B, 2, FALSE)</f>
        <v>288</v>
      </c>
    </row>
    <row r="3111" spans="1:18">
      <c r="A3111">
        <v>4586</v>
      </c>
      <c r="B3111" s="4" t="s">
        <v>34</v>
      </c>
      <c r="C3111" s="1">
        <v>41109</v>
      </c>
      <c r="D3111" t="s">
        <v>6</v>
      </c>
      <c r="E3111" s="4" t="s">
        <v>137</v>
      </c>
      <c r="F3111" s="4" t="s">
        <v>652</v>
      </c>
      <c r="G3111" s="4" t="str">
        <f>B3111&amp;E3111</f>
        <v>GingreyGA</v>
      </c>
      <c r="H3111" s="4" t="str">
        <f>VLOOKUP(G3111, Sheet2!C:D, 2, FALSE)</f>
        <v>R</v>
      </c>
      <c r="I3111" s="4">
        <f>VLOOKUP(A3111, Sheet3!A:G,2, FALSE)</f>
        <v>4.8326779999999996</v>
      </c>
      <c r="J3111" s="4">
        <f>VLOOKUP(A3111, Sheet3!A:G,3, FALSE)</f>
        <v>-1.9491909999999999</v>
      </c>
      <c r="K3111" s="4">
        <f>VLOOKUP(A3111, Sheet3!A:G,4, FALSE)</f>
        <v>2.3348629999999999</v>
      </c>
      <c r="L3111" s="4">
        <f>VLOOKUP(A3111, Sheet3!A:G,5, FALSE)</f>
        <v>0.336955</v>
      </c>
      <c r="M3111" s="4">
        <f>VLOOKUP(A3111, Sheet3!A:G,6, FALSE)</f>
        <v>0.75092999999999999</v>
      </c>
      <c r="N3111" s="4">
        <f>VLOOKUP(A3111, Sheet3!A:G,7, FALSE)</f>
        <v>3.637283</v>
      </c>
      <c r="O3111">
        <v>2012</v>
      </c>
      <c r="P3111" s="4">
        <f>VLOOKUP(G3111, Sheet2!C:E, 3, FALSE)</f>
        <v>2003</v>
      </c>
      <c r="Q3111" s="4">
        <f>O3111-P3111</f>
        <v>9</v>
      </c>
      <c r="R3111" s="4">
        <f>VLOOKUP(A3111, Sheet4!A:B, 2, FALSE)</f>
        <v>313</v>
      </c>
    </row>
    <row r="3112" spans="1:18">
      <c r="A3112">
        <v>4587</v>
      </c>
      <c r="B3112" s="4" t="s">
        <v>186</v>
      </c>
      <c r="C3112" s="1">
        <v>41109</v>
      </c>
      <c r="D3112" t="s">
        <v>6</v>
      </c>
      <c r="E3112" s="4" t="s">
        <v>8</v>
      </c>
      <c r="F3112" s="4" t="s">
        <v>652</v>
      </c>
      <c r="G3112" s="4" t="str">
        <f>B3112&amp;E3112</f>
        <v>ThompsonCA</v>
      </c>
      <c r="H3112" s="4" t="str">
        <f>VLOOKUP(G3112, Sheet2!C:D, 2, FALSE)</f>
        <v>D</v>
      </c>
      <c r="I3112" s="4">
        <f>VLOOKUP(A3112, Sheet3!A:G,2, FALSE)</f>
        <v>0.856016</v>
      </c>
      <c r="J3112" s="4">
        <f>VLOOKUP(A3112, Sheet3!A:G,3, FALSE)</f>
        <v>-0.37092900000000001</v>
      </c>
      <c r="K3112" s="4">
        <f>VLOOKUP(A3112, Sheet3!A:G,4, FALSE)</f>
        <v>3.0263209999999998</v>
      </c>
      <c r="L3112" s="4">
        <f>VLOOKUP(A3112, Sheet3!A:G,5, FALSE)</f>
        <v>0.37576599999999999</v>
      </c>
      <c r="M3112" s="4">
        <f>VLOOKUP(A3112, Sheet3!A:G,6, FALSE)</f>
        <v>0.67345600000000005</v>
      </c>
      <c r="N3112" s="4">
        <f>VLOOKUP(A3112, Sheet3!A:G,7, FALSE)</f>
        <v>2.6047150000000001</v>
      </c>
      <c r="O3112">
        <v>2012</v>
      </c>
      <c r="P3112" s="4">
        <f>VLOOKUP(G3112, Sheet2!C:E, 3, FALSE)</f>
        <v>1999</v>
      </c>
      <c r="Q3112" s="4">
        <f>O3112-P3112</f>
        <v>13</v>
      </c>
      <c r="R3112" s="4">
        <f>VLOOKUP(A3112, Sheet4!A:B, 2, FALSE)</f>
        <v>272</v>
      </c>
    </row>
    <row r="3113" spans="1:18">
      <c r="A3113">
        <v>4588</v>
      </c>
      <c r="B3113" t="s">
        <v>560</v>
      </c>
      <c r="C3113" s="1">
        <v>41109</v>
      </c>
      <c r="D3113" t="s">
        <v>6</v>
      </c>
      <c r="E3113" s="4" t="s">
        <v>87</v>
      </c>
      <c r="F3113" s="4" t="s">
        <v>652</v>
      </c>
      <c r="G3113" s="4" t="str">
        <f>B3113&amp;E3113</f>
        <v>RunyanNJ</v>
      </c>
      <c r="H3113" s="4" t="str">
        <f>VLOOKUP(G3113, Sheet2!C:D, 2, FALSE)</f>
        <v>R</v>
      </c>
      <c r="I3113" s="4">
        <f>VLOOKUP(A3113, Sheet3!A:G,2, FALSE)</f>
        <v>5.2463959999999998</v>
      </c>
      <c r="J3113" s="4">
        <f>VLOOKUP(A3113, Sheet3!A:G,3, FALSE)</f>
        <v>-1.5108470000000001</v>
      </c>
      <c r="K3113" s="4">
        <f>VLOOKUP(A3113, Sheet3!A:G,4, FALSE)</f>
        <v>1.6360509999999999</v>
      </c>
      <c r="L3113" s="4">
        <f>VLOOKUP(A3113, Sheet3!A:G,5, FALSE)</f>
        <v>-1.64733</v>
      </c>
      <c r="M3113" s="4">
        <f>VLOOKUP(A3113, Sheet3!A:G,6, FALSE)</f>
        <v>0.16784399999999999</v>
      </c>
      <c r="N3113" s="4">
        <f>VLOOKUP(A3113, Sheet3!A:G,7, FALSE)</f>
        <v>1.150849</v>
      </c>
      <c r="O3113">
        <v>2012</v>
      </c>
      <c r="P3113" s="4">
        <f>VLOOKUP(G3113, Sheet2!C:E, 3, FALSE)</f>
        <v>2011</v>
      </c>
      <c r="Q3113" s="4">
        <f>O3113-P3113</f>
        <v>1</v>
      </c>
      <c r="R3113" s="4">
        <f>VLOOKUP(A3113, Sheet4!A:B, 2, FALSE)</f>
        <v>308</v>
      </c>
    </row>
    <row r="3114" spans="1:18">
      <c r="A3114">
        <v>4589</v>
      </c>
      <c r="B3114" t="s">
        <v>394</v>
      </c>
      <c r="C3114" s="1">
        <v>41109</v>
      </c>
      <c r="D3114" t="s">
        <v>6</v>
      </c>
      <c r="E3114" s="4" t="s">
        <v>184</v>
      </c>
      <c r="F3114" s="4" t="s">
        <v>652</v>
      </c>
      <c r="G3114" s="4" t="str">
        <f>B3114&amp;E3114</f>
        <v>Frank MA</v>
      </c>
      <c r="H3114" s="4" t="str">
        <f>VLOOKUP(G3114, Sheet2!C:D, 2, FALSE)</f>
        <v>D</v>
      </c>
      <c r="I3114" s="4">
        <f>VLOOKUP(A3114, Sheet3!A:G,2, FALSE)</f>
        <v>3.7787000000000001E-2</v>
      </c>
      <c r="J3114" s="4">
        <f>VLOOKUP(A3114, Sheet3!A:G,3, FALSE)</f>
        <v>-0.55433500000000002</v>
      </c>
      <c r="K3114" s="4">
        <f>VLOOKUP(A3114, Sheet3!A:G,4, FALSE)</f>
        <v>-0.40194299999999999</v>
      </c>
      <c r="L3114" s="4">
        <f>VLOOKUP(A3114, Sheet3!A:G,5, FALSE)</f>
        <v>0.18143100000000001</v>
      </c>
      <c r="M3114" s="4">
        <f>VLOOKUP(A3114, Sheet3!A:G,6, FALSE)</f>
        <v>-0.35233500000000001</v>
      </c>
      <c r="N3114" s="4">
        <f>VLOOKUP(A3114, Sheet3!A:G,7, FALSE)</f>
        <v>-2.340897</v>
      </c>
      <c r="O3114">
        <v>2012</v>
      </c>
      <c r="P3114" s="4">
        <f>VLOOKUP(G3114, Sheet2!C:E, 3, FALSE)</f>
        <v>1981</v>
      </c>
      <c r="Q3114" s="4">
        <f>O3114-P3114</f>
        <v>31</v>
      </c>
      <c r="R3114" s="4">
        <f>VLOOKUP(A3114, Sheet4!A:B, 2, FALSE)</f>
        <v>1165</v>
      </c>
    </row>
    <row r="3115" spans="1:18">
      <c r="A3115">
        <v>4590</v>
      </c>
      <c r="B3115" t="s">
        <v>10</v>
      </c>
      <c r="C3115" s="1">
        <v>41109</v>
      </c>
      <c r="D3115" t="s">
        <v>6</v>
      </c>
      <c r="E3115" s="4" t="s">
        <v>11</v>
      </c>
      <c r="F3115" s="4" t="s">
        <v>652</v>
      </c>
      <c r="G3115" s="4" t="str">
        <f>B3115&amp;E3115</f>
        <v>JonesNC</v>
      </c>
      <c r="H3115" s="4" t="str">
        <f>VLOOKUP(G3115, Sheet2!C:D, 2, FALSE)</f>
        <v>R</v>
      </c>
      <c r="I3115" s="4">
        <f>VLOOKUP(A3115, Sheet3!A:G,2, FALSE)</f>
        <v>-4.0182570000000002</v>
      </c>
      <c r="J3115" s="4">
        <f>VLOOKUP(A3115, Sheet3!A:G,3, FALSE)</f>
        <v>-0.72001099999999996</v>
      </c>
      <c r="K3115" s="4">
        <f>VLOOKUP(A3115, Sheet3!A:G,4, FALSE)</f>
        <v>-4.3538420000000002</v>
      </c>
      <c r="L3115" s="4">
        <f>VLOOKUP(A3115, Sheet3!A:G,5, FALSE)</f>
        <v>-1.51159</v>
      </c>
      <c r="M3115" s="4">
        <f>VLOOKUP(A3115, Sheet3!A:G,6, FALSE)</f>
        <v>-1.7790779999999999</v>
      </c>
      <c r="N3115" s="4">
        <f>VLOOKUP(A3115, Sheet3!A:G,7, FALSE)</f>
        <v>-4.9767060000000001</v>
      </c>
      <c r="O3115">
        <v>2012</v>
      </c>
      <c r="P3115" s="4">
        <f>VLOOKUP(G3115, Sheet2!C:E, 3, FALSE)</f>
        <v>1995</v>
      </c>
      <c r="Q3115" s="4">
        <f>O3115-P3115</f>
        <v>17</v>
      </c>
      <c r="R3115" s="4">
        <f>VLOOKUP(A3115, Sheet4!A:B, 2, FALSE)</f>
        <v>1148</v>
      </c>
    </row>
    <row r="3116" spans="1:18">
      <c r="A3116">
        <v>4591</v>
      </c>
      <c r="B3116" t="s">
        <v>561</v>
      </c>
      <c r="C3116" s="1">
        <v>41109</v>
      </c>
      <c r="D3116" t="s">
        <v>6</v>
      </c>
      <c r="E3116" s="4" t="s">
        <v>13</v>
      </c>
      <c r="F3116" s="4" t="s">
        <v>652</v>
      </c>
      <c r="G3116" s="4" t="str">
        <f>B3116&amp;E3116</f>
        <v>MulvaneySC</v>
      </c>
      <c r="H3116" s="4" t="str">
        <f>VLOOKUP(G3116, Sheet2!C:D, 2, FALSE)</f>
        <v>R</v>
      </c>
      <c r="I3116" s="4">
        <f>VLOOKUP(A3116, Sheet3!A:G,2, FALSE)</f>
        <v>-0.69748500000000002</v>
      </c>
      <c r="J3116" s="4">
        <f>VLOOKUP(A3116, Sheet3!A:G,3, FALSE)</f>
        <v>-0.302263</v>
      </c>
      <c r="K3116" s="4">
        <f>VLOOKUP(A3116, Sheet3!A:G,4, FALSE)</f>
        <v>-2.5102359999999999</v>
      </c>
      <c r="L3116" s="4">
        <f>VLOOKUP(A3116, Sheet3!A:G,5, FALSE)</f>
        <v>-2.4365890000000001</v>
      </c>
      <c r="M3116" s="4">
        <f>VLOOKUP(A3116, Sheet3!A:G,6, FALSE)</f>
        <v>-1.733387</v>
      </c>
      <c r="N3116" s="4">
        <f>VLOOKUP(A3116, Sheet3!A:G,7, FALSE)</f>
        <v>-1.2438499999999999</v>
      </c>
      <c r="O3116">
        <v>2012</v>
      </c>
      <c r="P3116" s="4">
        <f>VLOOKUP(G3116, Sheet2!C:E, 3, FALSE)</f>
        <v>2011</v>
      </c>
      <c r="Q3116" s="4">
        <f>O3116-P3116</f>
        <v>1</v>
      </c>
      <c r="R3116" s="4">
        <f>VLOOKUP(A3116, Sheet4!A:B, 2, FALSE)</f>
        <v>1228</v>
      </c>
    </row>
    <row r="3117" spans="1:18">
      <c r="A3117">
        <v>4592</v>
      </c>
      <c r="B3117" s="4" t="s">
        <v>66</v>
      </c>
      <c r="C3117" s="1">
        <v>41109</v>
      </c>
      <c r="D3117" t="s">
        <v>6</v>
      </c>
      <c r="E3117" s="4" t="s">
        <v>107</v>
      </c>
      <c r="F3117" s="4" t="s">
        <v>652</v>
      </c>
      <c r="G3117" s="4" t="str">
        <f>B3117&amp;E3117</f>
        <v>LangevinRI</v>
      </c>
      <c r="H3117" s="4" t="str">
        <f>VLOOKUP(G3117, Sheet2!C:D, 2, FALSE)</f>
        <v>D</v>
      </c>
      <c r="I3117" s="4">
        <f>VLOOKUP(A3117, Sheet3!A:G,2, FALSE)</f>
        <v>-0.373942</v>
      </c>
      <c r="J3117" s="4">
        <f>VLOOKUP(A3117, Sheet3!A:G,3, FALSE)</f>
        <v>-3.6458200000000001</v>
      </c>
      <c r="K3117" s="4">
        <f>VLOOKUP(A3117, Sheet3!A:G,4, FALSE)</f>
        <v>4.5881759999999998</v>
      </c>
      <c r="L3117" s="4">
        <f>VLOOKUP(A3117, Sheet3!A:G,5, FALSE)</f>
        <v>-4.4176229999999999</v>
      </c>
      <c r="M3117" s="4">
        <f>VLOOKUP(A3117, Sheet3!A:G,6, FALSE)</f>
        <v>-2.2347929999999998</v>
      </c>
      <c r="N3117" s="4">
        <f>VLOOKUP(A3117, Sheet3!A:G,7, FALSE)</f>
        <v>0.61899800000000005</v>
      </c>
      <c r="O3117">
        <v>2012</v>
      </c>
      <c r="P3117" s="4">
        <f>VLOOKUP(G3117, Sheet2!C:E, 3, FALSE)</f>
        <v>2001</v>
      </c>
      <c r="Q3117" s="4">
        <f>O3117-P3117</f>
        <v>11</v>
      </c>
      <c r="R3117" s="4">
        <f>VLOOKUP(A3117, Sheet4!A:B, 2, FALSE)</f>
        <v>349</v>
      </c>
    </row>
    <row r="3118" spans="1:18">
      <c r="A3118">
        <v>4593</v>
      </c>
      <c r="B3118" s="4" t="s">
        <v>189</v>
      </c>
      <c r="C3118" s="1">
        <v>41109</v>
      </c>
      <c r="D3118" t="s">
        <v>6</v>
      </c>
      <c r="E3118" s="4" t="s">
        <v>8</v>
      </c>
      <c r="F3118" s="4" t="s">
        <v>652</v>
      </c>
      <c r="G3118" s="4" t="str">
        <f>B3118&amp;E3118</f>
        <v>EshooCA</v>
      </c>
      <c r="H3118" s="4" t="str">
        <f>VLOOKUP(G3118, Sheet2!C:D, 2, FALSE)</f>
        <v>D</v>
      </c>
      <c r="I3118" s="4">
        <f>VLOOKUP(A3118, Sheet3!A:G,2, FALSE)</f>
        <v>4.2374090000000004</v>
      </c>
      <c r="J3118" s="4">
        <f>VLOOKUP(A3118, Sheet3!A:G,3, FALSE)</f>
        <v>-3.7679019999999999</v>
      </c>
      <c r="K3118" s="4">
        <f>VLOOKUP(A3118, Sheet3!A:G,4, FALSE)</f>
        <v>-1.7710859999999999</v>
      </c>
      <c r="L3118" s="4">
        <f>VLOOKUP(A3118, Sheet3!A:G,5, FALSE)</f>
        <v>4.8142560000000003</v>
      </c>
      <c r="M3118" s="4">
        <f>VLOOKUP(A3118, Sheet3!A:G,6, FALSE)</f>
        <v>4.1936419999999996</v>
      </c>
      <c r="N3118" s="4">
        <f>VLOOKUP(A3118, Sheet3!A:G,7, FALSE)</f>
        <v>-3.954224</v>
      </c>
      <c r="O3118">
        <v>2012</v>
      </c>
      <c r="P3118" s="4">
        <f>VLOOKUP(G3118, Sheet2!C:E, 3, FALSE)</f>
        <v>1993</v>
      </c>
      <c r="Q3118" s="4">
        <f>O3118-P3118</f>
        <v>19</v>
      </c>
      <c r="R3118" s="4">
        <f>VLOOKUP(A3118, Sheet4!A:B, 2, FALSE)</f>
        <v>435</v>
      </c>
    </row>
    <row r="3119" spans="1:18">
      <c r="A3119">
        <v>4594</v>
      </c>
      <c r="B3119" s="4" t="s">
        <v>61</v>
      </c>
      <c r="C3119" s="1">
        <v>41109</v>
      </c>
      <c r="D3119" t="s">
        <v>6</v>
      </c>
      <c r="E3119" s="4" t="s">
        <v>47</v>
      </c>
      <c r="F3119" s="4" t="s">
        <v>652</v>
      </c>
      <c r="G3119" s="4" t="str">
        <f>B3119&amp;E3119</f>
        <v>StearnsFL</v>
      </c>
      <c r="H3119" s="4" t="str">
        <f>VLOOKUP(G3119, Sheet2!C:D, 2, FALSE)</f>
        <v>R</v>
      </c>
      <c r="I3119" s="4">
        <f>VLOOKUP(A3119, Sheet3!A:G,2, FALSE)</f>
        <v>2.6691509999999998</v>
      </c>
      <c r="J3119" s="4">
        <f>VLOOKUP(A3119, Sheet3!A:G,3, FALSE)</f>
        <v>-2.041865</v>
      </c>
      <c r="K3119" s="4">
        <f>VLOOKUP(A3119, Sheet3!A:G,4, FALSE)</f>
        <v>2.0228540000000002</v>
      </c>
      <c r="L3119" s="4">
        <f>VLOOKUP(A3119, Sheet3!A:G,5, FALSE)</f>
        <v>-2.0215429999999999</v>
      </c>
      <c r="M3119" s="4">
        <f>VLOOKUP(A3119, Sheet3!A:G,6, FALSE)</f>
        <v>-0.95062599999999997</v>
      </c>
      <c r="N3119" s="4">
        <f>VLOOKUP(A3119, Sheet3!A:G,7, FALSE)</f>
        <v>-0.20158000000000001</v>
      </c>
      <c r="O3119">
        <v>2012</v>
      </c>
      <c r="P3119" s="4">
        <f>VLOOKUP(G3119, Sheet2!C:E, 3, FALSE)</f>
        <v>1989</v>
      </c>
      <c r="Q3119" s="4">
        <f>O3119-P3119</f>
        <v>23</v>
      </c>
      <c r="R3119" s="4">
        <f>VLOOKUP(A3119, Sheet4!A:B, 2, FALSE)</f>
        <v>591</v>
      </c>
    </row>
    <row r="3120" spans="1:18">
      <c r="A3120">
        <v>4595</v>
      </c>
      <c r="B3120" t="s">
        <v>562</v>
      </c>
      <c r="C3120" s="1">
        <v>41109</v>
      </c>
      <c r="D3120" t="s">
        <v>6</v>
      </c>
      <c r="E3120" s="4" t="s">
        <v>44</v>
      </c>
      <c r="F3120" s="4" t="s">
        <v>652</v>
      </c>
      <c r="G3120" s="4" t="str">
        <f>B3120&amp;E3120</f>
        <v>FitzpatrickPA</v>
      </c>
      <c r="H3120" s="4" t="str">
        <f>VLOOKUP(G3120, Sheet2!C:D, 2, FALSE)</f>
        <v>R</v>
      </c>
      <c r="I3120" s="4">
        <f>VLOOKUP(A3120, Sheet3!A:G,2, FALSE)</f>
        <v>-1.2569999999999999</v>
      </c>
      <c r="J3120" s="4">
        <f>VLOOKUP(A3120, Sheet3!A:G,3, FALSE)</f>
        <v>2.065677</v>
      </c>
      <c r="K3120" s="4">
        <f>VLOOKUP(A3120, Sheet3!A:G,4, FALSE)</f>
        <v>1.887975</v>
      </c>
      <c r="L3120" s="4">
        <f>VLOOKUP(A3120, Sheet3!A:G,5, FALSE)</f>
        <v>-2.8624869999999998</v>
      </c>
      <c r="M3120" s="4">
        <f>VLOOKUP(A3120, Sheet3!A:G,6, FALSE)</f>
        <v>-1.411678</v>
      </c>
      <c r="N3120" s="4">
        <f>VLOOKUP(A3120, Sheet3!A:G,7, FALSE)</f>
        <v>1.5834360000000001</v>
      </c>
      <c r="O3120">
        <v>2012</v>
      </c>
      <c r="P3120" s="4" t="str">
        <f>VLOOKUP(G3120, Sheet2!C:E, 3, FALSE)</f>
        <v>2005-2006</v>
      </c>
      <c r="Q3120" s="4">
        <v>3</v>
      </c>
      <c r="R3120" s="4">
        <f>VLOOKUP(A3120, Sheet4!A:B, 2, FALSE)</f>
        <v>692</v>
      </c>
    </row>
    <row r="3121" spans="1:18">
      <c r="A3121">
        <v>4596</v>
      </c>
      <c r="B3121" t="s">
        <v>168</v>
      </c>
      <c r="C3121" s="1">
        <v>41109</v>
      </c>
      <c r="D3121" t="s">
        <v>6</v>
      </c>
      <c r="E3121" s="4" t="s">
        <v>52</v>
      </c>
      <c r="F3121" s="4" t="s">
        <v>652</v>
      </c>
      <c r="G3121" s="4" t="str">
        <f>B3121&amp;E3121</f>
        <v>RogersKY</v>
      </c>
      <c r="H3121" s="4" t="str">
        <f>VLOOKUP(G3121, Sheet2!C:D, 2, FALSE)</f>
        <v>R</v>
      </c>
      <c r="I3121" s="4">
        <f>VLOOKUP(A3121, Sheet3!A:G,2, FALSE)</f>
        <v>-5.2568039999999998</v>
      </c>
      <c r="J3121" s="4">
        <f>VLOOKUP(A3121, Sheet3!A:G,3, FALSE)</f>
        <v>-0.74276500000000001</v>
      </c>
      <c r="K3121" s="4">
        <f>VLOOKUP(A3121, Sheet3!A:G,4, FALSE)</f>
        <v>-0.26473200000000002</v>
      </c>
      <c r="L3121" s="4">
        <f>VLOOKUP(A3121, Sheet3!A:G,5, FALSE)</f>
        <v>-4.6660959999999996</v>
      </c>
      <c r="M3121" s="4">
        <f>VLOOKUP(A3121, Sheet3!A:G,6, FALSE)</f>
        <v>-2.0560689999999999</v>
      </c>
      <c r="N3121" s="4">
        <f>VLOOKUP(A3121, Sheet3!A:G,7, FALSE)</f>
        <v>-3.2877179999999999</v>
      </c>
      <c r="O3121">
        <v>2012</v>
      </c>
      <c r="P3121" s="4">
        <f>VLOOKUP(G3121, Sheet2!C:E, 3, FALSE)</f>
        <v>1981</v>
      </c>
      <c r="Q3121" s="4">
        <f>O3121-P3121</f>
        <v>31</v>
      </c>
      <c r="R3121" s="4">
        <f>VLOOKUP(A3121, Sheet4!A:B, 2, FALSE)</f>
        <v>456</v>
      </c>
    </row>
    <row r="3122" spans="1:18">
      <c r="A3122">
        <v>4597</v>
      </c>
      <c r="B3122" s="4" t="s">
        <v>563</v>
      </c>
      <c r="C3122" s="1">
        <v>40232</v>
      </c>
      <c r="D3122" t="s">
        <v>6</v>
      </c>
      <c r="E3122" s="4" t="str">
        <f>VLOOKUP(B3122, Sheet2!$A$2:$B$734, 2, FALSE)</f>
        <v>NY</v>
      </c>
      <c r="F3122" s="4" t="s">
        <v>652</v>
      </c>
      <c r="G3122" s="4" t="str">
        <f>B3122&amp;E3122</f>
        <v>McMahonNY</v>
      </c>
      <c r="H3122" s="4" t="str">
        <f>VLOOKUP(G3122, Sheet2!C:D, 2, FALSE)</f>
        <v>D</v>
      </c>
      <c r="I3122" s="4">
        <f>VLOOKUP(A3122, Sheet3!A:G,2, FALSE)</f>
        <v>5.2307249999999996</v>
      </c>
      <c r="J3122" s="4">
        <f>VLOOKUP(A3122, Sheet3!A:G,3, FALSE)</f>
        <v>-2.4829720000000002</v>
      </c>
      <c r="K3122" s="4">
        <f>VLOOKUP(A3122, Sheet3!A:G,4, FALSE)</f>
        <v>3.5577480000000001</v>
      </c>
      <c r="L3122" s="4">
        <f>VLOOKUP(A3122, Sheet3!A:G,5, FALSE)</f>
        <v>-0.40411900000000001</v>
      </c>
      <c r="M3122" s="4">
        <f>VLOOKUP(A3122, Sheet3!A:G,6, FALSE)</f>
        <v>1.0332410000000001</v>
      </c>
      <c r="N3122" s="4">
        <f>VLOOKUP(A3122, Sheet3!A:G,7, FALSE)</f>
        <v>4.7694869999999998</v>
      </c>
      <c r="O3122">
        <v>2010</v>
      </c>
      <c r="P3122" s="4">
        <f>VLOOKUP(G3122, Sheet2!C:E, 3, FALSE)</f>
        <v>2009</v>
      </c>
      <c r="Q3122" s="4">
        <f>O3122-P3122</f>
        <v>1</v>
      </c>
      <c r="R3122" s="4">
        <f>VLOOKUP(A3122, Sheet4!A:B, 2, FALSE)</f>
        <v>477</v>
      </c>
    </row>
    <row r="3123" spans="1:18">
      <c r="A3123">
        <v>4598</v>
      </c>
      <c r="B3123" t="s">
        <v>153</v>
      </c>
      <c r="C3123" s="1">
        <v>40232</v>
      </c>
      <c r="D3123" t="s">
        <v>6</v>
      </c>
      <c r="E3123" s="4" t="str">
        <f>VLOOKUP(B3123, Sheet2!$A$2:$B$734, 2, FALSE)</f>
        <v>FL</v>
      </c>
      <c r="F3123" s="4" t="s">
        <v>652</v>
      </c>
      <c r="G3123" s="4" t="str">
        <f>B3123&amp;E3123</f>
        <v>Ros-LehtinenFL</v>
      </c>
      <c r="H3123" s="4" t="str">
        <f>VLOOKUP(G3123, Sheet2!C:D, 2, FALSE)</f>
        <v>R</v>
      </c>
      <c r="I3123" s="4">
        <f>VLOOKUP(A3123, Sheet3!A:G,2, FALSE)</f>
        <v>0.43550899999999998</v>
      </c>
      <c r="J3123" s="4">
        <f>VLOOKUP(A3123, Sheet3!A:G,3, FALSE)</f>
        <v>-1.617108</v>
      </c>
      <c r="K3123" s="4">
        <f>VLOOKUP(A3123, Sheet3!A:G,4, FALSE)</f>
        <v>1.1060000000000001</v>
      </c>
      <c r="L3123" s="4">
        <f>VLOOKUP(A3123, Sheet3!A:G,5, FALSE)</f>
        <v>-3.4201769999999998</v>
      </c>
      <c r="M3123" s="4">
        <f>VLOOKUP(A3123, Sheet3!A:G,6, FALSE)</f>
        <v>-2.1311979999999999</v>
      </c>
      <c r="N3123" s="4">
        <f>VLOOKUP(A3123, Sheet3!A:G,7, FALSE)</f>
        <v>0.63910299999999998</v>
      </c>
      <c r="O3123">
        <v>2010</v>
      </c>
      <c r="P3123" s="4">
        <f>VLOOKUP(G3123, Sheet2!C:E, 3, FALSE)</f>
        <v>1989</v>
      </c>
      <c r="Q3123" s="4">
        <f>O3123-P3123</f>
        <v>21</v>
      </c>
      <c r="R3123" s="4">
        <f>VLOOKUP(A3123, Sheet4!A:B, 2, FALSE)</f>
        <v>321</v>
      </c>
    </row>
    <row r="3124" spans="1:18">
      <c r="A3124">
        <v>4599</v>
      </c>
      <c r="B3124" s="4" t="s">
        <v>564</v>
      </c>
      <c r="C3124" s="1">
        <v>40232</v>
      </c>
      <c r="D3124" t="s">
        <v>6</v>
      </c>
      <c r="E3124" s="4" t="s">
        <v>112</v>
      </c>
      <c r="F3124" s="4" t="s">
        <v>652</v>
      </c>
      <c r="G3124" s="4" t="str">
        <f>B3124&amp;E3124</f>
        <v>PetersMI</v>
      </c>
      <c r="H3124" s="4" t="str">
        <f>VLOOKUP(G3124, Sheet2!C:D, 2, FALSE)</f>
        <v>D</v>
      </c>
      <c r="I3124" s="4">
        <f>VLOOKUP(A3124, Sheet3!A:G,2, FALSE)</f>
        <v>4.8084819999999997</v>
      </c>
      <c r="J3124" s="4">
        <f>VLOOKUP(A3124, Sheet3!A:G,3, FALSE)</f>
        <v>-2.070713</v>
      </c>
      <c r="K3124" s="4">
        <f>VLOOKUP(A3124, Sheet3!A:G,4, FALSE)</f>
        <v>1.5266010000000001</v>
      </c>
      <c r="L3124" s="4">
        <f>VLOOKUP(A3124, Sheet3!A:G,5, FALSE)</f>
        <v>1.1818690000000001</v>
      </c>
      <c r="M3124" s="4">
        <f>VLOOKUP(A3124, Sheet3!A:G,6, FALSE)</f>
        <v>-0.439996</v>
      </c>
      <c r="N3124" s="4">
        <f>VLOOKUP(A3124, Sheet3!A:G,7, FALSE)</f>
        <v>1.1342859999999999</v>
      </c>
      <c r="O3124">
        <v>2010</v>
      </c>
      <c r="P3124" s="4">
        <f>VLOOKUP(G3124, Sheet2!C:E, 3, FALSE)</f>
        <v>2009</v>
      </c>
      <c r="Q3124" s="4">
        <f>O3124-P3124</f>
        <v>1</v>
      </c>
      <c r="R3124" s="4">
        <f>VLOOKUP(A3124, Sheet4!A:B, 2, FALSE)</f>
        <v>494</v>
      </c>
    </row>
    <row r="3125" spans="1:18">
      <c r="A3125">
        <v>4600</v>
      </c>
      <c r="B3125" t="s">
        <v>118</v>
      </c>
      <c r="C3125" s="1">
        <v>40232</v>
      </c>
      <c r="D3125" t="s">
        <v>6</v>
      </c>
      <c r="E3125" s="4" t="s">
        <v>63</v>
      </c>
      <c r="F3125" s="4" t="s">
        <v>652</v>
      </c>
      <c r="G3125" s="4" t="str">
        <f>B3125&amp;E3125</f>
        <v>WolfVA</v>
      </c>
      <c r="H3125" s="4" t="str">
        <f>VLOOKUP(G3125, Sheet2!C:D, 2, FALSE)</f>
        <v>R</v>
      </c>
      <c r="I3125" s="4">
        <f>VLOOKUP(A3125, Sheet3!A:G,2, FALSE)</f>
        <v>0.69149499999999997</v>
      </c>
      <c r="J3125" s="4">
        <f>VLOOKUP(A3125, Sheet3!A:G,3, FALSE)</f>
        <v>-2.3479169999999998</v>
      </c>
      <c r="K3125" s="4">
        <f>VLOOKUP(A3125, Sheet3!A:G,4, FALSE)</f>
        <v>4.4391959999999999</v>
      </c>
      <c r="L3125" s="4">
        <f>VLOOKUP(A3125, Sheet3!A:G,5, FALSE)</f>
        <v>-4.0831489999999997</v>
      </c>
      <c r="M3125" s="4">
        <f>VLOOKUP(A3125, Sheet3!A:G,6, FALSE)</f>
        <v>-2.4013110000000002</v>
      </c>
      <c r="N3125" s="4">
        <f>VLOOKUP(A3125, Sheet3!A:G,7, FALSE)</f>
        <v>2.042284</v>
      </c>
      <c r="O3125">
        <v>2010</v>
      </c>
      <c r="P3125" s="4">
        <f>VLOOKUP(G3125, Sheet2!C:E, 3, FALSE)</f>
        <v>1981</v>
      </c>
      <c r="Q3125" s="4">
        <f>O3125-P3125</f>
        <v>29</v>
      </c>
      <c r="R3125" s="4">
        <f>VLOOKUP(A3125, Sheet4!A:B, 2, FALSE)</f>
        <v>482</v>
      </c>
    </row>
    <row r="3126" spans="1:18">
      <c r="A3126">
        <v>4601</v>
      </c>
      <c r="B3126" t="s">
        <v>197</v>
      </c>
      <c r="C3126" s="1">
        <v>40232</v>
      </c>
      <c r="D3126" t="s">
        <v>6</v>
      </c>
      <c r="E3126" s="4" t="s">
        <v>141</v>
      </c>
      <c r="F3126" s="4" t="s">
        <v>652</v>
      </c>
      <c r="G3126" s="4" t="str">
        <f>B3126&amp;E3126</f>
        <v>DuncanTN</v>
      </c>
      <c r="H3126" s="4" t="str">
        <f>VLOOKUP(G3126, Sheet2!C:D, 2, FALSE)</f>
        <v>R</v>
      </c>
      <c r="I3126" s="4">
        <f>VLOOKUP(A3126, Sheet3!A:G,2, FALSE)</f>
        <v>8.7569189999999999</v>
      </c>
      <c r="J3126" s="4">
        <f>VLOOKUP(A3126, Sheet3!A:G,3, FALSE)</f>
        <v>-3.2665039999999999</v>
      </c>
      <c r="K3126" s="4">
        <f>VLOOKUP(A3126, Sheet3!A:G,4, FALSE)</f>
        <v>5.8509250000000002</v>
      </c>
      <c r="L3126" s="4">
        <f>VLOOKUP(A3126, Sheet3!A:G,5, FALSE)</f>
        <v>-0.45513900000000002</v>
      </c>
      <c r="M3126" s="4">
        <f>VLOOKUP(A3126, Sheet3!A:G,6, FALSE)</f>
        <v>-0.39325900000000003</v>
      </c>
      <c r="N3126" s="4">
        <f>VLOOKUP(A3126, Sheet3!A:G,7, FALSE)</f>
        <v>3.4936560000000001</v>
      </c>
      <c r="O3126">
        <v>2010</v>
      </c>
      <c r="P3126" s="4">
        <f>VLOOKUP(G3126, Sheet2!C:E, 3, FALSE)</f>
        <v>1988</v>
      </c>
      <c r="Q3126" s="4">
        <f>O3126-P3126</f>
        <v>22</v>
      </c>
      <c r="R3126" s="4">
        <f>VLOOKUP(A3126, Sheet4!A:B, 2, FALSE)</f>
        <v>375</v>
      </c>
    </row>
    <row r="3127" spans="1:18">
      <c r="A3127">
        <v>4602</v>
      </c>
      <c r="B3127" t="s">
        <v>82</v>
      </c>
      <c r="C3127" s="1">
        <v>40232</v>
      </c>
      <c r="D3127" t="s">
        <v>6</v>
      </c>
      <c r="E3127" s="4" t="s">
        <v>22</v>
      </c>
      <c r="F3127" s="4" t="s">
        <v>652</v>
      </c>
      <c r="G3127" s="4" t="str">
        <f>B3127&amp;E3127</f>
        <v>Jackson-LeeTX</v>
      </c>
      <c r="H3127" s="4" t="str">
        <f>VLOOKUP(G3127, Sheet2!C:D, 2, FALSE)</f>
        <v>D</v>
      </c>
      <c r="I3127" s="4">
        <f>VLOOKUP(A3127, Sheet3!A:G,2, FALSE)</f>
        <v>6.7587010000000003</v>
      </c>
      <c r="J3127" s="4">
        <f>VLOOKUP(A3127, Sheet3!A:G,3, FALSE)</f>
        <v>-1.4364669999999999</v>
      </c>
      <c r="K3127" s="4">
        <f>VLOOKUP(A3127, Sheet3!A:G,4, FALSE)</f>
        <v>4.7056550000000001</v>
      </c>
      <c r="L3127" s="4">
        <f>VLOOKUP(A3127, Sheet3!A:G,5, FALSE)</f>
        <v>1.757663</v>
      </c>
      <c r="M3127" s="4">
        <f>VLOOKUP(A3127, Sheet3!A:G,6, FALSE)</f>
        <v>0.314944</v>
      </c>
      <c r="N3127" s="4">
        <f>VLOOKUP(A3127, Sheet3!A:G,7, FALSE)</f>
        <v>5.4418790000000001</v>
      </c>
      <c r="O3127">
        <v>2010</v>
      </c>
      <c r="P3127" s="4">
        <f>VLOOKUP(G3127, Sheet2!C:E, 3, FALSE)</f>
        <v>1995</v>
      </c>
      <c r="Q3127" s="4">
        <f>O3127-P3127</f>
        <v>15</v>
      </c>
      <c r="R3127" s="4">
        <f>VLOOKUP(A3127, Sheet4!A:B, 2, FALSE)</f>
        <v>715</v>
      </c>
    </row>
    <row r="3128" spans="1:18">
      <c r="A3128">
        <v>4603</v>
      </c>
      <c r="B3128" t="s">
        <v>64</v>
      </c>
      <c r="C3128" s="1">
        <v>40232</v>
      </c>
      <c r="D3128" t="s">
        <v>6</v>
      </c>
      <c r="E3128" s="4" t="str">
        <f>VLOOKUP(B3128, Sheet2!$A$2:$B$734, 2, FALSE)</f>
        <v>IL</v>
      </c>
      <c r="F3128" s="4" t="s">
        <v>652</v>
      </c>
      <c r="G3128" s="4" t="str">
        <f>B3128&amp;E3128</f>
        <v>SchakowskyIL</v>
      </c>
      <c r="H3128" s="4" t="str">
        <f>VLOOKUP(G3128, Sheet2!C:D, 2, FALSE)</f>
        <v>D</v>
      </c>
      <c r="I3128" s="4">
        <f>VLOOKUP(A3128, Sheet3!A:G,2, FALSE)</f>
        <v>1.966367</v>
      </c>
      <c r="J3128" s="4">
        <f>VLOOKUP(A3128, Sheet3!A:G,3, FALSE)</f>
        <v>-2.6434039999999999</v>
      </c>
      <c r="K3128" s="4">
        <f>VLOOKUP(A3128, Sheet3!A:G,4, FALSE)</f>
        <v>4.4748960000000002</v>
      </c>
      <c r="L3128" s="4">
        <f>VLOOKUP(A3128, Sheet3!A:G,5, FALSE)</f>
        <v>-5.3276859999999999</v>
      </c>
      <c r="M3128" s="4">
        <f>VLOOKUP(A3128, Sheet3!A:G,6, FALSE)</f>
        <v>-0.80271400000000004</v>
      </c>
      <c r="N3128" s="4">
        <f>VLOOKUP(A3128, Sheet3!A:G,7, FALSE)</f>
        <v>4.1158020000000004</v>
      </c>
      <c r="O3128">
        <v>2010</v>
      </c>
      <c r="P3128" s="4">
        <f>VLOOKUP(G3128, Sheet2!C:E, 3, FALSE)</f>
        <v>1999</v>
      </c>
      <c r="Q3128" s="4">
        <f>O3128-P3128</f>
        <v>11</v>
      </c>
      <c r="R3128" s="4">
        <f>VLOOKUP(A3128, Sheet4!A:B, 2, FALSE)</f>
        <v>322</v>
      </c>
    </row>
    <row r="3129" spans="1:18">
      <c r="A3129">
        <v>4604</v>
      </c>
      <c r="B3129" s="4" t="s">
        <v>189</v>
      </c>
      <c r="C3129" s="1">
        <v>40232</v>
      </c>
      <c r="D3129" t="s">
        <v>6</v>
      </c>
      <c r="E3129" s="4" t="str">
        <f>VLOOKUP(B3129, Sheet2!$A$2:$B$734, 2, FALSE)</f>
        <v>CA</v>
      </c>
      <c r="F3129" s="4" t="s">
        <v>652</v>
      </c>
      <c r="G3129" s="4" t="str">
        <f>B3129&amp;E3129</f>
        <v>EshooCA</v>
      </c>
      <c r="H3129" s="4" t="str">
        <f>VLOOKUP(G3129, Sheet2!C:D, 2, FALSE)</f>
        <v>D</v>
      </c>
      <c r="I3129" s="4">
        <f>VLOOKUP(A3129, Sheet3!A:G,2, FALSE)</f>
        <v>7.5825469999999999</v>
      </c>
      <c r="J3129" s="4">
        <f>VLOOKUP(A3129, Sheet3!A:G,3, FALSE)</f>
        <v>-3.042303</v>
      </c>
      <c r="K3129" s="4">
        <f>VLOOKUP(A3129, Sheet3!A:G,4, FALSE)</f>
        <v>6.4134279999999997</v>
      </c>
      <c r="L3129" s="4">
        <f>VLOOKUP(A3129, Sheet3!A:G,5, FALSE)</f>
        <v>-5.7237119999999999</v>
      </c>
      <c r="M3129" s="4">
        <f>VLOOKUP(A3129, Sheet3!A:G,6, FALSE)</f>
        <v>-1.9020919999999999</v>
      </c>
      <c r="N3129" s="4">
        <f>VLOOKUP(A3129, Sheet3!A:G,7, FALSE)</f>
        <v>4.0082300000000002</v>
      </c>
      <c r="O3129">
        <v>2010</v>
      </c>
      <c r="P3129" s="4">
        <f>VLOOKUP(G3129, Sheet2!C:E, 3, FALSE)</f>
        <v>1993</v>
      </c>
      <c r="Q3129" s="4">
        <f>O3129-P3129</f>
        <v>17</v>
      </c>
      <c r="R3129" s="4">
        <f>VLOOKUP(A3129, Sheet4!A:B, 2, FALSE)</f>
        <v>180</v>
      </c>
    </row>
    <row r="3130" spans="1:18">
      <c r="A3130">
        <v>4605</v>
      </c>
      <c r="B3130" s="4" t="s">
        <v>253</v>
      </c>
      <c r="C3130" s="1">
        <v>39505</v>
      </c>
      <c r="D3130" t="s">
        <v>15</v>
      </c>
      <c r="E3130" s="4" t="s">
        <v>59</v>
      </c>
      <c r="F3130" s="4" t="s">
        <v>652</v>
      </c>
      <c r="G3130" s="4" t="str">
        <f>B3130&amp;E3130</f>
        <v>FeingoldWI</v>
      </c>
      <c r="H3130" s="4" t="str">
        <f>VLOOKUP(G3130, Sheet2!C:D, 2, FALSE)</f>
        <v>D</v>
      </c>
      <c r="I3130" s="4">
        <f>VLOOKUP(A3130, Sheet3!A:G,2, FALSE)</f>
        <v>0.64062399999999997</v>
      </c>
      <c r="J3130" s="4">
        <f>VLOOKUP(A3130, Sheet3!A:G,3, FALSE)</f>
        <v>9.5416000000000001E-2</v>
      </c>
      <c r="K3130" s="4">
        <f>VLOOKUP(A3130, Sheet3!A:G,4, FALSE)</f>
        <v>-0.25183299999999997</v>
      </c>
      <c r="L3130" s="4">
        <f>VLOOKUP(A3130, Sheet3!A:G,5, FALSE)</f>
        <v>-0.33111299999999999</v>
      </c>
      <c r="M3130" s="4">
        <f>VLOOKUP(A3130, Sheet3!A:G,6, FALSE)</f>
        <v>3.8036E-2</v>
      </c>
      <c r="N3130" s="4">
        <f>VLOOKUP(A3130, Sheet3!A:G,7, FALSE)</f>
        <v>0.219393</v>
      </c>
      <c r="O3130">
        <v>2008</v>
      </c>
      <c r="P3130" s="4">
        <f>VLOOKUP(G3130, Sheet2!C:E, 3, FALSE)</f>
        <v>1993</v>
      </c>
      <c r="Q3130" s="4">
        <f>O3130-P3130</f>
        <v>15</v>
      </c>
      <c r="R3130" s="4">
        <f>VLOOKUP(A3130, Sheet4!A:B, 2, FALSE)</f>
        <v>2527</v>
      </c>
    </row>
    <row r="3131" spans="1:18">
      <c r="A3131">
        <v>4606</v>
      </c>
      <c r="B3131" t="s">
        <v>68</v>
      </c>
      <c r="C3131" s="1">
        <v>39505</v>
      </c>
      <c r="D3131" t="s">
        <v>15</v>
      </c>
      <c r="E3131" s="4" t="str">
        <f>VLOOKUP(B3131, Sheet2!$A$2:$B$734, 2, FALSE)</f>
        <v>MD</v>
      </c>
      <c r="F3131" s="4" t="s">
        <v>652</v>
      </c>
      <c r="G3131" s="4" t="str">
        <f>B3131&amp;E3131</f>
        <v>CardinMD</v>
      </c>
      <c r="H3131" s="4" t="str">
        <f>VLOOKUP(G3131, Sheet2!C:D, 2, FALSE)</f>
        <v>D</v>
      </c>
      <c r="I3131" s="4">
        <f>VLOOKUP(A3131, Sheet3!A:G,2, FALSE)</f>
        <v>-3.693149</v>
      </c>
      <c r="J3131" s="4">
        <f>VLOOKUP(A3131, Sheet3!A:G,3, FALSE)</f>
        <v>2.1149580000000001</v>
      </c>
      <c r="K3131" s="4">
        <f>VLOOKUP(A3131, Sheet3!A:G,4, FALSE)</f>
        <v>-2.9281609999999998</v>
      </c>
      <c r="L3131" s="4">
        <f>VLOOKUP(A3131, Sheet3!A:G,5, FALSE)</f>
        <v>-3.488362</v>
      </c>
      <c r="M3131" s="4">
        <f>VLOOKUP(A3131, Sheet3!A:G,6, FALSE)</f>
        <v>-0.95394299999999999</v>
      </c>
      <c r="N3131" s="4">
        <f>VLOOKUP(A3131, Sheet3!A:G,7, FALSE)</f>
        <v>-3.2518790000000002</v>
      </c>
      <c r="O3131">
        <v>2008</v>
      </c>
      <c r="P3131" s="4">
        <f>VLOOKUP(G3131, Sheet2!C:E, 3, FALSE)</f>
        <v>1987</v>
      </c>
      <c r="Q3131" s="4">
        <f>O3131-P3131</f>
        <v>21</v>
      </c>
      <c r="R3131" s="4">
        <f>VLOOKUP(A3131, Sheet4!A:B, 2, FALSE)</f>
        <v>1474</v>
      </c>
    </row>
    <row r="3132" spans="1:18">
      <c r="A3132">
        <v>4607</v>
      </c>
      <c r="B3132" s="4" t="s">
        <v>245</v>
      </c>
      <c r="C3132" s="1">
        <v>39547</v>
      </c>
      <c r="D3132" t="s">
        <v>15</v>
      </c>
      <c r="E3132" s="4" t="s">
        <v>13</v>
      </c>
      <c r="F3132" s="4" t="s">
        <v>652</v>
      </c>
      <c r="G3132" s="4" t="str">
        <f>B3132&amp;E3132</f>
        <v>GrahamSC</v>
      </c>
      <c r="H3132" s="4" t="str">
        <f>VLOOKUP(G3132, Sheet2!C:D, 2, FALSE)</f>
        <v>D</v>
      </c>
      <c r="I3132" s="4">
        <f>VLOOKUP(A3132, Sheet3!A:G,2, FALSE)</f>
        <v>0.432336</v>
      </c>
      <c r="J3132" s="4">
        <f>VLOOKUP(A3132, Sheet3!A:G,3, FALSE)</f>
        <v>0.50336999999999998</v>
      </c>
      <c r="K3132" s="4">
        <f>VLOOKUP(A3132, Sheet3!A:G,4, FALSE)</f>
        <v>-0.14812600000000001</v>
      </c>
      <c r="L3132" s="4">
        <f>VLOOKUP(A3132, Sheet3!A:G,5, FALSE)</f>
        <v>-0.30355500000000002</v>
      </c>
      <c r="M3132" s="4">
        <f>VLOOKUP(A3132, Sheet3!A:G,6, FALSE)</f>
        <v>0.18853700000000001</v>
      </c>
      <c r="N3132" s="4">
        <f>VLOOKUP(A3132, Sheet3!A:G,7, FALSE)</f>
        <v>-0.41009200000000001</v>
      </c>
      <c r="O3132">
        <v>2008</v>
      </c>
      <c r="P3132" s="4">
        <f>VLOOKUP(G3132, Sheet2!C:E, 3, FALSE)</f>
        <v>1995</v>
      </c>
      <c r="Q3132" s="4">
        <f>O3132-P3132</f>
        <v>13</v>
      </c>
      <c r="R3132" s="4">
        <f>VLOOKUP(A3132, Sheet4!A:B, 2, FALSE)</f>
        <v>2141</v>
      </c>
    </row>
    <row r="3133" spans="1:18">
      <c r="A3133">
        <v>4608</v>
      </c>
      <c r="B3133" t="s">
        <v>281</v>
      </c>
      <c r="C3133" s="1">
        <v>39547</v>
      </c>
      <c r="D3133" t="s">
        <v>15</v>
      </c>
      <c r="E3133" s="4" t="str">
        <f>VLOOKUP(B3133, Sheet2!$A$2:$B$734, 2, FALSE)</f>
        <v>CT</v>
      </c>
      <c r="F3133" s="4" t="s">
        <v>652</v>
      </c>
      <c r="G3133" s="4" t="str">
        <f>B3133&amp;E3133</f>
        <v>LiebermanCT</v>
      </c>
      <c r="H3133" s="4" t="str">
        <f>VLOOKUP(G3133, Sheet2!C:D, 2, FALSE)</f>
        <v>D</v>
      </c>
      <c r="I3133" s="4">
        <f>VLOOKUP(A3133, Sheet3!A:G,2, FALSE)</f>
        <v>0.226441</v>
      </c>
      <c r="J3133" s="4">
        <f>VLOOKUP(A3133, Sheet3!A:G,3, FALSE)</f>
        <v>-0.490809</v>
      </c>
      <c r="K3133" s="4">
        <f>VLOOKUP(A3133, Sheet3!A:G,4, FALSE)</f>
        <v>-1.159338</v>
      </c>
      <c r="L3133" s="4">
        <f>VLOOKUP(A3133, Sheet3!A:G,5, FALSE)</f>
        <v>-1.4870490000000001</v>
      </c>
      <c r="M3133" s="4">
        <f>VLOOKUP(A3133, Sheet3!A:G,6, FALSE)</f>
        <v>-9.5482999999999998E-2</v>
      </c>
      <c r="N3133" s="4">
        <f>VLOOKUP(A3133, Sheet3!A:G,7, FALSE)</f>
        <v>-2.0031949999999998</v>
      </c>
      <c r="O3133">
        <v>2008</v>
      </c>
      <c r="P3133" s="4">
        <f>VLOOKUP(G3133, Sheet2!C:E, 3, FALSE)</f>
        <v>1989</v>
      </c>
      <c r="Q3133" s="4">
        <f>O3133-P3133</f>
        <v>19</v>
      </c>
      <c r="R3133" s="4">
        <f>VLOOKUP(A3133, Sheet4!A:B, 2, FALSE)</f>
        <v>945</v>
      </c>
    </row>
    <row r="3134" spans="1:18">
      <c r="A3134">
        <v>4609</v>
      </c>
      <c r="B3134" s="4" t="s">
        <v>238</v>
      </c>
      <c r="C3134" s="1">
        <v>39547</v>
      </c>
      <c r="D3134" t="s">
        <v>15</v>
      </c>
      <c r="E3134" s="4" t="str">
        <f>VLOOKUP(B3134, Sheet2!$A$2:$B$734, 2, FALSE)</f>
        <v>AZ</v>
      </c>
      <c r="F3134" s="4" t="s">
        <v>652</v>
      </c>
      <c r="G3134" s="4" t="str">
        <f>B3134&amp;E3134</f>
        <v>KylAZ</v>
      </c>
      <c r="H3134" s="4" t="str">
        <f>VLOOKUP(G3134, Sheet2!C:D, 2, FALSE)</f>
        <v>R</v>
      </c>
      <c r="I3134" s="4">
        <f>VLOOKUP(A3134, Sheet3!A:G,2, FALSE)</f>
        <v>-1.5024690000000001</v>
      </c>
      <c r="J3134" s="4">
        <f>VLOOKUP(A3134, Sheet3!A:G,3, FALSE)</f>
        <v>-0.96954300000000004</v>
      </c>
      <c r="K3134" s="4">
        <f>VLOOKUP(A3134, Sheet3!A:G,4, FALSE)</f>
        <v>0.99826800000000004</v>
      </c>
      <c r="L3134" s="4">
        <f>VLOOKUP(A3134, Sheet3!A:G,5, FALSE)</f>
        <v>1.887955</v>
      </c>
      <c r="M3134" s="4">
        <f>VLOOKUP(A3134, Sheet3!A:G,6, FALSE)</f>
        <v>0.24676799999999999</v>
      </c>
      <c r="N3134" s="4">
        <f>VLOOKUP(A3134, Sheet3!A:G,7, FALSE)</f>
        <v>2.9214E-2</v>
      </c>
      <c r="O3134">
        <v>2008</v>
      </c>
      <c r="P3134" s="4">
        <f>VLOOKUP(G3134, Sheet2!C:E, 3, FALSE)</f>
        <v>1995</v>
      </c>
      <c r="Q3134" s="4">
        <f>O3134-P3134</f>
        <v>13</v>
      </c>
      <c r="R3134" s="4">
        <f>VLOOKUP(A3134, Sheet4!A:B, 2, FALSE)</f>
        <v>879</v>
      </c>
    </row>
    <row r="3135" spans="1:18">
      <c r="A3135">
        <v>4610</v>
      </c>
      <c r="B3135" s="4" t="s">
        <v>415</v>
      </c>
      <c r="C3135" s="1">
        <v>38791</v>
      </c>
      <c r="D3135" t="s">
        <v>6</v>
      </c>
      <c r="E3135" s="4" t="str">
        <f>VLOOKUP(B3135, Sheet2!$A$2:$B$734, 2, FALSE)</f>
        <v>CA</v>
      </c>
      <c r="F3135" s="4" t="s">
        <v>652</v>
      </c>
      <c r="G3135" s="4" t="str">
        <f>B3135&amp;E3135</f>
        <v>Millender-McDonaldCA</v>
      </c>
      <c r="H3135" s="4" t="str">
        <f>VLOOKUP(G3135, Sheet2!C:D, 2, FALSE)</f>
        <v>D</v>
      </c>
      <c r="I3135" s="4">
        <f>VLOOKUP(A3135, Sheet3!A:G,2, FALSE)</f>
        <v>0.49690699999999999</v>
      </c>
      <c r="J3135" s="4">
        <f>VLOOKUP(A3135, Sheet3!A:G,3, FALSE)</f>
        <v>-0.84123899999999996</v>
      </c>
      <c r="K3135" s="4">
        <f>VLOOKUP(A3135, Sheet3!A:G,4, FALSE)</f>
        <v>3.8943669999999999</v>
      </c>
      <c r="L3135" s="4">
        <f>VLOOKUP(A3135, Sheet3!A:G,5, FALSE)</f>
        <v>-6.7215790000000002</v>
      </c>
      <c r="M3135" s="4">
        <f>VLOOKUP(A3135, Sheet3!A:G,6, FALSE)</f>
        <v>-3.049255</v>
      </c>
      <c r="N3135" s="4">
        <f>VLOOKUP(A3135, Sheet3!A:G,7, FALSE)</f>
        <v>1.846225</v>
      </c>
      <c r="O3135">
        <v>2006</v>
      </c>
      <c r="P3135" s="4">
        <f>VLOOKUP(G3135, Sheet2!C:E, 3, FALSE)</f>
        <v>1996</v>
      </c>
      <c r="Q3135" s="4">
        <f>O3135-P3135</f>
        <v>10</v>
      </c>
      <c r="R3135" s="4">
        <f>VLOOKUP(A3135, Sheet4!A:B, 2, FALSE)</f>
        <v>310</v>
      </c>
    </row>
    <row r="3136" spans="1:18">
      <c r="A3136">
        <v>4611</v>
      </c>
      <c r="B3136" s="4" t="s">
        <v>305</v>
      </c>
      <c r="C3136" s="1">
        <v>38791</v>
      </c>
      <c r="D3136" t="s">
        <v>6</v>
      </c>
      <c r="E3136" s="4" t="str">
        <f>VLOOKUP(B3136, Sheet2!$A$2:$B$734, 2, FALSE)</f>
        <v>NY</v>
      </c>
      <c r="F3136" s="4" t="s">
        <v>652</v>
      </c>
      <c r="G3136" s="4" t="str">
        <f>B3136&amp;E3136</f>
        <v>WalshNY</v>
      </c>
      <c r="H3136" s="4" t="str">
        <f>VLOOKUP(G3136, Sheet2!C:D, 2, FALSE)</f>
        <v>R</v>
      </c>
      <c r="I3136" s="4">
        <f>VLOOKUP(A3136, Sheet3!A:G,2, FALSE)</f>
        <v>-4.4483379999999997</v>
      </c>
      <c r="J3136" s="4">
        <f>VLOOKUP(A3136, Sheet3!A:G,3, FALSE)</f>
        <v>-1.9152279999999999</v>
      </c>
      <c r="K3136" s="4">
        <f>VLOOKUP(A3136, Sheet3!A:G,4, FALSE)</f>
        <v>0.49886399999999997</v>
      </c>
      <c r="L3136" s="4">
        <f>VLOOKUP(A3136, Sheet3!A:G,5, FALSE)</f>
        <v>-6.1415280000000001</v>
      </c>
      <c r="M3136" s="4">
        <f>VLOOKUP(A3136, Sheet3!A:G,6, FALSE)</f>
        <v>-2.8880819999999998</v>
      </c>
      <c r="N3136" s="4">
        <f>VLOOKUP(A3136, Sheet3!A:G,7, FALSE)</f>
        <v>-6.4137550000000001</v>
      </c>
      <c r="O3136">
        <v>2006</v>
      </c>
      <c r="P3136" s="4">
        <f>VLOOKUP(G3136, Sheet2!C:E, 3, FALSE)</f>
        <v>1989</v>
      </c>
      <c r="Q3136" s="4">
        <f>O3136-P3136</f>
        <v>17</v>
      </c>
      <c r="R3136" s="4">
        <f>VLOOKUP(A3136, Sheet4!A:B, 2, FALSE)</f>
        <v>159</v>
      </c>
    </row>
    <row r="3137" spans="1:18">
      <c r="A3137">
        <v>4612</v>
      </c>
      <c r="B3137" t="s">
        <v>9</v>
      </c>
      <c r="C3137" s="1">
        <v>38791</v>
      </c>
      <c r="D3137" t="s">
        <v>6</v>
      </c>
      <c r="E3137" s="4" t="str">
        <f>VLOOKUP(B3137, Sheet2!$A$2:$B$734, 2, FALSE)</f>
        <v>CT</v>
      </c>
      <c r="F3137" s="4" t="s">
        <v>652</v>
      </c>
      <c r="G3137" s="4" t="str">
        <f>B3137&amp;E3137</f>
        <v>ShaysCT</v>
      </c>
      <c r="H3137" s="4" t="str">
        <f>VLOOKUP(G3137, Sheet2!C:D, 2, FALSE)</f>
        <v>R</v>
      </c>
      <c r="I3137" s="4">
        <f>VLOOKUP(A3137, Sheet3!A:G,2, FALSE)</f>
        <v>-3.8547220000000002</v>
      </c>
      <c r="J3137" s="4">
        <f>VLOOKUP(A3137, Sheet3!A:G,3, FALSE)</f>
        <v>-1.6086240000000001</v>
      </c>
      <c r="K3137" s="4">
        <f>VLOOKUP(A3137, Sheet3!A:G,4, FALSE)</f>
        <v>-2.7487089999999998</v>
      </c>
      <c r="L3137" s="4">
        <f>VLOOKUP(A3137, Sheet3!A:G,5, FALSE)</f>
        <v>-4.2777880000000001</v>
      </c>
      <c r="M3137" s="4">
        <f>VLOOKUP(A3137, Sheet3!A:G,6, FALSE)</f>
        <v>-2.7936179999999999</v>
      </c>
      <c r="N3137" s="4">
        <f>VLOOKUP(A3137, Sheet3!A:G,7, FALSE)</f>
        <v>-1.434909</v>
      </c>
      <c r="O3137">
        <v>2006</v>
      </c>
      <c r="P3137" s="4">
        <f>VLOOKUP(G3137, Sheet2!C:E, 3, FALSE)</f>
        <v>1987</v>
      </c>
      <c r="Q3137" s="4">
        <f>O3137-P3137</f>
        <v>19</v>
      </c>
      <c r="R3137" s="4">
        <f>VLOOKUP(A3137, Sheet4!A:B, 2, FALSE)</f>
        <v>592</v>
      </c>
    </row>
    <row r="3138" spans="1:18">
      <c r="A3138">
        <v>4613</v>
      </c>
      <c r="B3138" t="s">
        <v>69</v>
      </c>
      <c r="C3138" s="1">
        <v>38791</v>
      </c>
      <c r="D3138" t="s">
        <v>6</v>
      </c>
      <c r="E3138" s="4" t="str">
        <f>VLOOKUP(B3138, Sheet2!$A$2:$B$734, 2, FALSE)</f>
        <v>NY</v>
      </c>
      <c r="F3138" s="4" t="s">
        <v>652</v>
      </c>
      <c r="G3138" s="4" t="str">
        <f>B3138&amp;E3138</f>
        <v>LoweyNY</v>
      </c>
      <c r="H3138" s="4" t="str">
        <f>VLOOKUP(G3138, Sheet2!C:D, 2, FALSE)</f>
        <v>D</v>
      </c>
      <c r="I3138" s="4">
        <f>VLOOKUP(A3138, Sheet3!A:G,2, FALSE)</f>
        <v>1.259047</v>
      </c>
      <c r="J3138" s="4">
        <f>VLOOKUP(A3138, Sheet3!A:G,3, FALSE)</f>
        <v>-2.7688929999999998</v>
      </c>
      <c r="K3138" s="4">
        <f>VLOOKUP(A3138, Sheet3!A:G,4, FALSE)</f>
        <v>-2.7076730000000002</v>
      </c>
      <c r="L3138" s="4">
        <f>VLOOKUP(A3138, Sheet3!A:G,5, FALSE)</f>
        <v>-1.5204629999999999</v>
      </c>
      <c r="M3138" s="4">
        <f>VLOOKUP(A3138, Sheet3!A:G,6, FALSE)</f>
        <v>5.4288999999999997E-2</v>
      </c>
      <c r="N3138" s="4">
        <f>VLOOKUP(A3138, Sheet3!A:G,7, FALSE)</f>
        <v>-3.8276629999999998</v>
      </c>
      <c r="O3138">
        <v>2006</v>
      </c>
      <c r="P3138" s="4">
        <f>VLOOKUP(G3138, Sheet2!C:E, 3, FALSE)</f>
        <v>1989</v>
      </c>
      <c r="Q3138" s="4">
        <f>O3138-P3138</f>
        <v>17</v>
      </c>
      <c r="R3138" s="4">
        <f>VLOOKUP(A3138, Sheet4!A:B, 2, FALSE)</f>
        <v>209</v>
      </c>
    </row>
    <row r="3139" spans="1:18">
      <c r="A3139">
        <v>4614</v>
      </c>
      <c r="B3139" s="4" t="s">
        <v>565</v>
      </c>
      <c r="C3139" s="1">
        <v>38791</v>
      </c>
      <c r="D3139" t="s">
        <v>6</v>
      </c>
      <c r="E3139" s="4" t="str">
        <f>VLOOKUP(B3139, Sheet2!$A$2:$B$734, 2, FALSE)</f>
        <v>AZ</v>
      </c>
      <c r="F3139" s="4" t="s">
        <v>652</v>
      </c>
      <c r="G3139" s="4" t="str">
        <f>B3139&amp;E3139</f>
        <v>KolbeAZ</v>
      </c>
      <c r="H3139" s="4" t="str">
        <f>VLOOKUP(G3139, Sheet2!C:D, 2, FALSE)</f>
        <v>R</v>
      </c>
      <c r="I3139" s="4">
        <f>VLOOKUP(A3139, Sheet3!A:G,2, FALSE)</f>
        <v>5.1944340000000002</v>
      </c>
      <c r="J3139" s="4">
        <f>VLOOKUP(A3139, Sheet3!A:G,3, FALSE)</f>
        <v>-2.6684610000000002</v>
      </c>
      <c r="K3139" s="4">
        <f>VLOOKUP(A3139, Sheet3!A:G,4, FALSE)</f>
        <v>0.26125199999999998</v>
      </c>
      <c r="L3139" s="4">
        <f>VLOOKUP(A3139, Sheet3!A:G,5, FALSE)</f>
        <v>0.41473300000000002</v>
      </c>
      <c r="M3139" s="4">
        <f>VLOOKUP(A3139, Sheet3!A:G,6, FALSE)</f>
        <v>4.5049140000000003</v>
      </c>
      <c r="N3139" s="4">
        <f>VLOOKUP(A3139, Sheet3!A:G,7, FALSE)</f>
        <v>-1.2638670000000001</v>
      </c>
      <c r="O3139">
        <v>2006</v>
      </c>
      <c r="P3139" s="4">
        <f>VLOOKUP(G3139, Sheet2!C:E, 3, FALSE)</f>
        <v>1985</v>
      </c>
      <c r="Q3139" s="4">
        <f>O3139-P3139</f>
        <v>21</v>
      </c>
      <c r="R3139" s="4">
        <f>VLOOKUP(A3139, Sheet4!A:B, 2, FALSE)</f>
        <v>187</v>
      </c>
    </row>
    <row r="3140" spans="1:18">
      <c r="A3140">
        <v>4615</v>
      </c>
      <c r="B3140" s="4" t="s">
        <v>772</v>
      </c>
      <c r="C3140" s="1">
        <v>38791</v>
      </c>
      <c r="D3140" t="s">
        <v>6</v>
      </c>
      <c r="E3140" s="4" t="str">
        <f>VLOOKUP(B3140, Sheet2!$A$2:$B$734, 2, FALSE)</f>
        <v>CO</v>
      </c>
      <c r="F3140" s="4" t="s">
        <v>652</v>
      </c>
      <c r="G3140" s="4" t="str">
        <f>B3140&amp;E3140</f>
        <v>SalazarJCO</v>
      </c>
      <c r="H3140" s="4" t="str">
        <f>VLOOKUP(G3140, Sheet2!C:D, 2, FALSE)</f>
        <v>D</v>
      </c>
      <c r="I3140" s="4">
        <f>VLOOKUP(A3140, Sheet3!A:G,2, FALSE)</f>
        <v>-1.2345410000000001</v>
      </c>
      <c r="J3140" s="4">
        <f>VLOOKUP(A3140, Sheet3!A:G,3, FALSE)</f>
        <v>8.8559999999999993E-3</v>
      </c>
      <c r="K3140" s="4">
        <f>VLOOKUP(A3140, Sheet3!A:G,4, FALSE)</f>
        <v>0.72530600000000001</v>
      </c>
      <c r="L3140" s="4">
        <f>VLOOKUP(A3140, Sheet3!A:G,5, FALSE)</f>
        <v>-4.6296359999999996</v>
      </c>
      <c r="M3140" s="4">
        <f>VLOOKUP(A3140, Sheet3!A:G,6, FALSE)</f>
        <v>-1.716809</v>
      </c>
      <c r="N3140" s="4">
        <f>VLOOKUP(A3140, Sheet3!A:G,7, FALSE)</f>
        <v>0.141542</v>
      </c>
      <c r="O3140">
        <v>2006</v>
      </c>
      <c r="P3140" s="4">
        <f>VLOOKUP(G3140, Sheet2!C:E, 3, FALSE)</f>
        <v>2005</v>
      </c>
      <c r="Q3140" s="4">
        <f>O3140-P3140</f>
        <v>1</v>
      </c>
      <c r="R3140" s="4">
        <f>VLOOKUP(A3140, Sheet4!A:B, 2, FALSE)</f>
        <v>862</v>
      </c>
    </row>
    <row r="3141" spans="1:18">
      <c r="A3141">
        <v>4616</v>
      </c>
      <c r="B3141" s="4" t="s">
        <v>28</v>
      </c>
      <c r="C3141" s="1">
        <v>39504</v>
      </c>
      <c r="D3141" t="s">
        <v>15</v>
      </c>
      <c r="E3141" s="4" t="s">
        <v>182</v>
      </c>
      <c r="F3141" s="4" t="s">
        <v>652</v>
      </c>
      <c r="G3141" s="4" t="str">
        <f>B3141&amp;E3141</f>
        <v>InhofeOK</v>
      </c>
      <c r="H3141" s="4" t="str">
        <f>VLOOKUP(G3141, Sheet2!C:D, 2, FALSE)</f>
        <v>R</v>
      </c>
      <c r="I3141" s="4">
        <f>VLOOKUP(A3141, Sheet3!A:G,2, FALSE)</f>
        <v>0.154085</v>
      </c>
      <c r="J3141" s="4">
        <f>VLOOKUP(A3141, Sheet3!A:G,3, FALSE)</f>
        <v>-0.24721499999999999</v>
      </c>
      <c r="K3141" s="4">
        <f>VLOOKUP(A3141, Sheet3!A:G,4, FALSE)</f>
        <v>-0.88859100000000002</v>
      </c>
      <c r="L3141" s="4">
        <f>VLOOKUP(A3141, Sheet3!A:G,5, FALSE)</f>
        <v>-2.9742950000000001</v>
      </c>
      <c r="M3141" s="4">
        <f>VLOOKUP(A3141, Sheet3!A:G,6, FALSE)</f>
        <v>-0.20352700000000001</v>
      </c>
      <c r="N3141" s="4">
        <f>VLOOKUP(A3141, Sheet3!A:G,7, FALSE)</f>
        <v>0.73111400000000004</v>
      </c>
      <c r="O3141">
        <v>2008</v>
      </c>
      <c r="P3141" s="4">
        <f>VLOOKUP(G3141, Sheet2!C:E, 3, FALSE)</f>
        <v>1994</v>
      </c>
      <c r="Q3141" s="4">
        <f>O3141-P3141</f>
        <v>14</v>
      </c>
      <c r="R3141" s="4">
        <f>VLOOKUP(A3141, Sheet4!A:B, 2, FALSE)</f>
        <v>1598</v>
      </c>
    </row>
    <row r="3142" spans="1:18">
      <c r="A3142">
        <v>4617</v>
      </c>
      <c r="B3142" t="s">
        <v>281</v>
      </c>
      <c r="C3142" s="1">
        <v>39504</v>
      </c>
      <c r="D3142" t="s">
        <v>15</v>
      </c>
      <c r="E3142" s="4" t="str">
        <f>VLOOKUP(B3142, Sheet2!$A$2:$B$734, 2, FALSE)</f>
        <v>CT</v>
      </c>
      <c r="F3142" s="4" t="s">
        <v>652</v>
      </c>
      <c r="G3142" s="4" t="str">
        <f>B3142&amp;E3142</f>
        <v>LiebermanCT</v>
      </c>
      <c r="H3142" s="4" t="str">
        <f>VLOOKUP(G3142, Sheet2!C:D, 2, FALSE)</f>
        <v>D</v>
      </c>
      <c r="I3142" s="4">
        <f>VLOOKUP(A3142, Sheet3!A:G,2, FALSE)</f>
        <v>-0.60315600000000003</v>
      </c>
      <c r="J3142" s="4">
        <f>VLOOKUP(A3142, Sheet3!A:G,3, FALSE)</f>
        <v>-1.2001459999999999</v>
      </c>
      <c r="K3142" s="4">
        <f>VLOOKUP(A3142, Sheet3!A:G,4, FALSE)</f>
        <v>1.066038</v>
      </c>
      <c r="L3142" s="4">
        <f>VLOOKUP(A3142, Sheet3!A:G,5, FALSE)</f>
        <v>1.462609</v>
      </c>
      <c r="M3142" s="4">
        <f>VLOOKUP(A3142, Sheet3!A:G,6, FALSE)</f>
        <v>-3.9924000000000001E-2</v>
      </c>
      <c r="N3142" s="4">
        <f>VLOOKUP(A3142, Sheet3!A:G,7, FALSE)</f>
        <v>-0.80301</v>
      </c>
      <c r="O3142">
        <v>2008</v>
      </c>
      <c r="P3142" s="4">
        <f>VLOOKUP(G3142, Sheet2!C:E, 3, FALSE)</f>
        <v>1989</v>
      </c>
      <c r="Q3142" s="4">
        <f>O3142-P3142</f>
        <v>19</v>
      </c>
      <c r="R3142" s="4">
        <f>VLOOKUP(A3142, Sheet4!A:B, 2, FALSE)</f>
        <v>2029</v>
      </c>
    </row>
    <row r="3143" spans="1:18">
      <c r="A3143">
        <v>4618</v>
      </c>
      <c r="B3143" s="4" t="s">
        <v>275</v>
      </c>
      <c r="C3143" s="1">
        <v>38124</v>
      </c>
      <c r="D3143" t="s">
        <v>6</v>
      </c>
      <c r="E3143" s="4" t="s">
        <v>184</v>
      </c>
      <c r="F3143" s="4" t="s">
        <v>652</v>
      </c>
      <c r="G3143" s="4" t="str">
        <f>B3143&amp;E3143</f>
        <v>DelahuntMA</v>
      </c>
      <c r="H3143" s="4" t="str">
        <f>VLOOKUP(G3143, Sheet2!C:D, 2, FALSE)</f>
        <v>D</v>
      </c>
      <c r="I3143" s="4">
        <f>VLOOKUP(A3143, Sheet3!A:G,2, FALSE)</f>
        <v>1.747892</v>
      </c>
      <c r="J3143" s="4">
        <f>VLOOKUP(A3143, Sheet3!A:G,3, FALSE)</f>
        <v>-0.909636</v>
      </c>
      <c r="K3143" s="4">
        <f>VLOOKUP(A3143, Sheet3!A:G,4, FALSE)</f>
        <v>0.154358</v>
      </c>
      <c r="L3143" s="4">
        <f>VLOOKUP(A3143, Sheet3!A:G,5, FALSE)</f>
        <v>1.996543</v>
      </c>
      <c r="M3143" s="4">
        <f>VLOOKUP(A3143, Sheet3!A:G,6, FALSE)</f>
        <v>0.58044099999999998</v>
      </c>
      <c r="N3143" s="4">
        <f>VLOOKUP(A3143, Sheet3!A:G,7, FALSE)</f>
        <v>1.9682040000000001</v>
      </c>
      <c r="O3143">
        <v>2004</v>
      </c>
      <c r="P3143" s="4">
        <f>VLOOKUP(G3143, Sheet2!C:E, 3, FALSE)</f>
        <v>1997</v>
      </c>
      <c r="Q3143" s="4">
        <f>O3143-P3143</f>
        <v>7</v>
      </c>
      <c r="R3143" s="4">
        <f>VLOOKUP(A3143, Sheet4!A:B, 2, FALSE)</f>
        <v>2866</v>
      </c>
    </row>
    <row r="3144" spans="1:18">
      <c r="A3144">
        <v>4619</v>
      </c>
      <c r="B3144" t="s">
        <v>130</v>
      </c>
      <c r="C3144" s="1">
        <v>38124</v>
      </c>
      <c r="D3144" t="s">
        <v>6</v>
      </c>
      <c r="E3144" s="4" t="str">
        <f>VLOOKUP(B3144, Sheet2!$A$2:$B$734, 2, FALSE)</f>
        <v>MI</v>
      </c>
      <c r="F3144" s="4" t="s">
        <v>652</v>
      </c>
      <c r="G3144" s="4" t="str">
        <f>B3144&amp;E3144</f>
        <v>ConyersMI</v>
      </c>
      <c r="H3144" s="4" t="str">
        <f>VLOOKUP(G3144, Sheet2!C:D, 2, FALSE)</f>
        <v>D</v>
      </c>
      <c r="I3144" s="4">
        <f>VLOOKUP(A3144, Sheet3!A:G,2, FALSE)</f>
        <v>2.4861620000000002</v>
      </c>
      <c r="J3144" s="4">
        <f>VLOOKUP(A3144, Sheet3!A:G,3, FALSE)</f>
        <v>-2.4179020000000002</v>
      </c>
      <c r="K3144" s="4">
        <f>VLOOKUP(A3144, Sheet3!A:G,4, FALSE)</f>
        <v>0.53280099999999997</v>
      </c>
      <c r="L3144" s="4">
        <f>VLOOKUP(A3144, Sheet3!A:G,5, FALSE)</f>
        <v>2.6476000000000002</v>
      </c>
      <c r="M3144" s="4">
        <f>VLOOKUP(A3144, Sheet3!A:G,6, FALSE)</f>
        <v>0.71008199999999999</v>
      </c>
      <c r="N3144" s="4">
        <f>VLOOKUP(A3144, Sheet3!A:G,7, FALSE)</f>
        <v>8.5641999999999996E-2</v>
      </c>
      <c r="O3144">
        <v>2004</v>
      </c>
      <c r="P3144" s="4">
        <f>VLOOKUP(G3144, Sheet2!C:E, 3, FALSE)</f>
        <v>1965</v>
      </c>
      <c r="Q3144" s="4">
        <f>O3144-P3144</f>
        <v>39</v>
      </c>
      <c r="R3144" s="4">
        <f>VLOOKUP(A3144, Sheet4!A:B, 2, FALSE)</f>
        <v>710</v>
      </c>
    </row>
    <row r="3145" spans="1:18">
      <c r="A3145">
        <v>4620</v>
      </c>
      <c r="B3145" t="s">
        <v>479</v>
      </c>
      <c r="C3145" s="1">
        <v>38124</v>
      </c>
      <c r="D3145" t="s">
        <v>6</v>
      </c>
      <c r="E3145" s="4" t="str">
        <f>VLOOKUP(B3145, Sheet2!$A$2:$B$734, 2, FALSE)</f>
        <v>HI</v>
      </c>
      <c r="F3145" s="4" t="s">
        <v>652</v>
      </c>
      <c r="G3145" s="4" t="str">
        <f>B3145&amp;E3145</f>
        <v>AbercrombieHI</v>
      </c>
      <c r="H3145" s="4" t="str">
        <f>VLOOKUP(G3145, Sheet2!C:D, 2, FALSE)</f>
        <v>D</v>
      </c>
      <c r="I3145" s="4">
        <f>VLOOKUP(A3145, Sheet3!A:G,2, FALSE)</f>
        <v>-5.9227550000000004</v>
      </c>
      <c r="J3145" s="4">
        <f>VLOOKUP(A3145, Sheet3!A:G,3, FALSE)</f>
        <v>0.47160400000000002</v>
      </c>
      <c r="K3145" s="4">
        <f>VLOOKUP(A3145, Sheet3!A:G,4, FALSE)</f>
        <v>-2.3008039999999998</v>
      </c>
      <c r="L3145" s="4">
        <f>VLOOKUP(A3145, Sheet3!A:G,5, FALSE)</f>
        <v>0.621062</v>
      </c>
      <c r="M3145" s="4">
        <f>VLOOKUP(A3145, Sheet3!A:G,6, FALSE)</f>
        <v>1.2156929999999999</v>
      </c>
      <c r="N3145" s="4">
        <f>VLOOKUP(A3145, Sheet3!A:G,7, FALSE)</f>
        <v>-2.2476859999999999</v>
      </c>
      <c r="O3145">
        <v>2004</v>
      </c>
      <c r="P3145" s="4">
        <f>VLOOKUP(G3145, Sheet2!C:E, 3, FALSE)</f>
        <v>1991</v>
      </c>
      <c r="Q3145" s="4">
        <f>O3145-P3145</f>
        <v>13</v>
      </c>
      <c r="R3145" s="4">
        <f>VLOOKUP(A3145, Sheet4!A:B, 2, FALSE)</f>
        <v>1033</v>
      </c>
    </row>
    <row r="3146" spans="1:18">
      <c r="A3146">
        <v>4621</v>
      </c>
      <c r="B3146" t="s">
        <v>541</v>
      </c>
      <c r="C3146" s="1">
        <v>38124</v>
      </c>
      <c r="D3146" t="s">
        <v>6</v>
      </c>
      <c r="E3146" s="4" t="str">
        <f>VLOOKUP(B3146, Sheet2!$A$2:$B$734, 2, FALSE)</f>
        <v>PA</v>
      </c>
      <c r="F3146" s="4" t="s">
        <v>652</v>
      </c>
      <c r="G3146" s="4" t="str">
        <f>B3146&amp;E3146</f>
        <v>HoeffelPA</v>
      </c>
      <c r="H3146" s="4" t="str">
        <f>VLOOKUP(G3146, Sheet2!C:D, 2, FALSE)</f>
        <v>D</v>
      </c>
      <c r="I3146" s="4">
        <f>VLOOKUP(A3146, Sheet3!A:G,2, FALSE)</f>
        <v>1.6088469999999999</v>
      </c>
      <c r="J3146" s="4">
        <f>VLOOKUP(A3146, Sheet3!A:G,3, FALSE)</f>
        <v>-3.162058</v>
      </c>
      <c r="K3146" s="4">
        <f>VLOOKUP(A3146, Sheet3!A:G,4, FALSE)</f>
        <v>-0.19963700000000001</v>
      </c>
      <c r="L3146" s="4">
        <f>VLOOKUP(A3146, Sheet3!A:G,5, FALSE)</f>
        <v>3.7100949999999999</v>
      </c>
      <c r="M3146" s="4">
        <f>VLOOKUP(A3146, Sheet3!A:G,6, FALSE)</f>
        <v>-7.8744999999999996E-2</v>
      </c>
      <c r="N3146" s="4">
        <f>VLOOKUP(A3146, Sheet3!A:G,7, FALSE)</f>
        <v>-2.5901130000000001</v>
      </c>
      <c r="O3146">
        <v>2004</v>
      </c>
      <c r="P3146" s="4">
        <f>VLOOKUP(G3146, Sheet2!C:E, 3, FALSE)</f>
        <v>1999</v>
      </c>
      <c r="Q3146" s="4">
        <f>O3146-P3146</f>
        <v>5</v>
      </c>
      <c r="R3146" s="4">
        <f>VLOOKUP(A3146, Sheet4!A:B, 2, FALSE)</f>
        <v>843</v>
      </c>
    </row>
    <row r="3147" spans="1:18">
      <c r="A3147">
        <v>4622</v>
      </c>
      <c r="B3147" t="s">
        <v>166</v>
      </c>
      <c r="C3147" s="1">
        <v>38124</v>
      </c>
      <c r="D3147" t="s">
        <v>6</v>
      </c>
      <c r="E3147" s="4" t="str">
        <f>VLOOKUP(B3147, Sheet2!$A$2:$B$734, 2, FALSE)</f>
        <v>WA</v>
      </c>
      <c r="F3147" s="4" t="s">
        <v>652</v>
      </c>
      <c r="G3147" s="4" t="str">
        <f>B3147&amp;E3147</f>
        <v>InsleeWA</v>
      </c>
      <c r="H3147" s="4" t="str">
        <f>VLOOKUP(G3147, Sheet2!C:D, 2, FALSE)</f>
        <v>D</v>
      </c>
      <c r="I3147" s="4">
        <f>VLOOKUP(A3147, Sheet3!A:G,2, FALSE)</f>
        <v>-8.2578859999999992</v>
      </c>
      <c r="J3147" s="4">
        <f>VLOOKUP(A3147, Sheet3!A:G,3, FALSE)</f>
        <v>2.0659179999999999</v>
      </c>
      <c r="K3147" s="4">
        <f>VLOOKUP(A3147, Sheet3!A:G,4, FALSE)</f>
        <v>-3.3439800000000002</v>
      </c>
      <c r="L3147" s="4">
        <f>VLOOKUP(A3147, Sheet3!A:G,5, FALSE)</f>
        <v>-1.091134</v>
      </c>
      <c r="M3147" s="4">
        <f>VLOOKUP(A3147, Sheet3!A:G,6, FALSE)</f>
        <v>-0.84435800000000005</v>
      </c>
      <c r="N3147" s="4">
        <f>VLOOKUP(A3147, Sheet3!A:G,7, FALSE)</f>
        <v>-3.6217769999999998</v>
      </c>
      <c r="O3147">
        <v>2004</v>
      </c>
      <c r="P3147" s="4">
        <f>VLOOKUP(G3147, Sheet2!C:E, 3, FALSE)</f>
        <v>1998</v>
      </c>
      <c r="Q3147" s="4">
        <f>O3147-P3147</f>
        <v>6</v>
      </c>
      <c r="R3147" s="4">
        <f>VLOOKUP(A3147, Sheet4!A:B, 2, FALSE)</f>
        <v>963</v>
      </c>
    </row>
    <row r="3148" spans="1:18">
      <c r="A3148">
        <v>4623</v>
      </c>
      <c r="B3148" t="s">
        <v>153</v>
      </c>
      <c r="C3148" s="1">
        <v>38162</v>
      </c>
      <c r="D3148" t="s">
        <v>6</v>
      </c>
      <c r="E3148" s="4" t="s">
        <v>47</v>
      </c>
      <c r="F3148" s="4" t="s">
        <v>652</v>
      </c>
      <c r="G3148" s="4" t="str">
        <f>B3148&amp;E3148</f>
        <v>Ros-LehtinenFL</v>
      </c>
      <c r="H3148" s="4" t="str">
        <f>VLOOKUP(G3148, Sheet2!C:D, 2, FALSE)</f>
        <v>R</v>
      </c>
      <c r="I3148" s="4">
        <f>VLOOKUP(A3148, Sheet3!A:G,2, FALSE)</f>
        <v>-2.9489329999999998</v>
      </c>
      <c r="J3148" s="4">
        <f>VLOOKUP(A3148, Sheet3!A:G,3, FALSE)</f>
        <v>1.4998469999999999</v>
      </c>
      <c r="K3148" s="4">
        <f>VLOOKUP(A3148, Sheet3!A:G,4, FALSE)</f>
        <v>-0.71669799999999995</v>
      </c>
      <c r="L3148" s="4">
        <f>VLOOKUP(A3148, Sheet3!A:G,5, FALSE)</f>
        <v>-1.3167450000000001</v>
      </c>
      <c r="M3148" s="4">
        <f>VLOOKUP(A3148, Sheet3!A:G,6, FALSE)</f>
        <v>0.73919299999999999</v>
      </c>
      <c r="N3148" s="4">
        <f>VLOOKUP(A3148, Sheet3!A:G,7, FALSE)</f>
        <v>-0.12554499999999999</v>
      </c>
      <c r="O3148">
        <v>2004</v>
      </c>
      <c r="P3148" s="4">
        <f>VLOOKUP(G3148, Sheet2!C:E, 3, FALSE)</f>
        <v>1989</v>
      </c>
      <c r="Q3148" s="4">
        <f>O3148-P3148</f>
        <v>15</v>
      </c>
      <c r="R3148" s="4">
        <f>VLOOKUP(A3148, Sheet4!A:B, 2, FALSE)</f>
        <v>493</v>
      </c>
    </row>
    <row r="3149" spans="1:18">
      <c r="A3149">
        <v>4624</v>
      </c>
      <c r="B3149" t="s">
        <v>41</v>
      </c>
      <c r="C3149" s="1">
        <v>38162</v>
      </c>
      <c r="D3149" t="s">
        <v>6</v>
      </c>
      <c r="E3149" s="4" t="str">
        <f>VLOOKUP(B3149, Sheet2!$A$2:$B$734, 2, FALSE)</f>
        <v>CA</v>
      </c>
      <c r="F3149" s="4" t="s">
        <v>652</v>
      </c>
      <c r="G3149" s="4" t="str">
        <f>B3149&amp;E3149</f>
        <v>LantosCA</v>
      </c>
      <c r="H3149" s="4" t="str">
        <f>VLOOKUP(G3149, Sheet2!C:D, 2, FALSE)</f>
        <v>D</v>
      </c>
      <c r="I3149" s="4">
        <f>VLOOKUP(A3149, Sheet3!A:G,2, FALSE)</f>
        <v>-2.5444870000000002</v>
      </c>
      <c r="J3149" s="4">
        <f>VLOOKUP(A3149, Sheet3!A:G,3, FALSE)</f>
        <v>0.240455</v>
      </c>
      <c r="K3149" s="4">
        <f>VLOOKUP(A3149, Sheet3!A:G,4, FALSE)</f>
        <v>1.1789149999999999</v>
      </c>
      <c r="L3149" s="4">
        <f>VLOOKUP(A3149, Sheet3!A:G,5, FALSE)</f>
        <v>-0.81481199999999998</v>
      </c>
      <c r="M3149" s="4">
        <f>VLOOKUP(A3149, Sheet3!A:G,6, FALSE)</f>
        <v>-0.62875700000000001</v>
      </c>
      <c r="N3149" s="4">
        <f>VLOOKUP(A3149, Sheet3!A:G,7, FALSE)</f>
        <v>0.73234500000000002</v>
      </c>
      <c r="O3149">
        <v>2004</v>
      </c>
      <c r="P3149" s="4">
        <f>VLOOKUP(G3149, Sheet2!C:E, 3, FALSE)</f>
        <v>1993</v>
      </c>
      <c r="Q3149" s="4">
        <f>O3149-P3149</f>
        <v>11</v>
      </c>
      <c r="R3149" s="4">
        <f>VLOOKUP(A3149, Sheet4!A:B, 2, FALSE)</f>
        <v>1307</v>
      </c>
    </row>
    <row r="3150" spans="1:18">
      <c r="A3150">
        <v>4625</v>
      </c>
      <c r="B3150" t="s">
        <v>40</v>
      </c>
      <c r="C3150" s="1">
        <v>38162</v>
      </c>
      <c r="D3150" t="s">
        <v>6</v>
      </c>
      <c r="E3150" s="4" t="str">
        <f>VLOOKUP(B3150, Sheet2!$A$2:$B$734, 2, FALSE)</f>
        <v>IL</v>
      </c>
      <c r="F3150" s="4" t="s">
        <v>652</v>
      </c>
      <c r="G3150" s="4" t="str">
        <f>B3150&amp;E3150</f>
        <v>HydeIL</v>
      </c>
      <c r="H3150" s="4" t="str">
        <f>VLOOKUP(G3150, Sheet2!C:D, 2, FALSE)</f>
        <v>R</v>
      </c>
      <c r="I3150" s="4">
        <f>VLOOKUP(A3150, Sheet3!A:G,2, FALSE)</f>
        <v>-2.226512</v>
      </c>
      <c r="J3150" s="4">
        <f>VLOOKUP(A3150, Sheet3!A:G,3, FALSE)</f>
        <v>-0.46040500000000001</v>
      </c>
      <c r="K3150" s="4">
        <f>VLOOKUP(A3150, Sheet3!A:G,4, FALSE)</f>
        <v>-0.562863</v>
      </c>
      <c r="L3150" s="4">
        <f>VLOOKUP(A3150, Sheet3!A:G,5, FALSE)</f>
        <v>0.52488500000000005</v>
      </c>
      <c r="M3150" s="4">
        <f>VLOOKUP(A3150, Sheet3!A:G,6, FALSE)</f>
        <v>9.7558000000000006E-2</v>
      </c>
      <c r="N3150" s="4">
        <f>VLOOKUP(A3150, Sheet3!A:G,7, FALSE)</f>
        <v>0.18564900000000001</v>
      </c>
      <c r="O3150">
        <v>2004</v>
      </c>
      <c r="P3150" s="4">
        <f>VLOOKUP(G3150, Sheet2!C:E, 3, FALSE)</f>
        <v>1975</v>
      </c>
      <c r="Q3150" s="4">
        <f>O3150-P3150</f>
        <v>29</v>
      </c>
      <c r="R3150" s="4">
        <f>VLOOKUP(A3150, Sheet4!A:B, 2, FALSE)</f>
        <v>899</v>
      </c>
    </row>
    <row r="3151" spans="1:18">
      <c r="A3151">
        <v>4626</v>
      </c>
      <c r="B3151" t="s">
        <v>7</v>
      </c>
      <c r="C3151" s="1">
        <v>38162</v>
      </c>
      <c r="D3151" t="s">
        <v>6</v>
      </c>
      <c r="E3151" s="4" t="s">
        <v>8</v>
      </c>
      <c r="F3151" s="4" t="s">
        <v>652</v>
      </c>
      <c r="G3151" s="4" t="str">
        <f>B3151&amp;E3151</f>
        <v>LeeCA</v>
      </c>
      <c r="H3151" s="4" t="str">
        <f>VLOOKUP(G3151, Sheet2!C:D, 2, FALSE)</f>
        <v>D</v>
      </c>
      <c r="I3151" s="4">
        <f>VLOOKUP(A3151, Sheet3!A:G,2, FALSE)</f>
        <v>0.95214100000000002</v>
      </c>
      <c r="J3151" s="4">
        <f>VLOOKUP(A3151, Sheet3!A:G,3, FALSE)</f>
        <v>-2.598122</v>
      </c>
      <c r="K3151" s="4">
        <f>VLOOKUP(A3151, Sheet3!A:G,4, FALSE)</f>
        <v>1.863931</v>
      </c>
      <c r="L3151" s="4">
        <f>VLOOKUP(A3151, Sheet3!A:G,5, FALSE)</f>
        <v>-2.4276209999999998</v>
      </c>
      <c r="M3151" s="4">
        <f>VLOOKUP(A3151, Sheet3!A:G,6, FALSE)</f>
        <v>0.54445200000000005</v>
      </c>
      <c r="N3151" s="4">
        <f>VLOOKUP(A3151, Sheet3!A:G,7, FALSE)</f>
        <v>2.3330850000000001</v>
      </c>
      <c r="O3151">
        <v>2004</v>
      </c>
      <c r="P3151" s="4">
        <f>VLOOKUP(G3151, Sheet2!C:E, 3, FALSE)</f>
        <v>1998</v>
      </c>
      <c r="Q3151" s="4">
        <f>O3151-P3151</f>
        <v>6</v>
      </c>
      <c r="R3151" s="4">
        <f>VLOOKUP(A3151, Sheet4!A:B, 2, FALSE)</f>
        <v>392</v>
      </c>
    </row>
    <row r="3152" spans="1:18">
      <c r="A3152">
        <v>4627</v>
      </c>
      <c r="B3152" t="s">
        <v>42</v>
      </c>
      <c r="C3152" s="1">
        <v>38162</v>
      </c>
      <c r="D3152" t="s">
        <v>6</v>
      </c>
      <c r="E3152" s="4" t="s">
        <v>8</v>
      </c>
      <c r="F3152" s="4" t="s">
        <v>652</v>
      </c>
      <c r="G3152" s="4" t="str">
        <f>B3152&amp;E3152</f>
        <v>HunterCA</v>
      </c>
      <c r="H3152" s="4" t="str">
        <f>VLOOKUP(G3152, Sheet2!C:D, 2, FALSE)</f>
        <v>R</v>
      </c>
      <c r="I3152" s="4">
        <f>VLOOKUP(A3152, Sheet3!A:G,2, FALSE)</f>
        <v>1.1723030000000001</v>
      </c>
      <c r="J3152" s="4">
        <f>VLOOKUP(A3152, Sheet3!A:G,3, FALSE)</f>
        <v>-0.918327</v>
      </c>
      <c r="K3152" s="4">
        <f>VLOOKUP(A3152, Sheet3!A:G,4, FALSE)</f>
        <v>-0.228379</v>
      </c>
      <c r="L3152" s="4">
        <f>VLOOKUP(A3152, Sheet3!A:G,5, FALSE)</f>
        <v>-1.2327360000000001</v>
      </c>
      <c r="M3152" s="4">
        <f>VLOOKUP(A3152, Sheet3!A:G,6, FALSE)</f>
        <v>-0.589534</v>
      </c>
      <c r="N3152" s="4">
        <f>VLOOKUP(A3152, Sheet3!A:G,7, FALSE)</f>
        <v>0.59498799999999996</v>
      </c>
      <c r="O3152">
        <v>2004</v>
      </c>
      <c r="P3152" s="4">
        <f>VLOOKUP(G3152, Sheet2!C:E, 3, FALSE)</f>
        <v>1981</v>
      </c>
      <c r="Q3152" s="4">
        <f>O3152-P3152</f>
        <v>23</v>
      </c>
      <c r="R3152" s="4">
        <f>VLOOKUP(A3152, Sheet4!A:B, 2, FALSE)</f>
        <v>555</v>
      </c>
    </row>
    <row r="3153" spans="1:18">
      <c r="A3153">
        <v>4628</v>
      </c>
      <c r="B3153" t="s">
        <v>160</v>
      </c>
      <c r="C3153" s="1">
        <v>38162</v>
      </c>
      <c r="D3153" t="s">
        <v>6</v>
      </c>
      <c r="E3153" s="4" t="s">
        <v>119</v>
      </c>
      <c r="F3153" s="4" t="s">
        <v>652</v>
      </c>
      <c r="G3153" s="4" t="str">
        <f>B3153&amp;E3153</f>
        <v>SkeltonMO</v>
      </c>
      <c r="H3153" s="4" t="str">
        <f>VLOOKUP(G3153, Sheet2!C:D, 2, FALSE)</f>
        <v>D</v>
      </c>
      <c r="I3153" s="4">
        <f>VLOOKUP(A3153, Sheet3!A:G,2, FALSE)</f>
        <v>-3.4045920000000001</v>
      </c>
      <c r="J3153" s="4">
        <f>VLOOKUP(A3153, Sheet3!A:G,3, FALSE)</f>
        <v>-1.635391</v>
      </c>
      <c r="K3153" s="4">
        <f>VLOOKUP(A3153, Sheet3!A:G,4, FALSE)</f>
        <v>1.6924319999999999</v>
      </c>
      <c r="L3153" s="4">
        <f>VLOOKUP(A3153, Sheet3!A:G,5, FALSE)</f>
        <v>-2.7233960000000002</v>
      </c>
      <c r="M3153" s="4">
        <f>VLOOKUP(A3153, Sheet3!A:G,6, FALSE)</f>
        <v>0.97048599999999996</v>
      </c>
      <c r="N3153" s="4">
        <f>VLOOKUP(A3153, Sheet3!A:G,7, FALSE)</f>
        <v>-2.0901019999999999</v>
      </c>
      <c r="O3153">
        <v>2004</v>
      </c>
      <c r="P3153" s="4">
        <f>VLOOKUP(G3153, Sheet2!C:E, 3, FALSE)</f>
        <v>1977</v>
      </c>
      <c r="Q3153" s="4">
        <f>O3153-P3153</f>
        <v>27</v>
      </c>
      <c r="R3153" s="4">
        <f>VLOOKUP(A3153, Sheet4!A:B, 2, FALSE)</f>
        <v>275</v>
      </c>
    </row>
    <row r="3154" spans="1:18">
      <c r="A3154">
        <v>4629</v>
      </c>
      <c r="B3154" t="s">
        <v>394</v>
      </c>
      <c r="C3154" s="1">
        <v>38162</v>
      </c>
      <c r="D3154" t="s">
        <v>6</v>
      </c>
      <c r="E3154" s="4" t="s">
        <v>184</v>
      </c>
      <c r="F3154" s="4" t="s">
        <v>652</v>
      </c>
      <c r="G3154" s="4" t="str">
        <f>B3154&amp;E3154</f>
        <v>Frank MA</v>
      </c>
      <c r="H3154" s="4" t="str">
        <f>VLOOKUP(G3154, Sheet2!C:D, 2, FALSE)</f>
        <v>D</v>
      </c>
      <c r="I3154" s="4">
        <f>VLOOKUP(A3154, Sheet3!A:G,2, FALSE)</f>
        <v>2.0211570000000001</v>
      </c>
      <c r="J3154" s="4">
        <f>VLOOKUP(A3154, Sheet3!A:G,3, FALSE)</f>
        <v>-1.2799290000000001</v>
      </c>
      <c r="K3154" s="4">
        <f>VLOOKUP(A3154, Sheet3!A:G,4, FALSE)</f>
        <v>-1.64676</v>
      </c>
      <c r="L3154" s="4">
        <f>VLOOKUP(A3154, Sheet3!A:G,5, FALSE)</f>
        <v>4.1457800000000002</v>
      </c>
      <c r="M3154" s="4">
        <f>VLOOKUP(A3154, Sheet3!A:G,6, FALSE)</f>
        <v>0.70239099999999999</v>
      </c>
      <c r="N3154" s="4">
        <f>VLOOKUP(A3154, Sheet3!A:G,7, FALSE)</f>
        <v>-2.5405579999999999</v>
      </c>
      <c r="O3154">
        <v>2004</v>
      </c>
      <c r="P3154" s="4">
        <f>VLOOKUP(G3154, Sheet2!C:E, 3, FALSE)</f>
        <v>1981</v>
      </c>
      <c r="Q3154" s="4">
        <f>O3154-P3154</f>
        <v>23</v>
      </c>
      <c r="R3154" s="4">
        <f>VLOOKUP(A3154, Sheet4!A:B, 2, FALSE)</f>
        <v>370</v>
      </c>
    </row>
    <row r="3155" spans="1:18">
      <c r="A3155">
        <v>4630</v>
      </c>
      <c r="B3155" t="s">
        <v>418</v>
      </c>
      <c r="C3155" s="1">
        <v>38162</v>
      </c>
      <c r="D3155" t="s">
        <v>6</v>
      </c>
      <c r="E3155" s="4" t="s">
        <v>112</v>
      </c>
      <c r="F3155" s="4" t="s">
        <v>652</v>
      </c>
      <c r="G3155" s="4" t="str">
        <f>B3155&amp;E3155</f>
        <v>McCotterMI</v>
      </c>
      <c r="H3155" s="4" t="str">
        <f>VLOOKUP(G3155, Sheet2!C:D, 2, FALSE)</f>
        <v>R</v>
      </c>
      <c r="I3155" s="4">
        <f>VLOOKUP(A3155, Sheet3!A:G,2, FALSE)</f>
        <v>0.876224</v>
      </c>
      <c r="J3155" s="4">
        <f>VLOOKUP(A3155, Sheet3!A:G,3, FALSE)</f>
        <v>2.8078050000000001</v>
      </c>
      <c r="K3155" s="4">
        <f>VLOOKUP(A3155, Sheet3!A:G,4, FALSE)</f>
        <v>1.6431579999999999</v>
      </c>
      <c r="L3155" s="4">
        <f>VLOOKUP(A3155, Sheet3!A:G,5, FALSE)</f>
        <v>0.57089299999999998</v>
      </c>
      <c r="M3155" s="4">
        <f>VLOOKUP(A3155, Sheet3!A:G,6, FALSE)</f>
        <v>1.4894419999999999</v>
      </c>
      <c r="N3155" s="4">
        <f>VLOOKUP(A3155, Sheet3!A:G,7, FALSE)</f>
        <v>1.815472</v>
      </c>
      <c r="O3155">
        <v>2004</v>
      </c>
      <c r="P3155" s="4">
        <f>VLOOKUP(G3155, Sheet2!C:E, 3, FALSE)</f>
        <v>2003</v>
      </c>
      <c r="Q3155" s="4">
        <f>O3155-P3155</f>
        <v>1</v>
      </c>
      <c r="R3155" s="4">
        <f>VLOOKUP(A3155, Sheet4!A:B, 2, FALSE)</f>
        <v>174</v>
      </c>
    </row>
    <row r="3156" spans="1:18">
      <c r="A3156">
        <v>4631</v>
      </c>
      <c r="B3156" t="s">
        <v>92</v>
      </c>
      <c r="C3156" s="1">
        <v>38162</v>
      </c>
      <c r="D3156" t="s">
        <v>6</v>
      </c>
      <c r="E3156" s="4" t="s">
        <v>89</v>
      </c>
      <c r="F3156" s="4" t="s">
        <v>652</v>
      </c>
      <c r="G3156" s="4" t="str">
        <f>B3156&amp;E3156</f>
        <v>KucinichOH</v>
      </c>
      <c r="H3156" s="4" t="str">
        <f>VLOOKUP(G3156, Sheet2!C:D, 2, FALSE)</f>
        <v>D</v>
      </c>
      <c r="I3156" s="4">
        <f>VLOOKUP(A3156, Sheet3!A:G,2, FALSE)</f>
        <v>-3.814635</v>
      </c>
      <c r="J3156" s="4">
        <f>VLOOKUP(A3156, Sheet3!A:G,3, FALSE)</f>
        <v>0.89051400000000003</v>
      </c>
      <c r="K3156" s="4">
        <f>VLOOKUP(A3156, Sheet3!A:G,4, FALSE)</f>
        <v>-2.8689360000000002</v>
      </c>
      <c r="L3156" s="4">
        <f>VLOOKUP(A3156, Sheet3!A:G,5, FALSE)</f>
        <v>-3.3305959999999999</v>
      </c>
      <c r="M3156" s="4">
        <f>VLOOKUP(A3156, Sheet3!A:G,6, FALSE)</f>
        <v>-0.65051300000000001</v>
      </c>
      <c r="N3156" s="4">
        <f>VLOOKUP(A3156, Sheet3!A:G,7, FALSE)</f>
        <v>-0.69968300000000005</v>
      </c>
      <c r="O3156">
        <v>2004</v>
      </c>
      <c r="P3156" s="4">
        <f>VLOOKUP(G3156, Sheet2!C:E, 3, FALSE)</f>
        <v>1997</v>
      </c>
      <c r="Q3156" s="4">
        <f>O3156-P3156</f>
        <v>7</v>
      </c>
      <c r="R3156" s="4">
        <f>VLOOKUP(A3156, Sheet4!A:B, 2, FALSE)</f>
        <v>309</v>
      </c>
    </row>
    <row r="3157" spans="1:18">
      <c r="A3157">
        <v>4632</v>
      </c>
      <c r="B3157" t="s">
        <v>392</v>
      </c>
      <c r="C3157" s="1">
        <v>38162</v>
      </c>
      <c r="D3157" t="s">
        <v>6</v>
      </c>
      <c r="E3157" s="4" t="s">
        <v>8</v>
      </c>
      <c r="F3157" s="4" t="s">
        <v>652</v>
      </c>
      <c r="G3157" s="4" t="str">
        <f>B3157&amp;E3157</f>
        <v>RohrabacherCA</v>
      </c>
      <c r="H3157" s="4" t="str">
        <f>VLOOKUP(G3157, Sheet2!C:D, 2, FALSE)</f>
        <v>R</v>
      </c>
      <c r="I3157" s="4">
        <f>VLOOKUP(A3157, Sheet3!A:G,2, FALSE)</f>
        <v>-2.9852080000000001</v>
      </c>
      <c r="J3157" s="4">
        <f>VLOOKUP(A3157, Sheet3!A:G,3, FALSE)</f>
        <v>2.268929</v>
      </c>
      <c r="K3157" s="4">
        <f>VLOOKUP(A3157, Sheet3!A:G,4, FALSE)</f>
        <v>1.7827949999999999</v>
      </c>
      <c r="L3157" s="4">
        <f>VLOOKUP(A3157, Sheet3!A:G,5, FALSE)</f>
        <v>0.42491299999999999</v>
      </c>
      <c r="M3157" s="4">
        <f>VLOOKUP(A3157, Sheet3!A:G,6, FALSE)</f>
        <v>-0.36963499999999999</v>
      </c>
      <c r="N3157" s="4">
        <f>VLOOKUP(A3157, Sheet3!A:G,7, FALSE)</f>
        <v>1.5200149999999999</v>
      </c>
      <c r="O3157">
        <v>2004</v>
      </c>
      <c r="P3157" s="4">
        <f>VLOOKUP(G3157, Sheet2!C:E, 3, FALSE)</f>
        <v>1989</v>
      </c>
      <c r="Q3157" s="4">
        <f>O3157-P3157</f>
        <v>15</v>
      </c>
      <c r="R3157" s="4">
        <f>VLOOKUP(A3157, Sheet4!A:B, 2, FALSE)</f>
        <v>314</v>
      </c>
    </row>
    <row r="3158" spans="1:18">
      <c r="A3158">
        <v>4633</v>
      </c>
      <c r="B3158" t="s">
        <v>24</v>
      </c>
      <c r="C3158" s="1">
        <v>38162</v>
      </c>
      <c r="D3158" t="s">
        <v>6</v>
      </c>
      <c r="E3158" s="4" t="s">
        <v>125</v>
      </c>
      <c r="F3158" s="4" t="s">
        <v>652</v>
      </c>
      <c r="G3158" s="4" t="str">
        <f>B3158&amp;E3158</f>
        <v>NadlerNY</v>
      </c>
      <c r="H3158" s="4" t="str">
        <f>VLOOKUP(G3158, Sheet2!C:D, 2, FALSE)</f>
        <v>D</v>
      </c>
      <c r="I3158" s="4">
        <f>VLOOKUP(A3158, Sheet3!A:G,2, FALSE)</f>
        <v>2.103221</v>
      </c>
      <c r="J3158" s="4">
        <f>VLOOKUP(A3158, Sheet3!A:G,3, FALSE)</f>
        <v>4.073868</v>
      </c>
      <c r="K3158" s="4">
        <f>VLOOKUP(A3158, Sheet3!A:G,4, FALSE)</f>
        <v>-1.876255</v>
      </c>
      <c r="L3158" s="4">
        <f>VLOOKUP(A3158, Sheet3!A:G,5, FALSE)</f>
        <v>6.1323429999999997</v>
      </c>
      <c r="M3158" s="4">
        <f>VLOOKUP(A3158, Sheet3!A:G,6, FALSE)</f>
        <v>4.0977379999999997</v>
      </c>
      <c r="N3158" s="4">
        <f>VLOOKUP(A3158, Sheet3!A:G,7, FALSE)</f>
        <v>0.84193600000000002</v>
      </c>
      <c r="O3158">
        <v>2004</v>
      </c>
      <c r="P3158" s="4">
        <f>VLOOKUP(G3158, Sheet2!C:E, 3, FALSE)</f>
        <v>1992</v>
      </c>
      <c r="Q3158" s="4">
        <f>O3158-P3158</f>
        <v>12</v>
      </c>
      <c r="R3158" s="4">
        <f>VLOOKUP(A3158, Sheet4!A:B, 2, FALSE)</f>
        <v>361</v>
      </c>
    </row>
    <row r="3159" spans="1:18">
      <c r="A3159">
        <v>4634</v>
      </c>
      <c r="B3159" t="s">
        <v>133</v>
      </c>
      <c r="C3159" s="1">
        <v>38162</v>
      </c>
      <c r="D3159" t="s">
        <v>6</v>
      </c>
      <c r="E3159" s="4" t="s">
        <v>125</v>
      </c>
      <c r="F3159" s="4" t="s">
        <v>652</v>
      </c>
      <c r="G3159" s="4" t="str">
        <f>B3159&amp;E3159</f>
        <v>HincheyNY</v>
      </c>
      <c r="H3159" s="4" t="str">
        <f>VLOOKUP(G3159, Sheet2!C:D, 2, FALSE)</f>
        <v>D</v>
      </c>
      <c r="I3159" s="4">
        <f>VLOOKUP(A3159, Sheet3!A:G,2, FALSE)</f>
        <v>-1.308962</v>
      </c>
      <c r="J3159" s="4">
        <f>VLOOKUP(A3159, Sheet3!A:G,3, FALSE)</f>
        <v>0.17974799999999999</v>
      </c>
      <c r="K3159" s="4">
        <f>VLOOKUP(A3159, Sheet3!A:G,4, FALSE)</f>
        <v>2.6253980000000001</v>
      </c>
      <c r="L3159" s="4">
        <f>VLOOKUP(A3159, Sheet3!A:G,5, FALSE)</f>
        <v>0.37828899999999999</v>
      </c>
      <c r="M3159" s="4">
        <f>VLOOKUP(A3159, Sheet3!A:G,6, FALSE)</f>
        <v>0.430753</v>
      </c>
      <c r="N3159" s="4">
        <f>VLOOKUP(A3159, Sheet3!A:G,7, FALSE)</f>
        <v>2.2514720000000001</v>
      </c>
      <c r="O3159">
        <v>2004</v>
      </c>
      <c r="P3159" s="4">
        <f>VLOOKUP(G3159, Sheet2!C:E, 3, FALSE)</f>
        <v>1993</v>
      </c>
      <c r="Q3159" s="4">
        <f>O3159-P3159</f>
        <v>11</v>
      </c>
      <c r="R3159" s="4">
        <f>VLOOKUP(A3159, Sheet4!A:B, 2, FALSE)</f>
        <v>375</v>
      </c>
    </row>
    <row r="3160" spans="1:18">
      <c r="A3160">
        <v>4635</v>
      </c>
      <c r="B3160" s="4" t="s">
        <v>187</v>
      </c>
      <c r="C3160" s="1">
        <v>38162</v>
      </c>
      <c r="D3160" t="s">
        <v>6</v>
      </c>
      <c r="E3160" s="4" t="s">
        <v>22</v>
      </c>
      <c r="F3160" s="4" t="s">
        <v>652</v>
      </c>
      <c r="G3160" s="4" t="str">
        <f>B3160&amp;E3160</f>
        <v>DelayTX</v>
      </c>
      <c r="H3160" s="4" t="str">
        <f>VLOOKUP(G3160, Sheet2!C:D, 2, FALSE)</f>
        <v>R</v>
      </c>
      <c r="I3160" s="4">
        <f>VLOOKUP(A3160, Sheet3!A:G,2, FALSE)</f>
        <v>1.245379</v>
      </c>
      <c r="J3160" s="4">
        <f>VLOOKUP(A3160, Sheet3!A:G,3, FALSE)</f>
        <v>-0.58626900000000004</v>
      </c>
      <c r="K3160" s="4">
        <f>VLOOKUP(A3160, Sheet3!A:G,4, FALSE)</f>
        <v>1.6054280000000001</v>
      </c>
      <c r="L3160" s="4">
        <f>VLOOKUP(A3160, Sheet3!A:G,5, FALSE)</f>
        <v>1.0974079999999999</v>
      </c>
      <c r="M3160" s="4">
        <f>VLOOKUP(A3160, Sheet3!A:G,6, FALSE)</f>
        <v>-1.178442</v>
      </c>
      <c r="N3160" s="4">
        <f>VLOOKUP(A3160, Sheet3!A:G,7, FALSE)</f>
        <v>2.8973450000000001</v>
      </c>
      <c r="O3160">
        <v>2004</v>
      </c>
      <c r="P3160" s="4">
        <f>VLOOKUP(G3160, Sheet2!C:E, 3, FALSE)</f>
        <v>1985</v>
      </c>
      <c r="Q3160" s="4">
        <f>O3160-P3160</f>
        <v>19</v>
      </c>
      <c r="R3160" s="4">
        <f>VLOOKUP(A3160, Sheet4!A:B, 2, FALSE)</f>
        <v>722</v>
      </c>
    </row>
    <row r="3161" spans="1:18">
      <c r="A3161">
        <v>4636</v>
      </c>
      <c r="B3161" t="s">
        <v>82</v>
      </c>
      <c r="C3161" s="1">
        <v>38162</v>
      </c>
      <c r="D3161" t="s">
        <v>6</v>
      </c>
      <c r="E3161" s="4" t="s">
        <v>22</v>
      </c>
      <c r="F3161" s="4" t="s">
        <v>652</v>
      </c>
      <c r="G3161" s="4" t="str">
        <f>B3161&amp;E3161</f>
        <v>Jackson-LeeTX</v>
      </c>
      <c r="H3161" s="4" t="str">
        <f>VLOOKUP(G3161, Sheet2!C:D, 2, FALSE)</f>
        <v>D</v>
      </c>
      <c r="I3161" s="4">
        <f>VLOOKUP(A3161, Sheet3!A:G,2, FALSE)</f>
        <v>1.859704</v>
      </c>
      <c r="J3161" s="4">
        <f>VLOOKUP(A3161, Sheet3!A:G,3, FALSE)</f>
        <v>-3.4216519999999999</v>
      </c>
      <c r="K3161" s="4">
        <f>VLOOKUP(A3161, Sheet3!A:G,4, FALSE)</f>
        <v>-0.12862999999999999</v>
      </c>
      <c r="L3161" s="4">
        <f>VLOOKUP(A3161, Sheet3!A:G,5, FALSE)</f>
        <v>2.072568</v>
      </c>
      <c r="M3161" s="4">
        <f>VLOOKUP(A3161, Sheet3!A:G,6, FALSE)</f>
        <v>-1.1921139999999999</v>
      </c>
      <c r="N3161" s="4">
        <f>VLOOKUP(A3161, Sheet3!A:G,7, FALSE)</f>
        <v>-2.447206</v>
      </c>
      <c r="O3161">
        <v>2004</v>
      </c>
      <c r="P3161" s="4">
        <f>VLOOKUP(G3161, Sheet2!C:E, 3, FALSE)</f>
        <v>1995</v>
      </c>
      <c r="Q3161" s="4">
        <f>O3161-P3161</f>
        <v>9</v>
      </c>
      <c r="R3161" s="4">
        <f>VLOOKUP(A3161, Sheet4!A:B, 2, FALSE)</f>
        <v>433</v>
      </c>
    </row>
    <row r="3162" spans="1:18">
      <c r="A3162">
        <v>4637</v>
      </c>
      <c r="B3162" t="s">
        <v>31</v>
      </c>
      <c r="C3162" s="1">
        <v>38162</v>
      </c>
      <c r="D3162" t="s">
        <v>6</v>
      </c>
      <c r="E3162" s="4" t="s">
        <v>159</v>
      </c>
      <c r="F3162" s="4" t="s">
        <v>652</v>
      </c>
      <c r="G3162" s="4" t="str">
        <f>B3162&amp;E3162</f>
        <v>PenceIN</v>
      </c>
      <c r="H3162" s="4" t="str">
        <f>VLOOKUP(G3162, Sheet2!C:D, 2, FALSE)</f>
        <v>R</v>
      </c>
      <c r="I3162" s="4">
        <f>VLOOKUP(A3162, Sheet3!A:G,2, FALSE)</f>
        <v>3.0258600000000002</v>
      </c>
      <c r="J3162" s="4">
        <f>VLOOKUP(A3162, Sheet3!A:G,3, FALSE)</f>
        <v>-1.2100409999999999</v>
      </c>
      <c r="K3162" s="4">
        <f>VLOOKUP(A3162, Sheet3!A:G,4, FALSE)</f>
        <v>2.4667729999999999</v>
      </c>
      <c r="L3162" s="4">
        <f>VLOOKUP(A3162, Sheet3!A:G,5, FALSE)</f>
        <v>-1.836282</v>
      </c>
      <c r="M3162" s="4">
        <f>VLOOKUP(A3162, Sheet3!A:G,6, FALSE)</f>
        <v>-0.154117</v>
      </c>
      <c r="N3162" s="4">
        <f>VLOOKUP(A3162, Sheet3!A:G,7, FALSE)</f>
        <v>2.9436610000000001</v>
      </c>
      <c r="O3162">
        <v>2004</v>
      </c>
      <c r="P3162" s="4">
        <f>VLOOKUP(G3162, Sheet2!C:E, 3, FALSE)</f>
        <v>2001</v>
      </c>
      <c r="Q3162" s="4">
        <f>O3162-P3162</f>
        <v>3</v>
      </c>
      <c r="R3162" s="4">
        <f>VLOOKUP(A3162, Sheet4!A:B, 2, FALSE)</f>
        <v>419</v>
      </c>
    </row>
    <row r="3163" spans="1:18">
      <c r="A3163">
        <v>4638</v>
      </c>
      <c r="B3163" t="s">
        <v>9</v>
      </c>
      <c r="C3163" s="1">
        <v>38162</v>
      </c>
      <c r="D3163" t="s">
        <v>6</v>
      </c>
      <c r="E3163" s="4" t="s">
        <v>84</v>
      </c>
      <c r="F3163" s="4" t="s">
        <v>652</v>
      </c>
      <c r="G3163" s="4" t="str">
        <f>B3163&amp;E3163</f>
        <v>ShaysCT</v>
      </c>
      <c r="H3163" s="4" t="str">
        <f>VLOOKUP(G3163, Sheet2!C:D, 2, FALSE)</f>
        <v>R</v>
      </c>
      <c r="I3163" s="4">
        <f>VLOOKUP(A3163, Sheet3!A:G,2, FALSE)</f>
        <v>-4.0889790000000001</v>
      </c>
      <c r="J3163" s="4">
        <f>VLOOKUP(A3163, Sheet3!A:G,3, FALSE)</f>
        <v>-1.40455</v>
      </c>
      <c r="K3163" s="4">
        <f>VLOOKUP(A3163, Sheet3!A:G,4, FALSE)</f>
        <v>-3.844033</v>
      </c>
      <c r="L3163" s="4">
        <f>VLOOKUP(A3163, Sheet3!A:G,5, FALSE)</f>
        <v>1.245382</v>
      </c>
      <c r="M3163" s="4">
        <f>VLOOKUP(A3163, Sheet3!A:G,6, FALSE)</f>
        <v>-0.384521</v>
      </c>
      <c r="N3163" s="4">
        <f>VLOOKUP(A3163, Sheet3!A:G,7, FALSE)</f>
        <v>-4.1737479999999998</v>
      </c>
      <c r="O3163">
        <v>2004</v>
      </c>
      <c r="P3163" s="4">
        <f>VLOOKUP(G3163, Sheet2!C:E, 3, FALSE)</f>
        <v>1987</v>
      </c>
      <c r="Q3163" s="4">
        <f>O3163-P3163</f>
        <v>17</v>
      </c>
      <c r="R3163" s="4">
        <f>VLOOKUP(A3163, Sheet4!A:B, 2, FALSE)</f>
        <v>564</v>
      </c>
    </row>
    <row r="3164" spans="1:18">
      <c r="A3164">
        <v>4639</v>
      </c>
      <c r="B3164" t="s">
        <v>173</v>
      </c>
      <c r="C3164" s="1">
        <v>38162</v>
      </c>
      <c r="D3164" t="s">
        <v>6</v>
      </c>
      <c r="E3164" s="4" t="s">
        <v>119</v>
      </c>
      <c r="F3164" s="4" t="s">
        <v>652</v>
      </c>
      <c r="G3164" s="4" t="str">
        <f>B3164&amp;E3164</f>
        <v>BluntMO</v>
      </c>
      <c r="H3164" s="4" t="str">
        <f>VLOOKUP(G3164, Sheet2!C:D, 2, FALSE)</f>
        <v>R</v>
      </c>
      <c r="I3164" s="4">
        <f>VLOOKUP(A3164, Sheet3!A:G,2, FALSE)</f>
        <v>-3.5350519999999999</v>
      </c>
      <c r="J3164" s="4">
        <f>VLOOKUP(A3164, Sheet3!A:G,3, FALSE)</f>
        <v>-4.1852E-2</v>
      </c>
      <c r="K3164" s="4">
        <f>VLOOKUP(A3164, Sheet3!A:G,4, FALSE)</f>
        <v>4.3618129999999997</v>
      </c>
      <c r="L3164" s="4">
        <f>VLOOKUP(A3164, Sheet3!A:G,5, FALSE)</f>
        <v>-0.69381700000000002</v>
      </c>
      <c r="M3164" s="4">
        <f>VLOOKUP(A3164, Sheet3!A:G,6, FALSE)</f>
        <v>1.515169</v>
      </c>
      <c r="N3164" s="4">
        <f>VLOOKUP(A3164, Sheet3!A:G,7, FALSE)</f>
        <v>3.4222239999999999</v>
      </c>
      <c r="O3164">
        <v>2004</v>
      </c>
      <c r="P3164" s="4">
        <f>VLOOKUP(G3164, Sheet2!C:E, 3, FALSE)</f>
        <v>1997</v>
      </c>
      <c r="Q3164" s="4">
        <f>O3164-P3164</f>
        <v>7</v>
      </c>
      <c r="R3164" s="4">
        <f>VLOOKUP(A3164, Sheet4!A:B, 2, FALSE)</f>
        <v>654</v>
      </c>
    </row>
    <row r="3165" spans="1:18">
      <c r="A3165">
        <v>4640</v>
      </c>
      <c r="B3165" s="4" t="s">
        <v>21</v>
      </c>
      <c r="C3165" s="1">
        <v>38162</v>
      </c>
      <c r="D3165" t="s">
        <v>6</v>
      </c>
      <c r="E3165" s="4" t="str">
        <f>VLOOKUP(B3165, Sheet2!$A$2:$B$734, 2, FALSE)</f>
        <v>CA</v>
      </c>
      <c r="F3165" s="4" t="s">
        <v>652</v>
      </c>
      <c r="G3165" s="4" t="str">
        <f>B3165&amp;E3165</f>
        <v>WoolseyCA</v>
      </c>
      <c r="H3165" s="4" t="str">
        <f>VLOOKUP(G3165, Sheet2!C:D, 2, FALSE)</f>
        <v>D</v>
      </c>
      <c r="I3165" s="4">
        <f>VLOOKUP(A3165, Sheet3!A:G,2, FALSE)</f>
        <v>-0.23541500000000001</v>
      </c>
      <c r="J3165" s="4">
        <f>VLOOKUP(A3165, Sheet3!A:G,3, FALSE)</f>
        <v>-0.63708100000000001</v>
      </c>
      <c r="K3165" s="4">
        <f>VLOOKUP(A3165, Sheet3!A:G,4, FALSE)</f>
        <v>3.1693069999999999</v>
      </c>
      <c r="L3165" s="4">
        <f>VLOOKUP(A3165, Sheet3!A:G,5, FALSE)</f>
        <v>0.57152499999999995</v>
      </c>
      <c r="M3165" s="4">
        <f>VLOOKUP(A3165, Sheet3!A:G,6, FALSE)</f>
        <v>-1.0779209999999999</v>
      </c>
      <c r="N3165" s="4">
        <f>VLOOKUP(A3165, Sheet3!A:G,7, FALSE)</f>
        <v>3.2587959999999998</v>
      </c>
      <c r="O3165">
        <v>2004</v>
      </c>
      <c r="P3165" s="4">
        <f>VLOOKUP(G3165, Sheet2!C:E, 3, FALSE)</f>
        <v>1993</v>
      </c>
      <c r="Q3165" s="4">
        <f>O3165-P3165</f>
        <v>11</v>
      </c>
      <c r="R3165" s="4">
        <f>VLOOKUP(A3165, Sheet4!A:B, 2, FALSE)</f>
        <v>530</v>
      </c>
    </row>
    <row r="3166" spans="1:18">
      <c r="A3166">
        <v>4641</v>
      </c>
      <c r="B3166" t="s">
        <v>73</v>
      </c>
      <c r="C3166" s="1">
        <v>38162</v>
      </c>
      <c r="D3166" t="s">
        <v>6</v>
      </c>
      <c r="E3166" s="4" t="str">
        <f>VLOOKUP(B3166, Sheet2!$A$2:$B$734, 2, FALSE)</f>
        <v>NJ</v>
      </c>
      <c r="F3166" s="4" t="s">
        <v>652</v>
      </c>
      <c r="G3166" s="4" t="str">
        <f>B3166&amp;E3166</f>
        <v>FrelinghuysenNJ</v>
      </c>
      <c r="H3166" s="4" t="str">
        <f>VLOOKUP(G3166, Sheet2!C:D, 2, FALSE)</f>
        <v>R</v>
      </c>
      <c r="I3166" s="4">
        <f>VLOOKUP(A3166, Sheet3!A:G,2, FALSE)</f>
        <v>6.4839219999999997</v>
      </c>
      <c r="J3166" s="4">
        <f>VLOOKUP(A3166, Sheet3!A:G,3, FALSE)</f>
        <v>-0.278146</v>
      </c>
      <c r="K3166" s="4">
        <f>VLOOKUP(A3166, Sheet3!A:G,4, FALSE)</f>
        <v>2.0607449999999998</v>
      </c>
      <c r="L3166" s="4">
        <f>VLOOKUP(A3166, Sheet3!A:G,5, FALSE)</f>
        <v>-1.0404420000000001</v>
      </c>
      <c r="M3166" s="4">
        <f>VLOOKUP(A3166, Sheet3!A:G,6, FALSE)</f>
        <v>0.769285</v>
      </c>
      <c r="N3166" s="4">
        <f>VLOOKUP(A3166, Sheet3!A:G,7, FALSE)</f>
        <v>6.4300280000000001</v>
      </c>
      <c r="O3166">
        <v>2004</v>
      </c>
      <c r="P3166" s="4">
        <f>VLOOKUP(G3166, Sheet2!C:E, 3, FALSE)</f>
        <v>1995</v>
      </c>
      <c r="Q3166" s="4">
        <f>O3166-P3166</f>
        <v>9</v>
      </c>
      <c r="R3166" s="4">
        <f>VLOOKUP(A3166, Sheet4!A:B, 2, FALSE)</f>
        <v>328</v>
      </c>
    </row>
    <row r="3167" spans="1:18">
      <c r="A3167">
        <v>4642</v>
      </c>
      <c r="B3167" t="s">
        <v>170</v>
      </c>
      <c r="C3167" s="1">
        <v>38162</v>
      </c>
      <c r="D3167" t="s">
        <v>6</v>
      </c>
      <c r="E3167" s="4" t="str">
        <f>VLOOKUP(B3167, Sheet2!$A$2:$B$734, 2, FALSE)</f>
        <v>MI</v>
      </c>
      <c r="F3167" s="4" t="s">
        <v>652</v>
      </c>
      <c r="G3167" s="4" t="str">
        <f>B3167&amp;E3167</f>
        <v>KilpatrickMI</v>
      </c>
      <c r="H3167" s="4" t="str">
        <f>VLOOKUP(G3167, Sheet2!C:D, 2, FALSE)</f>
        <v>D</v>
      </c>
      <c r="I3167" s="4">
        <f>VLOOKUP(A3167, Sheet3!A:G,2, FALSE)</f>
        <v>4.593318</v>
      </c>
      <c r="J3167" s="4">
        <f>VLOOKUP(A3167, Sheet3!A:G,3, FALSE)</f>
        <v>-2.878809</v>
      </c>
      <c r="K3167" s="4">
        <f>VLOOKUP(A3167, Sheet3!A:G,4, FALSE)</f>
        <v>2.1704639999999999</v>
      </c>
      <c r="L3167" s="4">
        <f>VLOOKUP(A3167, Sheet3!A:G,5, FALSE)</f>
        <v>-1.528627</v>
      </c>
      <c r="M3167" s="4">
        <f>VLOOKUP(A3167, Sheet3!A:G,6, FALSE)</f>
        <v>-1.1261159999999999</v>
      </c>
      <c r="N3167" s="4">
        <f>VLOOKUP(A3167, Sheet3!A:G,7, FALSE)</f>
        <v>0.46228599999999997</v>
      </c>
      <c r="O3167">
        <v>2004</v>
      </c>
      <c r="P3167" s="4">
        <f>VLOOKUP(G3167, Sheet2!C:E, 3, FALSE)</f>
        <v>1997</v>
      </c>
      <c r="Q3167" s="4">
        <f>O3167-P3167</f>
        <v>7</v>
      </c>
      <c r="R3167" s="4">
        <f>VLOOKUP(A3167, Sheet4!A:B, 2, FALSE)</f>
        <v>377</v>
      </c>
    </row>
    <row r="3168" spans="1:18">
      <c r="A3168">
        <v>4643</v>
      </c>
      <c r="B3168" t="s">
        <v>197</v>
      </c>
      <c r="C3168" s="1">
        <v>39637</v>
      </c>
      <c r="D3168" t="s">
        <v>6</v>
      </c>
      <c r="E3168" s="4" t="s">
        <v>141</v>
      </c>
      <c r="F3168" s="4" t="s">
        <v>652</v>
      </c>
      <c r="G3168" s="4" t="str">
        <f>B3168&amp;E3168</f>
        <v>DuncanTN</v>
      </c>
      <c r="H3168" s="4" t="str">
        <f>VLOOKUP(G3168, Sheet2!C:D, 2, FALSE)</f>
        <v>R</v>
      </c>
      <c r="I3168" s="4">
        <f>VLOOKUP(A3168, Sheet3!A:G,2, FALSE)</f>
        <v>0.119659</v>
      </c>
      <c r="J3168" s="4">
        <f>VLOOKUP(A3168, Sheet3!A:G,3, FALSE)</f>
        <v>1.916366</v>
      </c>
      <c r="K3168" s="4">
        <f>VLOOKUP(A3168, Sheet3!A:G,4, FALSE)</f>
        <v>-3.221511</v>
      </c>
      <c r="L3168" s="4">
        <f>VLOOKUP(A3168, Sheet3!A:G,5, FALSE)</f>
        <v>-0.78092700000000004</v>
      </c>
      <c r="M3168" s="4">
        <f>VLOOKUP(A3168, Sheet3!A:G,6, FALSE)</f>
        <v>-1.1656660000000001</v>
      </c>
      <c r="N3168" s="4">
        <f>VLOOKUP(A3168, Sheet3!A:G,7, FALSE)</f>
        <v>-0.71165999999999996</v>
      </c>
      <c r="O3168">
        <v>2008</v>
      </c>
      <c r="P3168" s="4">
        <f>VLOOKUP(G3168, Sheet2!C:E, 3, FALSE)</f>
        <v>1988</v>
      </c>
      <c r="Q3168" s="4">
        <f>O3168-P3168</f>
        <v>20</v>
      </c>
      <c r="R3168" s="4">
        <f>VLOOKUP(A3168, Sheet4!A:B, 2, FALSE)</f>
        <v>663</v>
      </c>
    </row>
    <row r="3169" spans="1:18">
      <c r="A3169">
        <v>4644</v>
      </c>
      <c r="B3169" t="s">
        <v>187</v>
      </c>
      <c r="C3169" s="1">
        <v>38062</v>
      </c>
      <c r="D3169" t="s">
        <v>6</v>
      </c>
      <c r="E3169" s="4" t="str">
        <f>VLOOKUP(B3169, Sheet2!$A$2:$B$734, 2, FALSE)</f>
        <v>TX</v>
      </c>
      <c r="F3169" s="4" t="s">
        <v>652</v>
      </c>
      <c r="G3169" s="4" t="str">
        <f>B3169&amp;E3169</f>
        <v>DelayTX</v>
      </c>
      <c r="H3169" s="4" t="str">
        <f>VLOOKUP(G3169, Sheet2!C:D, 2, FALSE)</f>
        <v>R</v>
      </c>
      <c r="I3169" s="4">
        <f>VLOOKUP(A3169, Sheet3!A:G,2, FALSE)</f>
        <v>-5.2540999999999997E-2</v>
      </c>
      <c r="J3169" s="4">
        <f>VLOOKUP(A3169, Sheet3!A:G,3, FALSE)</f>
        <v>2.025639</v>
      </c>
      <c r="K3169" s="4">
        <f>VLOOKUP(A3169, Sheet3!A:G,4, FALSE)</f>
        <v>1.206064</v>
      </c>
      <c r="L3169" s="4">
        <f>VLOOKUP(A3169, Sheet3!A:G,5, FALSE)</f>
        <v>0.65323799999999999</v>
      </c>
      <c r="M3169" s="4">
        <f>VLOOKUP(A3169, Sheet3!A:G,6, FALSE)</f>
        <v>-1.4330320000000001</v>
      </c>
      <c r="N3169" s="4">
        <f>VLOOKUP(A3169, Sheet3!A:G,7, FALSE)</f>
        <v>3.3650980000000001</v>
      </c>
      <c r="O3169">
        <v>2004</v>
      </c>
      <c r="P3169" s="4">
        <f>VLOOKUP(G3169, Sheet2!C:E, 3, FALSE)</f>
        <v>1985</v>
      </c>
      <c r="Q3169" s="4">
        <f>O3169-P3169</f>
        <v>19</v>
      </c>
      <c r="R3169" s="4">
        <f>VLOOKUP(A3169, Sheet4!A:B, 2, FALSE)</f>
        <v>351</v>
      </c>
    </row>
    <row r="3170" spans="1:18">
      <c r="A3170">
        <v>4645</v>
      </c>
      <c r="B3170" t="s">
        <v>500</v>
      </c>
      <c r="C3170" s="1">
        <v>38112</v>
      </c>
      <c r="D3170" t="s">
        <v>6</v>
      </c>
      <c r="E3170" s="4" t="str">
        <f>VLOOKUP(B3170, Sheet2!$A$2:$B$734, 2, FALSE)</f>
        <v>CO</v>
      </c>
      <c r="F3170" s="4" t="s">
        <v>652</v>
      </c>
      <c r="G3170" s="4" t="str">
        <f>B3170&amp;E3170</f>
        <v>TancredoCO</v>
      </c>
      <c r="H3170" s="4" t="str">
        <f>VLOOKUP(G3170, Sheet2!C:D, 2, FALSE)</f>
        <v>R</v>
      </c>
      <c r="I3170" s="4">
        <f>VLOOKUP(A3170, Sheet3!A:G,2, FALSE)</f>
        <v>1.9381159999999999</v>
      </c>
      <c r="J3170" s="4">
        <f>VLOOKUP(A3170, Sheet3!A:G,3, FALSE)</f>
        <v>-0.18401000000000001</v>
      </c>
      <c r="K3170" s="4">
        <f>VLOOKUP(A3170, Sheet3!A:G,4, FALSE)</f>
        <v>5.0587520000000001</v>
      </c>
      <c r="L3170" s="4">
        <f>VLOOKUP(A3170, Sheet3!A:G,5, FALSE)</f>
        <v>-3.3822079999999999</v>
      </c>
      <c r="M3170" s="4">
        <f>VLOOKUP(A3170, Sheet3!A:G,6, FALSE)</f>
        <v>-1.963063</v>
      </c>
      <c r="N3170" s="4">
        <f>VLOOKUP(A3170, Sheet3!A:G,7, FALSE)</f>
        <v>4.3546269999999998</v>
      </c>
      <c r="O3170">
        <v>2004</v>
      </c>
      <c r="P3170" s="4">
        <f>VLOOKUP(G3170, Sheet2!C:E, 3, FALSE)</f>
        <v>1999</v>
      </c>
      <c r="Q3170" s="4">
        <f>O3170-P3170</f>
        <v>5</v>
      </c>
      <c r="R3170" s="4">
        <f>VLOOKUP(A3170, Sheet4!A:B, 2, FALSE)</f>
        <v>307</v>
      </c>
    </row>
    <row r="3171" spans="1:18">
      <c r="A3171">
        <v>4646</v>
      </c>
      <c r="B3171" t="s">
        <v>154</v>
      </c>
      <c r="C3171" s="1">
        <v>38112</v>
      </c>
      <c r="D3171" t="s">
        <v>6</v>
      </c>
      <c r="E3171" s="4" t="s">
        <v>137</v>
      </c>
      <c r="F3171" s="4" t="s">
        <v>652</v>
      </c>
      <c r="G3171" s="4" t="str">
        <f>B3171&amp;E3171</f>
        <v>LewisGA</v>
      </c>
      <c r="H3171" s="4" t="str">
        <f>VLOOKUP(G3171, Sheet2!C:D, 2, FALSE)</f>
        <v>D</v>
      </c>
      <c r="I3171" s="4">
        <f>VLOOKUP(A3171, Sheet3!A:G,2, FALSE)</f>
        <v>-7.5933190000000002</v>
      </c>
      <c r="J3171" s="4">
        <f>VLOOKUP(A3171, Sheet3!A:G,3, FALSE)</f>
        <v>2.8851580000000001</v>
      </c>
      <c r="K3171" s="4">
        <f>VLOOKUP(A3171, Sheet3!A:G,4, FALSE)</f>
        <v>-1.065644</v>
      </c>
      <c r="L3171" s="4">
        <f>VLOOKUP(A3171, Sheet3!A:G,5, FALSE)</f>
        <v>-2.356331</v>
      </c>
      <c r="M3171" s="4">
        <f>VLOOKUP(A3171, Sheet3!A:G,6, FALSE)</f>
        <v>0.45162099999999999</v>
      </c>
      <c r="N3171" s="4">
        <f>VLOOKUP(A3171, Sheet3!A:G,7, FALSE)</f>
        <v>-1.9277580000000001</v>
      </c>
      <c r="O3171">
        <v>2004</v>
      </c>
      <c r="P3171" s="4">
        <f>VLOOKUP(G3171, Sheet2!C:E, 3, FALSE)</f>
        <v>1987</v>
      </c>
      <c r="Q3171" s="4">
        <f>O3171-P3171</f>
        <v>17</v>
      </c>
      <c r="R3171" s="4">
        <f>VLOOKUP(A3171, Sheet4!A:B, 2, FALSE)</f>
        <v>485</v>
      </c>
    </row>
    <row r="3172" spans="1:18">
      <c r="A3172">
        <v>4647</v>
      </c>
      <c r="B3172" t="s">
        <v>272</v>
      </c>
      <c r="C3172" s="1">
        <v>38125</v>
      </c>
      <c r="D3172" t="s">
        <v>6</v>
      </c>
      <c r="E3172" s="4" t="str">
        <f>VLOOKUP(B3172, Sheet2!$A$2:$B$734, 2, FALSE)</f>
        <v>IL</v>
      </c>
      <c r="F3172" s="4" t="s">
        <v>652</v>
      </c>
      <c r="G3172" s="4" t="str">
        <f>B3172&amp;E3172</f>
        <v>ShimkusIL</v>
      </c>
      <c r="H3172" s="4" t="str">
        <f>VLOOKUP(G3172, Sheet2!C:D, 2, FALSE)</f>
        <v>R</v>
      </c>
      <c r="I3172" s="4">
        <f>VLOOKUP(A3172, Sheet3!A:G,2, FALSE)</f>
        <v>-5.2308409999999999</v>
      </c>
      <c r="J3172" s="4">
        <f>VLOOKUP(A3172, Sheet3!A:G,3, FALSE)</f>
        <v>0.71938000000000002</v>
      </c>
      <c r="K3172" s="4">
        <f>VLOOKUP(A3172, Sheet3!A:G,4, FALSE)</f>
        <v>-4.2890579999999998</v>
      </c>
      <c r="L3172" s="4">
        <f>VLOOKUP(A3172, Sheet3!A:G,5, FALSE)</f>
        <v>-12.063556999999999</v>
      </c>
      <c r="M3172" s="4">
        <f>VLOOKUP(A3172, Sheet3!A:G,6, FALSE)</f>
        <v>-2.3129209999999998</v>
      </c>
      <c r="N3172" s="4">
        <f>VLOOKUP(A3172, Sheet3!A:G,7, FALSE)</f>
        <v>-4.3459709999999996</v>
      </c>
      <c r="O3172">
        <v>2004</v>
      </c>
      <c r="P3172" s="4">
        <f>VLOOKUP(G3172, Sheet2!C:E, 3, FALSE)</f>
        <v>1997</v>
      </c>
      <c r="Q3172" s="4">
        <f>O3172-P3172</f>
        <v>7</v>
      </c>
      <c r="R3172" s="4">
        <f>VLOOKUP(A3172, Sheet4!A:B, 2, FALSE)</f>
        <v>55</v>
      </c>
    </row>
    <row r="3173" spans="1:18">
      <c r="A3173">
        <v>4648</v>
      </c>
      <c r="B3173" t="s">
        <v>205</v>
      </c>
      <c r="C3173" s="1">
        <v>38642</v>
      </c>
      <c r="D3173" t="s">
        <v>6</v>
      </c>
      <c r="E3173" s="4" t="str">
        <f>VLOOKUP(B3173, Sheet2!$A$2:$B$734, 2, FALSE)</f>
        <v>CA</v>
      </c>
      <c r="F3173" s="4" t="s">
        <v>652</v>
      </c>
      <c r="G3173" s="4" t="str">
        <f>B3173&amp;E3173</f>
        <v>DreierCA</v>
      </c>
      <c r="H3173" s="4" t="str">
        <f>VLOOKUP(G3173, Sheet2!C:D, 2, FALSE)</f>
        <v>R</v>
      </c>
      <c r="I3173" s="4">
        <f>VLOOKUP(A3173, Sheet3!A:G,2, FALSE)</f>
        <v>-9.3858789999999992</v>
      </c>
      <c r="J3173" s="4">
        <f>VLOOKUP(A3173, Sheet3!A:G,3, FALSE)</f>
        <v>-3.0023599999999999</v>
      </c>
      <c r="K3173" s="4">
        <f>VLOOKUP(A3173, Sheet3!A:G,4, FALSE)</f>
        <v>3.3619569999999999</v>
      </c>
      <c r="L3173" s="4">
        <f>VLOOKUP(A3173, Sheet3!A:G,5, FALSE)</f>
        <v>-5.2879519999999998</v>
      </c>
      <c r="M3173" s="4">
        <f>VLOOKUP(A3173, Sheet3!A:G,6, FALSE)</f>
        <v>-0.575376</v>
      </c>
      <c r="N3173" s="4">
        <f>VLOOKUP(A3173, Sheet3!A:G,7, FALSE)</f>
        <v>0.82315400000000005</v>
      </c>
      <c r="O3173">
        <v>2005</v>
      </c>
      <c r="P3173" s="4">
        <f>VLOOKUP(G3173, Sheet2!C:E, 3, FALSE)</f>
        <v>1981</v>
      </c>
      <c r="Q3173" s="4">
        <f>O3173-P3173</f>
        <v>24</v>
      </c>
      <c r="R3173" s="4">
        <f>VLOOKUP(A3173, Sheet4!A:B, 2, FALSE)</f>
        <v>97</v>
      </c>
    </row>
    <row r="3174" spans="1:18">
      <c r="A3174">
        <v>4649</v>
      </c>
      <c r="B3174" t="s">
        <v>21</v>
      </c>
      <c r="C3174" s="1">
        <v>38645</v>
      </c>
      <c r="D3174" t="s">
        <v>6</v>
      </c>
      <c r="E3174" s="4" t="str">
        <f>VLOOKUP(B3174, Sheet2!$A$2:$B$734, 2, FALSE)</f>
        <v>CA</v>
      </c>
      <c r="F3174" s="4" t="s">
        <v>652</v>
      </c>
      <c r="G3174" s="4" t="str">
        <f>B3174&amp;E3174</f>
        <v>WoolseyCA</v>
      </c>
      <c r="H3174" s="4" t="str">
        <f>VLOOKUP(G3174, Sheet2!C:D, 2, FALSE)</f>
        <v>D</v>
      </c>
      <c r="I3174" s="4">
        <f>VLOOKUP(A3174, Sheet3!A:G,2, FALSE)</f>
        <v>-3.5445899999999999</v>
      </c>
      <c r="J3174" s="4">
        <f>VLOOKUP(A3174, Sheet3!A:G,3, FALSE)</f>
        <v>0.77244900000000005</v>
      </c>
      <c r="K3174" s="4">
        <f>VLOOKUP(A3174, Sheet3!A:G,4, FALSE)</f>
        <v>0.470941</v>
      </c>
      <c r="L3174" s="4">
        <f>VLOOKUP(A3174, Sheet3!A:G,5, FALSE)</f>
        <v>1.1691739999999999</v>
      </c>
      <c r="M3174" s="4">
        <f>VLOOKUP(A3174, Sheet3!A:G,6, FALSE)</f>
        <v>0.379886</v>
      </c>
      <c r="N3174" s="4">
        <f>VLOOKUP(A3174, Sheet3!A:G,7, FALSE)</f>
        <v>-0.14341599999999999</v>
      </c>
      <c r="O3174">
        <v>2005</v>
      </c>
      <c r="P3174" s="4">
        <f>VLOOKUP(G3174, Sheet2!C:E, 3, FALSE)</f>
        <v>1993</v>
      </c>
      <c r="Q3174" s="4">
        <f>O3174-P3174</f>
        <v>12</v>
      </c>
      <c r="R3174" s="4">
        <f>VLOOKUP(A3174, Sheet4!A:B, 2, FALSE)</f>
        <v>560</v>
      </c>
    </row>
    <row r="3175" spans="1:18">
      <c r="A3175">
        <v>4650</v>
      </c>
      <c r="B3175" t="s">
        <v>23</v>
      </c>
      <c r="C3175" s="1">
        <v>38650</v>
      </c>
      <c r="D3175" t="s">
        <v>6</v>
      </c>
      <c r="E3175" s="4" t="str">
        <f>VLOOKUP(B3175, Sheet2!$A$2:$B$734, 2, FALSE)</f>
        <v>IL</v>
      </c>
      <c r="F3175" s="4" t="s">
        <v>652</v>
      </c>
      <c r="G3175" s="4" t="str">
        <f>B3175&amp;E3175</f>
        <v>EmanuelIL</v>
      </c>
      <c r="H3175" s="4" t="str">
        <f>VLOOKUP(G3175, Sheet2!C:D, 2, FALSE)</f>
        <v>D</v>
      </c>
      <c r="I3175" s="4">
        <f>VLOOKUP(A3175, Sheet3!A:G,2, FALSE)</f>
        <v>-4.8128000000000002</v>
      </c>
      <c r="J3175" s="4">
        <f>VLOOKUP(A3175, Sheet3!A:G,3, FALSE)</f>
        <v>3.9827729999999999</v>
      </c>
      <c r="K3175" s="4">
        <f>VLOOKUP(A3175, Sheet3!A:G,4, FALSE)</f>
        <v>-0.34363100000000002</v>
      </c>
      <c r="L3175" s="4">
        <f>VLOOKUP(A3175, Sheet3!A:G,5, FALSE)</f>
        <v>-4.6150609999999999</v>
      </c>
      <c r="M3175" s="4">
        <f>VLOOKUP(A3175, Sheet3!A:G,6, FALSE)</f>
        <v>-2.6907519999999998</v>
      </c>
      <c r="N3175" s="4">
        <f>VLOOKUP(A3175, Sheet3!A:G,7, FALSE)</f>
        <v>-2.1999219999999999</v>
      </c>
      <c r="O3175">
        <v>2005</v>
      </c>
      <c r="P3175" s="4">
        <f>VLOOKUP(G3175, Sheet2!C:E, 3, FALSE)</f>
        <v>2003</v>
      </c>
      <c r="Q3175" s="4">
        <f>O3175-P3175</f>
        <v>2</v>
      </c>
      <c r="R3175" s="4">
        <f>VLOOKUP(A3175, Sheet4!A:B, 2, FALSE)</f>
        <v>220</v>
      </c>
    </row>
    <row r="3176" spans="1:18">
      <c r="A3176">
        <v>4651</v>
      </c>
      <c r="B3176" t="s">
        <v>111</v>
      </c>
      <c r="C3176" s="1">
        <v>38650</v>
      </c>
      <c r="D3176" t="s">
        <v>6</v>
      </c>
      <c r="E3176" s="4" t="s">
        <v>11</v>
      </c>
      <c r="F3176" s="4" t="s">
        <v>652</v>
      </c>
      <c r="G3176" s="4" t="str">
        <f>B3176&amp;E3176</f>
        <v>MillerNC</v>
      </c>
      <c r="H3176" s="4" t="str">
        <f>VLOOKUP(G3176, Sheet2!C:D, 2, FALSE)</f>
        <v>D</v>
      </c>
      <c r="I3176" s="4">
        <f>VLOOKUP(A3176, Sheet3!A:G,2, FALSE)</f>
        <v>-0.75685100000000005</v>
      </c>
      <c r="J3176" s="4">
        <f>VLOOKUP(A3176, Sheet3!A:G,3, FALSE)</f>
        <v>2.0487690000000001</v>
      </c>
      <c r="K3176" s="4">
        <f>VLOOKUP(A3176, Sheet3!A:G,4, FALSE)</f>
        <v>0.76735699999999996</v>
      </c>
      <c r="L3176" s="4">
        <f>VLOOKUP(A3176, Sheet3!A:G,5, FALSE)</f>
        <v>1.8797790000000001</v>
      </c>
      <c r="M3176" s="4">
        <f>VLOOKUP(A3176, Sheet3!A:G,6, FALSE)</f>
        <v>2.646725</v>
      </c>
      <c r="N3176" s="4">
        <f>VLOOKUP(A3176, Sheet3!A:G,7, FALSE)</f>
        <v>-0.90389200000000003</v>
      </c>
      <c r="O3176">
        <v>2005</v>
      </c>
      <c r="P3176" s="4">
        <f>VLOOKUP(G3176, Sheet2!C:E, 3, FALSE)</f>
        <v>2003</v>
      </c>
      <c r="Q3176" s="4">
        <f>O3176-P3176</f>
        <v>2</v>
      </c>
      <c r="R3176" s="4">
        <f>VLOOKUP(A3176, Sheet4!A:B, 2, FALSE)</f>
        <v>476</v>
      </c>
    </row>
    <row r="3177" spans="1:18">
      <c r="A3177">
        <v>4652</v>
      </c>
      <c r="B3177" t="s">
        <v>20</v>
      </c>
      <c r="C3177" s="1">
        <v>38237</v>
      </c>
      <c r="D3177" t="s">
        <v>6</v>
      </c>
      <c r="E3177" s="4" t="str">
        <f>VLOOKUP(B3177, Sheet2!$A$2:$B$734, 2, FALSE)</f>
        <v>WA</v>
      </c>
      <c r="F3177" s="4" t="s">
        <v>652</v>
      </c>
      <c r="G3177" s="4" t="str">
        <f>B3177&amp;E3177</f>
        <v>McDermottWA</v>
      </c>
      <c r="H3177" s="4" t="str">
        <f>VLOOKUP(G3177, Sheet2!C:D, 2, FALSE)</f>
        <v>D</v>
      </c>
      <c r="I3177" s="4">
        <f>VLOOKUP(A3177, Sheet3!A:G,2, FALSE)</f>
        <v>-5.3043990000000001</v>
      </c>
      <c r="J3177" s="4">
        <f>VLOOKUP(A3177, Sheet3!A:G,3, FALSE)</f>
        <v>-1.61398</v>
      </c>
      <c r="K3177" s="4">
        <f>VLOOKUP(A3177, Sheet3!A:G,4, FALSE)</f>
        <v>-5.253959</v>
      </c>
      <c r="L3177" s="4">
        <f>VLOOKUP(A3177, Sheet3!A:G,5, FALSE)</f>
        <v>-0.84952799999999995</v>
      </c>
      <c r="M3177" s="4">
        <f>VLOOKUP(A3177, Sheet3!A:G,6, FALSE)</f>
        <v>1.03738</v>
      </c>
      <c r="N3177" s="4">
        <f>VLOOKUP(A3177, Sheet3!A:G,7, FALSE)</f>
        <v>-4.1808209999999999</v>
      </c>
      <c r="O3177">
        <v>2004</v>
      </c>
      <c r="P3177" s="4">
        <f>VLOOKUP(G3177, Sheet2!C:E, 3, FALSE)</f>
        <v>1989</v>
      </c>
      <c r="Q3177" s="4">
        <f>O3177-P3177</f>
        <v>15</v>
      </c>
      <c r="R3177" s="4">
        <f>VLOOKUP(A3177, Sheet4!A:B, 2, FALSE)</f>
        <v>296</v>
      </c>
    </row>
    <row r="3178" spans="1:18">
      <c r="A3178">
        <v>4653</v>
      </c>
      <c r="B3178" t="s">
        <v>21</v>
      </c>
      <c r="C3178" s="1">
        <v>38617</v>
      </c>
      <c r="D3178" t="s">
        <v>6</v>
      </c>
      <c r="E3178" s="4" t="str">
        <f>VLOOKUP(B3178, Sheet2!$A$2:$B$734, 2, FALSE)</f>
        <v>CA</v>
      </c>
      <c r="F3178" s="4" t="s">
        <v>652</v>
      </c>
      <c r="G3178" s="4" t="str">
        <f>B3178&amp;E3178</f>
        <v>WoolseyCA</v>
      </c>
      <c r="H3178" s="4" t="str">
        <f>VLOOKUP(G3178, Sheet2!C:D, 2, FALSE)</f>
        <v>D</v>
      </c>
      <c r="I3178" s="4">
        <f>VLOOKUP(A3178, Sheet3!A:G,2, FALSE)</f>
        <v>2.6796319999999998</v>
      </c>
      <c r="J3178" s="4">
        <f>VLOOKUP(A3178, Sheet3!A:G,3, FALSE)</f>
        <v>-0.44170599999999999</v>
      </c>
      <c r="K3178" s="4">
        <f>VLOOKUP(A3178, Sheet3!A:G,4, FALSE)</f>
        <v>0.70316699999999999</v>
      </c>
      <c r="L3178" s="4">
        <f>VLOOKUP(A3178, Sheet3!A:G,5, FALSE)</f>
        <v>2.3207620000000002</v>
      </c>
      <c r="M3178" s="4">
        <f>VLOOKUP(A3178, Sheet3!A:G,6, FALSE)</f>
        <v>0.48162100000000002</v>
      </c>
      <c r="N3178" s="4">
        <f>VLOOKUP(A3178, Sheet3!A:G,7, FALSE)</f>
        <v>0.52025999999999994</v>
      </c>
      <c r="O3178">
        <v>2005</v>
      </c>
      <c r="P3178" s="4">
        <f>VLOOKUP(G3178, Sheet2!C:E, 3, FALSE)</f>
        <v>1993</v>
      </c>
      <c r="Q3178" s="4">
        <f>O3178-P3178</f>
        <v>12</v>
      </c>
      <c r="R3178" s="4">
        <f>VLOOKUP(A3178, Sheet4!A:B, 2, FALSE)</f>
        <v>565</v>
      </c>
    </row>
    <row r="3179" spans="1:18">
      <c r="A3179">
        <v>4654</v>
      </c>
      <c r="B3179" t="s">
        <v>21</v>
      </c>
      <c r="C3179" s="1">
        <v>38623</v>
      </c>
      <c r="D3179" t="s">
        <v>6</v>
      </c>
      <c r="E3179" s="4" t="str">
        <f>VLOOKUP(B3179, Sheet2!$A$2:$B$734, 2, FALSE)</f>
        <v>CA</v>
      </c>
      <c r="F3179" s="4" t="s">
        <v>652</v>
      </c>
      <c r="G3179" s="4" t="str">
        <f>B3179&amp;E3179</f>
        <v>WoolseyCA</v>
      </c>
      <c r="H3179" s="4" t="str">
        <f>VLOOKUP(G3179, Sheet2!C:D, 2, FALSE)</f>
        <v>D</v>
      </c>
      <c r="I3179" s="4">
        <f>VLOOKUP(A3179, Sheet3!A:G,2, FALSE)</f>
        <v>-0.13447200000000001</v>
      </c>
      <c r="J3179" s="4">
        <f>VLOOKUP(A3179, Sheet3!A:G,3, FALSE)</f>
        <v>-0.65919099999999997</v>
      </c>
      <c r="K3179" s="4">
        <f>VLOOKUP(A3179, Sheet3!A:G,4, FALSE)</f>
        <v>1.521217</v>
      </c>
      <c r="L3179" s="4">
        <f>VLOOKUP(A3179, Sheet3!A:G,5, FALSE)</f>
        <v>1.6782539999999999</v>
      </c>
      <c r="M3179" s="4">
        <f>VLOOKUP(A3179, Sheet3!A:G,6, FALSE)</f>
        <v>0.38247399999999998</v>
      </c>
      <c r="N3179" s="4">
        <f>VLOOKUP(A3179, Sheet3!A:G,7, FALSE)</f>
        <v>3.0701580000000002</v>
      </c>
      <c r="O3179">
        <v>2005</v>
      </c>
      <c r="P3179" s="4">
        <f>VLOOKUP(G3179, Sheet2!C:E, 3, FALSE)</f>
        <v>1993</v>
      </c>
      <c r="Q3179" s="4">
        <f>O3179-P3179</f>
        <v>12</v>
      </c>
      <c r="R3179" s="4">
        <f>VLOOKUP(A3179, Sheet4!A:B, 2, FALSE)</f>
        <v>537</v>
      </c>
    </row>
    <row r="3180" spans="1:18">
      <c r="A3180">
        <v>4655</v>
      </c>
      <c r="B3180" t="s">
        <v>566</v>
      </c>
      <c r="C3180" s="1">
        <v>39182</v>
      </c>
      <c r="D3180" t="s">
        <v>15</v>
      </c>
      <c r="E3180" s="4" t="s">
        <v>122</v>
      </c>
      <c r="F3180" s="4" t="s">
        <v>652</v>
      </c>
      <c r="G3180" s="4" t="str">
        <f>B3180&amp;E3180</f>
        <v>ThomasWY</v>
      </c>
      <c r="H3180" s="4" t="str">
        <f>VLOOKUP(G3180, Sheet2!C:D, 2, FALSE)</f>
        <v>R</v>
      </c>
      <c r="I3180" s="4">
        <f>VLOOKUP(A3180, Sheet3!A:G,2, FALSE)</f>
        <v>-0.75219100000000005</v>
      </c>
      <c r="J3180" s="4">
        <f>VLOOKUP(A3180, Sheet3!A:G,3, FALSE)</f>
        <v>1.1478E-2</v>
      </c>
      <c r="K3180" s="4">
        <f>VLOOKUP(A3180, Sheet3!A:G,4, FALSE)</f>
        <v>-1.1605669999999999</v>
      </c>
      <c r="L3180" s="4">
        <f>VLOOKUP(A3180, Sheet3!A:G,5, FALSE)</f>
        <v>-3.3985650000000001</v>
      </c>
      <c r="M3180" s="4">
        <f>VLOOKUP(A3180, Sheet3!A:G,6, FALSE)</f>
        <v>-2.7030409999999998</v>
      </c>
      <c r="N3180" s="4">
        <f>VLOOKUP(A3180, Sheet3!A:G,7, FALSE)</f>
        <v>-0.85541</v>
      </c>
      <c r="O3180">
        <v>2007</v>
      </c>
      <c r="P3180" s="4">
        <f>VLOOKUP(G3180, Sheet2!C:E, 3, FALSE)</f>
        <v>1995</v>
      </c>
      <c r="Q3180" s="4">
        <f>O3180-P3180</f>
        <v>12</v>
      </c>
      <c r="R3180" s="4">
        <f>VLOOKUP(A3180, Sheet4!A:B, 2, FALSE)</f>
        <v>798</v>
      </c>
    </row>
    <row r="3181" spans="1:18">
      <c r="A3181">
        <v>4656</v>
      </c>
      <c r="B3181" t="s">
        <v>262</v>
      </c>
      <c r="C3181" s="1">
        <v>39296</v>
      </c>
      <c r="D3181" t="s">
        <v>15</v>
      </c>
      <c r="E3181" s="4" t="str">
        <f>VLOOKUP(B3181, Sheet2!$A$2:$B$734, 2, FALSE)</f>
        <v>NV</v>
      </c>
      <c r="F3181" s="4" t="s">
        <v>652</v>
      </c>
      <c r="G3181" s="4" t="str">
        <f>B3181&amp;E3181</f>
        <v>ReidNV</v>
      </c>
      <c r="H3181" s="4" t="str">
        <f>VLOOKUP(G3181, Sheet2!C:D, 2, FALSE)</f>
        <v>D</v>
      </c>
      <c r="I3181" s="4">
        <f>VLOOKUP(A3181, Sheet3!A:G,2, FALSE)</f>
        <v>-1.585512</v>
      </c>
      <c r="J3181" s="4">
        <f>VLOOKUP(A3181, Sheet3!A:G,3, FALSE)</f>
        <v>5.0596000000000002E-2</v>
      </c>
      <c r="K3181" s="4">
        <f>VLOOKUP(A3181, Sheet3!A:G,4, FALSE)</f>
        <v>-3.2838859999999999</v>
      </c>
      <c r="L3181" s="4">
        <f>VLOOKUP(A3181, Sheet3!A:G,5, FALSE)</f>
        <v>-0.55733900000000003</v>
      </c>
      <c r="M3181" s="4">
        <f>VLOOKUP(A3181, Sheet3!A:G,6, FALSE)</f>
        <v>-1.503142</v>
      </c>
      <c r="N3181" s="4">
        <f>VLOOKUP(A3181, Sheet3!A:G,7, FALSE)</f>
        <v>-0.94878300000000004</v>
      </c>
      <c r="O3181">
        <v>2007</v>
      </c>
      <c r="P3181" s="4">
        <f>VLOOKUP(G3181, Sheet2!C:E, 3, FALSE)</f>
        <v>1983</v>
      </c>
      <c r="Q3181" s="4">
        <f>O3181-P3181</f>
        <v>24</v>
      </c>
      <c r="R3181" s="4">
        <f>VLOOKUP(A3181, Sheet4!A:B, 2, FALSE)</f>
        <v>516</v>
      </c>
    </row>
    <row r="3182" spans="1:18">
      <c r="A3182">
        <v>4657</v>
      </c>
      <c r="B3182" t="s">
        <v>94</v>
      </c>
      <c r="C3182" s="1">
        <v>39057</v>
      </c>
      <c r="D3182" t="s">
        <v>15</v>
      </c>
      <c r="E3182" s="4" t="str">
        <f>VLOOKUP(B3182, Sheet2!$A$2:$B$734, 2, FALSE)</f>
        <v>IL</v>
      </c>
      <c r="F3182" s="4" t="s">
        <v>652</v>
      </c>
      <c r="G3182" s="4" t="str">
        <f>B3182&amp;E3182</f>
        <v>DurbinIL</v>
      </c>
      <c r="H3182" s="4" t="str">
        <f>VLOOKUP(G3182, Sheet2!C:D, 2, FALSE)</f>
        <v>D</v>
      </c>
      <c r="I3182" s="4">
        <f>VLOOKUP(A3182, Sheet3!A:G,2, FALSE)</f>
        <v>-1.763776</v>
      </c>
      <c r="J3182" s="4">
        <f>VLOOKUP(A3182, Sheet3!A:G,3, FALSE)</f>
        <v>1.4464779999999999</v>
      </c>
      <c r="K3182" s="4">
        <f>VLOOKUP(A3182, Sheet3!A:G,4, FALSE)</f>
        <v>1.0761540000000001</v>
      </c>
      <c r="L3182" s="4">
        <f>VLOOKUP(A3182, Sheet3!A:G,5, FALSE)</f>
        <v>-3.5673010000000001</v>
      </c>
      <c r="M3182" s="4">
        <f>VLOOKUP(A3182, Sheet3!A:G,6, FALSE)</f>
        <v>-0.57942199999999999</v>
      </c>
      <c r="N3182" s="4">
        <f>VLOOKUP(A3182, Sheet3!A:G,7, FALSE)</f>
        <v>-1.8767050000000001</v>
      </c>
      <c r="O3182">
        <v>2006</v>
      </c>
      <c r="P3182" s="4">
        <f>VLOOKUP(G3182, Sheet2!C:E, 3, FALSE)</f>
        <v>1983</v>
      </c>
      <c r="Q3182" s="4">
        <f>O3182-P3182</f>
        <v>23</v>
      </c>
      <c r="R3182" s="4">
        <f>VLOOKUP(A3182, Sheet4!A:B, 2, FALSE)</f>
        <v>788</v>
      </c>
    </row>
    <row r="3183" spans="1:18">
      <c r="A3183">
        <v>4658</v>
      </c>
      <c r="B3183" t="s">
        <v>105</v>
      </c>
      <c r="C3183" s="1">
        <v>39121</v>
      </c>
      <c r="D3183" t="s">
        <v>15</v>
      </c>
      <c r="E3183" s="4" t="s">
        <v>47</v>
      </c>
      <c r="F3183" s="4" t="s">
        <v>652</v>
      </c>
      <c r="G3183" s="4" t="str">
        <f>B3183&amp;E3183</f>
        <v>NelsonFL</v>
      </c>
      <c r="H3183" s="4" t="str">
        <f>VLOOKUP(G3183, Sheet2!C:D, 2, FALSE)</f>
        <v>D</v>
      </c>
      <c r="I3183" s="4">
        <f>VLOOKUP(A3183, Sheet3!A:G,2, FALSE)</f>
        <v>1.246902</v>
      </c>
      <c r="J3183" s="4">
        <f>VLOOKUP(A3183, Sheet3!A:G,3, FALSE)</f>
        <v>-1.5079990000000001</v>
      </c>
      <c r="K3183" s="4">
        <f>VLOOKUP(A3183, Sheet3!A:G,4, FALSE)</f>
        <v>2.8124199999999999</v>
      </c>
      <c r="L3183" s="4">
        <f>VLOOKUP(A3183, Sheet3!A:G,5, FALSE)</f>
        <v>1.343016</v>
      </c>
      <c r="M3183" s="4">
        <f>VLOOKUP(A3183, Sheet3!A:G,6, FALSE)</f>
        <v>1.508292</v>
      </c>
      <c r="N3183" s="4">
        <f>VLOOKUP(A3183, Sheet3!A:G,7, FALSE)</f>
        <v>1.8429340000000001</v>
      </c>
      <c r="O3183">
        <v>2007</v>
      </c>
      <c r="P3183" s="4">
        <f>VLOOKUP(G3183, Sheet2!C:E, 3, FALSE)</f>
        <v>1990</v>
      </c>
      <c r="Q3183" s="4">
        <f>O3183-P3183</f>
        <v>17</v>
      </c>
      <c r="R3183" s="4">
        <f>VLOOKUP(A3183, Sheet4!A:B, 2, FALSE)</f>
        <v>719</v>
      </c>
    </row>
    <row r="3184" spans="1:18">
      <c r="A3184">
        <v>4659</v>
      </c>
      <c r="B3184" t="s">
        <v>262</v>
      </c>
      <c r="C3184" s="1">
        <v>39128</v>
      </c>
      <c r="D3184" t="s">
        <v>15</v>
      </c>
      <c r="E3184" s="4" t="str">
        <f>VLOOKUP(B3184, Sheet2!$A$2:$B$734, 2, FALSE)</f>
        <v>NV</v>
      </c>
      <c r="F3184" s="4" t="s">
        <v>652</v>
      </c>
      <c r="G3184" s="4" t="str">
        <f>B3184&amp;E3184</f>
        <v>ReidNV</v>
      </c>
      <c r="H3184" s="4" t="str">
        <f>VLOOKUP(G3184, Sheet2!C:D, 2, FALSE)</f>
        <v>D</v>
      </c>
      <c r="I3184" s="4">
        <f>VLOOKUP(A3184, Sheet3!A:G,2, FALSE)</f>
        <v>-0.335698</v>
      </c>
      <c r="J3184" s="4">
        <f>VLOOKUP(A3184, Sheet3!A:G,3, FALSE)</f>
        <v>-2.991959</v>
      </c>
      <c r="K3184" s="4">
        <f>VLOOKUP(A3184, Sheet3!A:G,4, FALSE)</f>
        <v>-0.73127900000000001</v>
      </c>
      <c r="L3184" s="4">
        <f>VLOOKUP(A3184, Sheet3!A:G,5, FALSE)</f>
        <v>-1.7083170000000001</v>
      </c>
      <c r="M3184" s="4">
        <f>VLOOKUP(A3184, Sheet3!A:G,6, FALSE)</f>
        <v>-0.75839699999999999</v>
      </c>
      <c r="N3184" s="4">
        <f>VLOOKUP(A3184, Sheet3!A:G,7, FALSE)</f>
        <v>-3.9145660000000002</v>
      </c>
      <c r="O3184">
        <v>2007</v>
      </c>
      <c r="P3184" s="4">
        <f>VLOOKUP(G3184, Sheet2!C:E, 3, FALSE)</f>
        <v>1983</v>
      </c>
      <c r="Q3184" s="4">
        <f>O3184-P3184</f>
        <v>24</v>
      </c>
      <c r="R3184" s="4">
        <f>VLOOKUP(A3184, Sheet4!A:B, 2, FALSE)</f>
        <v>536</v>
      </c>
    </row>
    <row r="3185" spans="1:18">
      <c r="A3185">
        <v>4660</v>
      </c>
      <c r="B3185" t="s">
        <v>283</v>
      </c>
      <c r="C3185" s="1">
        <v>39093</v>
      </c>
      <c r="D3185" t="s">
        <v>15</v>
      </c>
      <c r="E3185" s="4" t="str">
        <f>VLOOKUP(B3185, Sheet2!$A$2:$B$734, 2, FALSE)</f>
        <v>MD</v>
      </c>
      <c r="F3185" s="4" t="s">
        <v>652</v>
      </c>
      <c r="G3185" s="4" t="str">
        <f>B3185&amp;E3185</f>
        <v>MikulskiMD</v>
      </c>
      <c r="H3185" s="4" t="str">
        <f>VLOOKUP(G3185, Sheet2!C:D, 2, FALSE)</f>
        <v>D</v>
      </c>
      <c r="I3185" s="4">
        <f>VLOOKUP(A3185, Sheet3!A:G,2, FALSE)</f>
        <v>-3.9172600000000002</v>
      </c>
      <c r="J3185" s="4">
        <f>VLOOKUP(A3185, Sheet3!A:G,3, FALSE)</f>
        <v>0.87841100000000005</v>
      </c>
      <c r="K3185" s="4">
        <f>VLOOKUP(A3185, Sheet3!A:G,4, FALSE)</f>
        <v>-2.4703379999999999</v>
      </c>
      <c r="L3185" s="4">
        <f>VLOOKUP(A3185, Sheet3!A:G,5, FALSE)</f>
        <v>-0.99581699999999995</v>
      </c>
      <c r="M3185" s="4">
        <f>VLOOKUP(A3185, Sheet3!A:G,6, FALSE)</f>
        <v>-0.22787199999999999</v>
      </c>
      <c r="N3185" s="4">
        <f>VLOOKUP(A3185, Sheet3!A:G,7, FALSE)</f>
        <v>-2.9112990000000001</v>
      </c>
      <c r="O3185">
        <v>2007</v>
      </c>
      <c r="P3185" s="4">
        <f>VLOOKUP(G3185, Sheet2!C:E, 3, FALSE)</f>
        <v>1977</v>
      </c>
      <c r="Q3185" s="4">
        <f>O3185-P3185</f>
        <v>30</v>
      </c>
      <c r="R3185" s="4">
        <f>VLOOKUP(A3185, Sheet4!A:B, 2, FALSE)</f>
        <v>1173</v>
      </c>
    </row>
    <row r="3186" spans="1:18">
      <c r="A3186">
        <v>4661</v>
      </c>
      <c r="B3186" t="s">
        <v>100</v>
      </c>
      <c r="C3186" s="1">
        <v>39287</v>
      </c>
      <c r="D3186" t="s">
        <v>15</v>
      </c>
      <c r="E3186" s="4" t="str">
        <f>VLOOKUP(B3186, Sheet2!$A$2:$B$734, 2, FALSE)</f>
        <v>VA</v>
      </c>
      <c r="F3186" s="4" t="s">
        <v>652</v>
      </c>
      <c r="G3186" s="4" t="str">
        <f>B3186&amp;E3186</f>
        <v>WebbVA</v>
      </c>
      <c r="H3186" s="4" t="str">
        <f>VLOOKUP(G3186, Sheet2!C:D, 2, FALSE)</f>
        <v>D</v>
      </c>
      <c r="I3186" s="4">
        <f>VLOOKUP(A3186, Sheet3!A:G,2, FALSE)</f>
        <v>3.1063939999999999</v>
      </c>
      <c r="J3186" s="4">
        <f>VLOOKUP(A3186, Sheet3!A:G,3, FALSE)</f>
        <v>-1.0959460000000001</v>
      </c>
      <c r="K3186" s="4">
        <f>VLOOKUP(A3186, Sheet3!A:G,4, FALSE)</f>
        <v>2.9971610000000002</v>
      </c>
      <c r="L3186" s="4">
        <f>VLOOKUP(A3186, Sheet3!A:G,5, FALSE)</f>
        <v>-0.54933299999999996</v>
      </c>
      <c r="M3186" s="4">
        <f>VLOOKUP(A3186, Sheet3!A:G,6, FALSE)</f>
        <v>-0.46976099999999998</v>
      </c>
      <c r="N3186" s="4">
        <f>VLOOKUP(A3186, Sheet3!A:G,7, FALSE)</f>
        <v>2.0819740000000002</v>
      </c>
      <c r="O3186">
        <v>2007</v>
      </c>
      <c r="P3186" s="4">
        <f>VLOOKUP(G3186, Sheet2!C:E, 3, FALSE)</f>
        <v>2007</v>
      </c>
      <c r="Q3186" s="4">
        <f>O3186-P3186</f>
        <v>0</v>
      </c>
      <c r="R3186" s="4">
        <f>VLOOKUP(A3186, Sheet4!A:B, 2, FALSE)</f>
        <v>722</v>
      </c>
    </row>
    <row r="3187" spans="1:18">
      <c r="A3187">
        <v>4662</v>
      </c>
      <c r="B3187" t="s">
        <v>253</v>
      </c>
      <c r="C3187" s="1">
        <v>39252</v>
      </c>
      <c r="D3187" t="s">
        <v>15</v>
      </c>
      <c r="E3187" s="4" t="str">
        <f>VLOOKUP(B3187, Sheet2!$A$2:$B$734, 2, FALSE)</f>
        <v>WI</v>
      </c>
      <c r="F3187" s="4" t="s">
        <v>652</v>
      </c>
      <c r="G3187" s="4" t="str">
        <f>B3187&amp;E3187</f>
        <v>FeingoldWI</v>
      </c>
      <c r="H3187" s="4" t="str">
        <f>VLOOKUP(G3187, Sheet2!C:D, 2, FALSE)</f>
        <v>D</v>
      </c>
      <c r="I3187" s="4">
        <f>VLOOKUP(A3187, Sheet3!A:G,2, FALSE)</f>
        <v>2.6956449999999998</v>
      </c>
      <c r="J3187" s="4">
        <f>VLOOKUP(A3187, Sheet3!A:G,3, FALSE)</f>
        <v>-1.8655999999999999E-2</v>
      </c>
      <c r="K3187" s="4">
        <f>VLOOKUP(A3187, Sheet3!A:G,4, FALSE)</f>
        <v>1.503436</v>
      </c>
      <c r="L3187" s="4">
        <f>VLOOKUP(A3187, Sheet3!A:G,5, FALSE)</f>
        <v>-0.82676799999999995</v>
      </c>
      <c r="M3187" s="4">
        <f>VLOOKUP(A3187, Sheet3!A:G,6, FALSE)</f>
        <v>-1.7209300000000001</v>
      </c>
      <c r="N3187" s="4">
        <f>VLOOKUP(A3187, Sheet3!A:G,7, FALSE)</f>
        <v>3.8826450000000001</v>
      </c>
      <c r="O3187">
        <v>2007</v>
      </c>
      <c r="P3187" s="4">
        <f>VLOOKUP(G3187, Sheet2!C:E, 3, FALSE)</f>
        <v>1993</v>
      </c>
      <c r="Q3187" s="4">
        <f>O3187-P3187</f>
        <v>14</v>
      </c>
      <c r="R3187" s="4">
        <f>VLOOKUP(A3187, Sheet4!A:B, 2, FALSE)</f>
        <v>518</v>
      </c>
    </row>
    <row r="3188" spans="1:18">
      <c r="A3188">
        <v>4663</v>
      </c>
      <c r="B3188" t="s">
        <v>94</v>
      </c>
      <c r="C3188" s="1">
        <v>39258</v>
      </c>
      <c r="D3188" t="s">
        <v>15</v>
      </c>
      <c r="E3188" s="4" t="str">
        <f>VLOOKUP(B3188, Sheet2!$A$2:$B$734, 2, FALSE)</f>
        <v>IL</v>
      </c>
      <c r="F3188" s="4" t="s">
        <v>652</v>
      </c>
      <c r="G3188" s="4" t="str">
        <f>B3188&amp;E3188</f>
        <v>DurbinIL</v>
      </c>
      <c r="H3188" s="4" t="str">
        <f>VLOOKUP(G3188, Sheet2!C:D, 2, FALSE)</f>
        <v>D</v>
      </c>
      <c r="I3188" s="4">
        <f>VLOOKUP(A3188, Sheet3!A:G,2, FALSE)</f>
        <v>2.16046</v>
      </c>
      <c r="J3188" s="4">
        <f>VLOOKUP(A3188, Sheet3!A:G,3, FALSE)</f>
        <v>-1.431621</v>
      </c>
      <c r="K3188" s="4">
        <f>VLOOKUP(A3188, Sheet3!A:G,4, FALSE)</f>
        <v>1.0612779999999999</v>
      </c>
      <c r="L3188" s="4">
        <f>VLOOKUP(A3188, Sheet3!A:G,5, FALSE)</f>
        <v>-0.56457199999999996</v>
      </c>
      <c r="M3188" s="4">
        <f>VLOOKUP(A3188, Sheet3!A:G,6, FALSE)</f>
        <v>1.121397</v>
      </c>
      <c r="N3188" s="4">
        <f>VLOOKUP(A3188, Sheet3!A:G,7, FALSE)</f>
        <v>-0.89784399999999998</v>
      </c>
      <c r="O3188">
        <v>2007</v>
      </c>
      <c r="P3188" s="4">
        <f>VLOOKUP(G3188, Sheet2!C:E, 3, FALSE)</f>
        <v>1983</v>
      </c>
      <c r="Q3188" s="4">
        <f>O3188-P3188</f>
        <v>24</v>
      </c>
      <c r="R3188" s="4">
        <f>VLOOKUP(A3188, Sheet4!A:B, 2, FALSE)</f>
        <v>1013</v>
      </c>
    </row>
    <row r="3189" spans="1:18">
      <c r="A3189">
        <v>4664</v>
      </c>
      <c r="B3189" t="s">
        <v>262</v>
      </c>
      <c r="C3189" s="1">
        <v>39259</v>
      </c>
      <c r="D3189" t="s">
        <v>15</v>
      </c>
      <c r="E3189" s="4" t="str">
        <f>VLOOKUP(B3189, Sheet2!$A$2:$B$734, 2, FALSE)</f>
        <v>NV</v>
      </c>
      <c r="F3189" s="4" t="s">
        <v>652</v>
      </c>
      <c r="G3189" s="4" t="str">
        <f>B3189&amp;E3189</f>
        <v>ReidNV</v>
      </c>
      <c r="H3189" s="4" t="str">
        <f>VLOOKUP(G3189, Sheet2!C:D, 2, FALSE)</f>
        <v>D</v>
      </c>
      <c r="I3189" s="4">
        <f>VLOOKUP(A3189, Sheet3!A:G,2, FALSE)</f>
        <v>2.2842739999999999</v>
      </c>
      <c r="J3189" s="4">
        <f>VLOOKUP(A3189, Sheet3!A:G,3, FALSE)</f>
        <v>-2.039285</v>
      </c>
      <c r="K3189" s="4">
        <f>VLOOKUP(A3189, Sheet3!A:G,4, FALSE)</f>
        <v>0.87827699999999997</v>
      </c>
      <c r="L3189" s="4">
        <f>VLOOKUP(A3189, Sheet3!A:G,5, FALSE)</f>
        <v>-2.3837869999999999</v>
      </c>
      <c r="M3189" s="4">
        <f>VLOOKUP(A3189, Sheet3!A:G,6, FALSE)</f>
        <v>-1.101939</v>
      </c>
      <c r="N3189" s="4">
        <f>VLOOKUP(A3189, Sheet3!A:G,7, FALSE)</f>
        <v>1.785121</v>
      </c>
      <c r="O3189">
        <v>2007</v>
      </c>
      <c r="P3189" s="4">
        <f>VLOOKUP(G3189, Sheet2!C:E, 3, FALSE)</f>
        <v>1983</v>
      </c>
      <c r="Q3189" s="4">
        <f>O3189-P3189</f>
        <v>24</v>
      </c>
      <c r="R3189" s="4">
        <f>VLOOKUP(A3189, Sheet4!A:B, 2, FALSE)</f>
        <v>468</v>
      </c>
    </row>
    <row r="3190" spans="1:18">
      <c r="A3190">
        <v>4665</v>
      </c>
      <c r="B3190" t="s">
        <v>262</v>
      </c>
      <c r="C3190" s="1">
        <v>39262</v>
      </c>
      <c r="D3190" t="s">
        <v>15</v>
      </c>
      <c r="E3190" s="4" t="str">
        <f>VLOOKUP(B3190, Sheet2!$A$2:$B$734, 2, FALSE)</f>
        <v>NV</v>
      </c>
      <c r="F3190" s="4" t="s">
        <v>652</v>
      </c>
      <c r="G3190" s="4" t="str">
        <f>B3190&amp;E3190</f>
        <v>ReidNV</v>
      </c>
      <c r="H3190" s="4" t="str">
        <f>VLOOKUP(G3190, Sheet2!C:D, 2, FALSE)</f>
        <v>D</v>
      </c>
      <c r="I3190" s="4">
        <f>VLOOKUP(A3190, Sheet3!A:G,2, FALSE)</f>
        <v>0.84537200000000001</v>
      </c>
      <c r="J3190" s="4">
        <f>VLOOKUP(A3190, Sheet3!A:G,3, FALSE)</f>
        <v>0.870004</v>
      </c>
      <c r="K3190" s="4">
        <f>VLOOKUP(A3190, Sheet3!A:G,4, FALSE)</f>
        <v>-0.79316500000000001</v>
      </c>
      <c r="L3190" s="4">
        <f>VLOOKUP(A3190, Sheet3!A:G,5, FALSE)</f>
        <v>-2.3267890000000002</v>
      </c>
      <c r="M3190" s="4">
        <f>VLOOKUP(A3190, Sheet3!A:G,6, FALSE)</f>
        <v>-1.6007560000000001</v>
      </c>
      <c r="N3190" s="4">
        <f>VLOOKUP(A3190, Sheet3!A:G,7, FALSE)</f>
        <v>0.136737</v>
      </c>
      <c r="O3190">
        <v>2007</v>
      </c>
      <c r="P3190" s="4">
        <f>VLOOKUP(G3190, Sheet2!C:E, 3, FALSE)</f>
        <v>1983</v>
      </c>
      <c r="Q3190" s="4">
        <f>O3190-P3190</f>
        <v>24</v>
      </c>
      <c r="R3190" s="4">
        <f>VLOOKUP(A3190, Sheet4!A:B, 2, FALSE)</f>
        <v>612</v>
      </c>
    </row>
    <row r="3191" spans="1:18">
      <c r="A3191">
        <v>4666</v>
      </c>
      <c r="B3191" t="s">
        <v>262</v>
      </c>
      <c r="C3191" s="1">
        <v>39153</v>
      </c>
      <c r="D3191" t="s">
        <v>15</v>
      </c>
      <c r="E3191" s="4" t="str">
        <f>VLOOKUP(B3191, Sheet2!$A$2:$B$734, 2, FALSE)</f>
        <v>NV</v>
      </c>
      <c r="F3191" s="4" t="s">
        <v>652</v>
      </c>
      <c r="G3191" s="4" t="str">
        <f>B3191&amp;E3191</f>
        <v>ReidNV</v>
      </c>
      <c r="H3191" s="4" t="str">
        <f>VLOOKUP(G3191, Sheet2!C:D, 2, FALSE)</f>
        <v>D</v>
      </c>
      <c r="I3191" s="4">
        <f>VLOOKUP(A3191, Sheet3!A:G,2, FALSE)</f>
        <v>0.85765400000000003</v>
      </c>
      <c r="J3191" s="4">
        <f>VLOOKUP(A3191, Sheet3!A:G,3, FALSE)</f>
        <v>1.624684</v>
      </c>
      <c r="K3191" s="4">
        <f>VLOOKUP(A3191, Sheet3!A:G,4, FALSE)</f>
        <v>-3.4186009999999998</v>
      </c>
      <c r="L3191" s="4">
        <f>VLOOKUP(A3191, Sheet3!A:G,5, FALSE)</f>
        <v>-3.4365389999999998</v>
      </c>
      <c r="M3191" s="4">
        <f>VLOOKUP(A3191, Sheet3!A:G,6, FALSE)</f>
        <v>-0.64460700000000004</v>
      </c>
      <c r="N3191" s="4">
        <f>VLOOKUP(A3191, Sheet3!A:G,7, FALSE)</f>
        <v>-1.6615279999999999</v>
      </c>
      <c r="O3191">
        <v>2007</v>
      </c>
      <c r="P3191" s="4">
        <f>VLOOKUP(G3191, Sheet2!C:E, 3, FALSE)</f>
        <v>1983</v>
      </c>
      <c r="Q3191" s="4">
        <f>O3191-P3191</f>
        <v>24</v>
      </c>
      <c r="R3191" s="4">
        <f>VLOOKUP(A3191, Sheet4!A:B, 2, FALSE)</f>
        <v>819</v>
      </c>
    </row>
    <row r="3192" spans="1:18">
      <c r="A3192">
        <v>4667</v>
      </c>
      <c r="B3192" s="4" t="s">
        <v>42</v>
      </c>
      <c r="C3192" s="1">
        <v>38105</v>
      </c>
      <c r="D3192" t="s">
        <v>6</v>
      </c>
      <c r="E3192" s="4" t="s">
        <v>8</v>
      </c>
      <c r="F3192" s="4" t="s">
        <v>652</v>
      </c>
      <c r="G3192" s="4" t="str">
        <f>B3192&amp;E3192</f>
        <v>HunterCA</v>
      </c>
      <c r="H3192" s="4" t="str">
        <f>VLOOKUP(G3192, Sheet2!C:D, 2, FALSE)</f>
        <v>R</v>
      </c>
      <c r="I3192" s="4">
        <f>VLOOKUP(A3192, Sheet3!A:G,2, FALSE)</f>
        <v>-2.204866</v>
      </c>
      <c r="J3192" s="4">
        <f>VLOOKUP(A3192, Sheet3!A:G,3, FALSE)</f>
        <v>-0.10792599999999999</v>
      </c>
      <c r="K3192" s="4">
        <f>VLOOKUP(A3192, Sheet3!A:G,4, FALSE)</f>
        <v>-1.2748870000000001</v>
      </c>
      <c r="L3192" s="4">
        <f>VLOOKUP(A3192, Sheet3!A:G,5, FALSE)</f>
        <v>-2.7097799999999999</v>
      </c>
      <c r="M3192" s="4">
        <f>VLOOKUP(A3192, Sheet3!A:G,6, FALSE)</f>
        <v>-0.56899200000000005</v>
      </c>
      <c r="N3192" s="4">
        <f>VLOOKUP(A3192, Sheet3!A:G,7, FALSE)</f>
        <v>-1.5138290000000001</v>
      </c>
      <c r="O3192">
        <v>2004</v>
      </c>
      <c r="P3192" s="4">
        <f>VLOOKUP(G3192, Sheet2!C:E, 3, FALSE)</f>
        <v>1981</v>
      </c>
      <c r="Q3192" s="4">
        <f>O3192-P3192</f>
        <v>23</v>
      </c>
      <c r="R3192" s="4">
        <f>VLOOKUP(A3192, Sheet4!A:B, 2, FALSE)</f>
        <v>3642</v>
      </c>
    </row>
    <row r="3193" spans="1:18">
      <c r="A3193">
        <v>4668</v>
      </c>
      <c r="B3193" s="4" t="s">
        <v>211</v>
      </c>
      <c r="C3193" s="1">
        <v>38105</v>
      </c>
      <c r="D3193" t="s">
        <v>6</v>
      </c>
      <c r="E3193" s="4" t="s">
        <v>143</v>
      </c>
      <c r="F3193" s="4" t="s">
        <v>652</v>
      </c>
      <c r="G3193" s="4" t="str">
        <f>B3193&amp;E3193</f>
        <v>KlineMN</v>
      </c>
      <c r="H3193" s="4" t="str">
        <f>VLOOKUP(G3193, Sheet2!C:D, 2, FALSE)</f>
        <v>R</v>
      </c>
      <c r="I3193" s="4">
        <f>VLOOKUP(A3193, Sheet3!A:G,2, FALSE)</f>
        <v>-2.9151379999999998</v>
      </c>
      <c r="J3193" s="4">
        <f>VLOOKUP(A3193, Sheet3!A:G,3, FALSE)</f>
        <v>-0.70227300000000004</v>
      </c>
      <c r="K3193" s="4">
        <f>VLOOKUP(A3193, Sheet3!A:G,4, FALSE)</f>
        <v>0.27570299999999998</v>
      </c>
      <c r="L3193" s="4">
        <f>VLOOKUP(A3193, Sheet3!A:G,5, FALSE)</f>
        <v>-0.61746100000000004</v>
      </c>
      <c r="M3193" s="4">
        <f>VLOOKUP(A3193, Sheet3!A:G,6, FALSE)</f>
        <v>0.46722000000000002</v>
      </c>
      <c r="N3193" s="4">
        <f>VLOOKUP(A3193, Sheet3!A:G,7, FALSE)</f>
        <v>0.41653800000000002</v>
      </c>
      <c r="O3193">
        <v>2004</v>
      </c>
      <c r="P3193" s="4">
        <f>VLOOKUP(G3193, Sheet2!C:E, 3, FALSE)</f>
        <v>2003</v>
      </c>
      <c r="Q3193" s="4">
        <f>O3193-P3193</f>
        <v>1</v>
      </c>
      <c r="R3193" s="4">
        <f>VLOOKUP(A3193, Sheet4!A:B, 2, FALSE)</f>
        <v>826</v>
      </c>
    </row>
    <row r="3194" spans="1:18">
      <c r="A3194">
        <v>4669</v>
      </c>
      <c r="B3194" s="4" t="s">
        <v>567</v>
      </c>
      <c r="C3194" s="1">
        <v>38105</v>
      </c>
      <c r="D3194" t="s">
        <v>6</v>
      </c>
      <c r="E3194" s="4" t="s">
        <v>346</v>
      </c>
      <c r="F3194" s="4" t="s">
        <v>652</v>
      </c>
      <c r="G3194" s="4" t="str">
        <f>B3194&amp;E3194</f>
        <v>BradleyNH</v>
      </c>
      <c r="H3194" s="4" t="str">
        <f>VLOOKUP(G3194, Sheet2!C:D, 2, FALSE)</f>
        <v>R</v>
      </c>
      <c r="I3194" s="4">
        <f>VLOOKUP(A3194, Sheet3!A:G,2, FALSE)</f>
        <v>-6.1793820000000004</v>
      </c>
      <c r="J3194" s="4">
        <f>VLOOKUP(A3194, Sheet3!A:G,3, FALSE)</f>
        <v>1.0076430000000001</v>
      </c>
      <c r="K3194" s="4">
        <f>VLOOKUP(A3194, Sheet3!A:G,4, FALSE)</f>
        <v>-4.4217449999999996</v>
      </c>
      <c r="L3194" s="4">
        <f>VLOOKUP(A3194, Sheet3!A:G,5, FALSE)</f>
        <v>-1.8108660000000001</v>
      </c>
      <c r="M3194" s="4">
        <f>VLOOKUP(A3194, Sheet3!A:G,6, FALSE)</f>
        <v>-1.3657440000000001</v>
      </c>
      <c r="N3194" s="4">
        <f>VLOOKUP(A3194, Sheet3!A:G,7, FALSE)</f>
        <v>-2.3257409999999998</v>
      </c>
      <c r="O3194">
        <v>2004</v>
      </c>
      <c r="P3194" s="4">
        <f>VLOOKUP(G3194, Sheet2!C:E, 3, FALSE)</f>
        <v>2003</v>
      </c>
      <c r="Q3194" s="4">
        <f>O3194-P3194</f>
        <v>1</v>
      </c>
      <c r="R3194" s="4">
        <f>VLOOKUP(A3194, Sheet4!A:B, 2, FALSE)</f>
        <v>900</v>
      </c>
    </row>
    <row r="3195" spans="1:18">
      <c r="A3195">
        <v>4670</v>
      </c>
      <c r="B3195" s="4" t="s">
        <v>489</v>
      </c>
      <c r="C3195" s="1">
        <v>38105</v>
      </c>
      <c r="D3195" t="s">
        <v>6</v>
      </c>
      <c r="E3195" s="4" t="s">
        <v>89</v>
      </c>
      <c r="F3195" s="4" t="s">
        <v>652</v>
      </c>
      <c r="G3195" s="4" t="str">
        <f>B3195&amp;E3195</f>
        <v>TurnerOH</v>
      </c>
      <c r="H3195" s="4" t="str">
        <f>VLOOKUP(G3195, Sheet2!C:D, 2, FALSE)</f>
        <v>R</v>
      </c>
      <c r="I3195" s="4">
        <f>VLOOKUP(A3195, Sheet3!A:G,2, FALSE)</f>
        <v>-2.945338</v>
      </c>
      <c r="J3195" s="4">
        <f>VLOOKUP(A3195, Sheet3!A:G,3, FALSE)</f>
        <v>-0.15170600000000001</v>
      </c>
      <c r="K3195" s="4">
        <f>VLOOKUP(A3195, Sheet3!A:G,4, FALSE)</f>
        <v>0.318608</v>
      </c>
      <c r="L3195" s="4">
        <f>VLOOKUP(A3195, Sheet3!A:G,5, FALSE)</f>
        <v>-0.642536</v>
      </c>
      <c r="M3195" s="4">
        <f>VLOOKUP(A3195, Sheet3!A:G,6, FALSE)</f>
        <v>-0.30259799999999998</v>
      </c>
      <c r="N3195" s="4">
        <f>VLOOKUP(A3195, Sheet3!A:G,7, FALSE)</f>
        <v>0.116408</v>
      </c>
      <c r="O3195">
        <v>2004</v>
      </c>
      <c r="P3195" s="4">
        <f>VLOOKUP(G3195, Sheet2!C:E, 3, FALSE)</f>
        <v>2003</v>
      </c>
      <c r="Q3195" s="4">
        <f>O3195-P3195</f>
        <v>1</v>
      </c>
      <c r="R3195" s="4">
        <f>VLOOKUP(A3195, Sheet4!A:B, 2, FALSE)</f>
        <v>838</v>
      </c>
    </row>
    <row r="3196" spans="1:18">
      <c r="A3196">
        <v>4671</v>
      </c>
      <c r="B3196" s="4" t="s">
        <v>512</v>
      </c>
      <c r="C3196" s="1">
        <v>38105</v>
      </c>
      <c r="D3196" t="s">
        <v>6</v>
      </c>
      <c r="E3196" s="4" t="s">
        <v>63</v>
      </c>
      <c r="F3196" s="4" t="s">
        <v>652</v>
      </c>
      <c r="G3196" s="4" t="str">
        <f>B3196&amp;E3196</f>
        <v>ForbesVA</v>
      </c>
      <c r="H3196" s="4" t="str">
        <f>VLOOKUP(G3196, Sheet2!C:D, 2, FALSE)</f>
        <v>R</v>
      </c>
      <c r="I3196" s="4">
        <f>VLOOKUP(A3196, Sheet3!A:G,2, FALSE)</f>
        <v>-2.5161359999999999</v>
      </c>
      <c r="J3196" s="4">
        <f>VLOOKUP(A3196, Sheet3!A:G,3, FALSE)</f>
        <v>0.36551800000000001</v>
      </c>
      <c r="K3196" s="4">
        <f>VLOOKUP(A3196, Sheet3!A:G,4, FALSE)</f>
        <v>-5.8136609999999997</v>
      </c>
      <c r="L3196" s="4">
        <f>VLOOKUP(A3196, Sheet3!A:G,5, FALSE)</f>
        <v>0.27616499999999999</v>
      </c>
      <c r="M3196" s="4">
        <f>VLOOKUP(A3196, Sheet3!A:G,6, FALSE)</f>
        <v>-1.2707189999999999</v>
      </c>
      <c r="N3196" s="4">
        <f>VLOOKUP(A3196, Sheet3!A:G,7, FALSE)</f>
        <v>-5.6546180000000001</v>
      </c>
      <c r="O3196">
        <v>2004</v>
      </c>
      <c r="P3196" s="4">
        <f>VLOOKUP(G3196, Sheet2!C:E, 3, FALSE)</f>
        <v>2001</v>
      </c>
      <c r="Q3196" s="4">
        <f>O3196-P3196</f>
        <v>3</v>
      </c>
      <c r="R3196" s="4">
        <f>VLOOKUP(A3196, Sheet4!A:B, 2, FALSE)</f>
        <v>798</v>
      </c>
    </row>
    <row r="3197" spans="1:18">
      <c r="A3197">
        <v>4672</v>
      </c>
      <c r="B3197" s="4" t="s">
        <v>631</v>
      </c>
      <c r="C3197" s="1">
        <v>38105</v>
      </c>
      <c r="D3197" t="s">
        <v>6</v>
      </c>
      <c r="E3197" s="4" t="s">
        <v>63</v>
      </c>
      <c r="F3197" s="4" t="s">
        <v>652</v>
      </c>
      <c r="G3197" s="4" t="str">
        <f>B3197&amp;E3197</f>
        <v>DavisJVA</v>
      </c>
      <c r="H3197" s="4" t="str">
        <f>VLOOKUP(G3197, Sheet2!C:D, 2, FALSE)</f>
        <v>R</v>
      </c>
      <c r="I3197" s="4">
        <f>VLOOKUP(A3197, Sheet3!A:G,2, FALSE)</f>
        <v>-0.493479</v>
      </c>
      <c r="J3197" s="4">
        <f>VLOOKUP(A3197, Sheet3!A:G,3, FALSE)</f>
        <v>-1.3235300000000001</v>
      </c>
      <c r="K3197" s="4">
        <f>VLOOKUP(A3197, Sheet3!A:G,4, FALSE)</f>
        <v>-6.4616000000000007E-2</v>
      </c>
      <c r="L3197" s="4">
        <f>VLOOKUP(A3197, Sheet3!A:G,5, FALSE)</f>
        <v>-0.69238299999999997</v>
      </c>
      <c r="M3197" s="4">
        <f>VLOOKUP(A3197, Sheet3!A:G,6, FALSE)</f>
        <v>-0.41792200000000002</v>
      </c>
      <c r="N3197" s="4">
        <f>VLOOKUP(A3197, Sheet3!A:G,7, FALSE)</f>
        <v>-1.907419</v>
      </c>
      <c r="O3197">
        <v>2004</v>
      </c>
      <c r="P3197" s="4">
        <f>VLOOKUP(G3197, Sheet2!C:E, 3, FALSE)</f>
        <v>2001</v>
      </c>
      <c r="Q3197" s="4">
        <f>O3197-P3197</f>
        <v>3</v>
      </c>
      <c r="R3197" s="4">
        <f>VLOOKUP(A3197, Sheet4!A:B, 2, FALSE)</f>
        <v>1340</v>
      </c>
    </row>
    <row r="3198" spans="1:18">
      <c r="A3198">
        <v>4673</v>
      </c>
      <c r="B3198" s="4" t="s">
        <v>568</v>
      </c>
      <c r="C3198" s="1">
        <v>38105</v>
      </c>
      <c r="D3198" t="s">
        <v>6</v>
      </c>
      <c r="E3198" s="4" t="str">
        <f>VLOOKUP(B3198, Sheet2!$A$2:$B$734, 2, FALSE)</f>
        <v>VA</v>
      </c>
      <c r="F3198" s="4" t="s">
        <v>652</v>
      </c>
      <c r="G3198" s="4" t="str">
        <f>B3198&amp;E3198</f>
        <v>SchrockVA</v>
      </c>
      <c r="H3198" s="4" t="str">
        <f>VLOOKUP(G3198, Sheet2!C:D, 2, FALSE)</f>
        <v>R</v>
      </c>
      <c r="I3198" s="4">
        <f>VLOOKUP(A3198, Sheet3!A:G,2, FALSE)</f>
        <v>-1.460896</v>
      </c>
      <c r="J3198" s="4">
        <f>VLOOKUP(A3198, Sheet3!A:G,3, FALSE)</f>
        <v>-1.4581489999999999</v>
      </c>
      <c r="K3198" s="4">
        <f>VLOOKUP(A3198, Sheet3!A:G,4, FALSE)</f>
        <v>-8.3931439999999995</v>
      </c>
      <c r="L3198" s="4">
        <f>VLOOKUP(A3198, Sheet3!A:G,5, FALSE)</f>
        <v>1.8707320000000001</v>
      </c>
      <c r="M3198" s="4">
        <f>VLOOKUP(A3198, Sheet3!A:G,6, FALSE)</f>
        <v>-0.10123</v>
      </c>
      <c r="N3198" s="4">
        <f>VLOOKUP(A3198, Sheet3!A:G,7, FALSE)</f>
        <v>-8.1141050000000003</v>
      </c>
      <c r="O3198">
        <v>2004</v>
      </c>
      <c r="P3198" s="4">
        <f>VLOOKUP(G3198, Sheet2!C:E, 3, FALSE)</f>
        <v>2001</v>
      </c>
      <c r="Q3198" s="4">
        <f>O3198-P3198</f>
        <v>3</v>
      </c>
      <c r="R3198" s="4">
        <f>VLOOKUP(A3198, Sheet4!A:B, 2, FALSE)</f>
        <v>962</v>
      </c>
    </row>
    <row r="3199" spans="1:18">
      <c r="A3199">
        <v>4674</v>
      </c>
      <c r="B3199" s="4" t="s">
        <v>12</v>
      </c>
      <c r="C3199" s="1">
        <v>38105</v>
      </c>
      <c r="D3199" t="s">
        <v>6</v>
      </c>
      <c r="E3199" s="4" t="s">
        <v>13</v>
      </c>
      <c r="F3199" s="4" t="s">
        <v>652</v>
      </c>
      <c r="G3199" s="4" t="str">
        <f>B3199&amp;E3199</f>
        <v>WilsonSC</v>
      </c>
      <c r="H3199" s="4" t="str">
        <f>VLOOKUP(G3199, Sheet2!C:D, 2, FALSE)</f>
        <v>R</v>
      </c>
      <c r="I3199" s="4">
        <f>VLOOKUP(A3199, Sheet3!A:G,2, FALSE)</f>
        <v>2.29976</v>
      </c>
      <c r="J3199" s="4">
        <f>VLOOKUP(A3199, Sheet3!A:G,3, FALSE)</f>
        <v>-0.44387700000000002</v>
      </c>
      <c r="K3199" s="4">
        <f>VLOOKUP(A3199, Sheet3!A:G,4, FALSE)</f>
        <v>1.7189030000000001</v>
      </c>
      <c r="L3199" s="4">
        <f>VLOOKUP(A3199, Sheet3!A:G,5, FALSE)</f>
        <v>-3.3287040000000001</v>
      </c>
      <c r="M3199" s="4">
        <f>VLOOKUP(A3199, Sheet3!A:G,6, FALSE)</f>
        <v>-0.39107199999999998</v>
      </c>
      <c r="N3199" s="4">
        <f>VLOOKUP(A3199, Sheet3!A:G,7, FALSE)</f>
        <v>3.1565970000000001</v>
      </c>
      <c r="O3199">
        <v>2004</v>
      </c>
      <c r="P3199" s="4">
        <f>VLOOKUP(G3199, Sheet2!C:E, 3, FALSE)</f>
        <v>2001</v>
      </c>
      <c r="Q3199" s="4">
        <f>O3199-P3199</f>
        <v>3</v>
      </c>
      <c r="R3199" s="4">
        <f>VLOOKUP(A3199, Sheet4!A:B, 2, FALSE)</f>
        <v>1716</v>
      </c>
    </row>
    <row r="3200" spans="1:18">
      <c r="A3200">
        <v>4675</v>
      </c>
      <c r="B3200" s="4" t="s">
        <v>5</v>
      </c>
      <c r="C3200" s="1">
        <v>38524</v>
      </c>
      <c r="D3200" t="s">
        <v>6</v>
      </c>
      <c r="E3200" s="4" t="s">
        <v>8</v>
      </c>
      <c r="F3200" s="4" t="s">
        <v>652</v>
      </c>
      <c r="G3200" s="4" t="str">
        <f>B3200&amp;E3200</f>
        <v>WatersCA</v>
      </c>
      <c r="H3200" s="4" t="str">
        <f>VLOOKUP(G3200, Sheet2!C:D, 2, FALSE)</f>
        <v>D</v>
      </c>
      <c r="I3200" s="4">
        <f>VLOOKUP(A3200, Sheet3!A:G,2, FALSE)</f>
        <v>-3.8936760000000001</v>
      </c>
      <c r="J3200" s="4">
        <f>VLOOKUP(A3200, Sheet3!A:G,3, FALSE)</f>
        <v>-2.2808999999999999E-2</v>
      </c>
      <c r="K3200" s="4">
        <f>VLOOKUP(A3200, Sheet3!A:G,4, FALSE)</f>
        <v>-3.6052330000000001</v>
      </c>
      <c r="L3200" s="4">
        <f>VLOOKUP(A3200, Sheet3!A:G,5, FALSE)</f>
        <v>-8.3791000000000004E-2</v>
      </c>
      <c r="M3200" s="4">
        <f>VLOOKUP(A3200, Sheet3!A:G,6, FALSE)</f>
        <v>-0.222133</v>
      </c>
      <c r="N3200" s="4">
        <f>VLOOKUP(A3200, Sheet3!A:G,7, FALSE)</f>
        <v>-4.4477690000000001</v>
      </c>
      <c r="O3200">
        <v>2005</v>
      </c>
      <c r="P3200" s="4">
        <f>VLOOKUP(G3200, Sheet2!C:E, 3, FALSE)</f>
        <v>1991</v>
      </c>
      <c r="Q3200" s="4">
        <f>O3200-P3200</f>
        <v>14</v>
      </c>
      <c r="R3200" s="4">
        <f>VLOOKUP(A3200, Sheet4!A:B, 2, FALSE)</f>
        <v>3155</v>
      </c>
    </row>
    <row r="3201" spans="1:18">
      <c r="A3201">
        <v>4676</v>
      </c>
      <c r="B3201" s="4" t="s">
        <v>21</v>
      </c>
      <c r="C3201" s="1">
        <v>38524</v>
      </c>
      <c r="D3201" t="s">
        <v>6</v>
      </c>
      <c r="E3201" s="4" t="str">
        <f>VLOOKUP(B3201, Sheet2!$A$2:$B$734, 2, FALSE)</f>
        <v>CA</v>
      </c>
      <c r="F3201" s="4" t="s">
        <v>652</v>
      </c>
      <c r="G3201" s="4" t="str">
        <f>B3201&amp;E3201</f>
        <v>WoolseyCA</v>
      </c>
      <c r="H3201" s="4" t="str">
        <f>VLOOKUP(G3201, Sheet2!C:D, 2, FALSE)</f>
        <v>D</v>
      </c>
      <c r="I3201" s="4">
        <f>VLOOKUP(A3201, Sheet3!A:G,2, FALSE)</f>
        <v>-2.1033719999999998</v>
      </c>
      <c r="J3201" s="4">
        <f>VLOOKUP(A3201, Sheet3!A:G,3, FALSE)</f>
        <v>0.46908499999999997</v>
      </c>
      <c r="K3201" s="4">
        <f>VLOOKUP(A3201, Sheet3!A:G,4, FALSE)</f>
        <v>-4.6058630000000003</v>
      </c>
      <c r="L3201" s="4">
        <f>VLOOKUP(A3201, Sheet3!A:G,5, FALSE)</f>
        <v>-0.87332699999999996</v>
      </c>
      <c r="M3201" s="4">
        <f>VLOOKUP(A3201, Sheet3!A:G,6, FALSE)</f>
        <v>-1.1572549999999999</v>
      </c>
      <c r="N3201" s="4">
        <f>VLOOKUP(A3201, Sheet3!A:G,7, FALSE)</f>
        <v>-4.717346</v>
      </c>
      <c r="O3201">
        <v>2005</v>
      </c>
      <c r="P3201" s="4">
        <f>VLOOKUP(G3201, Sheet2!C:E, 3, FALSE)</f>
        <v>1993</v>
      </c>
      <c r="Q3201" s="4">
        <f>O3201-P3201</f>
        <v>12</v>
      </c>
      <c r="R3201" s="4">
        <f>VLOOKUP(A3201, Sheet4!A:B, 2, FALSE)</f>
        <v>1360</v>
      </c>
    </row>
    <row r="3202" spans="1:18">
      <c r="A3202">
        <v>4677</v>
      </c>
      <c r="B3202" s="4" t="s">
        <v>7</v>
      </c>
      <c r="C3202" s="1">
        <v>38524</v>
      </c>
      <c r="D3202" t="s">
        <v>6</v>
      </c>
      <c r="E3202" s="4" t="s">
        <v>8</v>
      </c>
      <c r="F3202" s="4" t="s">
        <v>652</v>
      </c>
      <c r="G3202" s="4" t="str">
        <f>B3202&amp;E3202</f>
        <v>LeeCA</v>
      </c>
      <c r="H3202" s="4" t="str">
        <f>VLOOKUP(G3202, Sheet2!C:D, 2, FALSE)</f>
        <v>D</v>
      </c>
      <c r="I3202" s="4">
        <f>VLOOKUP(A3202, Sheet3!A:G,2, FALSE)</f>
        <v>1.2163619999999999</v>
      </c>
      <c r="J3202" s="4">
        <f>VLOOKUP(A3202, Sheet3!A:G,3, FALSE)</f>
        <v>-8.0810000000000007E-2</v>
      </c>
      <c r="K3202" s="4">
        <f>VLOOKUP(A3202, Sheet3!A:G,4, FALSE)</f>
        <v>-4.1569630000000002</v>
      </c>
      <c r="L3202" s="4">
        <f>VLOOKUP(A3202, Sheet3!A:G,5, FALSE)</f>
        <v>1.4489099999999999</v>
      </c>
      <c r="M3202" s="4">
        <f>VLOOKUP(A3202, Sheet3!A:G,6, FALSE)</f>
        <v>0.84190100000000001</v>
      </c>
      <c r="N3202" s="4">
        <f>VLOOKUP(A3202, Sheet3!A:G,7, FALSE)</f>
        <v>-4.5172119999999998</v>
      </c>
      <c r="O3202">
        <v>2005</v>
      </c>
      <c r="P3202" s="4">
        <f>VLOOKUP(G3202, Sheet2!C:E, 3, FALSE)</f>
        <v>1998</v>
      </c>
      <c r="Q3202" s="4">
        <f>O3202-P3202</f>
        <v>7</v>
      </c>
      <c r="R3202" s="4">
        <f>VLOOKUP(A3202, Sheet4!A:B, 2, FALSE)</f>
        <v>1666</v>
      </c>
    </row>
    <row r="3203" spans="1:18">
      <c r="A3203">
        <v>4678</v>
      </c>
      <c r="B3203" t="s">
        <v>65</v>
      </c>
      <c r="C3203" s="1">
        <v>38524</v>
      </c>
      <c r="D3203" t="s">
        <v>6</v>
      </c>
      <c r="E3203" s="4" t="str">
        <f>VLOOKUP(B3203, Sheet2!$A$2:$B$734, 2, FALSE)</f>
        <v>NY</v>
      </c>
      <c r="F3203" s="4" t="s">
        <v>652</v>
      </c>
      <c r="G3203" s="4" t="str">
        <f>B3203&amp;E3203</f>
        <v>RangelNY</v>
      </c>
      <c r="H3203" s="4" t="str">
        <f>VLOOKUP(G3203, Sheet2!C:D, 2, FALSE)</f>
        <v>D</v>
      </c>
      <c r="I3203" s="4">
        <f>VLOOKUP(A3203, Sheet3!A:G,2, FALSE)</f>
        <v>-4.6542560000000002</v>
      </c>
      <c r="J3203" s="4">
        <f>VLOOKUP(A3203, Sheet3!A:G,3, FALSE)</f>
        <v>1.358441</v>
      </c>
      <c r="K3203" s="4">
        <f>VLOOKUP(A3203, Sheet3!A:G,4, FALSE)</f>
        <v>-6.6060619999999997</v>
      </c>
      <c r="L3203" s="4">
        <f>VLOOKUP(A3203, Sheet3!A:G,5, FALSE)</f>
        <v>4.1237360000000001</v>
      </c>
      <c r="M3203" s="4">
        <f>VLOOKUP(A3203, Sheet3!A:G,6, FALSE)</f>
        <v>4.4747000000000002E-2</v>
      </c>
      <c r="N3203" s="4">
        <f>VLOOKUP(A3203, Sheet3!A:G,7, FALSE)</f>
        <v>-6.8082149999999997</v>
      </c>
      <c r="O3203">
        <v>2005</v>
      </c>
      <c r="P3203" s="4">
        <f>VLOOKUP(G3203, Sheet2!C:E, 3, FALSE)</f>
        <v>1971</v>
      </c>
      <c r="Q3203" s="4">
        <f>O3203-P3203</f>
        <v>34</v>
      </c>
      <c r="R3203" s="4">
        <f>VLOOKUP(A3203, Sheet4!A:B, 2, FALSE)</f>
        <v>2322</v>
      </c>
    </row>
    <row r="3204" spans="1:18">
      <c r="A3204" s="4">
        <v>4679</v>
      </c>
      <c r="B3204" s="4" t="s">
        <v>82</v>
      </c>
      <c r="C3204" s="1">
        <v>38524</v>
      </c>
      <c r="D3204" t="s">
        <v>6</v>
      </c>
      <c r="E3204" s="4" t="s">
        <v>22</v>
      </c>
      <c r="F3204" s="4" t="s">
        <v>652</v>
      </c>
      <c r="G3204" s="4" t="str">
        <f>B3204&amp;E3204</f>
        <v>Jackson-LeeTX</v>
      </c>
      <c r="H3204" s="4" t="str">
        <f>VLOOKUP(G3204, Sheet2!C:D, 2, FALSE)</f>
        <v>D</v>
      </c>
      <c r="I3204" s="4">
        <f>VLOOKUP(A3204, Sheet3!A:G,2, FALSE)</f>
        <v>0.95623499999999995</v>
      </c>
      <c r="J3204" s="4">
        <f>VLOOKUP(A3204, Sheet3!A:G,3, FALSE)</f>
        <v>-0.58672899999999995</v>
      </c>
      <c r="K3204" s="4">
        <f>VLOOKUP(A3204, Sheet3!A:G,4, FALSE)</f>
        <v>-1.498602</v>
      </c>
      <c r="L3204" s="4">
        <f>VLOOKUP(A3204, Sheet3!A:G,5, FALSE)</f>
        <v>1.822935</v>
      </c>
      <c r="M3204" s="4">
        <f>VLOOKUP(A3204, Sheet3!A:G,6, FALSE)</f>
        <v>-1.6392E-2</v>
      </c>
      <c r="N3204" s="4">
        <f>VLOOKUP(A3204, Sheet3!A:G,7, FALSE)</f>
        <v>0.233621</v>
      </c>
      <c r="O3204">
        <v>2005</v>
      </c>
      <c r="P3204" s="4">
        <f>VLOOKUP(G3204, Sheet2!C:E, 3, FALSE)</f>
        <v>1995</v>
      </c>
      <c r="Q3204" s="4">
        <f>O3204-P3204</f>
        <v>10</v>
      </c>
      <c r="R3204" s="4">
        <f>VLOOKUP(A3204, Sheet4!A:B, 2, FALSE)</f>
        <v>3319</v>
      </c>
    </row>
    <row r="3205" spans="1:18">
      <c r="A3205">
        <v>4680</v>
      </c>
      <c r="B3205" s="4" t="s">
        <v>188</v>
      </c>
      <c r="C3205" s="1">
        <v>38524</v>
      </c>
      <c r="D3205" t="s">
        <v>6</v>
      </c>
      <c r="E3205" s="4" t="str">
        <f>VLOOKUP(B3205, Sheet2!$A$2:$B$734, 2, FALSE)</f>
        <v>CA</v>
      </c>
      <c r="F3205" s="4" t="s">
        <v>652</v>
      </c>
      <c r="G3205" s="4" t="str">
        <f>B3205&amp;E3205</f>
        <v>WatsonCA</v>
      </c>
      <c r="H3205" s="4" t="str">
        <f>VLOOKUP(G3205, Sheet2!C:D, 2, FALSE)</f>
        <v>D</v>
      </c>
      <c r="I3205" s="4">
        <f>VLOOKUP(A3205, Sheet3!A:G,2, FALSE)</f>
        <v>0.202072</v>
      </c>
      <c r="J3205" s="4">
        <f>VLOOKUP(A3205, Sheet3!A:G,3, FALSE)</f>
        <v>1.844257</v>
      </c>
      <c r="K3205" s="4">
        <f>VLOOKUP(A3205, Sheet3!A:G,4, FALSE)</f>
        <v>1.2583200000000001</v>
      </c>
      <c r="L3205" s="4">
        <f>VLOOKUP(A3205, Sheet3!A:G,5, FALSE)</f>
        <v>-1.9877100000000001</v>
      </c>
      <c r="M3205" s="4">
        <f>VLOOKUP(A3205, Sheet3!A:G,6, FALSE)</f>
        <v>-2.189505</v>
      </c>
      <c r="N3205" s="4">
        <f>VLOOKUP(A3205, Sheet3!A:G,7, FALSE)</f>
        <v>2.8951090000000002</v>
      </c>
      <c r="O3205">
        <v>2005</v>
      </c>
      <c r="P3205" s="4">
        <f>VLOOKUP(G3205, Sheet2!C:E, 3, FALSE)</f>
        <v>2001</v>
      </c>
      <c r="Q3205" s="4">
        <f>O3205-P3205</f>
        <v>4</v>
      </c>
      <c r="R3205" s="4">
        <f>VLOOKUP(A3205, Sheet4!A:B, 2, FALSE)</f>
        <v>454</v>
      </c>
    </row>
    <row r="3206" spans="1:18">
      <c r="A3206">
        <v>4681</v>
      </c>
      <c r="B3206" t="s">
        <v>258</v>
      </c>
      <c r="C3206" s="1">
        <v>39130</v>
      </c>
      <c r="D3206" t="s">
        <v>15</v>
      </c>
      <c r="E3206" s="4" t="s">
        <v>52</v>
      </c>
      <c r="F3206" s="4" t="s">
        <v>652</v>
      </c>
      <c r="G3206" s="4" t="str">
        <f>B3206&amp;E3206</f>
        <v>BunningKY</v>
      </c>
      <c r="H3206" s="4" t="str">
        <f>VLOOKUP(G3206, Sheet2!C:D, 2, FALSE)</f>
        <v>R</v>
      </c>
      <c r="I3206" s="4">
        <f>VLOOKUP(A3206, Sheet3!A:G,2, FALSE)</f>
        <v>2.7402479999999998</v>
      </c>
      <c r="J3206" s="4">
        <f>VLOOKUP(A3206, Sheet3!A:G,3, FALSE)</f>
        <v>-0.88176299999999996</v>
      </c>
      <c r="K3206" s="4">
        <f>VLOOKUP(A3206, Sheet3!A:G,4, FALSE)</f>
        <v>-6.6572999999999993E-2</v>
      </c>
      <c r="L3206" s="4">
        <f>VLOOKUP(A3206, Sheet3!A:G,5, FALSE)</f>
        <v>5.5648109999999997</v>
      </c>
      <c r="M3206" s="4">
        <f>VLOOKUP(A3206, Sheet3!A:G,6, FALSE)</f>
        <v>2.015034</v>
      </c>
      <c r="N3206" s="4">
        <f>VLOOKUP(A3206, Sheet3!A:G,7, FALSE)</f>
        <v>-3.192885</v>
      </c>
      <c r="O3206">
        <v>2007</v>
      </c>
      <c r="P3206" s="4">
        <f>VLOOKUP(G3206, Sheet2!C:E, 3, FALSE)</f>
        <v>1999</v>
      </c>
      <c r="Q3206" s="4">
        <f>O3206-P3206</f>
        <v>8</v>
      </c>
      <c r="R3206" s="4">
        <f>VLOOKUP(A3206, Sheet4!A:B, 2, FALSE)</f>
        <v>797</v>
      </c>
    </row>
    <row r="3207" spans="1:18">
      <c r="A3207">
        <v>4682</v>
      </c>
      <c r="B3207" s="4" t="s">
        <v>298</v>
      </c>
      <c r="C3207" s="1">
        <v>39130</v>
      </c>
      <c r="D3207" t="s">
        <v>15</v>
      </c>
      <c r="E3207" s="4" t="str">
        <f>VLOOKUP(B3207, Sheet2!$A$2:$B$734, 2, FALSE)</f>
        <v>IL</v>
      </c>
      <c r="F3207" s="4" t="s">
        <v>652</v>
      </c>
      <c r="G3207" s="4" t="str">
        <f>B3207&amp;E3207</f>
        <v>ObamaIL</v>
      </c>
      <c r="H3207" s="4" t="str">
        <f>VLOOKUP(G3207, Sheet2!C:D, 2, FALSE)</f>
        <v>D</v>
      </c>
      <c r="I3207" s="4">
        <f>VLOOKUP(A3207, Sheet3!A:G,2, FALSE)</f>
        <v>2.6640359999999998</v>
      </c>
      <c r="J3207" s="4">
        <f>VLOOKUP(A3207, Sheet3!A:G,3, FALSE)</f>
        <v>-0.75269200000000003</v>
      </c>
      <c r="K3207" s="4">
        <f>VLOOKUP(A3207, Sheet3!A:G,4, FALSE)</f>
        <v>2.7237439999999999</v>
      </c>
      <c r="L3207" s="4">
        <f>VLOOKUP(A3207, Sheet3!A:G,5, FALSE)</f>
        <v>0.50579399999999997</v>
      </c>
      <c r="M3207" s="4">
        <f>VLOOKUP(A3207, Sheet3!A:G,6, FALSE)</f>
        <v>-0.32839200000000002</v>
      </c>
      <c r="N3207" s="4">
        <f>VLOOKUP(A3207, Sheet3!A:G,7, FALSE)</f>
        <v>2.398571</v>
      </c>
      <c r="O3207">
        <v>2007</v>
      </c>
      <c r="P3207" s="4">
        <f>VLOOKUP(G3207, Sheet2!C:E, 3, FALSE)</f>
        <v>2005</v>
      </c>
      <c r="Q3207" s="4">
        <f>O3207-P3207</f>
        <v>2</v>
      </c>
      <c r="R3207" s="4">
        <f>VLOOKUP(A3207, Sheet4!A:B, 2, FALSE)</f>
        <v>693</v>
      </c>
    </row>
    <row r="3208" spans="1:18">
      <c r="A3208">
        <v>4683</v>
      </c>
      <c r="B3208" t="s">
        <v>244</v>
      </c>
      <c r="C3208" s="1">
        <v>39130</v>
      </c>
      <c r="D3208" t="s">
        <v>15</v>
      </c>
      <c r="E3208" s="4" t="str">
        <f>VLOOKUP(B3208, Sheet2!$A$2:$B$734, 2, FALSE)</f>
        <v>PA</v>
      </c>
      <c r="F3208" s="4" t="s">
        <v>652</v>
      </c>
      <c r="G3208" s="4" t="str">
        <f>B3208&amp;E3208</f>
        <v>SpecterPA</v>
      </c>
      <c r="H3208" s="4" t="str">
        <f>VLOOKUP(G3208, Sheet2!C:D, 2, FALSE)</f>
        <v>R</v>
      </c>
      <c r="I3208" s="4">
        <f>VLOOKUP(A3208, Sheet3!A:G,2, FALSE)</f>
        <v>7.1451529999999996</v>
      </c>
      <c r="J3208" s="4">
        <f>VLOOKUP(A3208, Sheet3!A:G,3, FALSE)</f>
        <v>-0.678732</v>
      </c>
      <c r="K3208" s="4">
        <f>VLOOKUP(A3208, Sheet3!A:G,4, FALSE)</f>
        <v>4.8187009999999999</v>
      </c>
      <c r="L3208" s="4">
        <f>VLOOKUP(A3208, Sheet3!A:G,5, FALSE)</f>
        <v>1.9297690000000001</v>
      </c>
      <c r="M3208" s="4">
        <f>VLOOKUP(A3208, Sheet3!A:G,6, FALSE)</f>
        <v>-0.67913900000000005</v>
      </c>
      <c r="N3208" s="4">
        <f>VLOOKUP(A3208, Sheet3!A:G,7, FALSE)</f>
        <v>2.6507480000000001</v>
      </c>
      <c r="O3208">
        <v>2007</v>
      </c>
      <c r="P3208" s="4">
        <f>VLOOKUP(G3208, Sheet2!C:E, 3, FALSE)</f>
        <v>1981</v>
      </c>
      <c r="Q3208" s="4">
        <f>O3208-P3208</f>
        <v>26</v>
      </c>
      <c r="R3208" s="4">
        <f>VLOOKUP(A3208, Sheet4!A:B, 2, FALSE)</f>
        <v>353</v>
      </c>
    </row>
    <row r="3209" spans="1:18">
      <c r="A3209">
        <v>4684</v>
      </c>
      <c r="B3209" s="4" t="s">
        <v>286</v>
      </c>
      <c r="C3209" s="1">
        <v>39130</v>
      </c>
      <c r="D3209" t="s">
        <v>15</v>
      </c>
      <c r="E3209" s="4" t="str">
        <f>VLOOKUP(B3209, Sheet2!$A$2:$B$734, 2, FALSE)</f>
        <v>CT</v>
      </c>
      <c r="F3209" s="4" t="s">
        <v>652</v>
      </c>
      <c r="G3209" s="4" t="str">
        <f>B3209&amp;E3209</f>
        <v>DoddCT</v>
      </c>
      <c r="H3209" s="4" t="str">
        <f>VLOOKUP(G3209, Sheet2!C:D, 2, FALSE)</f>
        <v>D</v>
      </c>
      <c r="I3209" s="4">
        <f>VLOOKUP(A3209, Sheet3!A:G,2, FALSE)</f>
        <v>1.3591530000000001</v>
      </c>
      <c r="J3209" s="4">
        <f>VLOOKUP(A3209, Sheet3!A:G,3, FALSE)</f>
        <v>0.89774100000000001</v>
      </c>
      <c r="K3209" s="4">
        <f>VLOOKUP(A3209, Sheet3!A:G,4, FALSE)</f>
        <v>2.305409</v>
      </c>
      <c r="L3209" s="4">
        <f>VLOOKUP(A3209, Sheet3!A:G,5, FALSE)</f>
        <v>1.409508</v>
      </c>
      <c r="M3209" s="4">
        <f>VLOOKUP(A3209, Sheet3!A:G,6, FALSE)</f>
        <v>1.6864539999999999</v>
      </c>
      <c r="N3209" s="4">
        <f>VLOOKUP(A3209, Sheet3!A:G,7, FALSE)</f>
        <v>2.213368</v>
      </c>
      <c r="O3209">
        <v>2007</v>
      </c>
      <c r="P3209" s="4">
        <f>VLOOKUP(G3209, Sheet2!C:E, 3, FALSE)</f>
        <v>1975</v>
      </c>
      <c r="Q3209" s="4">
        <f>O3209-P3209</f>
        <v>32</v>
      </c>
      <c r="R3209" s="4">
        <f>VLOOKUP(A3209, Sheet4!A:B, 2, FALSE)</f>
        <v>881</v>
      </c>
    </row>
    <row r="3210" spans="1:18">
      <c r="A3210">
        <v>4685</v>
      </c>
      <c r="B3210" s="4" t="s">
        <v>569</v>
      </c>
      <c r="C3210" s="1">
        <v>39130</v>
      </c>
      <c r="D3210" t="s">
        <v>15</v>
      </c>
      <c r="E3210" s="4" t="str">
        <f>VLOOKUP(B3210, Sheet2!$A$2:$B$734, 2, FALSE)</f>
        <v>IA</v>
      </c>
      <c r="F3210" s="4" t="s">
        <v>652</v>
      </c>
      <c r="G3210" s="4" t="str">
        <f>B3210&amp;E3210</f>
        <v>HarkinIA</v>
      </c>
      <c r="H3210" s="4" t="str">
        <f>VLOOKUP(G3210, Sheet2!C:D, 2, FALSE)</f>
        <v>D</v>
      </c>
      <c r="I3210" s="4">
        <f>VLOOKUP(A3210, Sheet3!A:G,2, FALSE)</f>
        <v>0.52251300000000001</v>
      </c>
      <c r="J3210" s="4">
        <f>VLOOKUP(A3210, Sheet3!A:G,3, FALSE)</f>
        <v>1.3221999999999999E-2</v>
      </c>
      <c r="K3210" s="4">
        <f>VLOOKUP(A3210, Sheet3!A:G,4, FALSE)</f>
        <v>1.663176</v>
      </c>
      <c r="L3210" s="4">
        <f>VLOOKUP(A3210, Sheet3!A:G,5, FALSE)</f>
        <v>0.226024</v>
      </c>
      <c r="M3210" s="4">
        <f>VLOOKUP(A3210, Sheet3!A:G,6, FALSE)</f>
        <v>-0.57942199999999999</v>
      </c>
      <c r="N3210" s="4">
        <f>VLOOKUP(A3210, Sheet3!A:G,7, FALSE)</f>
        <v>3.0074939999999999</v>
      </c>
      <c r="O3210">
        <v>2007</v>
      </c>
      <c r="P3210" s="4">
        <f>VLOOKUP(G3210, Sheet2!C:E, 3, FALSE)</f>
        <v>1985</v>
      </c>
      <c r="Q3210" s="4">
        <f>O3210-P3210</f>
        <v>22</v>
      </c>
      <c r="R3210" s="4">
        <f>VLOOKUP(A3210, Sheet4!A:B, 2, FALSE)</f>
        <v>1640</v>
      </c>
    </row>
    <row r="3211" spans="1:18">
      <c r="A3211">
        <v>4686</v>
      </c>
      <c r="B3211" t="s">
        <v>105</v>
      </c>
      <c r="C3211" s="1">
        <v>39130</v>
      </c>
      <c r="D3211" t="s">
        <v>15</v>
      </c>
      <c r="E3211" s="4" t="s">
        <v>110</v>
      </c>
      <c r="F3211" s="4" t="s">
        <v>652</v>
      </c>
      <c r="G3211" s="4" t="str">
        <f>B3211&amp;E3211</f>
        <v>NelsonNE</v>
      </c>
      <c r="H3211" s="4" t="str">
        <f>VLOOKUP(G3211, Sheet2!C:D, 2, FALSE)</f>
        <v>D</v>
      </c>
      <c r="I3211" s="4">
        <f>VLOOKUP(A3211, Sheet3!A:G,2, FALSE)</f>
        <v>1.8869450000000001</v>
      </c>
      <c r="J3211" s="4">
        <f>VLOOKUP(A3211, Sheet3!A:G,3, FALSE)</f>
        <v>-1.0815E-2</v>
      </c>
      <c r="K3211" s="4">
        <f>VLOOKUP(A3211, Sheet3!A:G,4, FALSE)</f>
        <v>0.15915299999999999</v>
      </c>
      <c r="L3211" s="4">
        <f>VLOOKUP(A3211, Sheet3!A:G,5, FALSE)</f>
        <v>1.8896139999999999</v>
      </c>
      <c r="M3211" s="4">
        <f>VLOOKUP(A3211, Sheet3!A:G,6, FALSE)</f>
        <v>2.0075859999999999</v>
      </c>
      <c r="N3211" s="4">
        <f>VLOOKUP(A3211, Sheet3!A:G,7, FALSE)</f>
        <v>-1.9033230000000001</v>
      </c>
      <c r="O3211">
        <v>2007</v>
      </c>
      <c r="P3211" s="4">
        <f>VLOOKUP(G3211, Sheet2!C:E, 3, FALSE)</f>
        <v>2001</v>
      </c>
      <c r="Q3211" s="4">
        <f>O3211-P3211</f>
        <v>6</v>
      </c>
      <c r="R3211" s="4">
        <f>VLOOKUP(A3211, Sheet4!A:B, 2, FALSE)</f>
        <v>645</v>
      </c>
    </row>
    <row r="3212" spans="1:18">
      <c r="A3212">
        <v>4687</v>
      </c>
      <c r="B3212" s="4" t="s">
        <v>245</v>
      </c>
      <c r="C3212" s="1">
        <v>39130</v>
      </c>
      <c r="D3212" t="s">
        <v>15</v>
      </c>
      <c r="E3212" s="4" t="s">
        <v>13</v>
      </c>
      <c r="F3212" s="4" t="s">
        <v>652</v>
      </c>
      <c r="G3212" s="4" t="str">
        <f>B3212&amp;E3212</f>
        <v>GrahamSC</v>
      </c>
      <c r="H3212" s="4" t="str">
        <f>VLOOKUP(G3212, Sheet2!C:D, 2, FALSE)</f>
        <v>D</v>
      </c>
      <c r="I3212" s="4">
        <f>VLOOKUP(A3212, Sheet3!A:G,2, FALSE)</f>
        <v>0.36864200000000003</v>
      </c>
      <c r="J3212" s="4">
        <f>VLOOKUP(A3212, Sheet3!A:G,3, FALSE)</f>
        <v>-0.71717299999999995</v>
      </c>
      <c r="K3212" s="4">
        <f>VLOOKUP(A3212, Sheet3!A:G,4, FALSE)</f>
        <v>-1.615097</v>
      </c>
      <c r="L3212" s="4">
        <f>VLOOKUP(A3212, Sheet3!A:G,5, FALSE)</f>
        <v>4.8733899999999997</v>
      </c>
      <c r="M3212" s="4">
        <f>VLOOKUP(A3212, Sheet3!A:G,6, FALSE)</f>
        <v>1.3734740000000001</v>
      </c>
      <c r="N3212" s="4">
        <f>VLOOKUP(A3212, Sheet3!A:G,7, FALSE)</f>
        <v>-4.5757789999999998</v>
      </c>
      <c r="O3212">
        <v>2007</v>
      </c>
      <c r="P3212" s="4">
        <f>VLOOKUP(G3212, Sheet2!C:E, 3, FALSE)</f>
        <v>1995</v>
      </c>
      <c r="Q3212" s="4">
        <f>O3212-P3212</f>
        <v>12</v>
      </c>
      <c r="R3212" s="4">
        <f>VLOOKUP(A3212, Sheet4!A:B, 2, FALSE)</f>
        <v>1079</v>
      </c>
    </row>
    <row r="3213" spans="1:18">
      <c r="A3213">
        <v>4688</v>
      </c>
      <c r="B3213" s="4" t="s">
        <v>294</v>
      </c>
      <c r="C3213" s="1">
        <v>39130</v>
      </c>
      <c r="D3213" t="s">
        <v>15</v>
      </c>
      <c r="E3213" s="4" t="str">
        <f>VLOOKUP(B3213, Sheet2!$A$2:$B$734, 2, FALSE)</f>
        <v>VA</v>
      </c>
      <c r="F3213" s="4" t="s">
        <v>652</v>
      </c>
      <c r="G3213" s="4" t="str">
        <f>B3213&amp;E3213</f>
        <v>WarnerVA</v>
      </c>
      <c r="H3213" s="4" t="str">
        <f>VLOOKUP(G3213, Sheet2!C:D, 2, FALSE)</f>
        <v>R</v>
      </c>
      <c r="I3213" s="4">
        <f>VLOOKUP(A3213, Sheet3!A:G,2, FALSE)</f>
        <v>-0.953708</v>
      </c>
      <c r="J3213" s="4">
        <f>VLOOKUP(A3213, Sheet3!A:G,3, FALSE)</f>
        <v>-0.90719499999999997</v>
      </c>
      <c r="K3213" s="4">
        <f>VLOOKUP(A3213, Sheet3!A:G,4, FALSE)</f>
        <v>0.66173700000000002</v>
      </c>
      <c r="L3213" s="4">
        <f>VLOOKUP(A3213, Sheet3!A:G,5, FALSE)</f>
        <v>-2.0071870000000001</v>
      </c>
      <c r="M3213" s="4">
        <f>VLOOKUP(A3213, Sheet3!A:G,6, FALSE)</f>
        <v>-0.66740999999999995</v>
      </c>
      <c r="N3213" s="4">
        <f>VLOOKUP(A3213, Sheet3!A:G,7, FALSE)</f>
        <v>-4.2312000000000002E-2</v>
      </c>
      <c r="O3213">
        <v>2007</v>
      </c>
      <c r="P3213" s="4">
        <f>VLOOKUP(G3213, Sheet2!C:E, 3, FALSE)</f>
        <v>1979</v>
      </c>
      <c r="Q3213" s="4">
        <f>O3213-P3213</f>
        <v>28</v>
      </c>
      <c r="R3213" s="4">
        <f>VLOOKUP(A3213, Sheet4!A:B, 2, FALSE)</f>
        <v>816</v>
      </c>
    </row>
    <row r="3214" spans="1:18">
      <c r="A3214">
        <v>4689</v>
      </c>
      <c r="B3214" t="s">
        <v>570</v>
      </c>
      <c r="C3214" s="1">
        <v>39130</v>
      </c>
      <c r="D3214" t="s">
        <v>15</v>
      </c>
      <c r="E3214" s="4" t="s">
        <v>346</v>
      </c>
      <c r="F3214" s="4" t="s">
        <v>652</v>
      </c>
      <c r="G3214" s="4" t="str">
        <f>B3214&amp;E3214</f>
        <v>GreggNH</v>
      </c>
      <c r="H3214" s="4" t="str">
        <f>VLOOKUP(G3214, Sheet2!C:D, 2, FALSE)</f>
        <v>R</v>
      </c>
      <c r="I3214" s="4">
        <f>VLOOKUP(A3214, Sheet3!A:G,2, FALSE)</f>
        <v>-1.418066</v>
      </c>
      <c r="J3214" s="4">
        <f>VLOOKUP(A3214, Sheet3!A:G,3, FALSE)</f>
        <v>-0.41534500000000002</v>
      </c>
      <c r="K3214" s="4">
        <f>VLOOKUP(A3214, Sheet3!A:G,4, FALSE)</f>
        <v>-1.082131</v>
      </c>
      <c r="L3214" s="4">
        <f>VLOOKUP(A3214, Sheet3!A:G,5, FALSE)</f>
        <v>4.7938080000000003</v>
      </c>
      <c r="M3214" s="4">
        <f>VLOOKUP(A3214, Sheet3!A:G,6, FALSE)</f>
        <v>1.6511100000000001</v>
      </c>
      <c r="N3214" s="4">
        <f>VLOOKUP(A3214, Sheet3!A:G,7, FALSE)</f>
        <v>-0.85984799999999995</v>
      </c>
      <c r="O3214">
        <v>2007</v>
      </c>
      <c r="P3214" s="4">
        <f>VLOOKUP(G3214, Sheet2!C:E, 3, FALSE)</f>
        <v>1993</v>
      </c>
      <c r="Q3214" s="4">
        <f>O3214-P3214</f>
        <v>14</v>
      </c>
      <c r="R3214" s="4">
        <f>VLOOKUP(A3214, Sheet4!A:B, 2, FALSE)</f>
        <v>1677</v>
      </c>
    </row>
    <row r="3215" spans="1:18">
      <c r="A3215">
        <v>4690</v>
      </c>
      <c r="B3215" t="s">
        <v>647</v>
      </c>
      <c r="C3215" s="1">
        <v>39130</v>
      </c>
      <c r="D3215" t="s">
        <v>15</v>
      </c>
      <c r="E3215" s="4" t="s">
        <v>112</v>
      </c>
      <c r="F3215" s="4" t="s">
        <v>652</v>
      </c>
      <c r="G3215" s="4" t="str">
        <f>B3215&amp;E3215</f>
        <v>LevinCMI</v>
      </c>
      <c r="H3215" s="4" t="str">
        <f>VLOOKUP(G3215, Sheet2!C:D, 2, FALSE)</f>
        <v>D</v>
      </c>
      <c r="I3215" s="4">
        <f>VLOOKUP(A3215, Sheet3!A:G,2, FALSE)</f>
        <v>-0.20230100000000001</v>
      </c>
      <c r="J3215" s="4">
        <f>VLOOKUP(A3215, Sheet3!A:G,3, FALSE)</f>
        <v>0.77493500000000004</v>
      </c>
      <c r="K3215" s="4">
        <f>VLOOKUP(A3215, Sheet3!A:G,4, FALSE)</f>
        <v>1.280303</v>
      </c>
      <c r="L3215" s="4">
        <f>VLOOKUP(A3215, Sheet3!A:G,5, FALSE)</f>
        <v>0.21568999999999999</v>
      </c>
      <c r="M3215" s="4">
        <f>VLOOKUP(A3215, Sheet3!A:G,6, FALSE)</f>
        <v>1.3429880000000001</v>
      </c>
      <c r="N3215" s="4">
        <f>VLOOKUP(A3215, Sheet3!A:G,7, FALSE)</f>
        <v>3.0683020000000001</v>
      </c>
      <c r="O3215">
        <v>2007</v>
      </c>
      <c r="P3215" s="4">
        <f>VLOOKUP(G3215, Sheet2!C:E, 3, FALSE)</f>
        <v>1979</v>
      </c>
      <c r="Q3215" s="4">
        <f>O3215-P3215</f>
        <v>28</v>
      </c>
      <c r="R3215" s="4">
        <f>VLOOKUP(A3215, Sheet4!A:B, 2, FALSE)</f>
        <v>574</v>
      </c>
    </row>
    <row r="3216" spans="1:18">
      <c r="A3216">
        <v>4691</v>
      </c>
      <c r="B3216" t="s">
        <v>280</v>
      </c>
      <c r="C3216" s="1">
        <v>39130</v>
      </c>
      <c r="D3216" t="s">
        <v>15</v>
      </c>
      <c r="E3216" s="4" t="str">
        <f>VLOOKUP(B3216, Sheet2!$A$2:$B$734, 2, FALSE)</f>
        <v>TX</v>
      </c>
      <c r="F3216" s="4" t="s">
        <v>652</v>
      </c>
      <c r="G3216" s="4" t="str">
        <f>B3216&amp;E3216</f>
        <v>HutchisonTX</v>
      </c>
      <c r="H3216" s="4" t="str">
        <f>VLOOKUP(G3216, Sheet2!C:D, 2, FALSE)</f>
        <v>R</v>
      </c>
      <c r="I3216" s="4">
        <f>VLOOKUP(A3216, Sheet3!A:G,2, FALSE)</f>
        <v>2.3054929999999998</v>
      </c>
      <c r="J3216" s="4">
        <f>VLOOKUP(A3216, Sheet3!A:G,3, FALSE)</f>
        <v>0.57104299999999997</v>
      </c>
      <c r="K3216" s="4">
        <f>VLOOKUP(A3216, Sheet3!A:G,4, FALSE)</f>
        <v>-2.3506670000000001</v>
      </c>
      <c r="L3216" s="4">
        <f>VLOOKUP(A3216, Sheet3!A:G,5, FALSE)</f>
        <v>6.2057250000000002</v>
      </c>
      <c r="M3216" s="4">
        <f>VLOOKUP(A3216, Sheet3!A:G,6, FALSE)</f>
        <v>1.674156</v>
      </c>
      <c r="N3216" s="4">
        <f>VLOOKUP(A3216, Sheet3!A:G,7, FALSE)</f>
        <v>-1.46112</v>
      </c>
      <c r="O3216">
        <v>2007</v>
      </c>
      <c r="P3216" s="4">
        <f>VLOOKUP(G3216, Sheet2!C:E, 3, FALSE)</f>
        <v>1993</v>
      </c>
      <c r="Q3216" s="4">
        <f>O3216-P3216</f>
        <v>14</v>
      </c>
      <c r="R3216" s="4">
        <f>VLOOKUP(A3216, Sheet4!A:B, 2, FALSE)</f>
        <v>854</v>
      </c>
    </row>
    <row r="3217" spans="1:18">
      <c r="A3217">
        <v>4692</v>
      </c>
      <c r="B3217" t="s">
        <v>291</v>
      </c>
      <c r="C3217" s="1">
        <v>39130</v>
      </c>
      <c r="D3217" t="s">
        <v>15</v>
      </c>
      <c r="E3217" s="4" t="s">
        <v>125</v>
      </c>
      <c r="F3217" s="4" t="s">
        <v>652</v>
      </c>
      <c r="G3217" s="4" t="str">
        <f>B3217&amp;E3217</f>
        <v>SchumerNY</v>
      </c>
      <c r="H3217" s="4" t="str">
        <f>VLOOKUP(G3217, Sheet2!C:D, 2, FALSE)</f>
        <v>D</v>
      </c>
      <c r="I3217" s="4">
        <f>VLOOKUP(A3217, Sheet3!A:G,2, FALSE)</f>
        <v>1.108252</v>
      </c>
      <c r="J3217" s="4">
        <f>VLOOKUP(A3217, Sheet3!A:G,3, FALSE)</f>
        <v>1.9832780000000001</v>
      </c>
      <c r="K3217" s="4">
        <f>VLOOKUP(A3217, Sheet3!A:G,4, FALSE)</f>
        <v>-2.015193</v>
      </c>
      <c r="L3217" s="4">
        <f>VLOOKUP(A3217, Sheet3!A:G,5, FALSE)</f>
        <v>3.5720329999999998</v>
      </c>
      <c r="M3217" s="4">
        <f>VLOOKUP(A3217, Sheet3!A:G,6, FALSE)</f>
        <v>-0.85422699999999996</v>
      </c>
      <c r="N3217" s="4">
        <f>VLOOKUP(A3217, Sheet3!A:G,7, FALSE)</f>
        <v>-0.68235100000000004</v>
      </c>
      <c r="O3217">
        <v>2007</v>
      </c>
      <c r="P3217" s="4">
        <f>VLOOKUP(G3217, Sheet2!C:E, 3, FALSE)</f>
        <v>1981</v>
      </c>
      <c r="Q3217" s="4">
        <f>O3217-P3217</f>
        <v>26</v>
      </c>
      <c r="R3217" s="4">
        <f>VLOOKUP(A3217, Sheet4!A:B, 2, FALSE)</f>
        <v>606</v>
      </c>
    </row>
    <row r="3218" spans="1:18">
      <c r="A3218">
        <v>4693</v>
      </c>
      <c r="B3218" t="s">
        <v>257</v>
      </c>
      <c r="C3218" s="1">
        <v>39130</v>
      </c>
      <c r="D3218" t="s">
        <v>15</v>
      </c>
      <c r="E3218" s="4" t="s">
        <v>384</v>
      </c>
      <c r="F3218" s="4" t="s">
        <v>652</v>
      </c>
      <c r="G3218" s="4" t="str">
        <f>B3218&amp;E3218</f>
        <v>BidenDE</v>
      </c>
      <c r="H3218" s="4" t="str">
        <f>VLOOKUP(G3218, Sheet2!C:D, 2, FALSE)</f>
        <v>D</v>
      </c>
      <c r="I3218" s="4">
        <f>VLOOKUP(A3218, Sheet3!A:G,2, FALSE)</f>
        <v>-2.2361309999999999</v>
      </c>
      <c r="J3218" s="4">
        <f>VLOOKUP(A3218, Sheet3!A:G,3, FALSE)</f>
        <v>0.59708600000000001</v>
      </c>
      <c r="K3218" s="4">
        <f>VLOOKUP(A3218, Sheet3!A:G,4, FALSE)</f>
        <v>1.4671559999999999</v>
      </c>
      <c r="L3218" s="4">
        <f>VLOOKUP(A3218, Sheet3!A:G,5, FALSE)</f>
        <v>-2.7585999999999999E-2</v>
      </c>
      <c r="M3218" s="4">
        <f>VLOOKUP(A3218, Sheet3!A:G,6, FALSE)</f>
        <v>-0.50097599999999998</v>
      </c>
      <c r="N3218" s="4">
        <f>VLOOKUP(A3218, Sheet3!A:G,7, FALSE)</f>
        <v>-0.51634999999999998</v>
      </c>
      <c r="O3218">
        <v>2007</v>
      </c>
      <c r="P3218" s="4">
        <f>VLOOKUP(G3218, Sheet2!C:E, 3, FALSE)</f>
        <v>1973</v>
      </c>
      <c r="Q3218" s="4">
        <f>O3218-P3218</f>
        <v>34</v>
      </c>
      <c r="R3218" s="4">
        <f>VLOOKUP(A3218, Sheet4!A:B, 2, FALSE)</f>
        <v>1329</v>
      </c>
    </row>
    <row r="3219" spans="1:18">
      <c r="A3219">
        <v>4694</v>
      </c>
      <c r="B3219" t="s">
        <v>18</v>
      </c>
      <c r="C3219" s="1">
        <v>39130</v>
      </c>
      <c r="D3219" t="s">
        <v>15</v>
      </c>
      <c r="E3219" s="4" t="s">
        <v>246</v>
      </c>
      <c r="F3219" s="4" t="s">
        <v>652</v>
      </c>
      <c r="G3219" s="4" t="str">
        <f>B3219&amp;E3219</f>
        <v>ByrdWV</v>
      </c>
      <c r="H3219" s="4" t="str">
        <f>VLOOKUP(G3219, Sheet2!C:D, 2, FALSE)</f>
        <v>D</v>
      </c>
      <c r="I3219" s="4">
        <f>VLOOKUP(A3219, Sheet3!A:G,2, FALSE)</f>
        <v>-3.5421399999999998</v>
      </c>
      <c r="J3219" s="4">
        <f>VLOOKUP(A3219, Sheet3!A:G,3, FALSE)</f>
        <v>-1.5045090000000001</v>
      </c>
      <c r="K3219" s="4">
        <f>VLOOKUP(A3219, Sheet3!A:G,4, FALSE)</f>
        <v>0.17639299999999999</v>
      </c>
      <c r="L3219" s="4">
        <f>VLOOKUP(A3219, Sheet3!A:G,5, FALSE)</f>
        <v>-3.5199850000000001</v>
      </c>
      <c r="M3219" s="4">
        <f>VLOOKUP(A3219, Sheet3!A:G,6, FALSE)</f>
        <v>-2.0828350000000002</v>
      </c>
      <c r="N3219" s="4">
        <f>VLOOKUP(A3219, Sheet3!A:G,7, FALSE)</f>
        <v>-1.6798420000000001</v>
      </c>
      <c r="O3219">
        <v>2007</v>
      </c>
      <c r="P3219" s="4">
        <f>VLOOKUP(G3219, Sheet2!C:E, 3, FALSE)</f>
        <v>1959</v>
      </c>
      <c r="Q3219" s="4">
        <f>O3219-P3219</f>
        <v>48</v>
      </c>
      <c r="R3219" s="4">
        <f>VLOOKUP(A3219, Sheet4!A:B, 2, FALSE)</f>
        <v>590</v>
      </c>
    </row>
    <row r="3220" spans="1:18">
      <c r="A3220">
        <v>4695</v>
      </c>
      <c r="B3220" t="s">
        <v>97</v>
      </c>
      <c r="C3220" s="1">
        <v>39130</v>
      </c>
      <c r="D3220" t="s">
        <v>15</v>
      </c>
      <c r="E3220" s="4" t="s">
        <v>98</v>
      </c>
      <c r="F3220" s="4" t="s">
        <v>652</v>
      </c>
      <c r="G3220" s="4" t="str">
        <f>B3220&amp;E3220</f>
        <v>StevensAK</v>
      </c>
      <c r="H3220" s="4" t="str">
        <f>VLOOKUP(G3220, Sheet2!C:D, 2, FALSE)</f>
        <v>D</v>
      </c>
      <c r="I3220" s="4">
        <f>VLOOKUP(A3220, Sheet3!A:G,2, FALSE)</f>
        <v>0.32558999999999999</v>
      </c>
      <c r="J3220" s="4">
        <f>VLOOKUP(A3220, Sheet3!A:G,3, FALSE)</f>
        <v>1.3605830000000001</v>
      </c>
      <c r="K3220" s="4">
        <f>VLOOKUP(A3220, Sheet3!A:G,4, FALSE)</f>
        <v>-0.54547999999999996</v>
      </c>
      <c r="L3220" s="4">
        <f>VLOOKUP(A3220, Sheet3!A:G,5, FALSE)</f>
        <v>3.908728</v>
      </c>
      <c r="M3220" s="4">
        <f>VLOOKUP(A3220, Sheet3!A:G,6, FALSE)</f>
        <v>2.1504129999999999</v>
      </c>
      <c r="N3220" s="4">
        <f>VLOOKUP(A3220, Sheet3!A:G,7, FALSE)</f>
        <v>-1.846276</v>
      </c>
      <c r="O3220">
        <v>2007</v>
      </c>
      <c r="P3220" s="4">
        <f>VLOOKUP(G3220, Sheet2!C:E, 3, FALSE)</f>
        <v>1968</v>
      </c>
      <c r="Q3220" s="4">
        <f>O3220-P3220</f>
        <v>39</v>
      </c>
      <c r="R3220" s="4">
        <f>VLOOKUP(A3220, Sheet4!A:B, 2, FALSE)</f>
        <v>689</v>
      </c>
    </row>
    <row r="3221" spans="1:18">
      <c r="A3221">
        <v>4696</v>
      </c>
      <c r="B3221" t="s">
        <v>29</v>
      </c>
      <c r="C3221" s="1">
        <v>39130</v>
      </c>
      <c r="D3221" t="s">
        <v>15</v>
      </c>
      <c r="E3221" s="4" t="str">
        <f>VLOOKUP(B3221, Sheet2!$A$2:$B$734, 2, FALSE)</f>
        <v>KY</v>
      </c>
      <c r="F3221" s="4" t="s">
        <v>652</v>
      </c>
      <c r="G3221" s="4" t="str">
        <f>B3221&amp;E3221</f>
        <v>McConnellKY</v>
      </c>
      <c r="H3221" s="4" t="str">
        <f>VLOOKUP(G3221, Sheet2!C:D, 2, FALSE)</f>
        <v>R</v>
      </c>
      <c r="I3221" s="4">
        <f>VLOOKUP(A3221, Sheet3!A:G,2, FALSE)</f>
        <v>-2.4502299999999999</v>
      </c>
      <c r="J3221" s="4">
        <f>VLOOKUP(A3221, Sheet3!A:G,3, FALSE)</f>
        <v>0.415989</v>
      </c>
      <c r="K3221" s="4">
        <f>VLOOKUP(A3221, Sheet3!A:G,4, FALSE)</f>
        <v>1.8913310000000001</v>
      </c>
      <c r="L3221" s="4">
        <f>VLOOKUP(A3221, Sheet3!A:G,5, FALSE)</f>
        <v>-2.631348</v>
      </c>
      <c r="M3221" s="4">
        <f>VLOOKUP(A3221, Sheet3!A:G,6, FALSE)</f>
        <v>-0.83085399999999998</v>
      </c>
      <c r="N3221" s="4">
        <f>VLOOKUP(A3221, Sheet3!A:G,7, FALSE)</f>
        <v>2.5105559999999998</v>
      </c>
      <c r="O3221">
        <v>2007</v>
      </c>
      <c r="P3221" s="4">
        <f>VLOOKUP(G3221, Sheet2!C:E, 3, FALSE)</f>
        <v>1985</v>
      </c>
      <c r="Q3221" s="4">
        <f>O3221-P3221</f>
        <v>22</v>
      </c>
      <c r="R3221" s="4">
        <f>VLOOKUP(A3221, Sheet4!A:B, 2, FALSE)</f>
        <v>1146</v>
      </c>
    </row>
    <row r="3222" spans="1:18">
      <c r="A3222">
        <v>4697</v>
      </c>
      <c r="B3222" t="s">
        <v>262</v>
      </c>
      <c r="C3222" s="1">
        <v>39130</v>
      </c>
      <c r="D3222" t="s">
        <v>15</v>
      </c>
      <c r="E3222" s="4" t="str">
        <f>VLOOKUP(B3222, Sheet2!$A$2:$B$734, 2, FALSE)</f>
        <v>NV</v>
      </c>
      <c r="F3222" s="4" t="s">
        <v>652</v>
      </c>
      <c r="G3222" s="4" t="str">
        <f>B3222&amp;E3222</f>
        <v>ReidNV</v>
      </c>
      <c r="H3222" s="4" t="str">
        <f>VLOOKUP(G3222, Sheet2!C:D, 2, FALSE)</f>
        <v>D</v>
      </c>
      <c r="I3222" s="4">
        <f>VLOOKUP(A3222, Sheet3!A:G,2, FALSE)</f>
        <v>-2.568476</v>
      </c>
      <c r="J3222" s="4">
        <f>VLOOKUP(A3222, Sheet3!A:G,3, FALSE)</f>
        <v>-0.104</v>
      </c>
      <c r="K3222" s="4">
        <f>VLOOKUP(A3222, Sheet3!A:G,4, FALSE)</f>
        <v>0.74816899999999997</v>
      </c>
      <c r="L3222" s="4">
        <f>VLOOKUP(A3222, Sheet3!A:G,5, FALSE)</f>
        <v>-1.847091</v>
      </c>
      <c r="M3222" s="4">
        <f>VLOOKUP(A3222, Sheet3!A:G,6, FALSE)</f>
        <v>-1.0120070000000001</v>
      </c>
      <c r="N3222" s="4">
        <f>VLOOKUP(A3222, Sheet3!A:G,7, FALSE)</f>
        <v>0.76954199999999995</v>
      </c>
      <c r="O3222">
        <v>2007</v>
      </c>
      <c r="P3222" s="4">
        <f>VLOOKUP(G3222, Sheet2!C:E, 3, FALSE)</f>
        <v>1983</v>
      </c>
      <c r="Q3222" s="4">
        <f>O3222-P3222</f>
        <v>24</v>
      </c>
      <c r="R3222" s="4">
        <f>VLOOKUP(A3222, Sheet4!A:B, 2, FALSE)</f>
        <v>927</v>
      </c>
    </row>
    <row r="3223" spans="1:18">
      <c r="A3223">
        <v>4698</v>
      </c>
      <c r="B3223" t="s">
        <v>20</v>
      </c>
      <c r="C3223" s="1">
        <v>39567</v>
      </c>
      <c r="D3223" t="s">
        <v>6</v>
      </c>
      <c r="E3223" s="4" t="s">
        <v>116</v>
      </c>
      <c r="F3223" s="4" t="s">
        <v>652</v>
      </c>
      <c r="G3223" s="4" t="str">
        <f>B3223&amp;E3223</f>
        <v>McDermottWA</v>
      </c>
      <c r="H3223" s="4" t="str">
        <f>VLOOKUP(G3223, Sheet2!C:D, 2, FALSE)</f>
        <v>D</v>
      </c>
      <c r="I3223" s="4">
        <f>VLOOKUP(A3223, Sheet3!A:G,2, FALSE)</f>
        <v>-4.5362679999999997</v>
      </c>
      <c r="J3223" s="4">
        <f>VLOOKUP(A3223, Sheet3!A:G,3, FALSE)</f>
        <v>-0.79079299999999997</v>
      </c>
      <c r="K3223" s="4">
        <f>VLOOKUP(A3223, Sheet3!A:G,4, FALSE)</f>
        <v>1.968566</v>
      </c>
      <c r="L3223" s="4">
        <f>VLOOKUP(A3223, Sheet3!A:G,5, FALSE)</f>
        <v>-3.2377910000000001</v>
      </c>
      <c r="M3223" s="4">
        <f>VLOOKUP(A3223, Sheet3!A:G,6, FALSE)</f>
        <v>-1.616849</v>
      </c>
      <c r="N3223" s="4">
        <f>VLOOKUP(A3223, Sheet3!A:G,7, FALSE)</f>
        <v>1.901959</v>
      </c>
      <c r="O3223">
        <v>2008</v>
      </c>
      <c r="P3223" s="4">
        <f>VLOOKUP(G3223, Sheet2!C:E, 3, FALSE)</f>
        <v>1989</v>
      </c>
      <c r="Q3223" s="4">
        <f>O3223-P3223</f>
        <v>19</v>
      </c>
      <c r="R3223" s="4">
        <f>VLOOKUP(A3223, Sheet4!A:B, 2, FALSE)</f>
        <v>578</v>
      </c>
    </row>
    <row r="3224" spans="1:18">
      <c r="A3224">
        <v>4699</v>
      </c>
      <c r="B3224" t="s">
        <v>157</v>
      </c>
      <c r="C3224" s="1">
        <v>39400</v>
      </c>
      <c r="D3224" t="s">
        <v>6</v>
      </c>
      <c r="E3224" s="4" t="str">
        <f>VLOOKUP(B3224, Sheet2!$A$2:$B$734, 2, FALSE)</f>
        <v>MA</v>
      </c>
      <c r="F3224" s="4" t="s">
        <v>652</v>
      </c>
      <c r="G3224" s="4" t="str">
        <f>B3224&amp;E3224</f>
        <v>McGovernMA</v>
      </c>
      <c r="H3224" s="4" t="str">
        <f>VLOOKUP(G3224, Sheet2!C:D, 2, FALSE)</f>
        <v>D</v>
      </c>
      <c r="I3224" s="4">
        <f>VLOOKUP(A3224, Sheet3!A:G,2, FALSE)</f>
        <v>-4.3514299999999997</v>
      </c>
      <c r="J3224" s="4">
        <f>VLOOKUP(A3224, Sheet3!A:G,3, FALSE)</f>
        <v>0.67929600000000001</v>
      </c>
      <c r="K3224" s="4">
        <f>VLOOKUP(A3224, Sheet3!A:G,4, FALSE)</f>
        <v>-1.076152</v>
      </c>
      <c r="L3224" s="4">
        <f>VLOOKUP(A3224, Sheet3!A:G,5, FALSE)</f>
        <v>-2.7522069999999998</v>
      </c>
      <c r="M3224" s="4">
        <f>VLOOKUP(A3224, Sheet3!A:G,6, FALSE)</f>
        <v>-1.211114</v>
      </c>
      <c r="N3224" s="4">
        <f>VLOOKUP(A3224, Sheet3!A:G,7, FALSE)</f>
        <v>-0.78173400000000004</v>
      </c>
      <c r="O3224">
        <v>2007</v>
      </c>
      <c r="P3224" s="4">
        <f>VLOOKUP(G3224, Sheet2!C:E, 3, FALSE)</f>
        <v>1997</v>
      </c>
      <c r="Q3224" s="4">
        <f>O3224-P3224</f>
        <v>10</v>
      </c>
      <c r="R3224" s="4">
        <f>VLOOKUP(A3224, Sheet4!A:B, 2, FALSE)</f>
        <v>1543</v>
      </c>
    </row>
    <row r="3225" spans="1:18">
      <c r="A3225">
        <v>4700</v>
      </c>
      <c r="B3225" t="s">
        <v>205</v>
      </c>
      <c r="C3225" s="1">
        <v>39400</v>
      </c>
      <c r="D3225" t="s">
        <v>6</v>
      </c>
      <c r="E3225" s="4" t="str">
        <f>VLOOKUP(B3225, Sheet2!$A$2:$B$734, 2, FALSE)</f>
        <v>CA</v>
      </c>
      <c r="F3225" s="4" t="s">
        <v>652</v>
      </c>
      <c r="G3225" s="4" t="str">
        <f>B3225&amp;E3225</f>
        <v>DreierCA</v>
      </c>
      <c r="H3225" s="4" t="str">
        <f>VLOOKUP(G3225, Sheet2!C:D, 2, FALSE)</f>
        <v>R</v>
      </c>
      <c r="I3225" s="4">
        <f>VLOOKUP(A3225, Sheet3!A:G,2, FALSE)</f>
        <v>2.8042790000000002</v>
      </c>
      <c r="J3225" s="4">
        <f>VLOOKUP(A3225, Sheet3!A:G,3, FALSE)</f>
        <v>-1.427224</v>
      </c>
      <c r="K3225" s="4">
        <f>VLOOKUP(A3225, Sheet3!A:G,4, FALSE)</f>
        <v>-0.22640399999999999</v>
      </c>
      <c r="L3225" s="4">
        <f>VLOOKUP(A3225, Sheet3!A:G,5, FALSE)</f>
        <v>-2.3278E-2</v>
      </c>
      <c r="M3225" s="4">
        <f>VLOOKUP(A3225, Sheet3!A:G,6, FALSE)</f>
        <v>-0.91981400000000002</v>
      </c>
      <c r="N3225" s="4">
        <f>VLOOKUP(A3225, Sheet3!A:G,7, FALSE)</f>
        <v>-0.49797200000000003</v>
      </c>
      <c r="O3225">
        <v>2007</v>
      </c>
      <c r="P3225" s="4">
        <f>VLOOKUP(G3225, Sheet2!C:E, 3, FALSE)</f>
        <v>1981</v>
      </c>
      <c r="Q3225" s="4">
        <f>O3225-P3225</f>
        <v>26</v>
      </c>
      <c r="R3225" s="4">
        <f>VLOOKUP(A3225, Sheet4!A:B, 2, FALSE)</f>
        <v>2972</v>
      </c>
    </row>
    <row r="3226" spans="1:18">
      <c r="A3226">
        <v>4701</v>
      </c>
      <c r="B3226" t="s">
        <v>749</v>
      </c>
      <c r="C3226" s="1">
        <v>39400</v>
      </c>
      <c r="D3226" t="s">
        <v>6</v>
      </c>
      <c r="E3226" s="4" t="s">
        <v>8</v>
      </c>
      <c r="F3226" s="4" t="s">
        <v>652</v>
      </c>
      <c r="G3226" s="4" t="str">
        <f>B3226&amp;E3226</f>
        <v>MatsuiDCA</v>
      </c>
      <c r="H3226" s="4" t="str">
        <f>VLOOKUP(G3226, Sheet2!C:D, 2, FALSE)</f>
        <v>D</v>
      </c>
      <c r="I3226" s="4">
        <f>VLOOKUP(A3226, Sheet3!A:G,2, FALSE)</f>
        <v>-1.446998</v>
      </c>
      <c r="J3226" s="4">
        <f>VLOOKUP(A3226, Sheet3!A:G,3, FALSE)</f>
        <v>0.41786899999999999</v>
      </c>
      <c r="K3226" s="4">
        <f>VLOOKUP(A3226, Sheet3!A:G,4, FALSE)</f>
        <v>1.5079959999999999</v>
      </c>
      <c r="L3226" s="4">
        <f>VLOOKUP(A3226, Sheet3!A:G,5, FALSE)</f>
        <v>-4.6993</v>
      </c>
      <c r="M3226" s="4">
        <f>VLOOKUP(A3226, Sheet3!A:G,6, FALSE)</f>
        <v>-1.494731</v>
      </c>
      <c r="N3226" s="4">
        <f>VLOOKUP(A3226, Sheet3!A:G,7, FALSE)</f>
        <v>0.62656699999999999</v>
      </c>
      <c r="O3226">
        <v>2007</v>
      </c>
      <c r="P3226" s="4">
        <f>VLOOKUP(G3226, Sheet2!C:E, 3, FALSE)</f>
        <v>2005</v>
      </c>
      <c r="Q3226" s="4">
        <f>O3226-P3226</f>
        <v>2</v>
      </c>
      <c r="R3226" s="4">
        <f>VLOOKUP(A3226, Sheet4!A:B, 2, FALSE)</f>
        <v>428</v>
      </c>
    </row>
    <row r="3227" spans="1:18">
      <c r="A3227">
        <v>4702</v>
      </c>
      <c r="B3227" t="s">
        <v>154</v>
      </c>
      <c r="C3227" s="1">
        <v>39400</v>
      </c>
      <c r="D3227" t="s">
        <v>6</v>
      </c>
      <c r="E3227" s="4" t="s">
        <v>8</v>
      </c>
      <c r="F3227" s="4" t="s">
        <v>652</v>
      </c>
      <c r="G3227" s="4" t="str">
        <f>B3227&amp;E3227</f>
        <v>LewisCA</v>
      </c>
      <c r="H3227" s="4" t="str">
        <f>VLOOKUP(G3227, Sheet2!C:D, 2, FALSE)</f>
        <v>R</v>
      </c>
      <c r="I3227" s="4">
        <f>VLOOKUP(A3227, Sheet3!A:G,2, FALSE)</f>
        <v>1.956634</v>
      </c>
      <c r="J3227" s="4">
        <f>VLOOKUP(A3227, Sheet3!A:G,3, FALSE)</f>
        <v>-3.9810999999999999E-2</v>
      </c>
      <c r="K3227" s="4">
        <f>VLOOKUP(A3227, Sheet3!A:G,4, FALSE)</f>
        <v>2.161956</v>
      </c>
      <c r="L3227" s="4">
        <f>VLOOKUP(A3227, Sheet3!A:G,5, FALSE)</f>
        <v>-1.6736150000000001</v>
      </c>
      <c r="M3227" s="4">
        <f>VLOOKUP(A3227, Sheet3!A:G,6, FALSE)</f>
        <v>-1.113667</v>
      </c>
      <c r="N3227" s="4">
        <f>VLOOKUP(A3227, Sheet3!A:G,7, FALSE)</f>
        <v>2.6114289999999998</v>
      </c>
      <c r="O3227">
        <v>2007</v>
      </c>
      <c r="P3227" s="4">
        <f>VLOOKUP(G3227, Sheet2!C:E, 3, FALSE)</f>
        <v>1979</v>
      </c>
      <c r="Q3227" s="4">
        <f>O3227-P3227</f>
        <v>28</v>
      </c>
      <c r="R3227" s="4">
        <f>VLOOKUP(A3227, Sheet4!A:B, 2, FALSE)</f>
        <v>778</v>
      </c>
    </row>
    <row r="3228" spans="1:18">
      <c r="A3228">
        <v>4703</v>
      </c>
      <c r="B3228" t="s">
        <v>124</v>
      </c>
      <c r="C3228" s="1">
        <v>39400</v>
      </c>
      <c r="D3228" t="s">
        <v>6</v>
      </c>
      <c r="E3228" s="4" t="s">
        <v>59</v>
      </c>
      <c r="F3228" s="4" t="s">
        <v>652</v>
      </c>
      <c r="G3228" s="4" t="str">
        <f>B3228&amp;E3228</f>
        <v>ObeyWI</v>
      </c>
      <c r="H3228" s="4" t="str">
        <f>VLOOKUP(G3228, Sheet2!C:D, 2, FALSE)</f>
        <v>D</v>
      </c>
      <c r="I3228" s="4">
        <f>VLOOKUP(A3228, Sheet3!A:G,2, FALSE)</f>
        <v>1.902868</v>
      </c>
      <c r="J3228" s="4">
        <f>VLOOKUP(A3228, Sheet3!A:G,3, FALSE)</f>
        <v>-1.463454</v>
      </c>
      <c r="K3228" s="4">
        <f>VLOOKUP(A3228, Sheet3!A:G,4, FALSE)</f>
        <v>0.74041900000000005</v>
      </c>
      <c r="L3228" s="4">
        <f>VLOOKUP(A3228, Sheet3!A:G,5, FALSE)</f>
        <v>0.23596300000000001</v>
      </c>
      <c r="M3228" s="4">
        <f>VLOOKUP(A3228, Sheet3!A:G,6, FALSE)</f>
        <v>-2.313885</v>
      </c>
      <c r="N3228" s="4">
        <f>VLOOKUP(A3228, Sheet3!A:G,7, FALSE)</f>
        <v>1.6618930000000001</v>
      </c>
      <c r="O3228">
        <v>2007</v>
      </c>
      <c r="P3228" s="4">
        <f>VLOOKUP(G3228, Sheet2!C:E, 3, FALSE)</f>
        <v>1969</v>
      </c>
      <c r="Q3228" s="4">
        <f>O3228-P3228</f>
        <v>38</v>
      </c>
      <c r="R3228" s="4">
        <f>VLOOKUP(A3228, Sheet4!A:B, 2, FALSE)</f>
        <v>187</v>
      </c>
    </row>
    <row r="3229" spans="1:18">
      <c r="A3229">
        <v>4704</v>
      </c>
      <c r="B3229" t="s">
        <v>24</v>
      </c>
      <c r="C3229" s="1">
        <v>39400</v>
      </c>
      <c r="D3229" t="s">
        <v>6</v>
      </c>
      <c r="E3229" s="4" t="s">
        <v>125</v>
      </c>
      <c r="F3229" s="4" t="s">
        <v>652</v>
      </c>
      <c r="G3229" s="4" t="str">
        <f>B3229&amp;E3229</f>
        <v>NadlerNY</v>
      </c>
      <c r="H3229" s="4" t="str">
        <f>VLOOKUP(G3229, Sheet2!C:D, 2, FALSE)</f>
        <v>D</v>
      </c>
      <c r="I3229" s="4">
        <f>VLOOKUP(A3229, Sheet3!A:G,2, FALSE)</f>
        <v>4.0486810000000002</v>
      </c>
      <c r="J3229" s="4">
        <f>VLOOKUP(A3229, Sheet3!A:G,3, FALSE)</f>
        <v>-1.672193</v>
      </c>
      <c r="K3229" s="4">
        <f>VLOOKUP(A3229, Sheet3!A:G,4, FALSE)</f>
        <v>0.10277</v>
      </c>
      <c r="L3229" s="4">
        <f>VLOOKUP(A3229, Sheet3!A:G,5, FALSE)</f>
        <v>0.57475399999999999</v>
      </c>
      <c r="M3229" s="4">
        <f>VLOOKUP(A3229, Sheet3!A:G,6, FALSE)</f>
        <v>-1.5630660000000001</v>
      </c>
      <c r="N3229" s="4">
        <f>VLOOKUP(A3229, Sheet3!A:G,7, FALSE)</f>
        <v>0.48683599999999999</v>
      </c>
      <c r="O3229">
        <v>2007</v>
      </c>
      <c r="P3229" s="4">
        <f>VLOOKUP(G3229, Sheet2!C:E, 3, FALSE)</f>
        <v>1992</v>
      </c>
      <c r="Q3229" s="4">
        <f>O3229-P3229</f>
        <v>15</v>
      </c>
      <c r="R3229" s="4">
        <f>VLOOKUP(A3229, Sheet4!A:B, 2, FALSE)</f>
        <v>409</v>
      </c>
    </row>
    <row r="3230" spans="1:18">
      <c r="A3230">
        <v>4705</v>
      </c>
      <c r="B3230" t="s">
        <v>31</v>
      </c>
      <c r="C3230" s="1">
        <v>39400</v>
      </c>
      <c r="D3230" t="s">
        <v>6</v>
      </c>
      <c r="E3230" s="4" t="s">
        <v>159</v>
      </c>
      <c r="F3230" s="4" t="s">
        <v>652</v>
      </c>
      <c r="G3230" s="4" t="str">
        <f>B3230&amp;E3230</f>
        <v>PenceIN</v>
      </c>
      <c r="H3230" s="4" t="str">
        <f>VLOOKUP(G3230, Sheet2!C:D, 2, FALSE)</f>
        <v>R</v>
      </c>
      <c r="I3230" s="4">
        <f>VLOOKUP(A3230, Sheet3!A:G,2, FALSE)</f>
        <v>6.5281339999999997</v>
      </c>
      <c r="J3230" s="4">
        <f>VLOOKUP(A3230, Sheet3!A:G,3, FALSE)</f>
        <v>4.9089000000000001E-2</v>
      </c>
      <c r="K3230" s="4">
        <f>VLOOKUP(A3230, Sheet3!A:G,4, FALSE)</f>
        <v>1.3150729999999999</v>
      </c>
      <c r="L3230" s="4">
        <f>VLOOKUP(A3230, Sheet3!A:G,5, FALSE)</f>
        <v>0.49930600000000003</v>
      </c>
      <c r="M3230" s="4">
        <f>VLOOKUP(A3230, Sheet3!A:G,6, FALSE)</f>
        <v>-1.7577240000000001</v>
      </c>
      <c r="N3230" s="4">
        <f>VLOOKUP(A3230, Sheet3!A:G,7, FALSE)</f>
        <v>1.216826</v>
      </c>
      <c r="O3230">
        <v>2007</v>
      </c>
      <c r="P3230" s="4">
        <f>VLOOKUP(G3230, Sheet2!C:E, 3, FALSE)</f>
        <v>2001</v>
      </c>
      <c r="Q3230" s="4">
        <f>O3230-P3230</f>
        <v>6</v>
      </c>
      <c r="R3230" s="4">
        <f>VLOOKUP(A3230, Sheet4!A:B, 2, FALSE)</f>
        <v>554</v>
      </c>
    </row>
    <row r="3231" spans="1:18">
      <c r="A3231">
        <v>4706</v>
      </c>
      <c r="B3231" t="s">
        <v>209</v>
      </c>
      <c r="C3231" s="1">
        <v>39400</v>
      </c>
      <c r="D3231" t="s">
        <v>6</v>
      </c>
      <c r="E3231" s="4" t="s">
        <v>89</v>
      </c>
      <c r="F3231" s="4" t="s">
        <v>652</v>
      </c>
      <c r="G3231" s="4" t="str">
        <f>B3231&amp;E3231</f>
        <v>SuttonOH</v>
      </c>
      <c r="H3231" s="4" t="str">
        <f>VLOOKUP(G3231, Sheet2!C:D, 2, FALSE)</f>
        <v>D</v>
      </c>
      <c r="I3231" s="4">
        <f>VLOOKUP(A3231, Sheet3!A:G,2, FALSE)</f>
        <v>-3.274006</v>
      </c>
      <c r="J3231" s="4">
        <f>VLOOKUP(A3231, Sheet3!A:G,3, FALSE)</f>
        <v>0.64737199999999995</v>
      </c>
      <c r="K3231" s="4">
        <f>VLOOKUP(A3231, Sheet3!A:G,4, FALSE)</f>
        <v>-0.60188699999999995</v>
      </c>
      <c r="L3231" s="4">
        <f>VLOOKUP(A3231, Sheet3!A:G,5, FALSE)</f>
        <v>-3.5287890000000002</v>
      </c>
      <c r="M3231" s="4">
        <f>VLOOKUP(A3231, Sheet3!A:G,6, FALSE)</f>
        <v>-2.0855830000000002</v>
      </c>
      <c r="N3231" s="4">
        <f>VLOOKUP(A3231, Sheet3!A:G,7, FALSE)</f>
        <v>0.76127599999999995</v>
      </c>
      <c r="O3231">
        <v>2007</v>
      </c>
      <c r="P3231" s="4">
        <f>VLOOKUP(G3231, Sheet2!C:E, 3, FALSE)</f>
        <v>2007</v>
      </c>
      <c r="Q3231" s="4">
        <f>O3231-P3231</f>
        <v>0</v>
      </c>
      <c r="R3231" s="4">
        <f>VLOOKUP(A3231, Sheet4!A:B, 2, FALSE)</f>
        <v>442</v>
      </c>
    </row>
    <row r="3232" spans="1:18">
      <c r="A3232">
        <v>4707</v>
      </c>
      <c r="B3232" t="s">
        <v>227</v>
      </c>
      <c r="C3232" s="1">
        <v>39400</v>
      </c>
      <c r="D3232" t="s">
        <v>6</v>
      </c>
      <c r="E3232" s="4" t="s">
        <v>22</v>
      </c>
      <c r="F3232" s="4" t="s">
        <v>652</v>
      </c>
      <c r="G3232" s="4" t="str">
        <f>B3232&amp;E3232</f>
        <v>DoggettTX</v>
      </c>
      <c r="H3232" s="4" t="str">
        <f>VLOOKUP(G3232, Sheet2!C:D, 2, FALSE)</f>
        <v>D</v>
      </c>
      <c r="I3232" s="4">
        <f>VLOOKUP(A3232, Sheet3!A:G,2, FALSE)</f>
        <v>-2.0083E-2</v>
      </c>
      <c r="J3232" s="4">
        <f>VLOOKUP(A3232, Sheet3!A:G,3, FALSE)</f>
        <v>4.3740940000000004</v>
      </c>
      <c r="K3232" s="4">
        <f>VLOOKUP(A3232, Sheet3!A:G,4, FALSE)</f>
        <v>0.169742</v>
      </c>
      <c r="L3232" s="4">
        <f>VLOOKUP(A3232, Sheet3!A:G,5, FALSE)</f>
        <v>6.9363109999999999</v>
      </c>
      <c r="M3232" s="4">
        <f>VLOOKUP(A3232, Sheet3!A:G,6, FALSE)</f>
        <v>0.90659999999999996</v>
      </c>
      <c r="N3232" s="4">
        <f>VLOOKUP(A3232, Sheet3!A:G,7, FALSE)</f>
        <v>3.0286620000000002</v>
      </c>
      <c r="O3232">
        <v>2007</v>
      </c>
      <c r="P3232" s="4">
        <f>VLOOKUP(G3232, Sheet2!C:E, 3, FALSE)</f>
        <v>1995</v>
      </c>
      <c r="Q3232" s="4">
        <f>O3232-P3232</f>
        <v>12</v>
      </c>
      <c r="R3232" s="4">
        <f>VLOOKUP(A3232, Sheet4!A:B, 2, FALSE)</f>
        <v>218</v>
      </c>
    </row>
    <row r="3233" spans="1:18">
      <c r="A3233">
        <v>4708</v>
      </c>
      <c r="B3233" t="s">
        <v>178</v>
      </c>
      <c r="C3233" s="1">
        <v>39400</v>
      </c>
      <c r="D3233" t="s">
        <v>6</v>
      </c>
      <c r="E3233" s="4" t="s">
        <v>84</v>
      </c>
      <c r="F3233" s="4" t="s">
        <v>652</v>
      </c>
      <c r="G3233" s="4" t="str">
        <f>B3233&amp;E3233</f>
        <v>DeLauroCT</v>
      </c>
      <c r="H3233" s="4" t="str">
        <f>VLOOKUP(G3233, Sheet2!C:D, 2, FALSE)</f>
        <v>D</v>
      </c>
      <c r="I3233" s="4">
        <f>VLOOKUP(A3233, Sheet3!A:G,2, FALSE)</f>
        <v>2.3540700000000001</v>
      </c>
      <c r="J3233" s="4">
        <f>VLOOKUP(A3233, Sheet3!A:G,3, FALSE)</f>
        <v>0.21492900000000001</v>
      </c>
      <c r="K3233" s="4">
        <f>VLOOKUP(A3233, Sheet3!A:G,4, FALSE)</f>
        <v>3.9995219999999998</v>
      </c>
      <c r="L3233" s="4">
        <f>VLOOKUP(A3233, Sheet3!A:G,5, FALSE)</f>
        <v>-1.016111</v>
      </c>
      <c r="M3233" s="4">
        <f>VLOOKUP(A3233, Sheet3!A:G,6, FALSE)</f>
        <v>-0.50218200000000002</v>
      </c>
      <c r="N3233" s="4">
        <f>VLOOKUP(A3233, Sheet3!A:G,7, FALSE)</f>
        <v>4.4518700000000004</v>
      </c>
      <c r="O3233">
        <v>2007</v>
      </c>
      <c r="P3233" s="4">
        <f>VLOOKUP(G3233, Sheet2!C:E, 3, FALSE)</f>
        <v>1991</v>
      </c>
      <c r="Q3233" s="4">
        <f>O3233-P3233</f>
        <v>16</v>
      </c>
      <c r="R3233" s="4">
        <f>VLOOKUP(A3233, Sheet4!A:B, 2, FALSE)</f>
        <v>364</v>
      </c>
    </row>
    <row r="3234" spans="1:18">
      <c r="A3234">
        <v>4709</v>
      </c>
      <c r="B3234" t="s">
        <v>82</v>
      </c>
      <c r="C3234" s="1">
        <v>39400</v>
      </c>
      <c r="D3234" t="s">
        <v>6</v>
      </c>
      <c r="E3234" s="4" t="s">
        <v>22</v>
      </c>
      <c r="F3234" s="4" t="s">
        <v>652</v>
      </c>
      <c r="G3234" s="4" t="str">
        <f>B3234&amp;E3234</f>
        <v>Jackson-LeeTX</v>
      </c>
      <c r="H3234" s="4" t="str">
        <f>VLOOKUP(G3234, Sheet2!C:D, 2, FALSE)</f>
        <v>D</v>
      </c>
      <c r="I3234" s="4">
        <f>VLOOKUP(A3234, Sheet3!A:G,2, FALSE)</f>
        <v>2.745927</v>
      </c>
      <c r="J3234" s="4">
        <f>VLOOKUP(A3234, Sheet3!A:G,3, FALSE)</f>
        <v>-2.4978E-2</v>
      </c>
      <c r="K3234" s="4">
        <f>VLOOKUP(A3234, Sheet3!A:G,4, FALSE)</f>
        <v>1.2794859999999999</v>
      </c>
      <c r="L3234" s="4">
        <f>VLOOKUP(A3234, Sheet3!A:G,5, FALSE)</f>
        <v>-2.6087950000000002</v>
      </c>
      <c r="M3234" s="4">
        <f>VLOOKUP(A3234, Sheet3!A:G,6, FALSE)</f>
        <v>-1.1345270000000001</v>
      </c>
      <c r="N3234" s="4">
        <f>VLOOKUP(A3234, Sheet3!A:G,7, FALSE)</f>
        <v>2.0744699999999998</v>
      </c>
      <c r="O3234">
        <v>2007</v>
      </c>
      <c r="P3234" s="4">
        <f>VLOOKUP(G3234, Sheet2!C:E, 3, FALSE)</f>
        <v>1995</v>
      </c>
      <c r="Q3234" s="4">
        <f>O3234-P3234</f>
        <v>12</v>
      </c>
      <c r="R3234" s="4">
        <f>VLOOKUP(A3234, Sheet4!A:B, 2, FALSE)</f>
        <v>2642</v>
      </c>
    </row>
    <row r="3235" spans="1:18">
      <c r="A3235">
        <v>4710</v>
      </c>
      <c r="B3235" t="s">
        <v>39</v>
      </c>
      <c r="C3235" s="1">
        <v>39400</v>
      </c>
      <c r="D3235" t="s">
        <v>6</v>
      </c>
      <c r="E3235" s="4" t="s">
        <v>163</v>
      </c>
      <c r="F3235" s="4" t="s">
        <v>652</v>
      </c>
      <c r="G3235" s="4" t="str">
        <f>B3235&amp;E3235</f>
        <v>CummingsMD</v>
      </c>
      <c r="H3235" s="4" t="str">
        <f>VLOOKUP(G3235, Sheet2!C:D, 2, FALSE)</f>
        <v>D</v>
      </c>
      <c r="I3235" s="4">
        <f>VLOOKUP(A3235, Sheet3!A:G,2, FALSE)</f>
        <v>6.7709000000000005E-2</v>
      </c>
      <c r="J3235" s="4">
        <f>VLOOKUP(A3235, Sheet3!A:G,3, FALSE)</f>
        <v>-2.2611240000000001</v>
      </c>
      <c r="K3235" s="4">
        <f>VLOOKUP(A3235, Sheet3!A:G,4, FALSE)</f>
        <v>2.4226079999999999</v>
      </c>
      <c r="L3235" s="4">
        <f>VLOOKUP(A3235, Sheet3!A:G,5, FALSE)</f>
        <v>-4.1942779999999997</v>
      </c>
      <c r="M3235" s="4">
        <f>VLOOKUP(A3235, Sheet3!A:G,6, FALSE)</f>
        <v>-1.8983639999999999</v>
      </c>
      <c r="N3235" s="4">
        <f>VLOOKUP(A3235, Sheet3!A:G,7, FALSE)</f>
        <v>1.0591299999999999</v>
      </c>
      <c r="O3235">
        <v>2007</v>
      </c>
      <c r="P3235" s="4">
        <f>VLOOKUP(G3235, Sheet2!C:E, 3, FALSE)</f>
        <v>1996</v>
      </c>
      <c r="Q3235" s="4">
        <f>O3235-P3235</f>
        <v>11</v>
      </c>
      <c r="R3235" s="4">
        <f>VLOOKUP(A3235, Sheet4!A:B, 2, FALSE)</f>
        <v>252</v>
      </c>
    </row>
    <row r="3236" spans="1:18">
      <c r="A3236">
        <v>4711</v>
      </c>
      <c r="B3236" t="s">
        <v>62</v>
      </c>
      <c r="C3236" s="1">
        <v>39400</v>
      </c>
      <c r="D3236" t="s">
        <v>6</v>
      </c>
      <c r="E3236" s="4" t="s">
        <v>63</v>
      </c>
      <c r="F3236" s="4" t="s">
        <v>652</v>
      </c>
      <c r="G3236" s="4" t="str">
        <f>B3236&amp;E3236</f>
        <v>MoranVA</v>
      </c>
      <c r="H3236" s="4" t="str">
        <f>VLOOKUP(G3236, Sheet2!C:D, 2, FALSE)</f>
        <v>D</v>
      </c>
      <c r="I3236" s="4">
        <f>VLOOKUP(A3236, Sheet3!A:G,2, FALSE)</f>
        <v>-4.7905389999999999</v>
      </c>
      <c r="J3236" s="4">
        <f>VLOOKUP(A3236, Sheet3!A:G,3, FALSE)</f>
        <v>5.09246</v>
      </c>
      <c r="K3236" s="4">
        <f>VLOOKUP(A3236, Sheet3!A:G,4, FALSE)</f>
        <v>-4.7834000000000003</v>
      </c>
      <c r="L3236" s="4">
        <f>VLOOKUP(A3236, Sheet3!A:G,5, FALSE)</f>
        <v>3.0553520000000001</v>
      </c>
      <c r="M3236" s="4">
        <f>VLOOKUP(A3236, Sheet3!A:G,6, FALSE)</f>
        <v>-1.2530840000000001</v>
      </c>
      <c r="N3236" s="4">
        <f>VLOOKUP(A3236, Sheet3!A:G,7, FALSE)</f>
        <v>-3.0668630000000001</v>
      </c>
      <c r="O3236">
        <v>2007</v>
      </c>
      <c r="P3236" s="4">
        <f>VLOOKUP(G3236, Sheet2!C:E, 3, FALSE)</f>
        <v>1991</v>
      </c>
      <c r="Q3236" s="4">
        <f>O3236-P3236</f>
        <v>16</v>
      </c>
      <c r="R3236" s="4">
        <f>VLOOKUP(A3236, Sheet4!A:B, 2, FALSE)</f>
        <v>359</v>
      </c>
    </row>
    <row r="3237" spans="1:18">
      <c r="A3237">
        <v>4712</v>
      </c>
      <c r="B3237" t="s">
        <v>262</v>
      </c>
      <c r="C3237" s="1">
        <v>39191</v>
      </c>
      <c r="D3237" t="s">
        <v>15</v>
      </c>
      <c r="E3237" s="4" t="str">
        <f>VLOOKUP(B3237, Sheet2!$A$2:$B$734, 2, FALSE)</f>
        <v>NV</v>
      </c>
      <c r="F3237" s="4" t="s">
        <v>652</v>
      </c>
      <c r="G3237" s="4" t="str">
        <f>B3237&amp;E3237</f>
        <v>ReidNV</v>
      </c>
      <c r="H3237" s="4" t="str">
        <f>VLOOKUP(G3237, Sheet2!C:D, 2, FALSE)</f>
        <v>D</v>
      </c>
      <c r="I3237" s="4">
        <f>VLOOKUP(A3237, Sheet3!A:G,2, FALSE)</f>
        <v>1.454032</v>
      </c>
      <c r="J3237" s="4">
        <f>VLOOKUP(A3237, Sheet3!A:G,3, FALSE)</f>
        <v>1.0759449999999999</v>
      </c>
      <c r="K3237" s="4">
        <f>VLOOKUP(A3237, Sheet3!A:G,4, FALSE)</f>
        <v>1.068208</v>
      </c>
      <c r="L3237" s="4">
        <f>VLOOKUP(A3237, Sheet3!A:G,5, FALSE)</f>
        <v>-3.0064470000000001</v>
      </c>
      <c r="M3237" s="4">
        <f>VLOOKUP(A3237, Sheet3!A:G,6, FALSE)</f>
        <v>0.209648</v>
      </c>
      <c r="N3237" s="4">
        <f>VLOOKUP(A3237, Sheet3!A:G,7, FALSE)</f>
        <v>1.1625350000000001</v>
      </c>
      <c r="O3237">
        <v>2007</v>
      </c>
      <c r="P3237" s="4">
        <f>VLOOKUP(G3237, Sheet2!C:E, 3, FALSE)</f>
        <v>1983</v>
      </c>
      <c r="Q3237" s="4">
        <f>O3237-P3237</f>
        <v>24</v>
      </c>
      <c r="R3237" s="4">
        <f>VLOOKUP(A3237, Sheet4!A:B, 2, FALSE)</f>
        <v>469</v>
      </c>
    </row>
    <row r="3238" spans="1:18">
      <c r="A3238">
        <v>4713</v>
      </c>
      <c r="B3238" t="s">
        <v>253</v>
      </c>
      <c r="C3238" s="1">
        <v>39197</v>
      </c>
      <c r="D3238" t="s">
        <v>15</v>
      </c>
      <c r="E3238" s="4" t="str">
        <f>VLOOKUP(B3238, Sheet2!$A$2:$B$734, 2, FALSE)</f>
        <v>WI</v>
      </c>
      <c r="F3238" s="4" t="s">
        <v>652</v>
      </c>
      <c r="G3238" s="4" t="str">
        <f>B3238&amp;E3238</f>
        <v>FeingoldWI</v>
      </c>
      <c r="H3238" s="4" t="str">
        <f>VLOOKUP(G3238, Sheet2!C:D, 2, FALSE)</f>
        <v>D</v>
      </c>
      <c r="I3238" s="4">
        <f>VLOOKUP(A3238, Sheet3!A:G,2, FALSE)</f>
        <v>4.0719250000000002</v>
      </c>
      <c r="J3238" s="4">
        <f>VLOOKUP(A3238, Sheet3!A:G,3, FALSE)</f>
        <v>0.104767</v>
      </c>
      <c r="K3238" s="4">
        <f>VLOOKUP(A3238, Sheet3!A:G,4, FALSE)</f>
        <v>2.0049169999999998</v>
      </c>
      <c r="L3238" s="4">
        <f>VLOOKUP(A3238, Sheet3!A:G,5, FALSE)</f>
        <v>2.055126</v>
      </c>
      <c r="M3238" s="4">
        <f>VLOOKUP(A3238, Sheet3!A:G,6, FALSE)</f>
        <v>0.345111</v>
      </c>
      <c r="N3238" s="4">
        <f>VLOOKUP(A3238, Sheet3!A:G,7, FALSE)</f>
        <v>2.3305400000000001</v>
      </c>
      <c r="O3238">
        <v>2007</v>
      </c>
      <c r="P3238" s="4">
        <f>VLOOKUP(G3238, Sheet2!C:E, 3, FALSE)</f>
        <v>1993</v>
      </c>
      <c r="Q3238" s="4">
        <f>O3238-P3238</f>
        <v>14</v>
      </c>
      <c r="R3238" s="4">
        <f>VLOOKUP(A3238, Sheet4!A:B, 2, FALSE)</f>
        <v>514</v>
      </c>
    </row>
    <row r="3239" spans="1:18">
      <c r="A3239">
        <v>4714</v>
      </c>
      <c r="B3239" t="s">
        <v>294</v>
      </c>
      <c r="C3239" s="1">
        <v>38839</v>
      </c>
      <c r="D3239" t="s">
        <v>15</v>
      </c>
      <c r="E3239" s="4" t="str">
        <f>VLOOKUP(B3239, Sheet2!$A$2:$B$734, 2, FALSE)</f>
        <v>VA</v>
      </c>
      <c r="F3239" s="4" t="s">
        <v>652</v>
      </c>
      <c r="G3239" s="4" t="str">
        <f>B3239&amp;E3239</f>
        <v>WarnerVA</v>
      </c>
      <c r="H3239" s="4" t="str">
        <f>VLOOKUP(G3239, Sheet2!C:D, 2, FALSE)</f>
        <v>R</v>
      </c>
      <c r="I3239" s="4">
        <f>VLOOKUP(A3239, Sheet3!A:G,2, FALSE)</f>
        <v>3.2565279999999999</v>
      </c>
      <c r="J3239" s="4">
        <f>VLOOKUP(A3239, Sheet3!A:G,3, FALSE)</f>
        <v>-1.513341</v>
      </c>
      <c r="K3239" s="4">
        <f>VLOOKUP(A3239, Sheet3!A:G,4, FALSE)</f>
        <v>2.5165199999999999</v>
      </c>
      <c r="L3239" s="4">
        <f>VLOOKUP(A3239, Sheet3!A:G,5, FALSE)</f>
        <v>-2.7265380000000001</v>
      </c>
      <c r="M3239" s="4">
        <f>VLOOKUP(A3239, Sheet3!A:G,6, FALSE)</f>
        <v>-0.73558599999999996</v>
      </c>
      <c r="N3239" s="4">
        <f>VLOOKUP(A3239, Sheet3!A:G,7, FALSE)</f>
        <v>1.845548</v>
      </c>
      <c r="O3239">
        <v>2006</v>
      </c>
      <c r="P3239" s="4">
        <f>VLOOKUP(G3239, Sheet2!C:E, 3, FALSE)</f>
        <v>1979</v>
      </c>
      <c r="Q3239" s="4">
        <f>O3239-P3239</f>
        <v>27</v>
      </c>
      <c r="R3239" s="4">
        <f>VLOOKUP(A3239, Sheet4!A:B, 2, FALSE)</f>
        <v>795</v>
      </c>
    </row>
    <row r="3240" spans="1:18">
      <c r="A3240">
        <v>4715</v>
      </c>
      <c r="B3240" t="s">
        <v>262</v>
      </c>
      <c r="C3240" s="1">
        <v>39213</v>
      </c>
      <c r="D3240" t="s">
        <v>15</v>
      </c>
      <c r="E3240" s="4" t="str">
        <f>VLOOKUP(B3240, Sheet2!$A$2:$B$734, 2, FALSE)</f>
        <v>NV</v>
      </c>
      <c r="F3240" s="4" t="s">
        <v>652</v>
      </c>
      <c r="G3240" s="4" t="str">
        <f>B3240&amp;E3240</f>
        <v>ReidNV</v>
      </c>
      <c r="H3240" s="4" t="str">
        <f>VLOOKUP(G3240, Sheet2!C:D, 2, FALSE)</f>
        <v>D</v>
      </c>
      <c r="I3240" s="4">
        <f>VLOOKUP(A3240, Sheet3!A:G,2, FALSE)</f>
        <v>-0.64535399999999998</v>
      </c>
      <c r="J3240" s="4">
        <f>VLOOKUP(A3240, Sheet3!A:G,3, FALSE)</f>
        <v>0.175459</v>
      </c>
      <c r="K3240" s="4">
        <f>VLOOKUP(A3240, Sheet3!A:G,4, FALSE)</f>
        <v>-2.5995849999999998</v>
      </c>
      <c r="L3240" s="4">
        <f>VLOOKUP(A3240, Sheet3!A:G,5, FALSE)</f>
        <v>-4.9050830000000003</v>
      </c>
      <c r="M3240" s="4">
        <f>VLOOKUP(A3240, Sheet3!A:G,6, FALSE)</f>
        <v>-1.7564340000000001</v>
      </c>
      <c r="N3240" s="4">
        <f>VLOOKUP(A3240, Sheet3!A:G,7, FALSE)</f>
        <v>-1.5404279999999999</v>
      </c>
      <c r="O3240">
        <v>2007</v>
      </c>
      <c r="P3240" s="4">
        <f>VLOOKUP(G3240, Sheet2!C:E, 3, FALSE)</f>
        <v>1983</v>
      </c>
      <c r="Q3240" s="4">
        <f>O3240-P3240</f>
        <v>24</v>
      </c>
      <c r="R3240" s="4">
        <f>VLOOKUP(A3240, Sheet4!A:B, 2, FALSE)</f>
        <v>568</v>
      </c>
    </row>
    <row r="3241" spans="1:18">
      <c r="A3241">
        <v>4716</v>
      </c>
      <c r="B3241" t="s">
        <v>262</v>
      </c>
      <c r="C3241" s="1">
        <v>39392</v>
      </c>
      <c r="D3241" t="s">
        <v>15</v>
      </c>
      <c r="E3241" s="4" t="str">
        <f>VLOOKUP(B3241, Sheet2!$A$2:$B$734, 2, FALSE)</f>
        <v>NV</v>
      </c>
      <c r="F3241" s="4" t="s">
        <v>652</v>
      </c>
      <c r="G3241" s="4" t="str">
        <f>B3241&amp;E3241</f>
        <v>ReidNV</v>
      </c>
      <c r="H3241" s="4" t="str">
        <f>VLOOKUP(G3241, Sheet2!C:D, 2, FALSE)</f>
        <v>D</v>
      </c>
      <c r="I3241" s="4">
        <f>VLOOKUP(A3241, Sheet3!A:G,2, FALSE)</f>
        <v>-3.5570940000000002</v>
      </c>
      <c r="J3241" s="4">
        <f>VLOOKUP(A3241, Sheet3!A:G,3, FALSE)</f>
        <v>1.876031</v>
      </c>
      <c r="K3241" s="4">
        <f>VLOOKUP(A3241, Sheet3!A:G,4, FALSE)</f>
        <v>-2.854635</v>
      </c>
      <c r="L3241" s="4">
        <f>VLOOKUP(A3241, Sheet3!A:G,5, FALSE)</f>
        <v>-1.8870739999999999</v>
      </c>
      <c r="M3241" s="4">
        <f>VLOOKUP(A3241, Sheet3!A:G,6, FALSE)</f>
        <v>-0.62592499999999995</v>
      </c>
      <c r="N3241" s="4">
        <f>VLOOKUP(A3241, Sheet3!A:G,7, FALSE)</f>
        <v>-0.96957700000000002</v>
      </c>
      <c r="O3241">
        <v>2007</v>
      </c>
      <c r="P3241" s="4">
        <f>VLOOKUP(G3241, Sheet2!C:E, 3, FALSE)</f>
        <v>1983</v>
      </c>
      <c r="Q3241" s="4">
        <f>O3241-P3241</f>
        <v>24</v>
      </c>
      <c r="R3241" s="4">
        <f>VLOOKUP(A3241, Sheet4!A:B, 2, FALSE)</f>
        <v>723</v>
      </c>
    </row>
    <row r="3242" spans="1:18">
      <c r="A3242">
        <v>4717</v>
      </c>
      <c r="B3242" t="s">
        <v>259</v>
      </c>
      <c r="C3242" s="1">
        <v>39401</v>
      </c>
      <c r="D3242" t="s">
        <v>15</v>
      </c>
      <c r="E3242" s="4" t="str">
        <f>VLOOKUP(B3242, Sheet2!$A$2:$B$734, 2, FALSE)</f>
        <v>KS</v>
      </c>
      <c r="F3242" s="4" t="s">
        <v>652</v>
      </c>
      <c r="G3242" s="4" t="str">
        <f>B3242&amp;E3242</f>
        <v>BrownbackKS</v>
      </c>
      <c r="H3242" s="4" t="str">
        <f>VLOOKUP(G3242, Sheet2!C:D, 2, FALSE)</f>
        <v>R</v>
      </c>
      <c r="I3242" s="4">
        <f>VLOOKUP(A3242, Sheet3!A:G,2, FALSE)</f>
        <v>1.2677069999999999</v>
      </c>
      <c r="J3242" s="4">
        <f>VLOOKUP(A3242, Sheet3!A:G,3, FALSE)</f>
        <v>-7.0458000000000007E-2</v>
      </c>
      <c r="K3242" s="4">
        <f>VLOOKUP(A3242, Sheet3!A:G,4, FALSE)</f>
        <v>-3.0791529999999998</v>
      </c>
      <c r="L3242" s="4">
        <f>VLOOKUP(A3242, Sheet3!A:G,5, FALSE)</f>
        <v>0.49918600000000002</v>
      </c>
      <c r="M3242" s="4">
        <f>VLOOKUP(A3242, Sheet3!A:G,6, FALSE)</f>
        <v>0.42185600000000001</v>
      </c>
      <c r="N3242" s="4">
        <f>VLOOKUP(A3242, Sheet3!A:G,7, FALSE)</f>
        <v>-3.8779050000000002</v>
      </c>
      <c r="O3242">
        <v>2007</v>
      </c>
      <c r="P3242" s="4">
        <f>VLOOKUP(G3242, Sheet2!C:E, 3, FALSE)</f>
        <v>1996</v>
      </c>
      <c r="Q3242" s="4">
        <f>O3242-P3242</f>
        <v>11</v>
      </c>
      <c r="R3242" s="4">
        <f>VLOOKUP(A3242, Sheet4!A:B, 2, FALSE)</f>
        <v>797</v>
      </c>
    </row>
    <row r="3243" spans="1:18">
      <c r="A3243">
        <v>4718</v>
      </c>
      <c r="B3243" t="s">
        <v>334</v>
      </c>
      <c r="C3243" s="1">
        <v>41548</v>
      </c>
      <c r="D3243" t="s">
        <v>15</v>
      </c>
      <c r="E3243" s="4" t="str">
        <f>VLOOKUP(B3243, Sheet2!$A$2:$B$734, 2, FALSE)</f>
        <v>VT</v>
      </c>
      <c r="F3243" s="4" t="s">
        <v>652</v>
      </c>
      <c r="G3243" s="4" t="str">
        <f>B3243&amp;E3243</f>
        <v>LeahyVT</v>
      </c>
      <c r="H3243" s="4" t="str">
        <f>VLOOKUP(G3243, Sheet2!C:D, 2, FALSE)</f>
        <v>D</v>
      </c>
      <c r="I3243" s="4">
        <f>VLOOKUP(A3243, Sheet3!A:G,2, FALSE)</f>
        <v>-2.3996219999999999</v>
      </c>
      <c r="J3243" s="4">
        <f>VLOOKUP(A3243, Sheet3!A:G,3, FALSE)</f>
        <v>0.27050800000000003</v>
      </c>
      <c r="K3243" s="4">
        <f>VLOOKUP(A3243, Sheet3!A:G,4, FALSE)</f>
        <v>1.509466</v>
      </c>
      <c r="L3243" s="4">
        <f>VLOOKUP(A3243, Sheet3!A:G,5, FALSE)</f>
        <v>-5.432734</v>
      </c>
      <c r="M3243" s="4">
        <f>VLOOKUP(A3243, Sheet3!A:G,6, FALSE)</f>
        <v>-1.963063</v>
      </c>
      <c r="N3243" s="4">
        <f>VLOOKUP(A3243, Sheet3!A:G,7, FALSE)</f>
        <v>2.2027770000000002</v>
      </c>
      <c r="O3243">
        <v>2013</v>
      </c>
      <c r="P3243" s="4">
        <f>VLOOKUP(G3243, Sheet2!C:E, 3, FALSE)</f>
        <v>1975</v>
      </c>
      <c r="Q3243" s="4">
        <f>O3243-P3243</f>
        <v>38</v>
      </c>
      <c r="R3243" s="4">
        <f>VLOOKUP(A3243, Sheet4!A:B, 2, FALSE)</f>
        <v>410</v>
      </c>
    </row>
    <row r="3244" spans="1:18">
      <c r="A3244">
        <v>4719</v>
      </c>
      <c r="B3244" t="s">
        <v>262</v>
      </c>
      <c r="C3244" s="1">
        <v>40795</v>
      </c>
      <c r="D3244" t="s">
        <v>15</v>
      </c>
      <c r="E3244" s="4" t="str">
        <f>VLOOKUP(B3244, Sheet2!$A$2:$B$734, 2, FALSE)</f>
        <v>NV</v>
      </c>
      <c r="F3244" s="4" t="s">
        <v>652</v>
      </c>
      <c r="G3244" s="4" t="str">
        <f>B3244&amp;E3244</f>
        <v>ReidNV</v>
      </c>
      <c r="H3244" s="4" t="str">
        <f>VLOOKUP(G3244, Sheet2!C:D, 2, FALSE)</f>
        <v>D</v>
      </c>
      <c r="I3244" s="4">
        <f>VLOOKUP(A3244, Sheet3!A:G,2, FALSE)</f>
        <v>1.6638900000000001</v>
      </c>
      <c r="J3244" s="4">
        <f>VLOOKUP(A3244, Sheet3!A:G,3, FALSE)</f>
        <v>2.0797289999999999</v>
      </c>
      <c r="K3244" s="4">
        <f>VLOOKUP(A3244, Sheet3!A:G,4, FALSE)</f>
        <v>-1.0544150000000001</v>
      </c>
      <c r="L3244" s="4">
        <f>VLOOKUP(A3244, Sheet3!A:G,5, FALSE)</f>
        <v>2.865008</v>
      </c>
      <c r="M3244" s="4">
        <f>VLOOKUP(A3244, Sheet3!A:G,6, FALSE)</f>
        <v>-3.7905000000000001E-2</v>
      </c>
      <c r="N3244" s="4">
        <f>VLOOKUP(A3244, Sheet3!A:G,7, FALSE)</f>
        <v>1.0370360000000001</v>
      </c>
      <c r="O3244">
        <v>2011</v>
      </c>
      <c r="P3244" s="4">
        <f>VLOOKUP(G3244, Sheet2!C:E, 3, FALSE)</f>
        <v>1983</v>
      </c>
      <c r="Q3244" s="4">
        <f>O3244-P3244</f>
        <v>28</v>
      </c>
      <c r="R3244" s="4">
        <f>VLOOKUP(A3244, Sheet4!A:B, 2, FALSE)</f>
        <v>268</v>
      </c>
    </row>
    <row r="3245" spans="1:18">
      <c r="A3245">
        <v>4720</v>
      </c>
      <c r="B3245" t="s">
        <v>29</v>
      </c>
      <c r="C3245" s="1">
        <v>41528</v>
      </c>
      <c r="D3245" t="s">
        <v>15</v>
      </c>
      <c r="E3245" s="4" t="str">
        <f>VLOOKUP(B3245, Sheet2!$A$2:$B$734, 2, FALSE)</f>
        <v>KY</v>
      </c>
      <c r="F3245" s="4" t="s">
        <v>652</v>
      </c>
      <c r="G3245" s="4" t="str">
        <f>B3245&amp;E3245</f>
        <v>McConnellKY</v>
      </c>
      <c r="H3245" s="4" t="str">
        <f>VLOOKUP(G3245, Sheet2!C:D, 2, FALSE)</f>
        <v>R</v>
      </c>
      <c r="I3245" s="4">
        <f>VLOOKUP(A3245, Sheet3!A:G,2, FALSE)</f>
        <v>1.2860039999999999</v>
      </c>
      <c r="J3245" s="4">
        <f>VLOOKUP(A3245, Sheet3!A:G,3, FALSE)</f>
        <v>4.470561</v>
      </c>
      <c r="K3245" s="4">
        <f>VLOOKUP(A3245, Sheet3!A:G,4, FALSE)</f>
        <v>-1.5189140000000001</v>
      </c>
      <c r="L3245" s="4">
        <f>VLOOKUP(A3245, Sheet3!A:G,5, FALSE)</f>
        <v>-4.9090220000000002</v>
      </c>
      <c r="M3245" s="4">
        <f>VLOOKUP(A3245, Sheet3!A:G,6, FALSE)</f>
        <v>0.89988100000000004</v>
      </c>
      <c r="N3245" s="4">
        <f>VLOOKUP(A3245, Sheet3!A:G,7, FALSE)</f>
        <v>2.5843020000000001</v>
      </c>
      <c r="O3245">
        <v>2013</v>
      </c>
      <c r="P3245" s="4">
        <f>VLOOKUP(G3245, Sheet2!C:E, 3, FALSE)</f>
        <v>1985</v>
      </c>
      <c r="Q3245" s="4">
        <f>O3245-P3245</f>
        <v>28</v>
      </c>
      <c r="R3245" s="4">
        <f>VLOOKUP(A3245, Sheet4!A:B, 2, FALSE)</f>
        <v>231</v>
      </c>
    </row>
    <row r="3246" spans="1:18">
      <c r="A3246">
        <v>4721</v>
      </c>
      <c r="B3246" t="s">
        <v>21</v>
      </c>
      <c r="C3246" s="1">
        <v>39350</v>
      </c>
      <c r="D3246" t="s">
        <v>6</v>
      </c>
      <c r="E3246" s="4" t="str">
        <f>VLOOKUP(B3246, Sheet2!$A$2:$B$734, 2, FALSE)</f>
        <v>CA</v>
      </c>
      <c r="F3246" s="4" t="s">
        <v>652</v>
      </c>
      <c r="G3246" s="4" t="str">
        <f>B3246&amp;E3246</f>
        <v>WoolseyCA</v>
      </c>
      <c r="H3246" s="4" t="str">
        <f>VLOOKUP(G3246, Sheet2!C:D, 2, FALSE)</f>
        <v>D</v>
      </c>
      <c r="I3246" s="4">
        <f>VLOOKUP(A3246, Sheet3!A:G,2, FALSE)</f>
        <v>7.9873E-2</v>
      </c>
      <c r="J3246" s="4">
        <f>VLOOKUP(A3246, Sheet3!A:G,3, FALSE)</f>
        <v>0.82578499999999999</v>
      </c>
      <c r="K3246" s="4">
        <f>VLOOKUP(A3246, Sheet3!A:G,4, FALSE)</f>
        <v>0.46336699999999997</v>
      </c>
      <c r="L3246" s="4">
        <f>VLOOKUP(A3246, Sheet3!A:G,5, FALSE)</f>
        <v>0.33933999999999997</v>
      </c>
      <c r="M3246" s="4">
        <f>VLOOKUP(A3246, Sheet3!A:G,6, FALSE)</f>
        <v>-0.16018199999999999</v>
      </c>
      <c r="N3246" s="4">
        <f>VLOOKUP(A3246, Sheet3!A:G,7, FALSE)</f>
        <v>3.1561659999999998</v>
      </c>
      <c r="O3246">
        <v>2007</v>
      </c>
      <c r="P3246" s="4">
        <f>VLOOKUP(G3246, Sheet2!C:E, 3, FALSE)</f>
        <v>1993</v>
      </c>
      <c r="Q3246" s="4">
        <f>O3246-P3246</f>
        <v>14</v>
      </c>
      <c r="R3246" s="4">
        <f>VLOOKUP(A3246, Sheet4!A:B, 2, FALSE)</f>
        <v>532</v>
      </c>
    </row>
    <row r="3247" spans="1:18">
      <c r="A3247">
        <v>4722</v>
      </c>
      <c r="B3247" t="s">
        <v>290</v>
      </c>
      <c r="C3247" s="1">
        <v>38986</v>
      </c>
      <c r="D3247" t="s">
        <v>15</v>
      </c>
      <c r="E3247" s="4" t="str">
        <f>VLOOKUP(B3247, Sheet2!$A$2:$B$734, 2, FALSE)</f>
        <v>IA</v>
      </c>
      <c r="F3247" s="4" t="s">
        <v>652</v>
      </c>
      <c r="G3247" s="4" t="str">
        <f>B3247&amp;E3247</f>
        <v>GrassleyIA</v>
      </c>
      <c r="H3247" s="4" t="str">
        <f>VLOOKUP(G3247, Sheet2!C:D, 2, FALSE)</f>
        <v>R</v>
      </c>
      <c r="I3247" s="4">
        <f>VLOOKUP(A3247, Sheet3!A:G,2, FALSE)</f>
        <v>-7.7708589999999997</v>
      </c>
      <c r="J3247" s="4">
        <f>VLOOKUP(A3247, Sheet3!A:G,3, FALSE)</f>
        <v>-1.425635</v>
      </c>
      <c r="K3247" s="4">
        <f>VLOOKUP(A3247, Sheet3!A:G,4, FALSE)</f>
        <v>4.2833209999999999</v>
      </c>
      <c r="L3247" s="4">
        <f>VLOOKUP(A3247, Sheet3!A:G,5, FALSE)</f>
        <v>-7.1643800000000004</v>
      </c>
      <c r="M3247" s="4">
        <f>VLOOKUP(A3247, Sheet3!A:G,6, FALSE)</f>
        <v>-1.1137429999999999</v>
      </c>
      <c r="N3247" s="4">
        <f>VLOOKUP(A3247, Sheet3!A:G,7, FALSE)</f>
        <v>0.39204</v>
      </c>
      <c r="O3247">
        <v>2006</v>
      </c>
      <c r="P3247" s="4">
        <f>VLOOKUP(G3247, Sheet2!C:E, 3, FALSE)</f>
        <v>1981</v>
      </c>
      <c r="Q3247" s="4">
        <f>O3247-P3247</f>
        <v>25</v>
      </c>
      <c r="R3247" s="4">
        <f>VLOOKUP(A3247, Sheet4!A:B, 2, FALSE)</f>
        <v>188</v>
      </c>
    </row>
    <row r="3248" spans="1:18">
      <c r="A3248">
        <v>4723</v>
      </c>
      <c r="B3248" t="s">
        <v>242</v>
      </c>
      <c r="C3248" s="1">
        <v>38078</v>
      </c>
      <c r="D3248" t="s">
        <v>15</v>
      </c>
      <c r="E3248" s="4" t="str">
        <f>VLOOKUP(B3248, Sheet2!$A$2:$B$734, 2, FALSE)</f>
        <v>GA</v>
      </c>
      <c r="F3248" s="4" t="s">
        <v>652</v>
      </c>
      <c r="G3248" s="4" t="str">
        <f>B3248&amp;E3248</f>
        <v>ChamblissGA</v>
      </c>
      <c r="H3248" s="4" t="str">
        <f>VLOOKUP(G3248, Sheet2!C:D, 2, FALSE)</f>
        <v>R</v>
      </c>
      <c r="I3248" s="4">
        <f>VLOOKUP(A3248, Sheet3!A:G,2, FALSE)</f>
        <v>3.0590760000000001</v>
      </c>
      <c r="J3248" s="4">
        <f>VLOOKUP(A3248, Sheet3!A:G,3, FALSE)</f>
        <v>0.44239899999999999</v>
      </c>
      <c r="K3248" s="4">
        <f>VLOOKUP(A3248, Sheet3!A:G,4, FALSE)</f>
        <v>0.16522899999999999</v>
      </c>
      <c r="L3248" s="4">
        <f>VLOOKUP(A3248, Sheet3!A:G,5, FALSE)</f>
        <v>0.67251700000000003</v>
      </c>
      <c r="M3248" s="4">
        <f>VLOOKUP(A3248, Sheet3!A:G,6, FALSE)</f>
        <v>1.0600149999999999</v>
      </c>
      <c r="N3248" s="4">
        <f>VLOOKUP(A3248, Sheet3!A:G,7, FALSE)</f>
        <v>2.267757</v>
      </c>
      <c r="O3248">
        <v>2004</v>
      </c>
      <c r="P3248" s="4">
        <f>VLOOKUP(G3248, Sheet2!C:E, 3, FALSE)</f>
        <v>1995</v>
      </c>
      <c r="Q3248" s="4">
        <f>O3248-P3248</f>
        <v>9</v>
      </c>
      <c r="R3248" s="4">
        <f>VLOOKUP(A3248, Sheet4!A:B, 2, FALSE)</f>
        <v>471</v>
      </c>
    </row>
    <row r="3249" spans="1:18">
      <c r="A3249">
        <v>4724</v>
      </c>
      <c r="B3249" t="s">
        <v>385</v>
      </c>
      <c r="C3249" s="1">
        <v>38470</v>
      </c>
      <c r="D3249" t="s">
        <v>15</v>
      </c>
      <c r="E3249" s="4" t="s">
        <v>141</v>
      </c>
      <c r="F3249" s="4" t="s">
        <v>652</v>
      </c>
      <c r="G3249" s="4" t="str">
        <f>B3249&amp;E3249</f>
        <v>AlexanderTN</v>
      </c>
      <c r="H3249" s="4" t="str">
        <f>VLOOKUP(G3249, Sheet2!C:D, 2, FALSE)</f>
        <v>R</v>
      </c>
      <c r="I3249" s="4">
        <f>VLOOKUP(A3249, Sheet3!A:G,2, FALSE)</f>
        <v>2.696923</v>
      </c>
      <c r="J3249" s="4">
        <f>VLOOKUP(A3249, Sheet3!A:G,3, FALSE)</f>
        <v>-0.71638299999999999</v>
      </c>
      <c r="K3249" s="4">
        <f>VLOOKUP(A3249, Sheet3!A:G,4, FALSE)</f>
        <v>4.9382640000000002</v>
      </c>
      <c r="L3249" s="4">
        <f>VLOOKUP(A3249, Sheet3!A:G,5, FALSE)</f>
        <v>-2.6623649999999999</v>
      </c>
      <c r="M3249" s="4">
        <f>VLOOKUP(A3249, Sheet3!A:G,6, FALSE)</f>
        <v>-1.6800900000000001</v>
      </c>
      <c r="N3249" s="4">
        <f>VLOOKUP(A3249, Sheet3!A:G,7, FALSE)</f>
        <v>5.4241780000000004</v>
      </c>
      <c r="O3249">
        <v>2005</v>
      </c>
      <c r="P3249" s="4">
        <f>VLOOKUP(G3249, Sheet2!C:E, 3, FALSE)</f>
        <v>2003</v>
      </c>
      <c r="Q3249" s="4">
        <f>O3249-P3249</f>
        <v>2</v>
      </c>
      <c r="R3249" s="4">
        <f>VLOOKUP(A3249, Sheet4!A:B, 2, FALSE)</f>
        <v>461</v>
      </c>
    </row>
    <row r="3250" spans="1:18">
      <c r="A3250">
        <v>4725</v>
      </c>
      <c r="B3250" t="s">
        <v>566</v>
      </c>
      <c r="C3250" s="1">
        <v>38106</v>
      </c>
      <c r="D3250" t="s">
        <v>15</v>
      </c>
      <c r="E3250" s="4" t="s">
        <v>122</v>
      </c>
      <c r="F3250" s="4" t="s">
        <v>652</v>
      </c>
      <c r="G3250" s="4" t="str">
        <f>B3250&amp;E3250</f>
        <v>ThomasWY</v>
      </c>
      <c r="H3250" s="4" t="str">
        <f>VLOOKUP(G3250, Sheet2!C:D, 2, FALSE)</f>
        <v>R</v>
      </c>
      <c r="I3250" s="4">
        <f>VLOOKUP(A3250, Sheet3!A:G,2, FALSE)</f>
        <v>-3.8083309999999999</v>
      </c>
      <c r="J3250" s="4">
        <f>VLOOKUP(A3250, Sheet3!A:G,3, FALSE)</f>
        <v>-1.241825</v>
      </c>
      <c r="K3250" s="4">
        <f>VLOOKUP(A3250, Sheet3!A:G,4, FALSE)</f>
        <v>-1.7153419999999999</v>
      </c>
      <c r="L3250" s="4">
        <f>VLOOKUP(A3250, Sheet3!A:G,5, FALSE)</f>
        <v>-6.6731930000000004</v>
      </c>
      <c r="M3250" s="4">
        <f>VLOOKUP(A3250, Sheet3!A:G,6, FALSE)</f>
        <v>-1.76048</v>
      </c>
      <c r="N3250" s="4">
        <f>VLOOKUP(A3250, Sheet3!A:G,7, FALSE)</f>
        <v>-2.9147980000000002</v>
      </c>
      <c r="O3250">
        <v>2004</v>
      </c>
      <c r="P3250" s="4">
        <f>VLOOKUP(G3250, Sheet2!C:E, 3, FALSE)</f>
        <v>1995</v>
      </c>
      <c r="Q3250" s="4">
        <f>O3250-P3250</f>
        <v>9</v>
      </c>
      <c r="R3250" s="4">
        <f>VLOOKUP(A3250, Sheet4!A:B, 2, FALSE)</f>
        <v>366</v>
      </c>
    </row>
    <row r="3251" spans="1:18">
      <c r="A3251">
        <v>4726</v>
      </c>
      <c r="B3251" t="s">
        <v>239</v>
      </c>
      <c r="C3251" s="1">
        <v>38699</v>
      </c>
      <c r="D3251" t="s">
        <v>15</v>
      </c>
      <c r="E3251" s="4" t="str">
        <f>VLOOKUP(B3251, Sheet2!$A$2:$B$734, 2, FALSE)</f>
        <v>TN</v>
      </c>
      <c r="F3251" s="4" t="s">
        <v>652</v>
      </c>
      <c r="G3251" s="4" t="str">
        <f>B3251&amp;E3251</f>
        <v>FristTN</v>
      </c>
      <c r="H3251" s="4" t="str">
        <f>VLOOKUP(G3251, Sheet2!C:D, 2, FALSE)</f>
        <v>R</v>
      </c>
      <c r="I3251" s="4">
        <f>VLOOKUP(A3251, Sheet3!A:G,2, FALSE)</f>
        <v>2.4762119999999999</v>
      </c>
      <c r="J3251" s="4">
        <f>VLOOKUP(A3251, Sheet3!A:G,3, FALSE)</f>
        <v>-0.51800999999999997</v>
      </c>
      <c r="K3251" s="4">
        <f>VLOOKUP(A3251, Sheet3!A:G,4, FALSE)</f>
        <v>-0.80213699999999999</v>
      </c>
      <c r="L3251" s="4">
        <f>VLOOKUP(A3251, Sheet3!A:G,5, FALSE)</f>
        <v>-1.395456</v>
      </c>
      <c r="M3251" s="4">
        <f>VLOOKUP(A3251, Sheet3!A:G,6, FALSE)</f>
        <v>0.20010600000000001</v>
      </c>
      <c r="N3251" s="4">
        <f>VLOOKUP(A3251, Sheet3!A:G,7, FALSE)</f>
        <v>2.3946079999999998</v>
      </c>
      <c r="O3251">
        <v>2005</v>
      </c>
      <c r="P3251" s="4">
        <f>VLOOKUP(G3251, Sheet2!C:E, 3, FALSE)</f>
        <v>1995</v>
      </c>
      <c r="Q3251" s="4">
        <f>O3251-P3251</f>
        <v>10</v>
      </c>
      <c r="R3251" s="4">
        <f>VLOOKUP(A3251, Sheet4!A:B, 2, FALSE)</f>
        <v>526</v>
      </c>
    </row>
    <row r="3252" spans="1:18">
      <c r="A3252">
        <v>4727</v>
      </c>
      <c r="B3252" t="s">
        <v>282</v>
      </c>
      <c r="C3252" s="1">
        <v>38702</v>
      </c>
      <c r="D3252" t="s">
        <v>15</v>
      </c>
      <c r="E3252" s="4" t="str">
        <f>VLOOKUP(B3252, Sheet2!$A$2:$B$734, 2, FALSE)</f>
        <v>HI</v>
      </c>
      <c r="F3252" s="4" t="s">
        <v>652</v>
      </c>
      <c r="G3252" s="4" t="str">
        <f>B3252&amp;E3252</f>
        <v>AkakaHI</v>
      </c>
      <c r="H3252" s="4" t="str">
        <f>VLOOKUP(G3252, Sheet2!C:D, 2, FALSE)</f>
        <v>R</v>
      </c>
      <c r="I3252" s="4">
        <f>VLOOKUP(A3252, Sheet3!A:G,2, FALSE)</f>
        <v>0.54042199999999996</v>
      </c>
      <c r="J3252" s="4">
        <f>VLOOKUP(A3252, Sheet3!A:G,3, FALSE)</f>
        <v>0.92946300000000004</v>
      </c>
      <c r="K3252" s="4">
        <f>VLOOKUP(A3252, Sheet3!A:G,4, FALSE)</f>
        <v>4.4720069999999996</v>
      </c>
      <c r="L3252" s="4">
        <f>VLOOKUP(A3252, Sheet3!A:G,5, FALSE)</f>
        <v>-1.422966</v>
      </c>
      <c r="M3252" s="4">
        <f>VLOOKUP(A3252, Sheet3!A:G,6, FALSE)</f>
        <v>-1.381108</v>
      </c>
      <c r="N3252" s="4">
        <f>VLOOKUP(A3252, Sheet3!A:G,7, FALSE)</f>
        <v>5.7094189999999996</v>
      </c>
      <c r="O3252">
        <v>2005</v>
      </c>
      <c r="P3252" s="4">
        <f>VLOOKUP(G3252, Sheet2!C:E, 3, FALSE)</f>
        <v>1990</v>
      </c>
      <c r="Q3252" s="4">
        <f>O3252-P3252</f>
        <v>15</v>
      </c>
      <c r="R3252" s="4">
        <f>VLOOKUP(A3252, Sheet4!A:B, 2, FALSE)</f>
        <v>360</v>
      </c>
    </row>
    <row r="3253" spans="1:18">
      <c r="A3253">
        <v>4728</v>
      </c>
      <c r="B3253" t="s">
        <v>97</v>
      </c>
      <c r="C3253" s="1">
        <v>38749</v>
      </c>
      <c r="D3253" t="s">
        <v>15</v>
      </c>
      <c r="E3253" s="4" t="str">
        <f>VLOOKUP(B3253, Sheet2!$A$2:$B$734, 2, FALSE)</f>
        <v>AK</v>
      </c>
      <c r="F3253" s="4" t="s">
        <v>652</v>
      </c>
      <c r="G3253" s="4" t="str">
        <f>B3253&amp;E3253</f>
        <v>StevensAK</v>
      </c>
      <c r="H3253" s="4" t="str">
        <f>VLOOKUP(G3253, Sheet2!C:D, 2, FALSE)</f>
        <v>D</v>
      </c>
      <c r="I3253" s="4">
        <f>VLOOKUP(A3253, Sheet3!A:G,2, FALSE)</f>
        <v>-1.6624319999999999</v>
      </c>
      <c r="J3253" s="4">
        <f>VLOOKUP(A3253, Sheet3!A:G,3, FALSE)</f>
        <v>-1.8117829999999999</v>
      </c>
      <c r="K3253" s="4">
        <f>VLOOKUP(A3253, Sheet3!A:G,4, FALSE)</f>
        <v>3.2141519999999999</v>
      </c>
      <c r="L3253" s="4">
        <f>VLOOKUP(A3253, Sheet3!A:G,5, FALSE)</f>
        <v>-5.1412519999999997</v>
      </c>
      <c r="M3253" s="4">
        <f>VLOOKUP(A3253, Sheet3!A:G,6, FALSE)</f>
        <v>-2.4159470000000001</v>
      </c>
      <c r="N3253" s="4">
        <f>VLOOKUP(A3253, Sheet3!A:G,7, FALSE)</f>
        <v>7.4636009999999997</v>
      </c>
      <c r="O3253">
        <v>2006</v>
      </c>
      <c r="P3253" s="4">
        <f>VLOOKUP(G3253, Sheet2!C:E, 3, FALSE)</f>
        <v>1968</v>
      </c>
      <c r="Q3253" s="4">
        <f>O3253-P3253</f>
        <v>38</v>
      </c>
      <c r="R3253" s="4">
        <f>VLOOKUP(A3253, Sheet4!A:B, 2, FALSE)</f>
        <v>129</v>
      </c>
    </row>
    <row r="3254" spans="1:18">
      <c r="A3254">
        <v>4729</v>
      </c>
      <c r="B3254" t="s">
        <v>334</v>
      </c>
      <c r="C3254" s="1">
        <v>38562</v>
      </c>
      <c r="D3254" t="s">
        <v>15</v>
      </c>
      <c r="E3254" s="4" t="str">
        <f>VLOOKUP(B3254, Sheet2!$A$2:$B$734, 2, FALSE)</f>
        <v>VT</v>
      </c>
      <c r="F3254" s="4" t="s">
        <v>652</v>
      </c>
      <c r="G3254" s="4" t="str">
        <f>B3254&amp;E3254</f>
        <v>LeahyVT</v>
      </c>
      <c r="H3254" s="4" t="str">
        <f>VLOOKUP(G3254, Sheet2!C:D, 2, FALSE)</f>
        <v>D</v>
      </c>
      <c r="I3254" s="4">
        <f>VLOOKUP(A3254, Sheet3!A:G,2, FALSE)</f>
        <v>4.9817929999999997</v>
      </c>
      <c r="J3254" s="4">
        <f>VLOOKUP(A3254, Sheet3!A:G,3, FALSE)</f>
        <v>-0.91070399999999996</v>
      </c>
      <c r="K3254" s="4">
        <f>VLOOKUP(A3254, Sheet3!A:G,4, FALSE)</f>
        <v>6.1839570000000004</v>
      </c>
      <c r="L3254" s="4">
        <f>VLOOKUP(A3254, Sheet3!A:G,5, FALSE)</f>
        <v>1.26976</v>
      </c>
      <c r="M3254" s="4">
        <f>VLOOKUP(A3254, Sheet3!A:G,6, FALSE)</f>
        <v>2.2901570000000002</v>
      </c>
      <c r="N3254" s="4">
        <f>VLOOKUP(A3254, Sheet3!A:G,7, FALSE)</f>
        <v>6.2255750000000001</v>
      </c>
      <c r="O3254">
        <v>2005</v>
      </c>
      <c r="P3254" s="4">
        <f>VLOOKUP(G3254, Sheet2!C:E, 3, FALSE)</f>
        <v>1975</v>
      </c>
      <c r="Q3254" s="4">
        <f>O3254-P3254</f>
        <v>30</v>
      </c>
      <c r="R3254" s="4">
        <f>VLOOKUP(A3254, Sheet4!A:B, 2, FALSE)</f>
        <v>340</v>
      </c>
    </row>
    <row r="3255" spans="1:18">
      <c r="A3255">
        <v>4730</v>
      </c>
      <c r="B3255" t="s">
        <v>259</v>
      </c>
      <c r="C3255" s="1">
        <v>38412</v>
      </c>
      <c r="D3255" t="s">
        <v>15</v>
      </c>
      <c r="E3255" s="4" t="str">
        <f>VLOOKUP(B3255, Sheet2!$A$2:$B$734, 2, FALSE)</f>
        <v>KS</v>
      </c>
      <c r="F3255" s="4" t="s">
        <v>652</v>
      </c>
      <c r="G3255" s="4" t="str">
        <f>B3255&amp;E3255</f>
        <v>BrownbackKS</v>
      </c>
      <c r="H3255" s="4" t="str">
        <f>VLOOKUP(G3255, Sheet2!C:D, 2, FALSE)</f>
        <v>R</v>
      </c>
      <c r="I3255" s="4">
        <f>VLOOKUP(A3255, Sheet3!A:G,2, FALSE)</f>
        <v>1.2468950000000001</v>
      </c>
      <c r="J3255" s="4">
        <f>VLOOKUP(A3255, Sheet3!A:G,3, FALSE)</f>
        <v>-1.7740990000000001</v>
      </c>
      <c r="K3255" s="4">
        <f>VLOOKUP(A3255, Sheet3!A:G,4, FALSE)</f>
        <v>1.174488</v>
      </c>
      <c r="L3255" s="4">
        <f>VLOOKUP(A3255, Sheet3!A:G,5, FALSE)</f>
        <v>-5.0419020000000003</v>
      </c>
      <c r="M3255" s="4">
        <f>VLOOKUP(A3255, Sheet3!A:G,6, FALSE)</f>
        <v>-2.2981940000000001</v>
      </c>
      <c r="N3255" s="4">
        <f>VLOOKUP(A3255, Sheet3!A:G,7, FALSE)</f>
        <v>1.255657</v>
      </c>
      <c r="O3255">
        <v>2005</v>
      </c>
      <c r="P3255" s="4">
        <f>VLOOKUP(G3255, Sheet2!C:E, 3, FALSE)</f>
        <v>1996</v>
      </c>
      <c r="Q3255" s="4">
        <f>O3255-P3255</f>
        <v>9</v>
      </c>
      <c r="R3255" s="4">
        <f>VLOOKUP(A3255, Sheet4!A:B, 2, FALSE)</f>
        <v>447</v>
      </c>
    </row>
    <row r="3256" spans="1:18">
      <c r="A3256">
        <v>4731</v>
      </c>
      <c r="B3256" t="s">
        <v>239</v>
      </c>
      <c r="C3256" s="1">
        <v>38054</v>
      </c>
      <c r="D3256" t="s">
        <v>15</v>
      </c>
      <c r="E3256" s="4" t="str">
        <f>VLOOKUP(B3256, Sheet2!$A$2:$B$734, 2, FALSE)</f>
        <v>TN</v>
      </c>
      <c r="F3256" s="4" t="s">
        <v>652</v>
      </c>
      <c r="G3256" s="4" t="str">
        <f>B3256&amp;E3256</f>
        <v>FristTN</v>
      </c>
      <c r="H3256" s="4" t="str">
        <f>VLOOKUP(G3256, Sheet2!C:D, 2, FALSE)</f>
        <v>R</v>
      </c>
      <c r="I3256" s="4">
        <f>VLOOKUP(A3256, Sheet3!A:G,2, FALSE)</f>
        <v>2.4249209999999999</v>
      </c>
      <c r="J3256" s="4">
        <f>VLOOKUP(A3256, Sheet3!A:G,3, FALSE)</f>
        <v>-0.82991999999999999</v>
      </c>
      <c r="K3256" s="4">
        <f>VLOOKUP(A3256, Sheet3!A:G,4, FALSE)</f>
        <v>1.370844</v>
      </c>
      <c r="L3256" s="4">
        <f>VLOOKUP(A3256, Sheet3!A:G,5, FALSE)</f>
        <v>-0.98104899999999995</v>
      </c>
      <c r="M3256" s="4">
        <f>VLOOKUP(A3256, Sheet3!A:G,6, FALSE)</f>
        <v>0.710727</v>
      </c>
      <c r="N3256" s="4">
        <f>VLOOKUP(A3256, Sheet3!A:G,7, FALSE)</f>
        <v>3.1537030000000001</v>
      </c>
      <c r="O3256">
        <v>2004</v>
      </c>
      <c r="P3256" s="4">
        <f>VLOOKUP(G3256, Sheet2!C:E, 3, FALSE)</f>
        <v>1995</v>
      </c>
      <c r="Q3256" s="4">
        <f>O3256-P3256</f>
        <v>9</v>
      </c>
      <c r="R3256" s="4">
        <f>VLOOKUP(A3256, Sheet4!A:B, 2, FALSE)</f>
        <v>475</v>
      </c>
    </row>
    <row r="3257" spans="1:18">
      <c r="A3257">
        <v>4732</v>
      </c>
      <c r="B3257" t="s">
        <v>368</v>
      </c>
      <c r="C3257" s="1">
        <v>38057</v>
      </c>
      <c r="D3257" t="s">
        <v>15</v>
      </c>
      <c r="E3257" s="4" t="str">
        <f>VLOOKUP(B3257, Sheet2!$A$2:$B$734, 2, FALSE)</f>
        <v>CA</v>
      </c>
      <c r="F3257" s="4" t="s">
        <v>652</v>
      </c>
      <c r="G3257" s="4" t="str">
        <f>B3257&amp;E3257</f>
        <v>BoxerCA</v>
      </c>
      <c r="H3257" s="4" t="str">
        <f>VLOOKUP(G3257, Sheet2!C:D, 2, FALSE)</f>
        <v>D</v>
      </c>
      <c r="I3257" s="4">
        <f>VLOOKUP(A3257, Sheet3!A:G,2, FALSE)</f>
        <v>3.2455999999999999E-2</v>
      </c>
      <c r="J3257" s="4">
        <f>VLOOKUP(A3257, Sheet3!A:G,3, FALSE)</f>
        <v>-1.719228</v>
      </c>
      <c r="K3257" s="4">
        <f>VLOOKUP(A3257, Sheet3!A:G,4, FALSE)</f>
        <v>3.5797289999999999</v>
      </c>
      <c r="L3257" s="4">
        <f>VLOOKUP(A3257, Sheet3!A:G,5, FALSE)</f>
        <v>-1.8570439999999999</v>
      </c>
      <c r="M3257" s="4">
        <f>VLOOKUP(A3257, Sheet3!A:G,6, FALSE)</f>
        <v>1.008092</v>
      </c>
      <c r="N3257" s="4">
        <f>VLOOKUP(A3257, Sheet3!A:G,7, FALSE)</f>
        <v>2.7381039999999999</v>
      </c>
      <c r="O3257">
        <v>2004</v>
      </c>
      <c r="P3257" s="4">
        <f>VLOOKUP(G3257, Sheet2!C:E, 3, FALSE)</f>
        <v>1993</v>
      </c>
      <c r="Q3257" s="4">
        <f>O3257-P3257</f>
        <v>11</v>
      </c>
      <c r="R3257" s="4">
        <f>VLOOKUP(A3257, Sheet4!A:B, 2, FALSE)</f>
        <v>317</v>
      </c>
    </row>
    <row r="3258" spans="1:18">
      <c r="A3258">
        <v>4733</v>
      </c>
      <c r="B3258" t="s">
        <v>571</v>
      </c>
      <c r="C3258" s="1">
        <v>38111</v>
      </c>
      <c r="D3258" t="s">
        <v>15</v>
      </c>
      <c r="E3258" s="4" t="str">
        <f>VLOOKUP(B3258, Sheet2!$A$2:$B$734, 2, FALSE)</f>
        <v>SD</v>
      </c>
      <c r="F3258" s="4" t="s">
        <v>652</v>
      </c>
      <c r="G3258" s="4" t="str">
        <f>B3258&amp;E3258</f>
        <v>DaschleSD</v>
      </c>
      <c r="H3258" s="4" t="str">
        <f>VLOOKUP(G3258, Sheet2!C:D, 2, FALSE)</f>
        <v>D</v>
      </c>
      <c r="I3258" s="4">
        <f>VLOOKUP(A3258, Sheet3!A:G,2, FALSE)</f>
        <v>-0.112286</v>
      </c>
      <c r="J3258" s="4">
        <f>VLOOKUP(A3258, Sheet3!A:G,3, FALSE)</f>
        <v>-0.83167400000000002</v>
      </c>
      <c r="K3258" s="4">
        <f>VLOOKUP(A3258, Sheet3!A:G,4, FALSE)</f>
        <v>-2.152692</v>
      </c>
      <c r="L3258" s="4">
        <f>VLOOKUP(A3258, Sheet3!A:G,5, FALSE)</f>
        <v>5.7446200000000003</v>
      </c>
      <c r="M3258" s="4">
        <f>VLOOKUP(A3258, Sheet3!A:G,6, FALSE)</f>
        <v>3.7512810000000001</v>
      </c>
      <c r="N3258" s="4">
        <f>VLOOKUP(A3258, Sheet3!A:G,7, FALSE)</f>
        <v>-3.2463229999999998</v>
      </c>
      <c r="O3258">
        <v>2004</v>
      </c>
      <c r="P3258" s="4">
        <f>VLOOKUP(G3258, Sheet2!C:E, 3, FALSE)</f>
        <v>1979</v>
      </c>
      <c r="Q3258" s="4">
        <f>O3258-P3258</f>
        <v>25</v>
      </c>
      <c r="R3258" s="4">
        <f>VLOOKUP(A3258, Sheet4!A:B, 2, FALSE)</f>
        <v>361</v>
      </c>
    </row>
    <row r="3259" spans="1:18">
      <c r="A3259">
        <v>4734</v>
      </c>
      <c r="B3259" t="s">
        <v>572</v>
      </c>
      <c r="C3259" s="1">
        <v>38112</v>
      </c>
      <c r="D3259" t="s">
        <v>15</v>
      </c>
      <c r="E3259" s="4" t="str">
        <f>VLOOKUP(B3259, Sheet2!$A$2:$B$734, 2, FALSE)</f>
        <v>MN</v>
      </c>
      <c r="F3259" s="4" t="s">
        <v>652</v>
      </c>
      <c r="G3259" s="4" t="str">
        <f>B3259&amp;E3259</f>
        <v>ColemanMN</v>
      </c>
      <c r="H3259" s="4" t="str">
        <f>VLOOKUP(G3259, Sheet2!C:D, 2, FALSE)</f>
        <v>R</v>
      </c>
      <c r="I3259" s="4">
        <f>VLOOKUP(A3259, Sheet3!A:G,2, FALSE)</f>
        <v>-5.899667</v>
      </c>
      <c r="J3259" s="4">
        <f>VLOOKUP(A3259, Sheet3!A:G,3, FALSE)</f>
        <v>0.71739699999999995</v>
      </c>
      <c r="K3259" s="4">
        <f>VLOOKUP(A3259, Sheet3!A:G,4, FALSE)</f>
        <v>-3.1973929999999999</v>
      </c>
      <c r="L3259" s="4">
        <f>VLOOKUP(A3259, Sheet3!A:G,5, FALSE)</f>
        <v>1.6246119999999999</v>
      </c>
      <c r="M3259" s="4">
        <f>VLOOKUP(A3259, Sheet3!A:G,6, FALSE)</f>
        <v>1.977025</v>
      </c>
      <c r="N3259" s="4">
        <f>VLOOKUP(A3259, Sheet3!A:G,7, FALSE)</f>
        <v>-3.0317370000000001</v>
      </c>
      <c r="O3259">
        <v>2004</v>
      </c>
      <c r="P3259" s="4">
        <f>VLOOKUP(G3259, Sheet2!C:E, 3, FALSE)</f>
        <v>2003</v>
      </c>
      <c r="Q3259" s="4">
        <f>O3259-P3259</f>
        <v>1</v>
      </c>
      <c r="R3259" s="4">
        <f>VLOOKUP(A3259, Sheet4!A:B, 2, FALSE)</f>
        <v>441</v>
      </c>
    </row>
    <row r="3260" spans="1:18">
      <c r="A3260">
        <v>4735</v>
      </c>
      <c r="B3260" t="s">
        <v>253</v>
      </c>
      <c r="C3260" s="1">
        <v>38112</v>
      </c>
      <c r="D3260" t="s">
        <v>15</v>
      </c>
      <c r="E3260" s="4" t="str">
        <f>VLOOKUP(B3260, Sheet2!$A$2:$B$734, 2, FALSE)</f>
        <v>WI</v>
      </c>
      <c r="F3260" s="4" t="s">
        <v>652</v>
      </c>
      <c r="G3260" s="4" t="str">
        <f>B3260&amp;E3260</f>
        <v>FeingoldWI</v>
      </c>
      <c r="H3260" s="4" t="str">
        <f>VLOOKUP(G3260, Sheet2!C:D, 2, FALSE)</f>
        <v>D</v>
      </c>
      <c r="I3260" s="4">
        <f>VLOOKUP(A3260, Sheet3!A:G,2, FALSE)</f>
        <v>0.56137899999999996</v>
      </c>
      <c r="J3260" s="4">
        <f>VLOOKUP(A3260, Sheet3!A:G,3, FALSE)</f>
        <v>1.233916</v>
      </c>
      <c r="K3260" s="4">
        <f>VLOOKUP(A3260, Sheet3!A:G,4, FALSE)</f>
        <v>0.66576999999999997</v>
      </c>
      <c r="L3260" s="4">
        <f>VLOOKUP(A3260, Sheet3!A:G,5, FALSE)</f>
        <v>-1.9784809999999999</v>
      </c>
      <c r="M3260" s="4">
        <f>VLOOKUP(A3260, Sheet3!A:G,6, FALSE)</f>
        <v>-1.2504960000000001</v>
      </c>
      <c r="N3260" s="4">
        <f>VLOOKUP(A3260, Sheet3!A:G,7, FALSE)</f>
        <v>1.502486</v>
      </c>
      <c r="O3260">
        <v>2004</v>
      </c>
      <c r="P3260" s="4">
        <f>VLOOKUP(G3260, Sheet2!C:E, 3, FALSE)</f>
        <v>1993</v>
      </c>
      <c r="Q3260" s="4">
        <f>O3260-P3260</f>
        <v>11</v>
      </c>
      <c r="R3260" s="4">
        <f>VLOOKUP(A3260, Sheet4!A:B, 2, FALSE)</f>
        <v>281</v>
      </c>
    </row>
    <row r="3261" spans="1:18">
      <c r="A3261">
        <v>4736</v>
      </c>
      <c r="B3261" t="s">
        <v>239</v>
      </c>
      <c r="C3261" s="1">
        <v>38119</v>
      </c>
      <c r="D3261" t="s">
        <v>15</v>
      </c>
      <c r="E3261" s="4" t="str">
        <f>VLOOKUP(B3261, Sheet2!$A$2:$B$734, 2, FALSE)</f>
        <v>TN</v>
      </c>
      <c r="F3261" s="4" t="s">
        <v>652</v>
      </c>
      <c r="G3261" s="4" t="str">
        <f>B3261&amp;E3261</f>
        <v>FristTN</v>
      </c>
      <c r="H3261" s="4" t="str">
        <f>VLOOKUP(G3261, Sheet2!C:D, 2, FALSE)</f>
        <v>R</v>
      </c>
      <c r="I3261" s="4">
        <f>VLOOKUP(A3261, Sheet3!A:G,2, FALSE)</f>
        <v>3.5696859999999999</v>
      </c>
      <c r="J3261" s="4">
        <f>VLOOKUP(A3261, Sheet3!A:G,3, FALSE)</f>
        <v>-1.559355</v>
      </c>
      <c r="K3261" s="4">
        <f>VLOOKUP(A3261, Sheet3!A:G,4, FALSE)</f>
        <v>1.132352</v>
      </c>
      <c r="L3261" s="4">
        <f>VLOOKUP(A3261, Sheet3!A:G,5, FALSE)</f>
        <v>-3.0128599999999999</v>
      </c>
      <c r="M3261" s="4">
        <f>VLOOKUP(A3261, Sheet3!A:G,6, FALSE)</f>
        <v>-2.1896719999999998</v>
      </c>
      <c r="N3261" s="4">
        <f>VLOOKUP(A3261, Sheet3!A:G,7, FALSE)</f>
        <v>1.9240679999999999</v>
      </c>
      <c r="O3261">
        <v>2004</v>
      </c>
      <c r="P3261" s="4">
        <f>VLOOKUP(G3261, Sheet2!C:E, 3, FALSE)</f>
        <v>1995</v>
      </c>
      <c r="Q3261" s="4">
        <f>O3261-P3261</f>
        <v>9</v>
      </c>
      <c r="R3261" s="4">
        <f>VLOOKUP(A3261, Sheet4!A:B, 2, FALSE)</f>
        <v>310</v>
      </c>
    </row>
    <row r="3262" spans="1:18">
      <c r="A3262">
        <v>4737</v>
      </c>
      <c r="B3262" t="s">
        <v>573</v>
      </c>
      <c r="C3262" s="1">
        <v>38674</v>
      </c>
      <c r="D3262" t="s">
        <v>15</v>
      </c>
      <c r="E3262" s="4" t="str">
        <f>VLOOKUP(B3262, Sheet2!$A$2:$B$734, 2, FALSE)</f>
        <v>PA</v>
      </c>
      <c r="F3262" s="4" t="s">
        <v>652</v>
      </c>
      <c r="G3262" s="4" t="str">
        <f>B3262&amp;E3262</f>
        <v>SantorumPA</v>
      </c>
      <c r="H3262" s="4" t="str">
        <f>VLOOKUP(G3262, Sheet2!C:D, 2, FALSE)</f>
        <v>R</v>
      </c>
      <c r="I3262" s="4">
        <f>VLOOKUP(A3262, Sheet3!A:G,2, FALSE)</f>
        <v>-7.2539170000000004</v>
      </c>
      <c r="J3262" s="4">
        <f>VLOOKUP(A3262, Sheet3!A:G,3, FALSE)</f>
        <v>-0.21781800000000001</v>
      </c>
      <c r="K3262" s="4">
        <f>VLOOKUP(A3262, Sheet3!A:G,4, FALSE)</f>
        <v>0.18123</v>
      </c>
      <c r="L3262" s="4">
        <f>VLOOKUP(A3262, Sheet3!A:G,5, FALSE)</f>
        <v>-5.591863</v>
      </c>
      <c r="M3262" s="4">
        <f>VLOOKUP(A3262, Sheet3!A:G,6, FALSE)</f>
        <v>-0.40061400000000003</v>
      </c>
      <c r="N3262" s="4">
        <f>VLOOKUP(A3262, Sheet3!A:G,7, FALSE)</f>
        <v>-2.4986190000000001</v>
      </c>
      <c r="O3262">
        <v>2005</v>
      </c>
      <c r="P3262" s="4">
        <f>VLOOKUP(G3262, Sheet2!C:E, 3, FALSE)</f>
        <v>1991</v>
      </c>
      <c r="Q3262" s="4">
        <f>O3262-P3262</f>
        <v>14</v>
      </c>
      <c r="R3262" s="4">
        <f>VLOOKUP(A3262, Sheet4!A:B, 2, FALSE)</f>
        <v>180</v>
      </c>
    </row>
    <row r="3263" spans="1:18">
      <c r="A3263">
        <v>4738</v>
      </c>
      <c r="B3263" t="s">
        <v>267</v>
      </c>
      <c r="C3263" s="1">
        <v>38238</v>
      </c>
      <c r="D3263" t="s">
        <v>15</v>
      </c>
      <c r="E3263" s="4" t="s">
        <v>184</v>
      </c>
      <c r="F3263" s="4" t="s">
        <v>652</v>
      </c>
      <c r="G3263" s="4" t="str">
        <f>B3263&amp;E3263</f>
        <v>KennedyMA</v>
      </c>
      <c r="H3263" s="4" t="str">
        <f>VLOOKUP(G3263, Sheet2!C:D, 2, FALSE)</f>
        <v>D</v>
      </c>
      <c r="I3263" s="4">
        <f>VLOOKUP(A3263, Sheet3!A:G,2, FALSE)</f>
        <v>-3.6661679999999999</v>
      </c>
      <c r="J3263" s="4">
        <f>VLOOKUP(A3263, Sheet3!A:G,3, FALSE)</f>
        <v>0.49076700000000001</v>
      </c>
      <c r="K3263" s="4">
        <f>VLOOKUP(A3263, Sheet3!A:G,4, FALSE)</f>
        <v>0.52327699999999999</v>
      </c>
      <c r="L3263" s="4">
        <f>VLOOKUP(A3263, Sheet3!A:G,5, FALSE)</f>
        <v>-3.2595909999999999</v>
      </c>
      <c r="M3263" s="4">
        <f>VLOOKUP(A3263, Sheet3!A:G,6, FALSE)</f>
        <v>0.36670000000000003</v>
      </c>
      <c r="N3263" s="4">
        <f>VLOOKUP(A3263, Sheet3!A:G,7, FALSE)</f>
        <v>3.0211130000000002</v>
      </c>
      <c r="O3263">
        <v>2004</v>
      </c>
      <c r="P3263" s="4">
        <f>VLOOKUP(G3263, Sheet2!C:E, 3, FALSE)</f>
        <v>1962</v>
      </c>
      <c r="Q3263" s="4">
        <f>O3263-P3263</f>
        <v>42</v>
      </c>
      <c r="R3263" s="4">
        <f>VLOOKUP(A3263, Sheet4!A:B, 2, FALSE)</f>
        <v>421</v>
      </c>
    </row>
    <row r="3264" spans="1:18">
      <c r="A3264">
        <v>4739</v>
      </c>
      <c r="B3264" t="s">
        <v>253</v>
      </c>
      <c r="C3264" s="1">
        <v>39379</v>
      </c>
      <c r="D3264" t="s">
        <v>15</v>
      </c>
      <c r="E3264" s="4" t="str">
        <f>VLOOKUP(B3264, Sheet2!$A$2:$B$734, 2, FALSE)</f>
        <v>WI</v>
      </c>
      <c r="F3264" s="4" t="s">
        <v>652</v>
      </c>
      <c r="G3264" s="4" t="str">
        <f>B3264&amp;E3264</f>
        <v>FeingoldWI</v>
      </c>
      <c r="H3264" s="4" t="str">
        <f>VLOOKUP(G3264, Sheet2!C:D, 2, FALSE)</f>
        <v>D</v>
      </c>
      <c r="I3264" s="4">
        <f>VLOOKUP(A3264, Sheet3!A:G,2, FALSE)</f>
        <v>4.9182740000000003</v>
      </c>
      <c r="J3264" s="4">
        <f>VLOOKUP(A3264, Sheet3!A:G,3, FALSE)</f>
        <v>-6.5296000000000007E-2</v>
      </c>
      <c r="K3264" s="4">
        <f>VLOOKUP(A3264, Sheet3!A:G,4, FALSE)</f>
        <v>-1.763763</v>
      </c>
      <c r="L3264" s="4">
        <f>VLOOKUP(A3264, Sheet3!A:G,5, FALSE)</f>
        <v>4.9265739999999996</v>
      </c>
      <c r="M3264" s="4">
        <f>VLOOKUP(A3264, Sheet3!A:G,6, FALSE)</f>
        <v>0.36136299999999999</v>
      </c>
      <c r="N3264" s="4">
        <f>VLOOKUP(A3264, Sheet3!A:G,7, FALSE)</f>
        <v>-2.1667580000000002</v>
      </c>
      <c r="O3264">
        <v>2007</v>
      </c>
      <c r="P3264" s="4">
        <f>VLOOKUP(G3264, Sheet2!C:E, 3, FALSE)</f>
        <v>1993</v>
      </c>
      <c r="Q3264" s="4">
        <f>O3264-P3264</f>
        <v>14</v>
      </c>
      <c r="R3264" s="4">
        <f>VLOOKUP(A3264, Sheet4!A:B, 2, FALSE)</f>
        <v>675</v>
      </c>
    </row>
    <row r="3265" spans="1:18">
      <c r="A3265">
        <v>4740</v>
      </c>
      <c r="B3265" t="s">
        <v>257</v>
      </c>
      <c r="C3265" s="1">
        <v>39226</v>
      </c>
      <c r="D3265" t="s">
        <v>15</v>
      </c>
      <c r="E3265" s="4" t="str">
        <f>VLOOKUP(B3265, Sheet2!$A$2:$B$734, 2, FALSE)</f>
        <v>DE</v>
      </c>
      <c r="F3265" s="4" t="s">
        <v>652</v>
      </c>
      <c r="G3265" s="4" t="str">
        <f>B3265&amp;E3265</f>
        <v>BidenDE</v>
      </c>
      <c r="H3265" s="4" t="str">
        <f>VLOOKUP(G3265, Sheet2!C:D, 2, FALSE)</f>
        <v>D</v>
      </c>
      <c r="I3265" s="4">
        <f>VLOOKUP(A3265, Sheet3!A:G,2, FALSE)</f>
        <v>-1.7548790000000001</v>
      </c>
      <c r="J3265" s="4">
        <f>VLOOKUP(A3265, Sheet3!A:G,3, FALSE)</f>
        <v>-0.54157100000000002</v>
      </c>
      <c r="K3265" s="4">
        <f>VLOOKUP(A3265, Sheet3!A:G,4, FALSE)</f>
        <v>1.33449</v>
      </c>
      <c r="L3265" s="4">
        <f>VLOOKUP(A3265, Sheet3!A:G,5, FALSE)</f>
        <v>-0.38686900000000002</v>
      </c>
      <c r="M3265" s="4">
        <f>VLOOKUP(A3265, Sheet3!A:G,6, FALSE)</f>
        <v>-0.551844</v>
      </c>
      <c r="N3265" s="4">
        <f>VLOOKUP(A3265, Sheet3!A:G,7, FALSE)</f>
        <v>-0.672593</v>
      </c>
      <c r="O3265">
        <v>2007</v>
      </c>
      <c r="P3265" s="4">
        <f>VLOOKUP(G3265, Sheet2!C:E, 3, FALSE)</f>
        <v>1973</v>
      </c>
      <c r="Q3265" s="4">
        <f>O3265-P3265</f>
        <v>34</v>
      </c>
      <c r="R3265" s="4">
        <f>VLOOKUP(A3265, Sheet4!A:B, 2, FALSE)</f>
        <v>601</v>
      </c>
    </row>
    <row r="3266" spans="1:18">
      <c r="A3266">
        <v>4741</v>
      </c>
      <c r="B3266" t="s">
        <v>298</v>
      </c>
      <c r="C3266" s="1">
        <v>39112</v>
      </c>
      <c r="D3266" t="s">
        <v>15</v>
      </c>
      <c r="E3266" s="4" t="str">
        <f>VLOOKUP(B3266, Sheet2!$A$2:$B$734, 2, FALSE)</f>
        <v>IL</v>
      </c>
      <c r="F3266" s="4" t="s">
        <v>652</v>
      </c>
      <c r="G3266" s="4" t="str">
        <f>B3266&amp;E3266</f>
        <v>ObamaIL</v>
      </c>
      <c r="H3266" s="4" t="str">
        <f>VLOOKUP(G3266, Sheet2!C:D, 2, FALSE)</f>
        <v>D</v>
      </c>
      <c r="I3266" s="4">
        <f>VLOOKUP(A3266, Sheet3!A:G,2, FALSE)</f>
        <v>0.527501</v>
      </c>
      <c r="J3266" s="4">
        <f>VLOOKUP(A3266, Sheet3!A:G,3, FALSE)</f>
        <v>-0.65569500000000003</v>
      </c>
      <c r="K3266" s="4">
        <f>VLOOKUP(A3266, Sheet3!A:G,4, FALSE)</f>
        <v>2.805402</v>
      </c>
      <c r="L3266" s="4">
        <f>VLOOKUP(A3266, Sheet3!A:G,5, FALSE)</f>
        <v>-2.849011</v>
      </c>
      <c r="M3266" s="4">
        <f>VLOOKUP(A3266, Sheet3!A:G,6, FALSE)</f>
        <v>-1.1356580000000001</v>
      </c>
      <c r="N3266" s="4">
        <f>VLOOKUP(A3266, Sheet3!A:G,7, FALSE)</f>
        <v>1.9127719999999999</v>
      </c>
      <c r="O3266">
        <v>2007</v>
      </c>
      <c r="P3266" s="4">
        <f>VLOOKUP(G3266, Sheet2!C:E, 3, FALSE)</f>
        <v>2005</v>
      </c>
      <c r="Q3266" s="4">
        <f>O3266-P3266</f>
        <v>2</v>
      </c>
      <c r="R3266" s="4">
        <f>VLOOKUP(A3266, Sheet4!A:B, 2, FALSE)</f>
        <v>574</v>
      </c>
    </row>
    <row r="3267" spans="1:18">
      <c r="A3267">
        <v>4742</v>
      </c>
      <c r="B3267" t="s">
        <v>205</v>
      </c>
      <c r="C3267" s="1">
        <v>38702</v>
      </c>
      <c r="D3267" t="s">
        <v>6</v>
      </c>
      <c r="E3267" s="4" t="s">
        <v>8</v>
      </c>
      <c r="F3267" s="4" t="s">
        <v>652</v>
      </c>
      <c r="G3267" s="4" t="str">
        <f>B3267&amp;E3267</f>
        <v>DreierCA</v>
      </c>
      <c r="H3267" s="4" t="str">
        <f>VLOOKUP(G3267, Sheet2!C:D, 2, FALSE)</f>
        <v>R</v>
      </c>
      <c r="I3267" s="4">
        <f>VLOOKUP(A3267, Sheet3!A:G,2, FALSE)</f>
        <v>1.3233509999999999</v>
      </c>
      <c r="J3267" s="4">
        <f>VLOOKUP(A3267, Sheet3!A:G,3, FALSE)</f>
        <v>-1.7588060000000001</v>
      </c>
      <c r="K3267" s="4">
        <f>VLOOKUP(A3267, Sheet3!A:G,4, FALSE)</f>
        <v>3.5299999999999998E-2</v>
      </c>
      <c r="L3267" s="4">
        <f>VLOOKUP(A3267, Sheet3!A:G,5, FALSE)</f>
        <v>-0.33097900000000002</v>
      </c>
      <c r="M3267" s="4">
        <f>VLOOKUP(A3267, Sheet3!A:G,6, FALSE)</f>
        <v>0.97291499999999997</v>
      </c>
      <c r="N3267" s="4">
        <f>VLOOKUP(A3267, Sheet3!A:G,7, FALSE)</f>
        <v>-0.25798599999999999</v>
      </c>
      <c r="O3267">
        <v>2005</v>
      </c>
      <c r="P3267" s="4">
        <f>VLOOKUP(G3267, Sheet2!C:E, 3, FALSE)</f>
        <v>1981</v>
      </c>
      <c r="Q3267" s="4">
        <f>O3267-P3267</f>
        <v>24</v>
      </c>
      <c r="R3267" s="4">
        <f>VLOOKUP(A3267, Sheet4!A:B, 2, FALSE)</f>
        <v>3440</v>
      </c>
    </row>
    <row r="3268" spans="1:18">
      <c r="A3268">
        <v>4743</v>
      </c>
      <c r="B3268" t="s">
        <v>157</v>
      </c>
      <c r="C3268" s="1">
        <v>38702</v>
      </c>
      <c r="D3268" t="s">
        <v>6</v>
      </c>
      <c r="E3268" s="4" t="str">
        <f>VLOOKUP(B3268, Sheet2!$A$2:$B$734, 2, FALSE)</f>
        <v>MA</v>
      </c>
      <c r="F3268" s="4" t="s">
        <v>652</v>
      </c>
      <c r="G3268" s="4" t="str">
        <f>B3268&amp;E3268</f>
        <v>McGovernMA</v>
      </c>
      <c r="H3268" s="4" t="str">
        <f>VLOOKUP(G3268, Sheet2!C:D, 2, FALSE)</f>
        <v>D</v>
      </c>
      <c r="I3268" s="4">
        <f>VLOOKUP(A3268, Sheet3!A:G,2, FALSE)</f>
        <v>0.27993800000000002</v>
      </c>
      <c r="J3268" s="4">
        <f>VLOOKUP(A3268, Sheet3!A:G,3, FALSE)</f>
        <v>9.5233999999999999E-2</v>
      </c>
      <c r="K3268" s="4">
        <f>VLOOKUP(A3268, Sheet3!A:G,4, FALSE)</f>
        <v>6.3686999999999994E-2</v>
      </c>
      <c r="L3268" s="4">
        <f>VLOOKUP(A3268, Sheet3!A:G,5, FALSE)</f>
        <v>-1.405257</v>
      </c>
      <c r="M3268" s="4">
        <f>VLOOKUP(A3268, Sheet3!A:G,6, FALSE)</f>
        <v>-0.17611599999999999</v>
      </c>
      <c r="N3268" s="4">
        <f>VLOOKUP(A3268, Sheet3!A:G,7, FALSE)</f>
        <v>-0.71521000000000001</v>
      </c>
      <c r="O3268">
        <v>2005</v>
      </c>
      <c r="P3268" s="4">
        <f>VLOOKUP(G3268, Sheet2!C:E, 3, FALSE)</f>
        <v>1997</v>
      </c>
      <c r="Q3268" s="4">
        <f>O3268-P3268</f>
        <v>8</v>
      </c>
      <c r="R3268" s="4">
        <f>VLOOKUP(A3268, Sheet4!A:B, 2, FALSE)</f>
        <v>2848</v>
      </c>
    </row>
    <row r="3269" spans="1:18">
      <c r="A3269">
        <v>4744</v>
      </c>
      <c r="B3269" t="s">
        <v>31</v>
      </c>
      <c r="C3269" s="1">
        <v>38702</v>
      </c>
      <c r="D3269" t="s">
        <v>6</v>
      </c>
      <c r="E3269" s="4" t="s">
        <v>159</v>
      </c>
      <c r="F3269" s="4" t="s">
        <v>652</v>
      </c>
      <c r="G3269" s="4" t="str">
        <f>B3269&amp;E3269</f>
        <v>PenceIN</v>
      </c>
      <c r="H3269" s="4" t="str">
        <f>VLOOKUP(G3269, Sheet2!C:D, 2, FALSE)</f>
        <v>R</v>
      </c>
      <c r="I3269" s="4">
        <f>VLOOKUP(A3269, Sheet3!A:G,2, FALSE)</f>
        <v>2.6983830000000002</v>
      </c>
      <c r="J3269" s="4">
        <f>VLOOKUP(A3269, Sheet3!A:G,3, FALSE)</f>
        <v>-2.1928610000000002</v>
      </c>
      <c r="K3269" s="4">
        <f>VLOOKUP(A3269, Sheet3!A:G,4, FALSE)</f>
        <v>4.9581499999999998</v>
      </c>
      <c r="L3269" s="4">
        <f>VLOOKUP(A3269, Sheet3!A:G,5, FALSE)</f>
        <v>-1.136145</v>
      </c>
      <c r="M3269" s="4">
        <f>VLOOKUP(A3269, Sheet3!A:G,6, FALSE)</f>
        <v>-1.024791</v>
      </c>
      <c r="N3269" s="4">
        <f>VLOOKUP(A3269, Sheet3!A:G,7, FALSE)</f>
        <v>1.9918340000000001</v>
      </c>
      <c r="O3269">
        <v>2005</v>
      </c>
      <c r="P3269" s="4">
        <f>VLOOKUP(G3269, Sheet2!C:E, 3, FALSE)</f>
        <v>2001</v>
      </c>
      <c r="Q3269" s="4">
        <f>O3269-P3269</f>
        <v>4</v>
      </c>
      <c r="R3269" s="4">
        <f>VLOOKUP(A3269, Sheet4!A:B, 2, FALSE)</f>
        <v>436</v>
      </c>
    </row>
    <row r="3270" spans="1:18">
      <c r="A3270">
        <v>4745</v>
      </c>
      <c r="B3270" t="s">
        <v>41</v>
      </c>
      <c r="C3270" s="1">
        <v>38702</v>
      </c>
      <c r="D3270" t="s">
        <v>6</v>
      </c>
      <c r="E3270" s="4" t="s">
        <v>8</v>
      </c>
      <c r="F3270" s="4" t="s">
        <v>652</v>
      </c>
      <c r="G3270" s="4" t="str">
        <f>B3270&amp;E3270</f>
        <v>LantosCA</v>
      </c>
      <c r="H3270" s="4" t="str">
        <f>VLOOKUP(G3270, Sheet2!C:D, 2, FALSE)</f>
        <v>D</v>
      </c>
      <c r="I3270" s="4">
        <f>VLOOKUP(A3270, Sheet3!A:G,2, FALSE)</f>
        <v>-3.1505160000000001</v>
      </c>
      <c r="J3270" s="4">
        <f>VLOOKUP(A3270, Sheet3!A:G,3, FALSE)</f>
        <v>-0.69927600000000001</v>
      </c>
      <c r="K3270" s="4">
        <f>VLOOKUP(A3270, Sheet3!A:G,4, FALSE)</f>
        <v>1.6539520000000001</v>
      </c>
      <c r="L3270" s="4">
        <f>VLOOKUP(A3270, Sheet3!A:G,5, FALSE)</f>
        <v>-1.780751</v>
      </c>
      <c r="M3270" s="4">
        <f>VLOOKUP(A3270, Sheet3!A:G,6, FALSE)</f>
        <v>-0.42253000000000002</v>
      </c>
      <c r="N3270" s="4">
        <f>VLOOKUP(A3270, Sheet3!A:G,7, FALSE)</f>
        <v>-0.92321699999999995</v>
      </c>
      <c r="O3270">
        <v>2005</v>
      </c>
      <c r="P3270" s="4">
        <f>VLOOKUP(G3270, Sheet2!C:E, 3, FALSE)</f>
        <v>1993</v>
      </c>
      <c r="Q3270" s="4">
        <f>O3270-P3270</f>
        <v>12</v>
      </c>
      <c r="R3270" s="4">
        <f>VLOOKUP(A3270, Sheet4!A:B, 2, FALSE)</f>
        <v>607</v>
      </c>
    </row>
    <row r="3271" spans="1:18">
      <c r="A3271">
        <v>4746</v>
      </c>
      <c r="B3271" t="s">
        <v>111</v>
      </c>
      <c r="C3271" s="1">
        <v>38702</v>
      </c>
      <c r="D3271" t="s">
        <v>6</v>
      </c>
      <c r="E3271" s="4" t="s">
        <v>112</v>
      </c>
      <c r="F3271" s="4" t="s">
        <v>652</v>
      </c>
      <c r="G3271" s="4" t="str">
        <f>B3271&amp;E3271</f>
        <v>MillerMI</v>
      </c>
      <c r="H3271" s="4" t="str">
        <f>VLOOKUP(G3271, Sheet2!C:D, 2, FALSE)</f>
        <v>R</v>
      </c>
      <c r="I3271" s="4">
        <f>VLOOKUP(A3271, Sheet3!A:G,2, FALSE)</f>
        <v>-4.884182</v>
      </c>
      <c r="J3271" s="4">
        <f>VLOOKUP(A3271, Sheet3!A:G,3, FALSE)</f>
        <v>0.11074299999999999</v>
      </c>
      <c r="K3271" s="4">
        <f>VLOOKUP(A3271, Sheet3!A:G,4, FALSE)</f>
        <v>1.5060960000000001</v>
      </c>
      <c r="L3271" s="4">
        <f>VLOOKUP(A3271, Sheet3!A:G,5, FALSE)</f>
        <v>-1.9076109999999999</v>
      </c>
      <c r="M3271" s="4">
        <f>VLOOKUP(A3271, Sheet3!A:G,6, FALSE)</f>
        <v>-1.8600289999999999</v>
      </c>
      <c r="N3271" s="4">
        <f>VLOOKUP(A3271, Sheet3!A:G,7, FALSE)</f>
        <v>1.6047720000000001</v>
      </c>
      <c r="O3271">
        <v>2005</v>
      </c>
      <c r="P3271" s="4">
        <f>VLOOKUP(G3271, Sheet2!C:E, 3, FALSE)</f>
        <v>2003</v>
      </c>
      <c r="Q3271" s="4">
        <f>O3271-P3271</f>
        <v>2</v>
      </c>
      <c r="R3271" s="4">
        <f>VLOOKUP(A3271, Sheet4!A:B, 2, FALSE)</f>
        <v>408</v>
      </c>
    </row>
    <row r="3272" spans="1:18">
      <c r="A3272">
        <v>4747</v>
      </c>
      <c r="B3272" t="s">
        <v>207</v>
      </c>
      <c r="C3272" s="1">
        <v>38702</v>
      </c>
      <c r="D3272" t="s">
        <v>6</v>
      </c>
      <c r="E3272" s="4" t="s">
        <v>47</v>
      </c>
      <c r="F3272" s="4" t="s">
        <v>652</v>
      </c>
      <c r="G3272" s="4" t="str">
        <f>B3272&amp;E3272</f>
        <v>HastingsFL</v>
      </c>
      <c r="H3272" s="4" t="str">
        <f>VLOOKUP(G3272, Sheet2!C:D, 2, FALSE)</f>
        <v>D</v>
      </c>
      <c r="I3272" s="4">
        <f>VLOOKUP(A3272, Sheet3!A:G,2, FALSE)</f>
        <v>2.6062050000000001</v>
      </c>
      <c r="J3272" s="4">
        <f>VLOOKUP(A3272, Sheet3!A:G,3, FALSE)</f>
        <v>-2.122112</v>
      </c>
      <c r="K3272" s="4">
        <f>VLOOKUP(A3272, Sheet3!A:G,4, FALSE)</f>
        <v>-2.0488330000000001</v>
      </c>
      <c r="L3272" s="4">
        <f>VLOOKUP(A3272, Sheet3!A:G,5, FALSE)</f>
        <v>4.241155</v>
      </c>
      <c r="M3272" s="4">
        <f>VLOOKUP(A3272, Sheet3!A:G,6, FALSE)</f>
        <v>0.46850999999999998</v>
      </c>
      <c r="N3272" s="4">
        <f>VLOOKUP(A3272, Sheet3!A:G,7, FALSE)</f>
        <v>-3.9464450000000002</v>
      </c>
      <c r="O3272">
        <v>2005</v>
      </c>
      <c r="P3272" s="4">
        <f>VLOOKUP(G3272, Sheet2!C:E, 3, FALSE)</f>
        <v>1993</v>
      </c>
      <c r="Q3272" s="4">
        <f>O3272-P3272</f>
        <v>12</v>
      </c>
      <c r="R3272" s="4">
        <f>VLOOKUP(A3272, Sheet4!A:B, 2, FALSE)</f>
        <v>460</v>
      </c>
    </row>
    <row r="3273" spans="1:18">
      <c r="A3273">
        <v>4748</v>
      </c>
      <c r="B3273" t="s">
        <v>227</v>
      </c>
      <c r="C3273" s="1">
        <v>38702</v>
      </c>
      <c r="D3273" t="s">
        <v>6</v>
      </c>
      <c r="E3273" s="4" t="str">
        <f>VLOOKUP(B3273, Sheet2!$A$2:$B$734, 2, FALSE)</f>
        <v>TX</v>
      </c>
      <c r="F3273" s="4" t="s">
        <v>652</v>
      </c>
      <c r="G3273" s="4" t="str">
        <f>B3273&amp;E3273</f>
        <v>DoggettTX</v>
      </c>
      <c r="H3273" s="4" t="str">
        <f>VLOOKUP(G3273, Sheet2!C:D, 2, FALSE)</f>
        <v>D</v>
      </c>
      <c r="I3273" s="4">
        <f>VLOOKUP(A3273, Sheet3!A:G,2, FALSE)</f>
        <v>-2.266435</v>
      </c>
      <c r="J3273" s="4">
        <f>VLOOKUP(A3273, Sheet3!A:G,3, FALSE)</f>
        <v>1.3214250000000001</v>
      </c>
      <c r="K3273" s="4">
        <f>VLOOKUP(A3273, Sheet3!A:G,4, FALSE)</f>
        <v>2.8426559999999998</v>
      </c>
      <c r="L3273" s="4">
        <f>VLOOKUP(A3273, Sheet3!A:G,5, FALSE)</f>
        <v>1.072641</v>
      </c>
      <c r="M3273" s="4">
        <f>VLOOKUP(A3273, Sheet3!A:G,6, FALSE)</f>
        <v>0.96716800000000003</v>
      </c>
      <c r="N3273" s="4">
        <f>VLOOKUP(A3273, Sheet3!A:G,7, FALSE)</f>
        <v>3.5068899999999998</v>
      </c>
      <c r="O3273">
        <v>2005</v>
      </c>
      <c r="P3273" s="4">
        <f>VLOOKUP(G3273, Sheet2!C:E, 3, FALSE)</f>
        <v>1995</v>
      </c>
      <c r="Q3273" s="4">
        <f>O3273-P3273</f>
        <v>10</v>
      </c>
      <c r="R3273" s="4">
        <f>VLOOKUP(A3273, Sheet4!A:B, 2, FALSE)</f>
        <v>503</v>
      </c>
    </row>
    <row r="3274" spans="1:18">
      <c r="A3274">
        <v>4749</v>
      </c>
      <c r="B3274" s="4" t="s">
        <v>12</v>
      </c>
      <c r="C3274" s="1">
        <v>38702</v>
      </c>
      <c r="D3274" t="s">
        <v>6</v>
      </c>
      <c r="E3274" s="4" t="s">
        <v>13</v>
      </c>
      <c r="F3274" s="4" t="s">
        <v>652</v>
      </c>
      <c r="G3274" s="4" t="str">
        <f>B3274&amp;E3274</f>
        <v>WilsonSC</v>
      </c>
      <c r="H3274" s="4" t="str">
        <f>VLOOKUP(G3274, Sheet2!C:D, 2, FALSE)</f>
        <v>R</v>
      </c>
      <c r="I3274" s="4">
        <f>VLOOKUP(A3274, Sheet3!A:G,2, FALSE)</f>
        <v>-7.7605750000000002</v>
      </c>
      <c r="J3274" s="4">
        <f>VLOOKUP(A3274, Sheet3!A:G,3, FALSE)</f>
        <v>0.87255899999999997</v>
      </c>
      <c r="K3274" s="4">
        <f>VLOOKUP(A3274, Sheet3!A:G,4, FALSE)</f>
        <v>-1.855202</v>
      </c>
      <c r="L3274" s="4">
        <f>VLOOKUP(A3274, Sheet3!A:G,5, FALSE)</f>
        <v>-4.9395519999999999</v>
      </c>
      <c r="M3274" s="4">
        <f>VLOOKUP(A3274, Sheet3!A:G,6, FALSE)</f>
        <v>-1.1264430000000001</v>
      </c>
      <c r="N3274" s="4">
        <f>VLOOKUP(A3274, Sheet3!A:G,7, FALSE)</f>
        <v>-2.967231</v>
      </c>
      <c r="O3274">
        <v>2005</v>
      </c>
      <c r="P3274" s="4">
        <f>VLOOKUP(G3274, Sheet2!C:E, 3, FALSE)</f>
        <v>2001</v>
      </c>
      <c r="Q3274" s="4">
        <f>O3274-P3274</f>
        <v>4</v>
      </c>
      <c r="R3274" s="4">
        <f>VLOOKUP(A3274, Sheet4!A:B, 2, FALSE)</f>
        <v>364</v>
      </c>
    </row>
    <row r="3275" spans="1:18">
      <c r="A3275">
        <v>4750</v>
      </c>
      <c r="B3275" t="s">
        <v>166</v>
      </c>
      <c r="C3275" s="1">
        <v>38702</v>
      </c>
      <c r="D3275" t="s">
        <v>6</v>
      </c>
      <c r="E3275" s="4" t="s">
        <v>116</v>
      </c>
      <c r="F3275" s="4" t="s">
        <v>652</v>
      </c>
      <c r="G3275" s="4" t="str">
        <f>B3275&amp;E3275</f>
        <v>InsleeWA</v>
      </c>
      <c r="H3275" s="4" t="str">
        <f>VLOOKUP(G3275, Sheet2!C:D, 2, FALSE)</f>
        <v>D</v>
      </c>
      <c r="I3275" s="4">
        <f>VLOOKUP(A3275, Sheet3!A:G,2, FALSE)</f>
        <v>-1.4635199999999999</v>
      </c>
      <c r="J3275" s="4">
        <f>VLOOKUP(A3275, Sheet3!A:G,3, FALSE)</f>
        <v>2.7246990000000002</v>
      </c>
      <c r="K3275" s="4">
        <f>VLOOKUP(A3275, Sheet3!A:G,4, FALSE)</f>
        <v>-1.178123</v>
      </c>
      <c r="L3275" s="4">
        <f>VLOOKUP(A3275, Sheet3!A:G,5, FALSE)</f>
        <v>1.7657130000000001</v>
      </c>
      <c r="M3275" s="4">
        <f>VLOOKUP(A3275, Sheet3!A:G,6, FALSE)</f>
        <v>2.801113</v>
      </c>
      <c r="N3275" s="4">
        <f>VLOOKUP(A3275, Sheet3!A:G,7, FALSE)</f>
        <v>-3.420026</v>
      </c>
      <c r="O3275">
        <v>2005</v>
      </c>
      <c r="P3275" s="4">
        <f>VLOOKUP(G3275, Sheet2!C:E, 3, FALSE)</f>
        <v>1998</v>
      </c>
      <c r="Q3275" s="4">
        <f>O3275-P3275</f>
        <v>7</v>
      </c>
      <c r="R3275" s="4">
        <f>VLOOKUP(A3275, Sheet4!A:B, 2, FALSE)</f>
        <v>342</v>
      </c>
    </row>
    <row r="3276" spans="1:18">
      <c r="A3276">
        <v>4751</v>
      </c>
      <c r="B3276" t="s">
        <v>21</v>
      </c>
      <c r="C3276" s="1">
        <v>38702</v>
      </c>
      <c r="D3276" t="s">
        <v>6</v>
      </c>
      <c r="E3276" s="4" t="str">
        <f>VLOOKUP(B3276, Sheet2!$A$2:$B$734, 2, FALSE)</f>
        <v>CA</v>
      </c>
      <c r="F3276" s="4" t="s">
        <v>652</v>
      </c>
      <c r="G3276" s="4" t="str">
        <f>B3276&amp;E3276</f>
        <v>WoolseyCA</v>
      </c>
      <c r="H3276" s="4" t="str">
        <f>VLOOKUP(G3276, Sheet2!C:D, 2, FALSE)</f>
        <v>D</v>
      </c>
      <c r="I3276" s="4">
        <f>VLOOKUP(A3276, Sheet3!A:G,2, FALSE)</f>
        <v>-3.062093</v>
      </c>
      <c r="J3276" s="4">
        <f>VLOOKUP(A3276, Sheet3!A:G,3, FALSE)</f>
        <v>0.40457500000000002</v>
      </c>
      <c r="K3276" s="4">
        <f>VLOOKUP(A3276, Sheet3!A:G,4, FALSE)</f>
        <v>0.97363900000000003</v>
      </c>
      <c r="L3276" s="4">
        <f>VLOOKUP(A3276, Sheet3!A:G,5, FALSE)</f>
        <v>2.5260379999999998</v>
      </c>
      <c r="M3276" s="4">
        <f>VLOOKUP(A3276, Sheet3!A:G,6, FALSE)</f>
        <v>-0.51278000000000001</v>
      </c>
      <c r="N3276" s="4">
        <f>VLOOKUP(A3276, Sheet3!A:G,7, FALSE)</f>
        <v>2.3565689999999999</v>
      </c>
      <c r="O3276">
        <v>2005</v>
      </c>
      <c r="P3276" s="4">
        <f>VLOOKUP(G3276, Sheet2!C:E, 3, FALSE)</f>
        <v>1993</v>
      </c>
      <c r="Q3276" s="4">
        <f>O3276-P3276</f>
        <v>12</v>
      </c>
      <c r="R3276" s="4">
        <f>VLOOKUP(A3276, Sheet4!A:B, 2, FALSE)</f>
        <v>354</v>
      </c>
    </row>
    <row r="3277" spans="1:18">
      <c r="A3277">
        <v>4752</v>
      </c>
      <c r="B3277" t="s">
        <v>158</v>
      </c>
      <c r="C3277" s="1">
        <v>38159</v>
      </c>
      <c r="D3277" t="s">
        <v>6</v>
      </c>
      <c r="E3277" s="4" t="s">
        <v>159</v>
      </c>
      <c r="F3277" s="4" t="s">
        <v>652</v>
      </c>
      <c r="G3277" s="4" t="str">
        <f>B3277&amp;E3277</f>
        <v>BurtonIN</v>
      </c>
      <c r="H3277" s="4" t="str">
        <f>VLOOKUP(G3277, Sheet2!C:D, 2, FALSE)</f>
        <v>R</v>
      </c>
      <c r="I3277" s="4">
        <f>VLOOKUP(A3277, Sheet3!A:G,2, FALSE)</f>
        <v>0.62109599999999998</v>
      </c>
      <c r="J3277" s="4">
        <f>VLOOKUP(A3277, Sheet3!A:G,3, FALSE)</f>
        <v>-0.21093999999999999</v>
      </c>
      <c r="K3277" s="4">
        <f>VLOOKUP(A3277, Sheet3!A:G,4, FALSE)</f>
        <v>-5.0707750000000003</v>
      </c>
      <c r="L3277" s="4">
        <f>VLOOKUP(A3277, Sheet3!A:G,5, FALSE)</f>
        <v>-1.311453</v>
      </c>
      <c r="M3277" s="4">
        <f>VLOOKUP(A3277, Sheet3!A:G,6, FALSE)</f>
        <v>-0.40773500000000001</v>
      </c>
      <c r="N3277" s="4">
        <f>VLOOKUP(A3277, Sheet3!A:G,7, FALSE)</f>
        <v>-3.2970079999999999</v>
      </c>
      <c r="O3277">
        <v>2004</v>
      </c>
      <c r="P3277" s="4">
        <f>VLOOKUP(G3277, Sheet2!C:E, 3, FALSE)</f>
        <v>1983</v>
      </c>
      <c r="Q3277" s="4">
        <f>O3277-P3277</f>
        <v>21</v>
      </c>
      <c r="R3277" s="4">
        <f>VLOOKUP(A3277, Sheet4!A:B, 2, FALSE)</f>
        <v>1329</v>
      </c>
    </row>
    <row r="3278" spans="1:18">
      <c r="A3278">
        <v>4753</v>
      </c>
      <c r="B3278" t="s">
        <v>479</v>
      </c>
      <c r="C3278" s="1">
        <v>38159</v>
      </c>
      <c r="D3278" t="s">
        <v>6</v>
      </c>
      <c r="E3278" s="4" t="str">
        <f>VLOOKUP(B3278, Sheet2!$A$2:$B$734, 2, FALSE)</f>
        <v>HI</v>
      </c>
      <c r="F3278" s="4" t="s">
        <v>652</v>
      </c>
      <c r="G3278" s="4" t="str">
        <f>B3278&amp;E3278</f>
        <v>AbercrombieHI</v>
      </c>
      <c r="H3278" s="4" t="str">
        <f>VLOOKUP(G3278, Sheet2!C:D, 2, FALSE)</f>
        <v>D</v>
      </c>
      <c r="I3278" s="4">
        <f>VLOOKUP(A3278, Sheet3!A:G,2, FALSE)</f>
        <v>3.4817909999999999</v>
      </c>
      <c r="J3278" s="4">
        <f>VLOOKUP(A3278, Sheet3!A:G,3, FALSE)</f>
        <v>-2.8355030000000001</v>
      </c>
      <c r="K3278" s="4">
        <f>VLOOKUP(A3278, Sheet3!A:G,4, FALSE)</f>
        <v>-5.7165999999999997</v>
      </c>
      <c r="L3278" s="4">
        <f>VLOOKUP(A3278, Sheet3!A:G,5, FALSE)</f>
        <v>11.017716999999999</v>
      </c>
      <c r="M3278" s="4">
        <f>VLOOKUP(A3278, Sheet3!A:G,6, FALSE)</f>
        <v>6.9810000000000002E-3</v>
      </c>
      <c r="N3278" s="4">
        <f>VLOOKUP(A3278, Sheet3!A:G,7, FALSE)</f>
        <v>-9.1015069999999998</v>
      </c>
      <c r="O3278">
        <v>2004</v>
      </c>
      <c r="P3278" s="4">
        <f>VLOOKUP(G3278, Sheet2!C:E, 3, FALSE)</f>
        <v>1991</v>
      </c>
      <c r="Q3278" s="4">
        <f>O3278-P3278</f>
        <v>13</v>
      </c>
      <c r="R3278" s="4">
        <f>VLOOKUP(A3278, Sheet4!A:B, 2, FALSE)</f>
        <v>216</v>
      </c>
    </row>
    <row r="3279" spans="1:18">
      <c r="A3279">
        <v>4754</v>
      </c>
      <c r="B3279" t="s">
        <v>424</v>
      </c>
      <c r="C3279" s="1">
        <v>38159</v>
      </c>
      <c r="D3279" t="s">
        <v>6</v>
      </c>
      <c r="E3279" s="4" t="str">
        <f>VLOOKUP(B3279, Sheet2!$A$2:$B$734, 2, FALSE)</f>
        <v>IL</v>
      </c>
      <c r="F3279" s="4" t="s">
        <v>652</v>
      </c>
      <c r="G3279" s="4" t="str">
        <f>B3279&amp;E3279</f>
        <v>WellerIL</v>
      </c>
      <c r="H3279" s="4" t="str">
        <f>VLOOKUP(G3279, Sheet2!C:D, 2, FALSE)</f>
        <v>R</v>
      </c>
      <c r="I3279" s="4">
        <f>VLOOKUP(A3279, Sheet3!A:G,2, FALSE)</f>
        <v>4.5167719999999996</v>
      </c>
      <c r="J3279" s="4">
        <f>VLOOKUP(A3279, Sheet3!A:G,3, FALSE)</f>
        <v>0.62529500000000005</v>
      </c>
      <c r="K3279" s="4">
        <f>VLOOKUP(A3279, Sheet3!A:G,4, FALSE)</f>
        <v>-0.54194500000000001</v>
      </c>
      <c r="L3279" s="4">
        <f>VLOOKUP(A3279, Sheet3!A:G,5, FALSE)</f>
        <v>-1.6807209999999999</v>
      </c>
      <c r="M3279" s="4">
        <f>VLOOKUP(A3279, Sheet3!A:G,6, FALSE)</f>
        <v>-0.48763099999999998</v>
      </c>
      <c r="N3279" s="4">
        <f>VLOOKUP(A3279, Sheet3!A:G,7, FALSE)</f>
        <v>1.274939</v>
      </c>
      <c r="O3279">
        <v>2004</v>
      </c>
      <c r="P3279" s="4">
        <f>VLOOKUP(G3279, Sheet2!C:E, 3, FALSE)</f>
        <v>1995</v>
      </c>
      <c r="Q3279" s="4">
        <f>O3279-P3279</f>
        <v>9</v>
      </c>
      <c r="R3279" s="4">
        <f>VLOOKUP(A3279, Sheet4!A:B, 2, FALSE)</f>
        <v>1033</v>
      </c>
    </row>
    <row r="3280" spans="1:18">
      <c r="A3280">
        <v>4755</v>
      </c>
      <c r="B3280" t="s">
        <v>233</v>
      </c>
      <c r="C3280" s="1">
        <v>38159</v>
      </c>
      <c r="D3280" t="s">
        <v>6</v>
      </c>
      <c r="E3280" s="4" t="s">
        <v>59</v>
      </c>
      <c r="F3280" s="4" t="s">
        <v>652</v>
      </c>
      <c r="G3280" s="4" t="str">
        <f>B3280&amp;E3280</f>
        <v>GreenWI</v>
      </c>
      <c r="H3280" s="4" t="str">
        <f>VLOOKUP(G3280, Sheet2!C:D, 2, FALSE)</f>
        <v>R</v>
      </c>
      <c r="I3280" s="4">
        <f>VLOOKUP(A3280, Sheet3!A:G,2, FALSE)</f>
        <v>2.3360319999999999</v>
      </c>
      <c r="J3280" s="4">
        <f>VLOOKUP(A3280, Sheet3!A:G,3, FALSE)</f>
        <v>-0.90160499999999999</v>
      </c>
      <c r="K3280" s="4">
        <f>VLOOKUP(A3280, Sheet3!A:G,4, FALSE)</f>
        <v>-1.3098030000000001</v>
      </c>
      <c r="L3280" s="4">
        <f>VLOOKUP(A3280, Sheet3!A:G,5, FALSE)</f>
        <v>0.55402799999999996</v>
      </c>
      <c r="M3280" s="4">
        <f>VLOOKUP(A3280, Sheet3!A:G,6, FALSE)</f>
        <v>-0.344167</v>
      </c>
      <c r="N3280" s="4">
        <f>VLOOKUP(A3280, Sheet3!A:G,7, FALSE)</f>
        <v>-0.97738000000000003</v>
      </c>
      <c r="O3280">
        <v>2004</v>
      </c>
      <c r="P3280" s="4">
        <f>VLOOKUP(G3280, Sheet2!C:E, 3, FALSE)</f>
        <v>1999</v>
      </c>
      <c r="Q3280" s="4">
        <f>O3280-P3280</f>
        <v>5</v>
      </c>
      <c r="R3280" s="4">
        <f>VLOOKUP(A3280, Sheet4!A:B, 2, FALSE)</f>
        <v>1107</v>
      </c>
    </row>
    <row r="3281" spans="1:18">
      <c r="A3281">
        <v>4756</v>
      </c>
      <c r="B3281" t="s">
        <v>392</v>
      </c>
      <c r="C3281" s="1">
        <v>38159</v>
      </c>
      <c r="D3281" t="s">
        <v>6</v>
      </c>
      <c r="E3281" s="4" t="s">
        <v>8</v>
      </c>
      <c r="F3281" s="4" t="s">
        <v>652</v>
      </c>
      <c r="G3281" s="4" t="str">
        <f>B3281&amp;E3281</f>
        <v>RohrabacherCA</v>
      </c>
      <c r="H3281" s="4" t="str">
        <f>VLOOKUP(G3281, Sheet2!C:D, 2, FALSE)</f>
        <v>R</v>
      </c>
      <c r="I3281" s="4">
        <f>VLOOKUP(A3281, Sheet3!A:G,2, FALSE)</f>
        <v>-4.9363349999999997</v>
      </c>
      <c r="J3281" s="4">
        <f>VLOOKUP(A3281, Sheet3!A:G,3, FALSE)</f>
        <v>2.4396589999999998</v>
      </c>
      <c r="K3281" s="4">
        <f>VLOOKUP(A3281, Sheet3!A:G,4, FALSE)</f>
        <v>-2.9321929999999998</v>
      </c>
      <c r="L3281" s="4">
        <f>VLOOKUP(A3281, Sheet3!A:G,5, FALSE)</f>
        <v>0.180732</v>
      </c>
      <c r="M3281" s="4">
        <f>VLOOKUP(A3281, Sheet3!A:G,6, FALSE)</f>
        <v>0.35489599999999999</v>
      </c>
      <c r="N3281" s="4">
        <f>VLOOKUP(A3281, Sheet3!A:G,7, FALSE)</f>
        <v>-0.22561400000000001</v>
      </c>
      <c r="O3281">
        <v>2004</v>
      </c>
      <c r="P3281" s="4">
        <f>VLOOKUP(G3281, Sheet2!C:E, 3, FALSE)</f>
        <v>1989</v>
      </c>
      <c r="Q3281" s="4">
        <f>O3281-P3281</f>
        <v>15</v>
      </c>
      <c r="R3281" s="4">
        <f>VLOOKUP(A3281, Sheet4!A:B, 2, FALSE)</f>
        <v>1479</v>
      </c>
    </row>
    <row r="3282" spans="1:18">
      <c r="A3282">
        <v>4757</v>
      </c>
      <c r="B3282" t="s">
        <v>418</v>
      </c>
      <c r="C3282" s="1">
        <v>38159</v>
      </c>
      <c r="D3282" t="s">
        <v>6</v>
      </c>
      <c r="E3282" s="4" t="s">
        <v>112</v>
      </c>
      <c r="F3282" s="4" t="s">
        <v>652</v>
      </c>
      <c r="G3282" s="4" t="str">
        <f>B3282&amp;E3282</f>
        <v>McCotterMI</v>
      </c>
      <c r="H3282" s="4" t="str">
        <f>VLOOKUP(G3282, Sheet2!C:D, 2, FALSE)</f>
        <v>R</v>
      </c>
      <c r="I3282" s="4">
        <f>VLOOKUP(A3282, Sheet3!A:G,2, FALSE)</f>
        <v>2.7587660000000001</v>
      </c>
      <c r="J3282" s="4">
        <f>VLOOKUP(A3282, Sheet3!A:G,3, FALSE)</f>
        <v>-0.14463699999999999</v>
      </c>
      <c r="K3282" s="4">
        <f>VLOOKUP(A3282, Sheet3!A:G,4, FALSE)</f>
        <v>-0.88537299999999997</v>
      </c>
      <c r="L3282" s="4">
        <f>VLOOKUP(A3282, Sheet3!A:G,5, FALSE)</f>
        <v>3.7340490000000002</v>
      </c>
      <c r="M3282" s="4">
        <f>VLOOKUP(A3282, Sheet3!A:G,6, FALSE)</f>
        <v>-0.83489999999999998</v>
      </c>
      <c r="N3282" s="4">
        <f>VLOOKUP(A3282, Sheet3!A:G,7, FALSE)</f>
        <v>-1.2889219999999999</v>
      </c>
      <c r="O3282">
        <v>2004</v>
      </c>
      <c r="P3282" s="4">
        <f>VLOOKUP(G3282, Sheet2!C:E, 3, FALSE)</f>
        <v>2003</v>
      </c>
      <c r="Q3282" s="4">
        <f>O3282-P3282</f>
        <v>1</v>
      </c>
      <c r="R3282" s="4">
        <f>VLOOKUP(A3282, Sheet4!A:B, 2, FALSE)</f>
        <v>1679</v>
      </c>
    </row>
    <row r="3283" spans="1:18">
      <c r="A3283">
        <v>4758</v>
      </c>
      <c r="B3283" t="s">
        <v>212</v>
      </c>
      <c r="C3283" s="1">
        <v>38159</v>
      </c>
      <c r="D3283" t="s">
        <v>6</v>
      </c>
      <c r="E3283" s="4" t="s">
        <v>22</v>
      </c>
      <c r="F3283" s="4" t="s">
        <v>652</v>
      </c>
      <c r="G3283" s="4" t="str">
        <f>B3283&amp;E3283</f>
        <v>BurgessTX</v>
      </c>
      <c r="H3283" s="4" t="str">
        <f>VLOOKUP(G3283, Sheet2!C:D, 2, FALSE)</f>
        <v>R</v>
      </c>
      <c r="I3283" s="4">
        <f>VLOOKUP(A3283, Sheet3!A:G,2, FALSE)</f>
        <v>1.137796</v>
      </c>
      <c r="J3283" s="4">
        <f>VLOOKUP(A3283, Sheet3!A:G,3, FALSE)</f>
        <v>-0.95135499999999995</v>
      </c>
      <c r="K3283" s="4">
        <f>VLOOKUP(A3283, Sheet3!A:G,4, FALSE)</f>
        <v>2.043E-2</v>
      </c>
      <c r="L3283" s="4">
        <f>VLOOKUP(A3283, Sheet3!A:G,5, FALSE)</f>
        <v>0.98868100000000003</v>
      </c>
      <c r="M3283" s="4">
        <f>VLOOKUP(A3283, Sheet3!A:G,6, FALSE)</f>
        <v>-0.84508700000000003</v>
      </c>
      <c r="N3283" s="4">
        <f>VLOOKUP(A3283, Sheet3!A:G,7, FALSE)</f>
        <v>2.386625</v>
      </c>
      <c r="O3283">
        <v>2004</v>
      </c>
      <c r="P3283" s="4">
        <f>VLOOKUP(G3283, Sheet2!C:E, 3, FALSE)</f>
        <v>2003</v>
      </c>
      <c r="Q3283" s="4">
        <f>O3283-P3283</f>
        <v>1</v>
      </c>
      <c r="R3283" s="4">
        <f>VLOOKUP(A3283, Sheet4!A:B, 2, FALSE)</f>
        <v>1192</v>
      </c>
    </row>
    <row r="3284" spans="1:18">
      <c r="A3284">
        <v>4759</v>
      </c>
      <c r="B3284" t="s">
        <v>267</v>
      </c>
      <c r="C3284" s="1">
        <v>38159</v>
      </c>
      <c r="D3284" t="s">
        <v>6</v>
      </c>
      <c r="E3284" s="4" t="s">
        <v>143</v>
      </c>
      <c r="F3284" s="4" t="s">
        <v>652</v>
      </c>
      <c r="G3284" s="4" t="str">
        <f>B3284&amp;E3284</f>
        <v>KennedyMN</v>
      </c>
      <c r="H3284" s="4" t="str">
        <f>VLOOKUP(G3284, Sheet2!C:D, 2, FALSE)</f>
        <v>R</v>
      </c>
      <c r="I3284" s="4">
        <f>VLOOKUP(A3284, Sheet3!A:G,2, FALSE)</f>
        <v>-1.1435679999999999</v>
      </c>
      <c r="J3284" s="4">
        <f>VLOOKUP(A3284, Sheet3!A:G,3, FALSE)</f>
        <v>-0.94493899999999997</v>
      </c>
      <c r="K3284" s="4">
        <f>VLOOKUP(A3284, Sheet3!A:G,4, FALSE)</f>
        <v>1.935875</v>
      </c>
      <c r="L3284" s="4">
        <f>VLOOKUP(A3284, Sheet3!A:G,5, FALSE)</f>
        <v>1.4413739999999999</v>
      </c>
      <c r="M3284" s="4">
        <f>VLOOKUP(A3284, Sheet3!A:G,6, FALSE)</f>
        <v>1.2182059999999999</v>
      </c>
      <c r="N3284" s="4">
        <f>VLOOKUP(A3284, Sheet3!A:G,7, FALSE)</f>
        <v>2.9413290000000001</v>
      </c>
      <c r="O3284">
        <v>2004</v>
      </c>
      <c r="P3284" s="4">
        <f>VLOOKUP(G3284, Sheet2!C:E, 3, FALSE)</f>
        <v>2001</v>
      </c>
      <c r="Q3284" s="4">
        <f>O3284-P3284</f>
        <v>3</v>
      </c>
      <c r="R3284" s="4">
        <f>VLOOKUP(A3284, Sheet4!A:B, 2, FALSE)</f>
        <v>774</v>
      </c>
    </row>
    <row r="3285" spans="1:18">
      <c r="A3285">
        <v>4760</v>
      </c>
      <c r="B3285" t="s">
        <v>153</v>
      </c>
      <c r="C3285" s="1">
        <v>38159</v>
      </c>
      <c r="D3285" t="s">
        <v>6</v>
      </c>
      <c r="E3285" s="4" t="str">
        <f>VLOOKUP(B3285, Sheet2!$A$2:$B$734, 2, FALSE)</f>
        <v>FL</v>
      </c>
      <c r="F3285" s="4" t="s">
        <v>652</v>
      </c>
      <c r="G3285" s="4" t="str">
        <f>B3285&amp;E3285</f>
        <v>Ros-LehtinenFL</v>
      </c>
      <c r="H3285" s="4" t="str">
        <f>VLOOKUP(G3285, Sheet2!C:D, 2, FALSE)</f>
        <v>R</v>
      </c>
      <c r="I3285" s="4">
        <f>VLOOKUP(A3285, Sheet3!A:G,2, FALSE)</f>
        <v>-4.0926729999999996</v>
      </c>
      <c r="J3285" s="4">
        <f>VLOOKUP(A3285, Sheet3!A:G,3, FALSE)</f>
        <v>1.778562</v>
      </c>
      <c r="K3285" s="4">
        <f>VLOOKUP(A3285, Sheet3!A:G,4, FALSE)</f>
        <v>-0.99905500000000003</v>
      </c>
      <c r="L3285" s="4">
        <f>VLOOKUP(A3285, Sheet3!A:G,5, FALSE)</f>
        <v>-1.3146990000000001</v>
      </c>
      <c r="M3285" s="4">
        <f>VLOOKUP(A3285, Sheet3!A:G,6, FALSE)</f>
        <v>0.93296299999999999</v>
      </c>
      <c r="N3285" s="4">
        <f>VLOOKUP(A3285, Sheet3!A:G,7, FALSE)</f>
        <v>0.52305000000000001</v>
      </c>
      <c r="O3285">
        <v>2004</v>
      </c>
      <c r="P3285" s="4">
        <f>VLOOKUP(G3285, Sheet2!C:E, 3, FALSE)</f>
        <v>1989</v>
      </c>
      <c r="Q3285" s="4">
        <f>O3285-P3285</f>
        <v>15</v>
      </c>
      <c r="R3285" s="4">
        <f>VLOOKUP(A3285, Sheet4!A:B, 2, FALSE)</f>
        <v>454</v>
      </c>
    </row>
    <row r="3286" spans="1:18">
      <c r="A3286">
        <v>4761</v>
      </c>
      <c r="B3286" t="s">
        <v>201</v>
      </c>
      <c r="C3286" s="1">
        <v>38159</v>
      </c>
      <c r="D3286" t="s">
        <v>6</v>
      </c>
      <c r="E3286" s="4" t="s">
        <v>87</v>
      </c>
      <c r="F3286" s="4" t="s">
        <v>652</v>
      </c>
      <c r="G3286" s="4" t="str">
        <f>B3286&amp;E3286</f>
        <v>SmithNJ</v>
      </c>
      <c r="H3286" s="4" t="str">
        <f>VLOOKUP(G3286, Sheet2!C:D, 2, FALSE)</f>
        <v>R</v>
      </c>
      <c r="I3286" s="4">
        <f>VLOOKUP(A3286, Sheet3!A:G,2, FALSE)</f>
        <v>3.1330079999999998</v>
      </c>
      <c r="J3286" s="4">
        <f>VLOOKUP(A3286, Sheet3!A:G,3, FALSE)</f>
        <v>-0.590507</v>
      </c>
      <c r="K3286" s="4">
        <f>VLOOKUP(A3286, Sheet3!A:G,4, FALSE)</f>
        <v>1.6974929999999999</v>
      </c>
      <c r="L3286" s="4">
        <f>VLOOKUP(A3286, Sheet3!A:G,5, FALSE)</f>
        <v>1.055866</v>
      </c>
      <c r="M3286" s="4">
        <f>VLOOKUP(A3286, Sheet3!A:G,6, FALSE)</f>
        <v>-0.58168399999999998</v>
      </c>
      <c r="N3286" s="4">
        <f>VLOOKUP(A3286, Sheet3!A:G,7, FALSE)</f>
        <v>3.0833469999999998</v>
      </c>
      <c r="O3286">
        <v>2004</v>
      </c>
      <c r="P3286" s="4">
        <f>VLOOKUP(G3286, Sheet2!C:E, 3, FALSE)</f>
        <v>1981</v>
      </c>
      <c r="Q3286" s="4">
        <f>O3286-P3286</f>
        <v>23</v>
      </c>
      <c r="R3286" s="4">
        <f>VLOOKUP(A3286, Sheet4!A:B, 2, FALSE)</f>
        <v>1131</v>
      </c>
    </row>
    <row r="3287" spans="1:18">
      <c r="A3287">
        <v>4762</v>
      </c>
      <c r="B3287" t="s">
        <v>156</v>
      </c>
      <c r="C3287" s="1">
        <v>39275</v>
      </c>
      <c r="D3287" t="s">
        <v>6</v>
      </c>
      <c r="E3287" s="4" t="str">
        <f>VLOOKUP(B3287, Sheet2!$A$2:$B$734, 2, FALSE)</f>
        <v>NY</v>
      </c>
      <c r="F3287" s="4" t="s">
        <v>652</v>
      </c>
      <c r="G3287" s="4" t="str">
        <f>B3287&amp;E3287</f>
        <v>SlaughterNY</v>
      </c>
      <c r="H3287" s="4" t="str">
        <f>VLOOKUP(G3287, Sheet2!C:D, 2, FALSE)</f>
        <v>D</v>
      </c>
      <c r="I3287" s="4">
        <f>VLOOKUP(A3287, Sheet3!A:G,2, FALSE)</f>
        <v>1.527342</v>
      </c>
      <c r="J3287" s="4">
        <f>VLOOKUP(A3287, Sheet3!A:G,3, FALSE)</f>
        <v>-0.28733700000000001</v>
      </c>
      <c r="K3287" s="4">
        <f>VLOOKUP(A3287, Sheet3!A:G,4, FALSE)</f>
        <v>-1.9138269999999999</v>
      </c>
      <c r="L3287" s="4">
        <f>VLOOKUP(A3287, Sheet3!A:G,5, FALSE)</f>
        <v>0.56573399999999996</v>
      </c>
      <c r="M3287" s="4">
        <f>VLOOKUP(A3287, Sheet3!A:G,6, FALSE)</f>
        <v>-0.28334700000000002</v>
      </c>
      <c r="N3287" s="4">
        <f>VLOOKUP(A3287, Sheet3!A:G,7, FALSE)</f>
        <v>-0.195544</v>
      </c>
      <c r="O3287">
        <v>2007</v>
      </c>
      <c r="P3287" s="4">
        <f>VLOOKUP(G3287, Sheet2!C:E, 3, FALSE)</f>
        <v>1987</v>
      </c>
      <c r="Q3287" s="4">
        <f>O3287-P3287</f>
        <v>20</v>
      </c>
      <c r="R3287" s="4">
        <f>VLOOKUP(A3287, Sheet4!A:B, 2, FALSE)</f>
        <v>1218</v>
      </c>
    </row>
    <row r="3288" spans="1:18">
      <c r="A3288">
        <v>4763</v>
      </c>
      <c r="B3288" t="s">
        <v>205</v>
      </c>
      <c r="C3288" s="1">
        <v>39275</v>
      </c>
      <c r="D3288" t="s">
        <v>6</v>
      </c>
      <c r="E3288" s="4" t="str">
        <f>VLOOKUP(B3288, Sheet2!$A$2:$B$734, 2, FALSE)</f>
        <v>CA</v>
      </c>
      <c r="F3288" s="4" t="s">
        <v>652</v>
      </c>
      <c r="G3288" s="4" t="str">
        <f>B3288&amp;E3288</f>
        <v>DreierCA</v>
      </c>
      <c r="H3288" s="4" t="str">
        <f>VLOOKUP(G3288, Sheet2!C:D, 2, FALSE)</f>
        <v>R</v>
      </c>
      <c r="I3288" s="4">
        <f>VLOOKUP(A3288, Sheet3!A:G,2, FALSE)</f>
        <v>0.99474099999999999</v>
      </c>
      <c r="J3288" s="4">
        <f>VLOOKUP(A3288, Sheet3!A:G,3, FALSE)</f>
        <v>0.75857600000000003</v>
      </c>
      <c r="K3288" s="4">
        <f>VLOOKUP(A3288, Sheet3!A:G,4, FALSE)</f>
        <v>-0.53210000000000002</v>
      </c>
      <c r="L3288" s="4">
        <f>VLOOKUP(A3288, Sheet3!A:G,5, FALSE)</f>
        <v>-1.1109739999999999</v>
      </c>
      <c r="M3288" s="4">
        <f>VLOOKUP(A3288, Sheet3!A:G,6, FALSE)</f>
        <v>0.19977900000000001</v>
      </c>
      <c r="N3288" s="4">
        <f>VLOOKUP(A3288, Sheet3!A:G,7, FALSE)</f>
        <v>0.43277599999999999</v>
      </c>
      <c r="O3288">
        <v>2007</v>
      </c>
      <c r="P3288" s="4">
        <f>VLOOKUP(G3288, Sheet2!C:E, 3, FALSE)</f>
        <v>1981</v>
      </c>
      <c r="Q3288" s="4">
        <f>O3288-P3288</f>
        <v>26</v>
      </c>
      <c r="R3288" s="4">
        <f>VLOOKUP(A3288, Sheet4!A:B, 2, FALSE)</f>
        <v>2231</v>
      </c>
    </row>
    <row r="3289" spans="1:18">
      <c r="A3289">
        <v>4764</v>
      </c>
      <c r="B3289" t="s">
        <v>157</v>
      </c>
      <c r="C3289" s="1">
        <v>39275</v>
      </c>
      <c r="D3289" t="s">
        <v>6</v>
      </c>
      <c r="E3289" s="4" t="s">
        <v>184</v>
      </c>
      <c r="F3289" s="4" t="s">
        <v>652</v>
      </c>
      <c r="G3289" s="4" t="str">
        <f>B3289&amp;E3289</f>
        <v>McGovernMA</v>
      </c>
      <c r="H3289" s="4" t="str">
        <f>VLOOKUP(G3289, Sheet2!C:D, 2, FALSE)</f>
        <v>D</v>
      </c>
      <c r="I3289" s="4">
        <f>VLOOKUP(A3289, Sheet3!A:G,2, FALSE)</f>
        <v>-2.5036860000000001</v>
      </c>
      <c r="J3289" s="4">
        <f>VLOOKUP(A3289, Sheet3!A:G,3, FALSE)</f>
        <v>1.475579</v>
      </c>
      <c r="K3289" s="4">
        <f>VLOOKUP(A3289, Sheet3!A:G,4, FALSE)</f>
        <v>-0.53812800000000005</v>
      </c>
      <c r="L3289" s="4">
        <f>VLOOKUP(A3289, Sheet3!A:G,5, FALSE)</f>
        <v>-2.5480209999999999</v>
      </c>
      <c r="M3289" s="4">
        <f>VLOOKUP(A3289, Sheet3!A:G,6, FALSE)</f>
        <v>-0.96404599999999996</v>
      </c>
      <c r="N3289" s="4">
        <f>VLOOKUP(A3289, Sheet3!A:G,7, FALSE)</f>
        <v>-0.81029799999999996</v>
      </c>
      <c r="O3289">
        <v>2007</v>
      </c>
      <c r="P3289" s="4">
        <f>VLOOKUP(G3289, Sheet2!C:E, 3, FALSE)</f>
        <v>1997</v>
      </c>
      <c r="Q3289" s="4">
        <f>O3289-P3289</f>
        <v>10</v>
      </c>
      <c r="R3289" s="4">
        <f>VLOOKUP(A3289, Sheet4!A:B, 2, FALSE)</f>
        <v>661</v>
      </c>
    </row>
    <row r="3290" spans="1:18">
      <c r="A3290">
        <v>4765</v>
      </c>
      <c r="B3290" t="s">
        <v>505</v>
      </c>
      <c r="C3290" s="1">
        <v>39275</v>
      </c>
      <c r="D3290" t="s">
        <v>6</v>
      </c>
      <c r="E3290" s="4" t="s">
        <v>44</v>
      </c>
      <c r="F3290" s="4" t="s">
        <v>652</v>
      </c>
      <c r="G3290" s="4" t="str">
        <f>B3290&amp;E3290</f>
        <v>EnglishPA</v>
      </c>
      <c r="H3290" s="4" t="str">
        <f>VLOOKUP(G3290, Sheet2!C:D, 2, FALSE)</f>
        <v>R</v>
      </c>
      <c r="I3290" s="4">
        <f>VLOOKUP(A3290, Sheet3!A:G,2, FALSE)</f>
        <v>-0.73382700000000001</v>
      </c>
      <c r="J3290" s="4">
        <f>VLOOKUP(A3290, Sheet3!A:G,3, FALSE)</f>
        <v>-0.31891700000000001</v>
      </c>
      <c r="K3290" s="4">
        <f>VLOOKUP(A3290, Sheet3!A:G,4, FALSE)</f>
        <v>-0.189466</v>
      </c>
      <c r="L3290" s="4">
        <f>VLOOKUP(A3290, Sheet3!A:G,5, FALSE)</f>
        <v>2.161451</v>
      </c>
      <c r="M3290" s="4">
        <f>VLOOKUP(A3290, Sheet3!A:G,6, FALSE)</f>
        <v>0.72892299999999999</v>
      </c>
      <c r="N3290" s="4">
        <f>VLOOKUP(A3290, Sheet3!A:G,7, FALSE)</f>
        <v>0.92361899999999997</v>
      </c>
      <c r="O3290">
        <v>2007</v>
      </c>
      <c r="P3290" s="4">
        <f>VLOOKUP(G3290, Sheet2!C:E, 3, FALSE)</f>
        <v>1995</v>
      </c>
      <c r="Q3290" s="4">
        <f>O3290-P3290</f>
        <v>12</v>
      </c>
      <c r="R3290" s="4">
        <f>VLOOKUP(A3290, Sheet4!A:B, 2, FALSE)</f>
        <v>495</v>
      </c>
    </row>
    <row r="3291" spans="1:18">
      <c r="A3291">
        <v>4766</v>
      </c>
      <c r="B3291" t="s">
        <v>749</v>
      </c>
      <c r="C3291" s="1">
        <v>39275</v>
      </c>
      <c r="D3291" t="s">
        <v>6</v>
      </c>
      <c r="E3291" s="4" t="s">
        <v>8</v>
      </c>
      <c r="F3291" s="4" t="s">
        <v>652</v>
      </c>
      <c r="G3291" s="4" t="str">
        <f>B3291&amp;E3291</f>
        <v>MatsuiDCA</v>
      </c>
      <c r="H3291" s="4" t="str">
        <f>VLOOKUP(G3291, Sheet2!C:D, 2, FALSE)</f>
        <v>D</v>
      </c>
      <c r="I3291" s="4">
        <f>VLOOKUP(A3291, Sheet3!A:G,2, FALSE)</f>
        <v>-2.957201</v>
      </c>
      <c r="J3291" s="4">
        <f>VLOOKUP(A3291, Sheet3!A:G,3, FALSE)</f>
        <v>-1.0345500000000001</v>
      </c>
      <c r="K3291" s="4">
        <f>VLOOKUP(A3291, Sheet3!A:G,4, FALSE)</f>
        <v>0.70431200000000005</v>
      </c>
      <c r="L3291" s="4">
        <f>VLOOKUP(A3291, Sheet3!A:G,5, FALSE)</f>
        <v>-3.6657109999999999</v>
      </c>
      <c r="M3291" s="4">
        <f>VLOOKUP(A3291, Sheet3!A:G,6, FALSE)</f>
        <v>-0.42640800000000001</v>
      </c>
      <c r="N3291" s="4">
        <f>VLOOKUP(A3291, Sheet3!A:G,7, FALSE)</f>
        <v>-1.7767379999999999</v>
      </c>
      <c r="O3291">
        <v>2007</v>
      </c>
      <c r="P3291" s="4">
        <f>VLOOKUP(G3291, Sheet2!C:E, 3, FALSE)</f>
        <v>2005</v>
      </c>
      <c r="Q3291" s="4">
        <f>O3291-P3291</f>
        <v>2</v>
      </c>
      <c r="R3291" s="4">
        <f>VLOOKUP(A3291, Sheet4!A:B, 2, FALSE)</f>
        <v>438</v>
      </c>
    </row>
    <row r="3292" spans="1:18">
      <c r="A3292">
        <v>4767</v>
      </c>
      <c r="B3292" t="s">
        <v>34</v>
      </c>
      <c r="C3292" s="1">
        <v>39275</v>
      </c>
      <c r="D3292" t="s">
        <v>6</v>
      </c>
      <c r="E3292" s="4" t="s">
        <v>137</v>
      </c>
      <c r="F3292" s="4" t="s">
        <v>652</v>
      </c>
      <c r="G3292" s="4" t="str">
        <f>B3292&amp;E3292</f>
        <v>GingreyGA</v>
      </c>
      <c r="H3292" s="4" t="str">
        <f>VLOOKUP(G3292, Sheet2!C:D, 2, FALSE)</f>
        <v>R</v>
      </c>
      <c r="I3292" s="4">
        <f>VLOOKUP(A3292, Sheet3!A:G,2, FALSE)</f>
        <v>4.6834569999999998</v>
      </c>
      <c r="J3292" s="4">
        <f>VLOOKUP(A3292, Sheet3!A:G,3, FALSE)</f>
        <v>-0.90169900000000003</v>
      </c>
      <c r="K3292" s="4">
        <f>VLOOKUP(A3292, Sheet3!A:G,4, FALSE)</f>
        <v>0.87453499999999995</v>
      </c>
      <c r="L3292" s="4">
        <f>VLOOKUP(A3292, Sheet3!A:G,5, FALSE)</f>
        <v>1.1996640000000001</v>
      </c>
      <c r="M3292" s="4">
        <f>VLOOKUP(A3292, Sheet3!A:G,6, FALSE)</f>
        <v>-0.12565000000000001</v>
      </c>
      <c r="N3292" s="4">
        <f>VLOOKUP(A3292, Sheet3!A:G,7, FALSE)</f>
        <v>1.217147</v>
      </c>
      <c r="O3292">
        <v>2007</v>
      </c>
      <c r="P3292" s="4">
        <f>VLOOKUP(G3292, Sheet2!C:E, 3, FALSE)</f>
        <v>2003</v>
      </c>
      <c r="Q3292" s="4">
        <f>O3292-P3292</f>
        <v>4</v>
      </c>
      <c r="R3292" s="4">
        <f>VLOOKUP(A3292, Sheet4!A:B, 2, FALSE)</f>
        <v>497</v>
      </c>
    </row>
    <row r="3293" spans="1:18">
      <c r="A3293">
        <v>4768</v>
      </c>
      <c r="B3293" t="s">
        <v>206</v>
      </c>
      <c r="C3293" s="1">
        <v>39275</v>
      </c>
      <c r="D3293" t="s">
        <v>6</v>
      </c>
      <c r="E3293" s="4" t="s">
        <v>268</v>
      </c>
      <c r="F3293" s="4" t="s">
        <v>652</v>
      </c>
      <c r="G3293" s="4" t="str">
        <f>B3293&amp;E3293</f>
        <v>WelchVT</v>
      </c>
      <c r="H3293" s="4" t="str">
        <f>VLOOKUP(G3293, Sheet2!C:D, 2, FALSE)</f>
        <v>D</v>
      </c>
      <c r="I3293" s="4">
        <f>VLOOKUP(A3293, Sheet3!A:G,2, FALSE)</f>
        <v>1.613391</v>
      </c>
      <c r="J3293" s="4">
        <f>VLOOKUP(A3293, Sheet3!A:G,3, FALSE)</f>
        <v>-0.92859199999999997</v>
      </c>
      <c r="K3293" s="4">
        <f>VLOOKUP(A3293, Sheet3!A:G,4, FALSE)</f>
        <v>1.618241</v>
      </c>
      <c r="L3293" s="4">
        <f>VLOOKUP(A3293, Sheet3!A:G,5, FALSE)</f>
        <v>0.26320700000000002</v>
      </c>
      <c r="M3293" s="4">
        <f>VLOOKUP(A3293, Sheet3!A:G,6, FALSE)</f>
        <v>0.72901499999999997</v>
      </c>
      <c r="N3293" s="4">
        <f>VLOOKUP(A3293, Sheet3!A:G,7, FALSE)</f>
        <v>0.145317</v>
      </c>
      <c r="O3293">
        <v>2007</v>
      </c>
      <c r="P3293" s="4">
        <f>VLOOKUP(G3293, Sheet2!C:E, 3, FALSE)</f>
        <v>2007</v>
      </c>
      <c r="Q3293" s="4">
        <f>O3293-P3293</f>
        <v>0</v>
      </c>
      <c r="R3293" s="4">
        <f>VLOOKUP(A3293, Sheet4!A:B, 2, FALSE)</f>
        <v>390</v>
      </c>
    </row>
    <row r="3294" spans="1:18">
      <c r="A3294">
        <v>4769</v>
      </c>
      <c r="B3294" t="s">
        <v>9</v>
      </c>
      <c r="C3294" s="1">
        <v>39275</v>
      </c>
      <c r="D3294" t="s">
        <v>6</v>
      </c>
      <c r="E3294" s="4" t="s">
        <v>84</v>
      </c>
      <c r="F3294" s="4" t="s">
        <v>652</v>
      </c>
      <c r="G3294" s="4" t="str">
        <f>B3294&amp;E3294</f>
        <v>ShaysCT</v>
      </c>
      <c r="H3294" s="4" t="str">
        <f>VLOOKUP(G3294, Sheet2!C:D, 2, FALSE)</f>
        <v>R</v>
      </c>
      <c r="I3294" s="4">
        <f>VLOOKUP(A3294, Sheet3!A:G,2, FALSE)</f>
        <v>-1.5430379999999999</v>
      </c>
      <c r="J3294" s="4">
        <f>VLOOKUP(A3294, Sheet3!A:G,3, FALSE)</f>
        <v>-3.1333E-2</v>
      </c>
      <c r="K3294" s="4">
        <f>VLOOKUP(A3294, Sheet3!A:G,4, FALSE)</f>
        <v>-4.2319250000000004</v>
      </c>
      <c r="L3294" s="4">
        <f>VLOOKUP(A3294, Sheet3!A:G,5, FALSE)</f>
        <v>2.599278</v>
      </c>
      <c r="M3294" s="4">
        <f>VLOOKUP(A3294, Sheet3!A:G,6, FALSE)</f>
        <v>0.77421899999999999</v>
      </c>
      <c r="N3294" s="4">
        <f>VLOOKUP(A3294, Sheet3!A:G,7, FALSE)</f>
        <v>-6.5405920000000002</v>
      </c>
      <c r="O3294">
        <v>2007</v>
      </c>
      <c r="P3294" s="4">
        <f>VLOOKUP(G3294, Sheet2!C:E, 3, FALSE)</f>
        <v>1987</v>
      </c>
      <c r="Q3294" s="4">
        <f>O3294-P3294</f>
        <v>20</v>
      </c>
      <c r="R3294" s="4">
        <f>VLOOKUP(A3294, Sheet4!A:B, 2, FALSE)</f>
        <v>378</v>
      </c>
    </row>
    <row r="3295" spans="1:18">
      <c r="A3295">
        <v>4770</v>
      </c>
      <c r="B3295" t="s">
        <v>151</v>
      </c>
      <c r="C3295" s="1">
        <v>39275</v>
      </c>
      <c r="D3295" t="s">
        <v>6</v>
      </c>
      <c r="E3295" s="4" t="s">
        <v>47</v>
      </c>
      <c r="F3295" s="4" t="s">
        <v>652</v>
      </c>
      <c r="G3295" s="4" t="str">
        <f>B3295&amp;E3295</f>
        <v>CastorFL</v>
      </c>
      <c r="H3295" s="4" t="str">
        <f>VLOOKUP(G3295, Sheet2!C:D, 2, FALSE)</f>
        <v>D</v>
      </c>
      <c r="I3295" s="4">
        <f>VLOOKUP(A3295, Sheet3!A:G,2, FALSE)</f>
        <v>6.085013</v>
      </c>
      <c r="J3295" s="4">
        <f>VLOOKUP(A3295, Sheet3!A:G,3, FALSE)</f>
        <v>1.6468E-2</v>
      </c>
      <c r="K3295" s="4">
        <f>VLOOKUP(A3295, Sheet3!A:G,4, FALSE)</f>
        <v>1.234804</v>
      </c>
      <c r="L3295" s="4">
        <f>VLOOKUP(A3295, Sheet3!A:G,5, FALSE)</f>
        <v>2.0370000000000002E-3</v>
      </c>
      <c r="M3295" s="4">
        <f>VLOOKUP(A3295, Sheet3!A:G,6, FALSE)</f>
        <v>-0.87501099999999998</v>
      </c>
      <c r="N3295" s="4">
        <f>VLOOKUP(A3295, Sheet3!A:G,7, FALSE)</f>
        <v>1.5167060000000001</v>
      </c>
      <c r="O3295">
        <v>2007</v>
      </c>
      <c r="P3295" s="4">
        <f>VLOOKUP(G3295, Sheet2!C:E, 3, FALSE)</f>
        <v>2007</v>
      </c>
      <c r="Q3295" s="4">
        <f>O3295-P3295</f>
        <v>0</v>
      </c>
      <c r="R3295" s="4">
        <f>VLOOKUP(A3295, Sheet4!A:B, 2, FALSE)</f>
        <v>472</v>
      </c>
    </row>
    <row r="3296" spans="1:18">
      <c r="A3296">
        <v>4771</v>
      </c>
      <c r="B3296" t="s">
        <v>209</v>
      </c>
      <c r="C3296" s="1">
        <v>39275</v>
      </c>
      <c r="D3296" t="s">
        <v>6</v>
      </c>
      <c r="E3296" s="4" t="s">
        <v>89</v>
      </c>
      <c r="F3296" s="4" t="s">
        <v>652</v>
      </c>
      <c r="G3296" s="4" t="str">
        <f>B3296&amp;E3296</f>
        <v>SuttonOH</v>
      </c>
      <c r="H3296" s="4" t="str">
        <f>VLOOKUP(G3296, Sheet2!C:D, 2, FALSE)</f>
        <v>D</v>
      </c>
      <c r="I3296" s="4">
        <f>VLOOKUP(A3296, Sheet3!A:G,2, FALSE)</f>
        <v>1.4911319999999999</v>
      </c>
      <c r="J3296" s="4">
        <f>VLOOKUP(A3296, Sheet3!A:G,3, FALSE)</f>
        <v>-0.29097099999999998</v>
      </c>
      <c r="K3296" s="4">
        <f>VLOOKUP(A3296, Sheet3!A:G,4, FALSE)</f>
        <v>2.2367249999999999</v>
      </c>
      <c r="L3296" s="4">
        <f>VLOOKUP(A3296, Sheet3!A:G,5, FALSE)</f>
        <v>-3.048057</v>
      </c>
      <c r="M3296" s="4">
        <f>VLOOKUP(A3296, Sheet3!A:G,6, FALSE)</f>
        <v>0.55344099999999996</v>
      </c>
      <c r="N3296" s="4">
        <f>VLOOKUP(A3296, Sheet3!A:G,7, FALSE)</f>
        <v>1.628001</v>
      </c>
      <c r="O3296">
        <v>2007</v>
      </c>
      <c r="P3296" s="4">
        <f>VLOOKUP(G3296, Sheet2!C:E, 3, FALSE)</f>
        <v>2007</v>
      </c>
      <c r="Q3296" s="4">
        <f>O3296-P3296</f>
        <v>0</v>
      </c>
      <c r="R3296" s="4">
        <f>VLOOKUP(A3296, Sheet4!A:B, 2, FALSE)</f>
        <v>479</v>
      </c>
    </row>
    <row r="3297" spans="1:18">
      <c r="A3297">
        <v>4772</v>
      </c>
      <c r="B3297" t="s">
        <v>12</v>
      </c>
      <c r="C3297" s="1">
        <v>39275</v>
      </c>
      <c r="D3297" t="s">
        <v>6</v>
      </c>
      <c r="E3297" s="4" t="s">
        <v>57</v>
      </c>
      <c r="F3297" s="4" t="s">
        <v>652</v>
      </c>
      <c r="G3297" s="4" t="str">
        <f>B3297&amp;E3297</f>
        <v>WilsonNM</v>
      </c>
      <c r="H3297" s="4" t="str">
        <f>VLOOKUP(G3297, Sheet2!C:D, 2, FALSE)</f>
        <v>R</v>
      </c>
      <c r="I3297" s="4">
        <f>VLOOKUP(A3297, Sheet3!A:G,2, FALSE)</f>
        <v>-4.3724920000000003</v>
      </c>
      <c r="J3297" s="4">
        <f>VLOOKUP(A3297, Sheet3!A:G,3, FALSE)</f>
        <v>1.040689</v>
      </c>
      <c r="K3297" s="4">
        <f>VLOOKUP(A3297, Sheet3!A:G,4, FALSE)</f>
        <v>-2.470488</v>
      </c>
      <c r="L3297" s="4">
        <f>VLOOKUP(A3297, Sheet3!A:G,5, FALSE)</f>
        <v>0.67482799999999998</v>
      </c>
      <c r="M3297" s="4">
        <f>VLOOKUP(A3297, Sheet3!A:G,6, FALSE)</f>
        <v>-0.31707400000000002</v>
      </c>
      <c r="N3297" s="4">
        <f>VLOOKUP(A3297, Sheet3!A:G,7, FALSE)</f>
        <v>-2.83127</v>
      </c>
      <c r="O3297">
        <v>2007</v>
      </c>
      <c r="P3297" s="4">
        <f>VLOOKUP(G3297, Sheet2!C:E, 3, FALSE)</f>
        <v>1998</v>
      </c>
      <c r="Q3297" s="4">
        <f>O3297-P3297</f>
        <v>9</v>
      </c>
      <c r="R3297" s="4">
        <f>VLOOKUP(A3297, Sheet4!A:B, 2, FALSE)</f>
        <v>261</v>
      </c>
    </row>
    <row r="3298" spans="1:18">
      <c r="A3298">
        <v>4773</v>
      </c>
      <c r="B3298" t="s">
        <v>131</v>
      </c>
      <c r="C3298" s="1">
        <v>39275</v>
      </c>
      <c r="D3298" t="s">
        <v>6</v>
      </c>
      <c r="E3298" s="4" t="s">
        <v>8</v>
      </c>
      <c r="F3298" s="4" t="s">
        <v>652</v>
      </c>
      <c r="G3298" s="4" t="str">
        <f>B3298&amp;E3298</f>
        <v>HarmanCA</v>
      </c>
      <c r="H3298" s="4" t="str">
        <f>VLOOKUP(G3298, Sheet2!C:D, 2, FALSE)</f>
        <v>D</v>
      </c>
      <c r="I3298" s="4">
        <f>VLOOKUP(A3298, Sheet3!A:G,2, FALSE)</f>
        <v>3.0830869999999999</v>
      </c>
      <c r="J3298" s="4">
        <f>VLOOKUP(A3298, Sheet3!A:G,3, FALSE)</f>
        <v>6.3715999999999995E-2</v>
      </c>
      <c r="K3298" s="4">
        <f>VLOOKUP(A3298, Sheet3!A:G,4, FALSE)</f>
        <v>-2.2616900000000002</v>
      </c>
      <c r="L3298" s="4">
        <f>VLOOKUP(A3298, Sheet3!A:G,5, FALSE)</f>
        <v>0.60973299999999997</v>
      </c>
      <c r="M3298" s="4">
        <f>VLOOKUP(A3298, Sheet3!A:G,6, FALSE)</f>
        <v>-1.0332779999999999</v>
      </c>
      <c r="N3298" s="4">
        <f>VLOOKUP(A3298, Sheet3!A:G,7, FALSE)</f>
        <v>-1.7984450000000001</v>
      </c>
      <c r="O3298">
        <v>2007</v>
      </c>
      <c r="P3298" s="4">
        <f>VLOOKUP(G3298, Sheet2!C:E, 3, FALSE)</f>
        <v>2001</v>
      </c>
      <c r="Q3298" s="4">
        <f>O3298-P3298</f>
        <v>6</v>
      </c>
      <c r="R3298" s="4">
        <f>VLOOKUP(A3298, Sheet4!A:B, 2, FALSE)</f>
        <v>320</v>
      </c>
    </row>
    <row r="3299" spans="1:18">
      <c r="A3299">
        <v>4774</v>
      </c>
      <c r="B3299" t="s">
        <v>147</v>
      </c>
      <c r="C3299" s="1">
        <v>39275</v>
      </c>
      <c r="D3299" t="s">
        <v>6</v>
      </c>
      <c r="E3299" s="4" t="s">
        <v>112</v>
      </c>
      <c r="F3299" s="4" t="s">
        <v>652</v>
      </c>
      <c r="G3299" s="4" t="str">
        <f>B3299&amp;E3299</f>
        <v>HoekstraMI</v>
      </c>
      <c r="H3299" s="4" t="str">
        <f>VLOOKUP(G3299, Sheet2!C:D, 2, FALSE)</f>
        <v>R</v>
      </c>
      <c r="I3299" s="4">
        <f>VLOOKUP(A3299, Sheet3!A:G,2, FALSE)</f>
        <v>-3.1833369999999999</v>
      </c>
      <c r="J3299" s="4">
        <f>VLOOKUP(A3299, Sheet3!A:G,3, FALSE)</f>
        <v>1.416361</v>
      </c>
      <c r="K3299" s="4">
        <f>VLOOKUP(A3299, Sheet3!A:G,4, FALSE)</f>
        <v>-1.3413710000000001</v>
      </c>
      <c r="L3299" s="4">
        <f>VLOOKUP(A3299, Sheet3!A:G,5, FALSE)</f>
        <v>0.83215300000000003</v>
      </c>
      <c r="M3299" s="4">
        <f>VLOOKUP(A3299, Sheet3!A:G,6, FALSE)</f>
        <v>0.92310300000000001</v>
      </c>
      <c r="N3299" s="4">
        <f>VLOOKUP(A3299, Sheet3!A:G,7, FALSE)</f>
        <v>-2.958189</v>
      </c>
      <c r="O3299">
        <v>2007</v>
      </c>
      <c r="P3299" s="4">
        <f>VLOOKUP(G3299, Sheet2!C:E, 3, FALSE)</f>
        <v>1993</v>
      </c>
      <c r="Q3299" s="4">
        <f>O3299-P3299</f>
        <v>14</v>
      </c>
      <c r="R3299" s="4">
        <f>VLOOKUP(A3299, Sheet4!A:B, 2, FALSE)</f>
        <v>520</v>
      </c>
    </row>
    <row r="3300" spans="1:18">
      <c r="A3300">
        <v>4775</v>
      </c>
      <c r="B3300" t="s">
        <v>452</v>
      </c>
      <c r="C3300" s="1">
        <v>39275</v>
      </c>
      <c r="D3300" t="s">
        <v>6</v>
      </c>
      <c r="E3300" s="4" t="s">
        <v>176</v>
      </c>
      <c r="F3300" s="4" t="s">
        <v>652</v>
      </c>
      <c r="G3300" s="4" t="str">
        <f>B3300&amp;E3300</f>
        <v>LoebsackIA</v>
      </c>
      <c r="H3300" s="4" t="str">
        <f>VLOOKUP(G3300, Sheet2!C:D, 2, FALSE)</f>
        <v>D</v>
      </c>
      <c r="I3300" s="4">
        <f>VLOOKUP(A3300, Sheet3!A:G,2, FALSE)</f>
        <v>-0.580233</v>
      </c>
      <c r="J3300" s="4">
        <f>VLOOKUP(A3300, Sheet3!A:G,3, FALSE)</f>
        <v>-0.42904599999999998</v>
      </c>
      <c r="K3300" s="4">
        <f>VLOOKUP(A3300, Sheet3!A:G,4, FALSE)</f>
        <v>0.47361999999999999</v>
      </c>
      <c r="L3300" s="4">
        <f>VLOOKUP(A3300, Sheet3!A:G,5, FALSE)</f>
        <v>-7.0524060000000004</v>
      </c>
      <c r="M3300" s="4">
        <f>VLOOKUP(A3300, Sheet3!A:G,6, FALSE)</f>
        <v>-2.5488970000000002</v>
      </c>
      <c r="N3300" s="4">
        <f>VLOOKUP(A3300, Sheet3!A:G,7, FALSE)</f>
        <v>0.28379399999999999</v>
      </c>
      <c r="O3300">
        <v>2007</v>
      </c>
      <c r="P3300" s="4">
        <f>VLOOKUP(G3300, Sheet2!C:E, 3, FALSE)</f>
        <v>2007</v>
      </c>
      <c r="Q3300" s="4">
        <f>O3300-P3300</f>
        <v>0</v>
      </c>
      <c r="R3300" s="4">
        <f>VLOOKUP(A3300, Sheet4!A:B, 2, FALSE)</f>
        <v>151</v>
      </c>
    </row>
    <row r="3301" spans="1:18">
      <c r="A3301">
        <v>4776</v>
      </c>
      <c r="B3301" t="s">
        <v>85</v>
      </c>
      <c r="C3301" s="1">
        <v>39275</v>
      </c>
      <c r="D3301" t="s">
        <v>6</v>
      </c>
      <c r="E3301" s="4" t="s">
        <v>8</v>
      </c>
      <c r="F3301" s="4" t="s">
        <v>652</v>
      </c>
      <c r="G3301" s="4" t="str">
        <f>B3301&amp;E3301</f>
        <v>SolisCA</v>
      </c>
      <c r="H3301" s="4" t="str">
        <f>VLOOKUP(G3301, Sheet2!C:D, 2, FALSE)</f>
        <v>D</v>
      </c>
      <c r="I3301" s="4">
        <f>VLOOKUP(A3301, Sheet3!A:G,2, FALSE)</f>
        <v>-1.8164439999999999</v>
      </c>
      <c r="J3301" s="4">
        <f>VLOOKUP(A3301, Sheet3!A:G,3, FALSE)</f>
        <v>-3.1395189999999999</v>
      </c>
      <c r="K3301" s="4">
        <f>VLOOKUP(A3301, Sheet3!A:G,4, FALSE)</f>
        <v>-3.7723300000000002</v>
      </c>
      <c r="L3301" s="4">
        <f>VLOOKUP(A3301, Sheet3!A:G,5, FALSE)</f>
        <v>-5.6615539999999998</v>
      </c>
      <c r="M3301" s="4">
        <f>VLOOKUP(A3301, Sheet3!A:G,6, FALSE)</f>
        <v>-3.6686570000000001</v>
      </c>
      <c r="N3301" s="4">
        <f>VLOOKUP(A3301, Sheet3!A:G,7, FALSE)</f>
        <v>-6.3875130000000002</v>
      </c>
      <c r="O3301">
        <v>2007</v>
      </c>
      <c r="P3301" s="4">
        <f>VLOOKUP(G3301, Sheet2!C:E, 3, FALSE)</f>
        <v>2001</v>
      </c>
      <c r="Q3301" s="4">
        <f>O3301-P3301</f>
        <v>6</v>
      </c>
      <c r="R3301" s="4">
        <f>VLOOKUP(A3301, Sheet4!A:B, 2, FALSE)</f>
        <v>201</v>
      </c>
    </row>
    <row r="3302" spans="1:18">
      <c r="A3302">
        <v>4777</v>
      </c>
      <c r="B3302" t="s">
        <v>227</v>
      </c>
      <c r="C3302" s="1">
        <v>39275</v>
      </c>
      <c r="D3302" t="s">
        <v>6</v>
      </c>
      <c r="E3302" s="4" t="s">
        <v>22</v>
      </c>
      <c r="F3302" s="4" t="s">
        <v>652</v>
      </c>
      <c r="G3302" s="4" t="str">
        <f>B3302&amp;E3302</f>
        <v>DoggettTX</v>
      </c>
      <c r="H3302" s="4" t="str">
        <f>VLOOKUP(G3302, Sheet2!C:D, 2, FALSE)</f>
        <v>D</v>
      </c>
      <c r="I3302" s="4">
        <f>VLOOKUP(A3302, Sheet3!A:G,2, FALSE)</f>
        <v>3.4404110000000001</v>
      </c>
      <c r="J3302" s="4">
        <f>VLOOKUP(A3302, Sheet3!A:G,3, FALSE)</f>
        <v>2.691065</v>
      </c>
      <c r="K3302" s="4">
        <f>VLOOKUP(A3302, Sheet3!A:G,4, FALSE)</f>
        <v>-4.8245979999999999</v>
      </c>
      <c r="L3302" s="4">
        <f>VLOOKUP(A3302, Sheet3!A:G,5, FALSE)</f>
        <v>-1.6431640000000001</v>
      </c>
      <c r="M3302" s="4">
        <f>VLOOKUP(A3302, Sheet3!A:G,6, FALSE)</f>
        <v>-2.0110990000000002</v>
      </c>
      <c r="N3302" s="4">
        <f>VLOOKUP(A3302, Sheet3!A:G,7, FALSE)</f>
        <v>-3.10805</v>
      </c>
      <c r="O3302">
        <v>2007</v>
      </c>
      <c r="P3302" s="4">
        <f>VLOOKUP(G3302, Sheet2!C:E, 3, FALSE)</f>
        <v>1995</v>
      </c>
      <c r="Q3302" s="4">
        <f>O3302-P3302</f>
        <v>12</v>
      </c>
      <c r="R3302" s="4">
        <f>VLOOKUP(A3302, Sheet4!A:B, 2, FALSE)</f>
        <v>161</v>
      </c>
    </row>
    <row r="3303" spans="1:18">
      <c r="A3303">
        <v>4778</v>
      </c>
      <c r="B3303" t="s">
        <v>124</v>
      </c>
      <c r="C3303" s="1">
        <v>39400</v>
      </c>
      <c r="D3303" t="s">
        <v>6</v>
      </c>
      <c r="E3303" s="4" t="str">
        <f>VLOOKUP(B3303, Sheet2!$A$2:$B$734, 2, FALSE)</f>
        <v>WI</v>
      </c>
      <c r="F3303" s="4" t="s">
        <v>652</v>
      </c>
      <c r="G3303" s="4" t="str">
        <f>B3303&amp;E3303</f>
        <v>ObeyWI</v>
      </c>
      <c r="H3303" s="4" t="str">
        <f>VLOOKUP(G3303, Sheet2!C:D, 2, FALSE)</f>
        <v>D</v>
      </c>
      <c r="I3303" s="4">
        <f>VLOOKUP(A3303, Sheet3!A:G,2, FALSE)</f>
        <v>-2.5812360000000001</v>
      </c>
      <c r="J3303" s="4">
        <f>VLOOKUP(A3303, Sheet3!A:G,3, FALSE)</f>
        <v>-0.14946699999999999</v>
      </c>
      <c r="K3303" s="4">
        <f>VLOOKUP(A3303, Sheet3!A:G,4, FALSE)</f>
        <v>-0.69494299999999998</v>
      </c>
      <c r="L3303" s="4">
        <f>VLOOKUP(A3303, Sheet3!A:G,5, FALSE)</f>
        <v>-2.2295020000000001</v>
      </c>
      <c r="M3303" s="4">
        <f>VLOOKUP(A3303, Sheet3!A:G,6, FALSE)</f>
        <v>0.35182099999999999</v>
      </c>
      <c r="N3303" s="4">
        <f>VLOOKUP(A3303, Sheet3!A:G,7, FALSE)</f>
        <v>-0.88018300000000005</v>
      </c>
      <c r="O3303">
        <v>2007</v>
      </c>
      <c r="P3303" s="4">
        <f>VLOOKUP(G3303, Sheet2!C:E, 3, FALSE)</f>
        <v>1969</v>
      </c>
      <c r="Q3303" s="4">
        <f>O3303-P3303</f>
        <v>38</v>
      </c>
      <c r="R3303" s="4">
        <f>VLOOKUP(A3303, Sheet4!A:B, 2, FALSE)</f>
        <v>1439</v>
      </c>
    </row>
    <row r="3304" spans="1:18">
      <c r="A3304">
        <v>4779</v>
      </c>
      <c r="B3304" t="s">
        <v>46</v>
      </c>
      <c r="C3304" s="1">
        <v>39400</v>
      </c>
      <c r="D3304" t="s">
        <v>6</v>
      </c>
      <c r="E3304" s="4" t="s">
        <v>47</v>
      </c>
      <c r="F3304" s="4" t="s">
        <v>652</v>
      </c>
      <c r="G3304" s="4" t="str">
        <f>B3304&amp;E3304</f>
        <v>YoungFL</v>
      </c>
      <c r="H3304" s="4" t="str">
        <f>VLOOKUP(G3304, Sheet2!C:D, 2, FALSE)</f>
        <v>R</v>
      </c>
      <c r="I3304" s="4">
        <f>VLOOKUP(A3304, Sheet3!A:G,2, FALSE)</f>
        <v>8.7030000000000007E-3</v>
      </c>
      <c r="J3304" s="4">
        <f>VLOOKUP(A3304, Sheet3!A:G,3, FALSE)</f>
        <v>-0.36188500000000001</v>
      </c>
      <c r="K3304" s="4">
        <f>VLOOKUP(A3304, Sheet3!A:G,4, FALSE)</f>
        <v>-1.675616</v>
      </c>
      <c r="L3304" s="4">
        <f>VLOOKUP(A3304, Sheet3!A:G,5, FALSE)</f>
        <v>1.1200650000000001</v>
      </c>
      <c r="M3304" s="4">
        <f>VLOOKUP(A3304, Sheet3!A:G,6, FALSE)</f>
        <v>-0.48277999999999999</v>
      </c>
      <c r="N3304" s="4">
        <f>VLOOKUP(A3304, Sheet3!A:G,7, FALSE)</f>
        <v>-3.4822489999999999</v>
      </c>
      <c r="O3304">
        <v>2007</v>
      </c>
      <c r="P3304" s="4">
        <f>VLOOKUP(G3304, Sheet2!C:E, 3, FALSE)</f>
        <v>1971</v>
      </c>
      <c r="Q3304" s="4">
        <f>O3304-P3304</f>
        <v>36</v>
      </c>
      <c r="R3304" s="4">
        <f>VLOOKUP(A3304, Sheet4!A:B, 2, FALSE)</f>
        <v>1255</v>
      </c>
    </row>
    <row r="3305" spans="1:18">
      <c r="A3305">
        <v>4780</v>
      </c>
      <c r="B3305" t="s">
        <v>633</v>
      </c>
      <c r="C3305" s="1">
        <v>39400</v>
      </c>
      <c r="D3305" t="s">
        <v>6</v>
      </c>
      <c r="E3305" s="4" t="s">
        <v>141</v>
      </c>
      <c r="F3305" s="4" t="s">
        <v>652</v>
      </c>
      <c r="G3305" s="4" t="str">
        <f>B3305&amp;E3305</f>
        <v>DavisLTN</v>
      </c>
      <c r="H3305" s="4" t="str">
        <f>VLOOKUP(G3305, Sheet2!C:D, 2, FALSE)</f>
        <v>D</v>
      </c>
      <c r="I3305" s="4">
        <f>VLOOKUP(A3305, Sheet3!A:G,2, FALSE)</f>
        <v>0.48185499999999998</v>
      </c>
      <c r="J3305" s="4">
        <f>VLOOKUP(A3305, Sheet3!A:G,3, FALSE)</f>
        <v>-0.12456299999999999</v>
      </c>
      <c r="K3305" s="4">
        <f>VLOOKUP(A3305, Sheet3!A:G,4, FALSE)</f>
        <v>0.61164200000000002</v>
      </c>
      <c r="L3305" s="4">
        <f>VLOOKUP(A3305, Sheet3!A:G,5, FALSE)</f>
        <v>-2.7223860000000002</v>
      </c>
      <c r="M3305" s="4">
        <f>VLOOKUP(A3305, Sheet3!A:G,6, FALSE)</f>
        <v>-1.966942</v>
      </c>
      <c r="N3305" s="4">
        <f>VLOOKUP(A3305, Sheet3!A:G,7, FALSE)</f>
        <v>-0.397839</v>
      </c>
      <c r="O3305">
        <v>2007</v>
      </c>
      <c r="P3305" s="4">
        <f>VLOOKUP(G3305, Sheet2!C:E, 3, FALSE)</f>
        <v>2003</v>
      </c>
      <c r="Q3305" s="4">
        <f>O3305-P3305</f>
        <v>4</v>
      </c>
      <c r="R3305" s="4">
        <f>VLOOKUP(A3305, Sheet4!A:B, 2, FALSE)</f>
        <v>483</v>
      </c>
    </row>
    <row r="3306" spans="1:18">
      <c r="A3306">
        <v>4781</v>
      </c>
      <c r="B3306" t="s">
        <v>167</v>
      </c>
      <c r="C3306" s="1">
        <v>39400</v>
      </c>
      <c r="D3306" t="s">
        <v>6</v>
      </c>
      <c r="E3306" s="4" t="s">
        <v>89</v>
      </c>
      <c r="F3306" s="4" t="s">
        <v>652</v>
      </c>
      <c r="G3306" s="4" t="str">
        <f>B3306&amp;E3306</f>
        <v>BoehnerOH</v>
      </c>
      <c r="H3306" s="4" t="str">
        <f>VLOOKUP(G3306, Sheet2!C:D, 2, FALSE)</f>
        <v>R</v>
      </c>
      <c r="I3306" s="4">
        <f>VLOOKUP(A3306, Sheet3!A:G,2, FALSE)</f>
        <v>-1.44469</v>
      </c>
      <c r="J3306" s="4">
        <f>VLOOKUP(A3306, Sheet3!A:G,3, FALSE)</f>
        <v>1.5757080000000001</v>
      </c>
      <c r="K3306" s="4">
        <f>VLOOKUP(A3306, Sheet3!A:G,4, FALSE)</f>
        <v>-3.3583400000000001</v>
      </c>
      <c r="L3306" s="4">
        <f>VLOOKUP(A3306, Sheet3!A:G,5, FALSE)</f>
        <v>-0.57793700000000003</v>
      </c>
      <c r="M3306" s="4">
        <f>VLOOKUP(A3306, Sheet3!A:G,6, FALSE)</f>
        <v>-0.63619599999999998</v>
      </c>
      <c r="N3306" s="4">
        <f>VLOOKUP(A3306, Sheet3!A:G,7, FALSE)</f>
        <v>-4.092943</v>
      </c>
      <c r="O3306">
        <v>2007</v>
      </c>
      <c r="P3306" s="4">
        <f>VLOOKUP(G3306, Sheet2!C:E, 3, FALSE)</f>
        <v>1991</v>
      </c>
      <c r="Q3306" s="4">
        <f>O3306-P3306</f>
        <v>16</v>
      </c>
      <c r="R3306" s="4">
        <f>VLOOKUP(A3306, Sheet4!A:B, 2, FALSE)</f>
        <v>1231</v>
      </c>
    </row>
    <row r="3307" spans="1:18">
      <c r="A3307">
        <v>4782</v>
      </c>
      <c r="B3307" t="s">
        <v>45</v>
      </c>
      <c r="C3307" s="1">
        <v>39400</v>
      </c>
      <c r="D3307" t="s">
        <v>6</v>
      </c>
      <c r="E3307" s="4" t="s">
        <v>44</v>
      </c>
      <c r="F3307" s="4" t="s">
        <v>652</v>
      </c>
      <c r="G3307" s="4" t="str">
        <f>B3307&amp;E3307</f>
        <v>MurthaPA</v>
      </c>
      <c r="H3307" s="4" t="str">
        <f>VLOOKUP(G3307, Sheet2!C:D, 2, FALSE)</f>
        <v>D</v>
      </c>
      <c r="I3307" s="4">
        <f>VLOOKUP(A3307, Sheet3!A:G,2, FALSE)</f>
        <v>-5.9405250000000001</v>
      </c>
      <c r="J3307" s="4">
        <f>VLOOKUP(A3307, Sheet3!A:G,3, FALSE)</f>
        <v>2.0648179999999998</v>
      </c>
      <c r="K3307" s="4">
        <f>VLOOKUP(A3307, Sheet3!A:G,4, FALSE)</f>
        <v>-3.091221</v>
      </c>
      <c r="L3307" s="4">
        <f>VLOOKUP(A3307, Sheet3!A:G,5, FALSE)</f>
        <v>-2.7492990000000002</v>
      </c>
      <c r="M3307" s="4">
        <f>VLOOKUP(A3307, Sheet3!A:G,6, FALSE)</f>
        <v>-0.68277399999999999</v>
      </c>
      <c r="N3307" s="4">
        <f>VLOOKUP(A3307, Sheet3!A:G,7, FALSE)</f>
        <v>-4.146833</v>
      </c>
      <c r="O3307">
        <v>2007</v>
      </c>
      <c r="P3307" s="4">
        <f>VLOOKUP(G3307, Sheet2!C:E, 3, FALSE)</f>
        <v>1973</v>
      </c>
      <c r="Q3307" s="4">
        <f>O3307-P3307</f>
        <v>34</v>
      </c>
      <c r="R3307" s="4">
        <f>VLOOKUP(A3307, Sheet4!A:B, 2, FALSE)</f>
        <v>1031</v>
      </c>
    </row>
    <row r="3308" spans="1:18">
      <c r="A3308">
        <v>4783</v>
      </c>
      <c r="B3308" t="s">
        <v>42</v>
      </c>
      <c r="C3308" s="1">
        <v>39400</v>
      </c>
      <c r="D3308" t="s">
        <v>6</v>
      </c>
      <c r="E3308" s="4" t="s">
        <v>8</v>
      </c>
      <c r="F3308" s="4" t="s">
        <v>652</v>
      </c>
      <c r="G3308" s="4" t="str">
        <f>B3308&amp;E3308</f>
        <v>HunterCA</v>
      </c>
      <c r="H3308" s="4" t="str">
        <f>VLOOKUP(G3308, Sheet2!C:D, 2, FALSE)</f>
        <v>R</v>
      </c>
      <c r="I3308" s="4">
        <f>VLOOKUP(A3308, Sheet3!A:G,2, FALSE)</f>
        <v>-3.331407</v>
      </c>
      <c r="J3308" s="4">
        <f>VLOOKUP(A3308, Sheet3!A:G,3, FALSE)</f>
        <v>-0.15209700000000001</v>
      </c>
      <c r="K3308" s="4">
        <f>VLOOKUP(A3308, Sheet3!A:G,4, FALSE)</f>
        <v>-1.9414819999999999</v>
      </c>
      <c r="L3308" s="4">
        <f>VLOOKUP(A3308, Sheet3!A:G,5, FALSE)</f>
        <v>-3.6219440000000001</v>
      </c>
      <c r="M3308" s="4">
        <f>VLOOKUP(A3308, Sheet3!A:G,6, FALSE)</f>
        <v>-0.990008</v>
      </c>
      <c r="N3308" s="4">
        <f>VLOOKUP(A3308, Sheet3!A:G,7, FALSE)</f>
        <v>-3.986348</v>
      </c>
      <c r="O3308">
        <v>2007</v>
      </c>
      <c r="P3308" s="4">
        <f>VLOOKUP(G3308, Sheet2!C:E, 3, FALSE)</f>
        <v>1981</v>
      </c>
      <c r="Q3308" s="4">
        <f>O3308-P3308</f>
        <v>26</v>
      </c>
      <c r="R3308" s="4">
        <f>VLOOKUP(A3308, Sheet4!A:B, 2, FALSE)</f>
        <v>471</v>
      </c>
    </row>
    <row r="3309" spans="1:18">
      <c r="A3309">
        <v>4784</v>
      </c>
      <c r="B3309" t="s">
        <v>7</v>
      </c>
      <c r="C3309" s="1">
        <v>39400</v>
      </c>
      <c r="D3309" t="s">
        <v>6</v>
      </c>
      <c r="E3309" s="4" t="s">
        <v>8</v>
      </c>
      <c r="F3309" s="4" t="s">
        <v>652</v>
      </c>
      <c r="G3309" s="4" t="str">
        <f>B3309&amp;E3309</f>
        <v>LeeCA</v>
      </c>
      <c r="H3309" s="4" t="str">
        <f>VLOOKUP(G3309, Sheet2!C:D, 2, FALSE)</f>
        <v>D</v>
      </c>
      <c r="I3309" s="4">
        <f>VLOOKUP(A3309, Sheet3!A:G,2, FALSE)</f>
        <v>3.3594810000000002</v>
      </c>
      <c r="J3309" s="4">
        <f>VLOOKUP(A3309, Sheet3!A:G,3, FALSE)</f>
        <v>-0.51087499999999997</v>
      </c>
      <c r="K3309" s="4">
        <f>VLOOKUP(A3309, Sheet3!A:G,4, FALSE)</f>
        <v>0.15523200000000001</v>
      </c>
      <c r="L3309" s="4">
        <f>VLOOKUP(A3309, Sheet3!A:G,5, FALSE)</f>
        <v>1.517137</v>
      </c>
      <c r="M3309" s="4">
        <f>VLOOKUP(A3309, Sheet3!A:G,6, FALSE)</f>
        <v>0.54616100000000001</v>
      </c>
      <c r="N3309" s="4">
        <f>VLOOKUP(A3309, Sheet3!A:G,7, FALSE)</f>
        <v>0.91780499999999998</v>
      </c>
      <c r="O3309">
        <v>2007</v>
      </c>
      <c r="P3309" s="4">
        <f>VLOOKUP(G3309, Sheet2!C:E, 3, FALSE)</f>
        <v>1998</v>
      </c>
      <c r="Q3309" s="4">
        <f>O3309-P3309</f>
        <v>9</v>
      </c>
      <c r="R3309" s="4">
        <f>VLOOKUP(A3309, Sheet4!A:B, 2, FALSE)</f>
        <v>449</v>
      </c>
    </row>
    <row r="3310" spans="1:18">
      <c r="A3310">
        <v>4785</v>
      </c>
      <c r="B3310" t="s">
        <v>73</v>
      </c>
      <c r="C3310" s="1">
        <v>39400</v>
      </c>
      <c r="D3310" t="s">
        <v>6</v>
      </c>
      <c r="E3310" s="4" t="s">
        <v>87</v>
      </c>
      <c r="F3310" s="4" t="s">
        <v>652</v>
      </c>
      <c r="G3310" s="4" t="str">
        <f>B3310&amp;E3310</f>
        <v>FrelinghuysenNJ</v>
      </c>
      <c r="H3310" s="4" t="str">
        <f>VLOOKUP(G3310, Sheet2!C:D, 2, FALSE)</f>
        <v>R</v>
      </c>
      <c r="I3310" s="4">
        <f>VLOOKUP(A3310, Sheet3!A:G,2, FALSE)</f>
        <v>3.1363029999999998</v>
      </c>
      <c r="J3310" s="4">
        <f>VLOOKUP(A3310, Sheet3!A:G,3, FALSE)</f>
        <v>-1.321588</v>
      </c>
      <c r="K3310" s="4">
        <f>VLOOKUP(A3310, Sheet3!A:G,4, FALSE)</f>
        <v>2.6216680000000001</v>
      </c>
      <c r="L3310" s="4">
        <f>VLOOKUP(A3310, Sheet3!A:G,5, FALSE)</f>
        <v>-0.64972099999999999</v>
      </c>
      <c r="M3310" s="4">
        <f>VLOOKUP(A3310, Sheet3!A:G,6, FALSE)</f>
        <v>-2.1859449999999998</v>
      </c>
      <c r="N3310" s="4">
        <f>VLOOKUP(A3310, Sheet3!A:G,7, FALSE)</f>
        <v>1.013028</v>
      </c>
      <c r="O3310">
        <v>2007</v>
      </c>
      <c r="P3310" s="4">
        <f>VLOOKUP(G3310, Sheet2!C:E, 3, FALSE)</f>
        <v>1995</v>
      </c>
      <c r="Q3310" s="4">
        <f>O3310-P3310</f>
        <v>12</v>
      </c>
      <c r="R3310" s="4">
        <f>VLOOKUP(A3310, Sheet4!A:B, 2, FALSE)</f>
        <v>590</v>
      </c>
    </row>
    <row r="3311" spans="1:18">
      <c r="A3311">
        <v>4786</v>
      </c>
      <c r="B3311" t="s">
        <v>31</v>
      </c>
      <c r="C3311" s="1">
        <v>39400</v>
      </c>
      <c r="D3311" t="s">
        <v>6</v>
      </c>
      <c r="E3311" s="4" t="s">
        <v>159</v>
      </c>
      <c r="F3311" s="4" t="s">
        <v>652</v>
      </c>
      <c r="G3311" s="4" t="str">
        <f>B3311&amp;E3311</f>
        <v>PenceIN</v>
      </c>
      <c r="H3311" s="4" t="str">
        <f>VLOOKUP(G3311, Sheet2!C:D, 2, FALSE)</f>
        <v>R</v>
      </c>
      <c r="I3311" s="4">
        <f>VLOOKUP(A3311, Sheet3!A:G,2, FALSE)</f>
        <v>6.2676299999999996</v>
      </c>
      <c r="J3311" s="4">
        <f>VLOOKUP(A3311, Sheet3!A:G,3, FALSE)</f>
        <v>-2.9683760000000001</v>
      </c>
      <c r="K3311" s="4">
        <f>VLOOKUP(A3311, Sheet3!A:G,4, FALSE)</f>
        <v>2.5651090000000001</v>
      </c>
      <c r="L3311" s="4">
        <f>VLOOKUP(A3311, Sheet3!A:G,5, FALSE)</f>
        <v>-2.288036</v>
      </c>
      <c r="M3311" s="4">
        <f>VLOOKUP(A3311, Sheet3!A:G,6, FALSE)</f>
        <v>-1.3142229999999999</v>
      </c>
      <c r="N3311" s="4">
        <f>VLOOKUP(A3311, Sheet3!A:G,7, FALSE)</f>
        <v>-0.79064400000000001</v>
      </c>
      <c r="O3311">
        <v>2007</v>
      </c>
      <c r="P3311" s="4">
        <f>VLOOKUP(G3311, Sheet2!C:E, 3, FALSE)</f>
        <v>2001</v>
      </c>
      <c r="Q3311" s="4">
        <f>O3311-P3311</f>
        <v>6</v>
      </c>
      <c r="R3311" s="4">
        <f>VLOOKUP(A3311, Sheet4!A:B, 2, FALSE)</f>
        <v>452</v>
      </c>
    </row>
    <row r="3312" spans="1:18">
      <c r="A3312">
        <v>4787</v>
      </c>
      <c r="B3312" t="s">
        <v>21</v>
      </c>
      <c r="C3312" s="1">
        <v>39400</v>
      </c>
      <c r="D3312" t="s">
        <v>6</v>
      </c>
      <c r="E3312" s="4" t="s">
        <v>8</v>
      </c>
      <c r="F3312" s="4" t="s">
        <v>652</v>
      </c>
      <c r="G3312" s="4" t="str">
        <f>B3312&amp;E3312</f>
        <v>WoolseyCA</v>
      </c>
      <c r="H3312" s="4" t="str">
        <f>VLOOKUP(G3312, Sheet2!C:D, 2, FALSE)</f>
        <v>D</v>
      </c>
      <c r="I3312" s="4">
        <f>VLOOKUP(A3312, Sheet3!A:G,2, FALSE)</f>
        <v>4.9726889999999999</v>
      </c>
      <c r="J3312" s="4">
        <f>VLOOKUP(A3312, Sheet3!A:G,3, FALSE)</f>
        <v>-0.39125500000000002</v>
      </c>
      <c r="K3312" s="4">
        <f>VLOOKUP(A3312, Sheet3!A:G,4, FALSE)</f>
        <v>-2.3701660000000002</v>
      </c>
      <c r="L3312" s="4">
        <f>VLOOKUP(A3312, Sheet3!A:G,5, FALSE)</f>
        <v>2.2601049999999998</v>
      </c>
      <c r="M3312" s="4">
        <f>VLOOKUP(A3312, Sheet3!A:G,6, FALSE)</f>
        <v>-0.80820999999999998</v>
      </c>
      <c r="N3312" s="4">
        <f>VLOOKUP(A3312, Sheet3!A:G,7, FALSE)</f>
        <v>-3.1755100000000001</v>
      </c>
      <c r="O3312">
        <v>2007</v>
      </c>
      <c r="P3312" s="4">
        <f>VLOOKUP(G3312, Sheet2!C:E, 3, FALSE)</f>
        <v>1993</v>
      </c>
      <c r="Q3312" s="4">
        <f>O3312-P3312</f>
        <v>14</v>
      </c>
      <c r="R3312" s="4">
        <f>VLOOKUP(A3312, Sheet4!A:B, 2, FALSE)</f>
        <v>269</v>
      </c>
    </row>
    <row r="3313" spans="1:18">
      <c r="A3313">
        <v>4788</v>
      </c>
      <c r="B3313" t="s">
        <v>145</v>
      </c>
      <c r="C3313" s="1">
        <v>39400</v>
      </c>
      <c r="D3313" t="s">
        <v>6</v>
      </c>
      <c r="E3313" s="4" t="s">
        <v>22</v>
      </c>
      <c r="F3313" s="4" t="s">
        <v>652</v>
      </c>
      <c r="G3313" s="4" t="str">
        <f>B3313&amp;E3313</f>
        <v>GohmertTX</v>
      </c>
      <c r="H3313" s="4" t="str">
        <f>VLOOKUP(G3313, Sheet2!C:D, 2, FALSE)</f>
        <v>R</v>
      </c>
      <c r="I3313" s="4">
        <f>VLOOKUP(A3313, Sheet3!A:G,2, FALSE)</f>
        <v>0.82475900000000002</v>
      </c>
      <c r="J3313" s="4">
        <f>VLOOKUP(A3313, Sheet3!A:G,3, FALSE)</f>
        <v>4.4716849999999999</v>
      </c>
      <c r="K3313" s="4">
        <f>VLOOKUP(A3313, Sheet3!A:G,4, FALSE)</f>
        <v>-4.4028869999999998</v>
      </c>
      <c r="L3313" s="4">
        <f>VLOOKUP(A3313, Sheet3!A:G,5, FALSE)</f>
        <v>0.60383600000000004</v>
      </c>
      <c r="M3313" s="4">
        <f>VLOOKUP(A3313, Sheet3!A:G,6, FALSE)</f>
        <v>-0.64169100000000001</v>
      </c>
      <c r="N3313" s="4">
        <f>VLOOKUP(A3313, Sheet3!A:G,7, FALSE)</f>
        <v>-3.797005</v>
      </c>
      <c r="O3313">
        <v>2007</v>
      </c>
      <c r="P3313" s="4">
        <f>VLOOKUP(G3313, Sheet2!C:E, 3, FALSE)</f>
        <v>2005</v>
      </c>
      <c r="Q3313" s="4">
        <f>O3313-P3313</f>
        <v>2</v>
      </c>
      <c r="R3313" s="4">
        <f>VLOOKUP(A3313, Sheet4!A:B, 2, FALSE)</f>
        <v>361</v>
      </c>
    </row>
    <row r="3314" spans="1:18">
      <c r="A3314">
        <v>4789</v>
      </c>
      <c r="B3314" t="s">
        <v>234</v>
      </c>
      <c r="C3314" s="1">
        <v>39400</v>
      </c>
      <c r="D3314" t="s">
        <v>6</v>
      </c>
      <c r="E3314" s="4" t="s">
        <v>59</v>
      </c>
      <c r="F3314" s="4" t="s">
        <v>652</v>
      </c>
      <c r="G3314" s="4" t="str">
        <f>B3314&amp;E3314</f>
        <v>KagenWI</v>
      </c>
      <c r="H3314" s="4" t="str">
        <f>VLOOKUP(G3314, Sheet2!C:D, 2, FALSE)</f>
        <v>D</v>
      </c>
      <c r="I3314" s="4">
        <f>VLOOKUP(A3314, Sheet3!A:G,2, FALSE)</f>
        <v>7.8449580000000001</v>
      </c>
      <c r="J3314" s="4">
        <f>VLOOKUP(A3314, Sheet3!A:G,3, FALSE)</f>
        <v>-0.73436900000000005</v>
      </c>
      <c r="K3314" s="4">
        <f>VLOOKUP(A3314, Sheet3!A:G,4, FALSE)</f>
        <v>-1.4472339999999999</v>
      </c>
      <c r="L3314" s="4">
        <f>VLOOKUP(A3314, Sheet3!A:G,5, FALSE)</f>
        <v>-2.6532740000000001</v>
      </c>
      <c r="M3314" s="4">
        <f>VLOOKUP(A3314, Sheet3!A:G,6, FALSE)</f>
        <v>-2.8688310000000001</v>
      </c>
      <c r="N3314" s="4">
        <f>VLOOKUP(A3314, Sheet3!A:G,7, FALSE)</f>
        <v>-3.3731300000000002</v>
      </c>
      <c r="O3314">
        <v>2007</v>
      </c>
      <c r="P3314" s="4">
        <f>VLOOKUP(G3314, Sheet2!C:E, 3, FALSE)</f>
        <v>2007</v>
      </c>
      <c r="Q3314" s="4">
        <f>O3314-P3314</f>
        <v>0</v>
      </c>
      <c r="R3314" s="4">
        <f>VLOOKUP(A3314, Sheet4!A:B, 2, FALSE)</f>
        <v>172</v>
      </c>
    </row>
    <row r="3315" spans="1:18">
      <c r="A3315">
        <v>4790</v>
      </c>
      <c r="B3315" s="4" t="s">
        <v>34</v>
      </c>
      <c r="C3315" s="1">
        <v>39400</v>
      </c>
      <c r="D3315" t="s">
        <v>6</v>
      </c>
      <c r="E3315" s="4" t="s">
        <v>137</v>
      </c>
      <c r="F3315" s="4" t="s">
        <v>652</v>
      </c>
      <c r="G3315" s="4" t="str">
        <f>B3315&amp;E3315</f>
        <v>GingreyGA</v>
      </c>
      <c r="H3315" s="4" t="str">
        <f>VLOOKUP(G3315, Sheet2!C:D, 2, FALSE)</f>
        <v>R</v>
      </c>
      <c r="I3315" s="4">
        <f>VLOOKUP(A3315, Sheet3!A:G,2, FALSE)</f>
        <v>3.7964639999999998</v>
      </c>
      <c r="J3315" s="4">
        <f>VLOOKUP(A3315, Sheet3!A:G,3, FALSE)</f>
        <v>-0.37350800000000001</v>
      </c>
      <c r="K3315" s="4">
        <f>VLOOKUP(A3315, Sheet3!A:G,4, FALSE)</f>
        <v>3.1982270000000002</v>
      </c>
      <c r="L3315" s="4">
        <f>VLOOKUP(A3315, Sheet3!A:G,5, FALSE)</f>
        <v>-2.815223</v>
      </c>
      <c r="M3315" s="4">
        <f>VLOOKUP(A3315, Sheet3!A:G,6, FALSE)</f>
        <v>-2.0514000000000001E-2</v>
      </c>
      <c r="N3315" s="4">
        <f>VLOOKUP(A3315, Sheet3!A:G,7, FALSE)</f>
        <v>3.3897029999999999</v>
      </c>
      <c r="O3315">
        <v>2007</v>
      </c>
      <c r="P3315" s="4">
        <f>VLOOKUP(G3315, Sheet2!C:E, 3, FALSE)</f>
        <v>2003</v>
      </c>
      <c r="Q3315" s="4">
        <f>O3315-P3315</f>
        <v>4</v>
      </c>
      <c r="R3315" s="4">
        <f>VLOOKUP(A3315, Sheet4!A:B, 2, FALSE)</f>
        <v>994</v>
      </c>
    </row>
    <row r="3316" spans="1:18">
      <c r="A3316">
        <v>4791</v>
      </c>
      <c r="B3316" t="s">
        <v>219</v>
      </c>
      <c r="C3316" s="1">
        <v>39400</v>
      </c>
      <c r="D3316" t="s">
        <v>6</v>
      </c>
      <c r="E3316" s="4" t="s">
        <v>346</v>
      </c>
      <c r="F3316" s="4" t="s">
        <v>652</v>
      </c>
      <c r="G3316" s="4" t="str">
        <f>B3316&amp;E3316</f>
        <v>Shea-PorterNH</v>
      </c>
      <c r="H3316" s="4" t="str">
        <f>VLOOKUP(G3316, Sheet2!C:D, 2, FALSE)</f>
        <v>D</v>
      </c>
      <c r="I3316" s="4">
        <f>VLOOKUP(A3316, Sheet3!A:G,2, FALSE)</f>
        <v>-4.0743119999999999</v>
      </c>
      <c r="J3316" s="4">
        <f>VLOOKUP(A3316, Sheet3!A:G,3, FALSE)</f>
        <v>1.7935019999999999</v>
      </c>
      <c r="K3316" s="4">
        <f>VLOOKUP(A3316, Sheet3!A:G,4, FALSE)</f>
        <v>-4.9915750000000001</v>
      </c>
      <c r="L3316" s="4">
        <f>VLOOKUP(A3316, Sheet3!A:G,5, FALSE)</f>
        <v>2.6530209999999999</v>
      </c>
      <c r="M3316" s="4">
        <f>VLOOKUP(A3316, Sheet3!A:G,6, FALSE)</f>
        <v>-0.20086300000000001</v>
      </c>
      <c r="N3316" s="4">
        <f>VLOOKUP(A3316, Sheet3!A:G,7, FALSE)</f>
        <v>-4.4430870000000002</v>
      </c>
      <c r="O3316">
        <v>2007</v>
      </c>
      <c r="P3316" s="4" t="str">
        <f>VLOOKUP(G3316, Sheet2!C:E, 3, FALSE)</f>
        <v>2007-2010</v>
      </c>
      <c r="Q3316" s="4">
        <v>0</v>
      </c>
      <c r="R3316" s="4">
        <f>VLOOKUP(A3316, Sheet4!A:B, 2, FALSE)</f>
        <v>222</v>
      </c>
    </row>
    <row r="3317" spans="1:18">
      <c r="A3317">
        <v>4792</v>
      </c>
      <c r="B3317" t="s">
        <v>109</v>
      </c>
      <c r="C3317" s="1">
        <v>39400</v>
      </c>
      <c r="D3317" t="s">
        <v>6</v>
      </c>
      <c r="E3317" s="4" t="s">
        <v>110</v>
      </c>
      <c r="F3317" s="4" t="s">
        <v>652</v>
      </c>
      <c r="G3317" s="4" t="str">
        <f>B3317&amp;E3317</f>
        <v>FortenberryNE</v>
      </c>
      <c r="H3317" s="4" t="str">
        <f>VLOOKUP(G3317, Sheet2!C:D, 2, FALSE)</f>
        <v>R</v>
      </c>
      <c r="I3317" s="4">
        <f>VLOOKUP(A3317, Sheet3!A:G,2, FALSE)</f>
        <v>-0.47552299999999997</v>
      </c>
      <c r="J3317" s="4">
        <f>VLOOKUP(A3317, Sheet3!A:G,3, FALSE)</f>
        <v>0.42798599999999998</v>
      </c>
      <c r="K3317" s="4">
        <f>VLOOKUP(A3317, Sheet3!A:G,4, FALSE)</f>
        <v>3.9774449999999999</v>
      </c>
      <c r="L3317" s="4">
        <f>VLOOKUP(A3317, Sheet3!A:G,5, FALSE)</f>
        <v>-3.8514780000000002</v>
      </c>
      <c r="M3317" s="4">
        <f>VLOOKUP(A3317, Sheet3!A:G,6, FALSE)</f>
        <v>-2.0136880000000001</v>
      </c>
      <c r="N3317" s="4">
        <f>VLOOKUP(A3317, Sheet3!A:G,7, FALSE)</f>
        <v>4.4981749999999998</v>
      </c>
      <c r="O3317">
        <v>2007</v>
      </c>
      <c r="P3317" s="4">
        <f>VLOOKUP(G3317, Sheet2!C:E, 3, FALSE)</f>
        <v>2005</v>
      </c>
      <c r="Q3317" s="4">
        <f>O3317-P3317</f>
        <v>2</v>
      </c>
      <c r="R3317" s="4">
        <f>VLOOKUP(A3317, Sheet4!A:B, 2, FALSE)</f>
        <v>265</v>
      </c>
    </row>
    <row r="3318" spans="1:18">
      <c r="A3318">
        <v>4793</v>
      </c>
      <c r="B3318" t="s">
        <v>271</v>
      </c>
      <c r="C3318" s="1">
        <v>39400</v>
      </c>
      <c r="D3318" t="s">
        <v>6</v>
      </c>
      <c r="E3318" s="4" t="s">
        <v>127</v>
      </c>
      <c r="F3318" s="4" t="s">
        <v>652</v>
      </c>
      <c r="G3318" s="4" t="str">
        <f>B3318&amp;E3318</f>
        <v>HareIL</v>
      </c>
      <c r="H3318" s="4" t="str">
        <f>VLOOKUP(G3318, Sheet2!C:D, 2, FALSE)</f>
        <v>D</v>
      </c>
      <c r="I3318" s="4">
        <f>VLOOKUP(A3318, Sheet3!A:G,2, FALSE)</f>
        <v>4.3364589999999996</v>
      </c>
      <c r="J3318" s="4">
        <f>VLOOKUP(A3318, Sheet3!A:G,3, FALSE)</f>
        <v>-2.8478089999999998</v>
      </c>
      <c r="K3318" s="4">
        <f>VLOOKUP(A3318, Sheet3!A:G,4, FALSE)</f>
        <v>7.2525120000000003</v>
      </c>
      <c r="L3318" s="4">
        <f>VLOOKUP(A3318, Sheet3!A:G,5, FALSE)</f>
        <v>-5.0390480000000002</v>
      </c>
      <c r="M3318" s="4">
        <f>VLOOKUP(A3318, Sheet3!A:G,6, FALSE)</f>
        <v>-2.431311</v>
      </c>
      <c r="N3318" s="4">
        <f>VLOOKUP(A3318, Sheet3!A:G,7, FALSE)</f>
        <v>3.3153419999999998</v>
      </c>
      <c r="O3318">
        <v>2007</v>
      </c>
      <c r="P3318" s="4">
        <f>VLOOKUP(G3318, Sheet2!C:E, 3, FALSE)</f>
        <v>2007</v>
      </c>
      <c r="Q3318" s="4">
        <f>O3318-P3318</f>
        <v>0</v>
      </c>
      <c r="R3318" s="4">
        <f>VLOOKUP(A3318, Sheet4!A:B, 2, FALSE)</f>
        <v>200</v>
      </c>
    </row>
    <row r="3319" spans="1:18">
      <c r="A3319">
        <v>4794</v>
      </c>
      <c r="B3319" t="s">
        <v>135</v>
      </c>
      <c r="C3319" s="1">
        <v>39400</v>
      </c>
      <c r="D3319" t="s">
        <v>6</v>
      </c>
      <c r="E3319" s="4" t="s">
        <v>8</v>
      </c>
      <c r="F3319" s="4" t="s">
        <v>652</v>
      </c>
      <c r="G3319" s="4" t="str">
        <f>B3319&amp;E3319</f>
        <v>FarrCA</v>
      </c>
      <c r="H3319" s="4" t="str">
        <f>VLOOKUP(G3319, Sheet2!C:D, 2, FALSE)</f>
        <v>D</v>
      </c>
      <c r="I3319" s="4">
        <f>VLOOKUP(A3319, Sheet3!A:G,2, FALSE)</f>
        <v>0.43170399999999998</v>
      </c>
      <c r="J3319" s="4">
        <f>VLOOKUP(A3319, Sheet3!A:G,3, FALSE)</f>
        <v>1.351396</v>
      </c>
      <c r="K3319" s="4">
        <f>VLOOKUP(A3319, Sheet3!A:G,4, FALSE)</f>
        <v>-2.6873010000000002</v>
      </c>
      <c r="L3319" s="4">
        <f>VLOOKUP(A3319, Sheet3!A:G,5, FALSE)</f>
        <v>-4.4266189999999996</v>
      </c>
      <c r="M3319" s="4">
        <f>VLOOKUP(A3319, Sheet3!A:G,6, FALSE)</f>
        <v>0.58158900000000002</v>
      </c>
      <c r="N3319" s="4">
        <f>VLOOKUP(A3319, Sheet3!A:G,7, FALSE)</f>
        <v>-5.4930440000000003</v>
      </c>
      <c r="O3319">
        <v>2007</v>
      </c>
      <c r="P3319" s="4">
        <f>VLOOKUP(G3319, Sheet2!C:E, 3, FALSE)</f>
        <v>1993</v>
      </c>
      <c r="Q3319" s="4">
        <f>O3319-P3319</f>
        <v>14</v>
      </c>
      <c r="R3319" s="4">
        <f>VLOOKUP(A3319, Sheet4!A:B, 2, FALSE)</f>
        <v>182</v>
      </c>
    </row>
    <row r="3320" spans="1:18">
      <c r="A3320">
        <v>4795</v>
      </c>
      <c r="B3320" t="s">
        <v>5</v>
      </c>
      <c r="C3320" s="1">
        <v>39400</v>
      </c>
      <c r="D3320" t="s">
        <v>6</v>
      </c>
      <c r="E3320" s="4" t="s">
        <v>8</v>
      </c>
      <c r="F3320" s="4" t="s">
        <v>652</v>
      </c>
      <c r="G3320" s="4" t="str">
        <f>B3320&amp;E3320</f>
        <v>WatersCA</v>
      </c>
      <c r="H3320" s="4" t="str">
        <f>VLOOKUP(G3320, Sheet2!C:D, 2, FALSE)</f>
        <v>D</v>
      </c>
      <c r="I3320" s="4">
        <f>VLOOKUP(A3320, Sheet3!A:G,2, FALSE)</f>
        <v>0.57791000000000003</v>
      </c>
      <c r="J3320" s="4">
        <f>VLOOKUP(A3320, Sheet3!A:G,3, FALSE)</f>
        <v>-1.5312699999999999</v>
      </c>
      <c r="K3320" s="4">
        <f>VLOOKUP(A3320, Sheet3!A:G,4, FALSE)</f>
        <v>4.7229890000000001</v>
      </c>
      <c r="L3320" s="4">
        <f>VLOOKUP(A3320, Sheet3!A:G,5, FALSE)</f>
        <v>-3.0104679999999999</v>
      </c>
      <c r="M3320" s="4">
        <f>VLOOKUP(A3320, Sheet3!A:G,6, FALSE)</f>
        <v>-0.98321400000000003</v>
      </c>
      <c r="N3320" s="4">
        <f>VLOOKUP(A3320, Sheet3!A:G,7, FALSE)</f>
        <v>2.9633639999999999</v>
      </c>
      <c r="O3320">
        <v>2007</v>
      </c>
      <c r="P3320" s="4">
        <f>VLOOKUP(G3320, Sheet2!C:E, 3, FALSE)</f>
        <v>1991</v>
      </c>
      <c r="Q3320" s="4">
        <f>O3320-P3320</f>
        <v>16</v>
      </c>
      <c r="R3320" s="4">
        <f>VLOOKUP(A3320, Sheet4!A:B, 2, FALSE)</f>
        <v>328</v>
      </c>
    </row>
    <row r="3321" spans="1:18">
      <c r="A3321">
        <v>4796</v>
      </c>
      <c r="B3321" t="s">
        <v>215</v>
      </c>
      <c r="C3321" s="1">
        <v>39400</v>
      </c>
      <c r="D3321" t="s">
        <v>6</v>
      </c>
      <c r="E3321" s="4" t="s">
        <v>119</v>
      </c>
      <c r="F3321" s="4" t="s">
        <v>652</v>
      </c>
      <c r="G3321" s="4" t="str">
        <f>B3321&amp;E3321</f>
        <v>AkinMO</v>
      </c>
      <c r="H3321" s="4" t="str">
        <f>VLOOKUP(G3321, Sheet2!C:D, 2, FALSE)</f>
        <v>R</v>
      </c>
      <c r="I3321" s="4">
        <f>VLOOKUP(A3321, Sheet3!A:G,2, FALSE)</f>
        <v>-3.5633080000000001</v>
      </c>
      <c r="J3321" s="4">
        <f>VLOOKUP(A3321, Sheet3!A:G,3, FALSE)</f>
        <v>1.1475630000000001</v>
      </c>
      <c r="K3321" s="4">
        <f>VLOOKUP(A3321, Sheet3!A:G,4, FALSE)</f>
        <v>-1.84382</v>
      </c>
      <c r="L3321" s="4">
        <f>VLOOKUP(A3321, Sheet3!A:G,5, FALSE)</f>
        <v>-2.1497130000000002</v>
      </c>
      <c r="M3321" s="4">
        <f>VLOOKUP(A3321, Sheet3!A:G,6, FALSE)</f>
        <v>-2.0083510000000002</v>
      </c>
      <c r="N3321" s="4">
        <f>VLOOKUP(A3321, Sheet3!A:G,7, FALSE)</f>
        <v>1.3215239999999999</v>
      </c>
      <c r="O3321">
        <v>2007</v>
      </c>
      <c r="P3321" s="4">
        <f>VLOOKUP(G3321, Sheet2!C:E, 3, FALSE)</f>
        <v>2001</v>
      </c>
      <c r="Q3321" s="4">
        <f>O3321-P3321</f>
        <v>6</v>
      </c>
      <c r="R3321" s="4">
        <f>VLOOKUP(A3321, Sheet4!A:B, 2, FALSE)</f>
        <v>415</v>
      </c>
    </row>
    <row r="3322" spans="1:18">
      <c r="A3322">
        <v>4797</v>
      </c>
      <c r="B3322" t="s">
        <v>64</v>
      </c>
      <c r="C3322" s="1">
        <v>39400</v>
      </c>
      <c r="D3322" t="s">
        <v>6</v>
      </c>
      <c r="E3322" s="4" t="s">
        <v>127</v>
      </c>
      <c r="F3322" s="4" t="s">
        <v>652</v>
      </c>
      <c r="G3322" s="4" t="str">
        <f>B3322&amp;E3322</f>
        <v>SchakowskyIL</v>
      </c>
      <c r="H3322" s="4" t="str">
        <f>VLOOKUP(G3322, Sheet2!C:D, 2, FALSE)</f>
        <v>D</v>
      </c>
      <c r="I3322" s="4">
        <f>VLOOKUP(A3322, Sheet3!A:G,2, FALSE)</f>
        <v>2.1102310000000002</v>
      </c>
      <c r="J3322" s="4">
        <f>VLOOKUP(A3322, Sheet3!A:G,3, FALSE)</f>
        <v>-2.407324</v>
      </c>
      <c r="K3322" s="4">
        <f>VLOOKUP(A3322, Sheet3!A:G,4, FALSE)</f>
        <v>1.611348</v>
      </c>
      <c r="L3322" s="4">
        <f>VLOOKUP(A3322, Sheet3!A:G,5, FALSE)</f>
        <v>0.51445600000000002</v>
      </c>
      <c r="M3322" s="4">
        <f>VLOOKUP(A3322, Sheet3!A:G,6, FALSE)</f>
        <v>1.090911</v>
      </c>
      <c r="N3322" s="4">
        <f>VLOOKUP(A3322, Sheet3!A:G,7, FALSE)</f>
        <v>0.55031300000000005</v>
      </c>
      <c r="O3322">
        <v>2007</v>
      </c>
      <c r="P3322" s="4">
        <f>VLOOKUP(G3322, Sheet2!C:E, 3, FALSE)</f>
        <v>1999</v>
      </c>
      <c r="Q3322" s="4">
        <f>O3322-P3322</f>
        <v>8</v>
      </c>
      <c r="R3322" s="4">
        <f>VLOOKUP(A3322, Sheet4!A:B, 2, FALSE)</f>
        <v>195</v>
      </c>
    </row>
    <row r="3323" spans="1:18">
      <c r="A3323">
        <v>4798</v>
      </c>
      <c r="B3323" t="s">
        <v>160</v>
      </c>
      <c r="C3323" s="1">
        <v>39400</v>
      </c>
      <c r="D3323" t="s">
        <v>6</v>
      </c>
      <c r="E3323" s="4" t="s">
        <v>119</v>
      </c>
      <c r="F3323" s="4" t="s">
        <v>652</v>
      </c>
      <c r="G3323" s="4" t="str">
        <f>B3323&amp;E3323</f>
        <v>SkeltonMO</v>
      </c>
      <c r="H3323" s="4" t="str">
        <f>VLOOKUP(G3323, Sheet2!C:D, 2, FALSE)</f>
        <v>D</v>
      </c>
      <c r="I3323" s="4">
        <f>VLOOKUP(A3323, Sheet3!A:G,2, FALSE)</f>
        <v>-13.338062000000001</v>
      </c>
      <c r="J3323" s="4">
        <f>VLOOKUP(A3323, Sheet3!A:G,3, FALSE)</f>
        <v>2.810524</v>
      </c>
      <c r="K3323" s="4">
        <f>VLOOKUP(A3323, Sheet3!A:G,4, FALSE)</f>
        <v>-1.0572980000000001</v>
      </c>
      <c r="L3323" s="4">
        <f>VLOOKUP(A3323, Sheet3!A:G,5, FALSE)</f>
        <v>-1.6661969999999999</v>
      </c>
      <c r="M3323" s="4">
        <f>VLOOKUP(A3323, Sheet3!A:G,6, FALSE)</f>
        <v>6.2137999999999999E-2</v>
      </c>
      <c r="N3323" s="4">
        <f>VLOOKUP(A3323, Sheet3!A:G,7, FALSE)</f>
        <v>-1.340897</v>
      </c>
      <c r="O3323">
        <v>2007</v>
      </c>
      <c r="P3323" s="4">
        <f>VLOOKUP(G3323, Sheet2!C:E, 3, FALSE)</f>
        <v>1977</v>
      </c>
      <c r="Q3323" s="4">
        <f>O3323-P3323</f>
        <v>30</v>
      </c>
      <c r="R3323" s="4">
        <f>VLOOKUP(A3323, Sheet4!A:B, 2, FALSE)</f>
        <v>136</v>
      </c>
    </row>
    <row r="3324" spans="1:18">
      <c r="A3324">
        <v>4799</v>
      </c>
      <c r="B3324" t="s">
        <v>93</v>
      </c>
      <c r="C3324" s="1">
        <v>39400</v>
      </c>
      <c r="D3324" t="s">
        <v>6</v>
      </c>
      <c r="E3324" s="4" t="s">
        <v>8</v>
      </c>
      <c r="F3324" s="4" t="s">
        <v>652</v>
      </c>
      <c r="G3324" s="4" t="str">
        <f>B3324&amp;E3324</f>
        <v>PelosiCA</v>
      </c>
      <c r="H3324" s="4" t="str">
        <f>VLOOKUP(G3324, Sheet2!C:D, 2, FALSE)</f>
        <v>D</v>
      </c>
      <c r="I3324" s="4">
        <f>VLOOKUP(A3324, Sheet3!A:G,2, FALSE)</f>
        <v>-2.0622500000000001</v>
      </c>
      <c r="J3324" s="4">
        <f>VLOOKUP(A3324, Sheet3!A:G,3, FALSE)</f>
        <v>2.3939520000000001</v>
      </c>
      <c r="K3324" s="4">
        <f>VLOOKUP(A3324, Sheet3!A:G,4, FALSE)</f>
        <v>3.2429589999999999</v>
      </c>
      <c r="L3324" s="4">
        <f>VLOOKUP(A3324, Sheet3!A:G,5, FALSE)</f>
        <v>0.394233</v>
      </c>
      <c r="M3324" s="4">
        <f>VLOOKUP(A3324, Sheet3!A:G,6, FALSE)</f>
        <v>-0.94722499999999998</v>
      </c>
      <c r="N3324" s="4">
        <f>VLOOKUP(A3324, Sheet3!A:G,7, FALSE)</f>
        <v>3.0005510000000002</v>
      </c>
      <c r="O3324">
        <v>2007</v>
      </c>
      <c r="P3324" s="4">
        <f>VLOOKUP(G3324, Sheet2!C:E, 3, FALSE)</f>
        <v>1987</v>
      </c>
      <c r="Q3324" s="4">
        <f>O3324-P3324</f>
        <v>20</v>
      </c>
      <c r="R3324" s="4">
        <f>VLOOKUP(A3324, Sheet4!A:B, 2, FALSE)</f>
        <v>1461</v>
      </c>
    </row>
    <row r="3325" spans="1:18">
      <c r="A3325">
        <v>4800</v>
      </c>
      <c r="B3325" t="s">
        <v>157</v>
      </c>
      <c r="C3325" s="1">
        <v>39212</v>
      </c>
      <c r="D3325" t="s">
        <v>6</v>
      </c>
      <c r="E3325" s="4" t="s">
        <v>184</v>
      </c>
      <c r="F3325" s="4" t="s">
        <v>652</v>
      </c>
      <c r="G3325" s="4" t="str">
        <f>B3325&amp;E3325</f>
        <v>McGovernMA</v>
      </c>
      <c r="H3325" s="4" t="str">
        <f>VLOOKUP(G3325, Sheet2!C:D, 2, FALSE)</f>
        <v>D</v>
      </c>
      <c r="I3325" s="4">
        <f>VLOOKUP(A3325, Sheet3!A:G,2, FALSE)</f>
        <v>-1.61636</v>
      </c>
      <c r="J3325" s="4">
        <f>VLOOKUP(A3325, Sheet3!A:G,3, FALSE)</f>
        <v>0.252778</v>
      </c>
      <c r="K3325" s="4">
        <f>VLOOKUP(A3325, Sheet3!A:G,4, FALSE)</f>
        <v>-1.111964</v>
      </c>
      <c r="L3325" s="4">
        <f>VLOOKUP(A3325, Sheet3!A:G,5, FALSE)</f>
        <v>-1.1628320000000001</v>
      </c>
      <c r="M3325" s="4">
        <f>VLOOKUP(A3325, Sheet3!A:G,6, FALSE)</f>
        <v>-0.87614199999999998</v>
      </c>
      <c r="N3325" s="4">
        <f>VLOOKUP(A3325, Sheet3!A:G,7, FALSE)</f>
        <v>-3.670112</v>
      </c>
      <c r="O3325">
        <v>2007</v>
      </c>
      <c r="P3325" s="4">
        <f>VLOOKUP(G3325, Sheet2!C:E, 3, FALSE)</f>
        <v>1997</v>
      </c>
      <c r="Q3325" s="4">
        <f>O3325-P3325</f>
        <v>10</v>
      </c>
      <c r="R3325" s="4">
        <f>VLOOKUP(A3325, Sheet4!A:B, 2, FALSE)</f>
        <v>1304</v>
      </c>
    </row>
    <row r="3326" spans="1:18">
      <c r="A3326">
        <v>4801</v>
      </c>
      <c r="B3326" t="s">
        <v>154</v>
      </c>
      <c r="C3326" s="1">
        <v>39212</v>
      </c>
      <c r="D3326" t="s">
        <v>6</v>
      </c>
      <c r="E3326" s="4" t="s">
        <v>8</v>
      </c>
      <c r="F3326" s="4" t="s">
        <v>652</v>
      </c>
      <c r="G3326" s="4" t="str">
        <f>B3326&amp;E3326</f>
        <v>LewisCA</v>
      </c>
      <c r="H3326" s="4" t="str">
        <f>VLOOKUP(G3326, Sheet2!C:D, 2, FALSE)</f>
        <v>R</v>
      </c>
      <c r="I3326" s="4">
        <f>VLOOKUP(A3326, Sheet3!A:G,2, FALSE)</f>
        <v>2.3685429999999998</v>
      </c>
      <c r="J3326" s="4">
        <f>VLOOKUP(A3326, Sheet3!A:G,3, FALSE)</f>
        <v>0.62708900000000001</v>
      </c>
      <c r="K3326" s="4">
        <f>VLOOKUP(A3326, Sheet3!A:G,4, FALSE)</f>
        <v>3.790251</v>
      </c>
      <c r="L3326" s="4">
        <f>VLOOKUP(A3326, Sheet3!A:G,5, FALSE)</f>
        <v>-1.2754939999999999</v>
      </c>
      <c r="M3326" s="4">
        <f>VLOOKUP(A3326, Sheet3!A:G,6, FALSE)</f>
        <v>-8.5858000000000004E-2</v>
      </c>
      <c r="N3326" s="4">
        <f>VLOOKUP(A3326, Sheet3!A:G,7, FALSE)</f>
        <v>3.3138070000000002</v>
      </c>
      <c r="O3326">
        <v>2007</v>
      </c>
      <c r="P3326" s="4">
        <f>VLOOKUP(G3326, Sheet2!C:E, 3, FALSE)</f>
        <v>1979</v>
      </c>
      <c r="Q3326" s="4">
        <f>O3326-P3326</f>
        <v>28</v>
      </c>
      <c r="R3326" s="4">
        <f>VLOOKUP(A3326, Sheet4!A:B, 2, FALSE)</f>
        <v>593</v>
      </c>
    </row>
    <row r="3327" spans="1:18">
      <c r="A3327">
        <v>4802</v>
      </c>
      <c r="B3327" t="s">
        <v>198</v>
      </c>
      <c r="C3327" s="1">
        <v>39212</v>
      </c>
      <c r="D3327" t="s">
        <v>6</v>
      </c>
      <c r="E3327" s="4" t="s">
        <v>44</v>
      </c>
      <c r="F3327" s="4" t="s">
        <v>652</v>
      </c>
      <c r="G3327" s="4" t="str">
        <f>B3327&amp;E3327</f>
        <v>SestakPA</v>
      </c>
      <c r="H3327" s="4" t="str">
        <f>VLOOKUP(G3327, Sheet2!C:D, 2, FALSE)</f>
        <v>D</v>
      </c>
      <c r="I3327" s="4">
        <f>VLOOKUP(A3327, Sheet3!A:G,2, FALSE)</f>
        <v>1.5926579999999999</v>
      </c>
      <c r="J3327" s="4">
        <f>VLOOKUP(A3327, Sheet3!A:G,3, FALSE)</f>
        <v>1.2735669999999999</v>
      </c>
      <c r="K3327" s="4">
        <f>VLOOKUP(A3327, Sheet3!A:G,4, FALSE)</f>
        <v>1.9768600000000001</v>
      </c>
      <c r="L3327" s="4">
        <f>VLOOKUP(A3327, Sheet3!A:G,5, FALSE)</f>
        <v>2.7996050000000001</v>
      </c>
      <c r="M3327" s="4">
        <f>VLOOKUP(A3327, Sheet3!A:G,6, FALSE)</f>
        <v>2.8335590000000002</v>
      </c>
      <c r="N3327" s="4">
        <f>VLOOKUP(A3327, Sheet3!A:G,7, FALSE)</f>
        <v>4.0422830000000003</v>
      </c>
      <c r="O3327">
        <v>2007</v>
      </c>
      <c r="P3327" s="4">
        <f>VLOOKUP(G3327, Sheet2!C:E, 3, FALSE)</f>
        <v>2007</v>
      </c>
      <c r="Q3327" s="4">
        <f>O3327-P3327</f>
        <v>0</v>
      </c>
      <c r="R3327" s="4">
        <f>VLOOKUP(A3327, Sheet4!A:B, 2, FALSE)</f>
        <v>194</v>
      </c>
    </row>
    <row r="3328" spans="1:18">
      <c r="A3328" s="4">
        <v>4803</v>
      </c>
      <c r="B3328" t="s">
        <v>185</v>
      </c>
      <c r="C3328" s="1">
        <v>39212</v>
      </c>
      <c r="D3328" t="s">
        <v>6</v>
      </c>
      <c r="E3328" s="4" t="s">
        <v>110</v>
      </c>
      <c r="F3328" s="4" t="s">
        <v>652</v>
      </c>
      <c r="G3328" s="4" t="str">
        <f>B3328&amp;E3328</f>
        <v>TerryNE</v>
      </c>
      <c r="H3328" s="4" t="str">
        <f>VLOOKUP(G3328, Sheet2!C:D, 2, FALSE)</f>
        <v>R</v>
      </c>
      <c r="I3328" s="4">
        <f>VLOOKUP(A3328, Sheet3!A:G,2, FALSE)</f>
        <v>3.4676290000000001</v>
      </c>
      <c r="J3328" s="4">
        <f>VLOOKUP(A3328, Sheet3!A:G,3, FALSE)</f>
        <v>-0.85090299999999996</v>
      </c>
      <c r="K3328" s="4">
        <f>VLOOKUP(A3328, Sheet3!A:G,4, FALSE)</f>
        <v>1.6510419999999999</v>
      </c>
      <c r="L3328" s="4">
        <f>VLOOKUP(A3328, Sheet3!A:G,5, FALSE)</f>
        <v>-2.4380950000000001</v>
      </c>
      <c r="M3328" s="4">
        <f>VLOOKUP(A3328, Sheet3!A:G,6, FALSE)</f>
        <v>-1.5554680000000001</v>
      </c>
      <c r="N3328" s="4">
        <f>VLOOKUP(A3328, Sheet3!A:G,7, FALSE)</f>
        <v>-1.164086</v>
      </c>
      <c r="O3328">
        <v>2007</v>
      </c>
      <c r="P3328" s="4">
        <f>VLOOKUP(G3328, Sheet2!C:E, 3, FALSE)</f>
        <v>1999</v>
      </c>
      <c r="Q3328" s="4">
        <f>O3328-P3328</f>
        <v>8</v>
      </c>
      <c r="R3328" s="4">
        <f>VLOOKUP(A3328, Sheet4!A:B, 2, FALSE)</f>
        <v>259</v>
      </c>
    </row>
    <row r="3329" spans="1:18">
      <c r="A3329">
        <v>4804</v>
      </c>
      <c r="B3329" t="s">
        <v>67</v>
      </c>
      <c r="C3329" s="1">
        <v>39212</v>
      </c>
      <c r="D3329" t="s">
        <v>6</v>
      </c>
      <c r="E3329" s="4" t="s">
        <v>8</v>
      </c>
      <c r="F3329" s="4" t="s">
        <v>652</v>
      </c>
      <c r="G3329" s="4" t="str">
        <f>B3329&amp;E3329</f>
        <v>CappsCA</v>
      </c>
      <c r="H3329" s="4" t="str">
        <f>VLOOKUP(G3329, Sheet2!C:D, 2, FALSE)</f>
        <v>D</v>
      </c>
      <c r="I3329" s="4">
        <f>VLOOKUP(A3329, Sheet3!A:G,2, FALSE)</f>
        <v>1.8065960000000001</v>
      </c>
      <c r="J3329" s="4">
        <f>VLOOKUP(A3329, Sheet3!A:G,3, FALSE)</f>
        <v>-0.721252</v>
      </c>
      <c r="K3329" s="4">
        <f>VLOOKUP(A3329, Sheet3!A:G,4, FALSE)</f>
        <v>-3.5687899999999999</v>
      </c>
      <c r="L3329" s="4">
        <f>VLOOKUP(A3329, Sheet3!A:G,5, FALSE)</f>
        <v>-0.93488400000000005</v>
      </c>
      <c r="M3329" s="4">
        <f>VLOOKUP(A3329, Sheet3!A:G,6, FALSE)</f>
        <v>0.50248899999999996</v>
      </c>
      <c r="N3329" s="4">
        <f>VLOOKUP(A3329, Sheet3!A:G,7, FALSE)</f>
        <v>-2.2804340000000001</v>
      </c>
      <c r="O3329">
        <v>2007</v>
      </c>
      <c r="P3329" s="4">
        <f>VLOOKUP(G3329, Sheet2!C:E, 3, FALSE)</f>
        <v>1998</v>
      </c>
      <c r="Q3329" s="4">
        <f>O3329-P3329</f>
        <v>9</v>
      </c>
      <c r="R3329" s="4">
        <f>VLOOKUP(A3329, Sheet4!A:B, 2, FALSE)</f>
        <v>501</v>
      </c>
    </row>
    <row r="3330" spans="1:18">
      <c r="A3330">
        <v>4805</v>
      </c>
      <c r="B3330" t="s">
        <v>46</v>
      </c>
      <c r="C3330" s="1">
        <v>39212</v>
      </c>
      <c r="D3330" t="s">
        <v>6</v>
      </c>
      <c r="E3330" s="4" t="s">
        <v>47</v>
      </c>
      <c r="F3330" s="4" t="s">
        <v>652</v>
      </c>
      <c r="G3330" s="4" t="str">
        <f>B3330&amp;E3330</f>
        <v>YoungFL</v>
      </c>
      <c r="H3330" s="4" t="str">
        <f>VLOOKUP(G3330, Sheet2!C:D, 2, FALSE)</f>
        <v>R</v>
      </c>
      <c r="I3330" s="4">
        <f>VLOOKUP(A3330, Sheet3!A:G,2, FALSE)</f>
        <v>-1.788951</v>
      </c>
      <c r="J3330" s="4">
        <f>VLOOKUP(A3330, Sheet3!A:G,3, FALSE)</f>
        <v>1.4504710000000001</v>
      </c>
      <c r="K3330" s="4">
        <f>VLOOKUP(A3330, Sheet3!A:G,4, FALSE)</f>
        <v>-0.41034599999999999</v>
      </c>
      <c r="L3330" s="4">
        <f>VLOOKUP(A3330, Sheet3!A:G,5, FALSE)</f>
        <v>4.0087910000000004</v>
      </c>
      <c r="M3330" s="4">
        <f>VLOOKUP(A3330, Sheet3!A:G,6, FALSE)</f>
        <v>0.58004699999999998</v>
      </c>
      <c r="N3330" s="4">
        <f>VLOOKUP(A3330, Sheet3!A:G,7, FALSE)</f>
        <v>-2.7741440000000002</v>
      </c>
      <c r="O3330">
        <v>2007</v>
      </c>
      <c r="P3330" s="4">
        <f>VLOOKUP(G3330, Sheet2!C:E, 3, FALSE)</f>
        <v>1971</v>
      </c>
      <c r="Q3330" s="4">
        <f>O3330-P3330</f>
        <v>36</v>
      </c>
      <c r="R3330" s="4">
        <f>VLOOKUP(A3330, Sheet4!A:B, 2, FALSE)</f>
        <v>450</v>
      </c>
    </row>
    <row r="3331" spans="1:18">
      <c r="A3331">
        <v>4806</v>
      </c>
      <c r="B3331" t="s">
        <v>64</v>
      </c>
      <c r="C3331" s="1">
        <v>39212</v>
      </c>
      <c r="D3331" t="s">
        <v>6</v>
      </c>
      <c r="E3331" s="4" t="s">
        <v>127</v>
      </c>
      <c r="F3331" s="4" t="s">
        <v>652</v>
      </c>
      <c r="G3331" s="4" t="str">
        <f>B3331&amp;E3331</f>
        <v>SchakowskyIL</v>
      </c>
      <c r="H3331" s="4" t="str">
        <f>VLOOKUP(G3331, Sheet2!C:D, 2, FALSE)</f>
        <v>D</v>
      </c>
      <c r="I3331" s="4">
        <f>VLOOKUP(A3331, Sheet3!A:G,2, FALSE)</f>
        <v>-2.5236879999999999</v>
      </c>
      <c r="J3331" s="4">
        <f>VLOOKUP(A3331, Sheet3!A:G,3, FALSE)</f>
        <v>-0.68972999999999995</v>
      </c>
      <c r="K3331" s="4">
        <f>VLOOKUP(A3331, Sheet3!A:G,4, FALSE)</f>
        <v>5.2925019999999998</v>
      </c>
      <c r="L3331" s="4">
        <f>VLOOKUP(A3331, Sheet3!A:G,5, FALSE)</f>
        <v>-6.822883</v>
      </c>
      <c r="M3331" s="4">
        <f>VLOOKUP(A3331, Sheet3!A:G,6, FALSE)</f>
        <v>-0.78411600000000004</v>
      </c>
      <c r="N3331" s="4">
        <f>VLOOKUP(A3331, Sheet3!A:G,7, FALSE)</f>
        <v>2.7194850000000002</v>
      </c>
      <c r="O3331">
        <v>2007</v>
      </c>
      <c r="P3331" s="4">
        <f>VLOOKUP(G3331, Sheet2!C:E, 3, FALSE)</f>
        <v>1999</v>
      </c>
      <c r="Q3331" s="4">
        <f>O3331-P3331</f>
        <v>8</v>
      </c>
      <c r="R3331" s="4">
        <f>VLOOKUP(A3331, Sheet4!A:B, 2, FALSE)</f>
        <v>187</v>
      </c>
    </row>
    <row r="3332" spans="1:18">
      <c r="A3332">
        <v>4807</v>
      </c>
      <c r="B3332" t="s">
        <v>66</v>
      </c>
      <c r="C3332" s="1">
        <v>39212</v>
      </c>
      <c r="D3332" t="s">
        <v>6</v>
      </c>
      <c r="E3332" s="4" t="s">
        <v>107</v>
      </c>
      <c r="F3332" s="4" t="s">
        <v>652</v>
      </c>
      <c r="G3332" s="4" t="str">
        <f>B3332&amp;E3332</f>
        <v>LangevinRI</v>
      </c>
      <c r="H3332" s="4" t="str">
        <f>VLOOKUP(G3332, Sheet2!C:D, 2, FALSE)</f>
        <v>D</v>
      </c>
      <c r="I3332" s="4">
        <f>VLOOKUP(A3332, Sheet3!A:G,2, FALSE)</f>
        <v>-0.48430499999999999</v>
      </c>
      <c r="J3332" s="4">
        <f>VLOOKUP(A3332, Sheet3!A:G,3, FALSE)</f>
        <v>1.5640320000000001</v>
      </c>
      <c r="K3332" s="4">
        <f>VLOOKUP(A3332, Sheet3!A:G,4, FALSE)</f>
        <v>-1.8105249999999999</v>
      </c>
      <c r="L3332" s="4">
        <f>VLOOKUP(A3332, Sheet3!A:G,5, FALSE)</f>
        <v>-1.241214</v>
      </c>
      <c r="M3332" s="4">
        <f>VLOOKUP(A3332, Sheet3!A:G,6, FALSE)</f>
        <v>-0.40110000000000001</v>
      </c>
      <c r="N3332" s="4">
        <f>VLOOKUP(A3332, Sheet3!A:G,7, FALSE)</f>
        <v>-0.25431900000000002</v>
      </c>
      <c r="O3332">
        <v>2007</v>
      </c>
      <c r="P3332" s="4">
        <f>VLOOKUP(G3332, Sheet2!C:E, 3, FALSE)</f>
        <v>2001</v>
      </c>
      <c r="Q3332" s="4">
        <f>O3332-P3332</f>
        <v>6</v>
      </c>
      <c r="R3332" s="4">
        <f>VLOOKUP(A3332, Sheet4!A:B, 2, FALSE)</f>
        <v>446</v>
      </c>
    </row>
    <row r="3333" spans="1:18">
      <c r="A3333">
        <v>4808</v>
      </c>
      <c r="B3333" t="s">
        <v>7</v>
      </c>
      <c r="C3333" s="1">
        <v>39212</v>
      </c>
      <c r="D3333" t="s">
        <v>6</v>
      </c>
      <c r="E3333" s="4" t="s">
        <v>8</v>
      </c>
      <c r="F3333" s="4" t="s">
        <v>652</v>
      </c>
      <c r="G3333" s="4" t="str">
        <f>B3333&amp;E3333</f>
        <v>LeeCA</v>
      </c>
      <c r="H3333" s="4" t="str">
        <f>VLOOKUP(G3333, Sheet2!C:D, 2, FALSE)</f>
        <v>D</v>
      </c>
      <c r="I3333" s="4">
        <f>VLOOKUP(A3333, Sheet3!A:G,2, FALSE)</f>
        <v>-3.6276169999999999</v>
      </c>
      <c r="J3333" s="4">
        <f>VLOOKUP(A3333, Sheet3!A:G,3, FALSE)</f>
        <v>0.34345599999999998</v>
      </c>
      <c r="K3333" s="4">
        <f>VLOOKUP(A3333, Sheet3!A:G,4, FALSE)</f>
        <v>-0.42605399999999999</v>
      </c>
      <c r="L3333" s="4">
        <f>VLOOKUP(A3333, Sheet3!A:G,5, FALSE)</f>
        <v>9.7850000000000003E-3</v>
      </c>
      <c r="M3333" s="4">
        <f>VLOOKUP(A3333, Sheet3!A:G,6, FALSE)</f>
        <v>-0.45253700000000002</v>
      </c>
      <c r="N3333" s="4">
        <f>VLOOKUP(A3333, Sheet3!A:G,7, FALSE)</f>
        <v>0.98514500000000005</v>
      </c>
      <c r="O3333">
        <v>2007</v>
      </c>
      <c r="P3333" s="4">
        <f>VLOOKUP(G3333, Sheet2!C:E, 3, FALSE)</f>
        <v>1998</v>
      </c>
      <c r="Q3333" s="4">
        <f>O3333-P3333</f>
        <v>9</v>
      </c>
      <c r="R3333" s="4">
        <f>VLOOKUP(A3333, Sheet4!A:B, 2, FALSE)</f>
        <v>529</v>
      </c>
    </row>
    <row r="3334" spans="1:18">
      <c r="A3334">
        <v>4809</v>
      </c>
      <c r="B3334" t="s">
        <v>21</v>
      </c>
      <c r="C3334" s="1">
        <v>39212</v>
      </c>
      <c r="D3334" t="s">
        <v>6</v>
      </c>
      <c r="E3334" s="4" t="s">
        <v>8</v>
      </c>
      <c r="F3334" s="4" t="s">
        <v>652</v>
      </c>
      <c r="G3334" s="4" t="str">
        <f>B3334&amp;E3334</f>
        <v>WoolseyCA</v>
      </c>
      <c r="H3334" s="4" t="str">
        <f>VLOOKUP(G3334, Sheet2!C:D, 2, FALSE)</f>
        <v>D</v>
      </c>
      <c r="I3334" s="4">
        <f>VLOOKUP(A3334, Sheet3!A:G,2, FALSE)</f>
        <v>0.49688500000000002</v>
      </c>
      <c r="J3334" s="4">
        <f>VLOOKUP(A3334, Sheet3!A:G,3, FALSE)</f>
        <v>2.0090460000000001</v>
      </c>
      <c r="K3334" s="4">
        <f>VLOOKUP(A3334, Sheet3!A:G,4, FALSE)</f>
        <v>-2.1402510000000001</v>
      </c>
      <c r="L3334" s="4">
        <f>VLOOKUP(A3334, Sheet3!A:G,5, FALSE)</f>
        <v>-6.8146139999999997</v>
      </c>
      <c r="M3334" s="4">
        <f>VLOOKUP(A3334, Sheet3!A:G,6, FALSE)</f>
        <v>-2.189505</v>
      </c>
      <c r="N3334" s="4">
        <f>VLOOKUP(A3334, Sheet3!A:G,7, FALSE)</f>
        <v>-2.5606650000000002</v>
      </c>
      <c r="O3334">
        <v>2007</v>
      </c>
      <c r="P3334" s="4">
        <f>VLOOKUP(G3334, Sheet2!C:E, 3, FALSE)</f>
        <v>1993</v>
      </c>
      <c r="Q3334" s="4">
        <f>O3334-P3334</f>
        <v>14</v>
      </c>
      <c r="R3334" s="4">
        <f>VLOOKUP(A3334, Sheet4!A:B, 2, FALSE)</f>
        <v>226</v>
      </c>
    </row>
    <row r="3335" spans="1:18">
      <c r="A3335">
        <v>4810</v>
      </c>
      <c r="B3335" t="s">
        <v>82</v>
      </c>
      <c r="C3335" s="1">
        <v>39212</v>
      </c>
      <c r="D3335" t="s">
        <v>6</v>
      </c>
      <c r="E3335" s="4" t="s">
        <v>22</v>
      </c>
      <c r="F3335" s="4" t="s">
        <v>652</v>
      </c>
      <c r="G3335" s="4" t="str">
        <f>B3335&amp;E3335</f>
        <v>Jackson-LeeTX</v>
      </c>
      <c r="H3335" s="4" t="str">
        <f>VLOOKUP(G3335, Sheet2!C:D, 2, FALSE)</f>
        <v>D</v>
      </c>
      <c r="I3335" s="4">
        <f>VLOOKUP(A3335, Sheet3!A:G,2, FALSE)</f>
        <v>2.5389240000000002</v>
      </c>
      <c r="J3335" s="4">
        <f>VLOOKUP(A3335, Sheet3!A:G,3, FALSE)</f>
        <v>-1.8978680000000001</v>
      </c>
      <c r="K3335" s="4">
        <f>VLOOKUP(A3335, Sheet3!A:G,4, FALSE)</f>
        <v>0.89025500000000002</v>
      </c>
      <c r="L3335" s="4">
        <f>VLOOKUP(A3335, Sheet3!A:G,5, FALSE)</f>
        <v>1.8067139999999999</v>
      </c>
      <c r="M3335" s="4">
        <f>VLOOKUP(A3335, Sheet3!A:G,6, FALSE)</f>
        <v>1.58399</v>
      </c>
      <c r="N3335" s="4">
        <f>VLOOKUP(A3335, Sheet3!A:G,7, FALSE)</f>
        <v>1.4031549999999999</v>
      </c>
      <c r="O3335">
        <v>2007</v>
      </c>
      <c r="P3335" s="4">
        <f>VLOOKUP(G3335, Sheet2!C:E, 3, FALSE)</f>
        <v>1995</v>
      </c>
      <c r="Q3335" s="4">
        <f>O3335-P3335</f>
        <v>12</v>
      </c>
      <c r="R3335" s="4">
        <f>VLOOKUP(A3335, Sheet4!A:B, 2, FALSE)</f>
        <v>1600</v>
      </c>
    </row>
    <row r="3336" spans="1:18">
      <c r="A3336">
        <v>4811</v>
      </c>
      <c r="B3336" s="4" t="s">
        <v>86</v>
      </c>
      <c r="C3336" s="1">
        <v>39212</v>
      </c>
      <c r="D3336" t="s">
        <v>6</v>
      </c>
      <c r="E3336" s="4" t="s">
        <v>137</v>
      </c>
      <c r="F3336" s="4" t="s">
        <v>652</v>
      </c>
      <c r="G3336" s="4" t="str">
        <f>B3336&amp;E3336</f>
        <v>KingstonGA</v>
      </c>
      <c r="H3336" s="4" t="str">
        <f>VLOOKUP(G3336, Sheet2!C:D, 2, FALSE)</f>
        <v>R</v>
      </c>
      <c r="I3336" s="4">
        <f>VLOOKUP(A3336, Sheet3!A:G,2, FALSE)</f>
        <v>-4.1435009999999997</v>
      </c>
      <c r="J3336" s="4">
        <f>VLOOKUP(A3336, Sheet3!A:G,3, FALSE)</f>
        <v>0.74410699999999996</v>
      </c>
      <c r="K3336" s="4">
        <f>VLOOKUP(A3336, Sheet3!A:G,4, FALSE)</f>
        <v>-2.5547179999999998</v>
      </c>
      <c r="L3336" s="4">
        <f>VLOOKUP(A3336, Sheet3!A:G,5, FALSE)</f>
        <v>0.46509699999999998</v>
      </c>
      <c r="M3336" s="4">
        <f>VLOOKUP(A3336, Sheet3!A:G,6, FALSE)</f>
        <v>-1.7789189999999999</v>
      </c>
      <c r="N3336" s="4">
        <f>VLOOKUP(A3336, Sheet3!A:G,7, FALSE)</f>
        <v>-3.583005</v>
      </c>
      <c r="O3336">
        <v>2007</v>
      </c>
      <c r="P3336" s="4">
        <f>VLOOKUP(G3336, Sheet2!C:E, 3, FALSE)</f>
        <v>1993</v>
      </c>
      <c r="Q3336" s="4">
        <f>O3336-P3336</f>
        <v>14</v>
      </c>
      <c r="R3336" s="4">
        <f>VLOOKUP(A3336, Sheet4!A:B, 2, FALSE)</f>
        <v>599</v>
      </c>
    </row>
    <row r="3337" spans="1:18">
      <c r="A3337">
        <v>4812</v>
      </c>
      <c r="B3337" t="s">
        <v>353</v>
      </c>
      <c r="C3337" s="1">
        <v>39212</v>
      </c>
      <c r="D3337" t="s">
        <v>6</v>
      </c>
      <c r="E3337" s="4" t="s">
        <v>136</v>
      </c>
      <c r="F3337" s="4" t="s">
        <v>652</v>
      </c>
      <c r="G3337" s="4" t="str">
        <f>B3337&amp;E3337</f>
        <v>HooleyOR</v>
      </c>
      <c r="H3337" s="4" t="str">
        <f>VLOOKUP(G3337, Sheet2!C:D, 2, FALSE)</f>
        <v>D</v>
      </c>
      <c r="I3337" s="4">
        <f>VLOOKUP(A3337, Sheet3!A:G,2, FALSE)</f>
        <v>-5.1649149999999997</v>
      </c>
      <c r="J3337" s="4">
        <f>VLOOKUP(A3337, Sheet3!A:G,3, FALSE)</f>
        <v>2.4015840000000002</v>
      </c>
      <c r="K3337" s="4">
        <f>VLOOKUP(A3337, Sheet3!A:G,4, FALSE)</f>
        <v>-1.068452</v>
      </c>
      <c r="L3337" s="4">
        <f>VLOOKUP(A3337, Sheet3!A:G,5, FALSE)</f>
        <v>-1.715849</v>
      </c>
      <c r="M3337" s="4">
        <f>VLOOKUP(A3337, Sheet3!A:G,6, FALSE)</f>
        <v>0.32302799999999998</v>
      </c>
      <c r="N3337" s="4">
        <f>VLOOKUP(A3337, Sheet3!A:G,7, FALSE)</f>
        <v>-1.345202</v>
      </c>
      <c r="O3337">
        <v>2007</v>
      </c>
      <c r="P3337" s="4">
        <f>VLOOKUP(G3337, Sheet2!C:E, 3, FALSE)</f>
        <v>1997</v>
      </c>
      <c r="Q3337" s="4">
        <f>O3337-P3337</f>
        <v>10</v>
      </c>
      <c r="R3337" s="4">
        <f>VLOOKUP(A3337, Sheet4!A:B, 2, FALSE)</f>
        <v>224</v>
      </c>
    </row>
    <row r="3338" spans="1:18">
      <c r="A3338">
        <v>4813</v>
      </c>
      <c r="B3338" t="s">
        <v>5</v>
      </c>
      <c r="C3338" s="1">
        <v>39212</v>
      </c>
      <c r="D3338" t="s">
        <v>6</v>
      </c>
      <c r="E3338" s="4" t="s">
        <v>8</v>
      </c>
      <c r="F3338" s="4" t="s">
        <v>652</v>
      </c>
      <c r="G3338" s="4" t="str">
        <f>B3338&amp;E3338</f>
        <v>WatersCA</v>
      </c>
      <c r="H3338" s="4" t="str">
        <f>VLOOKUP(G3338, Sheet2!C:D, 2, FALSE)</f>
        <v>D</v>
      </c>
      <c r="I3338" s="4">
        <f>VLOOKUP(A3338, Sheet3!A:G,2, FALSE)</f>
        <v>-9.8767940000000003</v>
      </c>
      <c r="J3338" s="4">
        <f>VLOOKUP(A3338, Sheet3!A:G,3, FALSE)</f>
        <v>2.3023570000000002</v>
      </c>
      <c r="K3338" s="4">
        <f>VLOOKUP(A3338, Sheet3!A:G,4, FALSE)</f>
        <v>-2.839413</v>
      </c>
      <c r="L3338" s="4">
        <f>VLOOKUP(A3338, Sheet3!A:G,5, FALSE)</f>
        <v>-5.2331589999999997</v>
      </c>
      <c r="M3338" s="4">
        <f>VLOOKUP(A3338, Sheet3!A:G,6, FALSE)</f>
        <v>-2.8002530000000001</v>
      </c>
      <c r="N3338" s="4">
        <f>VLOOKUP(A3338, Sheet3!A:G,7, FALSE)</f>
        <v>-3.2497340000000001</v>
      </c>
      <c r="O3338">
        <v>2007</v>
      </c>
      <c r="P3338" s="4">
        <f>VLOOKUP(G3338, Sheet2!C:E, 3, FALSE)</f>
        <v>1991</v>
      </c>
      <c r="Q3338" s="4">
        <f>O3338-P3338</f>
        <v>16</v>
      </c>
      <c r="R3338" s="4">
        <f>VLOOKUP(A3338, Sheet4!A:B, 2, FALSE)</f>
        <v>314</v>
      </c>
    </row>
    <row r="3339" spans="1:18">
      <c r="A3339">
        <v>4814</v>
      </c>
      <c r="B3339" t="s">
        <v>124</v>
      </c>
      <c r="C3339" s="1">
        <v>39212</v>
      </c>
      <c r="D3339" t="s">
        <v>6</v>
      </c>
      <c r="E3339" s="4" t="str">
        <f>VLOOKUP(B3339, Sheet2!$A$2:$B$734, 2, FALSE)</f>
        <v>WI</v>
      </c>
      <c r="F3339" s="4" t="s">
        <v>652</v>
      </c>
      <c r="G3339" s="4" t="str">
        <f>B3339&amp;E3339</f>
        <v>ObeyWI</v>
      </c>
      <c r="H3339" s="4" t="str">
        <f>VLOOKUP(G3339, Sheet2!C:D, 2, FALSE)</f>
        <v>D</v>
      </c>
      <c r="I3339" s="4">
        <f>VLOOKUP(A3339, Sheet3!A:G,2, FALSE)</f>
        <v>-2.3069489999999999</v>
      </c>
      <c r="J3339" s="4">
        <f>VLOOKUP(A3339, Sheet3!A:G,3, FALSE)</f>
        <v>-2.0159739999999999</v>
      </c>
      <c r="K3339" s="4">
        <f>VLOOKUP(A3339, Sheet3!A:G,4, FALSE)</f>
        <v>-6.0470000000000003E-3</v>
      </c>
      <c r="L3339" s="4">
        <f>VLOOKUP(A3339, Sheet3!A:G,5, FALSE)</f>
        <v>-0.42622900000000002</v>
      </c>
      <c r="M3339" s="4">
        <f>VLOOKUP(A3339, Sheet3!A:G,6, FALSE)</f>
        <v>-0.20377000000000001</v>
      </c>
      <c r="N3339" s="4">
        <f>VLOOKUP(A3339, Sheet3!A:G,7, FALSE)</f>
        <v>-4.4656560000000001</v>
      </c>
      <c r="O3339">
        <v>2007</v>
      </c>
      <c r="P3339" s="4">
        <f>VLOOKUP(G3339, Sheet2!C:E, 3, FALSE)</f>
        <v>1969</v>
      </c>
      <c r="Q3339" s="4">
        <f>O3339-P3339</f>
        <v>38</v>
      </c>
      <c r="R3339" s="4">
        <f>VLOOKUP(A3339, Sheet4!A:B, 2, FALSE)</f>
        <v>694</v>
      </c>
    </row>
    <row r="3340" spans="1:18">
      <c r="A3340">
        <v>4815</v>
      </c>
      <c r="B3340" t="s">
        <v>34</v>
      </c>
      <c r="C3340" s="1">
        <v>39212</v>
      </c>
      <c r="D3340" t="s">
        <v>6</v>
      </c>
      <c r="E3340" s="4" t="s">
        <v>137</v>
      </c>
      <c r="F3340" s="4" t="s">
        <v>652</v>
      </c>
      <c r="G3340" s="4" t="str">
        <f>B3340&amp;E3340</f>
        <v>GingreyGA</v>
      </c>
      <c r="H3340" s="4" t="str">
        <f>VLOOKUP(G3340, Sheet2!C:D, 2, FALSE)</f>
        <v>R</v>
      </c>
      <c r="I3340" s="4">
        <f>VLOOKUP(A3340, Sheet3!A:G,2, FALSE)</f>
        <v>-0.63836599999999999</v>
      </c>
      <c r="J3340" s="4">
        <f>VLOOKUP(A3340, Sheet3!A:G,3, FALSE)</f>
        <v>1.016958</v>
      </c>
      <c r="K3340" s="4">
        <f>VLOOKUP(A3340, Sheet3!A:G,4, FALSE)</f>
        <v>2.501385</v>
      </c>
      <c r="L3340" s="4">
        <f>VLOOKUP(A3340, Sheet3!A:G,5, FALSE)</f>
        <v>-1.916431</v>
      </c>
      <c r="M3340" s="4">
        <f>VLOOKUP(A3340, Sheet3!A:G,6, FALSE)</f>
        <v>-0.55144099999999996</v>
      </c>
      <c r="N3340" s="4">
        <f>VLOOKUP(A3340, Sheet3!A:G,7, FALSE)</f>
        <v>-0.50446299999999999</v>
      </c>
      <c r="O3340">
        <v>2007</v>
      </c>
      <c r="P3340" s="4">
        <f>VLOOKUP(G3340, Sheet2!C:E, 3, FALSE)</f>
        <v>2003</v>
      </c>
      <c r="Q3340" s="4">
        <f>O3340-P3340</f>
        <v>4</v>
      </c>
      <c r="R3340" s="4">
        <f>VLOOKUP(A3340, Sheet4!A:B, 2, FALSE)</f>
        <v>403</v>
      </c>
    </row>
    <row r="3341" spans="1:18">
      <c r="A3341">
        <v>4816</v>
      </c>
      <c r="B3341" t="s">
        <v>9</v>
      </c>
      <c r="C3341" s="1">
        <v>39212</v>
      </c>
      <c r="D3341" t="s">
        <v>6</v>
      </c>
      <c r="E3341" s="4" t="s">
        <v>84</v>
      </c>
      <c r="F3341" s="4" t="s">
        <v>652</v>
      </c>
      <c r="G3341" s="4" t="str">
        <f>B3341&amp;E3341</f>
        <v>ShaysCT</v>
      </c>
      <c r="H3341" s="4" t="str">
        <f>VLOOKUP(G3341, Sheet2!C:D, 2, FALSE)</f>
        <v>R</v>
      </c>
      <c r="I3341" s="4">
        <f>VLOOKUP(A3341, Sheet3!A:G,2, FALSE)</f>
        <v>-7.9331519999999998</v>
      </c>
      <c r="J3341" s="4">
        <f>VLOOKUP(A3341, Sheet3!A:G,3, FALSE)</f>
        <v>4.6482419999999998</v>
      </c>
      <c r="K3341" s="4">
        <f>VLOOKUP(A3341, Sheet3!A:G,4, FALSE)</f>
        <v>-5.485188</v>
      </c>
      <c r="L3341" s="4">
        <f>VLOOKUP(A3341, Sheet3!A:G,5, FALSE)</f>
        <v>3.7988740000000001</v>
      </c>
      <c r="M3341" s="4">
        <f>VLOOKUP(A3341, Sheet3!A:G,6, FALSE)</f>
        <v>0.886544</v>
      </c>
      <c r="N3341" s="4">
        <f>VLOOKUP(A3341, Sheet3!A:G,7, FALSE)</f>
        <v>-6.3794430000000002</v>
      </c>
      <c r="O3341">
        <v>2007</v>
      </c>
      <c r="P3341" s="4">
        <f>VLOOKUP(G3341, Sheet2!C:E, 3, FALSE)</f>
        <v>1987</v>
      </c>
      <c r="Q3341" s="4">
        <f>O3341-P3341</f>
        <v>20</v>
      </c>
      <c r="R3341" s="4">
        <f>VLOOKUP(A3341, Sheet4!A:B, 2, FALSE)</f>
        <v>881</v>
      </c>
    </row>
    <row r="3342" spans="1:18">
      <c r="A3342">
        <v>4817</v>
      </c>
      <c r="B3342" t="s">
        <v>45</v>
      </c>
      <c r="C3342" s="1">
        <v>39212</v>
      </c>
      <c r="D3342" t="s">
        <v>6</v>
      </c>
      <c r="E3342" s="4" t="s">
        <v>44</v>
      </c>
      <c r="F3342" s="4" t="s">
        <v>652</v>
      </c>
      <c r="G3342" s="4" t="str">
        <f>B3342&amp;E3342</f>
        <v>MurthaPA</v>
      </c>
      <c r="H3342" s="4" t="str">
        <f>VLOOKUP(G3342, Sheet2!C:D, 2, FALSE)</f>
        <v>D</v>
      </c>
      <c r="I3342" s="4">
        <f>VLOOKUP(A3342, Sheet3!A:G,2, FALSE)</f>
        <v>-4.4346639999999997</v>
      </c>
      <c r="J3342" s="4">
        <f>VLOOKUP(A3342, Sheet3!A:G,3, FALSE)</f>
        <v>0.63595199999999996</v>
      </c>
      <c r="K3342" s="4">
        <f>VLOOKUP(A3342, Sheet3!A:G,4, FALSE)</f>
        <v>-3.3485510000000001</v>
      </c>
      <c r="L3342" s="4">
        <f>VLOOKUP(A3342, Sheet3!A:G,5, FALSE)</f>
        <v>-3.2997909999999999</v>
      </c>
      <c r="M3342" s="4">
        <f>VLOOKUP(A3342, Sheet3!A:G,6, FALSE)</f>
        <v>-1.1175459999999999</v>
      </c>
      <c r="N3342" s="4">
        <f>VLOOKUP(A3342, Sheet3!A:G,7, FALSE)</f>
        <v>-4.8326099999999999</v>
      </c>
      <c r="O3342">
        <v>2007</v>
      </c>
      <c r="P3342" s="4">
        <f>VLOOKUP(G3342, Sheet2!C:E, 3, FALSE)</f>
        <v>1973</v>
      </c>
      <c r="Q3342" s="4">
        <f>O3342-P3342</f>
        <v>34</v>
      </c>
      <c r="R3342" s="4">
        <f>VLOOKUP(A3342, Sheet4!A:B, 2, FALSE)</f>
        <v>805</v>
      </c>
    </row>
    <row r="3343" spans="1:18">
      <c r="A3343">
        <v>4818</v>
      </c>
      <c r="B3343" t="s">
        <v>42</v>
      </c>
      <c r="C3343" s="1">
        <v>39212</v>
      </c>
      <c r="D3343" t="s">
        <v>6</v>
      </c>
      <c r="E3343" s="4" t="s">
        <v>8</v>
      </c>
      <c r="F3343" s="4" t="s">
        <v>652</v>
      </c>
      <c r="G3343" s="4" t="str">
        <f>B3343&amp;E3343</f>
        <v>HunterCA</v>
      </c>
      <c r="H3343" s="4" t="str">
        <f>VLOOKUP(G3343, Sheet2!C:D, 2, FALSE)</f>
        <v>R</v>
      </c>
      <c r="I3343" s="4">
        <f>VLOOKUP(A3343, Sheet3!A:G,2, FALSE)</f>
        <v>-1.1165670000000001</v>
      </c>
      <c r="J3343" s="4">
        <f>VLOOKUP(A3343, Sheet3!A:G,3, FALSE)</f>
        <v>1.0142979999999999</v>
      </c>
      <c r="K3343" s="4">
        <f>VLOOKUP(A3343, Sheet3!A:G,4, FALSE)</f>
        <v>-9.3537999999999996E-2</v>
      </c>
      <c r="L3343" s="4">
        <f>VLOOKUP(A3343, Sheet3!A:G,5, FALSE)</f>
        <v>-4.0151060000000003</v>
      </c>
      <c r="M3343" s="4">
        <f>VLOOKUP(A3343, Sheet3!A:G,6, FALSE)</f>
        <v>-1.264084</v>
      </c>
      <c r="N3343" s="4">
        <f>VLOOKUP(A3343, Sheet3!A:G,7, FALSE)</f>
        <v>1.563088</v>
      </c>
      <c r="O3343">
        <v>2007</v>
      </c>
      <c r="P3343" s="4">
        <f>VLOOKUP(G3343, Sheet2!C:E, 3, FALSE)</f>
        <v>1981</v>
      </c>
      <c r="Q3343" s="4">
        <f>O3343-P3343</f>
        <v>26</v>
      </c>
      <c r="R3343" s="4">
        <f>VLOOKUP(A3343, Sheet4!A:B, 2, FALSE)</f>
        <v>395</v>
      </c>
    </row>
    <row r="3344" spans="1:18">
      <c r="A3344">
        <v>4819</v>
      </c>
      <c r="B3344" t="s">
        <v>130</v>
      </c>
      <c r="C3344" s="1">
        <v>39212</v>
      </c>
      <c r="D3344" t="s">
        <v>6</v>
      </c>
      <c r="E3344" s="4" t="str">
        <f>VLOOKUP(B3344, Sheet2!$A$2:$B$734, 2, FALSE)</f>
        <v>MI</v>
      </c>
      <c r="F3344" s="4" t="s">
        <v>652</v>
      </c>
      <c r="G3344" s="4" t="str">
        <f>B3344&amp;E3344</f>
        <v>ConyersMI</v>
      </c>
      <c r="H3344" s="4" t="str">
        <f>VLOOKUP(G3344, Sheet2!C:D, 2, FALSE)</f>
        <v>D</v>
      </c>
      <c r="I3344" s="4">
        <f>VLOOKUP(A3344, Sheet3!A:G,2, FALSE)</f>
        <v>4.7646879999999996</v>
      </c>
      <c r="J3344" s="4">
        <f>VLOOKUP(A3344, Sheet3!A:G,3, FALSE)</f>
        <v>-0.979742</v>
      </c>
      <c r="K3344" s="4">
        <f>VLOOKUP(A3344, Sheet3!A:G,4, FALSE)</f>
        <v>7.3335160000000004</v>
      </c>
      <c r="L3344" s="4">
        <f>VLOOKUP(A3344, Sheet3!A:G,5, FALSE)</f>
        <v>1.5436019999999999</v>
      </c>
      <c r="M3344" s="4">
        <f>VLOOKUP(A3344, Sheet3!A:G,6, FALSE)</f>
        <v>1.657829</v>
      </c>
      <c r="N3344" s="4">
        <f>VLOOKUP(A3344, Sheet3!A:G,7, FALSE)</f>
        <v>6.3021140000000004</v>
      </c>
      <c r="O3344">
        <v>2007</v>
      </c>
      <c r="P3344" s="4">
        <f>VLOOKUP(G3344, Sheet2!C:E, 3, FALSE)</f>
        <v>1965</v>
      </c>
      <c r="Q3344" s="4">
        <f>O3344-P3344</f>
        <v>42</v>
      </c>
      <c r="R3344" s="4">
        <f>VLOOKUP(A3344, Sheet4!A:B, 2, FALSE)</f>
        <v>441</v>
      </c>
    </row>
    <row r="3345" spans="1:18">
      <c r="A3345">
        <v>4820</v>
      </c>
      <c r="B3345" t="s">
        <v>77</v>
      </c>
      <c r="C3345" s="1">
        <v>39212</v>
      </c>
      <c r="D3345" t="s">
        <v>6</v>
      </c>
      <c r="E3345" s="4" t="str">
        <f>VLOOKUP(B3345, Sheet2!$A$2:$B$734, 2, FALSE)</f>
        <v>CA</v>
      </c>
      <c r="F3345" s="4" t="s">
        <v>652</v>
      </c>
      <c r="G3345" s="4" t="str">
        <f>B3345&amp;E3345</f>
        <v>StarkCA</v>
      </c>
      <c r="H3345" s="4" t="str">
        <f>VLOOKUP(G3345, Sheet2!C:D, 2, FALSE)</f>
        <v>D</v>
      </c>
      <c r="I3345" s="4">
        <f>VLOOKUP(A3345, Sheet3!A:G,2, FALSE)</f>
        <v>6.6599950000000003</v>
      </c>
      <c r="J3345" s="4">
        <f>VLOOKUP(A3345, Sheet3!A:G,3, FALSE)</f>
        <v>-3.1402000000000001</v>
      </c>
      <c r="K3345" s="4">
        <f>VLOOKUP(A3345, Sheet3!A:G,4, FALSE)</f>
        <v>4.0819340000000004</v>
      </c>
      <c r="L3345" s="4">
        <f>VLOOKUP(A3345, Sheet3!A:G,5, FALSE)</f>
        <v>0.205344</v>
      </c>
      <c r="M3345" s="4">
        <f>VLOOKUP(A3345, Sheet3!A:G,6, FALSE)</f>
        <v>-2.0153880000000002</v>
      </c>
      <c r="N3345" s="4">
        <f>VLOOKUP(A3345, Sheet3!A:G,7, FALSE)</f>
        <v>-0.18463599999999999</v>
      </c>
      <c r="O3345">
        <v>2007</v>
      </c>
      <c r="P3345" s="4">
        <f>VLOOKUP(G3345, Sheet2!C:E, 3, FALSE)</f>
        <v>1993</v>
      </c>
      <c r="Q3345" s="4">
        <f>O3345-P3345</f>
        <v>14</v>
      </c>
      <c r="R3345" s="4">
        <f>VLOOKUP(A3345, Sheet4!A:B, 2, FALSE)</f>
        <v>257</v>
      </c>
    </row>
    <row r="3346" spans="1:18">
      <c r="A3346">
        <v>4821</v>
      </c>
      <c r="B3346" t="s">
        <v>72</v>
      </c>
      <c r="C3346" s="1">
        <v>39212</v>
      </c>
      <c r="D3346" t="s">
        <v>6</v>
      </c>
      <c r="E3346" s="4" t="s">
        <v>193</v>
      </c>
      <c r="F3346" s="4" t="s">
        <v>652</v>
      </c>
      <c r="G3346" s="4" t="str">
        <f>B3346&amp;E3346</f>
        <v>UdallCO</v>
      </c>
      <c r="H3346" s="4" t="str">
        <f>VLOOKUP(G3346, Sheet2!C:D, 2, FALSE)</f>
        <v>D</v>
      </c>
      <c r="I3346" s="4">
        <f>VLOOKUP(A3346, Sheet3!A:G,2, FALSE)</f>
        <v>6.3556330000000001</v>
      </c>
      <c r="J3346" s="4">
        <f>VLOOKUP(A3346, Sheet3!A:G,3, FALSE)</f>
        <v>-2.968483</v>
      </c>
      <c r="K3346" s="4">
        <f>VLOOKUP(A3346, Sheet3!A:G,4, FALSE)</f>
        <v>-0.91731099999999999</v>
      </c>
      <c r="L3346" s="4">
        <f>VLOOKUP(A3346, Sheet3!A:G,5, FALSE)</f>
        <v>3.9219050000000002</v>
      </c>
      <c r="M3346" s="4">
        <f>VLOOKUP(A3346, Sheet3!A:G,6, FALSE)</f>
        <v>-0.196657</v>
      </c>
      <c r="N3346" s="4">
        <f>VLOOKUP(A3346, Sheet3!A:G,7, FALSE)</f>
        <v>-2.8727770000000001</v>
      </c>
      <c r="O3346">
        <v>2007</v>
      </c>
      <c r="P3346" s="4">
        <f>VLOOKUP(G3346, Sheet2!C:E, 3, FALSE)</f>
        <v>1999</v>
      </c>
      <c r="Q3346" s="4">
        <f>O3346-P3346</f>
        <v>8</v>
      </c>
      <c r="R3346" s="4">
        <f>VLOOKUP(A3346, Sheet4!A:B, 2, FALSE)</f>
        <v>582</v>
      </c>
    </row>
    <row r="3347" spans="1:18">
      <c r="A3347">
        <v>4822</v>
      </c>
      <c r="B3347" t="s">
        <v>162</v>
      </c>
      <c r="C3347" s="1">
        <v>39212</v>
      </c>
      <c r="D3347" t="s">
        <v>6</v>
      </c>
      <c r="E3347" s="4" t="str">
        <f>VLOOKUP(B3347, Sheet2!$A$2:$B$734, 2, FALSE)</f>
        <v>MD</v>
      </c>
      <c r="F3347" s="4" t="s">
        <v>652</v>
      </c>
      <c r="G3347" s="4" t="str">
        <f>B3347&amp;E3347</f>
        <v>Van HollenMD</v>
      </c>
      <c r="H3347" s="4" t="str">
        <f>VLOOKUP(G3347, Sheet2!C:D, 2, FALSE)</f>
        <v>D</v>
      </c>
      <c r="I3347" s="4">
        <f>VLOOKUP(A3347, Sheet3!A:G,2, FALSE)</f>
        <v>1.2280489999999999</v>
      </c>
      <c r="J3347" s="4">
        <f>VLOOKUP(A3347, Sheet3!A:G,3, FALSE)</f>
        <v>-1.7486470000000001</v>
      </c>
      <c r="K3347" s="4">
        <f>VLOOKUP(A3347, Sheet3!A:G,4, FALSE)</f>
        <v>4.0961670000000003</v>
      </c>
      <c r="L3347" s="4">
        <f>VLOOKUP(A3347, Sheet3!A:G,5, FALSE)</f>
        <v>-2.91751</v>
      </c>
      <c r="M3347" s="4">
        <f>VLOOKUP(A3347, Sheet3!A:G,6, FALSE)</f>
        <v>-0.154837</v>
      </c>
      <c r="N3347" s="4">
        <f>VLOOKUP(A3347, Sheet3!A:G,7, FALSE)</f>
        <v>1.2073959999999999</v>
      </c>
      <c r="O3347">
        <v>2007</v>
      </c>
      <c r="P3347" s="4">
        <f>VLOOKUP(G3347, Sheet2!C:E, 3, FALSE)</f>
        <v>2003</v>
      </c>
      <c r="Q3347" s="4">
        <f>O3347-P3347</f>
        <v>4</v>
      </c>
      <c r="R3347" s="4">
        <f>VLOOKUP(A3347, Sheet4!A:B, 2, FALSE)</f>
        <v>179</v>
      </c>
    </row>
    <row r="3348" spans="1:18">
      <c r="A3348">
        <v>4823</v>
      </c>
      <c r="B3348" t="s">
        <v>155</v>
      </c>
      <c r="C3348" s="1">
        <v>39212</v>
      </c>
      <c r="D3348" t="s">
        <v>6</v>
      </c>
      <c r="E3348" s="4" t="str">
        <f>VLOOKUP(B3348, Sheet2!$A$2:$B$734, 2, FALSE)</f>
        <v>NJ</v>
      </c>
      <c r="F3348" s="4" t="s">
        <v>652</v>
      </c>
      <c r="G3348" s="4" t="str">
        <f>B3348&amp;E3348</f>
        <v>SaxtonNJ</v>
      </c>
      <c r="H3348" s="4" t="str">
        <f>VLOOKUP(G3348, Sheet2!C:D, 2, FALSE)</f>
        <v>R</v>
      </c>
      <c r="I3348" s="4">
        <f>VLOOKUP(A3348, Sheet3!A:G,2, FALSE)</f>
        <v>-2.2825009999999999</v>
      </c>
      <c r="J3348" s="4">
        <f>VLOOKUP(A3348, Sheet3!A:G,3, FALSE)</f>
        <v>0.97459899999999999</v>
      </c>
      <c r="K3348" s="4">
        <f>VLOOKUP(A3348, Sheet3!A:G,4, FALSE)</f>
        <v>1.356695</v>
      </c>
      <c r="L3348" s="4">
        <f>VLOOKUP(A3348, Sheet3!A:G,5, FALSE)</f>
        <v>-1.186855</v>
      </c>
      <c r="M3348" s="4">
        <f>VLOOKUP(A3348, Sheet3!A:G,6, FALSE)</f>
        <v>0.92188800000000004</v>
      </c>
      <c r="N3348" s="4">
        <f>VLOOKUP(A3348, Sheet3!A:G,7, FALSE)</f>
        <v>-0.37481500000000001</v>
      </c>
      <c r="O3348">
        <v>2007</v>
      </c>
      <c r="P3348" s="4">
        <f>VLOOKUP(G3348, Sheet2!C:E, 3, FALSE)</f>
        <v>1983</v>
      </c>
      <c r="Q3348" s="4">
        <f>O3348-P3348</f>
        <v>24</v>
      </c>
      <c r="R3348" s="4">
        <f>VLOOKUP(A3348, Sheet4!A:B, 2, FALSE)</f>
        <v>739</v>
      </c>
    </row>
    <row r="3349" spans="1:18">
      <c r="A3349">
        <v>4824</v>
      </c>
      <c r="B3349" t="s">
        <v>120</v>
      </c>
      <c r="C3349" s="1">
        <v>38161</v>
      </c>
      <c r="D3349" t="s">
        <v>15</v>
      </c>
      <c r="E3349" s="4" t="str">
        <f>VLOOKUP(B3349, Sheet2!$A$2:$B$734, 2, FALSE)</f>
        <v>TX</v>
      </c>
      <c r="F3349" s="4" t="s">
        <v>652</v>
      </c>
      <c r="G3349" s="4" t="str">
        <f>B3349&amp;E3349</f>
        <v>CornynTX</v>
      </c>
      <c r="H3349" s="4" t="str">
        <f>VLOOKUP(G3349, Sheet2!C:D, 2, FALSE)</f>
        <v>R</v>
      </c>
      <c r="I3349" s="4">
        <f>VLOOKUP(A3349, Sheet3!A:G,2, FALSE)</f>
        <v>3.8629950000000002</v>
      </c>
      <c r="J3349" s="4">
        <f>VLOOKUP(A3349, Sheet3!A:G,3, FALSE)</f>
        <v>-0.32772699999999999</v>
      </c>
      <c r="K3349" s="4">
        <f>VLOOKUP(A3349, Sheet3!A:G,4, FALSE)</f>
        <v>2.272268</v>
      </c>
      <c r="L3349" s="4">
        <f>VLOOKUP(A3349, Sheet3!A:G,5, FALSE)</f>
        <v>4.5457210000000003</v>
      </c>
      <c r="M3349" s="4">
        <f>VLOOKUP(A3349, Sheet3!A:G,6, FALSE)</f>
        <v>1.0228950000000001</v>
      </c>
      <c r="N3349" s="4">
        <f>VLOOKUP(A3349, Sheet3!A:G,7, FALSE)</f>
        <v>1.3861829999999999</v>
      </c>
      <c r="O3349">
        <v>2004</v>
      </c>
      <c r="P3349" s="4">
        <f>VLOOKUP(G3349, Sheet2!C:E, 3, FALSE)</f>
        <v>2002</v>
      </c>
      <c r="Q3349" s="4">
        <f>O3349-P3349</f>
        <v>2</v>
      </c>
      <c r="R3349" s="4">
        <f>VLOOKUP(A3349, Sheet4!A:B, 2, FALSE)</f>
        <v>1725</v>
      </c>
    </row>
    <row r="3350" spans="1:18">
      <c r="A3350">
        <v>4825</v>
      </c>
      <c r="B3350" s="4" t="s">
        <v>94</v>
      </c>
      <c r="C3350" s="1">
        <v>38161</v>
      </c>
      <c r="D3350" t="s">
        <v>15</v>
      </c>
      <c r="E3350" s="4" t="s">
        <v>127</v>
      </c>
      <c r="F3350" s="4" t="s">
        <v>652</v>
      </c>
      <c r="G3350" s="4" t="str">
        <f>B3350&amp;E3350</f>
        <v>DurbinIL</v>
      </c>
      <c r="H3350" s="4" t="str">
        <f>VLOOKUP(G3350, Sheet2!C:D, 2, FALSE)</f>
        <v>D</v>
      </c>
      <c r="I3350" s="4">
        <f>VLOOKUP(A3350, Sheet3!A:G,2, FALSE)</f>
        <v>-0.38080700000000001</v>
      </c>
      <c r="J3350" s="4">
        <f>VLOOKUP(A3350, Sheet3!A:G,3, FALSE)</f>
        <v>0.20743600000000001</v>
      </c>
      <c r="K3350" s="4">
        <f>VLOOKUP(A3350, Sheet3!A:G,4, FALSE)</f>
        <v>2.139983</v>
      </c>
      <c r="L3350" s="4">
        <f>VLOOKUP(A3350, Sheet3!A:G,5, FALSE)</f>
        <v>1.2888230000000001</v>
      </c>
      <c r="M3350" s="4">
        <f>VLOOKUP(A3350, Sheet3!A:G,6, FALSE)</f>
        <v>0.39298</v>
      </c>
      <c r="N3350" s="4">
        <f>VLOOKUP(A3350, Sheet3!A:G,7, FALSE)</f>
        <v>2.5054560000000001</v>
      </c>
      <c r="O3350">
        <v>2004</v>
      </c>
      <c r="P3350" s="4">
        <f>VLOOKUP(G3350, Sheet2!C:E, 3, FALSE)</f>
        <v>1983</v>
      </c>
      <c r="Q3350" s="4">
        <f>O3350-P3350</f>
        <v>21</v>
      </c>
      <c r="R3350" s="4">
        <f>VLOOKUP(A3350, Sheet4!A:B, 2, FALSE)</f>
        <v>2303</v>
      </c>
    </row>
    <row r="3351" spans="1:18">
      <c r="A3351">
        <v>4826</v>
      </c>
      <c r="B3351" s="4" t="s">
        <v>240</v>
      </c>
      <c r="C3351" s="1">
        <v>38161</v>
      </c>
      <c r="D3351" t="s">
        <v>15</v>
      </c>
      <c r="E3351" s="4" t="s">
        <v>387</v>
      </c>
      <c r="F3351" s="4" t="s">
        <v>652</v>
      </c>
      <c r="G3351" s="4" t="str">
        <f>B3351&amp;E3351</f>
        <v>HatchUT</v>
      </c>
      <c r="H3351" s="4" t="str">
        <f>VLOOKUP(G3351, Sheet2!C:D, 2, FALSE)</f>
        <v>R</v>
      </c>
      <c r="I3351" s="4">
        <f>VLOOKUP(A3351, Sheet3!A:G,2, FALSE)</f>
        <v>-5.6212999999999999E-2</v>
      </c>
      <c r="J3351" s="4">
        <f>VLOOKUP(A3351, Sheet3!A:G,3, FALSE)</f>
        <v>-2.0306549999999999</v>
      </c>
      <c r="K3351" s="4">
        <f>VLOOKUP(A3351, Sheet3!A:G,4, FALSE)</f>
        <v>-3.4109210000000001</v>
      </c>
      <c r="L3351" s="4">
        <f>VLOOKUP(A3351, Sheet3!A:G,5, FALSE)</f>
        <v>3.1035879999999998</v>
      </c>
      <c r="M3351" s="4">
        <f>VLOOKUP(A3351, Sheet3!A:G,6, FALSE)</f>
        <v>-0.217199</v>
      </c>
      <c r="N3351" s="4">
        <f>VLOOKUP(A3351, Sheet3!A:G,7, FALSE)</f>
        <v>-6.168285</v>
      </c>
      <c r="O3351">
        <v>2004</v>
      </c>
      <c r="P3351" s="4">
        <f>VLOOKUP(G3351, Sheet2!C:E, 3, FALSE)</f>
        <v>1977</v>
      </c>
      <c r="Q3351" s="4">
        <f>O3351-P3351</f>
        <v>27</v>
      </c>
      <c r="R3351" s="4">
        <f>VLOOKUP(A3351, Sheet4!A:B, 2, FALSE)</f>
        <v>1537</v>
      </c>
    </row>
    <row r="3352" spans="1:18">
      <c r="A3352">
        <v>4827</v>
      </c>
      <c r="B3352" s="4" t="s">
        <v>291</v>
      </c>
      <c r="C3352" s="1">
        <v>38161</v>
      </c>
      <c r="D3352" t="s">
        <v>15</v>
      </c>
      <c r="E3352" s="4" t="s">
        <v>125</v>
      </c>
      <c r="F3352" s="4" t="s">
        <v>652</v>
      </c>
      <c r="G3352" s="4" t="str">
        <f>B3352&amp;E3352</f>
        <v>SchumerNY</v>
      </c>
      <c r="H3352" s="4" t="str">
        <f>VLOOKUP(G3352, Sheet2!C:D, 2, FALSE)</f>
        <v>D</v>
      </c>
      <c r="I3352" s="4">
        <f>VLOOKUP(A3352, Sheet3!A:G,2, FALSE)</f>
        <v>-3.6391520000000002</v>
      </c>
      <c r="J3352" s="4">
        <f>VLOOKUP(A3352, Sheet3!A:G,3, FALSE)</f>
        <v>-0.85967300000000002</v>
      </c>
      <c r="K3352" s="4">
        <f>VLOOKUP(A3352, Sheet3!A:G,4, FALSE)</f>
        <v>-3.3763679999999998</v>
      </c>
      <c r="L3352" s="4">
        <f>VLOOKUP(A3352, Sheet3!A:G,5, FALSE)</f>
        <v>2.6083530000000001</v>
      </c>
      <c r="M3352" s="4">
        <f>VLOOKUP(A3352, Sheet3!A:G,6, FALSE)</f>
        <v>1.989231</v>
      </c>
      <c r="N3352" s="4">
        <f>VLOOKUP(A3352, Sheet3!A:G,7, FALSE)</f>
        <v>-5.7639800000000001</v>
      </c>
      <c r="O3352">
        <v>2004</v>
      </c>
      <c r="P3352" s="4">
        <f>VLOOKUP(G3352, Sheet2!C:E, 3, FALSE)</f>
        <v>1981</v>
      </c>
      <c r="Q3352" s="4">
        <f>O3352-P3352</f>
        <v>23</v>
      </c>
      <c r="R3352" s="4">
        <f>VLOOKUP(A3352, Sheet4!A:B, 2, FALSE)</f>
        <v>1190</v>
      </c>
    </row>
    <row r="3353" spans="1:18">
      <c r="A3353">
        <v>4828</v>
      </c>
      <c r="B3353" s="4" t="s">
        <v>101</v>
      </c>
      <c r="C3353" s="1">
        <v>38161</v>
      </c>
      <c r="D3353" t="s">
        <v>15</v>
      </c>
      <c r="E3353" s="4" t="s">
        <v>102</v>
      </c>
      <c r="F3353" s="4" t="s">
        <v>652</v>
      </c>
      <c r="G3353" s="4" t="str">
        <f>B3353&amp;E3353</f>
        <v>SessionsAL</v>
      </c>
      <c r="H3353" s="4" t="str">
        <f>VLOOKUP(G3353, Sheet2!C:D, 2, FALSE)</f>
        <v>R</v>
      </c>
      <c r="I3353" s="4">
        <f>VLOOKUP(A3353, Sheet3!A:G,2, FALSE)</f>
        <v>-3.9951720000000002</v>
      </c>
      <c r="J3353" s="4">
        <f>VLOOKUP(A3353, Sheet3!A:G,3, FALSE)</f>
        <v>-9.7005999999999995E-2</v>
      </c>
      <c r="K3353" s="4">
        <f>VLOOKUP(A3353, Sheet3!A:G,4, FALSE)</f>
        <v>-2.2040519999999999</v>
      </c>
      <c r="L3353" s="4">
        <f>VLOOKUP(A3353, Sheet3!A:G,5, FALSE)</f>
        <v>3.0928000000000001E-2</v>
      </c>
      <c r="M3353" s="4">
        <f>VLOOKUP(A3353, Sheet3!A:G,6, FALSE)</f>
        <v>-0.33114900000000003</v>
      </c>
      <c r="N3353" s="4">
        <f>VLOOKUP(A3353, Sheet3!A:G,7, FALSE)</f>
        <v>-0.91038200000000002</v>
      </c>
      <c r="O3353">
        <v>2004</v>
      </c>
      <c r="P3353" s="4">
        <f>VLOOKUP(G3353, Sheet2!C:E, 3, FALSE)</f>
        <v>1997</v>
      </c>
      <c r="Q3353" s="4">
        <f>O3353-P3353</f>
        <v>7</v>
      </c>
      <c r="R3353" s="4">
        <f>VLOOKUP(A3353, Sheet4!A:B, 2, FALSE)</f>
        <v>3328</v>
      </c>
    </row>
    <row r="3354" spans="1:18">
      <c r="A3354">
        <v>4829</v>
      </c>
      <c r="B3354" s="4" t="s">
        <v>205</v>
      </c>
      <c r="C3354" s="1">
        <v>38063</v>
      </c>
      <c r="D3354" t="s">
        <v>6</v>
      </c>
      <c r="E3354" s="4" t="s">
        <v>8</v>
      </c>
      <c r="F3354" s="4" t="s">
        <v>652</v>
      </c>
      <c r="G3354" s="4" t="str">
        <f>B3354&amp;E3354</f>
        <v>DreierCA</v>
      </c>
      <c r="H3354" s="4" t="str">
        <f>VLOOKUP(G3354, Sheet2!C:D, 2, FALSE)</f>
        <v>R</v>
      </c>
      <c r="I3354" s="4">
        <f>VLOOKUP(A3354, Sheet3!A:G,2, FALSE)</f>
        <v>-1.8705000000000001</v>
      </c>
      <c r="J3354" s="4">
        <f>VLOOKUP(A3354, Sheet3!A:G,3, FALSE)</f>
        <v>-1.3355410000000001</v>
      </c>
      <c r="K3354" s="4">
        <f>VLOOKUP(A3354, Sheet3!A:G,4, FALSE)</f>
        <v>-3.4409000000000002E-2</v>
      </c>
      <c r="L3354" s="4">
        <f>VLOOKUP(A3354, Sheet3!A:G,5, FALSE)</f>
        <v>-0.81895200000000001</v>
      </c>
      <c r="M3354" s="4">
        <f>VLOOKUP(A3354, Sheet3!A:G,6, FALSE)</f>
        <v>-0.12637899999999999</v>
      </c>
      <c r="N3354" s="4">
        <f>VLOOKUP(A3354, Sheet3!A:G,7, FALSE)</f>
        <v>-7.3592000000000005E-2</v>
      </c>
      <c r="O3354">
        <v>2004</v>
      </c>
      <c r="P3354" s="4">
        <f>VLOOKUP(G3354, Sheet2!C:E, 3, FALSE)</f>
        <v>1981</v>
      </c>
      <c r="Q3354" s="4">
        <f>O3354-P3354</f>
        <v>23</v>
      </c>
      <c r="R3354" s="4">
        <f>VLOOKUP(A3354, Sheet4!A:B, 2, FALSE)</f>
        <v>1920</v>
      </c>
    </row>
    <row r="3355" spans="1:18">
      <c r="A3355">
        <v>4830</v>
      </c>
      <c r="B3355" s="4" t="s">
        <v>207</v>
      </c>
      <c r="C3355" s="1">
        <v>38063</v>
      </c>
      <c r="D3355" t="s">
        <v>6</v>
      </c>
      <c r="E3355" s="4" t="s">
        <v>47</v>
      </c>
      <c r="F3355" s="4" t="s">
        <v>652</v>
      </c>
      <c r="G3355" s="4" t="str">
        <f>B3355&amp;E3355</f>
        <v>HastingsFL</v>
      </c>
      <c r="H3355" s="4" t="str">
        <f>VLOOKUP(G3355, Sheet2!C:D, 2, FALSE)</f>
        <v>D</v>
      </c>
      <c r="I3355" s="4">
        <f>VLOOKUP(A3355, Sheet3!A:G,2, FALSE)</f>
        <v>0.45274700000000001</v>
      </c>
      <c r="J3355" s="4">
        <f>VLOOKUP(A3355, Sheet3!A:G,3, FALSE)</f>
        <v>-2.128733</v>
      </c>
      <c r="K3355" s="4">
        <f>VLOOKUP(A3355, Sheet3!A:G,4, FALSE)</f>
        <v>1.1347</v>
      </c>
      <c r="L3355" s="4">
        <f>VLOOKUP(A3355, Sheet3!A:G,5, FALSE)</f>
        <v>2.83013</v>
      </c>
      <c r="M3355" s="4">
        <f>VLOOKUP(A3355, Sheet3!A:G,6, FALSE)</f>
        <v>0.94695399999999996</v>
      </c>
      <c r="N3355" s="4">
        <f>VLOOKUP(A3355, Sheet3!A:G,7, FALSE)</f>
        <v>0.302255</v>
      </c>
      <c r="O3355">
        <v>2004</v>
      </c>
      <c r="P3355" s="4">
        <f>VLOOKUP(G3355, Sheet2!C:E, 3, FALSE)</f>
        <v>1993</v>
      </c>
      <c r="Q3355" s="4">
        <f>O3355-P3355</f>
        <v>11</v>
      </c>
      <c r="R3355" s="4">
        <f>VLOOKUP(A3355, Sheet4!A:B, 2, FALSE)</f>
        <v>1011</v>
      </c>
    </row>
    <row r="3356" spans="1:18">
      <c r="A3356">
        <v>4831</v>
      </c>
      <c r="B3356" s="4" t="s">
        <v>160</v>
      </c>
      <c r="C3356" s="1">
        <v>38063</v>
      </c>
      <c r="D3356" t="s">
        <v>6</v>
      </c>
      <c r="E3356" s="4" t="s">
        <v>119</v>
      </c>
      <c r="F3356" s="4" t="s">
        <v>652</v>
      </c>
      <c r="G3356" s="4" t="str">
        <f>B3356&amp;E3356</f>
        <v>SkeltonMO</v>
      </c>
      <c r="H3356" s="4" t="str">
        <f>VLOOKUP(G3356, Sheet2!C:D, 2, FALSE)</f>
        <v>D</v>
      </c>
      <c r="I3356" s="4">
        <f>VLOOKUP(A3356, Sheet3!A:G,2, FALSE)</f>
        <v>-1.9658389999999999</v>
      </c>
      <c r="J3356" s="4">
        <f>VLOOKUP(A3356, Sheet3!A:G,3, FALSE)</f>
        <v>-0.25188500000000003</v>
      </c>
      <c r="K3356" s="4">
        <f>VLOOKUP(A3356, Sheet3!A:G,4, FALSE)</f>
        <v>-3.202013</v>
      </c>
      <c r="L3356" s="4">
        <f>VLOOKUP(A3356, Sheet3!A:G,5, FALSE)</f>
        <v>-2.2572510000000001</v>
      </c>
      <c r="M3356" s="4">
        <f>VLOOKUP(A3356, Sheet3!A:G,6, FALSE)</f>
        <v>-1.9709129999999999</v>
      </c>
      <c r="N3356" s="4">
        <f>VLOOKUP(A3356, Sheet3!A:G,7, FALSE)</f>
        <v>-5.4555350000000002</v>
      </c>
      <c r="O3356">
        <v>2004</v>
      </c>
      <c r="P3356" s="4">
        <f>VLOOKUP(G3356, Sheet2!C:E, 3, FALSE)</f>
        <v>1977</v>
      </c>
      <c r="Q3356" s="4">
        <f>O3356-P3356</f>
        <v>27</v>
      </c>
      <c r="R3356" s="4">
        <f>VLOOKUP(A3356, Sheet4!A:B, 2, FALSE)</f>
        <v>474</v>
      </c>
    </row>
    <row r="3357" spans="1:18">
      <c r="A3357">
        <v>4832</v>
      </c>
      <c r="B3357" t="s">
        <v>391</v>
      </c>
      <c r="C3357" s="1">
        <v>38063</v>
      </c>
      <c r="D3357" t="s">
        <v>6</v>
      </c>
      <c r="E3357" s="4" t="s">
        <v>137</v>
      </c>
      <c r="F3357" s="4" t="s">
        <v>652</v>
      </c>
      <c r="G3357" s="4" t="str">
        <f>B3357&amp;E3357</f>
        <v>LinderGA</v>
      </c>
      <c r="H3357" s="4" t="str">
        <f>VLOOKUP(G3357, Sheet2!C:D, 2, FALSE)</f>
        <v>R</v>
      </c>
      <c r="I3357" s="4">
        <f>VLOOKUP(A3357, Sheet3!A:G,2, FALSE)</f>
        <v>4.5525270000000004</v>
      </c>
      <c r="J3357" s="4">
        <f>VLOOKUP(A3357, Sheet3!A:G,3, FALSE)</f>
        <v>-2.7991600000000001</v>
      </c>
      <c r="K3357" s="4">
        <f>VLOOKUP(A3357, Sheet3!A:G,4, FALSE)</f>
        <v>1.2200569999999999</v>
      </c>
      <c r="L3357" s="4">
        <f>VLOOKUP(A3357, Sheet3!A:G,5, FALSE)</f>
        <v>-0.20434099999999999</v>
      </c>
      <c r="M3357" s="4">
        <f>VLOOKUP(A3357, Sheet3!A:G,6, FALSE)</f>
        <v>1.4148080000000001</v>
      </c>
      <c r="N3357" s="4">
        <f>VLOOKUP(A3357, Sheet3!A:G,7, FALSE)</f>
        <v>3.1496170000000001</v>
      </c>
      <c r="O3357">
        <v>2004</v>
      </c>
      <c r="P3357" s="4">
        <f>VLOOKUP(G3357, Sheet2!C:E, 3, FALSE)</f>
        <v>1997</v>
      </c>
      <c r="Q3357" s="4">
        <f>O3357-P3357</f>
        <v>7</v>
      </c>
      <c r="R3357" s="4">
        <f>VLOOKUP(A3357, Sheet4!A:B, 2, FALSE)</f>
        <v>397</v>
      </c>
    </row>
    <row r="3358" spans="1:18">
      <c r="A3358">
        <v>4833</v>
      </c>
      <c r="B3358" t="s">
        <v>506</v>
      </c>
      <c r="C3358" s="1">
        <v>38063</v>
      </c>
      <c r="D3358" t="s">
        <v>6</v>
      </c>
      <c r="E3358" s="4" t="s">
        <v>89</v>
      </c>
      <c r="F3358" s="4" t="s">
        <v>652</v>
      </c>
      <c r="G3358" s="4" t="str">
        <f>B3358&amp;E3358</f>
        <v>PryceOH</v>
      </c>
      <c r="H3358" s="4" t="str">
        <f>VLOOKUP(G3358, Sheet2!C:D, 2, FALSE)</f>
        <v>R</v>
      </c>
      <c r="I3358" s="4">
        <f>VLOOKUP(A3358, Sheet3!A:G,2, FALSE)</f>
        <v>-8.8458629999999996</v>
      </c>
      <c r="J3358" s="4">
        <f>VLOOKUP(A3358, Sheet3!A:G,3, FALSE)</f>
        <v>-0.16070499999999999</v>
      </c>
      <c r="K3358" s="4">
        <f>VLOOKUP(A3358, Sheet3!A:G,4, FALSE)</f>
        <v>-5.0864190000000002</v>
      </c>
      <c r="L3358" s="4">
        <f>VLOOKUP(A3358, Sheet3!A:G,5, FALSE)</f>
        <v>-3.8926620000000001</v>
      </c>
      <c r="M3358" s="4">
        <f>VLOOKUP(A3358, Sheet3!A:G,6, FALSE)</f>
        <v>-1.179413</v>
      </c>
      <c r="N3358" s="4">
        <f>VLOOKUP(A3358, Sheet3!A:G,7, FALSE)</f>
        <v>-1.8434299999999999</v>
      </c>
      <c r="O3358">
        <v>2004</v>
      </c>
      <c r="P3358" s="4">
        <f>VLOOKUP(G3358, Sheet2!C:E, 3, FALSE)</f>
        <v>1993</v>
      </c>
      <c r="Q3358" s="4">
        <f>O3358-P3358</f>
        <v>11</v>
      </c>
      <c r="R3358" s="4">
        <f>VLOOKUP(A3358, Sheet4!A:B, 2, FALSE)</f>
        <v>335</v>
      </c>
    </row>
    <row r="3359" spans="1:18">
      <c r="A3359">
        <v>4834</v>
      </c>
      <c r="B3359" t="s">
        <v>157</v>
      </c>
      <c r="C3359" s="1">
        <v>38063</v>
      </c>
      <c r="D3359" t="s">
        <v>6</v>
      </c>
      <c r="E3359" s="4" t="s">
        <v>184</v>
      </c>
      <c r="F3359" s="4" t="s">
        <v>652</v>
      </c>
      <c r="G3359" s="4" t="str">
        <f>B3359&amp;E3359</f>
        <v>McGovernMA</v>
      </c>
      <c r="H3359" s="4" t="str">
        <f>VLOOKUP(G3359, Sheet2!C:D, 2, FALSE)</f>
        <v>D</v>
      </c>
      <c r="I3359" s="4">
        <f>VLOOKUP(A3359, Sheet3!A:G,2, FALSE)</f>
        <v>2.2217560000000001</v>
      </c>
      <c r="J3359" s="4">
        <f>VLOOKUP(A3359, Sheet3!A:G,3, FALSE)</f>
        <v>-1.007293</v>
      </c>
      <c r="K3359" s="4">
        <f>VLOOKUP(A3359, Sheet3!A:G,4, FALSE)</f>
        <v>-0.84735400000000005</v>
      </c>
      <c r="L3359" s="4">
        <f>VLOOKUP(A3359, Sheet3!A:G,5, FALSE)</f>
        <v>2.508664</v>
      </c>
      <c r="M3359" s="4">
        <f>VLOOKUP(A3359, Sheet3!A:G,6, FALSE)</f>
        <v>1.8502160000000001</v>
      </c>
      <c r="N3359" s="4">
        <f>VLOOKUP(A3359, Sheet3!A:G,7, FALSE)</f>
        <v>-1.060951</v>
      </c>
      <c r="O3359">
        <v>2004</v>
      </c>
      <c r="P3359" s="4">
        <f>VLOOKUP(G3359, Sheet2!C:E, 3, FALSE)</f>
        <v>1997</v>
      </c>
      <c r="Q3359" s="4">
        <f>O3359-P3359</f>
        <v>7</v>
      </c>
      <c r="R3359" s="4">
        <f>VLOOKUP(A3359, Sheet4!A:B, 2, FALSE)</f>
        <v>706</v>
      </c>
    </row>
    <row r="3360" spans="1:18">
      <c r="A3360">
        <v>4835</v>
      </c>
      <c r="B3360" t="s">
        <v>351</v>
      </c>
      <c r="C3360" s="1">
        <v>38063</v>
      </c>
      <c r="D3360" t="s">
        <v>6</v>
      </c>
      <c r="E3360" s="4" t="s">
        <v>11</v>
      </c>
      <c r="F3360" s="4" t="s">
        <v>652</v>
      </c>
      <c r="G3360" s="4" t="str">
        <f>B3360&amp;E3360</f>
        <v>MyrickNC</v>
      </c>
      <c r="H3360" s="4" t="str">
        <f>VLOOKUP(G3360, Sheet2!C:D, 2, FALSE)</f>
        <v>R</v>
      </c>
      <c r="I3360" s="4">
        <f>VLOOKUP(A3360, Sheet3!A:G,2, FALSE)</f>
        <v>-8.6971830000000008</v>
      </c>
      <c r="J3360" s="4">
        <f>VLOOKUP(A3360, Sheet3!A:G,3, FALSE)</f>
        <v>2.4381620000000002</v>
      </c>
      <c r="K3360" s="4">
        <f>VLOOKUP(A3360, Sheet3!A:G,4, FALSE)</f>
        <v>-5.2733109999999996</v>
      </c>
      <c r="L3360" s="4">
        <f>VLOOKUP(A3360, Sheet3!A:G,5, FALSE)</f>
        <v>-2.453608</v>
      </c>
      <c r="M3360" s="4">
        <f>VLOOKUP(A3360, Sheet3!A:G,6, FALSE)</f>
        <v>-1.1232850000000001</v>
      </c>
      <c r="N3360" s="4">
        <f>VLOOKUP(A3360, Sheet3!A:G,7, FALSE)</f>
        <v>-4.0435100000000004</v>
      </c>
      <c r="O3360">
        <v>2004</v>
      </c>
      <c r="P3360" s="4">
        <f>VLOOKUP(G3360, Sheet2!C:E, 3, FALSE)</f>
        <v>1995</v>
      </c>
      <c r="Q3360" s="4">
        <f>O3360-P3360</f>
        <v>9</v>
      </c>
      <c r="R3360" s="4">
        <f>VLOOKUP(A3360, Sheet4!A:B, 2, FALSE)</f>
        <v>229</v>
      </c>
    </row>
    <row r="3361" spans="1:18">
      <c r="A3361">
        <v>4836</v>
      </c>
      <c r="B3361" t="s">
        <v>41</v>
      </c>
      <c r="C3361" s="1">
        <v>38063</v>
      </c>
      <c r="D3361" t="s">
        <v>6</v>
      </c>
      <c r="E3361" s="4" t="s">
        <v>8</v>
      </c>
      <c r="F3361" s="4" t="s">
        <v>652</v>
      </c>
      <c r="G3361" s="4" t="str">
        <f>B3361&amp;E3361</f>
        <v>LantosCA</v>
      </c>
      <c r="H3361" s="4" t="str">
        <f>VLOOKUP(G3361, Sheet2!C:D, 2, FALSE)</f>
        <v>D</v>
      </c>
      <c r="I3361" s="4">
        <f>VLOOKUP(A3361, Sheet3!A:G,2, FALSE)</f>
        <v>-3.8342529999999999</v>
      </c>
      <c r="J3361" s="4">
        <f>VLOOKUP(A3361, Sheet3!A:G,3, FALSE)</f>
        <v>0.82558600000000004</v>
      </c>
      <c r="K3361" s="4">
        <f>VLOOKUP(A3361, Sheet3!A:G,4, FALSE)</f>
        <v>-0.12994800000000001</v>
      </c>
      <c r="L3361" s="4">
        <f>VLOOKUP(A3361, Sheet3!A:G,5, FALSE)</f>
        <v>1.6314409999999999</v>
      </c>
      <c r="M3361" s="4">
        <f>VLOOKUP(A3361, Sheet3!A:G,6, FALSE)</f>
        <v>2.8963809999999999</v>
      </c>
      <c r="N3361" s="4">
        <f>VLOOKUP(A3361, Sheet3!A:G,7, FALSE)</f>
        <v>-0.49423699999999998</v>
      </c>
      <c r="O3361">
        <v>2004</v>
      </c>
      <c r="P3361" s="4">
        <f>VLOOKUP(G3361, Sheet2!C:E, 3, FALSE)</f>
        <v>1993</v>
      </c>
      <c r="Q3361" s="4">
        <f>O3361-P3361</f>
        <v>11</v>
      </c>
      <c r="R3361" s="4">
        <f>VLOOKUP(A3361, Sheet4!A:B, 2, FALSE)</f>
        <v>355</v>
      </c>
    </row>
    <row r="3362" spans="1:18">
      <c r="A3362">
        <v>4837</v>
      </c>
      <c r="B3362" t="s">
        <v>208</v>
      </c>
      <c r="C3362" s="1">
        <v>38063</v>
      </c>
      <c r="D3362" t="s">
        <v>6</v>
      </c>
      <c r="E3362" s="4" t="s">
        <v>47</v>
      </c>
      <c r="F3362" s="4" t="s">
        <v>652</v>
      </c>
      <c r="G3362" s="4" t="str">
        <f>B3362&amp;E3362</f>
        <v>Diaz-BalartFL</v>
      </c>
      <c r="H3362" s="4" t="str">
        <f>VLOOKUP(G3362, Sheet2!C:D, 2, FALSE)</f>
        <v>R</v>
      </c>
      <c r="I3362" s="4">
        <f>VLOOKUP(A3362, Sheet3!A:G,2, FALSE)</f>
        <v>3.1495259999999998</v>
      </c>
      <c r="J3362" s="4">
        <f>VLOOKUP(A3362, Sheet3!A:G,3, FALSE)</f>
        <v>-1.8240149999999999</v>
      </c>
      <c r="K3362" s="4">
        <f>VLOOKUP(A3362, Sheet3!A:G,4, FALSE)</f>
        <v>-1.1486430000000001</v>
      </c>
      <c r="L3362" s="4">
        <f>VLOOKUP(A3362, Sheet3!A:G,5, FALSE)</f>
        <v>7.8446360000000004</v>
      </c>
      <c r="M3362" s="4">
        <f>VLOOKUP(A3362, Sheet3!A:G,6, FALSE)</f>
        <v>0.72092199999999995</v>
      </c>
      <c r="N3362" s="4">
        <f>VLOOKUP(A3362, Sheet3!A:G,7, FALSE)</f>
        <v>-0.64389300000000005</v>
      </c>
      <c r="O3362">
        <v>2004</v>
      </c>
      <c r="P3362" s="4">
        <f>VLOOKUP(G3362, Sheet2!C:E, 3, FALSE)</f>
        <v>1993</v>
      </c>
      <c r="Q3362" s="4">
        <f>O3362-P3362</f>
        <v>11</v>
      </c>
      <c r="R3362" s="4">
        <f>VLOOKUP(A3362, Sheet4!A:B, 2, FALSE)</f>
        <v>399</v>
      </c>
    </row>
    <row r="3363" spans="1:18">
      <c r="A3363">
        <v>4838</v>
      </c>
      <c r="B3363" t="s">
        <v>131</v>
      </c>
      <c r="C3363" s="1">
        <v>38063</v>
      </c>
      <c r="D3363" t="s">
        <v>6</v>
      </c>
      <c r="E3363" s="4" t="s">
        <v>8</v>
      </c>
      <c r="F3363" s="4" t="s">
        <v>652</v>
      </c>
      <c r="G3363" s="4" t="str">
        <f>B3363&amp;E3363</f>
        <v>HarmanCA</v>
      </c>
      <c r="H3363" s="4" t="str">
        <f>VLOOKUP(G3363, Sheet2!C:D, 2, FALSE)</f>
        <v>D</v>
      </c>
      <c r="I3363" s="4">
        <f>VLOOKUP(A3363, Sheet3!A:G,2, FALSE)</f>
        <v>-2.1831689999999999</v>
      </c>
      <c r="J3363" s="4">
        <f>VLOOKUP(A3363, Sheet3!A:G,3, FALSE)</f>
        <v>-4.3509640000000003</v>
      </c>
      <c r="K3363" s="4">
        <f>VLOOKUP(A3363, Sheet3!A:G,4, FALSE)</f>
        <v>-1.1780740000000001</v>
      </c>
      <c r="L3363" s="4">
        <f>VLOOKUP(A3363, Sheet3!A:G,5, FALSE)</f>
        <v>2.1534999999999999E-2</v>
      </c>
      <c r="M3363" s="4">
        <f>VLOOKUP(A3363, Sheet3!A:G,6, FALSE)</f>
        <v>2.4058830000000002</v>
      </c>
      <c r="N3363" s="4">
        <f>VLOOKUP(A3363, Sheet3!A:G,7, FALSE)</f>
        <v>-7.0348439999999997</v>
      </c>
      <c r="O3363">
        <v>2004</v>
      </c>
      <c r="P3363" s="4">
        <f>VLOOKUP(G3363, Sheet2!C:E, 3, FALSE)</f>
        <v>2001</v>
      </c>
      <c r="Q3363" s="4">
        <f>O3363-P3363</f>
        <v>3</v>
      </c>
      <c r="R3363" s="4">
        <f>VLOOKUP(A3363, Sheet4!A:B, 2, FALSE)</f>
        <v>562</v>
      </c>
    </row>
    <row r="3364" spans="1:18">
      <c r="A3364">
        <v>4839</v>
      </c>
      <c r="B3364" t="s">
        <v>7</v>
      </c>
      <c r="C3364" s="1">
        <v>38063</v>
      </c>
      <c r="D3364" t="s">
        <v>6</v>
      </c>
      <c r="E3364" s="4" t="s">
        <v>8</v>
      </c>
      <c r="F3364" s="4" t="s">
        <v>652</v>
      </c>
      <c r="G3364" s="4" t="str">
        <f>B3364&amp;E3364</f>
        <v>LeeCA</v>
      </c>
      <c r="H3364" s="4" t="str">
        <f>VLOOKUP(G3364, Sheet2!C:D, 2, FALSE)</f>
        <v>D</v>
      </c>
      <c r="I3364" s="4">
        <f>VLOOKUP(A3364, Sheet3!A:G,2, FALSE)</f>
        <v>-1.4444140000000001</v>
      </c>
      <c r="J3364" s="4">
        <f>VLOOKUP(A3364, Sheet3!A:G,3, FALSE)</f>
        <v>-2.3840460000000001</v>
      </c>
      <c r="K3364" s="4">
        <f>VLOOKUP(A3364, Sheet3!A:G,4, FALSE)</f>
        <v>-1.6169560000000001</v>
      </c>
      <c r="L3364" s="4">
        <f>VLOOKUP(A3364, Sheet3!A:G,5, FALSE)</f>
        <v>2.4662890000000002</v>
      </c>
      <c r="M3364" s="4">
        <f>VLOOKUP(A3364, Sheet3!A:G,6, FALSE)</f>
        <v>0.98068100000000002</v>
      </c>
      <c r="N3364" s="4">
        <f>VLOOKUP(A3364, Sheet3!A:G,7, FALSE)</f>
        <v>-2.604927</v>
      </c>
      <c r="O3364">
        <v>2004</v>
      </c>
      <c r="P3364" s="4">
        <f>VLOOKUP(G3364, Sheet2!C:E, 3, FALSE)</f>
        <v>1998</v>
      </c>
      <c r="Q3364" s="4">
        <f>O3364-P3364</f>
        <v>6</v>
      </c>
      <c r="R3364" s="4">
        <f>VLOOKUP(A3364, Sheet4!A:B, 2, FALSE)</f>
        <v>351</v>
      </c>
    </row>
    <row r="3365" spans="1:18">
      <c r="A3365">
        <v>4840</v>
      </c>
      <c r="B3365" t="s">
        <v>172</v>
      </c>
      <c r="C3365" s="1">
        <v>38063</v>
      </c>
      <c r="D3365" t="s">
        <v>6</v>
      </c>
      <c r="E3365" s="4" t="s">
        <v>141</v>
      </c>
      <c r="F3365" s="4" t="s">
        <v>652</v>
      </c>
      <c r="G3365" s="4" t="str">
        <f>B3365&amp;E3365</f>
        <v>BlackburnTN</v>
      </c>
      <c r="H3365" s="4" t="str">
        <f>VLOOKUP(G3365, Sheet2!C:D, 2, FALSE)</f>
        <v>R</v>
      </c>
      <c r="I3365" s="4">
        <f>VLOOKUP(A3365, Sheet3!A:G,2, FALSE)</f>
        <v>-9.6100000000000005E-2</v>
      </c>
      <c r="J3365" s="4">
        <f>VLOOKUP(A3365, Sheet3!A:G,3, FALSE)</f>
        <v>0.56473499999999999</v>
      </c>
      <c r="K3365" s="4">
        <f>VLOOKUP(A3365, Sheet3!A:G,4, FALSE)</f>
        <v>-1.402134</v>
      </c>
      <c r="L3365" s="4">
        <f>VLOOKUP(A3365, Sheet3!A:G,5, FALSE)</f>
        <v>-9.1200000000000003E-2</v>
      </c>
      <c r="M3365" s="4">
        <f>VLOOKUP(A3365, Sheet3!A:G,6, FALSE)</f>
        <v>2.9191009999999999</v>
      </c>
      <c r="N3365" s="4">
        <f>VLOOKUP(A3365, Sheet3!A:G,7, FALSE)</f>
        <v>4.0731000000000003E-2</v>
      </c>
      <c r="O3365">
        <v>2004</v>
      </c>
      <c r="P3365" s="4">
        <f>VLOOKUP(G3365, Sheet2!C:E, 3, FALSE)</f>
        <v>2003</v>
      </c>
      <c r="Q3365" s="4">
        <f>O3365-P3365</f>
        <v>1</v>
      </c>
      <c r="R3365" s="4">
        <f>VLOOKUP(A3365, Sheet4!A:B, 2, FALSE)</f>
        <v>313</v>
      </c>
    </row>
    <row r="3366" spans="1:18">
      <c r="A3366">
        <v>4841</v>
      </c>
      <c r="B3366" t="s">
        <v>31</v>
      </c>
      <c r="C3366" s="1">
        <v>38609</v>
      </c>
      <c r="D3366" t="s">
        <v>6</v>
      </c>
      <c r="E3366" s="4" t="s">
        <v>159</v>
      </c>
      <c r="F3366" s="4" t="s">
        <v>652</v>
      </c>
      <c r="G3366" s="4" t="str">
        <f>B3366&amp;E3366</f>
        <v>PenceIN</v>
      </c>
      <c r="H3366" s="4" t="str">
        <f>VLOOKUP(G3366, Sheet2!C:D, 2, FALSE)</f>
        <v>R</v>
      </c>
      <c r="I3366" s="4">
        <f>VLOOKUP(A3366, Sheet3!A:G,2, FALSE)</f>
        <v>1.089215</v>
      </c>
      <c r="J3366" s="4">
        <f>VLOOKUP(A3366, Sheet3!A:G,3, FALSE)</f>
        <v>-1.2931360000000001</v>
      </c>
      <c r="K3366" s="4">
        <f>VLOOKUP(A3366, Sheet3!A:G,4, FALSE)</f>
        <v>0.43597399999999997</v>
      </c>
      <c r="L3366" s="4">
        <f>VLOOKUP(A3366, Sheet3!A:G,5, FALSE)</f>
        <v>-2.149502</v>
      </c>
      <c r="M3366" s="4">
        <f>VLOOKUP(A3366, Sheet3!A:G,6, FALSE)</f>
        <v>-1.375043</v>
      </c>
      <c r="N3366" s="4">
        <f>VLOOKUP(A3366, Sheet3!A:G,7, FALSE)</f>
        <v>0.10018199999999999</v>
      </c>
      <c r="O3366">
        <v>2005</v>
      </c>
      <c r="P3366" s="4">
        <f>VLOOKUP(G3366, Sheet2!C:E, 3, FALSE)</f>
        <v>2001</v>
      </c>
      <c r="Q3366" s="4">
        <f>O3366-P3366</f>
        <v>4</v>
      </c>
      <c r="R3366" s="4">
        <f>VLOOKUP(A3366, Sheet4!A:B, 2, FALSE)</f>
        <v>3942</v>
      </c>
    </row>
    <row r="3367" spans="1:18">
      <c r="A3367">
        <v>4842</v>
      </c>
      <c r="B3367" t="s">
        <v>161</v>
      </c>
      <c r="C3367" s="1">
        <v>38609</v>
      </c>
      <c r="D3367" t="s">
        <v>6</v>
      </c>
      <c r="E3367" s="4" t="s">
        <v>22</v>
      </c>
      <c r="F3367" s="4" t="s">
        <v>652</v>
      </c>
      <c r="G3367" s="4" t="str">
        <f>B3367&amp;E3367</f>
        <v>HensarlingTX</v>
      </c>
      <c r="H3367" s="4" t="str">
        <f>VLOOKUP(G3367, Sheet2!C:D, 2, FALSE)</f>
        <v>R</v>
      </c>
      <c r="I3367" s="4">
        <f>VLOOKUP(A3367, Sheet3!A:G,2, FALSE)</f>
        <v>-1.213908</v>
      </c>
      <c r="J3367" s="4">
        <f>VLOOKUP(A3367, Sheet3!A:G,3, FALSE)</f>
        <v>-2.196008</v>
      </c>
      <c r="K3367" s="4">
        <f>VLOOKUP(A3367, Sheet3!A:G,4, FALSE)</f>
        <v>-4.4481010000000003</v>
      </c>
      <c r="L3367" s="4">
        <f>VLOOKUP(A3367, Sheet3!A:G,5, FALSE)</f>
        <v>0.81419399999999997</v>
      </c>
      <c r="M3367" s="4">
        <f>VLOOKUP(A3367, Sheet3!A:G,6, FALSE)</f>
        <v>-1.0535760000000001</v>
      </c>
      <c r="N3367" s="4">
        <f>VLOOKUP(A3367, Sheet3!A:G,7, FALSE)</f>
        <v>-4.3480559999999997</v>
      </c>
      <c r="O3367">
        <v>2005</v>
      </c>
      <c r="P3367" s="4">
        <f>VLOOKUP(G3367, Sheet2!C:E, 3, FALSE)</f>
        <v>2003</v>
      </c>
      <c r="Q3367" s="4">
        <f>O3367-P3367</f>
        <v>2</v>
      </c>
      <c r="R3367" s="4">
        <f>VLOOKUP(A3367, Sheet4!A:B, 2, FALSE)</f>
        <v>2162</v>
      </c>
    </row>
    <row r="3368" spans="1:18">
      <c r="A3368">
        <v>4843</v>
      </c>
      <c r="B3368" t="s">
        <v>175</v>
      </c>
      <c r="C3368" s="1">
        <v>38609</v>
      </c>
      <c r="D3368" t="s">
        <v>6</v>
      </c>
      <c r="E3368" s="4" t="s">
        <v>176</v>
      </c>
      <c r="F3368" s="4" t="s">
        <v>652</v>
      </c>
      <c r="G3368" s="4" t="str">
        <f>B3368&amp;E3368</f>
        <v>KingIA</v>
      </c>
      <c r="H3368" s="4" t="str">
        <f>VLOOKUP(G3368, Sheet2!C:D, 2, FALSE)</f>
        <v>R</v>
      </c>
      <c r="I3368" s="4">
        <f>VLOOKUP(A3368, Sheet3!A:G,2, FALSE)</f>
        <v>2.7244999999999999</v>
      </c>
      <c r="J3368" s="4">
        <f>VLOOKUP(A3368, Sheet3!A:G,3, FALSE)</f>
        <v>-2.3357549999999998</v>
      </c>
      <c r="K3368" s="4">
        <f>VLOOKUP(A3368, Sheet3!A:G,4, FALSE)</f>
        <v>-1.4361170000000001</v>
      </c>
      <c r="L3368" s="4">
        <f>VLOOKUP(A3368, Sheet3!A:G,5, FALSE)</f>
        <v>-1.20025</v>
      </c>
      <c r="M3368" s="4">
        <f>VLOOKUP(A3368, Sheet3!A:G,6, FALSE)</f>
        <v>-0.82762000000000002</v>
      </c>
      <c r="N3368" s="4">
        <f>VLOOKUP(A3368, Sheet3!A:G,7, FALSE)</f>
        <v>-2.51559</v>
      </c>
      <c r="O3368">
        <v>2005</v>
      </c>
      <c r="P3368" s="4">
        <f>VLOOKUP(G3368, Sheet2!C:E, 3, FALSE)</f>
        <v>2003</v>
      </c>
      <c r="Q3368" s="4">
        <f>O3368-P3368</f>
        <v>2</v>
      </c>
      <c r="R3368" s="4">
        <f>VLOOKUP(A3368, Sheet4!A:B, 2, FALSE)</f>
        <v>2933</v>
      </c>
    </row>
    <row r="3369" spans="1:18">
      <c r="A3369">
        <v>4844</v>
      </c>
      <c r="B3369" t="s">
        <v>150</v>
      </c>
      <c r="C3369" s="1">
        <v>38659</v>
      </c>
      <c r="D3369" t="s">
        <v>6</v>
      </c>
      <c r="E3369" s="4" t="s">
        <v>63</v>
      </c>
      <c r="F3369" s="4" t="s">
        <v>652</v>
      </c>
      <c r="G3369" s="4" t="str">
        <f>B3369&amp;E3369</f>
        <v>DrakeVA</v>
      </c>
      <c r="H3369" s="4" t="str">
        <f>VLOOKUP(G3369, Sheet2!C:D, 2, FALSE)</f>
        <v>R</v>
      </c>
      <c r="I3369" s="4">
        <f>VLOOKUP(A3369, Sheet3!A:G,2, FALSE)</f>
        <v>-4.0151009999999996</v>
      </c>
      <c r="J3369" s="4">
        <f>VLOOKUP(A3369, Sheet3!A:G,3, FALSE)</f>
        <v>-0.23718600000000001</v>
      </c>
      <c r="K3369" s="4">
        <f>VLOOKUP(A3369, Sheet3!A:G,4, FALSE)</f>
        <v>-6.0128349999999999</v>
      </c>
      <c r="L3369" s="4">
        <f>VLOOKUP(A3369, Sheet3!A:G,5, FALSE)</f>
        <v>-7.5560000000000002E-3</v>
      </c>
      <c r="M3369" s="4">
        <f>VLOOKUP(A3369, Sheet3!A:G,6, FALSE)</f>
        <v>-0.23103000000000001</v>
      </c>
      <c r="N3369" s="4">
        <f>VLOOKUP(A3369, Sheet3!A:G,7, FALSE)</f>
        <v>-7.1018629999999998</v>
      </c>
      <c r="O3369">
        <v>2005</v>
      </c>
      <c r="P3369" s="4">
        <f>VLOOKUP(G3369, Sheet2!C:E, 3, FALSE)</f>
        <v>2005</v>
      </c>
      <c r="Q3369" s="4">
        <f>O3369-P3369</f>
        <v>0</v>
      </c>
      <c r="R3369" s="4">
        <f>VLOOKUP(A3369, Sheet4!A:B, 2, FALSE)</f>
        <v>1324</v>
      </c>
    </row>
    <row r="3370" spans="1:18">
      <c r="A3370">
        <v>4845</v>
      </c>
      <c r="B3370" t="s">
        <v>158</v>
      </c>
      <c r="C3370" s="1">
        <v>38659</v>
      </c>
      <c r="D3370" t="s">
        <v>6</v>
      </c>
      <c r="E3370" s="4" t="s">
        <v>159</v>
      </c>
      <c r="F3370" s="4" t="s">
        <v>652</v>
      </c>
      <c r="G3370" s="4" t="str">
        <f>B3370&amp;E3370</f>
        <v>BurtonIN</v>
      </c>
      <c r="H3370" s="4" t="str">
        <f>VLOOKUP(G3370, Sheet2!C:D, 2, FALSE)</f>
        <v>R</v>
      </c>
      <c r="I3370" s="4">
        <f>VLOOKUP(A3370, Sheet3!A:G,2, FALSE)</f>
        <v>-0.42264699999999999</v>
      </c>
      <c r="J3370" s="4">
        <f>VLOOKUP(A3370, Sheet3!A:G,3, FALSE)</f>
        <v>-0.95136600000000004</v>
      </c>
      <c r="K3370" s="4">
        <f>VLOOKUP(A3370, Sheet3!A:G,4, FALSE)</f>
        <v>-3.7874639999999999</v>
      </c>
      <c r="L3370" s="4">
        <f>VLOOKUP(A3370, Sheet3!A:G,5, FALSE)</f>
        <v>3.5255450000000002</v>
      </c>
      <c r="M3370" s="4">
        <f>VLOOKUP(A3370, Sheet3!A:G,6, FALSE)</f>
        <v>6.8446000000000007E-2</v>
      </c>
      <c r="N3370" s="4">
        <f>VLOOKUP(A3370, Sheet3!A:G,7, FALSE)</f>
        <v>-3.5404409999999999</v>
      </c>
      <c r="O3370">
        <v>2005</v>
      </c>
      <c r="P3370" s="4">
        <f>VLOOKUP(G3370, Sheet2!C:E, 3, FALSE)</f>
        <v>1983</v>
      </c>
      <c r="Q3370" s="4">
        <f>O3370-P3370</f>
        <v>22</v>
      </c>
      <c r="R3370" s="4">
        <f>VLOOKUP(A3370, Sheet4!A:B, 2, FALSE)</f>
        <v>1114</v>
      </c>
    </row>
    <row r="3371" spans="1:18">
      <c r="A3371">
        <v>4846</v>
      </c>
      <c r="B3371" t="s">
        <v>33</v>
      </c>
      <c r="C3371" s="1">
        <v>38659</v>
      </c>
      <c r="D3371" t="s">
        <v>6</v>
      </c>
      <c r="E3371" s="4" t="s">
        <v>22</v>
      </c>
      <c r="F3371" s="4" t="s">
        <v>652</v>
      </c>
      <c r="G3371" s="4" t="str">
        <f>B3371&amp;E3371</f>
        <v>NeugebauerTX</v>
      </c>
      <c r="H3371" s="4" t="str">
        <f>VLOOKUP(G3371, Sheet2!C:D, 2, FALSE)</f>
        <v>R</v>
      </c>
      <c r="I3371" s="4">
        <f>VLOOKUP(A3371, Sheet3!A:G,2, FALSE)</f>
        <v>-1.5768679999999999</v>
      </c>
      <c r="J3371" s="4">
        <f>VLOOKUP(A3371, Sheet3!A:G,3, FALSE)</f>
        <v>-0.13835700000000001</v>
      </c>
      <c r="K3371" s="4">
        <f>VLOOKUP(A3371, Sheet3!A:G,4, FALSE)</f>
        <v>-1.2471319999999999</v>
      </c>
      <c r="L3371" s="4">
        <f>VLOOKUP(A3371, Sheet3!A:G,5, FALSE)</f>
        <v>-2.8162759999999998</v>
      </c>
      <c r="M3371" s="4">
        <f>VLOOKUP(A3371, Sheet3!A:G,6, FALSE)</f>
        <v>-1.1205369999999999</v>
      </c>
      <c r="N3371" s="4">
        <f>VLOOKUP(A3371, Sheet3!A:G,7, FALSE)</f>
        <v>-1.018329</v>
      </c>
      <c r="O3371">
        <v>2005</v>
      </c>
      <c r="P3371" s="4">
        <f>VLOOKUP(G3371, Sheet2!C:E, 3, FALSE)</f>
        <v>2003</v>
      </c>
      <c r="Q3371" s="4">
        <f>O3371-P3371</f>
        <v>2</v>
      </c>
      <c r="R3371" s="4">
        <f>VLOOKUP(A3371, Sheet4!A:B, 2, FALSE)</f>
        <v>1903</v>
      </c>
    </row>
    <row r="3372" spans="1:18">
      <c r="A3372">
        <v>4847</v>
      </c>
      <c r="B3372" t="s">
        <v>34</v>
      </c>
      <c r="C3372" s="1">
        <v>38659</v>
      </c>
      <c r="D3372" t="s">
        <v>6</v>
      </c>
      <c r="E3372" s="4" t="s">
        <v>137</v>
      </c>
      <c r="F3372" s="4" t="s">
        <v>652</v>
      </c>
      <c r="G3372" s="4" t="str">
        <f>B3372&amp;E3372</f>
        <v>GingreyGA</v>
      </c>
      <c r="H3372" s="4" t="str">
        <f>VLOOKUP(G3372, Sheet2!C:D, 2, FALSE)</f>
        <v>R</v>
      </c>
      <c r="I3372" s="4">
        <f>VLOOKUP(A3372, Sheet3!A:G,2, FALSE)</f>
        <v>-3.954183</v>
      </c>
      <c r="J3372" s="4">
        <f>VLOOKUP(A3372, Sheet3!A:G,3, FALSE)</f>
        <v>1.29278</v>
      </c>
      <c r="K3372" s="4">
        <f>VLOOKUP(A3372, Sheet3!A:G,4, FALSE)</f>
        <v>-2.4655770000000001</v>
      </c>
      <c r="L3372" s="4">
        <f>VLOOKUP(A3372, Sheet3!A:G,5, FALSE)</f>
        <v>2.2906</v>
      </c>
      <c r="M3372" s="4">
        <f>VLOOKUP(A3372, Sheet3!A:G,6, FALSE)</f>
        <v>-1.1731050000000001</v>
      </c>
      <c r="N3372" s="4">
        <f>VLOOKUP(A3372, Sheet3!A:G,7, FALSE)</f>
        <v>-3.931603</v>
      </c>
      <c r="O3372">
        <v>2005</v>
      </c>
      <c r="P3372" s="4">
        <f>VLOOKUP(G3372, Sheet2!C:E, 3, FALSE)</f>
        <v>2003</v>
      </c>
      <c r="Q3372" s="4">
        <f>O3372-P3372</f>
        <v>2</v>
      </c>
      <c r="R3372" s="4">
        <f>VLOOKUP(A3372, Sheet4!A:B, 2, FALSE)</f>
        <v>821</v>
      </c>
    </row>
    <row r="3373" spans="1:18">
      <c r="A3373">
        <v>4848</v>
      </c>
      <c r="B3373" t="s">
        <v>172</v>
      </c>
      <c r="C3373" s="1">
        <v>38659</v>
      </c>
      <c r="D3373" t="s">
        <v>6</v>
      </c>
      <c r="E3373" s="4" t="s">
        <v>141</v>
      </c>
      <c r="F3373" s="4" t="s">
        <v>652</v>
      </c>
      <c r="G3373" s="4" t="str">
        <f>B3373&amp;E3373</f>
        <v>BlackburnTN</v>
      </c>
      <c r="H3373" s="4" t="str">
        <f>VLOOKUP(G3373, Sheet2!C:D, 2, FALSE)</f>
        <v>R</v>
      </c>
      <c r="I3373" s="4">
        <f>VLOOKUP(A3373, Sheet3!A:G,2, FALSE)</f>
        <v>-3.7702939999999998</v>
      </c>
      <c r="J3373" s="4">
        <f>VLOOKUP(A3373, Sheet3!A:G,3, FALSE)</f>
        <v>-0.269399</v>
      </c>
      <c r="K3373" s="4">
        <f>VLOOKUP(A3373, Sheet3!A:G,4, FALSE)</f>
        <v>-1.3562369999999999</v>
      </c>
      <c r="L3373" s="4">
        <f>VLOOKUP(A3373, Sheet3!A:G,5, FALSE)</f>
        <v>-1.334613</v>
      </c>
      <c r="M3373" s="4">
        <f>VLOOKUP(A3373, Sheet3!A:G,6, FALSE)</f>
        <v>-0.23353499999999999</v>
      </c>
      <c r="N3373" s="4">
        <f>VLOOKUP(A3373, Sheet3!A:G,7, FALSE)</f>
        <v>-2.0721479999999999</v>
      </c>
      <c r="O3373">
        <v>2005</v>
      </c>
      <c r="P3373" s="4">
        <f>VLOOKUP(G3373, Sheet2!C:E, 3, FALSE)</f>
        <v>2003</v>
      </c>
      <c r="Q3373" s="4">
        <f>O3373-P3373</f>
        <v>2</v>
      </c>
      <c r="R3373" s="4">
        <f>VLOOKUP(A3373, Sheet4!A:B, 2, FALSE)</f>
        <v>1291</v>
      </c>
    </row>
    <row r="3374" spans="1:18">
      <c r="A3374">
        <v>4849</v>
      </c>
      <c r="B3374" t="s">
        <v>329</v>
      </c>
      <c r="C3374" s="1">
        <v>38659</v>
      </c>
      <c r="D3374" t="s">
        <v>6</v>
      </c>
      <c r="E3374" s="4" t="s">
        <v>22</v>
      </c>
      <c r="F3374" s="4" t="s">
        <v>652</v>
      </c>
      <c r="G3374" s="4" t="str">
        <f>B3374&amp;E3374</f>
        <v>CarterTX</v>
      </c>
      <c r="H3374" s="4" t="str">
        <f>VLOOKUP(G3374, Sheet2!C:D, 2, FALSE)</f>
        <v>R</v>
      </c>
      <c r="I3374" s="4">
        <f>VLOOKUP(A3374, Sheet3!A:G,2, FALSE)</f>
        <v>-2.1761979999999999</v>
      </c>
      <c r="J3374" s="4">
        <f>VLOOKUP(A3374, Sheet3!A:G,3, FALSE)</f>
        <v>2.8552000000000001E-2</v>
      </c>
      <c r="K3374" s="4">
        <f>VLOOKUP(A3374, Sheet3!A:G,4, FALSE)</f>
        <v>-1.7933730000000001</v>
      </c>
      <c r="L3374" s="4">
        <f>VLOOKUP(A3374, Sheet3!A:G,5, FALSE)</f>
        <v>-1.363194</v>
      </c>
      <c r="M3374" s="4">
        <f>VLOOKUP(A3374, Sheet3!A:G,6, FALSE)</f>
        <v>-1.9119520000000001</v>
      </c>
      <c r="N3374" s="4">
        <f>VLOOKUP(A3374, Sheet3!A:G,7, FALSE)</f>
        <v>-1.7942800000000001</v>
      </c>
      <c r="O3374">
        <v>2005</v>
      </c>
      <c r="P3374" s="4">
        <f>VLOOKUP(G3374, Sheet2!C:E, 3, FALSE)</f>
        <v>2003</v>
      </c>
      <c r="Q3374" s="4">
        <f>O3374-P3374</f>
        <v>2</v>
      </c>
      <c r="R3374" s="4">
        <f>VLOOKUP(A3374, Sheet4!A:B, 2, FALSE)</f>
        <v>1288</v>
      </c>
    </row>
    <row r="3375" spans="1:18">
      <c r="A3375">
        <v>4850</v>
      </c>
      <c r="B3375" t="s">
        <v>51</v>
      </c>
      <c r="C3375" s="1">
        <v>38659</v>
      </c>
      <c r="D3375" t="s">
        <v>6</v>
      </c>
      <c r="E3375" s="4" t="s">
        <v>52</v>
      </c>
      <c r="F3375" s="4" t="s">
        <v>652</v>
      </c>
      <c r="G3375" s="4" t="str">
        <f>B3375&amp;E3375</f>
        <v>DavisKY</v>
      </c>
      <c r="H3375" s="4" t="str">
        <f>VLOOKUP(G3375, Sheet2!C:D, 2, FALSE)</f>
        <v>R</v>
      </c>
      <c r="I3375" s="4">
        <f>VLOOKUP(A3375, Sheet3!A:G,2, FALSE)</f>
        <v>-3.9800010000000001</v>
      </c>
      <c r="J3375" s="4">
        <f>VLOOKUP(A3375, Sheet3!A:G,3, FALSE)</f>
        <v>0.56334499999999998</v>
      </c>
      <c r="K3375" s="4">
        <f>VLOOKUP(A3375, Sheet3!A:G,4, FALSE)</f>
        <v>-0.69758100000000001</v>
      </c>
      <c r="L3375" s="4">
        <f>VLOOKUP(A3375, Sheet3!A:G,5, FALSE)</f>
        <v>1.7360279999999999</v>
      </c>
      <c r="M3375" s="4">
        <f>VLOOKUP(A3375, Sheet3!A:G,6, FALSE)</f>
        <v>-0.119585</v>
      </c>
      <c r="N3375" s="4">
        <f>VLOOKUP(A3375, Sheet3!A:G,7, FALSE)</f>
        <v>0.42929400000000001</v>
      </c>
      <c r="O3375">
        <v>2005</v>
      </c>
      <c r="P3375" s="4">
        <f>VLOOKUP(G3375, Sheet2!C:E, 3, FALSE)</f>
        <v>2005</v>
      </c>
      <c r="Q3375" s="4">
        <f>O3375-P3375</f>
        <v>0</v>
      </c>
      <c r="R3375" s="4">
        <f>VLOOKUP(A3375, Sheet4!A:B, 2, FALSE)</f>
        <v>2007</v>
      </c>
    </row>
    <row r="3376" spans="1:18">
      <c r="A3376">
        <v>4851</v>
      </c>
      <c r="B3376" t="s">
        <v>50</v>
      </c>
      <c r="C3376" s="1">
        <v>38659</v>
      </c>
      <c r="D3376" t="s">
        <v>6</v>
      </c>
      <c r="E3376" s="4" t="str">
        <f>VLOOKUP(B3376, Sheet2!$A$2:$B$734, 2, FALSE)</f>
        <v>IN</v>
      </c>
      <c r="F3376" s="4" t="s">
        <v>652</v>
      </c>
      <c r="G3376" s="4" t="str">
        <f>B3376&amp;E3376</f>
        <v>BuyerIN</v>
      </c>
      <c r="H3376" s="4" t="str">
        <f>VLOOKUP(G3376, Sheet2!C:D, 2, FALSE)</f>
        <v>R</v>
      </c>
      <c r="I3376" s="4">
        <f>VLOOKUP(A3376, Sheet3!A:G,2, FALSE)</f>
        <v>-6.7658550000000002</v>
      </c>
      <c r="J3376" s="4">
        <f>VLOOKUP(A3376, Sheet3!A:G,3, FALSE)</f>
        <v>1.13215</v>
      </c>
      <c r="K3376" s="4">
        <f>VLOOKUP(A3376, Sheet3!A:G,4, FALSE)</f>
        <v>1.9909380000000001</v>
      </c>
      <c r="L3376" s="4">
        <f>VLOOKUP(A3376, Sheet3!A:G,5, FALSE)</f>
        <v>-5.5787389999999997</v>
      </c>
      <c r="M3376" s="4">
        <f>VLOOKUP(A3376, Sheet3!A:G,6, FALSE)</f>
        <v>-2.0363319999999998</v>
      </c>
      <c r="N3376" s="4">
        <f>VLOOKUP(A3376, Sheet3!A:G,7, FALSE)</f>
        <v>3.342428</v>
      </c>
      <c r="O3376">
        <v>2005</v>
      </c>
      <c r="P3376" s="4">
        <f>VLOOKUP(G3376, Sheet2!C:E, 3, FALSE)</f>
        <v>1993</v>
      </c>
      <c r="Q3376" s="4">
        <f>O3376-P3376</f>
        <v>12</v>
      </c>
      <c r="R3376" s="4">
        <f>VLOOKUP(A3376, Sheet4!A:B, 2, FALSE)</f>
        <v>269</v>
      </c>
    </row>
    <row r="3377" spans="1:18">
      <c r="A3377">
        <v>4852</v>
      </c>
      <c r="B3377" t="s">
        <v>306</v>
      </c>
      <c r="C3377" s="1">
        <v>38659</v>
      </c>
      <c r="D3377" t="s">
        <v>6</v>
      </c>
      <c r="E3377" s="4" t="str">
        <f>VLOOKUP(B3377, Sheet2!$A$2:$B$734, 2, FALSE)</f>
        <v>MI</v>
      </c>
      <c r="F3377" s="4" t="s">
        <v>652</v>
      </c>
      <c r="G3377" s="4" t="str">
        <f>B3377&amp;E3377</f>
        <v>KnollenbergMI</v>
      </c>
      <c r="H3377" s="4" t="str">
        <f>VLOOKUP(G3377, Sheet2!C:D, 2, FALSE)</f>
        <v>R</v>
      </c>
      <c r="I3377" s="4">
        <f>VLOOKUP(A3377, Sheet3!A:G,2, FALSE)</f>
        <v>0.53365899999999999</v>
      </c>
      <c r="J3377" s="4">
        <f>VLOOKUP(A3377, Sheet3!A:G,3, FALSE)</f>
        <v>0.99474099999999999</v>
      </c>
      <c r="K3377" s="4">
        <f>VLOOKUP(A3377, Sheet3!A:G,4, FALSE)</f>
        <v>-0.39721800000000002</v>
      </c>
      <c r="L3377" s="4">
        <f>VLOOKUP(A3377, Sheet3!A:G,5, FALSE)</f>
        <v>-1.993161</v>
      </c>
      <c r="M3377" s="4">
        <f>VLOOKUP(A3377, Sheet3!A:G,6, FALSE)</f>
        <v>1.0165109999999999</v>
      </c>
      <c r="N3377" s="4">
        <f>VLOOKUP(A3377, Sheet3!A:G,7, FALSE)</f>
        <v>1.4587760000000001</v>
      </c>
      <c r="O3377">
        <v>2005</v>
      </c>
      <c r="P3377" s="4">
        <f>VLOOKUP(G3377, Sheet2!C:E, 3, FALSE)</f>
        <v>1993</v>
      </c>
      <c r="Q3377" s="4">
        <f>O3377-P3377</f>
        <v>12</v>
      </c>
      <c r="R3377" s="4">
        <f>VLOOKUP(A3377, Sheet4!A:B, 2, FALSE)</f>
        <v>380</v>
      </c>
    </row>
    <row r="3378" spans="1:18">
      <c r="A3378">
        <v>4853</v>
      </c>
      <c r="B3378" t="s">
        <v>124</v>
      </c>
      <c r="C3378" s="1">
        <v>39204</v>
      </c>
      <c r="D3378" t="s">
        <v>6</v>
      </c>
      <c r="E3378" s="4" t="s">
        <v>59</v>
      </c>
      <c r="F3378" s="4" t="s">
        <v>652</v>
      </c>
      <c r="G3378" s="4" t="str">
        <f>B3378&amp;E3378</f>
        <v>ObeyWI</v>
      </c>
      <c r="H3378" s="4" t="str">
        <f>VLOOKUP(G3378, Sheet2!C:D, 2, FALSE)</f>
        <v>D</v>
      </c>
      <c r="I3378" s="4">
        <f>VLOOKUP(A3378, Sheet3!A:G,2, FALSE)</f>
        <v>-1.568371</v>
      </c>
      <c r="J3378" s="4">
        <f>VLOOKUP(A3378, Sheet3!A:G,3, FALSE)</f>
        <v>2.3702000000000001E-2</v>
      </c>
      <c r="K3378" s="4">
        <f>VLOOKUP(A3378, Sheet3!A:G,4, FALSE)</f>
        <v>0.51132200000000005</v>
      </c>
      <c r="L3378" s="4">
        <f>VLOOKUP(A3378, Sheet3!A:G,5, FALSE)</f>
        <v>-2.3155519999999998</v>
      </c>
      <c r="M3378" s="4">
        <f>VLOOKUP(A3378, Sheet3!A:G,6, FALSE)</f>
        <v>-0.39268900000000001</v>
      </c>
      <c r="N3378" s="4">
        <f>VLOOKUP(A3378, Sheet3!A:G,7, FALSE)</f>
        <v>0.31539800000000001</v>
      </c>
      <c r="O3378">
        <v>2007</v>
      </c>
      <c r="P3378" s="4">
        <f>VLOOKUP(G3378, Sheet2!C:E, 3, FALSE)</f>
        <v>1969</v>
      </c>
      <c r="Q3378" s="4">
        <f>O3378-P3378</f>
        <v>38</v>
      </c>
      <c r="R3378" s="4">
        <f>VLOOKUP(A3378, Sheet4!A:B, 2, FALSE)</f>
        <v>1368</v>
      </c>
    </row>
    <row r="3379" spans="1:18">
      <c r="A3379">
        <v>4854</v>
      </c>
      <c r="B3379" t="s">
        <v>153</v>
      </c>
      <c r="C3379" s="1">
        <v>39204</v>
      </c>
      <c r="D3379" t="s">
        <v>6</v>
      </c>
      <c r="E3379" s="4" t="s">
        <v>47</v>
      </c>
      <c r="F3379" s="4" t="s">
        <v>652</v>
      </c>
      <c r="G3379" s="4" t="str">
        <f>B3379&amp;E3379</f>
        <v>Ros-LehtinenFL</v>
      </c>
      <c r="H3379" s="4" t="str">
        <f>VLOOKUP(G3379, Sheet2!C:D, 2, FALSE)</f>
        <v>R</v>
      </c>
      <c r="I3379" s="4">
        <f>VLOOKUP(A3379, Sheet3!A:G,2, FALSE)</f>
        <v>-1.9251370000000001</v>
      </c>
      <c r="J3379" s="4">
        <f>VLOOKUP(A3379, Sheet3!A:G,3, FALSE)</f>
        <v>-0.87420600000000004</v>
      </c>
      <c r="K3379" s="4">
        <f>VLOOKUP(A3379, Sheet3!A:G,4, FALSE)</f>
        <v>-1.529207</v>
      </c>
      <c r="L3379" s="4">
        <f>VLOOKUP(A3379, Sheet3!A:G,5, FALSE)</f>
        <v>0.38448500000000002</v>
      </c>
      <c r="M3379" s="4">
        <f>VLOOKUP(A3379, Sheet3!A:G,6, FALSE)</f>
        <v>-0.64541099999999996</v>
      </c>
      <c r="N3379" s="4">
        <f>VLOOKUP(A3379, Sheet3!A:G,7, FALSE)</f>
        <v>-1.555606</v>
      </c>
      <c r="O3379">
        <v>2007</v>
      </c>
      <c r="P3379" s="4">
        <f>VLOOKUP(G3379, Sheet2!C:E, 3, FALSE)</f>
        <v>1989</v>
      </c>
      <c r="Q3379" s="4">
        <f>O3379-P3379</f>
        <v>18</v>
      </c>
      <c r="R3379" s="4">
        <f>VLOOKUP(A3379, Sheet4!A:B, 2, FALSE)</f>
        <v>593</v>
      </c>
    </row>
    <row r="3380" spans="1:18">
      <c r="A3380">
        <v>4855</v>
      </c>
      <c r="B3380" t="s">
        <v>93</v>
      </c>
      <c r="C3380" s="1">
        <v>39204</v>
      </c>
      <c r="D3380" t="s">
        <v>6</v>
      </c>
      <c r="E3380" s="4" t="s">
        <v>8</v>
      </c>
      <c r="F3380" s="4" t="s">
        <v>652</v>
      </c>
      <c r="G3380" s="4" t="str">
        <f>B3380&amp;E3380</f>
        <v>PelosiCA</v>
      </c>
      <c r="H3380" s="4" t="str">
        <f>VLOOKUP(G3380, Sheet2!C:D, 2, FALSE)</f>
        <v>D</v>
      </c>
      <c r="I3380" s="4">
        <f>VLOOKUP(A3380, Sheet3!A:G,2, FALSE)</f>
        <v>-6.342733</v>
      </c>
      <c r="J3380" s="4">
        <f>VLOOKUP(A3380, Sheet3!A:G,3, FALSE)</f>
        <v>1.2046950000000001</v>
      </c>
      <c r="K3380" s="4">
        <f>VLOOKUP(A3380, Sheet3!A:G,4, FALSE)</f>
        <v>1.4059999999999999</v>
      </c>
      <c r="L3380" s="4">
        <f>VLOOKUP(A3380, Sheet3!A:G,5, FALSE)</f>
        <v>-3.1958630000000001</v>
      </c>
      <c r="M3380" s="4">
        <f>VLOOKUP(A3380, Sheet3!A:G,6, FALSE)</f>
        <v>-0.91415100000000005</v>
      </c>
      <c r="N3380" s="4">
        <f>VLOOKUP(A3380, Sheet3!A:G,7, FALSE)</f>
        <v>1.9434389999999999</v>
      </c>
      <c r="O3380">
        <v>2007</v>
      </c>
      <c r="P3380" s="4">
        <f>VLOOKUP(G3380, Sheet2!C:E, 3, FALSE)</f>
        <v>1987</v>
      </c>
      <c r="Q3380" s="4">
        <f>O3380-P3380</f>
        <v>20</v>
      </c>
      <c r="R3380" s="4">
        <f>VLOOKUP(A3380, Sheet4!A:B, 2, FALSE)</f>
        <v>1201</v>
      </c>
    </row>
    <row r="3381" spans="1:18">
      <c r="A3381">
        <v>4856</v>
      </c>
      <c r="B3381" t="s">
        <v>154</v>
      </c>
      <c r="C3381" s="1">
        <v>39204</v>
      </c>
      <c r="D3381" t="s">
        <v>6</v>
      </c>
      <c r="E3381" s="4" t="s">
        <v>8</v>
      </c>
      <c r="F3381" s="4" t="s">
        <v>652</v>
      </c>
      <c r="G3381" s="4" t="str">
        <f>B3381&amp;E3381</f>
        <v>LewisCA</v>
      </c>
      <c r="H3381" s="4" t="str">
        <f>VLOOKUP(G3381, Sheet2!C:D, 2, FALSE)</f>
        <v>R</v>
      </c>
      <c r="I3381" s="4">
        <f>VLOOKUP(A3381, Sheet3!A:G,2, FALSE)</f>
        <v>-0.17577100000000001</v>
      </c>
      <c r="J3381" s="4">
        <f>VLOOKUP(A3381, Sheet3!A:G,3, FALSE)</f>
        <v>0.36355100000000001</v>
      </c>
      <c r="K3381" s="4">
        <f>VLOOKUP(A3381, Sheet3!A:G,4, FALSE)</f>
        <v>1.6439999999999999</v>
      </c>
      <c r="L3381" s="4">
        <f>VLOOKUP(A3381, Sheet3!A:G,5, FALSE)</f>
        <v>-2.257549</v>
      </c>
      <c r="M3381" s="4">
        <f>VLOOKUP(A3381, Sheet3!A:G,6, FALSE)</f>
        <v>-0.93420599999999998</v>
      </c>
      <c r="N3381" s="4">
        <f>VLOOKUP(A3381, Sheet3!A:G,7, FALSE)</f>
        <v>0.86186399999999996</v>
      </c>
      <c r="O3381">
        <v>2007</v>
      </c>
      <c r="P3381" s="4">
        <f>VLOOKUP(G3381, Sheet2!C:E, 3, FALSE)</f>
        <v>1979</v>
      </c>
      <c r="Q3381" s="4">
        <f>O3381-P3381</f>
        <v>28</v>
      </c>
      <c r="R3381" s="4">
        <f>VLOOKUP(A3381, Sheet4!A:B, 2, FALSE)</f>
        <v>678</v>
      </c>
    </row>
    <row r="3382" spans="1:18">
      <c r="A3382">
        <v>4857</v>
      </c>
      <c r="B3382" t="s">
        <v>171</v>
      </c>
      <c r="C3382" s="1">
        <v>39204</v>
      </c>
      <c r="D3382" t="s">
        <v>6</v>
      </c>
      <c r="E3382" s="4" t="s">
        <v>163</v>
      </c>
      <c r="F3382" s="4" t="s">
        <v>652</v>
      </c>
      <c r="G3382" s="4" t="str">
        <f>B3382&amp;E3382</f>
        <v>HoyerMD</v>
      </c>
      <c r="H3382" s="4" t="str">
        <f>VLOOKUP(G3382, Sheet2!C:D, 2, FALSE)</f>
        <v>D</v>
      </c>
      <c r="I3382" s="4">
        <f>VLOOKUP(A3382, Sheet3!A:G,2, FALSE)</f>
        <v>-0.52790300000000001</v>
      </c>
      <c r="J3382" s="4">
        <f>VLOOKUP(A3382, Sheet3!A:G,3, FALSE)</f>
        <v>-0.89117900000000005</v>
      </c>
      <c r="K3382" s="4">
        <f>VLOOKUP(A3382, Sheet3!A:G,4, FALSE)</f>
        <v>-0.68920000000000003</v>
      </c>
      <c r="L3382" s="4">
        <f>VLOOKUP(A3382, Sheet3!A:G,5, FALSE)</f>
        <v>2.1148180000000001</v>
      </c>
      <c r="M3382" s="4">
        <f>VLOOKUP(A3382, Sheet3!A:G,6, FALSE)</f>
        <v>1.2287950000000001</v>
      </c>
      <c r="N3382" s="4">
        <f>VLOOKUP(A3382, Sheet3!A:G,7, FALSE)</f>
        <v>-3.1837999999999998E-2</v>
      </c>
      <c r="O3382">
        <v>2007</v>
      </c>
      <c r="P3382" s="4">
        <f>VLOOKUP(G3382, Sheet2!C:E, 3, FALSE)</f>
        <v>1981</v>
      </c>
      <c r="Q3382" s="4">
        <f>O3382-P3382</f>
        <v>26</v>
      </c>
      <c r="R3382" s="4">
        <f>VLOOKUP(A3382, Sheet4!A:B, 2, FALSE)</f>
        <v>914</v>
      </c>
    </row>
    <row r="3383" spans="1:18">
      <c r="A3383">
        <v>4858</v>
      </c>
      <c r="B3383" t="s">
        <v>310</v>
      </c>
      <c r="C3383" s="1">
        <v>39204</v>
      </c>
      <c r="D3383" t="s">
        <v>6</v>
      </c>
      <c r="E3383" s="4" t="s">
        <v>141</v>
      </c>
      <c r="F3383" s="4" t="s">
        <v>652</v>
      </c>
      <c r="G3383" s="4" t="str">
        <f>B3383&amp;E3383</f>
        <v>WampTN</v>
      </c>
      <c r="H3383" s="4" t="str">
        <f>VLOOKUP(G3383, Sheet2!C:D, 2, FALSE)</f>
        <v>R</v>
      </c>
      <c r="I3383" s="4">
        <f>VLOOKUP(A3383, Sheet3!A:G,2, FALSE)</f>
        <v>-3.4066649999999998</v>
      </c>
      <c r="J3383" s="4">
        <f>VLOOKUP(A3383, Sheet3!A:G,3, FALSE)</f>
        <v>1.6633249999999999</v>
      </c>
      <c r="K3383" s="4">
        <f>VLOOKUP(A3383, Sheet3!A:G,4, FALSE)</f>
        <v>-5.2594149999999997</v>
      </c>
      <c r="L3383" s="4">
        <f>VLOOKUP(A3383, Sheet3!A:G,5, FALSE)</f>
        <v>1.2674380000000001</v>
      </c>
      <c r="M3383" s="4">
        <f>VLOOKUP(A3383, Sheet3!A:G,6, FALSE)</f>
        <v>-1.1527229999999999</v>
      </c>
      <c r="N3383" s="4">
        <f>VLOOKUP(A3383, Sheet3!A:G,7, FALSE)</f>
        <v>-5.5392409999999996</v>
      </c>
      <c r="O3383">
        <v>2007</v>
      </c>
      <c r="P3383" s="4">
        <f>VLOOKUP(G3383, Sheet2!C:E, 3, FALSE)</f>
        <v>1995</v>
      </c>
      <c r="Q3383" s="4">
        <f>O3383-P3383</f>
        <v>12</v>
      </c>
      <c r="R3383" s="4">
        <f>VLOOKUP(A3383, Sheet4!A:B, 2, FALSE)</f>
        <v>497</v>
      </c>
    </row>
    <row r="3384" spans="1:18">
      <c r="A3384">
        <v>4859</v>
      </c>
      <c r="B3384" t="s">
        <v>62</v>
      </c>
      <c r="C3384" s="1">
        <v>39204</v>
      </c>
      <c r="D3384" t="s">
        <v>6</v>
      </c>
      <c r="E3384" s="4" t="s">
        <v>63</v>
      </c>
      <c r="F3384" s="4" t="s">
        <v>652</v>
      </c>
      <c r="G3384" s="4" t="str">
        <f>B3384&amp;E3384</f>
        <v>MoranVA</v>
      </c>
      <c r="H3384" s="4" t="str">
        <f>VLOOKUP(G3384, Sheet2!C:D, 2, FALSE)</f>
        <v>D</v>
      </c>
      <c r="I3384" s="4">
        <f>VLOOKUP(A3384, Sheet3!A:G,2, FALSE)</f>
        <v>-5.0216519999999996</v>
      </c>
      <c r="J3384" s="4">
        <f>VLOOKUP(A3384, Sheet3!A:G,3, FALSE)</f>
        <v>-0.94244499999999998</v>
      </c>
      <c r="K3384" s="4">
        <f>VLOOKUP(A3384, Sheet3!A:G,4, FALSE)</f>
        <v>-2.254842</v>
      </c>
      <c r="L3384" s="4">
        <f>VLOOKUP(A3384, Sheet3!A:G,5, FALSE)</f>
        <v>-1.549218</v>
      </c>
      <c r="M3384" s="4">
        <f>VLOOKUP(A3384, Sheet3!A:G,6, FALSE)</f>
        <v>-1.6694169999999999</v>
      </c>
      <c r="N3384" s="4">
        <f>VLOOKUP(A3384, Sheet3!A:G,7, FALSE)</f>
        <v>2.4329480000000001</v>
      </c>
      <c r="O3384">
        <v>2007</v>
      </c>
      <c r="P3384" s="4">
        <f>VLOOKUP(G3384, Sheet2!C:E, 3, FALSE)</f>
        <v>1991</v>
      </c>
      <c r="Q3384" s="4">
        <f>O3384-P3384</f>
        <v>16</v>
      </c>
      <c r="R3384" s="4">
        <f>VLOOKUP(A3384, Sheet4!A:B, 2, FALSE)</f>
        <v>311</v>
      </c>
    </row>
    <row r="3385" spans="1:18">
      <c r="A3385">
        <v>4860</v>
      </c>
      <c r="B3385" t="s">
        <v>205</v>
      </c>
      <c r="C3385" s="1">
        <v>39204</v>
      </c>
      <c r="D3385" t="s">
        <v>6</v>
      </c>
      <c r="E3385" s="4" t="s">
        <v>8</v>
      </c>
      <c r="F3385" s="4" t="s">
        <v>652</v>
      </c>
      <c r="G3385" s="4" t="str">
        <f>B3385&amp;E3385</f>
        <v>DreierCA</v>
      </c>
      <c r="H3385" s="4" t="str">
        <f>VLOOKUP(G3385, Sheet2!C:D, 2, FALSE)</f>
        <v>R</v>
      </c>
      <c r="I3385" s="4">
        <f>VLOOKUP(A3385, Sheet3!A:G,2, FALSE)</f>
        <v>-3.0453190000000001</v>
      </c>
      <c r="J3385" s="4">
        <f>VLOOKUP(A3385, Sheet3!A:G,3, FALSE)</f>
        <v>0.44519799999999998</v>
      </c>
      <c r="K3385" s="4">
        <f>VLOOKUP(A3385, Sheet3!A:G,4, FALSE)</f>
        <v>-3.719846</v>
      </c>
      <c r="L3385" s="4">
        <f>VLOOKUP(A3385, Sheet3!A:G,5, FALSE)</f>
        <v>-1.924363</v>
      </c>
      <c r="M3385" s="4">
        <f>VLOOKUP(A3385, Sheet3!A:G,6, FALSE)</f>
        <v>0.38998899999999997</v>
      </c>
      <c r="N3385" s="4">
        <f>VLOOKUP(A3385, Sheet3!A:G,7, FALSE)</f>
        <v>-2.6282230000000002</v>
      </c>
      <c r="O3385">
        <v>2007</v>
      </c>
      <c r="P3385" s="4">
        <f>VLOOKUP(G3385, Sheet2!C:E, 3, FALSE)</f>
        <v>1981</v>
      </c>
      <c r="Q3385" s="4">
        <f>O3385-P3385</f>
        <v>26</v>
      </c>
      <c r="R3385" s="4">
        <f>VLOOKUP(A3385, Sheet4!A:B, 2, FALSE)</f>
        <v>681</v>
      </c>
    </row>
    <row r="3386" spans="1:18">
      <c r="A3386">
        <v>4861</v>
      </c>
      <c r="B3386" t="s">
        <v>206</v>
      </c>
      <c r="C3386" s="1">
        <v>39204</v>
      </c>
      <c r="D3386" t="s">
        <v>6</v>
      </c>
      <c r="E3386" s="4" t="s">
        <v>268</v>
      </c>
      <c r="F3386" s="4" t="s">
        <v>652</v>
      </c>
      <c r="G3386" s="4" t="str">
        <f>B3386&amp;E3386</f>
        <v>WelchVT</v>
      </c>
      <c r="H3386" s="4" t="str">
        <f>VLOOKUP(G3386, Sheet2!C:D, 2, FALSE)</f>
        <v>D</v>
      </c>
      <c r="I3386" s="4">
        <f>VLOOKUP(A3386, Sheet3!A:G,2, FALSE)</f>
        <v>-7.4139390000000001</v>
      </c>
      <c r="J3386" s="4">
        <f>VLOOKUP(A3386, Sheet3!A:G,3, FALSE)</f>
        <v>0.94591199999999998</v>
      </c>
      <c r="K3386" s="4">
        <f>VLOOKUP(A3386, Sheet3!A:G,4, FALSE)</f>
        <v>-3.473509</v>
      </c>
      <c r="L3386" s="4">
        <f>VLOOKUP(A3386, Sheet3!A:G,5, FALSE)</f>
        <v>-3.315979</v>
      </c>
      <c r="M3386" s="4">
        <f>VLOOKUP(A3386, Sheet3!A:G,6, FALSE)</f>
        <v>1.3975839999999999</v>
      </c>
      <c r="N3386" s="4">
        <f>VLOOKUP(A3386, Sheet3!A:G,7, FALSE)</f>
        <v>0.18265400000000001</v>
      </c>
      <c r="O3386">
        <v>2007</v>
      </c>
      <c r="P3386" s="4">
        <f>VLOOKUP(G3386, Sheet2!C:E, 3, FALSE)</f>
        <v>2007</v>
      </c>
      <c r="Q3386" s="4">
        <f>O3386-P3386</f>
        <v>0</v>
      </c>
      <c r="R3386" s="4">
        <f>VLOOKUP(A3386, Sheet4!A:B, 2, FALSE)</f>
        <v>170</v>
      </c>
    </row>
    <row r="3387" spans="1:18">
      <c r="A3387">
        <v>4862</v>
      </c>
      <c r="B3387" t="s">
        <v>158</v>
      </c>
      <c r="C3387" s="1">
        <v>39204</v>
      </c>
      <c r="D3387" t="s">
        <v>6</v>
      </c>
      <c r="E3387" s="4" t="s">
        <v>159</v>
      </c>
      <c r="F3387" s="4" t="s">
        <v>652</v>
      </c>
      <c r="G3387" s="4" t="str">
        <f>B3387&amp;E3387</f>
        <v>BurtonIN</v>
      </c>
      <c r="H3387" s="4" t="str">
        <f>VLOOKUP(G3387, Sheet2!C:D, 2, FALSE)</f>
        <v>R</v>
      </c>
      <c r="I3387" s="4">
        <f>VLOOKUP(A3387, Sheet3!A:G,2, FALSE)</f>
        <v>-1.423</v>
      </c>
      <c r="J3387" s="4">
        <f>VLOOKUP(A3387, Sheet3!A:G,3, FALSE)</f>
        <v>3.1198579999999998</v>
      </c>
      <c r="K3387" s="4">
        <f>VLOOKUP(A3387, Sheet3!A:G,4, FALSE)</f>
        <v>-5.1039459999999996</v>
      </c>
      <c r="L3387" s="4">
        <f>VLOOKUP(A3387, Sheet3!A:G,5, FALSE)</f>
        <v>0.83956900000000001</v>
      </c>
      <c r="M3387" s="4">
        <f>VLOOKUP(A3387, Sheet3!A:G,6, FALSE)</f>
        <v>1.695586</v>
      </c>
      <c r="N3387" s="4">
        <f>VLOOKUP(A3387, Sheet3!A:G,7, FALSE)</f>
        <v>-7.7839580000000002</v>
      </c>
      <c r="O3387">
        <v>2007</v>
      </c>
      <c r="P3387" s="4">
        <f>VLOOKUP(G3387, Sheet2!C:E, 3, FALSE)</f>
        <v>1983</v>
      </c>
      <c r="Q3387" s="4">
        <f>O3387-P3387</f>
        <v>24</v>
      </c>
      <c r="R3387" s="4">
        <f>VLOOKUP(A3387, Sheet4!A:B, 2, FALSE)</f>
        <v>375</v>
      </c>
    </row>
    <row r="3388" spans="1:18">
      <c r="A3388">
        <v>4863</v>
      </c>
      <c r="B3388" t="s">
        <v>173</v>
      </c>
      <c r="C3388" s="1">
        <v>39204</v>
      </c>
      <c r="D3388" t="s">
        <v>6</v>
      </c>
      <c r="E3388" s="4" t="s">
        <v>119</v>
      </c>
      <c r="F3388" s="4" t="s">
        <v>652</v>
      </c>
      <c r="G3388" s="4" t="str">
        <f>B3388&amp;E3388</f>
        <v>BluntMO</v>
      </c>
      <c r="H3388" s="4" t="str">
        <f>VLOOKUP(G3388, Sheet2!C:D, 2, FALSE)</f>
        <v>R</v>
      </c>
      <c r="I3388" s="4">
        <f>VLOOKUP(A3388, Sheet3!A:G,2, FALSE)</f>
        <v>-5.7113639999999997</v>
      </c>
      <c r="J3388" s="4">
        <f>VLOOKUP(A3388, Sheet3!A:G,3, FALSE)</f>
        <v>2.3406359999999999</v>
      </c>
      <c r="K3388" s="4">
        <f>VLOOKUP(A3388, Sheet3!A:G,4, FALSE)</f>
        <v>-4.6187490000000002</v>
      </c>
      <c r="L3388" s="4">
        <f>VLOOKUP(A3388, Sheet3!A:G,5, FALSE)</f>
        <v>-3.5221420000000001</v>
      </c>
      <c r="M3388" s="4">
        <f>VLOOKUP(A3388, Sheet3!A:G,6, FALSE)</f>
        <v>0.21967600000000001</v>
      </c>
      <c r="N3388" s="4">
        <f>VLOOKUP(A3388, Sheet3!A:G,7, FALSE)</f>
        <v>-7.6261739999999998</v>
      </c>
      <c r="O3388">
        <v>2007</v>
      </c>
      <c r="P3388" s="4">
        <f>VLOOKUP(G3388, Sheet2!C:E, 3, FALSE)</f>
        <v>1997</v>
      </c>
      <c r="Q3388" s="4">
        <f>O3388-P3388</f>
        <v>10</v>
      </c>
      <c r="R3388" s="4">
        <f>VLOOKUP(A3388, Sheet4!A:B, 2, FALSE)</f>
        <v>337</v>
      </c>
    </row>
    <row r="3389" spans="1:18">
      <c r="A3389">
        <v>4864</v>
      </c>
      <c r="B3389" t="s">
        <v>227</v>
      </c>
      <c r="C3389" s="1">
        <v>39204</v>
      </c>
      <c r="D3389" t="s">
        <v>6</v>
      </c>
      <c r="E3389" s="4" t="s">
        <v>22</v>
      </c>
      <c r="F3389" s="4" t="s">
        <v>652</v>
      </c>
      <c r="G3389" s="4" t="str">
        <f>B3389&amp;E3389</f>
        <v>DoggettTX</v>
      </c>
      <c r="H3389" s="4" t="str">
        <f>VLOOKUP(G3389, Sheet2!C:D, 2, FALSE)</f>
        <v>D</v>
      </c>
      <c r="I3389" s="4">
        <f>VLOOKUP(A3389, Sheet3!A:G,2, FALSE)</f>
        <v>0.98629100000000003</v>
      </c>
      <c r="J3389" s="4">
        <f>VLOOKUP(A3389, Sheet3!A:G,3, FALSE)</f>
        <v>-4.3927000000000001E-2</v>
      </c>
      <c r="K3389" s="4">
        <f>VLOOKUP(A3389, Sheet3!A:G,4, FALSE)</f>
        <v>-2.6177389999999998</v>
      </c>
      <c r="L3389" s="4">
        <f>VLOOKUP(A3389, Sheet3!A:G,5, FALSE)</f>
        <v>0.187058</v>
      </c>
      <c r="M3389" s="4">
        <f>VLOOKUP(A3389, Sheet3!A:G,6, FALSE)</f>
        <v>-2.4081049999999999</v>
      </c>
      <c r="N3389" s="4">
        <f>VLOOKUP(A3389, Sheet3!A:G,7, FALSE)</f>
        <v>-0.325602</v>
      </c>
      <c r="O3389">
        <v>2007</v>
      </c>
      <c r="P3389" s="4">
        <f>VLOOKUP(G3389, Sheet2!C:E, 3, FALSE)</f>
        <v>1995</v>
      </c>
      <c r="Q3389" s="4">
        <f>O3389-P3389</f>
        <v>12</v>
      </c>
      <c r="R3389" s="4">
        <f>VLOOKUP(A3389, Sheet4!A:B, 2, FALSE)</f>
        <v>361</v>
      </c>
    </row>
    <row r="3390" spans="1:18">
      <c r="A3390">
        <v>4865</v>
      </c>
      <c r="B3390" t="s">
        <v>42</v>
      </c>
      <c r="C3390" s="1">
        <v>39204</v>
      </c>
      <c r="D3390" t="s">
        <v>6</v>
      </c>
      <c r="E3390" s="4" t="s">
        <v>8</v>
      </c>
      <c r="F3390" s="4" t="s">
        <v>652</v>
      </c>
      <c r="G3390" s="4" t="str">
        <f>B3390&amp;E3390</f>
        <v>HunterCA</v>
      </c>
      <c r="H3390" s="4" t="str">
        <f>VLOOKUP(G3390, Sheet2!C:D, 2, FALSE)</f>
        <v>R</v>
      </c>
      <c r="I3390" s="4">
        <f>VLOOKUP(A3390, Sheet3!A:G,2, FALSE)</f>
        <v>-2.4945740000000001</v>
      </c>
      <c r="J3390" s="4">
        <f>VLOOKUP(A3390, Sheet3!A:G,3, FALSE)</f>
        <v>1.0234749999999999</v>
      </c>
      <c r="K3390" s="4">
        <f>VLOOKUP(A3390, Sheet3!A:G,4, FALSE)</f>
        <v>-4.4947679999999997</v>
      </c>
      <c r="L3390" s="4">
        <f>VLOOKUP(A3390, Sheet3!A:G,5, FALSE)</f>
        <v>-1.93859</v>
      </c>
      <c r="M3390" s="4">
        <f>VLOOKUP(A3390, Sheet3!A:G,6, FALSE)</f>
        <v>-0.96712100000000001</v>
      </c>
      <c r="N3390" s="4">
        <f>VLOOKUP(A3390, Sheet3!A:G,7, FALSE)</f>
        <v>-0.96218099999999995</v>
      </c>
      <c r="O3390">
        <v>2007</v>
      </c>
      <c r="P3390" s="4">
        <f>VLOOKUP(G3390, Sheet2!C:E, 3, FALSE)</f>
        <v>1981</v>
      </c>
      <c r="Q3390" s="4">
        <f>O3390-P3390</f>
        <v>26</v>
      </c>
      <c r="R3390" s="4">
        <f>VLOOKUP(A3390, Sheet4!A:B, 2, FALSE)</f>
        <v>397</v>
      </c>
    </row>
    <row r="3391" spans="1:18">
      <c r="A3391">
        <v>4866</v>
      </c>
      <c r="B3391" t="s">
        <v>164</v>
      </c>
      <c r="C3391" s="1">
        <v>39204</v>
      </c>
      <c r="D3391" t="s">
        <v>6</v>
      </c>
      <c r="E3391" s="4" t="s">
        <v>87</v>
      </c>
      <c r="F3391" s="4" t="s">
        <v>652</v>
      </c>
      <c r="G3391" s="4" t="str">
        <f>B3391&amp;E3391</f>
        <v>AndrewsNJ</v>
      </c>
      <c r="H3391" s="4" t="str">
        <f>VLOOKUP(G3391, Sheet2!C:D, 2, FALSE)</f>
        <v>D</v>
      </c>
      <c r="I3391" s="4">
        <f>VLOOKUP(A3391, Sheet3!A:G,2, FALSE)</f>
        <v>-4.3854559999999996</v>
      </c>
      <c r="J3391" s="4">
        <f>VLOOKUP(A3391, Sheet3!A:G,3, FALSE)</f>
        <v>2.9508350000000001</v>
      </c>
      <c r="K3391" s="4">
        <f>VLOOKUP(A3391, Sheet3!A:G,4, FALSE)</f>
        <v>-0.60349600000000003</v>
      </c>
      <c r="L3391" s="4">
        <f>VLOOKUP(A3391, Sheet3!A:G,5, FALSE)</f>
        <v>-2.8531909999999998</v>
      </c>
      <c r="M3391" s="4">
        <f>VLOOKUP(A3391, Sheet3!A:G,6, FALSE)</f>
        <v>0.40575499999999998</v>
      </c>
      <c r="N3391" s="4">
        <f>VLOOKUP(A3391, Sheet3!A:G,7, FALSE)</f>
        <v>1.689991</v>
      </c>
      <c r="O3391">
        <v>2007</v>
      </c>
      <c r="P3391" s="4">
        <f>VLOOKUP(G3391, Sheet2!C:E, 3, FALSE)</f>
        <v>1990</v>
      </c>
      <c r="Q3391" s="4">
        <f>O3391-P3391</f>
        <v>17</v>
      </c>
      <c r="R3391" s="4">
        <f>VLOOKUP(A3391, Sheet4!A:B, 2, FALSE)</f>
        <v>188</v>
      </c>
    </row>
    <row r="3392" spans="1:18">
      <c r="A3392">
        <v>4867</v>
      </c>
      <c r="B3392" t="s">
        <v>86</v>
      </c>
      <c r="C3392" s="1">
        <v>39204</v>
      </c>
      <c r="D3392" t="s">
        <v>6</v>
      </c>
      <c r="E3392" s="4" t="s">
        <v>137</v>
      </c>
      <c r="F3392" s="4" t="s">
        <v>652</v>
      </c>
      <c r="G3392" s="4" t="str">
        <f>B3392&amp;E3392</f>
        <v>KingstonGA</v>
      </c>
      <c r="H3392" s="4" t="str">
        <f>VLOOKUP(G3392, Sheet2!C:D, 2, FALSE)</f>
        <v>R</v>
      </c>
      <c r="I3392" s="4">
        <f>VLOOKUP(A3392, Sheet3!A:G,2, FALSE)</f>
        <v>4.0123600000000001</v>
      </c>
      <c r="J3392" s="4">
        <f>VLOOKUP(A3392, Sheet3!A:G,3, FALSE)</f>
        <v>1.397967</v>
      </c>
      <c r="K3392" s="4">
        <f>VLOOKUP(A3392, Sheet3!A:G,4, FALSE)</f>
        <v>-1.475171</v>
      </c>
      <c r="L3392" s="4">
        <f>VLOOKUP(A3392, Sheet3!A:G,5, FALSE)</f>
        <v>3.4166910000000001</v>
      </c>
      <c r="M3392" s="4">
        <f>VLOOKUP(A3392, Sheet3!A:G,6, FALSE)</f>
        <v>1.656522</v>
      </c>
      <c r="N3392" s="4">
        <f>VLOOKUP(A3392, Sheet3!A:G,7, FALSE)</f>
        <v>-5.3592789999999999</v>
      </c>
      <c r="O3392">
        <v>2007</v>
      </c>
      <c r="P3392" s="4">
        <f>VLOOKUP(G3392, Sheet2!C:E, 3, FALSE)</f>
        <v>1993</v>
      </c>
      <c r="Q3392" s="4">
        <f>O3392-P3392</f>
        <v>14</v>
      </c>
      <c r="R3392" s="4">
        <f>VLOOKUP(A3392, Sheet4!A:B, 2, FALSE)</f>
        <v>557</v>
      </c>
    </row>
    <row r="3393" spans="1:18">
      <c r="A3393">
        <v>4868</v>
      </c>
      <c r="B3393" t="s">
        <v>160</v>
      </c>
      <c r="C3393" s="1">
        <v>39204</v>
      </c>
      <c r="D3393" t="s">
        <v>6</v>
      </c>
      <c r="E3393" s="4" t="s">
        <v>119</v>
      </c>
      <c r="F3393" s="4" t="s">
        <v>652</v>
      </c>
      <c r="G3393" s="4" t="str">
        <f>B3393&amp;E3393</f>
        <v>SkeltonMO</v>
      </c>
      <c r="H3393" s="4" t="str">
        <f>VLOOKUP(G3393, Sheet2!C:D, 2, FALSE)</f>
        <v>D</v>
      </c>
      <c r="I3393" s="4">
        <f>VLOOKUP(A3393, Sheet3!A:G,2, FALSE)</f>
        <v>-5.1936920000000004</v>
      </c>
      <c r="J3393" s="4">
        <f>VLOOKUP(A3393, Sheet3!A:G,3, FALSE)</f>
        <v>2.3293000000000001E-2</v>
      </c>
      <c r="K3393" s="4">
        <f>VLOOKUP(A3393, Sheet3!A:G,4, FALSE)</f>
        <v>-0.44896599999999998</v>
      </c>
      <c r="L3393" s="4">
        <f>VLOOKUP(A3393, Sheet3!A:G,5, FALSE)</f>
        <v>2.5432199999999998</v>
      </c>
      <c r="M3393" s="4">
        <f>VLOOKUP(A3393, Sheet3!A:G,6, FALSE)</f>
        <v>-1.485835</v>
      </c>
      <c r="N3393" s="4">
        <f>VLOOKUP(A3393, Sheet3!A:G,7, FALSE)</f>
        <v>-2.0774569999999999</v>
      </c>
      <c r="O3393">
        <v>2007</v>
      </c>
      <c r="P3393" s="4">
        <f>VLOOKUP(G3393, Sheet2!C:E, 3, FALSE)</f>
        <v>1977</v>
      </c>
      <c r="Q3393" s="4">
        <f>O3393-P3393</f>
        <v>30</v>
      </c>
      <c r="R3393" s="4">
        <f>VLOOKUP(A3393, Sheet4!A:B, 2, FALSE)</f>
        <v>259</v>
      </c>
    </row>
    <row r="3394" spans="1:18">
      <c r="A3394">
        <v>4869</v>
      </c>
      <c r="B3394" t="s">
        <v>167</v>
      </c>
      <c r="C3394" s="1">
        <v>39204</v>
      </c>
      <c r="D3394" t="s">
        <v>6</v>
      </c>
      <c r="E3394" s="4" t="s">
        <v>89</v>
      </c>
      <c r="F3394" s="4" t="s">
        <v>652</v>
      </c>
      <c r="G3394" s="4" t="str">
        <f>B3394&amp;E3394</f>
        <v>BoehnerOH</v>
      </c>
      <c r="H3394" s="4" t="str">
        <f>VLOOKUP(G3394, Sheet2!C:D, 2, FALSE)</f>
        <v>R</v>
      </c>
      <c r="I3394" s="4">
        <f>VLOOKUP(A3394, Sheet3!A:G,2, FALSE)</f>
        <v>-2.536089</v>
      </c>
      <c r="J3394" s="4">
        <f>VLOOKUP(A3394, Sheet3!A:G,3, FALSE)</f>
        <v>1.0862099999999999</v>
      </c>
      <c r="K3394" s="4">
        <f>VLOOKUP(A3394, Sheet3!A:G,4, FALSE)</f>
        <v>-0.38796599999999998</v>
      </c>
      <c r="L3394" s="4">
        <f>VLOOKUP(A3394, Sheet3!A:G,5, FALSE)</f>
        <v>-2.3305340000000001</v>
      </c>
      <c r="M3394" s="4">
        <f>VLOOKUP(A3394, Sheet3!A:G,6, FALSE)</f>
        <v>-1.2124870000000001</v>
      </c>
      <c r="N3394" s="4">
        <f>VLOOKUP(A3394, Sheet3!A:G,7, FALSE)</f>
        <v>-2.0350809999999999</v>
      </c>
      <c r="O3394">
        <v>2007</v>
      </c>
      <c r="P3394" s="4">
        <f>VLOOKUP(G3394, Sheet2!C:E, 3, FALSE)</f>
        <v>1991</v>
      </c>
      <c r="Q3394" s="4">
        <f>O3394-P3394</f>
        <v>16</v>
      </c>
      <c r="R3394" s="4">
        <f>VLOOKUP(A3394, Sheet4!A:B, 2, FALSE)</f>
        <v>699</v>
      </c>
    </row>
    <row r="3395" spans="1:18">
      <c r="A3395">
        <v>4870</v>
      </c>
      <c r="B3395" t="s">
        <v>45</v>
      </c>
      <c r="C3395" s="1">
        <v>39204</v>
      </c>
      <c r="D3395" t="s">
        <v>6</v>
      </c>
      <c r="E3395" s="4" t="s">
        <v>44</v>
      </c>
      <c r="F3395" s="4" t="s">
        <v>652</v>
      </c>
      <c r="G3395" s="4" t="str">
        <f>B3395&amp;E3395</f>
        <v>MurthaPA</v>
      </c>
      <c r="H3395" s="4" t="str">
        <f>VLOOKUP(G3395, Sheet2!C:D, 2, FALSE)</f>
        <v>D</v>
      </c>
      <c r="I3395" s="4">
        <f>VLOOKUP(A3395, Sheet3!A:G,2, FALSE)</f>
        <v>-7.1030769999999999</v>
      </c>
      <c r="J3395" s="4">
        <f>VLOOKUP(A3395, Sheet3!A:G,3, FALSE)</f>
        <v>2.5638800000000002</v>
      </c>
      <c r="K3395" s="4">
        <f>VLOOKUP(A3395, Sheet3!A:G,4, FALSE)</f>
        <v>-0.94262199999999996</v>
      </c>
      <c r="L3395" s="4">
        <f>VLOOKUP(A3395, Sheet3!A:G,5, FALSE)</f>
        <v>-3.6721689999999998</v>
      </c>
      <c r="M3395" s="4">
        <f>VLOOKUP(A3395, Sheet3!A:G,6, FALSE)</f>
        <v>-1.9933890000000001</v>
      </c>
      <c r="N3395" s="4">
        <f>VLOOKUP(A3395, Sheet3!A:G,7, FALSE)</f>
        <v>-2.4964499999999998</v>
      </c>
      <c r="O3395">
        <v>2007</v>
      </c>
      <c r="P3395" s="4">
        <f>VLOOKUP(G3395, Sheet2!C:E, 3, FALSE)</f>
        <v>1973</v>
      </c>
      <c r="Q3395" s="4">
        <f>O3395-P3395</f>
        <v>34</v>
      </c>
      <c r="R3395" s="4">
        <f>VLOOKUP(A3395, Sheet4!A:B, 2, FALSE)</f>
        <v>1199</v>
      </c>
    </row>
    <row r="3396" spans="1:18">
      <c r="A3396">
        <v>4871</v>
      </c>
      <c r="B3396" t="s">
        <v>648</v>
      </c>
      <c r="C3396" s="1">
        <v>39204</v>
      </c>
      <c r="D3396" t="s">
        <v>6</v>
      </c>
      <c r="E3396" s="4" t="str">
        <f>VLOOKUP(B3396, Sheet2!$A$2:$B$734, 2, FALSE)</f>
        <v>MI</v>
      </c>
      <c r="F3396" s="4" t="s">
        <v>652</v>
      </c>
      <c r="G3396" s="4" t="str">
        <f>B3396&amp;E3396</f>
        <v>LevinSMI</v>
      </c>
      <c r="H3396" s="4" t="str">
        <f>VLOOKUP(G3396, Sheet2!C:D, 2, FALSE)</f>
        <v>D</v>
      </c>
      <c r="I3396" s="4">
        <f>VLOOKUP(A3396, Sheet3!A:G,2, FALSE)</f>
        <v>9.8456000000000002E-2</v>
      </c>
      <c r="J3396" s="4">
        <f>VLOOKUP(A3396, Sheet3!A:G,3, FALSE)</f>
        <v>-0.94114399999999998</v>
      </c>
      <c r="K3396" s="4">
        <f>VLOOKUP(A3396, Sheet3!A:G,4, FALSE)</f>
        <v>3.7017630000000001</v>
      </c>
      <c r="L3396" s="4">
        <f>VLOOKUP(A3396, Sheet3!A:G,5, FALSE)</f>
        <v>-1.726083</v>
      </c>
      <c r="M3396" s="4">
        <f>VLOOKUP(A3396, Sheet3!A:G,6, FALSE)</f>
        <v>-1.5677570000000001</v>
      </c>
      <c r="N3396" s="4">
        <f>VLOOKUP(A3396, Sheet3!A:G,7, FALSE)</f>
        <v>3.8793229999999999</v>
      </c>
      <c r="O3396">
        <v>2007</v>
      </c>
      <c r="P3396" s="4">
        <f>VLOOKUP(G3396, Sheet2!C:E, 3, FALSE)</f>
        <v>1983</v>
      </c>
      <c r="Q3396" s="4">
        <f>O3396-P3396</f>
        <v>24</v>
      </c>
      <c r="R3396" s="4">
        <f>VLOOKUP(A3396, Sheet4!A:B, 2, FALSE)</f>
        <v>315</v>
      </c>
    </row>
    <row r="3397" spans="1:18">
      <c r="A3397">
        <v>4872</v>
      </c>
      <c r="B3397" t="s">
        <v>80</v>
      </c>
      <c r="C3397" s="1">
        <v>39204</v>
      </c>
      <c r="D3397" t="s">
        <v>6</v>
      </c>
      <c r="E3397" s="4" t="str">
        <f>VLOOKUP(B3397, Sheet2!$A$2:$B$734, 2, FALSE)</f>
        <v>NC</v>
      </c>
      <c r="F3397" s="4" t="s">
        <v>652</v>
      </c>
      <c r="G3397" s="4" t="str">
        <f>B3397&amp;E3397</f>
        <v>EtheridgeNC</v>
      </c>
      <c r="H3397" s="4" t="str">
        <f>VLOOKUP(G3397, Sheet2!C:D, 2, FALSE)</f>
        <v>D</v>
      </c>
      <c r="I3397" s="4">
        <f>VLOOKUP(A3397, Sheet3!A:G,2, FALSE)</f>
        <v>1.642026</v>
      </c>
      <c r="J3397" s="4">
        <f>VLOOKUP(A3397, Sheet3!A:G,3, FALSE)</f>
        <v>-1.974075</v>
      </c>
      <c r="K3397" s="4">
        <f>VLOOKUP(A3397, Sheet3!A:G,4, FALSE)</f>
        <v>1.886325</v>
      </c>
      <c r="L3397" s="4">
        <f>VLOOKUP(A3397, Sheet3!A:G,5, FALSE)</f>
        <v>-3.3970639999999999</v>
      </c>
      <c r="M3397" s="4">
        <f>VLOOKUP(A3397, Sheet3!A:G,6, FALSE)</f>
        <v>-3.1551960000000001</v>
      </c>
      <c r="N3397" s="4">
        <f>VLOOKUP(A3397, Sheet3!A:G,7, FALSE)</f>
        <v>1.301552</v>
      </c>
      <c r="O3397">
        <v>2007</v>
      </c>
      <c r="P3397" s="4">
        <f>VLOOKUP(G3397, Sheet2!C:E, 3, FALSE)</f>
        <v>1997</v>
      </c>
      <c r="Q3397" s="4">
        <f>O3397-P3397</f>
        <v>10</v>
      </c>
      <c r="R3397" s="4">
        <f>VLOOKUP(A3397, Sheet4!A:B, 2, FALSE)</f>
        <v>242</v>
      </c>
    </row>
    <row r="3398" spans="1:18">
      <c r="A3398">
        <v>4873</v>
      </c>
      <c r="B3398" t="s">
        <v>82</v>
      </c>
      <c r="C3398" s="1">
        <v>39204</v>
      </c>
      <c r="D3398" t="s">
        <v>6</v>
      </c>
      <c r="E3398" s="4" t="s">
        <v>22</v>
      </c>
      <c r="F3398" s="4" t="s">
        <v>652</v>
      </c>
      <c r="G3398" s="4" t="str">
        <f>B3398&amp;E3398</f>
        <v>Jackson-LeeTX</v>
      </c>
      <c r="H3398" s="4" t="str">
        <f>VLOOKUP(G3398, Sheet2!C:D, 2, FALSE)</f>
        <v>D</v>
      </c>
      <c r="I3398" s="4">
        <f>VLOOKUP(A3398, Sheet3!A:G,2, FALSE)</f>
        <v>0.76144500000000004</v>
      </c>
      <c r="J3398" s="4">
        <f>VLOOKUP(A3398, Sheet3!A:G,3, FALSE)</f>
        <v>-0.84975000000000001</v>
      </c>
      <c r="K3398" s="4">
        <f>VLOOKUP(A3398, Sheet3!A:G,4, FALSE)</f>
        <v>3.5671490000000001</v>
      </c>
      <c r="L3398" s="4">
        <f>VLOOKUP(A3398, Sheet3!A:G,5, FALSE)</f>
        <v>-2.7193130000000001</v>
      </c>
      <c r="M3398" s="4">
        <f>VLOOKUP(A3398, Sheet3!A:G,6, FALSE)</f>
        <v>-1.696183</v>
      </c>
      <c r="N3398" s="4">
        <f>VLOOKUP(A3398, Sheet3!A:G,7, FALSE)</f>
        <v>5.9400040000000001</v>
      </c>
      <c r="O3398">
        <v>2007</v>
      </c>
      <c r="P3398" s="4">
        <f>VLOOKUP(G3398, Sheet2!C:E, 3, FALSE)</f>
        <v>1995</v>
      </c>
      <c r="Q3398" s="4">
        <f>O3398-P3398</f>
        <v>12</v>
      </c>
      <c r="R3398" s="4">
        <f>VLOOKUP(A3398, Sheet4!A:B, 2, FALSE)</f>
        <v>1170</v>
      </c>
    </row>
    <row r="3399" spans="1:18">
      <c r="A3399">
        <v>4874</v>
      </c>
      <c r="B3399" t="s">
        <v>267</v>
      </c>
      <c r="C3399" s="1">
        <v>39204</v>
      </c>
      <c r="D3399" t="s">
        <v>6</v>
      </c>
      <c r="E3399" s="4" t="s">
        <v>107</v>
      </c>
      <c r="F3399" s="4" t="s">
        <v>652</v>
      </c>
      <c r="G3399" s="4" t="str">
        <f>B3399&amp;E3399</f>
        <v>KennedyRI</v>
      </c>
      <c r="H3399" s="4" t="str">
        <f>VLOOKUP(G3399, Sheet2!C:D, 2, FALSE)</f>
        <v>D</v>
      </c>
      <c r="I3399" s="4">
        <f>VLOOKUP(A3399, Sheet3!A:G,2, FALSE)</f>
        <v>1.549811</v>
      </c>
      <c r="J3399" s="4">
        <f>VLOOKUP(A3399, Sheet3!A:G,3, FALSE)</f>
        <v>2.075834</v>
      </c>
      <c r="K3399" s="4">
        <f>VLOOKUP(A3399, Sheet3!A:G,4, FALSE)</f>
        <v>3.5339900000000002</v>
      </c>
      <c r="L3399" s="4">
        <f>VLOOKUP(A3399, Sheet3!A:G,5, FALSE)</f>
        <v>2.3198699999999999</v>
      </c>
      <c r="M3399" s="4">
        <f>VLOOKUP(A3399, Sheet3!A:G,6, FALSE)</f>
        <v>0.77672399999999997</v>
      </c>
      <c r="N3399" s="4">
        <f>VLOOKUP(A3399, Sheet3!A:G,7, FALSE)</f>
        <v>2.5926</v>
      </c>
      <c r="O3399">
        <v>2007</v>
      </c>
      <c r="P3399" s="4">
        <f>VLOOKUP(G3399, Sheet2!C:E, 3, FALSE)</f>
        <v>1995</v>
      </c>
      <c r="Q3399" s="4">
        <f>O3399-P3399</f>
        <v>12</v>
      </c>
      <c r="R3399" s="4">
        <f>VLOOKUP(A3399, Sheet4!A:B, 2, FALSE)</f>
        <v>698</v>
      </c>
    </row>
    <row r="3400" spans="1:18">
      <c r="A3400">
        <v>4875</v>
      </c>
      <c r="B3400" t="s">
        <v>138</v>
      </c>
      <c r="C3400" s="1">
        <v>39204</v>
      </c>
      <c r="D3400" t="s">
        <v>6</v>
      </c>
      <c r="E3400" s="4" t="s">
        <v>125</v>
      </c>
      <c r="F3400" s="4" t="s">
        <v>652</v>
      </c>
      <c r="G3400" s="4" t="str">
        <f>B3400&amp;E3400</f>
        <v>HallNY</v>
      </c>
      <c r="H3400" s="4" t="str">
        <f>VLOOKUP(G3400, Sheet2!C:D, 2, FALSE)</f>
        <v>D</v>
      </c>
      <c r="I3400" s="4">
        <f>VLOOKUP(A3400, Sheet3!A:G,2, FALSE)</f>
        <v>5.6735000000000001E-2</v>
      </c>
      <c r="J3400" s="4">
        <f>VLOOKUP(A3400, Sheet3!A:G,3, FALSE)</f>
        <v>-0.68632199999999999</v>
      </c>
      <c r="K3400" s="4">
        <f>VLOOKUP(A3400, Sheet3!A:G,4, FALSE)</f>
        <v>3.0995729999999999</v>
      </c>
      <c r="L3400" s="4">
        <f>VLOOKUP(A3400, Sheet3!A:G,5, FALSE)</f>
        <v>-3.4404170000000001</v>
      </c>
      <c r="M3400" s="4">
        <f>VLOOKUP(A3400, Sheet3!A:G,6, FALSE)</f>
        <v>-1.2289829999999999</v>
      </c>
      <c r="N3400" s="4">
        <f>VLOOKUP(A3400, Sheet3!A:G,7, FALSE)</f>
        <v>-0.49559199999999998</v>
      </c>
      <c r="O3400">
        <v>2007</v>
      </c>
      <c r="P3400" s="4">
        <f>VLOOKUP(G3400, Sheet2!C:E, 3, FALSE)</f>
        <v>2007</v>
      </c>
      <c r="Q3400" s="4">
        <f>O3400-P3400</f>
        <v>0</v>
      </c>
      <c r="R3400" s="4">
        <f>VLOOKUP(A3400, Sheet4!A:B, 2, FALSE)</f>
        <v>405</v>
      </c>
    </row>
    <row r="3401" spans="1:18">
      <c r="A3401">
        <v>4876</v>
      </c>
      <c r="B3401" t="s">
        <v>153</v>
      </c>
      <c r="C3401" s="1">
        <v>38385</v>
      </c>
      <c r="D3401" t="s">
        <v>6</v>
      </c>
      <c r="E3401" s="4" t="s">
        <v>47</v>
      </c>
      <c r="F3401" s="4" t="s">
        <v>652</v>
      </c>
      <c r="G3401" s="4" t="str">
        <f>B3401&amp;E3401</f>
        <v>Ros-LehtinenFL</v>
      </c>
      <c r="H3401" s="4" t="str">
        <f>VLOOKUP(G3401, Sheet2!C:D, 2, FALSE)</f>
        <v>R</v>
      </c>
      <c r="I3401" s="4">
        <f>VLOOKUP(A3401, Sheet3!A:G,2, FALSE)</f>
        <v>-2.3294619999999999</v>
      </c>
      <c r="J3401" s="4">
        <f>VLOOKUP(A3401, Sheet3!A:G,3, FALSE)</f>
        <v>-1.3436980000000001</v>
      </c>
      <c r="K3401" s="4">
        <f>VLOOKUP(A3401, Sheet3!A:G,4, FALSE)</f>
        <v>2.177025</v>
      </c>
      <c r="L3401" s="4">
        <f>VLOOKUP(A3401, Sheet3!A:G,5, FALSE)</f>
        <v>-2.7455699999999998</v>
      </c>
      <c r="M3401" s="4">
        <f>VLOOKUP(A3401, Sheet3!A:G,6, FALSE)</f>
        <v>-1.7464900000000001</v>
      </c>
      <c r="N3401" s="4">
        <f>VLOOKUP(A3401, Sheet3!A:G,7, FALSE)</f>
        <v>2.7411110000000001</v>
      </c>
      <c r="O3401">
        <v>2005</v>
      </c>
      <c r="P3401" s="4">
        <f>VLOOKUP(G3401, Sheet2!C:E, 3, FALSE)</f>
        <v>1989</v>
      </c>
      <c r="Q3401" s="4">
        <f>O3401-P3401</f>
        <v>16</v>
      </c>
      <c r="R3401" s="4">
        <f>VLOOKUP(A3401, Sheet4!A:B, 2, FALSE)</f>
        <v>541</v>
      </c>
    </row>
    <row r="3402" spans="1:18">
      <c r="A3402">
        <v>4877</v>
      </c>
      <c r="B3402" t="s">
        <v>41</v>
      </c>
      <c r="C3402" s="1">
        <v>38385</v>
      </c>
      <c r="D3402" t="s">
        <v>6</v>
      </c>
      <c r="E3402" s="4" t="str">
        <f>VLOOKUP(B3402, Sheet2!$A$2:$B$734, 2, FALSE)</f>
        <v>CA</v>
      </c>
      <c r="F3402" s="4" t="s">
        <v>652</v>
      </c>
      <c r="G3402" s="4" t="str">
        <f>B3402&amp;E3402</f>
        <v>LantosCA</v>
      </c>
      <c r="H3402" s="4" t="str">
        <f>VLOOKUP(G3402, Sheet2!C:D, 2, FALSE)</f>
        <v>D</v>
      </c>
      <c r="I3402" s="4">
        <f>VLOOKUP(A3402, Sheet3!A:G,2, FALSE)</f>
        <v>-1.2714780000000001</v>
      </c>
      <c r="J3402" s="4">
        <f>VLOOKUP(A3402, Sheet3!A:G,3, FALSE)</f>
        <v>-0.99362099999999998</v>
      </c>
      <c r="K3402" s="4">
        <f>VLOOKUP(A3402, Sheet3!A:G,4, FALSE)</f>
        <v>1.496918</v>
      </c>
      <c r="L3402" s="4">
        <f>VLOOKUP(A3402, Sheet3!A:G,5, FALSE)</f>
        <v>-0.88900599999999996</v>
      </c>
      <c r="M3402" s="4">
        <f>VLOOKUP(A3402, Sheet3!A:G,6, FALSE)</f>
        <v>0.154164</v>
      </c>
      <c r="N3402" s="4">
        <f>VLOOKUP(A3402, Sheet3!A:G,7, FALSE)</f>
        <v>2.6613730000000002</v>
      </c>
      <c r="O3402">
        <v>2005</v>
      </c>
      <c r="P3402" s="4">
        <f>VLOOKUP(G3402, Sheet2!C:E, 3, FALSE)</f>
        <v>1993</v>
      </c>
      <c r="Q3402" s="4">
        <f>O3402-P3402</f>
        <v>12</v>
      </c>
      <c r="R3402" s="4">
        <f>VLOOKUP(A3402, Sheet4!A:B, 2, FALSE)</f>
        <v>784</v>
      </c>
    </row>
    <row r="3403" spans="1:18">
      <c r="A3403">
        <v>4878</v>
      </c>
      <c r="B3403" t="s">
        <v>208</v>
      </c>
      <c r="C3403" s="1">
        <v>38385</v>
      </c>
      <c r="D3403" t="s">
        <v>6</v>
      </c>
      <c r="E3403" s="4" t="s">
        <v>47</v>
      </c>
      <c r="F3403" s="4" t="s">
        <v>652</v>
      </c>
      <c r="G3403" s="4" t="str">
        <f>B3403&amp;E3403</f>
        <v>Diaz-BalartFL</v>
      </c>
      <c r="H3403" s="4" t="str">
        <f>VLOOKUP(G3403, Sheet2!C:D, 2, FALSE)</f>
        <v>R</v>
      </c>
      <c r="I3403" s="4">
        <f>VLOOKUP(A3403, Sheet3!A:G,2, FALSE)</f>
        <v>2.821942</v>
      </c>
      <c r="J3403" s="4">
        <f>VLOOKUP(A3403, Sheet3!A:G,3, FALSE)</f>
        <v>-1.098622</v>
      </c>
      <c r="K3403" s="4">
        <f>VLOOKUP(A3403, Sheet3!A:G,4, FALSE)</f>
        <v>1.0360689999999999</v>
      </c>
      <c r="L3403" s="4">
        <f>VLOOKUP(A3403, Sheet3!A:G,5, FALSE)</f>
        <v>-1.054332</v>
      </c>
      <c r="M3403" s="4">
        <f>VLOOKUP(A3403, Sheet3!A:G,6, FALSE)</f>
        <v>-0.54416100000000001</v>
      </c>
      <c r="N3403" s="4">
        <f>VLOOKUP(A3403, Sheet3!A:G,7, FALSE)</f>
        <v>3.4702000000000002</v>
      </c>
      <c r="O3403">
        <v>2005</v>
      </c>
      <c r="P3403" s="4">
        <f>VLOOKUP(G3403, Sheet2!C:E, 3, FALSE)</f>
        <v>1993</v>
      </c>
      <c r="Q3403" s="4">
        <f>O3403-P3403</f>
        <v>12</v>
      </c>
      <c r="R3403" s="4">
        <f>VLOOKUP(A3403, Sheet4!A:B, 2, FALSE)</f>
        <v>407</v>
      </c>
    </row>
    <row r="3404" spans="1:18">
      <c r="A3404">
        <v>4879</v>
      </c>
      <c r="B3404" t="s">
        <v>111</v>
      </c>
      <c r="C3404" s="1">
        <v>38385</v>
      </c>
      <c r="D3404" t="s">
        <v>6</v>
      </c>
      <c r="E3404" s="4" t="s">
        <v>112</v>
      </c>
      <c r="F3404" s="4" t="s">
        <v>652</v>
      </c>
      <c r="G3404" s="4" t="str">
        <f>B3404&amp;E3404</f>
        <v>MillerMI</v>
      </c>
      <c r="H3404" s="4" t="str">
        <f>VLOOKUP(G3404, Sheet2!C:D, 2, FALSE)</f>
        <v>R</v>
      </c>
      <c r="I3404" s="4">
        <f>VLOOKUP(A3404, Sheet3!A:G,2, FALSE)</f>
        <v>-3.4924240000000002</v>
      </c>
      <c r="J3404" s="4">
        <f>VLOOKUP(A3404, Sheet3!A:G,3, FALSE)</f>
        <v>-1.5063120000000001</v>
      </c>
      <c r="K3404" s="4">
        <f>VLOOKUP(A3404, Sheet3!A:G,4, FALSE)</f>
        <v>2.0364300000000002</v>
      </c>
      <c r="L3404" s="4">
        <f>VLOOKUP(A3404, Sheet3!A:G,5, FALSE)</f>
        <v>-2.3533650000000002</v>
      </c>
      <c r="M3404" s="4">
        <f>VLOOKUP(A3404, Sheet3!A:G,6, FALSE)</f>
        <v>-2.115993</v>
      </c>
      <c r="N3404" s="4">
        <f>VLOOKUP(A3404, Sheet3!A:G,7, FALSE)</f>
        <v>0.69121900000000003</v>
      </c>
      <c r="O3404">
        <v>2005</v>
      </c>
      <c r="P3404" s="4">
        <f>VLOOKUP(G3404, Sheet2!C:E, 3, FALSE)</f>
        <v>2003</v>
      </c>
      <c r="Q3404" s="4">
        <f>O3404-P3404</f>
        <v>2</v>
      </c>
      <c r="R3404" s="4">
        <f>VLOOKUP(A3404, Sheet4!A:B, 2, FALSE)</f>
        <v>379</v>
      </c>
    </row>
    <row r="3405" spans="1:18">
      <c r="A3405">
        <v>4880</v>
      </c>
      <c r="B3405" t="s">
        <v>373</v>
      </c>
      <c r="C3405" s="1">
        <v>38385</v>
      </c>
      <c r="D3405" t="s">
        <v>6</v>
      </c>
      <c r="E3405" s="4" t="s">
        <v>8</v>
      </c>
      <c r="F3405" s="4" t="s">
        <v>652</v>
      </c>
      <c r="G3405" s="4" t="str">
        <f>B3405&amp;E3405</f>
        <v>RoyceCA</v>
      </c>
      <c r="H3405" s="4" t="str">
        <f>VLOOKUP(G3405, Sheet2!C:D, 2, FALSE)</f>
        <v>R</v>
      </c>
      <c r="I3405" s="4">
        <f>VLOOKUP(A3405, Sheet3!A:G,2, FALSE)</f>
        <v>-4.9714679999999998</v>
      </c>
      <c r="J3405" s="4">
        <f>VLOOKUP(A3405, Sheet3!A:G,3, FALSE)</f>
        <v>-1.067021</v>
      </c>
      <c r="K3405" s="4">
        <f>VLOOKUP(A3405, Sheet3!A:G,4, FALSE)</f>
        <v>8.6771000000000001E-2</v>
      </c>
      <c r="L3405" s="4">
        <f>VLOOKUP(A3405, Sheet3!A:G,5, FALSE)</f>
        <v>-2.3932950000000002</v>
      </c>
      <c r="M3405" s="4">
        <f>VLOOKUP(A3405, Sheet3!A:G,6, FALSE)</f>
        <v>-1.7126870000000001</v>
      </c>
      <c r="N3405" s="4">
        <f>VLOOKUP(A3405, Sheet3!A:G,7, FALSE)</f>
        <v>0.242031</v>
      </c>
      <c r="O3405">
        <v>2005</v>
      </c>
      <c r="P3405" s="4">
        <f>VLOOKUP(G3405, Sheet2!C:E, 3, FALSE)</f>
        <v>1993</v>
      </c>
      <c r="Q3405" s="4">
        <f>O3405-P3405</f>
        <v>12</v>
      </c>
      <c r="R3405" s="4">
        <f>VLOOKUP(A3405, Sheet4!A:B, 2, FALSE)</f>
        <v>390</v>
      </c>
    </row>
    <row r="3406" spans="1:18">
      <c r="A3406">
        <v>4881</v>
      </c>
      <c r="B3406" t="s">
        <v>86</v>
      </c>
      <c r="C3406" s="1">
        <v>38385</v>
      </c>
      <c r="D3406" t="s">
        <v>6</v>
      </c>
      <c r="E3406" s="4" t="s">
        <v>137</v>
      </c>
      <c r="F3406" s="4" t="s">
        <v>652</v>
      </c>
      <c r="G3406" s="4" t="str">
        <f>B3406&amp;E3406</f>
        <v>KingstonGA</v>
      </c>
      <c r="H3406" s="4" t="str">
        <f>VLOOKUP(G3406, Sheet2!C:D, 2, FALSE)</f>
        <v>R</v>
      </c>
      <c r="I3406" s="4">
        <f>VLOOKUP(A3406, Sheet3!A:G,2, FALSE)</f>
        <v>-1.253142</v>
      </c>
      <c r="J3406" s="4">
        <f>VLOOKUP(A3406, Sheet3!A:G,3, FALSE)</f>
        <v>0.39585799999999999</v>
      </c>
      <c r="K3406" s="4">
        <f>VLOOKUP(A3406, Sheet3!A:G,4, FALSE)</f>
        <v>-1.1128830000000001</v>
      </c>
      <c r="L3406" s="4">
        <f>VLOOKUP(A3406, Sheet3!A:G,5, FALSE)</f>
        <v>-2.2306460000000001</v>
      </c>
      <c r="M3406" s="4">
        <f>VLOOKUP(A3406, Sheet3!A:G,6, FALSE)</f>
        <v>-0.78200499999999995</v>
      </c>
      <c r="N3406" s="4">
        <f>VLOOKUP(A3406, Sheet3!A:G,7, FALSE)</f>
        <v>2.3190550000000001</v>
      </c>
      <c r="O3406">
        <v>2005</v>
      </c>
      <c r="P3406" s="4">
        <f>VLOOKUP(G3406, Sheet2!C:E, 3, FALSE)</f>
        <v>1993</v>
      </c>
      <c r="Q3406" s="4">
        <f>O3406-P3406</f>
        <v>12</v>
      </c>
      <c r="R3406" s="4">
        <f>VLOOKUP(A3406, Sheet4!A:B, 2, FALSE)</f>
        <v>441</v>
      </c>
    </row>
    <row r="3407" spans="1:18">
      <c r="A3407">
        <v>4882</v>
      </c>
      <c r="B3407" t="s">
        <v>93</v>
      </c>
      <c r="C3407" s="1">
        <v>38385</v>
      </c>
      <c r="D3407" t="s">
        <v>6</v>
      </c>
      <c r="E3407" s="4" t="s">
        <v>8</v>
      </c>
      <c r="F3407" s="4" t="s">
        <v>652</v>
      </c>
      <c r="G3407" s="4" t="str">
        <f>B3407&amp;E3407</f>
        <v>PelosiCA</v>
      </c>
      <c r="H3407" s="4" t="str">
        <f>VLOOKUP(G3407, Sheet2!C:D, 2, FALSE)</f>
        <v>D</v>
      </c>
      <c r="I3407" s="4">
        <f>VLOOKUP(A3407, Sheet3!A:G,2, FALSE)</f>
        <v>-6.3067399999999996</v>
      </c>
      <c r="J3407" s="4">
        <f>VLOOKUP(A3407, Sheet3!A:G,3, FALSE)</f>
        <v>0.71602200000000005</v>
      </c>
      <c r="K3407" s="4">
        <f>VLOOKUP(A3407, Sheet3!A:G,4, FALSE)</f>
        <v>1.9683269999999999</v>
      </c>
      <c r="L3407" s="4">
        <f>VLOOKUP(A3407, Sheet3!A:G,5, FALSE)</f>
        <v>0.57176499999999997</v>
      </c>
      <c r="M3407" s="4">
        <f>VLOOKUP(A3407, Sheet3!A:G,6, FALSE)</f>
        <v>1.236478</v>
      </c>
      <c r="N3407" s="4">
        <f>VLOOKUP(A3407, Sheet3!A:G,7, FALSE)</f>
        <v>1.672391</v>
      </c>
      <c r="O3407">
        <v>2005</v>
      </c>
      <c r="P3407" s="4">
        <f>VLOOKUP(G3407, Sheet2!C:E, 3, FALSE)</f>
        <v>1987</v>
      </c>
      <c r="Q3407" s="4">
        <f>O3407-P3407</f>
        <v>18</v>
      </c>
      <c r="R3407" s="4">
        <f>VLOOKUP(A3407, Sheet4!A:B, 2, FALSE)</f>
        <v>433</v>
      </c>
    </row>
    <row r="3408" spans="1:18">
      <c r="A3408">
        <v>4883</v>
      </c>
      <c r="B3408" t="s">
        <v>21</v>
      </c>
      <c r="C3408" s="1">
        <v>38385</v>
      </c>
      <c r="D3408" t="s">
        <v>6</v>
      </c>
      <c r="E3408" s="4" t="s">
        <v>8</v>
      </c>
      <c r="F3408" s="4" t="s">
        <v>652</v>
      </c>
      <c r="G3408" s="4" t="str">
        <f>B3408&amp;E3408</f>
        <v>WoolseyCA</v>
      </c>
      <c r="H3408" s="4" t="str">
        <f>VLOOKUP(G3408, Sheet2!C:D, 2, FALSE)</f>
        <v>D</v>
      </c>
      <c r="I3408" s="4">
        <f>VLOOKUP(A3408, Sheet3!A:G,2, FALSE)</f>
        <v>-1.639213</v>
      </c>
      <c r="J3408" s="4">
        <f>VLOOKUP(A3408, Sheet3!A:G,3, FALSE)</f>
        <v>-0.53161899999999995</v>
      </c>
      <c r="K3408" s="4">
        <f>VLOOKUP(A3408, Sheet3!A:G,4, FALSE)</f>
        <v>2.11476</v>
      </c>
      <c r="L3408" s="4">
        <f>VLOOKUP(A3408, Sheet3!A:G,5, FALSE)</f>
        <v>-4.5954220000000001</v>
      </c>
      <c r="M3408" s="4">
        <f>VLOOKUP(A3408, Sheet3!A:G,6, FALSE)</f>
        <v>-0.50008799999999998</v>
      </c>
      <c r="N3408" s="4">
        <f>VLOOKUP(A3408, Sheet3!A:G,7, FALSE)</f>
        <v>-0.57911100000000004</v>
      </c>
      <c r="O3408">
        <v>2005</v>
      </c>
      <c r="P3408" s="4">
        <f>VLOOKUP(G3408, Sheet2!C:E, 3, FALSE)</f>
        <v>1993</v>
      </c>
      <c r="Q3408" s="4">
        <f>O3408-P3408</f>
        <v>12</v>
      </c>
      <c r="R3408" s="4">
        <f>VLOOKUP(A3408, Sheet4!A:B, 2, FALSE)</f>
        <v>335</v>
      </c>
    </row>
    <row r="3409" spans="1:18">
      <c r="A3409">
        <v>4884</v>
      </c>
      <c r="B3409" t="s">
        <v>352</v>
      </c>
      <c r="C3409" s="1">
        <v>38385</v>
      </c>
      <c r="D3409" t="s">
        <v>6</v>
      </c>
      <c r="E3409" s="4" t="s">
        <v>54</v>
      </c>
      <c r="F3409" s="4" t="s">
        <v>652</v>
      </c>
      <c r="G3409" s="4" t="str">
        <f>B3409&amp;E3409</f>
        <v>FranksAZ</v>
      </c>
      <c r="H3409" s="4" t="str">
        <f>VLOOKUP(G3409, Sheet2!C:D, 2, FALSE)</f>
        <v>R</v>
      </c>
      <c r="I3409" s="4">
        <f>VLOOKUP(A3409, Sheet3!A:G,2, FALSE)</f>
        <v>-1.244502</v>
      </c>
      <c r="J3409" s="4">
        <f>VLOOKUP(A3409, Sheet3!A:G,3, FALSE)</f>
        <v>1.3190869999999999</v>
      </c>
      <c r="K3409" s="4">
        <f>VLOOKUP(A3409, Sheet3!A:G,4, FALSE)</f>
        <v>-1.0283739999999999</v>
      </c>
      <c r="L3409" s="4">
        <f>VLOOKUP(A3409, Sheet3!A:G,5, FALSE)</f>
        <v>-1.804878</v>
      </c>
      <c r="M3409" s="4">
        <f>VLOOKUP(A3409, Sheet3!A:G,6, FALSE)</f>
        <v>-1.018232</v>
      </c>
      <c r="N3409" s="4">
        <f>VLOOKUP(A3409, Sheet3!A:G,7, FALSE)</f>
        <v>0.59749799999999997</v>
      </c>
      <c r="O3409">
        <v>2005</v>
      </c>
      <c r="P3409" s="4">
        <f>VLOOKUP(G3409, Sheet2!C:E, 3, FALSE)</f>
        <v>2003</v>
      </c>
      <c r="Q3409" s="4">
        <f>O3409-P3409</f>
        <v>2</v>
      </c>
      <c r="R3409" s="4">
        <f>VLOOKUP(A3409, Sheet4!A:B, 2, FALSE)</f>
        <v>443</v>
      </c>
    </row>
    <row r="3410" spans="1:18">
      <c r="A3410">
        <v>4885</v>
      </c>
      <c r="B3410" t="s">
        <v>494</v>
      </c>
      <c r="C3410" s="1">
        <v>38385</v>
      </c>
      <c r="D3410" t="s">
        <v>6</v>
      </c>
      <c r="E3410" s="4" t="s">
        <v>495</v>
      </c>
      <c r="F3410" s="4" t="s">
        <v>652</v>
      </c>
      <c r="G3410" s="4" t="str">
        <f>B3410&amp;E3410</f>
        <v>NortonDC</v>
      </c>
      <c r="H3410" s="4" t="str">
        <f>VLOOKUP(G3410, Sheet2!C:D, 2, FALSE)</f>
        <v>D</v>
      </c>
      <c r="I3410" s="4">
        <f>VLOOKUP(A3410, Sheet3!A:G,2, FALSE)</f>
        <v>2.8266170000000002</v>
      </c>
      <c r="J3410" s="4">
        <f>VLOOKUP(A3410, Sheet3!A:G,3, FALSE)</f>
        <v>-2.8364050000000001</v>
      </c>
      <c r="K3410" s="4">
        <f>VLOOKUP(A3410, Sheet3!A:G,4, FALSE)</f>
        <v>3.4201480000000002</v>
      </c>
      <c r="L3410" s="4">
        <f>VLOOKUP(A3410, Sheet3!A:G,5, FALSE)</f>
        <v>-2.3945120000000002</v>
      </c>
      <c r="M3410" s="4">
        <f>VLOOKUP(A3410, Sheet3!A:G,6, FALSE)</f>
        <v>-1.693519</v>
      </c>
      <c r="N3410" s="4">
        <f>VLOOKUP(A3410, Sheet3!A:G,7, FALSE)</f>
        <v>0.88133300000000003</v>
      </c>
      <c r="O3410">
        <v>2005</v>
      </c>
      <c r="P3410" s="4">
        <f>VLOOKUP(G3410, Sheet2!C:E, 3, FALSE)</f>
        <v>1991</v>
      </c>
      <c r="Q3410" s="4">
        <f>O3410-P3410</f>
        <v>14</v>
      </c>
      <c r="R3410" s="4">
        <f>VLOOKUP(A3410, Sheet4!A:B, 2, FALSE)</f>
        <v>611</v>
      </c>
    </row>
    <row r="3411" spans="1:18">
      <c r="A3411">
        <v>4886</v>
      </c>
      <c r="B3411" t="s">
        <v>171</v>
      </c>
      <c r="C3411" s="1">
        <v>38385</v>
      </c>
      <c r="D3411" t="s">
        <v>6</v>
      </c>
      <c r="E3411" s="4" t="s">
        <v>163</v>
      </c>
      <c r="F3411" s="4" t="s">
        <v>652</v>
      </c>
      <c r="G3411" s="4" t="str">
        <f>B3411&amp;E3411</f>
        <v>HoyerMD</v>
      </c>
      <c r="H3411" s="4" t="str">
        <f>VLOOKUP(G3411, Sheet2!C:D, 2, FALSE)</f>
        <v>D</v>
      </c>
      <c r="I3411" s="4">
        <f>VLOOKUP(A3411, Sheet3!A:G,2, FALSE)</f>
        <v>-1.270724</v>
      </c>
      <c r="J3411" s="4">
        <f>VLOOKUP(A3411, Sheet3!A:G,3, FALSE)</f>
        <v>-0.910663</v>
      </c>
      <c r="K3411" s="4">
        <f>VLOOKUP(A3411, Sheet3!A:G,4, FALSE)</f>
        <v>2.7275339999999999</v>
      </c>
      <c r="L3411" s="4">
        <f>VLOOKUP(A3411, Sheet3!A:G,5, FALSE)</f>
        <v>-2.092946</v>
      </c>
      <c r="M3411" s="4">
        <f>VLOOKUP(A3411, Sheet3!A:G,6, FALSE)</f>
        <v>-1.147872</v>
      </c>
      <c r="N3411" s="4">
        <f>VLOOKUP(A3411, Sheet3!A:G,7, FALSE)</f>
        <v>2.9044599999999998</v>
      </c>
      <c r="O3411">
        <v>2005</v>
      </c>
      <c r="P3411" s="4">
        <f>VLOOKUP(G3411, Sheet2!C:E, 3, FALSE)</f>
        <v>1981</v>
      </c>
      <c r="Q3411" s="4">
        <f>O3411-P3411</f>
        <v>24</v>
      </c>
      <c r="R3411" s="4">
        <f>VLOOKUP(A3411, Sheet4!A:B, 2, FALSE)</f>
        <v>523</v>
      </c>
    </row>
    <row r="3412" spans="1:18">
      <c r="A3412">
        <v>4887</v>
      </c>
      <c r="B3412" t="s">
        <v>187</v>
      </c>
      <c r="C3412" s="1">
        <v>38385</v>
      </c>
      <c r="D3412" t="s">
        <v>6</v>
      </c>
      <c r="E3412" s="4" t="s">
        <v>22</v>
      </c>
      <c r="F3412" s="4" t="s">
        <v>652</v>
      </c>
      <c r="G3412" s="4" t="str">
        <f>B3412&amp;E3412</f>
        <v>DelayTX</v>
      </c>
      <c r="H3412" s="4" t="str">
        <f>VLOOKUP(G3412, Sheet2!C:D, 2, FALSE)</f>
        <v>R</v>
      </c>
      <c r="I3412" s="4">
        <f>VLOOKUP(A3412, Sheet3!A:G,2, FALSE)</f>
        <v>1.727355</v>
      </c>
      <c r="J3412" s="4">
        <f>VLOOKUP(A3412, Sheet3!A:G,3, FALSE)</f>
        <v>-2.0001609999999999</v>
      </c>
      <c r="K3412" s="4">
        <f>VLOOKUP(A3412, Sheet3!A:G,4, FALSE)</f>
        <v>-7.5866000000000003E-2</v>
      </c>
      <c r="L3412" s="4">
        <f>VLOOKUP(A3412, Sheet3!A:G,5, FALSE)</f>
        <v>1.9582539999999999</v>
      </c>
      <c r="M3412" s="4">
        <f>VLOOKUP(A3412, Sheet3!A:G,6, FALSE)</f>
        <v>2.8167999999999999E-2</v>
      </c>
      <c r="N3412" s="4">
        <f>VLOOKUP(A3412, Sheet3!A:G,7, FALSE)</f>
        <v>1.139084</v>
      </c>
      <c r="O3412">
        <v>2005</v>
      </c>
      <c r="P3412" s="4">
        <f>VLOOKUP(G3412, Sheet2!C:E, 3, FALSE)</f>
        <v>1985</v>
      </c>
      <c r="Q3412" s="4">
        <f>O3412-P3412</f>
        <v>20</v>
      </c>
      <c r="R3412" s="4">
        <f>VLOOKUP(A3412, Sheet4!A:B, 2, FALSE)</f>
        <v>900</v>
      </c>
    </row>
    <row r="3413" spans="1:18">
      <c r="A3413">
        <v>4888</v>
      </c>
      <c r="B3413" t="s">
        <v>212</v>
      </c>
      <c r="C3413" s="1">
        <v>38385</v>
      </c>
      <c r="D3413" t="s">
        <v>6</v>
      </c>
      <c r="E3413" s="4" t="s">
        <v>22</v>
      </c>
      <c r="F3413" s="4" t="s">
        <v>652</v>
      </c>
      <c r="G3413" s="4" t="str">
        <f>B3413&amp;E3413</f>
        <v>BurgessTX</v>
      </c>
      <c r="H3413" s="4" t="str">
        <f>VLOOKUP(G3413, Sheet2!C:D, 2, FALSE)</f>
        <v>R</v>
      </c>
      <c r="I3413" s="4">
        <f>VLOOKUP(A3413, Sheet3!A:G,2, FALSE)</f>
        <v>-1.875354</v>
      </c>
      <c r="J3413" s="4">
        <f>VLOOKUP(A3413, Sheet3!A:G,3, FALSE)</f>
        <v>-0.44892399999999999</v>
      </c>
      <c r="K3413" s="4">
        <f>VLOOKUP(A3413, Sheet3!A:G,4, FALSE)</f>
        <v>2.1621229999999998</v>
      </c>
      <c r="L3413" s="4">
        <f>VLOOKUP(A3413, Sheet3!A:G,5, FALSE)</f>
        <v>0.86106400000000005</v>
      </c>
      <c r="M3413" s="4">
        <f>VLOOKUP(A3413, Sheet3!A:G,6, FALSE)</f>
        <v>1.0230630000000001</v>
      </c>
      <c r="N3413" s="4">
        <f>VLOOKUP(A3413, Sheet3!A:G,7, FALSE)</f>
        <v>2.0085670000000002</v>
      </c>
      <c r="O3413">
        <v>2005</v>
      </c>
      <c r="P3413" s="4">
        <f>VLOOKUP(G3413, Sheet2!C:E, 3, FALSE)</f>
        <v>2003</v>
      </c>
      <c r="Q3413" s="4">
        <f>O3413-P3413</f>
        <v>2</v>
      </c>
      <c r="R3413" s="4">
        <f>VLOOKUP(A3413, Sheet4!A:B, 2, FALSE)</f>
        <v>269</v>
      </c>
    </row>
    <row r="3414" spans="1:18">
      <c r="A3414">
        <v>4889</v>
      </c>
      <c r="B3414" t="s">
        <v>632</v>
      </c>
      <c r="C3414" s="1">
        <v>38385</v>
      </c>
      <c r="D3414" t="s">
        <v>6</v>
      </c>
      <c r="E3414" s="4" t="s">
        <v>63</v>
      </c>
      <c r="F3414" s="4" t="s">
        <v>652</v>
      </c>
      <c r="G3414" s="4" t="str">
        <f>B3414&amp;E3414</f>
        <v>DavisTVA</v>
      </c>
      <c r="H3414" s="4" t="str">
        <f>VLOOKUP(G3414, Sheet2!C:D, 2, FALSE)</f>
        <v>R</v>
      </c>
      <c r="I3414" s="4">
        <f>VLOOKUP(A3414, Sheet3!A:G,2, FALSE)</f>
        <v>-2.9603920000000001</v>
      </c>
      <c r="J3414" s="4">
        <f>VLOOKUP(A3414, Sheet3!A:G,3, FALSE)</f>
        <v>-2.1312060000000002</v>
      </c>
      <c r="K3414" s="4">
        <f>VLOOKUP(A3414, Sheet3!A:G,4, FALSE)</f>
        <v>3.3052670000000002</v>
      </c>
      <c r="L3414" s="4">
        <f>VLOOKUP(A3414, Sheet3!A:G,5, FALSE)</f>
        <v>-4.146109</v>
      </c>
      <c r="M3414" s="4">
        <f>VLOOKUP(A3414, Sheet3!A:G,6, FALSE)</f>
        <v>-1.5554680000000001</v>
      </c>
      <c r="N3414" s="4">
        <f>VLOOKUP(A3414, Sheet3!A:G,7, FALSE)</f>
        <v>2.654817</v>
      </c>
      <c r="O3414">
        <v>2005</v>
      </c>
      <c r="P3414" s="4">
        <f>VLOOKUP(G3414, Sheet2!C:E, 3, FALSE)</f>
        <v>1995</v>
      </c>
      <c r="Q3414" s="4">
        <f>O3414-P3414</f>
        <v>10</v>
      </c>
      <c r="R3414" s="4">
        <f>VLOOKUP(A3414, Sheet4!A:B, 2, FALSE)</f>
        <v>258</v>
      </c>
    </row>
    <row r="3415" spans="1:18">
      <c r="A3415">
        <v>4890</v>
      </c>
      <c r="B3415" t="s">
        <v>82</v>
      </c>
      <c r="C3415" s="1">
        <v>38385</v>
      </c>
      <c r="D3415" t="s">
        <v>6</v>
      </c>
      <c r="E3415" s="4" t="s">
        <v>22</v>
      </c>
      <c r="F3415" s="4" t="s">
        <v>652</v>
      </c>
      <c r="G3415" s="4" t="str">
        <f>B3415&amp;E3415</f>
        <v>Jackson-LeeTX</v>
      </c>
      <c r="H3415" s="4" t="str">
        <f>VLOOKUP(G3415, Sheet2!C:D, 2, FALSE)</f>
        <v>D</v>
      </c>
      <c r="I3415" s="4">
        <f>VLOOKUP(A3415, Sheet3!A:G,2, FALSE)</f>
        <v>-0.38800499999999999</v>
      </c>
      <c r="J3415" s="4">
        <f>VLOOKUP(A3415, Sheet3!A:G,3, FALSE)</f>
        <v>-1.784891</v>
      </c>
      <c r="K3415" s="4">
        <f>VLOOKUP(A3415, Sheet3!A:G,4, FALSE)</f>
        <v>1.5130319999999999</v>
      </c>
      <c r="L3415" s="4">
        <f>VLOOKUP(A3415, Sheet3!A:G,5, FALSE)</f>
        <v>-4.3343480000000003</v>
      </c>
      <c r="M3415" s="4">
        <f>VLOOKUP(A3415, Sheet3!A:G,6, FALSE)</f>
        <v>1.1670000000000001E-3</v>
      </c>
      <c r="N3415" s="4">
        <f>VLOOKUP(A3415, Sheet3!A:G,7, FALSE)</f>
        <v>2.8694709999999999</v>
      </c>
      <c r="O3415">
        <v>2005</v>
      </c>
      <c r="P3415" s="4">
        <f>VLOOKUP(G3415, Sheet2!C:E, 3, FALSE)</f>
        <v>1995</v>
      </c>
      <c r="Q3415" s="4">
        <f>O3415-P3415</f>
        <v>10</v>
      </c>
      <c r="R3415" s="4">
        <f>VLOOKUP(A3415, Sheet4!A:B, 2, FALSE)</f>
        <v>439</v>
      </c>
    </row>
    <row r="3416" spans="1:18">
      <c r="A3416">
        <v>4891</v>
      </c>
      <c r="B3416" t="s">
        <v>40</v>
      </c>
      <c r="C3416" s="1">
        <v>38385</v>
      </c>
      <c r="D3416" t="s">
        <v>6</v>
      </c>
      <c r="E3416" s="4" t="str">
        <f>VLOOKUP(B3416, Sheet2!$A$2:$B$734, 2, FALSE)</f>
        <v>IL</v>
      </c>
      <c r="F3416" s="4" t="s">
        <v>652</v>
      </c>
      <c r="G3416" s="4" t="str">
        <f>B3416&amp;E3416</f>
        <v>HydeIL</v>
      </c>
      <c r="H3416" s="4" t="str">
        <f>VLOOKUP(G3416, Sheet2!C:D, 2, FALSE)</f>
        <v>R</v>
      </c>
      <c r="I3416" s="4">
        <f>VLOOKUP(A3416, Sheet3!A:G,2, FALSE)</f>
        <v>-7.2506170000000001</v>
      </c>
      <c r="J3416" s="4">
        <f>VLOOKUP(A3416, Sheet3!A:G,3, FALSE)</f>
        <v>-1.119999</v>
      </c>
      <c r="K3416" s="4">
        <f>VLOOKUP(A3416, Sheet3!A:G,4, FALSE)</f>
        <v>1.6552119999999999</v>
      </c>
      <c r="L3416" s="4">
        <f>VLOOKUP(A3416, Sheet3!A:G,5, FALSE)</f>
        <v>-2.0577559999999999</v>
      </c>
      <c r="M3416" s="4">
        <f>VLOOKUP(A3416, Sheet3!A:G,6, FALSE)</f>
        <v>-1.921168</v>
      </c>
      <c r="N3416" s="4">
        <f>VLOOKUP(A3416, Sheet3!A:G,7, FALSE)</f>
        <v>1.6723730000000001</v>
      </c>
      <c r="O3416">
        <v>2005</v>
      </c>
      <c r="P3416" s="4">
        <f>VLOOKUP(G3416, Sheet2!C:E, 3, FALSE)</f>
        <v>1975</v>
      </c>
      <c r="Q3416" s="4">
        <f>O3416-P3416</f>
        <v>30</v>
      </c>
      <c r="R3416" s="4">
        <f>VLOOKUP(A3416, Sheet4!A:B, 2, FALSE)</f>
        <v>319</v>
      </c>
    </row>
    <row r="3417" spans="1:18">
      <c r="A3417">
        <v>4892</v>
      </c>
      <c r="B3417" t="s">
        <v>294</v>
      </c>
      <c r="C3417" s="1">
        <v>39118</v>
      </c>
      <c r="D3417" t="s">
        <v>15</v>
      </c>
      <c r="E3417" s="4" t="str">
        <f>VLOOKUP(B3417, Sheet2!$A$2:$B$734, 2, FALSE)</f>
        <v>VA</v>
      </c>
      <c r="F3417" s="4" t="s">
        <v>652</v>
      </c>
      <c r="G3417" s="4" t="str">
        <f>B3417&amp;E3417</f>
        <v>WarnerVA</v>
      </c>
      <c r="H3417" s="4" t="str">
        <f>VLOOKUP(G3417, Sheet2!C:D, 2, FALSE)</f>
        <v>R</v>
      </c>
      <c r="I3417" s="4">
        <f>VLOOKUP(A3417, Sheet3!A:G,2, FALSE)</f>
        <v>-2.873443</v>
      </c>
      <c r="J3417" s="4">
        <f>VLOOKUP(A3417, Sheet3!A:G,3, FALSE)</f>
        <v>-2.6122570000000001</v>
      </c>
      <c r="K3417" s="4">
        <f>VLOOKUP(A3417, Sheet3!A:G,4, FALSE)</f>
        <v>-2.1538409999999999</v>
      </c>
      <c r="L3417" s="4">
        <f>VLOOKUP(A3417, Sheet3!A:G,5, FALSE)</f>
        <v>-5.8009999999999997E-3</v>
      </c>
      <c r="M3417" s="4">
        <f>VLOOKUP(A3417, Sheet3!A:G,6, FALSE)</f>
        <v>2.3049599999999999</v>
      </c>
      <c r="N3417" s="4">
        <f>VLOOKUP(A3417, Sheet3!A:G,7, FALSE)</f>
        <v>-3.2405900000000001</v>
      </c>
      <c r="O3417">
        <v>2007</v>
      </c>
      <c r="P3417" s="4">
        <f>VLOOKUP(G3417, Sheet2!C:E, 3, FALSE)</f>
        <v>1979</v>
      </c>
      <c r="Q3417" s="4">
        <f>O3417-P3417</f>
        <v>28</v>
      </c>
      <c r="R3417" s="4">
        <f>VLOOKUP(A3417, Sheet4!A:B, 2, FALSE)</f>
        <v>622</v>
      </c>
    </row>
    <row r="3418" spans="1:18">
      <c r="A3418">
        <v>4893</v>
      </c>
      <c r="B3418" t="s">
        <v>105</v>
      </c>
      <c r="C3418" s="1">
        <v>39118</v>
      </c>
      <c r="D3418" t="s">
        <v>15</v>
      </c>
      <c r="E3418" s="4" t="s">
        <v>110</v>
      </c>
      <c r="F3418" s="4" t="s">
        <v>652</v>
      </c>
      <c r="G3418" s="4" t="str">
        <f>B3418&amp;E3418</f>
        <v>NelsonNE</v>
      </c>
      <c r="H3418" s="4" t="str">
        <f>VLOOKUP(G3418, Sheet2!C:D, 2, FALSE)</f>
        <v>D</v>
      </c>
      <c r="I3418" s="4">
        <f>VLOOKUP(A3418, Sheet3!A:G,2, FALSE)</f>
        <v>2.7453059999999998</v>
      </c>
      <c r="J3418" s="4">
        <f>VLOOKUP(A3418, Sheet3!A:G,3, FALSE)</f>
        <v>0.22274099999999999</v>
      </c>
      <c r="K3418" s="4">
        <f>VLOOKUP(A3418, Sheet3!A:G,4, FALSE)</f>
        <v>0.27213100000000001</v>
      </c>
      <c r="L3418" s="4">
        <f>VLOOKUP(A3418, Sheet3!A:G,5, FALSE)</f>
        <v>3.5660959999999999</v>
      </c>
      <c r="M3418" s="4">
        <f>VLOOKUP(A3418, Sheet3!A:G,6, FALSE)</f>
        <v>0.89244999999999997</v>
      </c>
      <c r="N3418" s="4">
        <f>VLOOKUP(A3418, Sheet3!A:G,7, FALSE)</f>
        <v>-2.1874419999999999</v>
      </c>
      <c r="O3418">
        <v>2007</v>
      </c>
      <c r="P3418" s="4">
        <f>VLOOKUP(G3418, Sheet2!C:E, 3, FALSE)</f>
        <v>2001</v>
      </c>
      <c r="Q3418" s="4">
        <f>O3418-P3418</f>
        <v>6</v>
      </c>
      <c r="R3418" s="4">
        <f>VLOOKUP(A3418, Sheet4!A:B, 2, FALSE)</f>
        <v>738</v>
      </c>
    </row>
    <row r="3419" spans="1:18">
      <c r="A3419">
        <v>4894</v>
      </c>
      <c r="B3419" t="s">
        <v>254</v>
      </c>
      <c r="C3419" s="1">
        <v>39118</v>
      </c>
      <c r="D3419" t="s">
        <v>15</v>
      </c>
      <c r="E3419" s="4" t="s">
        <v>107</v>
      </c>
      <c r="F3419" s="4" t="s">
        <v>652</v>
      </c>
      <c r="G3419" s="4" t="str">
        <f>B3419&amp;E3419</f>
        <v>ReedRI</v>
      </c>
      <c r="H3419" s="4" t="str">
        <f>VLOOKUP(G3419, Sheet2!C:D, 2, FALSE)</f>
        <v>D</v>
      </c>
      <c r="I3419" s="4">
        <f>VLOOKUP(A3419, Sheet3!A:G,2, FALSE)</f>
        <v>2.3382930000000002</v>
      </c>
      <c r="J3419" s="4">
        <f>VLOOKUP(A3419, Sheet3!A:G,3, FALSE)</f>
        <v>-0.71061300000000005</v>
      </c>
      <c r="K3419" s="4">
        <f>VLOOKUP(A3419, Sheet3!A:G,4, FALSE)</f>
        <v>2.474459</v>
      </c>
      <c r="L3419" s="4">
        <f>VLOOKUP(A3419, Sheet3!A:G,5, FALSE)</f>
        <v>-1.0227029999999999</v>
      </c>
      <c r="M3419" s="4">
        <f>VLOOKUP(A3419, Sheet3!A:G,6, FALSE)</f>
        <v>-0.119585</v>
      </c>
      <c r="N3419" s="4">
        <f>VLOOKUP(A3419, Sheet3!A:G,7, FALSE)</f>
        <v>1.487061</v>
      </c>
      <c r="O3419">
        <v>2007</v>
      </c>
      <c r="P3419" s="4">
        <f>VLOOKUP(G3419, Sheet2!C:E, 3, FALSE)</f>
        <v>1991</v>
      </c>
      <c r="Q3419" s="4">
        <f>O3419-P3419</f>
        <v>16</v>
      </c>
      <c r="R3419" s="4">
        <f>VLOOKUP(A3419, Sheet4!A:B, 2, FALSE)</f>
        <v>883</v>
      </c>
    </row>
    <row r="3420" spans="1:18">
      <c r="A3420">
        <v>4895</v>
      </c>
      <c r="B3420" t="s">
        <v>244</v>
      </c>
      <c r="C3420" s="1">
        <v>39118</v>
      </c>
      <c r="D3420" t="s">
        <v>15</v>
      </c>
      <c r="E3420" s="4" t="s">
        <v>44</v>
      </c>
      <c r="F3420" s="4" t="s">
        <v>652</v>
      </c>
      <c r="G3420" s="4" t="str">
        <f>B3420&amp;E3420</f>
        <v>SpecterPA</v>
      </c>
      <c r="H3420" s="4" t="str">
        <f>VLOOKUP(G3420, Sheet2!C:D, 2, FALSE)</f>
        <v>R</v>
      </c>
      <c r="I3420" s="4">
        <f>VLOOKUP(A3420, Sheet3!A:G,2, FALSE)</f>
        <v>2.1012559999999998</v>
      </c>
      <c r="J3420" s="4">
        <f>VLOOKUP(A3420, Sheet3!A:G,3, FALSE)</f>
        <v>-0.77803699999999998</v>
      </c>
      <c r="K3420" s="4">
        <f>VLOOKUP(A3420, Sheet3!A:G,4, FALSE)</f>
        <v>0.85452399999999995</v>
      </c>
      <c r="L3420" s="4">
        <f>VLOOKUP(A3420, Sheet3!A:G,5, FALSE)</f>
        <v>1.5689299999999999</v>
      </c>
      <c r="M3420" s="4">
        <f>VLOOKUP(A3420, Sheet3!A:G,6, FALSE)</f>
        <v>-0.90356099999999995</v>
      </c>
      <c r="N3420" s="4">
        <f>VLOOKUP(A3420, Sheet3!A:G,7, FALSE)</f>
        <v>-0.26145000000000002</v>
      </c>
      <c r="O3420">
        <v>2007</v>
      </c>
      <c r="P3420" s="4">
        <f>VLOOKUP(G3420, Sheet2!C:E, 3, FALSE)</f>
        <v>1981</v>
      </c>
      <c r="Q3420" s="4">
        <f>O3420-P3420</f>
        <v>26</v>
      </c>
      <c r="R3420" s="4">
        <f>VLOOKUP(A3420, Sheet4!A:B, 2, FALSE)</f>
        <v>896</v>
      </c>
    </row>
    <row r="3421" spans="1:18">
      <c r="A3421">
        <v>4896</v>
      </c>
      <c r="B3421" t="s">
        <v>105</v>
      </c>
      <c r="C3421" s="1">
        <v>39118</v>
      </c>
      <c r="D3421" t="s">
        <v>15</v>
      </c>
      <c r="E3421" s="4" t="s">
        <v>47</v>
      </c>
      <c r="F3421" s="4" t="s">
        <v>652</v>
      </c>
      <c r="G3421" s="4" t="str">
        <f>B3421&amp;E3421</f>
        <v>NelsonFL</v>
      </c>
      <c r="H3421" s="4" t="str">
        <f>VLOOKUP(G3421, Sheet2!C:D, 2, FALSE)</f>
        <v>D</v>
      </c>
      <c r="I3421" s="4">
        <f>VLOOKUP(A3421, Sheet3!A:G,2, FALSE)</f>
        <v>4.2005369999999997</v>
      </c>
      <c r="J3421" s="4">
        <f>VLOOKUP(A3421, Sheet3!A:G,3, FALSE)</f>
        <v>0.10474700000000001</v>
      </c>
      <c r="K3421" s="4">
        <f>VLOOKUP(A3421, Sheet3!A:G,4, FALSE)</f>
        <v>0.24232100000000001</v>
      </c>
      <c r="L3421" s="4">
        <f>VLOOKUP(A3421, Sheet3!A:G,5, FALSE)</f>
        <v>3.146547</v>
      </c>
      <c r="M3421" s="4">
        <f>VLOOKUP(A3421, Sheet3!A:G,6, FALSE)</f>
        <v>0.95932700000000004</v>
      </c>
      <c r="N3421" s="4">
        <f>VLOOKUP(A3421, Sheet3!A:G,7, FALSE)</f>
        <v>-0.54457699999999998</v>
      </c>
      <c r="O3421">
        <v>2007</v>
      </c>
      <c r="P3421" s="4">
        <f>VLOOKUP(G3421, Sheet2!C:E, 3, FALSE)</f>
        <v>1990</v>
      </c>
      <c r="Q3421" s="4">
        <f>O3421-P3421</f>
        <v>17</v>
      </c>
      <c r="R3421" s="4">
        <f>VLOOKUP(A3421, Sheet4!A:B, 2, FALSE)</f>
        <v>472</v>
      </c>
    </row>
    <row r="3422" spans="1:18">
      <c r="A3422">
        <v>4897</v>
      </c>
      <c r="B3422" t="s">
        <v>120</v>
      </c>
      <c r="C3422" s="1">
        <v>39118</v>
      </c>
      <c r="D3422" t="s">
        <v>15</v>
      </c>
      <c r="E3422" s="4" t="s">
        <v>22</v>
      </c>
      <c r="F3422" s="4" t="s">
        <v>652</v>
      </c>
      <c r="G3422" s="4" t="str">
        <f>B3422&amp;E3422</f>
        <v>CornynTX</v>
      </c>
      <c r="H3422" s="4" t="str">
        <f>VLOOKUP(G3422, Sheet2!C:D, 2, FALSE)</f>
        <v>R</v>
      </c>
      <c r="I3422" s="4">
        <f>VLOOKUP(A3422, Sheet3!A:G,2, FALSE)</f>
        <v>1.3719539999999999</v>
      </c>
      <c r="J3422" s="4">
        <f>VLOOKUP(A3422, Sheet3!A:G,3, FALSE)</f>
        <v>-0.64769100000000002</v>
      </c>
      <c r="K3422" s="4">
        <f>VLOOKUP(A3422, Sheet3!A:G,4, FALSE)</f>
        <v>-1.6101529999999999</v>
      </c>
      <c r="L3422" s="4">
        <f>VLOOKUP(A3422, Sheet3!A:G,5, FALSE)</f>
        <v>2.2637550000000002</v>
      </c>
      <c r="M3422" s="4">
        <f>VLOOKUP(A3422, Sheet3!A:G,6, FALSE)</f>
        <v>0.78658499999999998</v>
      </c>
      <c r="N3422" s="4">
        <f>VLOOKUP(A3422, Sheet3!A:G,7, FALSE)</f>
        <v>-2.9011110000000002</v>
      </c>
      <c r="O3422">
        <v>2007</v>
      </c>
      <c r="P3422" s="4">
        <f>VLOOKUP(G3422, Sheet2!C:E, 3, FALSE)</f>
        <v>2002</v>
      </c>
      <c r="Q3422" s="4">
        <f>O3422-P3422</f>
        <v>5</v>
      </c>
      <c r="R3422" s="4">
        <f>VLOOKUP(A3422, Sheet4!A:B, 2, FALSE)</f>
        <v>911</v>
      </c>
    </row>
    <row r="3423" spans="1:18">
      <c r="A3423">
        <v>4898</v>
      </c>
      <c r="B3423" t="s">
        <v>257</v>
      </c>
      <c r="C3423" s="1">
        <v>39118</v>
      </c>
      <c r="D3423" t="s">
        <v>15</v>
      </c>
      <c r="E3423" s="4" t="s">
        <v>384</v>
      </c>
      <c r="F3423" s="4" t="s">
        <v>652</v>
      </c>
      <c r="G3423" s="4" t="str">
        <f>B3423&amp;E3423</f>
        <v>BidenDE</v>
      </c>
      <c r="H3423" s="4" t="str">
        <f>VLOOKUP(G3423, Sheet2!C:D, 2, FALSE)</f>
        <v>D</v>
      </c>
      <c r="I3423" s="4">
        <f>VLOOKUP(A3423, Sheet3!A:G,2, FALSE)</f>
        <v>0.75126499999999996</v>
      </c>
      <c r="J3423" s="4">
        <f>VLOOKUP(A3423, Sheet3!A:G,3, FALSE)</f>
        <v>-0.27013500000000001</v>
      </c>
      <c r="K3423" s="4">
        <f>VLOOKUP(A3423, Sheet3!A:G,4, FALSE)</f>
        <v>1.594236</v>
      </c>
      <c r="L3423" s="4">
        <f>VLOOKUP(A3423, Sheet3!A:G,5, FALSE)</f>
        <v>-1.88571</v>
      </c>
      <c r="M3423" s="4">
        <f>VLOOKUP(A3423, Sheet3!A:G,6, FALSE)</f>
        <v>0.18764900000000001</v>
      </c>
      <c r="N3423" s="4">
        <f>VLOOKUP(A3423, Sheet3!A:G,7, FALSE)</f>
        <v>0.16061</v>
      </c>
      <c r="O3423">
        <v>2007</v>
      </c>
      <c r="P3423" s="4">
        <f>VLOOKUP(G3423, Sheet2!C:E, 3, FALSE)</f>
        <v>1973</v>
      </c>
      <c r="Q3423" s="4">
        <f>O3423-P3423</f>
        <v>34</v>
      </c>
      <c r="R3423" s="4">
        <f>VLOOKUP(A3423, Sheet4!A:B, 2, FALSE)</f>
        <v>1315</v>
      </c>
    </row>
    <row r="3424" spans="1:18">
      <c r="A3424">
        <v>4899</v>
      </c>
      <c r="B3424" t="s">
        <v>281</v>
      </c>
      <c r="C3424" s="1">
        <v>39118</v>
      </c>
      <c r="D3424" t="s">
        <v>15</v>
      </c>
      <c r="E3424" s="4" t="s">
        <v>84</v>
      </c>
      <c r="F3424" s="4" t="s">
        <v>652</v>
      </c>
      <c r="G3424" s="4" t="str">
        <f>B3424&amp;E3424</f>
        <v>LiebermanCT</v>
      </c>
      <c r="H3424" s="4" t="str">
        <f>VLOOKUP(G3424, Sheet2!C:D, 2, FALSE)</f>
        <v>D</v>
      </c>
      <c r="I3424" s="4">
        <f>VLOOKUP(A3424, Sheet3!A:G,2, FALSE)</f>
        <v>0.25881199999999999</v>
      </c>
      <c r="J3424" s="4">
        <f>VLOOKUP(A3424, Sheet3!A:G,3, FALSE)</f>
        <v>0.97001999999999999</v>
      </c>
      <c r="K3424" s="4">
        <f>VLOOKUP(A3424, Sheet3!A:G,4, FALSE)</f>
        <v>0.388465</v>
      </c>
      <c r="L3424" s="4">
        <f>VLOOKUP(A3424, Sheet3!A:G,5, FALSE)</f>
        <v>1.5728279999999999</v>
      </c>
      <c r="M3424" s="4">
        <f>VLOOKUP(A3424, Sheet3!A:G,6, FALSE)</f>
        <v>0.90530100000000002</v>
      </c>
      <c r="N3424" s="4">
        <f>VLOOKUP(A3424, Sheet3!A:G,7, FALSE)</f>
        <v>-0.863815</v>
      </c>
      <c r="O3424">
        <v>2007</v>
      </c>
      <c r="P3424" s="4">
        <f>VLOOKUP(G3424, Sheet2!C:E, 3, FALSE)</f>
        <v>1989</v>
      </c>
      <c r="Q3424" s="4">
        <f>O3424-P3424</f>
        <v>18</v>
      </c>
      <c r="R3424" s="4">
        <f>VLOOKUP(A3424, Sheet4!A:B, 2, FALSE)</f>
        <v>1843</v>
      </c>
    </row>
    <row r="3425" spans="1:18">
      <c r="A3425">
        <v>4900</v>
      </c>
      <c r="B3425" t="s">
        <v>647</v>
      </c>
      <c r="C3425" s="1">
        <v>39118</v>
      </c>
      <c r="D3425" t="s">
        <v>15</v>
      </c>
      <c r="E3425" s="4" t="s">
        <v>112</v>
      </c>
      <c r="F3425" s="4" t="s">
        <v>652</v>
      </c>
      <c r="G3425" s="4" t="str">
        <f>B3425&amp;E3425</f>
        <v>LevinCMI</v>
      </c>
      <c r="H3425" s="4" t="str">
        <f>VLOOKUP(G3425, Sheet2!C:D, 2, FALSE)</f>
        <v>D</v>
      </c>
      <c r="I3425" s="4">
        <f>VLOOKUP(A3425, Sheet3!A:G,2, FALSE)</f>
        <v>-4.3074760000000003</v>
      </c>
      <c r="J3425" s="4">
        <f>VLOOKUP(A3425, Sheet3!A:G,3, FALSE)</f>
        <v>1.126536</v>
      </c>
      <c r="K3425" s="4">
        <f>VLOOKUP(A3425, Sheet3!A:G,4, FALSE)</f>
        <v>2.2462930000000001</v>
      </c>
      <c r="L3425" s="4">
        <f>VLOOKUP(A3425, Sheet3!A:G,5, FALSE)</f>
        <v>0.10079399999999999</v>
      </c>
      <c r="M3425" s="4">
        <f>VLOOKUP(A3425, Sheet3!A:G,6, FALSE)</f>
        <v>0.87320699999999996</v>
      </c>
      <c r="N3425" s="4">
        <f>VLOOKUP(A3425, Sheet3!A:G,7, FALSE)</f>
        <v>1.8389260000000001</v>
      </c>
      <c r="O3425">
        <v>2007</v>
      </c>
      <c r="P3425" s="4">
        <f>VLOOKUP(G3425, Sheet2!C:E, 3, FALSE)</f>
        <v>1979</v>
      </c>
      <c r="Q3425" s="4">
        <f>O3425-P3425</f>
        <v>28</v>
      </c>
      <c r="R3425" s="4">
        <f>VLOOKUP(A3425, Sheet4!A:B, 2, FALSE)</f>
        <v>1137</v>
      </c>
    </row>
    <row r="3426" spans="1:18">
      <c r="A3426">
        <v>4901</v>
      </c>
      <c r="B3426" t="s">
        <v>301</v>
      </c>
      <c r="C3426" s="1">
        <v>39118</v>
      </c>
      <c r="D3426" t="s">
        <v>15</v>
      </c>
      <c r="E3426" s="4" t="s">
        <v>110</v>
      </c>
      <c r="F3426" s="4" t="s">
        <v>652</v>
      </c>
      <c r="G3426" s="4" t="str">
        <f>B3426&amp;E3426</f>
        <v>HagelNE</v>
      </c>
      <c r="H3426" s="4" t="str">
        <f>VLOOKUP(G3426, Sheet2!C:D, 2, FALSE)</f>
        <v>R</v>
      </c>
      <c r="I3426" s="4">
        <f>VLOOKUP(A3426, Sheet3!A:G,2, FALSE)</f>
        <v>2.0152990000000002</v>
      </c>
      <c r="J3426" s="4">
        <f>VLOOKUP(A3426, Sheet3!A:G,3, FALSE)</f>
        <v>-1.842849</v>
      </c>
      <c r="K3426" s="4">
        <f>VLOOKUP(A3426, Sheet3!A:G,4, FALSE)</f>
        <v>-1.7494989999999999</v>
      </c>
      <c r="L3426" s="4">
        <f>VLOOKUP(A3426, Sheet3!A:G,5, FALSE)</f>
        <v>6.1249089999999997</v>
      </c>
      <c r="M3426" s="4">
        <f>VLOOKUP(A3426, Sheet3!A:G,6, FALSE)</f>
        <v>1.6114010000000001</v>
      </c>
      <c r="N3426" s="4">
        <f>VLOOKUP(A3426, Sheet3!A:G,7, FALSE)</f>
        <v>-1.4731339999999999</v>
      </c>
      <c r="O3426">
        <v>2007</v>
      </c>
      <c r="P3426" s="4">
        <f>VLOOKUP(G3426, Sheet2!C:E, 3, FALSE)</f>
        <v>1997</v>
      </c>
      <c r="Q3426" s="4">
        <f>O3426-P3426</f>
        <v>10</v>
      </c>
      <c r="R3426" s="4">
        <f>VLOOKUP(A3426, Sheet4!A:B, 2, FALSE)</f>
        <v>697</v>
      </c>
    </row>
    <row r="3427" spans="1:18">
      <c r="A3427">
        <v>4902</v>
      </c>
      <c r="B3427" t="s">
        <v>29</v>
      </c>
      <c r="C3427" s="1">
        <v>39118</v>
      </c>
      <c r="D3427" t="s">
        <v>15</v>
      </c>
      <c r="E3427" s="4" t="str">
        <f>VLOOKUP(B3427, Sheet2!$A$2:$B$734, 2, FALSE)</f>
        <v>KY</v>
      </c>
      <c r="F3427" s="4" t="s">
        <v>652</v>
      </c>
      <c r="G3427" s="4" t="str">
        <f>B3427&amp;E3427</f>
        <v>McConnellKY</v>
      </c>
      <c r="H3427" s="4" t="str">
        <f>VLOOKUP(G3427, Sheet2!C:D, 2, FALSE)</f>
        <v>R</v>
      </c>
      <c r="I3427" s="4">
        <f>VLOOKUP(A3427, Sheet3!A:G,2, FALSE)</f>
        <v>-0.28209600000000001</v>
      </c>
      <c r="J3427" s="4">
        <f>VLOOKUP(A3427, Sheet3!A:G,3, FALSE)</f>
        <v>-1.331993</v>
      </c>
      <c r="K3427" s="4">
        <f>VLOOKUP(A3427, Sheet3!A:G,4, FALSE)</f>
        <v>2.2325810000000001</v>
      </c>
      <c r="L3427" s="4">
        <f>VLOOKUP(A3427, Sheet3!A:G,5, FALSE)</f>
        <v>0.63384600000000002</v>
      </c>
      <c r="M3427" s="4">
        <f>VLOOKUP(A3427, Sheet3!A:G,6, FALSE)</f>
        <v>0.23811399999999999</v>
      </c>
      <c r="N3427" s="4">
        <f>VLOOKUP(A3427, Sheet3!A:G,7, FALSE)</f>
        <v>1.6879169999999999</v>
      </c>
      <c r="O3427">
        <v>2007</v>
      </c>
      <c r="P3427" s="4">
        <f>VLOOKUP(G3427, Sheet2!C:E, 3, FALSE)</f>
        <v>1985</v>
      </c>
      <c r="Q3427" s="4">
        <f>O3427-P3427</f>
        <v>22</v>
      </c>
      <c r="R3427" s="4">
        <f>VLOOKUP(A3427, Sheet4!A:B, 2, FALSE)</f>
        <v>774</v>
      </c>
    </row>
    <row r="3428" spans="1:18">
      <c r="A3428">
        <v>4903</v>
      </c>
      <c r="B3428" s="4" t="s">
        <v>262</v>
      </c>
      <c r="C3428" s="1">
        <v>39118</v>
      </c>
      <c r="D3428" t="s">
        <v>15</v>
      </c>
      <c r="E3428" s="4" t="str">
        <f>VLOOKUP(B3428, Sheet2!$A$2:$B$734, 2, FALSE)</f>
        <v>NV</v>
      </c>
      <c r="F3428" s="4" t="s">
        <v>652</v>
      </c>
      <c r="G3428" s="4" t="str">
        <f>B3428&amp;E3428</f>
        <v>ReidNV</v>
      </c>
      <c r="H3428" s="4" t="str">
        <f>VLOOKUP(G3428, Sheet2!C:D, 2, FALSE)</f>
        <v>D</v>
      </c>
      <c r="I3428" s="4">
        <f>VLOOKUP(A3428, Sheet3!A:G,2, FALSE)</f>
        <v>0.37759799999999999</v>
      </c>
      <c r="J3428" s="4">
        <f>VLOOKUP(A3428, Sheet3!A:G,3, FALSE)</f>
        <v>-0.82332499999999997</v>
      </c>
      <c r="K3428" s="4">
        <f>VLOOKUP(A3428, Sheet3!A:G,4, FALSE)</f>
        <v>-2.7873019999999999</v>
      </c>
      <c r="L3428" s="4">
        <f>VLOOKUP(A3428, Sheet3!A:G,5, FALSE)</f>
        <v>1.107513</v>
      </c>
      <c r="M3428" s="4">
        <f>VLOOKUP(A3428, Sheet3!A:G,6, FALSE)</f>
        <v>0.82589100000000004</v>
      </c>
      <c r="N3428" s="4">
        <f>VLOOKUP(A3428, Sheet3!A:G,7, FALSE)</f>
        <v>-3.090538</v>
      </c>
      <c r="O3428">
        <v>2007</v>
      </c>
      <c r="P3428" s="4">
        <f>VLOOKUP(G3428, Sheet2!C:E, 3, FALSE)</f>
        <v>1983</v>
      </c>
      <c r="Q3428" s="4">
        <f>O3428-P3428</f>
        <v>24</v>
      </c>
      <c r="R3428" s="4">
        <f>VLOOKUP(A3428, Sheet4!A:B, 2, FALSE)</f>
        <v>1647</v>
      </c>
    </row>
    <row r="3429" spans="1:18">
      <c r="A3429">
        <v>4904</v>
      </c>
      <c r="B3429" s="4" t="s">
        <v>103</v>
      </c>
      <c r="C3429" s="1">
        <v>39476</v>
      </c>
      <c r="D3429" t="s">
        <v>15</v>
      </c>
      <c r="E3429" s="4" t="str">
        <f>VLOOKUP(B3429, Sheet2!$A$2:$B$734, 2, FALSE)</f>
        <v>PA</v>
      </c>
      <c r="F3429" s="4" t="s">
        <v>652</v>
      </c>
      <c r="G3429" s="4" t="str">
        <f>B3429&amp;E3429</f>
        <v>CaseyPA</v>
      </c>
      <c r="H3429" s="4" t="str">
        <f>VLOOKUP(G3429, Sheet2!C:D, 2, FALSE)</f>
        <v>D</v>
      </c>
      <c r="I3429" s="4">
        <f>VLOOKUP(A3429, Sheet3!A:G,2, FALSE)</f>
        <v>2.5997129999999999</v>
      </c>
      <c r="J3429" s="4">
        <f>VLOOKUP(A3429, Sheet3!A:G,3, FALSE)</f>
        <v>-0.33501799999999998</v>
      </c>
      <c r="K3429" s="4">
        <f>VLOOKUP(A3429, Sheet3!A:G,4, FALSE)</f>
        <v>2.1119880000000002</v>
      </c>
      <c r="L3429" s="4">
        <f>VLOOKUP(A3429, Sheet3!A:G,5, FALSE)</f>
        <v>1.9778629999999999</v>
      </c>
      <c r="M3429" s="4">
        <f>VLOOKUP(A3429, Sheet3!A:G,6, FALSE)</f>
        <v>0.325457</v>
      </c>
      <c r="N3429" s="4">
        <f>VLOOKUP(A3429, Sheet3!A:G,7, FALSE)</f>
        <v>1.273833</v>
      </c>
      <c r="O3429">
        <v>2008</v>
      </c>
      <c r="P3429" s="4">
        <f>VLOOKUP(G3429, Sheet2!C:E, 3, FALSE)</f>
        <v>2007</v>
      </c>
      <c r="Q3429" s="4">
        <f>O3429-P3429</f>
        <v>1</v>
      </c>
      <c r="R3429" s="4">
        <f>VLOOKUP(A3429, Sheet4!A:B, 2, FALSE)</f>
        <v>1963</v>
      </c>
    </row>
    <row r="3430" spans="1:18">
      <c r="A3430">
        <v>4905</v>
      </c>
      <c r="B3430" s="4" t="s">
        <v>175</v>
      </c>
      <c r="C3430" s="1">
        <v>38616</v>
      </c>
      <c r="D3430" t="s">
        <v>6</v>
      </c>
      <c r="E3430" s="4" t="s">
        <v>176</v>
      </c>
      <c r="F3430" s="4" t="s">
        <v>652</v>
      </c>
      <c r="G3430" s="4" t="str">
        <f>B3430&amp;E3430</f>
        <v>KingIA</v>
      </c>
      <c r="H3430" s="4" t="str">
        <f>VLOOKUP(G3430, Sheet2!C:D, 2, FALSE)</f>
        <v>R</v>
      </c>
      <c r="I3430" s="4">
        <f>VLOOKUP(A3430, Sheet3!A:G,2, FALSE)</f>
        <v>1.353148</v>
      </c>
      <c r="J3430" s="4">
        <f>VLOOKUP(A3430, Sheet3!A:G,3, FALSE)</f>
        <v>-0.94047199999999997</v>
      </c>
      <c r="K3430" s="4">
        <f>VLOOKUP(A3430, Sheet3!A:G,4, FALSE)</f>
        <v>-0.79387799999999997</v>
      </c>
      <c r="L3430" s="4">
        <f>VLOOKUP(A3430, Sheet3!A:G,5, FALSE)</f>
        <v>-1.1768000000000001</v>
      </c>
      <c r="M3430" s="4">
        <f>VLOOKUP(A3430, Sheet3!A:G,6, FALSE)</f>
        <v>-1.417341</v>
      </c>
      <c r="N3430" s="4">
        <f>VLOOKUP(A3430, Sheet3!A:G,7, FALSE)</f>
        <v>-1.730367</v>
      </c>
      <c r="O3430">
        <v>2005</v>
      </c>
      <c r="P3430" s="4">
        <f>VLOOKUP(G3430, Sheet2!C:E, 3, FALSE)</f>
        <v>2003</v>
      </c>
      <c r="Q3430" s="4">
        <f>O3430-P3430</f>
        <v>2</v>
      </c>
      <c r="R3430" s="4">
        <f>VLOOKUP(A3430, Sheet4!A:B, 2, FALSE)</f>
        <v>4750</v>
      </c>
    </row>
    <row r="3431" spans="1:18">
      <c r="A3431">
        <v>4906</v>
      </c>
      <c r="B3431" s="4" t="s">
        <v>203</v>
      </c>
      <c r="C3431" s="1">
        <v>38616</v>
      </c>
      <c r="D3431" t="s">
        <v>6</v>
      </c>
      <c r="E3431" s="4" t="str">
        <f>VLOOKUP(B3431, Sheet2!$A$2:$B$734, 2, FALSE)</f>
        <v>PA</v>
      </c>
      <c r="F3431" s="4" t="s">
        <v>652</v>
      </c>
      <c r="G3431" s="4" t="str">
        <f>B3431&amp;E3431</f>
        <v>DentPA</v>
      </c>
      <c r="H3431" s="4" t="str">
        <f>VLOOKUP(G3431, Sheet2!C:D, 2, FALSE)</f>
        <v>R</v>
      </c>
      <c r="I3431" s="4">
        <f>VLOOKUP(A3431, Sheet3!A:G,2, FALSE)</f>
        <v>0.67019300000000004</v>
      </c>
      <c r="J3431" s="4">
        <f>VLOOKUP(A3431, Sheet3!A:G,3, FALSE)</f>
        <v>-0.21886700000000001</v>
      </c>
      <c r="K3431" s="4">
        <f>VLOOKUP(A3431, Sheet3!A:G,4, FALSE)</f>
        <v>0.195884</v>
      </c>
      <c r="L3431" s="4">
        <f>VLOOKUP(A3431, Sheet3!A:G,5, FALSE)</f>
        <v>-0.81049899999999997</v>
      </c>
      <c r="M3431" s="4">
        <f>VLOOKUP(A3431, Sheet3!A:G,6, FALSE)</f>
        <v>-0.18590100000000001</v>
      </c>
      <c r="N3431" s="4">
        <f>VLOOKUP(A3431, Sheet3!A:G,7, FALSE)</f>
        <v>1.6678569999999999</v>
      </c>
      <c r="O3431">
        <v>2005</v>
      </c>
      <c r="P3431" s="4">
        <f>VLOOKUP(G3431, Sheet2!C:E, 3, FALSE)</f>
        <v>2005</v>
      </c>
      <c r="Q3431" s="4">
        <f>O3431-P3431</f>
        <v>0</v>
      </c>
      <c r="R3431" s="4">
        <f>VLOOKUP(A3431, Sheet4!A:B, 2, FALSE)</f>
        <v>3682</v>
      </c>
    </row>
    <row r="3432" spans="1:18">
      <c r="A3432">
        <v>4907</v>
      </c>
      <c r="B3432" s="4" t="s">
        <v>483</v>
      </c>
      <c r="C3432" s="1">
        <v>38616</v>
      </c>
      <c r="D3432" t="s">
        <v>6</v>
      </c>
      <c r="E3432" s="4" t="s">
        <v>22</v>
      </c>
      <c r="F3432" s="4" t="s">
        <v>652</v>
      </c>
      <c r="G3432" s="4" t="str">
        <f>B3432&amp;E3432</f>
        <v>CuellarTX</v>
      </c>
      <c r="H3432" s="4" t="str">
        <f>VLOOKUP(G3432, Sheet2!C:D, 2, FALSE)</f>
        <v>D</v>
      </c>
      <c r="I3432" s="4">
        <f>VLOOKUP(A3432, Sheet3!A:G,2, FALSE)</f>
        <v>-3.9490419999999999</v>
      </c>
      <c r="J3432" s="4">
        <f>VLOOKUP(A3432, Sheet3!A:G,3, FALSE)</f>
        <v>-2.0261999999999999E-2</v>
      </c>
      <c r="K3432" s="4">
        <f>VLOOKUP(A3432, Sheet3!A:G,4, FALSE)</f>
        <v>-2.4434260000000001</v>
      </c>
      <c r="L3432" s="4">
        <f>VLOOKUP(A3432, Sheet3!A:G,5, FALSE)</f>
        <v>0.38657999999999998</v>
      </c>
      <c r="M3432" s="4">
        <f>VLOOKUP(A3432, Sheet3!A:G,6, FALSE)</f>
        <v>-0.15953700000000001</v>
      </c>
      <c r="N3432" s="4">
        <f>VLOOKUP(A3432, Sheet3!A:G,7, FALSE)</f>
        <v>-4.5631690000000003</v>
      </c>
      <c r="O3432">
        <v>2005</v>
      </c>
      <c r="P3432" s="4">
        <f>VLOOKUP(G3432, Sheet2!C:E, 3, FALSE)</f>
        <v>2005</v>
      </c>
      <c r="Q3432" s="4">
        <f>O3432-P3432</f>
        <v>0</v>
      </c>
      <c r="R3432" s="4">
        <f>VLOOKUP(A3432, Sheet4!A:B, 2, FALSE)</f>
        <v>1573</v>
      </c>
    </row>
    <row r="3433" spans="1:18">
      <c r="A3433">
        <v>4908</v>
      </c>
      <c r="B3433" s="4" t="s">
        <v>253</v>
      </c>
      <c r="C3433" s="1">
        <v>38699</v>
      </c>
      <c r="D3433" t="s">
        <v>15</v>
      </c>
      <c r="E3433" s="4" t="str">
        <f>VLOOKUP(B3433, Sheet2!$A$2:$B$734, 2, FALSE)</f>
        <v>WI</v>
      </c>
      <c r="F3433" s="4" t="s">
        <v>652</v>
      </c>
      <c r="G3433" s="4" t="str">
        <f>B3433&amp;E3433</f>
        <v>FeingoldWI</v>
      </c>
      <c r="H3433" s="4" t="str">
        <f>VLOOKUP(G3433, Sheet2!C:D, 2, FALSE)</f>
        <v>D</v>
      </c>
      <c r="I3433" s="4">
        <f>VLOOKUP(A3433, Sheet3!A:G,2, FALSE)</f>
        <v>1.5790630000000001</v>
      </c>
      <c r="J3433" s="4">
        <f>VLOOKUP(A3433, Sheet3!A:G,3, FALSE)</f>
        <v>-0.49056300000000003</v>
      </c>
      <c r="K3433" s="4">
        <f>VLOOKUP(A3433, Sheet3!A:G,4, FALSE)</f>
        <v>1.7878240000000001</v>
      </c>
      <c r="L3433" s="4">
        <f>VLOOKUP(A3433, Sheet3!A:G,5, FALSE)</f>
        <v>0.98644200000000004</v>
      </c>
      <c r="M3433" s="4">
        <f>VLOOKUP(A3433, Sheet3!A:G,6, FALSE)</f>
        <v>-0.64994300000000005</v>
      </c>
      <c r="N3433" s="4">
        <f>VLOOKUP(A3433, Sheet3!A:G,7, FALSE)</f>
        <v>0.44933299999999998</v>
      </c>
      <c r="O3433">
        <v>2005</v>
      </c>
      <c r="P3433" s="4">
        <f>VLOOKUP(G3433, Sheet2!C:E, 3, FALSE)</f>
        <v>1993</v>
      </c>
      <c r="Q3433" s="4">
        <f>O3433-P3433</f>
        <v>12</v>
      </c>
      <c r="R3433" s="4">
        <f>VLOOKUP(A3433, Sheet4!A:B, 2, FALSE)</f>
        <v>5362</v>
      </c>
    </row>
    <row r="3434" spans="1:18">
      <c r="A3434">
        <v>4909</v>
      </c>
      <c r="B3434" s="4" t="s">
        <v>244</v>
      </c>
      <c r="C3434" s="1">
        <v>38699</v>
      </c>
      <c r="D3434" t="s">
        <v>15</v>
      </c>
      <c r="E3434" s="4" t="s">
        <v>44</v>
      </c>
      <c r="F3434" s="4" t="s">
        <v>652</v>
      </c>
      <c r="G3434" s="4" t="str">
        <f>B3434&amp;E3434</f>
        <v>SpecterPA</v>
      </c>
      <c r="H3434" s="4" t="str">
        <f>VLOOKUP(G3434, Sheet2!C:D, 2, FALSE)</f>
        <v>R</v>
      </c>
      <c r="I3434" s="4">
        <f>VLOOKUP(A3434, Sheet3!A:G,2, FALSE)</f>
        <v>5.1898429999999998</v>
      </c>
      <c r="J3434" s="4">
        <f>VLOOKUP(A3434, Sheet3!A:G,3, FALSE)</f>
        <v>-3.2230699999999999</v>
      </c>
      <c r="K3434" s="4">
        <f>VLOOKUP(A3434, Sheet3!A:G,4, FALSE)</f>
        <v>2.2095020000000001</v>
      </c>
      <c r="L3434" s="4">
        <f>VLOOKUP(A3434, Sheet3!A:G,5, FALSE)</f>
        <v>3.8488190000000002</v>
      </c>
      <c r="M3434" s="4">
        <f>VLOOKUP(A3434, Sheet3!A:G,6, FALSE)</f>
        <v>0.32132699999999997</v>
      </c>
      <c r="N3434" s="4">
        <f>VLOOKUP(A3434, Sheet3!A:G,7, FALSE)</f>
        <v>0.33487600000000001</v>
      </c>
      <c r="O3434">
        <v>2005</v>
      </c>
      <c r="P3434" s="4">
        <f>VLOOKUP(G3434, Sheet2!C:E, 3, FALSE)</f>
        <v>1981</v>
      </c>
      <c r="Q3434" s="4">
        <f>O3434-P3434</f>
        <v>24</v>
      </c>
      <c r="R3434" s="4">
        <f>VLOOKUP(A3434, Sheet4!A:B, 2, FALSE)</f>
        <v>3969</v>
      </c>
    </row>
    <row r="3435" spans="1:18">
      <c r="A3435">
        <v>4910</v>
      </c>
      <c r="B3435" s="4" t="s">
        <v>254</v>
      </c>
      <c r="C3435" s="1">
        <v>38048</v>
      </c>
      <c r="D3435" t="s">
        <v>15</v>
      </c>
      <c r="E3435" s="4" t="s">
        <v>107</v>
      </c>
      <c r="F3435" s="4" t="s">
        <v>652</v>
      </c>
      <c r="G3435" s="4" t="str">
        <f>B3435&amp;E3435</f>
        <v>ReedRI</v>
      </c>
      <c r="H3435" s="4" t="str">
        <f>VLOOKUP(G3435, Sheet2!C:D, 2, FALSE)</f>
        <v>D</v>
      </c>
      <c r="I3435" s="4">
        <f>VLOOKUP(A3435, Sheet3!A:G,2, FALSE)</f>
        <v>3.2980100000000001</v>
      </c>
      <c r="J3435" s="4">
        <f>VLOOKUP(A3435, Sheet3!A:G,3, FALSE)</f>
        <v>7.7938999999999994E-2</v>
      </c>
      <c r="K3435" s="4">
        <f>VLOOKUP(A3435, Sheet3!A:G,4, FALSE)</f>
        <v>3.4512429999999998</v>
      </c>
      <c r="L3435" s="4">
        <f>VLOOKUP(A3435, Sheet3!A:G,5, FALSE)</f>
        <v>3.0752730000000001</v>
      </c>
      <c r="M3435" s="4">
        <f>VLOOKUP(A3435, Sheet3!A:G,6, FALSE)</f>
        <v>1.1336109999999999</v>
      </c>
      <c r="N3435" s="4">
        <f>VLOOKUP(A3435, Sheet3!A:G,7, FALSE)</f>
        <v>4.0432069999999998</v>
      </c>
      <c r="O3435">
        <v>2004</v>
      </c>
      <c r="P3435" s="4">
        <f>VLOOKUP(G3435, Sheet2!C:E, 3, FALSE)</f>
        <v>1991</v>
      </c>
      <c r="Q3435" s="4">
        <f>O3435-P3435</f>
        <v>13</v>
      </c>
      <c r="R3435" s="4">
        <f>VLOOKUP(A3435, Sheet4!A:B, 2, FALSE)</f>
        <v>2999</v>
      </c>
    </row>
    <row r="3436" spans="1:18">
      <c r="A3436">
        <v>4911</v>
      </c>
      <c r="B3436" s="4" t="s">
        <v>245</v>
      </c>
      <c r="C3436" s="1">
        <v>38048</v>
      </c>
      <c r="D3436" t="s">
        <v>15</v>
      </c>
      <c r="E3436" s="4" t="s">
        <v>47</v>
      </c>
      <c r="F3436" s="4" t="s">
        <v>652</v>
      </c>
      <c r="G3436" s="4" t="str">
        <f>B3436&amp;E3436</f>
        <v>GrahamFL</v>
      </c>
      <c r="H3436" s="4" t="str">
        <f>VLOOKUP(G3436, Sheet2!C:D, 2, FALSE)</f>
        <v>R</v>
      </c>
      <c r="I3436" s="4">
        <f>VLOOKUP(A3436, Sheet3!A:G,2, FALSE)</f>
        <v>0.409138</v>
      </c>
      <c r="J3436" s="4">
        <f>VLOOKUP(A3436, Sheet3!A:G,3, FALSE)</f>
        <v>0.59275900000000004</v>
      </c>
      <c r="K3436" s="4">
        <f>VLOOKUP(A3436, Sheet3!A:G,4, FALSE)</f>
        <v>3.125594</v>
      </c>
      <c r="L3436" s="4">
        <f>VLOOKUP(A3436, Sheet3!A:G,5, FALSE)</f>
        <v>2.806419</v>
      </c>
      <c r="M3436" s="4">
        <f>VLOOKUP(A3436, Sheet3!A:G,6, FALSE)</f>
        <v>1.6384939999999999</v>
      </c>
      <c r="N3436" s="4">
        <f>VLOOKUP(A3436, Sheet3!A:G,7, FALSE)</f>
        <v>3.4978829999999999</v>
      </c>
      <c r="O3436">
        <v>2004</v>
      </c>
      <c r="P3436" s="4">
        <f>VLOOKUP(G3436, Sheet2!C:E, 3, FALSE)</f>
        <v>1987</v>
      </c>
      <c r="Q3436" s="4">
        <f>O3436-P3436</f>
        <v>17</v>
      </c>
      <c r="R3436" s="4">
        <f>VLOOKUP(A3436, Sheet4!A:B, 2, FALSE)</f>
        <v>1894</v>
      </c>
    </row>
    <row r="3437" spans="1:18">
      <c r="A3437">
        <v>4912</v>
      </c>
      <c r="B3437" s="4" t="s">
        <v>574</v>
      </c>
      <c r="C3437" s="1">
        <v>38048</v>
      </c>
      <c r="D3437" t="s">
        <v>15</v>
      </c>
      <c r="E3437" s="4" t="str">
        <f>VLOOKUP(B3437, Sheet2!$A$2:$B$734, 2, FALSE)</f>
        <v>MN</v>
      </c>
      <c r="F3437" s="4" t="s">
        <v>652</v>
      </c>
      <c r="G3437" s="4" t="str">
        <f>B3437&amp;E3437</f>
        <v>DaytonMN</v>
      </c>
      <c r="H3437" s="4" t="str">
        <f>VLOOKUP(G3437, Sheet2!C:D, 2, FALSE)</f>
        <v>D</v>
      </c>
      <c r="I3437" s="4">
        <f>VLOOKUP(A3437, Sheet3!A:G,2, FALSE)</f>
        <v>5.5161189999999998</v>
      </c>
      <c r="J3437" s="4">
        <f>VLOOKUP(A3437, Sheet3!A:G,3, FALSE)</f>
        <v>-0.61688100000000001</v>
      </c>
      <c r="K3437" s="4">
        <f>VLOOKUP(A3437, Sheet3!A:G,4, FALSE)</f>
        <v>1.6482730000000001</v>
      </c>
      <c r="L3437" s="4">
        <f>VLOOKUP(A3437, Sheet3!A:G,5, FALSE)</f>
        <v>4.6233240000000002</v>
      </c>
      <c r="M3437" s="4">
        <f>VLOOKUP(A3437, Sheet3!A:G,6, FALSE)</f>
        <v>1.0508759999999999</v>
      </c>
      <c r="N3437" s="4">
        <f>VLOOKUP(A3437, Sheet3!A:G,7, FALSE)</f>
        <v>2.4240819999999998</v>
      </c>
      <c r="O3437">
        <v>2004</v>
      </c>
      <c r="P3437" s="4">
        <f>VLOOKUP(G3437, Sheet2!C:E, 3, FALSE)</f>
        <v>2001</v>
      </c>
      <c r="Q3437" s="4">
        <f>O3437-P3437</f>
        <v>3</v>
      </c>
      <c r="R3437" s="4">
        <f>VLOOKUP(A3437, Sheet4!A:B, 2, FALSE)</f>
        <v>2742</v>
      </c>
    </row>
    <row r="3438" spans="1:18">
      <c r="A3438">
        <v>4913</v>
      </c>
      <c r="B3438" s="4" t="s">
        <v>160</v>
      </c>
      <c r="C3438" s="1">
        <v>39357</v>
      </c>
      <c r="D3438" t="s">
        <v>6</v>
      </c>
      <c r="E3438" s="4" t="s">
        <v>119</v>
      </c>
      <c r="F3438" s="4" t="s">
        <v>652</v>
      </c>
      <c r="G3438" s="4" t="str">
        <f>B3438&amp;E3438</f>
        <v>SkeltonMO</v>
      </c>
      <c r="H3438" s="4" t="str">
        <f>VLOOKUP(G3438, Sheet2!C:D, 2, FALSE)</f>
        <v>D</v>
      </c>
      <c r="I3438" s="4">
        <f>VLOOKUP(A3438, Sheet3!A:G,2, FALSE)</f>
        <v>-1.609561</v>
      </c>
      <c r="J3438" s="4">
        <f>VLOOKUP(A3438, Sheet3!A:G,3, FALSE)</f>
        <v>-0.79750500000000002</v>
      </c>
      <c r="K3438" s="4">
        <f>VLOOKUP(A3438, Sheet3!A:G,4, FALSE)</f>
        <v>4.783614</v>
      </c>
      <c r="L3438" s="4">
        <f>VLOOKUP(A3438, Sheet3!A:G,5, FALSE)</f>
        <v>-3.8345280000000002</v>
      </c>
      <c r="M3438" s="4">
        <f>VLOOKUP(A3438, Sheet3!A:G,6, FALSE)</f>
        <v>-0.70493300000000003</v>
      </c>
      <c r="N3438" s="4">
        <f>VLOOKUP(A3438, Sheet3!A:G,7, FALSE)</f>
        <v>1.5225759999999999</v>
      </c>
      <c r="O3438">
        <v>2007</v>
      </c>
      <c r="P3438" s="4">
        <f>VLOOKUP(G3438, Sheet2!C:E, 3, FALSE)</f>
        <v>1977</v>
      </c>
      <c r="Q3438" s="4">
        <f>O3438-P3438</f>
        <v>30</v>
      </c>
      <c r="R3438" s="4">
        <f>VLOOKUP(A3438, Sheet4!A:B, 2, FALSE)</f>
        <v>640</v>
      </c>
    </row>
    <row r="3439" spans="1:18">
      <c r="A3439">
        <v>4914</v>
      </c>
      <c r="B3439" s="4" t="s">
        <v>489</v>
      </c>
      <c r="C3439" s="1">
        <v>39357</v>
      </c>
      <c r="D3439" t="s">
        <v>6</v>
      </c>
      <c r="E3439" s="4" t="s">
        <v>89</v>
      </c>
      <c r="F3439" s="4" t="s">
        <v>652</v>
      </c>
      <c r="G3439" s="4" t="str">
        <f>B3439&amp;E3439</f>
        <v>TurnerOH</v>
      </c>
      <c r="H3439" s="4" t="str">
        <f>VLOOKUP(G3439, Sheet2!C:D, 2, FALSE)</f>
        <v>R</v>
      </c>
      <c r="I3439" s="4">
        <f>VLOOKUP(A3439, Sheet3!A:G,2, FALSE)</f>
        <v>-0.26563300000000001</v>
      </c>
      <c r="J3439" s="4">
        <f>VLOOKUP(A3439, Sheet3!A:G,3, FALSE)</f>
        <v>-1.2587330000000001</v>
      </c>
      <c r="K3439" s="4">
        <f>VLOOKUP(A3439, Sheet3!A:G,4, FALSE)</f>
        <v>3.7343920000000002</v>
      </c>
      <c r="L3439" s="4">
        <f>VLOOKUP(A3439, Sheet3!A:G,5, FALSE)</f>
        <v>-3.0461800000000001</v>
      </c>
      <c r="M3439" s="4">
        <f>VLOOKUP(A3439, Sheet3!A:G,6, FALSE)</f>
        <v>-1.183049</v>
      </c>
      <c r="N3439" s="4">
        <f>VLOOKUP(A3439, Sheet3!A:G,7, FALSE)</f>
        <v>0.54566700000000001</v>
      </c>
      <c r="O3439">
        <v>2007</v>
      </c>
      <c r="P3439" s="4">
        <f>VLOOKUP(G3439, Sheet2!C:E, 3, FALSE)</f>
        <v>2003</v>
      </c>
      <c r="Q3439" s="4">
        <f>O3439-P3439</f>
        <v>4</v>
      </c>
      <c r="R3439" s="4">
        <f>VLOOKUP(A3439, Sheet4!A:B, 2, FALSE)</f>
        <v>350</v>
      </c>
    </row>
    <row r="3440" spans="1:18">
      <c r="A3440">
        <v>4915</v>
      </c>
      <c r="B3440" s="4" t="s">
        <v>313</v>
      </c>
      <c r="C3440" s="1">
        <v>39357</v>
      </c>
      <c r="D3440" t="s">
        <v>6</v>
      </c>
      <c r="E3440" s="4" t="s">
        <v>84</v>
      </c>
      <c r="F3440" s="4" t="s">
        <v>652</v>
      </c>
      <c r="G3440" s="4" t="str">
        <f>B3440&amp;E3440</f>
        <v>LarsonCT</v>
      </c>
      <c r="H3440" s="4" t="str">
        <f>VLOOKUP(G3440, Sheet2!C:D, 2, FALSE)</f>
        <v>D</v>
      </c>
      <c r="I3440" s="4">
        <f>VLOOKUP(A3440, Sheet3!A:G,2, FALSE)</f>
        <v>-0.73693600000000004</v>
      </c>
      <c r="J3440" s="4">
        <f>VLOOKUP(A3440, Sheet3!A:G,3, FALSE)</f>
        <v>-0.71384800000000004</v>
      </c>
      <c r="K3440" s="4">
        <f>VLOOKUP(A3440, Sheet3!A:G,4, FALSE)</f>
        <v>3.8638780000000001</v>
      </c>
      <c r="L3440" s="4">
        <f>VLOOKUP(A3440, Sheet3!A:G,5, FALSE)</f>
        <v>-2.125264</v>
      </c>
      <c r="M3440" s="4">
        <f>VLOOKUP(A3440, Sheet3!A:G,6, FALSE)</f>
        <v>-1.3946959999999999</v>
      </c>
      <c r="N3440" s="4">
        <f>VLOOKUP(A3440, Sheet3!A:G,7, FALSE)</f>
        <v>2.1907230000000002</v>
      </c>
      <c r="O3440">
        <v>2007</v>
      </c>
      <c r="P3440" s="4">
        <f>VLOOKUP(G3440, Sheet2!C:E, 3, FALSE)</f>
        <v>1999</v>
      </c>
      <c r="Q3440" s="4">
        <f>O3440-P3440</f>
        <v>8</v>
      </c>
      <c r="R3440" s="4">
        <f>VLOOKUP(A3440, Sheet4!A:B, 2, FALSE)</f>
        <v>118</v>
      </c>
    </row>
    <row r="3441" spans="1:18">
      <c r="A3441">
        <v>4916</v>
      </c>
      <c r="B3441" s="4" t="s">
        <v>111</v>
      </c>
      <c r="C3441" s="1">
        <v>39357</v>
      </c>
      <c r="D3441" t="s">
        <v>6</v>
      </c>
      <c r="E3441" s="4" t="s">
        <v>112</v>
      </c>
      <c r="F3441" s="4" t="s">
        <v>652</v>
      </c>
      <c r="G3441" s="4" t="str">
        <f>B3441&amp;E3441</f>
        <v>MillerMI</v>
      </c>
      <c r="H3441" s="4" t="str">
        <f>VLOOKUP(G3441, Sheet2!C:D, 2, FALSE)</f>
        <v>R</v>
      </c>
      <c r="I3441" s="4">
        <f>VLOOKUP(A3441, Sheet3!A:G,2, FALSE)</f>
        <v>-3.6037180000000002</v>
      </c>
      <c r="J3441" s="4">
        <f>VLOOKUP(A3441, Sheet3!A:G,3, FALSE)</f>
        <v>-0.511158</v>
      </c>
      <c r="K3441" s="4">
        <f>VLOOKUP(A3441, Sheet3!A:G,4, FALSE)</f>
        <v>-3.795617</v>
      </c>
      <c r="L3441" s="4">
        <f>VLOOKUP(A3441, Sheet3!A:G,5, FALSE)</f>
        <v>-0.53115699999999999</v>
      </c>
      <c r="M3441" s="4">
        <f>VLOOKUP(A3441, Sheet3!A:G,6, FALSE)</f>
        <v>0.84481600000000001</v>
      </c>
      <c r="N3441" s="4">
        <f>VLOOKUP(A3441, Sheet3!A:G,7, FALSE)</f>
        <v>-4.3119940000000003</v>
      </c>
      <c r="O3441">
        <v>2007</v>
      </c>
      <c r="P3441" s="4">
        <f>VLOOKUP(G3441, Sheet2!C:E, 3, FALSE)</f>
        <v>2003</v>
      </c>
      <c r="Q3441" s="4">
        <f>O3441-P3441</f>
        <v>4</v>
      </c>
      <c r="R3441" s="4">
        <f>VLOOKUP(A3441, Sheet4!A:B, 2, FALSE)</f>
        <v>360</v>
      </c>
    </row>
    <row r="3442" spans="1:18">
      <c r="A3442">
        <v>4917</v>
      </c>
      <c r="B3442" s="4" t="s">
        <v>479</v>
      </c>
      <c r="C3442" s="1">
        <v>39357</v>
      </c>
      <c r="D3442" t="s">
        <v>6</v>
      </c>
      <c r="E3442" s="4" t="s">
        <v>463</v>
      </c>
      <c r="F3442" s="4" t="s">
        <v>652</v>
      </c>
      <c r="G3442" s="4" t="str">
        <f>B3442&amp;E3442</f>
        <v>AbercrombieHI</v>
      </c>
      <c r="H3442" s="4" t="str">
        <f>VLOOKUP(G3442, Sheet2!C:D, 2, FALSE)</f>
        <v>D</v>
      </c>
      <c r="I3442" s="4">
        <f>VLOOKUP(A3442, Sheet3!A:G,2, FALSE)</f>
        <v>-7.4483090000000001</v>
      </c>
      <c r="J3442" s="4">
        <f>VLOOKUP(A3442, Sheet3!A:G,3, FALSE)</f>
        <v>1.1460980000000001</v>
      </c>
      <c r="K3442" s="4">
        <f>VLOOKUP(A3442, Sheet3!A:G,4, FALSE)</f>
        <v>2.1058910000000002</v>
      </c>
      <c r="L3442" s="4">
        <f>VLOOKUP(A3442, Sheet3!A:G,5, FALSE)</f>
        <v>-5.7021100000000002</v>
      </c>
      <c r="M3442" s="4">
        <f>VLOOKUP(A3442, Sheet3!A:G,6, FALSE)</f>
        <v>-1.735004</v>
      </c>
      <c r="N3442" s="4">
        <f>VLOOKUP(A3442, Sheet3!A:G,7, FALSE)</f>
        <v>1.0321389999999999</v>
      </c>
      <c r="O3442">
        <v>2007</v>
      </c>
      <c r="P3442" s="4">
        <f>VLOOKUP(G3442, Sheet2!C:E, 3, FALSE)</f>
        <v>1991</v>
      </c>
      <c r="Q3442" s="4">
        <f>O3442-P3442</f>
        <v>16</v>
      </c>
      <c r="R3442" s="4">
        <f>VLOOKUP(A3442, Sheet4!A:B, 2, FALSE)</f>
        <v>503</v>
      </c>
    </row>
    <row r="3443" spans="1:18">
      <c r="A3443">
        <v>4918</v>
      </c>
      <c r="B3443" s="4" t="s">
        <v>361</v>
      </c>
      <c r="C3443" s="1">
        <v>39357</v>
      </c>
      <c r="D3443" t="s">
        <v>6</v>
      </c>
      <c r="E3443" s="4" t="s">
        <v>384</v>
      </c>
      <c r="F3443" s="4" t="s">
        <v>652</v>
      </c>
      <c r="G3443" s="4" t="str">
        <f>B3443&amp;E3443</f>
        <v>CastleDE</v>
      </c>
      <c r="H3443" s="4" t="str">
        <f>VLOOKUP(G3443, Sheet2!C:D, 2, FALSE)</f>
        <v>R</v>
      </c>
      <c r="I3443" s="4">
        <f>VLOOKUP(A3443, Sheet3!A:G,2, FALSE)</f>
        <v>2.6735959999999999</v>
      </c>
      <c r="J3443" s="4">
        <f>VLOOKUP(A3443, Sheet3!A:G,3, FALSE)</f>
        <v>-0.28963699999999998</v>
      </c>
      <c r="K3443" s="4">
        <f>VLOOKUP(A3443, Sheet3!A:G,4, FALSE)</f>
        <v>3.562392</v>
      </c>
      <c r="L3443" s="4">
        <f>VLOOKUP(A3443, Sheet3!A:G,5, FALSE)</f>
        <v>-0.74971600000000005</v>
      </c>
      <c r="M3443" s="4">
        <f>VLOOKUP(A3443, Sheet3!A:G,6, FALSE)</f>
        <v>-0.119585</v>
      </c>
      <c r="N3443" s="4">
        <f>VLOOKUP(A3443, Sheet3!A:G,7, FALSE)</f>
        <v>3.6651539999999998</v>
      </c>
      <c r="O3443">
        <v>2007</v>
      </c>
      <c r="P3443" s="4">
        <f>VLOOKUP(G3443, Sheet2!C:E, 3, FALSE)</f>
        <v>1993</v>
      </c>
      <c r="Q3443" s="4">
        <f>O3443-P3443</f>
        <v>14</v>
      </c>
      <c r="R3443" s="4">
        <f>VLOOKUP(A3443, Sheet4!A:B, 2, FALSE)</f>
        <v>441</v>
      </c>
    </row>
    <row r="3444" spans="1:18">
      <c r="A3444">
        <v>4919</v>
      </c>
      <c r="B3444" s="4" t="s">
        <v>349</v>
      </c>
      <c r="C3444" s="1">
        <v>39357</v>
      </c>
      <c r="D3444" t="s">
        <v>6</v>
      </c>
      <c r="E3444" s="4" t="s">
        <v>141</v>
      </c>
      <c r="F3444" s="4" t="s">
        <v>652</v>
      </c>
      <c r="G3444" s="4" t="str">
        <f>B3444&amp;E3444</f>
        <v>TannerTN</v>
      </c>
      <c r="H3444" s="4" t="str">
        <f>VLOOKUP(G3444, Sheet2!C:D, 2, FALSE)</f>
        <v>D</v>
      </c>
      <c r="I3444" s="4">
        <f>VLOOKUP(A3444, Sheet3!A:G,2, FALSE)</f>
        <v>2.5332400000000002</v>
      </c>
      <c r="J3444" s="4">
        <f>VLOOKUP(A3444, Sheet3!A:G,3, FALSE)</f>
        <v>-0.90107999999999999</v>
      </c>
      <c r="K3444" s="4">
        <f>VLOOKUP(A3444, Sheet3!A:G,4, FALSE)</f>
        <v>9.1459999999999996E-3</v>
      </c>
      <c r="L3444" s="4">
        <f>VLOOKUP(A3444, Sheet3!A:G,5, FALSE)</f>
        <v>0.205873</v>
      </c>
      <c r="M3444" s="4">
        <f>VLOOKUP(A3444, Sheet3!A:G,6, FALSE)</f>
        <v>-1.062071</v>
      </c>
      <c r="N3444" s="4">
        <f>VLOOKUP(A3444, Sheet3!A:G,7, FALSE)</f>
        <v>-1.5267059999999999</v>
      </c>
      <c r="O3444">
        <v>2007</v>
      </c>
      <c r="P3444" s="4">
        <f>VLOOKUP(G3444, Sheet2!C:E, 3, FALSE)</f>
        <v>1989</v>
      </c>
      <c r="Q3444" s="4">
        <f>O3444-P3444</f>
        <v>18</v>
      </c>
      <c r="R3444" s="4">
        <f>VLOOKUP(A3444, Sheet4!A:B, 2, FALSE)</f>
        <v>488</v>
      </c>
    </row>
    <row r="3445" spans="1:18">
      <c r="A3445">
        <v>4920</v>
      </c>
      <c r="B3445" s="4" t="s">
        <v>505</v>
      </c>
      <c r="C3445" s="1">
        <v>39357</v>
      </c>
      <c r="D3445" t="s">
        <v>6</v>
      </c>
      <c r="E3445" s="4" t="s">
        <v>44</v>
      </c>
      <c r="F3445" s="4" t="s">
        <v>652</v>
      </c>
      <c r="G3445" s="4" t="str">
        <f>B3445&amp;E3445</f>
        <v>EnglishPA</v>
      </c>
      <c r="H3445" s="4" t="str">
        <f>VLOOKUP(G3445, Sheet2!C:D, 2, FALSE)</f>
        <v>R</v>
      </c>
      <c r="I3445" s="4">
        <f>VLOOKUP(A3445, Sheet3!A:G,2, FALSE)</f>
        <v>-2.4118230000000001</v>
      </c>
      <c r="J3445" s="4">
        <f>VLOOKUP(A3445, Sheet3!A:G,3, FALSE)</f>
        <v>0.499558</v>
      </c>
      <c r="K3445" s="4">
        <f>VLOOKUP(A3445, Sheet3!A:G,4, FALSE)</f>
        <v>1.7614030000000001</v>
      </c>
      <c r="L3445" s="4">
        <f>VLOOKUP(A3445, Sheet3!A:G,5, FALSE)</f>
        <v>-3.1794349999999998</v>
      </c>
      <c r="M3445" s="4">
        <f>VLOOKUP(A3445, Sheet3!A:G,6, FALSE)</f>
        <v>8.2596000000000003E-2</v>
      </c>
      <c r="N3445" s="4">
        <f>VLOOKUP(A3445, Sheet3!A:G,7, FALSE)</f>
        <v>0.60317699999999996</v>
      </c>
      <c r="O3445">
        <v>2007</v>
      </c>
      <c r="P3445" s="4">
        <f>VLOOKUP(G3445, Sheet2!C:E, 3, FALSE)</f>
        <v>1995</v>
      </c>
      <c r="Q3445" s="4">
        <f>O3445-P3445</f>
        <v>12</v>
      </c>
      <c r="R3445" s="4">
        <f>VLOOKUP(A3445, Sheet4!A:B, 2, FALSE)</f>
        <v>396</v>
      </c>
    </row>
    <row r="3446" spans="1:18">
      <c r="A3446">
        <v>4921</v>
      </c>
      <c r="B3446" s="4" t="s">
        <v>774</v>
      </c>
      <c r="C3446" s="1">
        <v>39357</v>
      </c>
      <c r="D3446" t="s">
        <v>6</v>
      </c>
      <c r="E3446" s="4" t="s">
        <v>8</v>
      </c>
      <c r="F3446" s="4" t="s">
        <v>652</v>
      </c>
      <c r="G3446" s="4" t="str">
        <f>B3446&amp;E3446</f>
        <v>SanchezLoCA</v>
      </c>
      <c r="H3446" s="4" t="str">
        <f>VLOOKUP(G3446, Sheet2!C:D, 2, FALSE)</f>
        <v>D</v>
      </c>
      <c r="I3446" s="4">
        <f>VLOOKUP(A3446, Sheet3!A:G,2, FALSE)</f>
        <v>2.466205</v>
      </c>
      <c r="J3446" s="4">
        <f>VLOOKUP(A3446, Sheet3!A:G,3, FALSE)</f>
        <v>0.26834200000000002</v>
      </c>
      <c r="K3446" s="4">
        <f>VLOOKUP(A3446, Sheet3!A:G,4, FALSE)</f>
        <v>-3.47071</v>
      </c>
      <c r="L3446" s="4">
        <f>VLOOKUP(A3446, Sheet3!A:G,5, FALSE)</f>
        <v>-1.6594180000000001</v>
      </c>
      <c r="M3446" s="4">
        <f>VLOOKUP(A3446, Sheet3!A:G,6, FALSE)</f>
        <v>-0.89070199999999999</v>
      </c>
      <c r="N3446" s="4">
        <f>VLOOKUP(A3446, Sheet3!A:G,7, FALSE)</f>
        <v>-2.7989860000000002</v>
      </c>
      <c r="O3446">
        <v>2007</v>
      </c>
      <c r="P3446" s="4">
        <f>VLOOKUP(G3446, Sheet2!C:E, 3, FALSE)</f>
        <v>1997</v>
      </c>
      <c r="Q3446" s="4">
        <f>O3446-P3446</f>
        <v>10</v>
      </c>
      <c r="R3446" s="4">
        <f>VLOOKUP(A3446, Sheet4!A:B, 2, FALSE)</f>
        <v>200</v>
      </c>
    </row>
    <row r="3447" spans="1:18">
      <c r="A3447">
        <v>4922</v>
      </c>
      <c r="B3447" t="s">
        <v>70</v>
      </c>
      <c r="C3447" s="1">
        <v>39357</v>
      </c>
      <c r="D3447" t="s">
        <v>6</v>
      </c>
      <c r="E3447" s="4" t="s">
        <v>44</v>
      </c>
      <c r="F3447" s="4" t="s">
        <v>652</v>
      </c>
      <c r="G3447" s="4" t="str">
        <f>B3447&amp;E3447</f>
        <v>SchwartzPA</v>
      </c>
      <c r="H3447" s="4" t="str">
        <f>VLOOKUP(G3447, Sheet2!C:D, 2, FALSE)</f>
        <v>D</v>
      </c>
      <c r="I3447" s="4">
        <f>VLOOKUP(A3447, Sheet3!A:G,2, FALSE)</f>
        <v>2.7007720000000002</v>
      </c>
      <c r="J3447" s="4">
        <f>VLOOKUP(A3447, Sheet3!A:G,3, FALSE)</f>
        <v>1.572881</v>
      </c>
      <c r="K3447" s="4">
        <f>VLOOKUP(A3447, Sheet3!A:G,4, FALSE)</f>
        <v>4.1097739999999998</v>
      </c>
      <c r="L3447" s="4">
        <f>VLOOKUP(A3447, Sheet3!A:G,5, FALSE)</f>
        <v>-5.197209</v>
      </c>
      <c r="M3447" s="4">
        <f>VLOOKUP(A3447, Sheet3!A:G,6, FALSE)</f>
        <v>0.118987</v>
      </c>
      <c r="N3447" s="4">
        <f>VLOOKUP(A3447, Sheet3!A:G,7, FALSE)</f>
        <v>4.6079739999999996</v>
      </c>
      <c r="O3447">
        <v>2007</v>
      </c>
      <c r="P3447" s="4">
        <f>VLOOKUP(G3447, Sheet2!C:E, 3, FALSE)</f>
        <v>2005</v>
      </c>
      <c r="Q3447" s="4">
        <f>O3447-P3447</f>
        <v>2</v>
      </c>
      <c r="R3447" s="4">
        <f>VLOOKUP(A3447, Sheet4!A:B, 2, FALSE)</f>
        <v>182</v>
      </c>
    </row>
    <row r="3448" spans="1:18">
      <c r="A3448">
        <v>4923</v>
      </c>
      <c r="B3448" t="s">
        <v>82</v>
      </c>
      <c r="C3448" s="1">
        <v>39357</v>
      </c>
      <c r="D3448" t="s">
        <v>6</v>
      </c>
      <c r="E3448" s="4" t="s">
        <v>22</v>
      </c>
      <c r="F3448" s="4" t="s">
        <v>652</v>
      </c>
      <c r="G3448" s="4" t="str">
        <f>B3448&amp;E3448</f>
        <v>Jackson-LeeTX</v>
      </c>
      <c r="H3448" s="4" t="str">
        <f>VLOOKUP(G3448, Sheet2!C:D, 2, FALSE)</f>
        <v>D</v>
      </c>
      <c r="I3448" s="4">
        <f>VLOOKUP(A3448, Sheet3!A:G,2, FALSE)</f>
        <v>2.2012499999999999</v>
      </c>
      <c r="J3448" s="4">
        <f>VLOOKUP(A3448, Sheet3!A:G,3, FALSE)</f>
        <v>-0.82640599999999997</v>
      </c>
      <c r="K3448" s="4">
        <f>VLOOKUP(A3448, Sheet3!A:G,4, FALSE)</f>
        <v>2.2111360000000002</v>
      </c>
      <c r="L3448" s="4">
        <f>VLOOKUP(A3448, Sheet3!A:G,5, FALSE)</f>
        <v>2.0324999999999999E-2</v>
      </c>
      <c r="M3448" s="4">
        <f>VLOOKUP(A3448, Sheet3!A:G,6, FALSE)</f>
        <v>-0.82777900000000004</v>
      </c>
      <c r="N3448" s="4">
        <f>VLOOKUP(A3448, Sheet3!A:G,7, FALSE)</f>
        <v>2.8771779999999998</v>
      </c>
      <c r="O3448">
        <v>2007</v>
      </c>
      <c r="P3448" s="4">
        <f>VLOOKUP(G3448, Sheet2!C:E, 3, FALSE)</f>
        <v>1995</v>
      </c>
      <c r="Q3448" s="4">
        <f>O3448-P3448</f>
        <v>12</v>
      </c>
      <c r="R3448" s="4">
        <f>VLOOKUP(A3448, Sheet4!A:B, 2, FALSE)</f>
        <v>3020</v>
      </c>
    </row>
    <row r="3449" spans="1:18">
      <c r="A3449">
        <v>4924</v>
      </c>
      <c r="B3449" t="s">
        <v>227</v>
      </c>
      <c r="C3449" s="1">
        <v>39357</v>
      </c>
      <c r="D3449" t="s">
        <v>6</v>
      </c>
      <c r="E3449" s="4" t="s">
        <v>22</v>
      </c>
      <c r="F3449" s="4" t="s">
        <v>652</v>
      </c>
      <c r="G3449" s="4" t="str">
        <f>B3449&amp;E3449</f>
        <v>DoggettTX</v>
      </c>
      <c r="H3449" s="4" t="str">
        <f>VLOOKUP(G3449, Sheet2!C:D, 2, FALSE)</f>
        <v>D</v>
      </c>
      <c r="I3449" s="4">
        <f>VLOOKUP(A3449, Sheet3!A:G,2, FALSE)</f>
        <v>-1.4113599999999999</v>
      </c>
      <c r="J3449" s="4">
        <f>VLOOKUP(A3449, Sheet3!A:G,3, FALSE)</f>
        <v>6.9963999999999998E-2</v>
      </c>
      <c r="K3449" s="4">
        <f>VLOOKUP(A3449, Sheet3!A:G,4, FALSE)</f>
        <v>1.603566</v>
      </c>
      <c r="L3449" s="4">
        <f>VLOOKUP(A3449, Sheet3!A:G,5, FALSE)</f>
        <v>2.2048960000000002</v>
      </c>
      <c r="M3449" s="4">
        <f>VLOOKUP(A3449, Sheet3!A:G,6, FALSE)</f>
        <v>-1.5101789999999999</v>
      </c>
      <c r="N3449" s="4">
        <f>VLOOKUP(A3449, Sheet3!A:G,7, FALSE)</f>
        <v>-0.35148000000000001</v>
      </c>
      <c r="O3449">
        <v>2007</v>
      </c>
      <c r="P3449" s="4">
        <f>VLOOKUP(G3449, Sheet2!C:E, 3, FALSE)</f>
        <v>1995</v>
      </c>
      <c r="Q3449" s="4">
        <f>O3449-P3449</f>
        <v>12</v>
      </c>
      <c r="R3449" s="4">
        <f>VLOOKUP(A3449, Sheet4!A:B, 2, FALSE)</f>
        <v>169</v>
      </c>
    </row>
    <row r="3450" spans="1:18">
      <c r="A3450">
        <v>4925</v>
      </c>
      <c r="B3450" t="s">
        <v>9</v>
      </c>
      <c r="C3450" s="1">
        <v>39357</v>
      </c>
      <c r="D3450" t="s">
        <v>6</v>
      </c>
      <c r="E3450" s="4" t="s">
        <v>84</v>
      </c>
      <c r="F3450" s="4" t="s">
        <v>652</v>
      </c>
      <c r="G3450" s="4" t="str">
        <f>B3450&amp;E3450</f>
        <v>ShaysCT</v>
      </c>
      <c r="H3450" s="4" t="str">
        <f>VLOOKUP(G3450, Sheet2!C:D, 2, FALSE)</f>
        <v>R</v>
      </c>
      <c r="I3450" s="4">
        <f>VLOOKUP(A3450, Sheet3!A:G,2, FALSE)</f>
        <v>-1.649154</v>
      </c>
      <c r="J3450" s="4">
        <f>VLOOKUP(A3450, Sheet3!A:G,3, FALSE)</f>
        <v>-0.64240399999999998</v>
      </c>
      <c r="K3450" s="4">
        <f>VLOOKUP(A3450, Sheet3!A:G,4, FALSE)</f>
        <v>-1.6735640000000001</v>
      </c>
      <c r="L3450" s="4">
        <f>VLOOKUP(A3450, Sheet3!A:G,5, FALSE)</f>
        <v>1.961625</v>
      </c>
      <c r="M3450" s="4">
        <f>VLOOKUP(A3450, Sheet3!A:G,6, FALSE)</f>
        <v>3.1673819999999999</v>
      </c>
      <c r="N3450" s="4">
        <f>VLOOKUP(A3450, Sheet3!A:G,7, FALSE)</f>
        <v>-4.2772680000000003</v>
      </c>
      <c r="O3450">
        <v>2007</v>
      </c>
      <c r="P3450" s="4">
        <f>VLOOKUP(G3450, Sheet2!C:E, 3, FALSE)</f>
        <v>1987</v>
      </c>
      <c r="Q3450" s="4">
        <f>O3450-P3450</f>
        <v>20</v>
      </c>
      <c r="R3450" s="4">
        <f>VLOOKUP(A3450, Sheet4!A:B, 2, FALSE)</f>
        <v>448</v>
      </c>
    </row>
    <row r="3451" spans="1:18">
      <c r="A3451">
        <v>4926</v>
      </c>
      <c r="B3451" t="s">
        <v>133</v>
      </c>
      <c r="C3451" s="1">
        <v>39357</v>
      </c>
      <c r="D3451" t="s">
        <v>6</v>
      </c>
      <c r="E3451" s="4" t="s">
        <v>125</v>
      </c>
      <c r="F3451" s="4" t="s">
        <v>652</v>
      </c>
      <c r="G3451" s="4" t="str">
        <f>B3451&amp;E3451</f>
        <v>HincheyNY</v>
      </c>
      <c r="H3451" s="4" t="str">
        <f>VLOOKUP(G3451, Sheet2!C:D, 2, FALSE)</f>
        <v>D</v>
      </c>
      <c r="I3451" s="4">
        <f>VLOOKUP(A3451, Sheet3!A:G,2, FALSE)</f>
        <v>0.97142600000000001</v>
      </c>
      <c r="J3451" s="4">
        <f>VLOOKUP(A3451, Sheet3!A:G,3, FALSE)</f>
        <v>0.539327</v>
      </c>
      <c r="K3451" s="4">
        <f>VLOOKUP(A3451, Sheet3!A:G,4, FALSE)</f>
        <v>-1.3780490000000001</v>
      </c>
      <c r="L3451" s="4">
        <f>VLOOKUP(A3451, Sheet3!A:G,5, FALSE)</f>
        <v>4.9917850000000001</v>
      </c>
      <c r="M3451" s="4">
        <f>VLOOKUP(A3451, Sheet3!A:G,6, FALSE)</f>
        <v>2.1601140000000001</v>
      </c>
      <c r="N3451" s="4">
        <f>VLOOKUP(A3451, Sheet3!A:G,7, FALSE)</f>
        <v>0.16183700000000001</v>
      </c>
      <c r="O3451">
        <v>2007</v>
      </c>
      <c r="P3451" s="4">
        <f>VLOOKUP(G3451, Sheet2!C:E, 3, FALSE)</f>
        <v>1993</v>
      </c>
      <c r="Q3451" s="4">
        <f>O3451-P3451</f>
        <v>14</v>
      </c>
      <c r="R3451" s="4">
        <f>VLOOKUP(A3451, Sheet4!A:B, 2, FALSE)</f>
        <v>571</v>
      </c>
    </row>
    <row r="3452" spans="1:18">
      <c r="A3452">
        <v>4927</v>
      </c>
      <c r="B3452" t="s">
        <v>171</v>
      </c>
      <c r="C3452" s="1">
        <v>39357</v>
      </c>
      <c r="D3452" t="s">
        <v>6</v>
      </c>
      <c r="E3452" s="4" t="s">
        <v>163</v>
      </c>
      <c r="F3452" s="4" t="s">
        <v>652</v>
      </c>
      <c r="G3452" s="4" t="str">
        <f>B3452&amp;E3452</f>
        <v>HoyerMD</v>
      </c>
      <c r="H3452" s="4" t="str">
        <f>VLOOKUP(G3452, Sheet2!C:D, 2, FALSE)</f>
        <v>D</v>
      </c>
      <c r="I3452" s="4">
        <f>VLOOKUP(A3452, Sheet3!A:G,2, FALSE)</f>
        <v>-2.7319239999999998</v>
      </c>
      <c r="J3452" s="4">
        <f>VLOOKUP(A3452, Sheet3!A:G,3, FALSE)</f>
        <v>-0.78207099999999996</v>
      </c>
      <c r="K3452" s="4">
        <f>VLOOKUP(A3452, Sheet3!A:G,4, FALSE)</f>
        <v>-1.79379</v>
      </c>
      <c r="L3452" s="4">
        <f>VLOOKUP(A3452, Sheet3!A:G,5, FALSE)</f>
        <v>5.1557930000000001</v>
      </c>
      <c r="M3452" s="4">
        <f>VLOOKUP(A3452, Sheet3!A:G,6, FALSE)</f>
        <v>1.825955</v>
      </c>
      <c r="N3452" s="4">
        <f>VLOOKUP(A3452, Sheet3!A:G,7, FALSE)</f>
        <v>-6.272691</v>
      </c>
      <c r="O3452">
        <v>2007</v>
      </c>
      <c r="P3452" s="4">
        <f>VLOOKUP(G3452, Sheet2!C:E, 3, FALSE)</f>
        <v>1981</v>
      </c>
      <c r="Q3452" s="4">
        <f>O3452-P3452</f>
        <v>26</v>
      </c>
      <c r="R3452" s="4">
        <f>VLOOKUP(A3452, Sheet4!A:B, 2, FALSE)</f>
        <v>562</v>
      </c>
    </row>
    <row r="3453" spans="1:18">
      <c r="A3453">
        <v>4928</v>
      </c>
      <c r="B3453" t="s">
        <v>777</v>
      </c>
      <c r="C3453" s="1">
        <v>39357</v>
      </c>
      <c r="D3453" t="s">
        <v>6</v>
      </c>
      <c r="E3453" s="4" t="s">
        <v>137</v>
      </c>
      <c r="F3453" s="4" t="s">
        <v>652</v>
      </c>
      <c r="G3453" s="4" t="str">
        <f>B3453&amp;E3453</f>
        <v>ScottDGA</v>
      </c>
      <c r="H3453" s="4" t="str">
        <f>VLOOKUP(G3453, Sheet2!C:D, 2, FALSE)</f>
        <v>D</v>
      </c>
      <c r="I3453" s="4">
        <f>VLOOKUP(A3453, Sheet3!A:G,2, FALSE)</f>
        <v>-1.445503</v>
      </c>
      <c r="J3453" s="4">
        <f>VLOOKUP(A3453, Sheet3!A:G,3, FALSE)</f>
        <v>0.379691</v>
      </c>
      <c r="K3453" s="4">
        <f>VLOOKUP(A3453, Sheet3!A:G,4, FALSE)</f>
        <v>-1.1135600000000001</v>
      </c>
      <c r="L3453" s="4">
        <f>VLOOKUP(A3453, Sheet3!A:G,5, FALSE)</f>
        <v>2.4811510000000001</v>
      </c>
      <c r="M3453" s="4">
        <f>VLOOKUP(A3453, Sheet3!A:G,6, FALSE)</f>
        <v>3.6054719999999998</v>
      </c>
      <c r="N3453" s="4">
        <f>VLOOKUP(A3453, Sheet3!A:G,7, FALSE)</f>
        <v>-2.284548</v>
      </c>
      <c r="O3453">
        <v>2007</v>
      </c>
      <c r="P3453" s="4">
        <f>VLOOKUP(G3453, Sheet2!C:E, 3, FALSE)</f>
        <v>2003</v>
      </c>
      <c r="Q3453" s="4">
        <f>O3453-P3453</f>
        <v>4</v>
      </c>
      <c r="R3453" s="4">
        <f>VLOOKUP(A3453, Sheet4!A:B, 2, FALSE)</f>
        <v>209</v>
      </c>
    </row>
    <row r="3454" spans="1:18">
      <c r="A3454">
        <v>4929</v>
      </c>
      <c r="B3454" t="s">
        <v>79</v>
      </c>
      <c r="C3454" s="1">
        <v>39357</v>
      </c>
      <c r="D3454" t="s">
        <v>6</v>
      </c>
      <c r="E3454" s="4" t="s">
        <v>136</v>
      </c>
      <c r="F3454" s="4" t="s">
        <v>652</v>
      </c>
      <c r="G3454" s="4" t="str">
        <f>B3454&amp;E3454</f>
        <v>BlumenauerOR</v>
      </c>
      <c r="H3454" s="4" t="str">
        <f>VLOOKUP(G3454, Sheet2!C:D, 2, FALSE)</f>
        <v>D</v>
      </c>
      <c r="I3454" s="4">
        <f>VLOOKUP(A3454, Sheet3!A:G,2, FALSE)</f>
        <v>-8.6183259999999997</v>
      </c>
      <c r="J3454" s="4">
        <f>VLOOKUP(A3454, Sheet3!A:G,3, FALSE)</f>
        <v>-0.44336799999999998</v>
      </c>
      <c r="K3454" s="4">
        <f>VLOOKUP(A3454, Sheet3!A:G,4, FALSE)</f>
        <v>0.36614600000000003</v>
      </c>
      <c r="L3454" s="4">
        <f>VLOOKUP(A3454, Sheet3!A:G,5, FALSE)</f>
        <v>-2.4399150000000001</v>
      </c>
      <c r="M3454" s="4">
        <f>VLOOKUP(A3454, Sheet3!A:G,6, FALSE)</f>
        <v>-2.713479</v>
      </c>
      <c r="N3454" s="4">
        <f>VLOOKUP(A3454, Sheet3!A:G,7, FALSE)</f>
        <v>-5.2772800000000002</v>
      </c>
      <c r="O3454">
        <v>2007</v>
      </c>
      <c r="P3454" s="4">
        <f>VLOOKUP(G3454, Sheet2!C:E, 3, FALSE)</f>
        <v>1996</v>
      </c>
      <c r="Q3454" s="4">
        <f>O3454-P3454</f>
        <v>11</v>
      </c>
      <c r="R3454" s="4">
        <f>VLOOKUP(A3454, Sheet4!A:B, 2, FALSE)</f>
        <v>210</v>
      </c>
    </row>
    <row r="3455" spans="1:18">
      <c r="A3455">
        <v>4930</v>
      </c>
      <c r="B3455" t="s">
        <v>517</v>
      </c>
      <c r="C3455" s="1">
        <v>39357</v>
      </c>
      <c r="D3455" t="s">
        <v>6</v>
      </c>
      <c r="E3455" s="4" t="s">
        <v>47</v>
      </c>
      <c r="F3455" s="4" t="s">
        <v>652</v>
      </c>
      <c r="G3455" s="4" t="str">
        <f>B3455&amp;E3455</f>
        <v>BoydFL</v>
      </c>
      <c r="H3455" s="4" t="str">
        <f>VLOOKUP(G3455, Sheet2!C:D, 2, FALSE)</f>
        <v>D</v>
      </c>
      <c r="I3455" s="4">
        <f>VLOOKUP(A3455, Sheet3!A:G,2, FALSE)</f>
        <v>2.543946</v>
      </c>
      <c r="J3455" s="4">
        <f>VLOOKUP(A3455, Sheet3!A:G,3, FALSE)</f>
        <v>-2.0975229999999998</v>
      </c>
      <c r="K3455" s="4">
        <f>VLOOKUP(A3455, Sheet3!A:G,4, FALSE)</f>
        <v>0.59494100000000005</v>
      </c>
      <c r="L3455" s="4">
        <f>VLOOKUP(A3455, Sheet3!A:G,5, FALSE)</f>
        <v>-2.4618760000000002</v>
      </c>
      <c r="M3455" s="4">
        <f>VLOOKUP(A3455, Sheet3!A:G,6, FALSE)</f>
        <v>-1.6007560000000001</v>
      </c>
      <c r="N3455" s="4">
        <f>VLOOKUP(A3455, Sheet3!A:G,7, FALSE)</f>
        <v>-2.0865260000000001</v>
      </c>
      <c r="O3455">
        <v>2007</v>
      </c>
      <c r="P3455" s="4">
        <f>VLOOKUP(G3455, Sheet2!C:E, 3, FALSE)</f>
        <v>1997</v>
      </c>
      <c r="Q3455" s="4">
        <f>O3455-P3455</f>
        <v>10</v>
      </c>
      <c r="R3455" s="4">
        <f>VLOOKUP(A3455, Sheet4!A:B, 2, FALSE)</f>
        <v>263</v>
      </c>
    </row>
    <row r="3456" spans="1:18">
      <c r="A3456">
        <v>4931</v>
      </c>
      <c r="B3456" t="s">
        <v>66</v>
      </c>
      <c r="C3456" s="1">
        <v>39357</v>
      </c>
      <c r="D3456" t="s">
        <v>6</v>
      </c>
      <c r="E3456" s="4" t="str">
        <f>VLOOKUP(B3456, Sheet2!$A$2:$B$734, 2, FALSE)</f>
        <v>RI</v>
      </c>
      <c r="F3456" s="4" t="s">
        <v>652</v>
      </c>
      <c r="G3456" s="4" t="str">
        <f>B3456&amp;E3456</f>
        <v>LangevinRI</v>
      </c>
      <c r="H3456" s="4" t="str">
        <f>VLOOKUP(G3456, Sheet2!C:D, 2, FALSE)</f>
        <v>D</v>
      </c>
      <c r="I3456" s="4">
        <f>VLOOKUP(A3456, Sheet3!A:G,2, FALSE)</f>
        <v>2.9274969999999998</v>
      </c>
      <c r="J3456" s="4">
        <f>VLOOKUP(A3456, Sheet3!A:G,3, FALSE)</f>
        <v>0.61626499999999995</v>
      </c>
      <c r="K3456" s="4">
        <f>VLOOKUP(A3456, Sheet3!A:G,4, FALSE)</f>
        <v>5.4239470000000001</v>
      </c>
      <c r="L3456" s="4">
        <f>VLOOKUP(A3456, Sheet3!A:G,5, FALSE)</f>
        <v>3.2552110000000001</v>
      </c>
      <c r="M3456" s="4">
        <f>VLOOKUP(A3456, Sheet3!A:G,6, FALSE)</f>
        <v>1.978073</v>
      </c>
      <c r="N3456" s="4">
        <f>VLOOKUP(A3456, Sheet3!A:G,7, FALSE)</f>
        <v>1.9239809999999999</v>
      </c>
      <c r="O3456">
        <v>2007</v>
      </c>
      <c r="P3456" s="4">
        <f>VLOOKUP(G3456, Sheet2!C:E, 3, FALSE)</f>
        <v>2001</v>
      </c>
      <c r="Q3456" s="4">
        <f>O3456-P3456</f>
        <v>6</v>
      </c>
      <c r="R3456" s="4">
        <f>VLOOKUP(A3456, Sheet4!A:B, 2, FALSE)</f>
        <v>287</v>
      </c>
    </row>
    <row r="3457" spans="1:18">
      <c r="A3457">
        <v>4932</v>
      </c>
      <c r="B3457" s="4" t="s">
        <v>358</v>
      </c>
      <c r="C3457" s="1">
        <v>39357</v>
      </c>
      <c r="D3457" t="s">
        <v>6</v>
      </c>
      <c r="E3457" s="4" t="str">
        <f>VLOOKUP(B3457, Sheet2!$A$2:$B$734, 2, FALSE)</f>
        <v>CA</v>
      </c>
      <c r="F3457" s="4" t="s">
        <v>652</v>
      </c>
      <c r="G3457" s="4" t="str">
        <f>B3457&amp;E3457</f>
        <v>BacaCA</v>
      </c>
      <c r="H3457" s="4" t="str">
        <f>VLOOKUP(G3457, Sheet2!C:D, 2, FALSE)</f>
        <v>D</v>
      </c>
      <c r="I3457" s="4">
        <f>VLOOKUP(A3457, Sheet3!A:G,2, FALSE)</f>
        <v>2.5660349999999998</v>
      </c>
      <c r="J3457" s="4">
        <f>VLOOKUP(A3457, Sheet3!A:G,3, FALSE)</f>
        <v>-2.5095429999999999</v>
      </c>
      <c r="K3457" s="4">
        <f>VLOOKUP(A3457, Sheet3!A:G,4, FALSE)</f>
        <v>-1.534721</v>
      </c>
      <c r="L3457" s="4">
        <f>VLOOKUP(A3457, Sheet3!A:G,5, FALSE)</f>
        <v>-2.1471749999999998</v>
      </c>
      <c r="M3457" s="4">
        <f>VLOOKUP(A3457, Sheet3!A:G,6, FALSE)</f>
        <v>-3.1220000000000002E-3</v>
      </c>
      <c r="N3457" s="4">
        <f>VLOOKUP(A3457, Sheet3!A:G,7, FALSE)</f>
        <v>-2.6568239999999999</v>
      </c>
      <c r="O3457">
        <v>2007</v>
      </c>
      <c r="P3457" s="4">
        <f>VLOOKUP(G3457, Sheet2!C:E, 3, FALSE)</f>
        <v>1999</v>
      </c>
      <c r="Q3457" s="4">
        <f>O3457-P3457</f>
        <v>8</v>
      </c>
      <c r="R3457" s="4">
        <f>VLOOKUP(A3457, Sheet4!A:B, 2, FALSE)</f>
        <v>256</v>
      </c>
    </row>
    <row r="3458" spans="1:18">
      <c r="A3458">
        <v>4933</v>
      </c>
      <c r="B3458" t="s">
        <v>72</v>
      </c>
      <c r="C3458" s="1">
        <v>39357</v>
      </c>
      <c r="D3458" t="s">
        <v>6</v>
      </c>
      <c r="E3458" s="4" t="s">
        <v>193</v>
      </c>
      <c r="F3458" s="4" t="s">
        <v>652</v>
      </c>
      <c r="G3458" s="4" t="str">
        <f>B3458&amp;E3458</f>
        <v>UdallCO</v>
      </c>
      <c r="H3458" s="4" t="str">
        <f>VLOOKUP(G3458, Sheet2!C:D, 2, FALSE)</f>
        <v>D</v>
      </c>
      <c r="I3458" s="4">
        <f>VLOOKUP(A3458, Sheet3!A:G,2, FALSE)</f>
        <v>8.1022180000000006</v>
      </c>
      <c r="J3458" s="4">
        <f>VLOOKUP(A3458, Sheet3!A:G,3, FALSE)</f>
        <v>-0.56592799999999999</v>
      </c>
      <c r="K3458" s="4">
        <f>VLOOKUP(A3458, Sheet3!A:G,4, FALSE)</f>
        <v>2.5816690000000002</v>
      </c>
      <c r="L3458" s="4">
        <f>VLOOKUP(A3458, Sheet3!A:G,5, FALSE)</f>
        <v>4.1922930000000003</v>
      </c>
      <c r="M3458" s="4">
        <f>VLOOKUP(A3458, Sheet3!A:G,6, FALSE)</f>
        <v>1.1686289999999999</v>
      </c>
      <c r="N3458" s="4">
        <f>VLOOKUP(A3458, Sheet3!A:G,7, FALSE)</f>
        <v>0.19431499999999999</v>
      </c>
      <c r="O3458">
        <v>2007</v>
      </c>
      <c r="P3458" s="4">
        <f>VLOOKUP(G3458, Sheet2!C:E, 3, FALSE)</f>
        <v>1999</v>
      </c>
      <c r="Q3458" s="4">
        <f>O3458-P3458</f>
        <v>8</v>
      </c>
      <c r="R3458" s="4">
        <f>VLOOKUP(A3458, Sheet4!A:B, 2, FALSE)</f>
        <v>362</v>
      </c>
    </row>
    <row r="3459" spans="1:18">
      <c r="A3459" s="4">
        <v>4934</v>
      </c>
      <c r="B3459" t="s">
        <v>77</v>
      </c>
      <c r="C3459" s="1">
        <v>39357</v>
      </c>
      <c r="D3459" t="s">
        <v>6</v>
      </c>
      <c r="E3459" s="4" t="str">
        <f>VLOOKUP(B3459, Sheet2!$A$2:$B$734, 2, FALSE)</f>
        <v>CA</v>
      </c>
      <c r="F3459" s="4" t="s">
        <v>652</v>
      </c>
      <c r="G3459" s="4" t="str">
        <f>B3459&amp;E3459</f>
        <v>StarkCA</v>
      </c>
      <c r="H3459" s="4" t="str">
        <f>VLOOKUP(G3459, Sheet2!C:D, 2, FALSE)</f>
        <v>D</v>
      </c>
      <c r="I3459" s="4">
        <f>VLOOKUP(A3459, Sheet3!A:G,2, FALSE)</f>
        <v>3.2433299999999998</v>
      </c>
      <c r="J3459" s="4">
        <f>VLOOKUP(A3459, Sheet3!A:G,3, FALSE)</f>
        <v>-1.3489009999999999</v>
      </c>
      <c r="K3459" s="4">
        <f>VLOOKUP(A3459, Sheet3!A:G,4, FALSE)</f>
        <v>-0.58779899999999996</v>
      </c>
      <c r="L3459" s="4">
        <f>VLOOKUP(A3459, Sheet3!A:G,5, FALSE)</f>
        <v>8.3886880000000001</v>
      </c>
      <c r="M3459" s="4">
        <f>VLOOKUP(A3459, Sheet3!A:G,6, FALSE)</f>
        <v>-0.942944</v>
      </c>
      <c r="N3459" s="4">
        <f>VLOOKUP(A3459, Sheet3!A:G,7, FALSE)</f>
        <v>-4.2355349999999996</v>
      </c>
      <c r="O3459">
        <v>2007</v>
      </c>
      <c r="P3459" s="4">
        <f>VLOOKUP(G3459, Sheet2!C:E, 3, FALSE)</f>
        <v>1993</v>
      </c>
      <c r="Q3459" s="4">
        <f>O3459-P3459</f>
        <v>14</v>
      </c>
      <c r="R3459" s="4">
        <f>VLOOKUP(A3459, Sheet4!A:B, 2, FALSE)</f>
        <v>241</v>
      </c>
    </row>
    <row r="3460" spans="1:18">
      <c r="A3460">
        <v>4935</v>
      </c>
      <c r="B3460" t="s">
        <v>336</v>
      </c>
      <c r="C3460" s="1">
        <v>39357</v>
      </c>
      <c r="D3460" t="s">
        <v>6</v>
      </c>
      <c r="E3460" s="4" t="s">
        <v>184</v>
      </c>
      <c r="F3460" s="4" t="s">
        <v>652</v>
      </c>
      <c r="G3460" s="4" t="str">
        <f>B3460&amp;E3460</f>
        <v>MarkeyMA</v>
      </c>
      <c r="H3460" s="4" t="str">
        <f>VLOOKUP(G3460, Sheet2!C:D, 2, FALSE)</f>
        <v>D</v>
      </c>
      <c r="I3460" s="4">
        <f>VLOOKUP(A3460, Sheet3!A:G,2, FALSE)</f>
        <v>1.897035</v>
      </c>
      <c r="J3460" s="4">
        <f>VLOOKUP(A3460, Sheet3!A:G,3, FALSE)</f>
        <v>-0.61577800000000005</v>
      </c>
      <c r="K3460" s="4">
        <f>VLOOKUP(A3460, Sheet3!A:G,4, FALSE)</f>
        <v>1.6853020000000001</v>
      </c>
      <c r="L3460" s="4">
        <f>VLOOKUP(A3460, Sheet3!A:G,5, FALSE)</f>
        <v>1.6166130000000001</v>
      </c>
      <c r="M3460" s="4">
        <f>VLOOKUP(A3460, Sheet3!A:G,6, FALSE)</f>
        <v>0.31615799999999999</v>
      </c>
      <c r="N3460" s="4">
        <f>VLOOKUP(A3460, Sheet3!A:G,7, FALSE)</f>
        <v>1.3579680000000001</v>
      </c>
      <c r="O3460">
        <v>2007</v>
      </c>
      <c r="P3460" s="4">
        <f>VLOOKUP(G3460, Sheet2!C:E, 3, FALSE)</f>
        <v>1975</v>
      </c>
      <c r="Q3460" s="4">
        <f>O3460-P3460</f>
        <v>32</v>
      </c>
      <c r="R3460" s="4">
        <f>VLOOKUP(A3460, Sheet4!A:B, 2, FALSE)</f>
        <v>362</v>
      </c>
    </row>
    <row r="3461" spans="1:18">
      <c r="A3461">
        <v>4936</v>
      </c>
      <c r="B3461" t="s">
        <v>162</v>
      </c>
      <c r="C3461" s="1">
        <v>39357</v>
      </c>
      <c r="D3461" t="s">
        <v>6</v>
      </c>
      <c r="E3461" s="4" t="str">
        <f>VLOOKUP(B3461, Sheet2!$A$2:$B$734, 2, FALSE)</f>
        <v>MD</v>
      </c>
      <c r="F3461" s="4" t="s">
        <v>652</v>
      </c>
      <c r="G3461" s="4" t="str">
        <f>B3461&amp;E3461</f>
        <v>Van HollenMD</v>
      </c>
      <c r="H3461" s="4" t="str">
        <f>VLOOKUP(G3461, Sheet2!C:D, 2, FALSE)</f>
        <v>D</v>
      </c>
      <c r="I3461" s="4">
        <f>VLOOKUP(A3461, Sheet3!A:G,2, FALSE)</f>
        <v>4.1463070000000002</v>
      </c>
      <c r="J3461" s="4">
        <f>VLOOKUP(A3461, Sheet3!A:G,3, FALSE)</f>
        <v>-0.72756200000000004</v>
      </c>
      <c r="K3461" s="4">
        <f>VLOOKUP(A3461, Sheet3!A:G,4, FALSE)</f>
        <v>9.5834569999999992</v>
      </c>
      <c r="L3461" s="4">
        <f>VLOOKUP(A3461, Sheet3!A:G,5, FALSE)</f>
        <v>-0.370919</v>
      </c>
      <c r="M3461" s="4">
        <f>VLOOKUP(A3461, Sheet3!A:G,6, FALSE)</f>
        <v>-0.86789000000000005</v>
      </c>
      <c r="N3461" s="4">
        <f>VLOOKUP(A3461, Sheet3!A:G,7, FALSE)</f>
        <v>7.8389990000000003</v>
      </c>
      <c r="O3461">
        <v>2007</v>
      </c>
      <c r="P3461" s="4">
        <f>VLOOKUP(G3461, Sheet2!C:E, 3, FALSE)</f>
        <v>2003</v>
      </c>
      <c r="Q3461" s="4">
        <f>O3461-P3461</f>
        <v>4</v>
      </c>
      <c r="R3461" s="4">
        <f>VLOOKUP(A3461, Sheet4!A:B, 2, FALSE)</f>
        <v>317</v>
      </c>
    </row>
    <row r="3462" spans="1:18">
      <c r="A3462">
        <v>4937</v>
      </c>
      <c r="B3462" t="s">
        <v>42</v>
      </c>
      <c r="C3462" s="1">
        <v>38651</v>
      </c>
      <c r="D3462" t="s">
        <v>6</v>
      </c>
      <c r="E3462" s="4" t="s">
        <v>8</v>
      </c>
      <c r="F3462" s="4" t="s">
        <v>652</v>
      </c>
      <c r="G3462" s="4" t="str">
        <f>B3462&amp;E3462</f>
        <v>HunterCA</v>
      </c>
      <c r="H3462" s="4" t="str">
        <f>VLOOKUP(G3462, Sheet2!C:D, 2, FALSE)</f>
        <v>R</v>
      </c>
      <c r="I3462" s="4">
        <f>VLOOKUP(A3462, Sheet3!A:G,2, FALSE)</f>
        <v>1.486299</v>
      </c>
      <c r="J3462" s="4">
        <f>VLOOKUP(A3462, Sheet3!A:G,3, FALSE)</f>
        <v>-0.86728300000000003</v>
      </c>
      <c r="K3462" s="4">
        <f>VLOOKUP(A3462, Sheet3!A:G,4, FALSE)</f>
        <v>-0.59846200000000005</v>
      </c>
      <c r="L3462" s="4">
        <f>VLOOKUP(A3462, Sheet3!A:G,5, FALSE)</f>
        <v>0.246007</v>
      </c>
      <c r="M3462" s="4">
        <f>VLOOKUP(A3462, Sheet3!A:G,6, FALSE)</f>
        <v>-0.73138000000000003</v>
      </c>
      <c r="N3462" s="4">
        <f>VLOOKUP(A3462, Sheet3!A:G,7, FALSE)</f>
        <v>0.21637799999999999</v>
      </c>
      <c r="O3462">
        <v>2005</v>
      </c>
      <c r="P3462" s="4">
        <f>VLOOKUP(G3462, Sheet2!C:E, 3, FALSE)</f>
        <v>1981</v>
      </c>
      <c r="Q3462" s="4">
        <f>O3462-P3462</f>
        <v>24</v>
      </c>
      <c r="R3462" s="4">
        <f>VLOOKUP(A3462, Sheet4!A:B, 2, FALSE)</f>
        <v>2948</v>
      </c>
    </row>
    <row r="3463" spans="1:18">
      <c r="A3463">
        <v>4938</v>
      </c>
      <c r="B3463" t="s">
        <v>172</v>
      </c>
      <c r="C3463" s="1">
        <v>38651</v>
      </c>
      <c r="D3463" t="s">
        <v>6</v>
      </c>
      <c r="E3463" s="4" t="s">
        <v>141</v>
      </c>
      <c r="F3463" s="4" t="s">
        <v>652</v>
      </c>
      <c r="G3463" s="4" t="str">
        <f>B3463&amp;E3463</f>
        <v>BlackburnTN</v>
      </c>
      <c r="H3463" s="4" t="str">
        <f>VLOOKUP(G3463, Sheet2!C:D, 2, FALSE)</f>
        <v>R</v>
      </c>
      <c r="I3463" s="4">
        <f>VLOOKUP(A3463, Sheet3!A:G,2, FALSE)</f>
        <v>-4.8644270000000001</v>
      </c>
      <c r="J3463" s="4">
        <f>VLOOKUP(A3463, Sheet3!A:G,3, FALSE)</f>
        <v>1.5059439999999999</v>
      </c>
      <c r="K3463" s="4">
        <f>VLOOKUP(A3463, Sheet3!A:G,4, FALSE)</f>
        <v>-4.7993249999999996</v>
      </c>
      <c r="L3463" s="4">
        <f>VLOOKUP(A3463, Sheet3!A:G,5, FALSE)</f>
        <v>1.95435</v>
      </c>
      <c r="M3463" s="4">
        <f>VLOOKUP(A3463, Sheet3!A:G,6, FALSE)</f>
        <v>0.73595999999999995</v>
      </c>
      <c r="N3463" s="4">
        <f>VLOOKUP(A3463, Sheet3!A:G,7, FALSE)</f>
        <v>-6.4360889999999999</v>
      </c>
      <c r="O3463">
        <v>2005</v>
      </c>
      <c r="P3463" s="4">
        <f>VLOOKUP(G3463, Sheet2!C:E, 3, FALSE)</f>
        <v>2003</v>
      </c>
      <c r="Q3463" s="4">
        <f>O3463-P3463</f>
        <v>2</v>
      </c>
      <c r="R3463" s="4">
        <f>VLOOKUP(A3463, Sheet4!A:B, 2, FALSE)</f>
        <v>724</v>
      </c>
    </row>
    <row r="3464" spans="1:18">
      <c r="A3464">
        <v>4939</v>
      </c>
      <c r="B3464" t="s">
        <v>567</v>
      </c>
      <c r="C3464" s="1">
        <v>38651</v>
      </c>
      <c r="D3464" t="s">
        <v>6</v>
      </c>
      <c r="E3464" s="4" t="s">
        <v>346</v>
      </c>
      <c r="F3464" s="4" t="s">
        <v>652</v>
      </c>
      <c r="G3464" s="4" t="str">
        <f>B3464&amp;E3464</f>
        <v>BradleyNH</v>
      </c>
      <c r="H3464" s="4" t="str">
        <f>VLOOKUP(G3464, Sheet2!C:D, 2, FALSE)</f>
        <v>R</v>
      </c>
      <c r="I3464" s="4">
        <f>VLOOKUP(A3464, Sheet3!A:G,2, FALSE)</f>
        <v>-4.6291380000000002</v>
      </c>
      <c r="J3464" s="4">
        <f>VLOOKUP(A3464, Sheet3!A:G,3, FALSE)</f>
        <v>0.55188499999999996</v>
      </c>
      <c r="K3464" s="4">
        <f>VLOOKUP(A3464, Sheet3!A:G,4, FALSE)</f>
        <v>-4.4296949999999997</v>
      </c>
      <c r="L3464" s="4">
        <f>VLOOKUP(A3464, Sheet3!A:G,5, FALSE)</f>
        <v>-1.8254490000000001</v>
      </c>
      <c r="M3464" s="4">
        <f>VLOOKUP(A3464, Sheet3!A:G,6, FALSE)</f>
        <v>7.2007000000000002E-2</v>
      </c>
      <c r="N3464" s="4">
        <f>VLOOKUP(A3464, Sheet3!A:G,7, FALSE)</f>
        <v>-1.6698660000000001</v>
      </c>
      <c r="O3464">
        <v>2005</v>
      </c>
      <c r="P3464" s="4">
        <f>VLOOKUP(G3464, Sheet2!C:E, 3, FALSE)</f>
        <v>2003</v>
      </c>
      <c r="Q3464" s="4">
        <f>O3464-P3464</f>
        <v>2</v>
      </c>
      <c r="R3464" s="4">
        <f>VLOOKUP(A3464, Sheet4!A:B, 2, FALSE)</f>
        <v>746</v>
      </c>
    </row>
    <row r="3465" spans="1:18">
      <c r="A3465">
        <v>4940</v>
      </c>
      <c r="B3465" t="s">
        <v>51</v>
      </c>
      <c r="C3465" s="1">
        <v>38651</v>
      </c>
      <c r="D3465" t="s">
        <v>6</v>
      </c>
      <c r="E3465" s="4" t="s">
        <v>52</v>
      </c>
      <c r="F3465" s="4" t="s">
        <v>652</v>
      </c>
      <c r="G3465" s="4" t="str">
        <f>B3465&amp;E3465</f>
        <v>DavisKY</v>
      </c>
      <c r="H3465" s="4" t="str">
        <f>VLOOKUP(G3465, Sheet2!C:D, 2, FALSE)</f>
        <v>R</v>
      </c>
      <c r="I3465" s="4">
        <f>VLOOKUP(A3465, Sheet3!A:G,2, FALSE)</f>
        <v>0.82711999999999997</v>
      </c>
      <c r="J3465" s="4">
        <f>VLOOKUP(A3465, Sheet3!A:G,3, FALSE)</f>
        <v>-2.879931</v>
      </c>
      <c r="K3465" s="4">
        <f>VLOOKUP(A3465, Sheet3!A:G,4, FALSE)</f>
        <v>2.2060040000000001</v>
      </c>
      <c r="L3465" s="4">
        <f>VLOOKUP(A3465, Sheet3!A:G,5, FALSE)</f>
        <v>1.1330229999999999</v>
      </c>
      <c r="M3465" s="4">
        <f>VLOOKUP(A3465, Sheet3!A:G,6, FALSE)</f>
        <v>-0.52232999999999996</v>
      </c>
      <c r="N3465" s="4">
        <f>VLOOKUP(A3465, Sheet3!A:G,7, FALSE)</f>
        <v>-0.98922500000000002</v>
      </c>
      <c r="O3465">
        <v>2005</v>
      </c>
      <c r="P3465" s="4">
        <f>VLOOKUP(G3465, Sheet2!C:E, 3, FALSE)</f>
        <v>2005</v>
      </c>
      <c r="Q3465" s="4">
        <f>O3465-P3465</f>
        <v>0</v>
      </c>
      <c r="R3465" s="4">
        <f>VLOOKUP(A3465, Sheet4!A:B, 2, FALSE)</f>
        <v>1233</v>
      </c>
    </row>
    <row r="3466" spans="1:18">
      <c r="A3466">
        <v>4941</v>
      </c>
      <c r="B3466" t="s">
        <v>34</v>
      </c>
      <c r="C3466" s="1">
        <v>38651</v>
      </c>
      <c r="D3466" t="s">
        <v>6</v>
      </c>
      <c r="E3466" s="4" t="s">
        <v>137</v>
      </c>
      <c r="F3466" s="4" t="s">
        <v>652</v>
      </c>
      <c r="G3466" s="4" t="str">
        <f>B3466&amp;E3466</f>
        <v>GingreyGA</v>
      </c>
      <c r="H3466" s="4" t="str">
        <f>VLOOKUP(G3466, Sheet2!C:D, 2, FALSE)</f>
        <v>R</v>
      </c>
      <c r="I3466" s="4">
        <f>VLOOKUP(A3466, Sheet3!A:G,2, FALSE)</f>
        <v>-3.4497789999999999</v>
      </c>
      <c r="J3466" s="4">
        <f>VLOOKUP(A3466, Sheet3!A:G,3, FALSE)</f>
        <v>-1.0298719999999999</v>
      </c>
      <c r="K3466" s="4">
        <f>VLOOKUP(A3466, Sheet3!A:G,4, FALSE)</f>
        <v>-3.5136340000000001</v>
      </c>
      <c r="L3466" s="4">
        <f>VLOOKUP(A3466, Sheet3!A:G,5, FALSE)</f>
        <v>-2.349742</v>
      </c>
      <c r="M3466" s="4">
        <f>VLOOKUP(A3466, Sheet3!A:G,6, FALSE)</f>
        <v>-1.918261</v>
      </c>
      <c r="N3466" s="4">
        <f>VLOOKUP(A3466, Sheet3!A:G,7, FALSE)</f>
        <v>-3.9864329999999999</v>
      </c>
      <c r="O3466">
        <v>2005</v>
      </c>
      <c r="P3466" s="4">
        <f>VLOOKUP(G3466, Sheet2!C:E, 3, FALSE)</f>
        <v>2003</v>
      </c>
      <c r="Q3466" s="4">
        <f>O3466-P3466</f>
        <v>2</v>
      </c>
      <c r="R3466" s="4">
        <f>VLOOKUP(A3466, Sheet4!A:B, 2, FALSE)</f>
        <v>893</v>
      </c>
    </row>
    <row r="3467" spans="1:18">
      <c r="A3467">
        <v>4942</v>
      </c>
      <c r="B3467" t="s">
        <v>357</v>
      </c>
      <c r="C3467" s="1">
        <v>38651</v>
      </c>
      <c r="D3467" t="s">
        <v>6</v>
      </c>
      <c r="E3467" s="4" t="s">
        <v>22</v>
      </c>
      <c r="F3467" s="4" t="s">
        <v>652</v>
      </c>
      <c r="G3467" s="4" t="str">
        <f>B3467&amp;E3467</f>
        <v>ConawayTX</v>
      </c>
      <c r="H3467" s="4" t="str">
        <f>VLOOKUP(G3467, Sheet2!C:D, 2, FALSE)</f>
        <v>R</v>
      </c>
      <c r="I3467" s="4">
        <f>VLOOKUP(A3467, Sheet3!A:G,2, FALSE)</f>
        <v>-4.0243770000000003</v>
      </c>
      <c r="J3467" s="4">
        <f>VLOOKUP(A3467, Sheet3!A:G,3, FALSE)</f>
        <v>-0.62017999999999995</v>
      </c>
      <c r="K3467" s="4">
        <f>VLOOKUP(A3467, Sheet3!A:G,4, FALSE)</f>
        <v>-3.9680089999999999</v>
      </c>
      <c r="L3467" s="4">
        <f>VLOOKUP(A3467, Sheet3!A:G,5, FALSE)</f>
        <v>-1.2235499999999999</v>
      </c>
      <c r="M3467" s="4">
        <f>VLOOKUP(A3467, Sheet3!A:G,6, FALSE)</f>
        <v>-0.68091500000000005</v>
      </c>
      <c r="N3467" s="4">
        <f>VLOOKUP(A3467, Sheet3!A:G,7, FALSE)</f>
        <v>-2.8958409999999999</v>
      </c>
      <c r="O3467">
        <v>2005</v>
      </c>
      <c r="P3467" s="4">
        <f>VLOOKUP(G3467, Sheet2!C:E, 3, FALSE)</f>
        <v>2005</v>
      </c>
      <c r="Q3467" s="4">
        <f>O3467-P3467</f>
        <v>0</v>
      </c>
      <c r="R3467" s="4">
        <f>VLOOKUP(A3467, Sheet4!A:B, 2, FALSE)</f>
        <v>1524</v>
      </c>
    </row>
    <row r="3468" spans="1:18">
      <c r="A3468">
        <v>4943</v>
      </c>
      <c r="B3468" t="s">
        <v>150</v>
      </c>
      <c r="C3468" s="1">
        <v>38651</v>
      </c>
      <c r="D3468" t="s">
        <v>6</v>
      </c>
      <c r="E3468" s="4" t="s">
        <v>63</v>
      </c>
      <c r="F3468" s="4" t="s">
        <v>652</v>
      </c>
      <c r="G3468" s="4" t="str">
        <f>B3468&amp;E3468</f>
        <v>DrakeVA</v>
      </c>
      <c r="H3468" s="4" t="str">
        <f>VLOOKUP(G3468, Sheet2!C:D, 2, FALSE)</f>
        <v>R</v>
      </c>
      <c r="I3468" s="4">
        <f>VLOOKUP(A3468, Sheet3!A:G,2, FALSE)</f>
        <v>-2.3892980000000001</v>
      </c>
      <c r="J3468" s="4">
        <f>VLOOKUP(A3468, Sheet3!A:G,3, FALSE)</f>
        <v>-1.036316</v>
      </c>
      <c r="K3468" s="4">
        <f>VLOOKUP(A3468, Sheet3!A:G,4, FALSE)</f>
        <v>-5.2153390000000002</v>
      </c>
      <c r="L3468" s="4">
        <f>VLOOKUP(A3468, Sheet3!A:G,5, FALSE)</f>
        <v>-1.0725480000000001</v>
      </c>
      <c r="M3468" s="4">
        <f>VLOOKUP(A3468, Sheet3!A:G,6, FALSE)</f>
        <v>-0.44647199999999998</v>
      </c>
      <c r="N3468" s="4">
        <f>VLOOKUP(A3468, Sheet3!A:G,7, FALSE)</f>
        <v>-3.6956359999999999</v>
      </c>
      <c r="O3468">
        <v>2005</v>
      </c>
      <c r="P3468" s="4">
        <f>VLOOKUP(G3468, Sheet2!C:E, 3, FALSE)</f>
        <v>2005</v>
      </c>
      <c r="Q3468" s="4">
        <f>O3468-P3468</f>
        <v>0</v>
      </c>
      <c r="R3468" s="4">
        <f>VLOOKUP(A3468, Sheet4!A:B, 2, FALSE)</f>
        <v>1259</v>
      </c>
    </row>
    <row r="3469" spans="1:18">
      <c r="A3469">
        <v>4944</v>
      </c>
      <c r="B3469" t="s">
        <v>156</v>
      </c>
      <c r="C3469" s="1">
        <v>39163</v>
      </c>
      <c r="D3469" t="s">
        <v>6</v>
      </c>
      <c r="E3469" s="4" t="str">
        <f>VLOOKUP(B3469, Sheet2!$A$2:$B$734, 2, FALSE)</f>
        <v>NY</v>
      </c>
      <c r="F3469" s="4" t="s">
        <v>652</v>
      </c>
      <c r="G3469" s="4" t="str">
        <f>B3469&amp;E3469</f>
        <v>SlaughterNY</v>
      </c>
      <c r="H3469" s="4" t="str">
        <f>VLOOKUP(G3469, Sheet2!C:D, 2, FALSE)</f>
        <v>D</v>
      </c>
      <c r="I3469" s="4">
        <f>VLOOKUP(A3469, Sheet3!A:G,2, FALSE)</f>
        <v>-0.75500500000000004</v>
      </c>
      <c r="J3469" s="4">
        <f>VLOOKUP(A3469, Sheet3!A:G,3, FALSE)</f>
        <v>0.29628700000000002</v>
      </c>
      <c r="K3469" s="4">
        <f>VLOOKUP(A3469, Sheet3!A:G,4, FALSE)</f>
        <v>-0.16045899999999999</v>
      </c>
      <c r="L3469" s="4">
        <f>VLOOKUP(A3469, Sheet3!A:G,5, FALSE)</f>
        <v>0.749919</v>
      </c>
      <c r="M3469" s="4">
        <f>VLOOKUP(A3469, Sheet3!A:G,6, FALSE)</f>
        <v>0.190162</v>
      </c>
      <c r="N3469" s="4">
        <f>VLOOKUP(A3469, Sheet3!A:G,7, FALSE)</f>
        <v>1.304311</v>
      </c>
      <c r="O3469">
        <v>2007</v>
      </c>
      <c r="P3469" s="4">
        <f>VLOOKUP(G3469, Sheet2!C:E, 3, FALSE)</f>
        <v>1987</v>
      </c>
      <c r="Q3469" s="4">
        <f>O3469-P3469</f>
        <v>20</v>
      </c>
      <c r="R3469" s="4">
        <f>VLOOKUP(A3469, Sheet4!A:B, 2, FALSE)</f>
        <v>1191</v>
      </c>
    </row>
    <row r="3470" spans="1:18">
      <c r="A3470">
        <v>4945</v>
      </c>
      <c r="B3470" t="s">
        <v>205</v>
      </c>
      <c r="C3470" s="1">
        <v>39163</v>
      </c>
      <c r="D3470" t="s">
        <v>6</v>
      </c>
      <c r="E3470" s="4" t="str">
        <f>VLOOKUP(B3470, Sheet2!$A$2:$B$734, 2, FALSE)</f>
        <v>CA</v>
      </c>
      <c r="F3470" s="4" t="s">
        <v>652</v>
      </c>
      <c r="G3470" s="4" t="str">
        <f>B3470&amp;E3470</f>
        <v>DreierCA</v>
      </c>
      <c r="H3470" s="4" t="str">
        <f>VLOOKUP(G3470, Sheet2!C:D, 2, FALSE)</f>
        <v>R</v>
      </c>
      <c r="I3470" s="4">
        <f>VLOOKUP(A3470, Sheet3!A:G,2, FALSE)</f>
        <v>-2.493668</v>
      </c>
      <c r="J3470" s="4">
        <f>VLOOKUP(A3470, Sheet3!A:G,3, FALSE)</f>
        <v>-0.288464</v>
      </c>
      <c r="K3470" s="4">
        <f>VLOOKUP(A3470, Sheet3!A:G,4, FALSE)</f>
        <v>0.61193299999999995</v>
      </c>
      <c r="L3470" s="4">
        <f>VLOOKUP(A3470, Sheet3!A:G,5, FALSE)</f>
        <v>-1.654909</v>
      </c>
      <c r="M3470" s="4">
        <f>VLOOKUP(A3470, Sheet3!A:G,6, FALSE)</f>
        <v>-1.0839019999999999</v>
      </c>
      <c r="N3470" s="4">
        <f>VLOOKUP(A3470, Sheet3!A:G,7, FALSE)</f>
        <v>0.642455</v>
      </c>
      <c r="O3470">
        <v>2007</v>
      </c>
      <c r="P3470" s="4">
        <f>VLOOKUP(G3470, Sheet2!C:E, 3, FALSE)</f>
        <v>1981</v>
      </c>
      <c r="Q3470" s="4">
        <f>O3470-P3470</f>
        <v>26</v>
      </c>
      <c r="R3470" s="4">
        <f>VLOOKUP(A3470, Sheet4!A:B, 2, FALSE)</f>
        <v>1501</v>
      </c>
    </row>
    <row r="3471" spans="1:18">
      <c r="A3471">
        <v>4946</v>
      </c>
      <c r="B3471" t="s">
        <v>157</v>
      </c>
      <c r="C3471" s="1">
        <v>39163</v>
      </c>
      <c r="D3471" t="s">
        <v>6</v>
      </c>
      <c r="E3471" s="4" t="s">
        <v>184</v>
      </c>
      <c r="F3471" s="4" t="s">
        <v>652</v>
      </c>
      <c r="G3471" s="4" t="str">
        <f>B3471&amp;E3471</f>
        <v>McGovernMA</v>
      </c>
      <c r="H3471" s="4" t="str">
        <f>VLOOKUP(G3471, Sheet2!C:D, 2, FALSE)</f>
        <v>D</v>
      </c>
      <c r="I3471" s="4">
        <f>VLOOKUP(A3471, Sheet3!A:G,2, FALSE)</f>
        <v>3.36842</v>
      </c>
      <c r="J3471" s="4">
        <f>VLOOKUP(A3471, Sheet3!A:G,3, FALSE)</f>
        <v>-3.7637860000000001</v>
      </c>
      <c r="K3471" s="4">
        <f>VLOOKUP(A3471, Sheet3!A:G,4, FALSE)</f>
        <v>-2.1324000000000001</v>
      </c>
      <c r="L3471" s="4">
        <f>VLOOKUP(A3471, Sheet3!A:G,5, FALSE)</f>
        <v>-1.0536460000000001</v>
      </c>
      <c r="M3471" s="4">
        <f>VLOOKUP(A3471, Sheet3!A:G,6, FALSE)</f>
        <v>-4.3158000000000002E-2</v>
      </c>
      <c r="N3471" s="4">
        <f>VLOOKUP(A3471, Sheet3!A:G,7, FALSE)</f>
        <v>-5.9206690000000002</v>
      </c>
      <c r="O3471">
        <v>2007</v>
      </c>
      <c r="P3471" s="4">
        <f>VLOOKUP(G3471, Sheet2!C:E, 3, FALSE)</f>
        <v>1997</v>
      </c>
      <c r="Q3471" s="4">
        <f>O3471-P3471</f>
        <v>10</v>
      </c>
      <c r="R3471" s="4">
        <f>VLOOKUP(A3471, Sheet4!A:B, 2, FALSE)</f>
        <v>668</v>
      </c>
    </row>
    <row r="3472" spans="1:18">
      <c r="A3472">
        <v>4947</v>
      </c>
      <c r="B3472" t="s">
        <v>207</v>
      </c>
      <c r="C3472" s="1">
        <v>39163</v>
      </c>
      <c r="D3472" t="s">
        <v>6</v>
      </c>
      <c r="E3472" s="4" t="s">
        <v>116</v>
      </c>
      <c r="F3472" s="4" t="s">
        <v>652</v>
      </c>
      <c r="G3472" s="4" t="str">
        <f>B3472&amp;E3472</f>
        <v>HastingsWA</v>
      </c>
      <c r="H3472" s="4" t="str">
        <f>VLOOKUP(G3472, Sheet2!C:D, 2, FALSE)</f>
        <v>R</v>
      </c>
      <c r="I3472" s="4">
        <f>VLOOKUP(A3472, Sheet3!A:G,2, FALSE)</f>
        <v>-1.3750469999999999</v>
      </c>
      <c r="J3472" s="4">
        <f>VLOOKUP(A3472, Sheet3!A:G,3, FALSE)</f>
        <v>-0.73936599999999997</v>
      </c>
      <c r="K3472" s="4">
        <f>VLOOKUP(A3472, Sheet3!A:G,4, FALSE)</f>
        <v>1.9760720000000001</v>
      </c>
      <c r="L3472" s="4">
        <f>VLOOKUP(A3472, Sheet3!A:G,5, FALSE)</f>
        <v>-2.8563710000000002</v>
      </c>
      <c r="M3472" s="4">
        <f>VLOOKUP(A3472, Sheet3!A:G,6, FALSE)</f>
        <v>0.92148600000000003</v>
      </c>
      <c r="N3472" s="4">
        <f>VLOOKUP(A3472, Sheet3!A:G,7, FALSE)</f>
        <v>0.82403599999999999</v>
      </c>
      <c r="O3472">
        <v>2007</v>
      </c>
      <c r="P3472" s="4">
        <f>VLOOKUP(G3472, Sheet2!C:E, 3, FALSE)</f>
        <v>1995</v>
      </c>
      <c r="Q3472" s="4">
        <f>O3472-P3472</f>
        <v>12</v>
      </c>
      <c r="R3472" s="4">
        <f>VLOOKUP(A3472, Sheet4!A:B, 2, FALSE)</f>
        <v>432</v>
      </c>
    </row>
    <row r="3473" spans="1:18">
      <c r="A3473">
        <v>4948</v>
      </c>
      <c r="B3473" t="s">
        <v>207</v>
      </c>
      <c r="C3473" s="1">
        <v>39163</v>
      </c>
      <c r="D3473" t="s">
        <v>6</v>
      </c>
      <c r="E3473" s="4" t="s">
        <v>47</v>
      </c>
      <c r="F3473" s="4" t="s">
        <v>652</v>
      </c>
      <c r="G3473" s="4" t="str">
        <f>B3473&amp;E3473</f>
        <v>HastingsFL</v>
      </c>
      <c r="H3473" s="4" t="str">
        <f>VLOOKUP(G3473, Sheet2!C:D, 2, FALSE)</f>
        <v>D</v>
      </c>
      <c r="I3473" s="4">
        <f>VLOOKUP(A3473, Sheet3!A:G,2, FALSE)</f>
        <v>2.004146</v>
      </c>
      <c r="J3473" s="4">
        <f>VLOOKUP(A3473, Sheet3!A:G,3, FALSE)</f>
        <v>2.1281219999999998</v>
      </c>
      <c r="K3473" s="4">
        <f>VLOOKUP(A3473, Sheet3!A:G,4, FALSE)</f>
        <v>-1.66438</v>
      </c>
      <c r="L3473" s="4">
        <f>VLOOKUP(A3473, Sheet3!A:G,5, FALSE)</f>
        <v>3.0318749999999999</v>
      </c>
      <c r="M3473" s="4">
        <f>VLOOKUP(A3473, Sheet3!A:G,6, FALSE)</f>
        <v>0.20980699999999999</v>
      </c>
      <c r="N3473" s="4">
        <f>VLOOKUP(A3473, Sheet3!A:G,7, FALSE)</f>
        <v>-0.31388300000000002</v>
      </c>
      <c r="O3473">
        <v>2007</v>
      </c>
      <c r="P3473" s="4">
        <f>VLOOKUP(G3473, Sheet2!C:E, 3, FALSE)</f>
        <v>1993</v>
      </c>
      <c r="Q3473" s="4">
        <f>O3473-P3473</f>
        <v>14</v>
      </c>
      <c r="R3473" s="4">
        <f>VLOOKUP(A3473, Sheet4!A:B, 2, FALSE)</f>
        <v>459</v>
      </c>
    </row>
    <row r="3474" spans="1:18">
      <c r="A3474">
        <v>4949</v>
      </c>
      <c r="B3474" t="s">
        <v>208</v>
      </c>
      <c r="C3474" s="1">
        <v>39163</v>
      </c>
      <c r="D3474" t="s">
        <v>6</v>
      </c>
      <c r="E3474" s="4" t="s">
        <v>47</v>
      </c>
      <c r="F3474" s="4" t="s">
        <v>652</v>
      </c>
      <c r="G3474" s="4" t="str">
        <f>B3474&amp;E3474</f>
        <v>Diaz-BalartFL</v>
      </c>
      <c r="H3474" s="4" t="str">
        <f>VLOOKUP(G3474, Sheet2!C:D, 2, FALSE)</f>
        <v>R</v>
      </c>
      <c r="I3474" s="4">
        <f>VLOOKUP(A3474, Sheet3!A:G,2, FALSE)</f>
        <v>7.7796459999999996</v>
      </c>
      <c r="J3474" s="4">
        <f>VLOOKUP(A3474, Sheet3!A:G,3, FALSE)</f>
        <v>-3.6182609999999999</v>
      </c>
      <c r="K3474" s="4">
        <f>VLOOKUP(A3474, Sheet3!A:G,4, FALSE)</f>
        <v>-0.101173</v>
      </c>
      <c r="L3474" s="4">
        <f>VLOOKUP(A3474, Sheet3!A:G,5, FALSE)</f>
        <v>3.4261539999999999</v>
      </c>
      <c r="M3474" s="4">
        <f>VLOOKUP(A3474, Sheet3!A:G,6, FALSE)</f>
        <v>1.970307</v>
      </c>
      <c r="N3474" s="4">
        <f>VLOOKUP(A3474, Sheet3!A:G,7, FALSE)</f>
        <v>-3.4227699999999999</v>
      </c>
      <c r="O3474">
        <v>2007</v>
      </c>
      <c r="P3474" s="4">
        <f>VLOOKUP(G3474, Sheet2!C:E, 3, FALSE)</f>
        <v>1993</v>
      </c>
      <c r="Q3474" s="4">
        <f>O3474-P3474</f>
        <v>14</v>
      </c>
      <c r="R3474" s="4">
        <f>VLOOKUP(A3474, Sheet4!A:B, 2, FALSE)</f>
        <v>284</v>
      </c>
    </row>
    <row r="3475" spans="1:18">
      <c r="A3475">
        <v>4950</v>
      </c>
      <c r="B3475" t="s">
        <v>749</v>
      </c>
      <c r="C3475" s="1">
        <v>39163</v>
      </c>
      <c r="D3475" t="s">
        <v>6</v>
      </c>
      <c r="E3475" s="4" t="s">
        <v>8</v>
      </c>
      <c r="F3475" s="4" t="s">
        <v>652</v>
      </c>
      <c r="G3475" s="4" t="str">
        <f>B3475&amp;E3475</f>
        <v>MatsuiDCA</v>
      </c>
      <c r="H3475" s="4" t="str">
        <f>VLOOKUP(G3475, Sheet2!C:D, 2, FALSE)</f>
        <v>D</v>
      </c>
      <c r="I3475" s="4">
        <f>VLOOKUP(A3475, Sheet3!A:G,2, FALSE)</f>
        <v>5.4116419999999996</v>
      </c>
      <c r="J3475" s="4">
        <f>VLOOKUP(A3475, Sheet3!A:G,3, FALSE)</f>
        <v>-1.057876</v>
      </c>
      <c r="K3475" s="4">
        <f>VLOOKUP(A3475, Sheet3!A:G,4, FALSE)</f>
        <v>1.998483</v>
      </c>
      <c r="L3475" s="4">
        <f>VLOOKUP(A3475, Sheet3!A:G,5, FALSE)</f>
        <v>1.598139</v>
      </c>
      <c r="M3475" s="4">
        <f>VLOOKUP(A3475, Sheet3!A:G,6, FALSE)</f>
        <v>2.009538</v>
      </c>
      <c r="N3475" s="4">
        <f>VLOOKUP(A3475, Sheet3!A:G,7, FALSE)</f>
        <v>0.124664</v>
      </c>
      <c r="O3475">
        <v>2007</v>
      </c>
      <c r="P3475" s="4">
        <f>VLOOKUP(G3475, Sheet2!C:E, 3, FALSE)</f>
        <v>2005</v>
      </c>
      <c r="Q3475" s="4">
        <f>O3475-P3475</f>
        <v>2</v>
      </c>
      <c r="R3475" s="4">
        <f>VLOOKUP(A3475, Sheet4!A:B, 2, FALSE)</f>
        <v>946</v>
      </c>
    </row>
    <row r="3476" spans="1:18">
      <c r="A3476">
        <v>4951</v>
      </c>
      <c r="B3476" t="s">
        <v>101</v>
      </c>
      <c r="C3476" s="1">
        <v>39163</v>
      </c>
      <c r="D3476" t="s">
        <v>6</v>
      </c>
      <c r="E3476" s="4" t="s">
        <v>22</v>
      </c>
      <c r="F3476" s="4" t="s">
        <v>652</v>
      </c>
      <c r="G3476" s="4" t="str">
        <f>B3476&amp;E3476</f>
        <v>SessionsTX</v>
      </c>
      <c r="H3476" s="4" t="str">
        <f>VLOOKUP(G3476, Sheet2!C:D, 2, FALSE)</f>
        <v>R</v>
      </c>
      <c r="I3476" s="4">
        <f>VLOOKUP(A3476, Sheet3!A:G,2, FALSE)</f>
        <v>-1.013992</v>
      </c>
      <c r="J3476" s="4">
        <f>VLOOKUP(A3476, Sheet3!A:G,3, FALSE)</f>
        <v>0.46548400000000001</v>
      </c>
      <c r="K3476" s="4">
        <f>VLOOKUP(A3476, Sheet3!A:G,4, FALSE)</f>
        <v>0.94225099999999995</v>
      </c>
      <c r="L3476" s="4">
        <f>VLOOKUP(A3476, Sheet3!A:G,5, FALSE)</f>
        <v>-2.0827390000000001</v>
      </c>
      <c r="M3476" s="4">
        <f>VLOOKUP(A3476, Sheet3!A:G,6, FALSE)</f>
        <v>-0.45965</v>
      </c>
      <c r="N3476" s="4">
        <f>VLOOKUP(A3476, Sheet3!A:G,7, FALSE)</f>
        <v>0.73956599999999995</v>
      </c>
      <c r="O3476">
        <v>2007</v>
      </c>
      <c r="P3476" s="4">
        <f>VLOOKUP(G3476, Sheet2!C:E, 3, FALSE)</f>
        <v>1997</v>
      </c>
      <c r="Q3476" s="4">
        <f>O3476-P3476</f>
        <v>10</v>
      </c>
      <c r="R3476" s="4">
        <f>VLOOKUP(A3476, Sheet4!A:B, 2, FALSE)</f>
        <v>338</v>
      </c>
    </row>
    <row r="3477" spans="1:18">
      <c r="A3477">
        <v>4952</v>
      </c>
      <c r="B3477" t="s">
        <v>498</v>
      </c>
      <c r="C3477" s="1">
        <v>39163</v>
      </c>
      <c r="D3477" t="s">
        <v>6</v>
      </c>
      <c r="E3477" s="4" t="s">
        <v>8</v>
      </c>
      <c r="F3477" s="4" t="s">
        <v>652</v>
      </c>
      <c r="G3477" s="4" t="str">
        <f>B3477&amp;E3477</f>
        <v>CardozaCA</v>
      </c>
      <c r="H3477" s="4" t="str">
        <f>VLOOKUP(G3477, Sheet2!C:D, 2, FALSE)</f>
        <v>D</v>
      </c>
      <c r="I3477" s="4">
        <f>VLOOKUP(A3477, Sheet3!A:G,2, FALSE)</f>
        <v>-3.857615</v>
      </c>
      <c r="J3477" s="4">
        <f>VLOOKUP(A3477, Sheet3!A:G,3, FALSE)</f>
        <v>0.204212</v>
      </c>
      <c r="K3477" s="4">
        <f>VLOOKUP(A3477, Sheet3!A:G,4, FALSE)</f>
        <v>1.0608200000000001</v>
      </c>
      <c r="L3477" s="4">
        <f>VLOOKUP(A3477, Sheet3!A:G,5, FALSE)</f>
        <v>-4.0478529999999999</v>
      </c>
      <c r="M3477" s="4">
        <f>VLOOKUP(A3477, Sheet3!A:G,6, FALSE)</f>
        <v>-1.4648909999999999</v>
      </c>
      <c r="N3477" s="4">
        <f>VLOOKUP(A3477, Sheet3!A:G,7, FALSE)</f>
        <v>1.000111</v>
      </c>
      <c r="O3477">
        <v>2007</v>
      </c>
      <c r="P3477" s="4">
        <f>VLOOKUP(G3477, Sheet2!C:E, 3, FALSE)</f>
        <v>2003</v>
      </c>
      <c r="Q3477" s="4">
        <f>O3477-P3477</f>
        <v>4</v>
      </c>
      <c r="R3477" s="4">
        <f>VLOOKUP(A3477, Sheet4!A:B, 2, FALSE)</f>
        <v>334</v>
      </c>
    </row>
    <row r="3478" spans="1:18">
      <c r="A3478">
        <v>4953</v>
      </c>
      <c r="B3478" t="s">
        <v>309</v>
      </c>
      <c r="C3478" s="1">
        <v>39163</v>
      </c>
      <c r="D3478" t="s">
        <v>6</v>
      </c>
      <c r="E3478" s="4" t="s">
        <v>260</v>
      </c>
      <c r="F3478" s="4" t="s">
        <v>652</v>
      </c>
      <c r="G3478" s="4" t="str">
        <f>B3478&amp;E3478</f>
        <v>TiahrtKS</v>
      </c>
      <c r="H3478" s="4" t="str">
        <f>VLOOKUP(G3478, Sheet2!C:D, 2, FALSE)</f>
        <v>R</v>
      </c>
      <c r="I3478" s="4">
        <f>VLOOKUP(A3478, Sheet3!A:G,2, FALSE)</f>
        <v>-0.25688499999999997</v>
      </c>
      <c r="J3478" s="4">
        <f>VLOOKUP(A3478, Sheet3!A:G,3, FALSE)</f>
        <v>-2.3072460000000001</v>
      </c>
      <c r="K3478" s="4">
        <f>VLOOKUP(A3478, Sheet3!A:G,4, FALSE)</f>
        <v>-2.0224280000000001</v>
      </c>
      <c r="L3478" s="4">
        <f>VLOOKUP(A3478, Sheet3!A:G,5, FALSE)</f>
        <v>4.834416</v>
      </c>
      <c r="M3478" s="4">
        <f>VLOOKUP(A3478, Sheet3!A:G,6, FALSE)</f>
        <v>3.801663</v>
      </c>
      <c r="N3478" s="4">
        <f>VLOOKUP(A3478, Sheet3!A:G,7, FALSE)</f>
        <v>0.235737</v>
      </c>
      <c r="O3478">
        <v>2007</v>
      </c>
      <c r="P3478" s="4">
        <f>VLOOKUP(G3478, Sheet2!C:E, 3, FALSE)</f>
        <v>1995</v>
      </c>
      <c r="Q3478" s="4">
        <f>O3478-P3478</f>
        <v>12</v>
      </c>
      <c r="R3478" s="4">
        <f>VLOOKUP(A3478, Sheet4!A:B, 2, FALSE)</f>
        <v>299</v>
      </c>
    </row>
    <row r="3479" spans="1:18">
      <c r="A3479">
        <v>4954</v>
      </c>
      <c r="B3479" t="s">
        <v>206</v>
      </c>
      <c r="C3479" s="1">
        <v>39163</v>
      </c>
      <c r="D3479" t="s">
        <v>6</v>
      </c>
      <c r="E3479" s="4" t="s">
        <v>268</v>
      </c>
      <c r="F3479" s="4" t="s">
        <v>652</v>
      </c>
      <c r="G3479" s="4" t="str">
        <f>B3479&amp;E3479</f>
        <v>WelchVT</v>
      </c>
      <c r="H3479" s="4" t="str">
        <f>VLOOKUP(G3479, Sheet2!C:D, 2, FALSE)</f>
        <v>D</v>
      </c>
      <c r="I3479" s="4">
        <f>VLOOKUP(A3479, Sheet3!A:G,2, FALSE)</f>
        <v>-1.21977</v>
      </c>
      <c r="J3479" s="4">
        <f>VLOOKUP(A3479, Sheet3!A:G,3, FALSE)</f>
        <v>-1.868514</v>
      </c>
      <c r="K3479" s="4">
        <f>VLOOKUP(A3479, Sheet3!A:G,4, FALSE)</f>
        <v>-1.9127700000000001</v>
      </c>
      <c r="L3479" s="4">
        <f>VLOOKUP(A3479, Sheet3!A:G,5, FALSE)</f>
        <v>2.239322</v>
      </c>
      <c r="M3479" s="4">
        <f>VLOOKUP(A3479, Sheet3!A:G,6, FALSE)</f>
        <v>0.99944699999999997</v>
      </c>
      <c r="N3479" s="4">
        <f>VLOOKUP(A3479, Sheet3!A:G,7, FALSE)</f>
        <v>-1.4348110000000001</v>
      </c>
      <c r="O3479">
        <v>2007</v>
      </c>
      <c r="P3479" s="4">
        <f>VLOOKUP(G3479, Sheet2!C:E, 3, FALSE)</f>
        <v>2007</v>
      </c>
      <c r="Q3479" s="4">
        <f>O3479-P3479</f>
        <v>0</v>
      </c>
      <c r="R3479" s="4">
        <f>VLOOKUP(A3479, Sheet4!A:B, 2, FALSE)</f>
        <v>290</v>
      </c>
    </row>
    <row r="3480" spans="1:18">
      <c r="A3480">
        <v>4955</v>
      </c>
      <c r="B3480" t="s">
        <v>34</v>
      </c>
      <c r="C3480" s="1">
        <v>39163</v>
      </c>
      <c r="D3480" t="s">
        <v>6</v>
      </c>
      <c r="E3480" s="4" t="s">
        <v>137</v>
      </c>
      <c r="F3480" s="4" t="s">
        <v>652</v>
      </c>
      <c r="G3480" s="4" t="str">
        <f>B3480&amp;E3480</f>
        <v>GingreyGA</v>
      </c>
      <c r="H3480" s="4" t="str">
        <f>VLOOKUP(G3480, Sheet2!C:D, 2, FALSE)</f>
        <v>R</v>
      </c>
      <c r="I3480" s="4">
        <f>VLOOKUP(A3480, Sheet3!A:G,2, FALSE)</f>
        <v>7.3017190000000003</v>
      </c>
      <c r="J3480" s="4">
        <f>VLOOKUP(A3480, Sheet3!A:G,3, FALSE)</f>
        <v>-0.48272399999999999</v>
      </c>
      <c r="K3480" s="4">
        <f>VLOOKUP(A3480, Sheet3!A:G,4, FALSE)</f>
        <v>1.346892</v>
      </c>
      <c r="L3480" s="4">
        <f>VLOOKUP(A3480, Sheet3!A:G,5, FALSE)</f>
        <v>2.7408830000000002</v>
      </c>
      <c r="M3480" s="4">
        <f>VLOOKUP(A3480, Sheet3!A:G,6, FALSE)</f>
        <v>-0.50761100000000003</v>
      </c>
      <c r="N3480" s="4">
        <f>VLOOKUP(A3480, Sheet3!A:G,7, FALSE)</f>
        <v>0.87288200000000005</v>
      </c>
      <c r="O3480">
        <v>2007</v>
      </c>
      <c r="P3480" s="4">
        <f>VLOOKUP(G3480, Sheet2!C:E, 3, FALSE)</f>
        <v>2003</v>
      </c>
      <c r="Q3480" s="4">
        <f>O3480-P3480</f>
        <v>4</v>
      </c>
      <c r="R3480" s="4">
        <f>VLOOKUP(A3480, Sheet4!A:B, 2, FALSE)</f>
        <v>330</v>
      </c>
    </row>
    <row r="3481" spans="1:18">
      <c r="A3481">
        <v>4956</v>
      </c>
      <c r="B3481" t="s">
        <v>151</v>
      </c>
      <c r="C3481" s="1">
        <v>39163</v>
      </c>
      <c r="D3481" t="s">
        <v>6</v>
      </c>
      <c r="E3481" s="4" t="s">
        <v>47</v>
      </c>
      <c r="F3481" s="4" t="s">
        <v>652</v>
      </c>
      <c r="G3481" s="4" t="str">
        <f>B3481&amp;E3481</f>
        <v>CastorFL</v>
      </c>
      <c r="H3481" s="4" t="str">
        <f>VLOOKUP(G3481, Sheet2!C:D, 2, FALSE)</f>
        <v>D</v>
      </c>
      <c r="I3481" s="4">
        <f>VLOOKUP(A3481, Sheet3!A:G,2, FALSE)</f>
        <v>-2.173924</v>
      </c>
      <c r="J3481" s="4">
        <f>VLOOKUP(A3481, Sheet3!A:G,3, FALSE)</f>
        <v>-1.1943379999999999</v>
      </c>
      <c r="K3481" s="4">
        <f>VLOOKUP(A3481, Sheet3!A:G,4, FALSE)</f>
        <v>3.017798</v>
      </c>
      <c r="L3481" s="4">
        <f>VLOOKUP(A3481, Sheet3!A:G,5, FALSE)</f>
        <v>-7.0469660000000003</v>
      </c>
      <c r="M3481" s="4">
        <f>VLOOKUP(A3481, Sheet3!A:G,6, FALSE)</f>
        <v>-3.1179169999999998</v>
      </c>
      <c r="N3481" s="4">
        <f>VLOOKUP(A3481, Sheet3!A:G,7, FALSE)</f>
        <v>1.464037</v>
      </c>
      <c r="O3481">
        <v>2007</v>
      </c>
      <c r="P3481" s="4">
        <f>VLOOKUP(G3481, Sheet2!C:E, 3, FALSE)</f>
        <v>2007</v>
      </c>
      <c r="Q3481" s="4">
        <f>O3481-P3481</f>
        <v>0</v>
      </c>
      <c r="R3481" s="4">
        <f>VLOOKUP(A3481, Sheet4!A:B, 2, FALSE)</f>
        <v>429</v>
      </c>
    </row>
    <row r="3482" spans="1:18">
      <c r="A3482">
        <v>4957</v>
      </c>
      <c r="B3482" t="s">
        <v>58</v>
      </c>
      <c r="C3482" s="1">
        <v>39163</v>
      </c>
      <c r="D3482" t="s">
        <v>6</v>
      </c>
      <c r="E3482" s="4" t="s">
        <v>59</v>
      </c>
      <c r="F3482" s="4" t="s">
        <v>652</v>
      </c>
      <c r="G3482" s="4" t="str">
        <f>B3482&amp;E3482</f>
        <v>RyanWI</v>
      </c>
      <c r="H3482" s="4" t="str">
        <f>VLOOKUP(G3482, Sheet2!C:D, 2, FALSE)</f>
        <v>R</v>
      </c>
      <c r="I3482" s="4">
        <f>VLOOKUP(A3482, Sheet3!A:G,2, FALSE)</f>
        <v>2.5230790000000001</v>
      </c>
      <c r="J3482" s="4">
        <f>VLOOKUP(A3482, Sheet3!A:G,3, FALSE)</f>
        <v>0.61332600000000004</v>
      </c>
      <c r="K3482" s="4">
        <f>VLOOKUP(A3482, Sheet3!A:G,4, FALSE)</f>
        <v>-0.599854</v>
      </c>
      <c r="L3482" s="4">
        <f>VLOOKUP(A3482, Sheet3!A:G,5, FALSE)</f>
        <v>4.1354300000000004</v>
      </c>
      <c r="M3482" s="4">
        <f>VLOOKUP(A3482, Sheet3!A:G,6, FALSE)</f>
        <v>-0.33429799999999998</v>
      </c>
      <c r="N3482" s="4">
        <f>VLOOKUP(A3482, Sheet3!A:G,7, FALSE)</f>
        <v>1.500181</v>
      </c>
      <c r="O3482">
        <v>2007</v>
      </c>
      <c r="P3482" s="4">
        <f>VLOOKUP(G3482, Sheet2!C:E, 3, FALSE)</f>
        <v>1999</v>
      </c>
      <c r="Q3482" s="4">
        <f>O3482-P3482</f>
        <v>8</v>
      </c>
      <c r="R3482" s="4">
        <f>VLOOKUP(A3482, Sheet4!A:B, 2, FALSE)</f>
        <v>502</v>
      </c>
    </row>
    <row r="3483" spans="1:18">
      <c r="A3483">
        <v>4958</v>
      </c>
      <c r="B3483" t="s">
        <v>144</v>
      </c>
      <c r="C3483" s="1">
        <v>39163</v>
      </c>
      <c r="D3483" t="s">
        <v>6</v>
      </c>
      <c r="E3483" s="4" t="s">
        <v>125</v>
      </c>
      <c r="F3483" s="4" t="s">
        <v>652</v>
      </c>
      <c r="G3483" s="4" t="str">
        <f>B3483&amp;E3483</f>
        <v>ArcuriNY</v>
      </c>
      <c r="H3483" s="4" t="str">
        <f>VLOOKUP(G3483, Sheet2!C:D, 2, FALSE)</f>
        <v>D</v>
      </c>
      <c r="I3483" s="4">
        <f>VLOOKUP(A3483, Sheet3!A:G,2, FALSE)</f>
        <v>1.832837</v>
      </c>
      <c r="J3483" s="4">
        <f>VLOOKUP(A3483, Sheet3!A:G,3, FALSE)</f>
        <v>-3.2566999999999999E-2</v>
      </c>
      <c r="K3483" s="4">
        <f>VLOOKUP(A3483, Sheet3!A:G,4, FALSE)</f>
        <v>1.7400949999999999</v>
      </c>
      <c r="L3483" s="4">
        <f>VLOOKUP(A3483, Sheet3!A:G,5, FALSE)</f>
        <v>-3.9170099999999999</v>
      </c>
      <c r="M3483" s="4">
        <f>VLOOKUP(A3483, Sheet3!A:G,6, FALSE)</f>
        <v>-2.6736870000000001</v>
      </c>
      <c r="N3483" s="4">
        <f>VLOOKUP(A3483, Sheet3!A:G,7, FALSE)</f>
        <v>0.56733</v>
      </c>
      <c r="O3483">
        <v>2007</v>
      </c>
      <c r="P3483" s="4">
        <f>VLOOKUP(G3483, Sheet2!C:E, 3, FALSE)</f>
        <v>2007</v>
      </c>
      <c r="Q3483" s="4">
        <f>O3483-P3483</f>
        <v>0</v>
      </c>
      <c r="R3483" s="4">
        <f>VLOOKUP(A3483, Sheet4!A:B, 2, FALSE)</f>
        <v>520</v>
      </c>
    </row>
    <row r="3484" spans="1:18">
      <c r="A3484">
        <v>4959</v>
      </c>
      <c r="B3484" t="s">
        <v>9</v>
      </c>
      <c r="C3484" s="1">
        <v>39163</v>
      </c>
      <c r="D3484" t="s">
        <v>6</v>
      </c>
      <c r="E3484" s="4" t="s">
        <v>84</v>
      </c>
      <c r="F3484" s="4" t="s">
        <v>652</v>
      </c>
      <c r="G3484" s="4" t="str">
        <f>B3484&amp;E3484</f>
        <v>ShaysCT</v>
      </c>
      <c r="H3484" s="4" t="str">
        <f>VLOOKUP(G3484, Sheet2!C:D, 2, FALSE)</f>
        <v>R</v>
      </c>
      <c r="I3484" s="4">
        <f>VLOOKUP(A3484, Sheet3!A:G,2, FALSE)</f>
        <v>0.456536</v>
      </c>
      <c r="J3484" s="4">
        <f>VLOOKUP(A3484, Sheet3!A:G,3, FALSE)</f>
        <v>0.40257500000000002</v>
      </c>
      <c r="K3484" s="4">
        <f>VLOOKUP(A3484, Sheet3!A:G,4, FALSE)</f>
        <v>2.0861190000000001</v>
      </c>
      <c r="L3484" s="4">
        <f>VLOOKUP(A3484, Sheet3!A:G,5, FALSE)</f>
        <v>-2.0064380000000002</v>
      </c>
      <c r="M3484" s="4">
        <f>VLOOKUP(A3484, Sheet3!A:G,6, FALSE)</f>
        <v>-7.0812E-2</v>
      </c>
      <c r="N3484" s="4">
        <f>VLOOKUP(A3484, Sheet3!A:G,7, FALSE)</f>
        <v>0.43690499999999999</v>
      </c>
      <c r="O3484">
        <v>2007</v>
      </c>
      <c r="P3484" s="4">
        <f>VLOOKUP(G3484, Sheet2!C:E, 3, FALSE)</f>
        <v>1987</v>
      </c>
      <c r="Q3484" s="4">
        <f>O3484-P3484</f>
        <v>20</v>
      </c>
      <c r="R3484" s="4">
        <f>VLOOKUP(A3484, Sheet4!A:B, 2, FALSE)</f>
        <v>291</v>
      </c>
    </row>
    <row r="3485" spans="1:18">
      <c r="A3485">
        <v>4960</v>
      </c>
      <c r="B3485" t="s">
        <v>363</v>
      </c>
      <c r="C3485" s="1">
        <v>39163</v>
      </c>
      <c r="D3485" t="s">
        <v>6</v>
      </c>
      <c r="E3485" s="4" t="s">
        <v>252</v>
      </c>
      <c r="F3485" s="4" t="s">
        <v>652</v>
      </c>
      <c r="G3485" s="4" t="str">
        <f>B3485&amp;E3485</f>
        <v>BoustanyLA</v>
      </c>
      <c r="H3485" s="4" t="str">
        <f>VLOOKUP(G3485, Sheet2!C:D, 2, FALSE)</f>
        <v>R</v>
      </c>
      <c r="I3485" s="4">
        <f>VLOOKUP(A3485, Sheet3!A:G,2, FALSE)</f>
        <v>-3.4124729999999999</v>
      </c>
      <c r="J3485" s="4">
        <f>VLOOKUP(A3485, Sheet3!A:G,3, FALSE)</f>
        <v>-3.457544</v>
      </c>
      <c r="K3485" s="4">
        <f>VLOOKUP(A3485, Sheet3!A:G,4, FALSE)</f>
        <v>-0.35816999999999999</v>
      </c>
      <c r="L3485" s="4">
        <f>VLOOKUP(A3485, Sheet3!A:G,5, FALSE)</f>
        <v>-2.7807089999999999</v>
      </c>
      <c r="M3485" s="4">
        <f>VLOOKUP(A3485, Sheet3!A:G,6, FALSE)</f>
        <v>-2.3060429999999998</v>
      </c>
      <c r="N3485" s="4">
        <f>VLOOKUP(A3485, Sheet3!A:G,7, FALSE)</f>
        <v>-7.3080189999999998</v>
      </c>
      <c r="O3485">
        <v>2007</v>
      </c>
      <c r="P3485" s="4">
        <f>VLOOKUP(G3485, Sheet2!C:E, 3, FALSE)</f>
        <v>2005</v>
      </c>
      <c r="Q3485" s="4">
        <f>O3485-P3485</f>
        <v>2</v>
      </c>
      <c r="R3485" s="4">
        <f>VLOOKUP(A3485, Sheet4!A:B, 2, FALSE)</f>
        <v>175</v>
      </c>
    </row>
    <row r="3486" spans="1:18">
      <c r="A3486">
        <v>4961</v>
      </c>
      <c r="B3486" t="s">
        <v>38</v>
      </c>
      <c r="C3486" s="1">
        <v>39163</v>
      </c>
      <c r="D3486" t="s">
        <v>6</v>
      </c>
      <c r="E3486" s="4" t="s">
        <v>136</v>
      </c>
      <c r="F3486" s="4" t="s">
        <v>652</v>
      </c>
      <c r="G3486" s="4" t="str">
        <f>B3486&amp;E3486</f>
        <v>DeFazioOR</v>
      </c>
      <c r="H3486" s="4" t="str">
        <f>VLOOKUP(G3486, Sheet2!C:D, 2, FALSE)</f>
        <v>D</v>
      </c>
      <c r="I3486" s="4">
        <f>VLOOKUP(A3486, Sheet3!A:G,2, FALSE)</f>
        <v>-0.75461900000000004</v>
      </c>
      <c r="J3486" s="4">
        <f>VLOOKUP(A3486, Sheet3!A:G,3, FALSE)</f>
        <v>0.39311699999999999</v>
      </c>
      <c r="K3486" s="4">
        <f>VLOOKUP(A3486, Sheet3!A:G,4, FALSE)</f>
        <v>-2.8816169999999999</v>
      </c>
      <c r="L3486" s="4">
        <f>VLOOKUP(A3486, Sheet3!A:G,5, FALSE)</f>
        <v>-1.2538659999999999</v>
      </c>
      <c r="M3486" s="4">
        <f>VLOOKUP(A3486, Sheet3!A:G,6, FALSE)</f>
        <v>-1.05366</v>
      </c>
      <c r="N3486" s="4">
        <f>VLOOKUP(A3486, Sheet3!A:G,7, FALSE)</f>
        <v>-1.3668149999999999</v>
      </c>
      <c r="O3486">
        <v>2007</v>
      </c>
      <c r="P3486" s="4">
        <f>VLOOKUP(G3486, Sheet2!C:E, 3, FALSE)</f>
        <v>1987</v>
      </c>
      <c r="Q3486" s="4">
        <f>O3486-P3486</f>
        <v>20</v>
      </c>
      <c r="R3486" s="4">
        <f>VLOOKUP(A3486, Sheet4!A:B, 2, FALSE)</f>
        <v>348</v>
      </c>
    </row>
    <row r="3487" spans="1:18">
      <c r="A3487">
        <v>4962</v>
      </c>
      <c r="B3487" t="s">
        <v>265</v>
      </c>
      <c r="C3487" s="1">
        <v>39163</v>
      </c>
      <c r="D3487" t="s">
        <v>6</v>
      </c>
      <c r="E3487" s="4" t="s">
        <v>8</v>
      </c>
      <c r="F3487" s="4" t="s">
        <v>652</v>
      </c>
      <c r="G3487" s="4" t="str">
        <f>B3487&amp;E3487</f>
        <v>LungrenCA</v>
      </c>
      <c r="H3487" s="4" t="str">
        <f>VLOOKUP(G3487, Sheet2!C:D, 2, FALSE)</f>
        <v>R</v>
      </c>
      <c r="I3487" s="4">
        <f>VLOOKUP(A3487, Sheet3!A:G,2, FALSE)</f>
        <v>-4.6467289999999997</v>
      </c>
      <c r="J3487" s="4">
        <f>VLOOKUP(A3487, Sheet3!A:G,3, FALSE)</f>
        <v>3.0245419999999998</v>
      </c>
      <c r="K3487" s="4">
        <f>VLOOKUP(A3487, Sheet3!A:G,4, FALSE)</f>
        <v>2.9639280000000001</v>
      </c>
      <c r="L3487" s="4">
        <f>VLOOKUP(A3487, Sheet3!A:G,5, FALSE)</f>
        <v>1.172417</v>
      </c>
      <c r="M3487" s="4">
        <f>VLOOKUP(A3487, Sheet3!A:G,6, FALSE)</f>
        <v>2.050948</v>
      </c>
      <c r="N3487" s="4">
        <f>VLOOKUP(A3487, Sheet3!A:G,7, FALSE)</f>
        <v>2.693638</v>
      </c>
      <c r="O3487">
        <v>2007</v>
      </c>
      <c r="P3487" s="4">
        <f>VLOOKUP(G3487, Sheet2!C:E, 3, FALSE)</f>
        <v>2005</v>
      </c>
      <c r="Q3487" s="4">
        <f>O3487-P3487</f>
        <v>2</v>
      </c>
      <c r="R3487" s="4">
        <f>VLOOKUP(A3487, Sheet4!A:B, 2, FALSE)</f>
        <v>337</v>
      </c>
    </row>
    <row r="3488" spans="1:18">
      <c r="A3488">
        <v>4963</v>
      </c>
      <c r="B3488" t="s">
        <v>219</v>
      </c>
      <c r="C3488" s="1">
        <v>39163</v>
      </c>
      <c r="D3488" t="s">
        <v>6</v>
      </c>
      <c r="E3488" s="4" t="s">
        <v>346</v>
      </c>
      <c r="F3488" s="4" t="s">
        <v>652</v>
      </c>
      <c r="G3488" s="4" t="str">
        <f>B3488&amp;E3488</f>
        <v>Shea-PorterNH</v>
      </c>
      <c r="H3488" s="4" t="str">
        <f>VLOOKUP(G3488, Sheet2!C:D, 2, FALSE)</f>
        <v>D</v>
      </c>
      <c r="I3488" s="4">
        <f>VLOOKUP(A3488, Sheet3!A:G,2, FALSE)</f>
        <v>-12.950125</v>
      </c>
      <c r="J3488" s="4">
        <f>VLOOKUP(A3488, Sheet3!A:G,3, FALSE)</f>
        <v>6.927994</v>
      </c>
      <c r="K3488" s="4">
        <f>VLOOKUP(A3488, Sheet3!A:G,4, FALSE)</f>
        <v>-7.2565</v>
      </c>
      <c r="L3488" s="4">
        <f>VLOOKUP(A3488, Sheet3!A:G,5, FALSE)</f>
        <v>-7.2352309999999997</v>
      </c>
      <c r="M3488" s="4">
        <f>VLOOKUP(A3488, Sheet3!A:G,6, FALSE)</f>
        <v>-0.96671899999999999</v>
      </c>
      <c r="N3488" s="4">
        <f>VLOOKUP(A3488, Sheet3!A:G,7, FALSE)</f>
        <v>-7.9121329999999999</v>
      </c>
      <c r="O3488">
        <v>2007</v>
      </c>
      <c r="P3488" s="4" t="str">
        <f>VLOOKUP(G3488, Sheet2!C:E, 3, FALSE)</f>
        <v>2007-2010</v>
      </c>
      <c r="Q3488" s="4">
        <v>0</v>
      </c>
      <c r="R3488" s="4">
        <f>VLOOKUP(A3488, Sheet4!A:B, 2, FALSE)</f>
        <v>212</v>
      </c>
    </row>
    <row r="3489" spans="1:18">
      <c r="A3489">
        <v>4964</v>
      </c>
      <c r="B3489" t="s">
        <v>158</v>
      </c>
      <c r="C3489" s="1">
        <v>39163</v>
      </c>
      <c r="D3489" t="s">
        <v>6</v>
      </c>
      <c r="E3489" s="4" t="s">
        <v>159</v>
      </c>
      <c r="F3489" s="4" t="s">
        <v>652</v>
      </c>
      <c r="G3489" s="4" t="str">
        <f>B3489&amp;E3489</f>
        <v>BurtonIN</v>
      </c>
      <c r="H3489" s="4" t="str">
        <f>VLOOKUP(G3489, Sheet2!C:D, 2, FALSE)</f>
        <v>R</v>
      </c>
      <c r="I3489" s="4">
        <f>VLOOKUP(A3489, Sheet3!A:G,2, FALSE)</f>
        <v>-6.352309</v>
      </c>
      <c r="J3489" s="4">
        <f>VLOOKUP(A3489, Sheet3!A:G,3, FALSE)</f>
        <v>1.130296</v>
      </c>
      <c r="K3489" s="4">
        <f>VLOOKUP(A3489, Sheet3!A:G,4, FALSE)</f>
        <v>-3.130592</v>
      </c>
      <c r="L3489" s="4">
        <f>VLOOKUP(A3489, Sheet3!A:G,5, FALSE)</f>
        <v>-5.1071660000000003</v>
      </c>
      <c r="M3489" s="4">
        <f>VLOOKUP(A3489, Sheet3!A:G,6, FALSE)</f>
        <v>-2.8880819999999998</v>
      </c>
      <c r="N3489" s="4">
        <f>VLOOKUP(A3489, Sheet3!A:G,7, FALSE)</f>
        <v>-0.158586</v>
      </c>
      <c r="O3489">
        <v>2007</v>
      </c>
      <c r="P3489" s="4">
        <f>VLOOKUP(G3489, Sheet2!C:E, 3, FALSE)</f>
        <v>1983</v>
      </c>
      <c r="Q3489" s="4">
        <f>O3489-P3489</f>
        <v>24</v>
      </c>
      <c r="R3489" s="4">
        <f>VLOOKUP(A3489, Sheet4!A:B, 2, FALSE)</f>
        <v>159</v>
      </c>
    </row>
    <row r="3490" spans="1:18">
      <c r="A3490">
        <v>4965</v>
      </c>
      <c r="B3490" t="s">
        <v>91</v>
      </c>
      <c r="C3490" s="1">
        <v>39163</v>
      </c>
      <c r="D3490" t="s">
        <v>6</v>
      </c>
      <c r="E3490" s="4" t="s">
        <v>11</v>
      </c>
      <c r="F3490" s="4" t="s">
        <v>652</v>
      </c>
      <c r="G3490" s="4" t="str">
        <f>B3490&amp;E3490</f>
        <v>McHenryNC</v>
      </c>
      <c r="H3490" s="4" t="str">
        <f>VLOOKUP(G3490, Sheet2!C:D, 2, FALSE)</f>
        <v>R</v>
      </c>
      <c r="I3490" s="4">
        <f>VLOOKUP(A3490, Sheet3!A:G,2, FALSE)</f>
        <v>-3.1419809999999999</v>
      </c>
      <c r="J3490" s="4">
        <f>VLOOKUP(A3490, Sheet3!A:G,3, FALSE)</f>
        <v>-3.1070190000000002</v>
      </c>
      <c r="K3490" s="4">
        <f>VLOOKUP(A3490, Sheet3!A:G,4, FALSE)</f>
        <v>-1.3075870000000001</v>
      </c>
      <c r="L3490" s="4">
        <f>VLOOKUP(A3490, Sheet3!A:G,5, FALSE)</f>
        <v>-4.4879939999999996</v>
      </c>
      <c r="M3490" s="4">
        <f>VLOOKUP(A3490, Sheet3!A:G,6, FALSE)</f>
        <v>-1.73776</v>
      </c>
      <c r="N3490" s="4">
        <f>VLOOKUP(A3490, Sheet3!A:G,7, FALSE)</f>
        <v>-0.65216600000000002</v>
      </c>
      <c r="O3490">
        <v>2007</v>
      </c>
      <c r="P3490" s="4">
        <f>VLOOKUP(G3490, Sheet2!C:E, 3, FALSE)</f>
        <v>2005</v>
      </c>
      <c r="Q3490" s="4">
        <f>O3490-P3490</f>
        <v>2</v>
      </c>
      <c r="R3490" s="4">
        <f>VLOOKUP(A3490, Sheet4!A:B, 2, FALSE)</f>
        <v>168</v>
      </c>
    </row>
    <row r="3491" spans="1:18">
      <c r="A3491">
        <v>4966</v>
      </c>
      <c r="B3491" t="s">
        <v>220</v>
      </c>
      <c r="C3491" s="1">
        <v>39163</v>
      </c>
      <c r="D3491" t="s">
        <v>6</v>
      </c>
      <c r="E3491" s="4" t="s">
        <v>87</v>
      </c>
      <c r="F3491" s="4" t="s">
        <v>652</v>
      </c>
      <c r="G3491" s="4" t="str">
        <f>B3491&amp;E3491</f>
        <v>PascrellNJ</v>
      </c>
      <c r="H3491" s="4" t="str">
        <f>VLOOKUP(G3491, Sheet2!C:D, 2, FALSE)</f>
        <v>D</v>
      </c>
      <c r="I3491" s="4">
        <f>VLOOKUP(A3491, Sheet3!A:G,2, FALSE)</f>
        <v>-4.5942360000000004</v>
      </c>
      <c r="J3491" s="4">
        <f>VLOOKUP(A3491, Sheet3!A:G,3, FALSE)</f>
        <v>1.1836279999999999</v>
      </c>
      <c r="K3491" s="4">
        <f>VLOOKUP(A3491, Sheet3!A:G,4, FALSE)</f>
        <v>0.72742799999999996</v>
      </c>
      <c r="L3491" s="4">
        <f>VLOOKUP(A3491, Sheet3!A:G,5, FALSE)</f>
        <v>0.70502799999999999</v>
      </c>
      <c r="M3491" s="4">
        <f>VLOOKUP(A3491, Sheet3!A:G,6, FALSE)</f>
        <v>-0.78240699999999996</v>
      </c>
      <c r="N3491" s="4">
        <f>VLOOKUP(A3491, Sheet3!A:G,7, FALSE)</f>
        <v>-2.0599999999999999E-4</v>
      </c>
      <c r="O3491">
        <v>2007</v>
      </c>
      <c r="P3491" s="4">
        <f>VLOOKUP(G3491, Sheet2!C:E, 3, FALSE)</f>
        <v>1997</v>
      </c>
      <c r="Q3491" s="4">
        <f>O3491-P3491</f>
        <v>10</v>
      </c>
      <c r="R3491" s="4">
        <f>VLOOKUP(A3491, Sheet4!A:B, 2, FALSE)</f>
        <v>279</v>
      </c>
    </row>
    <row r="3492" spans="1:18">
      <c r="A3492">
        <v>4967</v>
      </c>
      <c r="B3492" t="s">
        <v>82</v>
      </c>
      <c r="C3492" s="1">
        <v>39163</v>
      </c>
      <c r="D3492" t="s">
        <v>6</v>
      </c>
      <c r="E3492" s="4" t="s">
        <v>22</v>
      </c>
      <c r="F3492" s="4" t="s">
        <v>652</v>
      </c>
      <c r="G3492" s="4" t="str">
        <f>B3492&amp;E3492</f>
        <v>Jackson-LeeTX</v>
      </c>
      <c r="H3492" s="4" t="str">
        <f>VLOOKUP(G3492, Sheet2!C:D, 2, FALSE)</f>
        <v>D</v>
      </c>
      <c r="I3492" s="4">
        <f>VLOOKUP(A3492, Sheet3!A:G,2, FALSE)</f>
        <v>0.81457100000000005</v>
      </c>
      <c r="J3492" s="4">
        <f>VLOOKUP(A3492, Sheet3!A:G,3, FALSE)</f>
        <v>-1.1697010000000001</v>
      </c>
      <c r="K3492" s="4">
        <f>VLOOKUP(A3492, Sheet3!A:G,4, FALSE)</f>
        <v>3.0422630000000002</v>
      </c>
      <c r="L3492" s="4">
        <f>VLOOKUP(A3492, Sheet3!A:G,5, FALSE)</f>
        <v>0.240263</v>
      </c>
      <c r="M3492" s="4">
        <f>VLOOKUP(A3492, Sheet3!A:G,6, FALSE)</f>
        <v>0.29132799999999998</v>
      </c>
      <c r="N3492" s="4">
        <f>VLOOKUP(A3492, Sheet3!A:G,7, FALSE)</f>
        <v>3.964207</v>
      </c>
      <c r="O3492">
        <v>2007</v>
      </c>
      <c r="P3492" s="4">
        <f>VLOOKUP(G3492, Sheet2!C:E, 3, FALSE)</f>
        <v>1995</v>
      </c>
      <c r="Q3492" s="4">
        <f>O3492-P3492</f>
        <v>12</v>
      </c>
      <c r="R3492" s="4">
        <f>VLOOKUP(A3492, Sheet4!A:B, 2, FALSE)</f>
        <v>1675</v>
      </c>
    </row>
    <row r="3493" spans="1:18">
      <c r="A3493">
        <v>4968</v>
      </c>
      <c r="B3493" t="s">
        <v>565</v>
      </c>
      <c r="C3493" s="1">
        <v>38791</v>
      </c>
      <c r="D3493" t="s">
        <v>6</v>
      </c>
      <c r="E3493" s="4" t="s">
        <v>54</v>
      </c>
      <c r="F3493" s="4" t="s">
        <v>652</v>
      </c>
      <c r="G3493" s="4" t="str">
        <f>B3493&amp;E3493</f>
        <v>KolbeAZ</v>
      </c>
      <c r="H3493" s="4" t="str">
        <f>VLOOKUP(G3493, Sheet2!C:D, 2, FALSE)</f>
        <v>R</v>
      </c>
      <c r="I3493" s="4">
        <f>VLOOKUP(A3493, Sheet3!A:G,2, FALSE)</f>
        <v>0.115018</v>
      </c>
      <c r="J3493" s="4">
        <f>VLOOKUP(A3493, Sheet3!A:G,3, FALSE)</f>
        <v>-1.0923659999999999</v>
      </c>
      <c r="K3493" s="4">
        <f>VLOOKUP(A3493, Sheet3!A:G,4, FALSE)</f>
        <v>2.8679060000000001</v>
      </c>
      <c r="L3493" s="4">
        <f>VLOOKUP(A3493, Sheet3!A:G,5, FALSE)</f>
        <v>-1.7164740000000001</v>
      </c>
      <c r="M3493" s="4">
        <f>VLOOKUP(A3493, Sheet3!A:G,6, FALSE)</f>
        <v>-1.5932329999999999</v>
      </c>
      <c r="N3493" s="4">
        <f>VLOOKUP(A3493, Sheet3!A:G,7, FALSE)</f>
        <v>3.9907490000000001</v>
      </c>
      <c r="O3493">
        <v>2006</v>
      </c>
      <c r="P3493" s="4">
        <f>VLOOKUP(G3493, Sheet2!C:E, 3, FALSE)</f>
        <v>1985</v>
      </c>
      <c r="Q3493" s="4">
        <f>O3493-P3493</f>
        <v>21</v>
      </c>
      <c r="R3493" s="4">
        <f>VLOOKUP(A3493, Sheet4!A:B, 2, FALSE)</f>
        <v>988</v>
      </c>
    </row>
    <row r="3494" spans="1:18">
      <c r="A3494">
        <v>4969</v>
      </c>
      <c r="B3494" t="s">
        <v>42</v>
      </c>
      <c r="C3494" s="1">
        <v>38188</v>
      </c>
      <c r="D3494" t="s">
        <v>6</v>
      </c>
      <c r="E3494" s="4" t="s">
        <v>8</v>
      </c>
      <c r="F3494" s="4" t="s">
        <v>652</v>
      </c>
      <c r="G3494" s="4" t="str">
        <f>B3494&amp;E3494</f>
        <v>HunterCA</v>
      </c>
      <c r="H3494" s="4" t="str">
        <f>VLOOKUP(G3494, Sheet2!C:D, 2, FALSE)</f>
        <v>R</v>
      </c>
      <c r="I3494" s="4">
        <f>VLOOKUP(A3494, Sheet3!A:G,2, FALSE)</f>
        <v>-0.32264500000000002</v>
      </c>
      <c r="J3494" s="4">
        <f>VLOOKUP(A3494, Sheet3!A:G,3, FALSE)</f>
        <v>0.16966200000000001</v>
      </c>
      <c r="K3494" s="4">
        <f>VLOOKUP(A3494, Sheet3!A:G,4, FALSE)</f>
        <v>-1.968898</v>
      </c>
      <c r="L3494" s="4">
        <f>VLOOKUP(A3494, Sheet3!A:G,5, FALSE)</f>
        <v>1.490426</v>
      </c>
      <c r="M3494" s="4">
        <f>VLOOKUP(A3494, Sheet3!A:G,6, FALSE)</f>
        <v>-0.17352699999999999</v>
      </c>
      <c r="N3494" s="4">
        <f>VLOOKUP(A3494, Sheet3!A:G,7, FALSE)</f>
        <v>-2.0130240000000001</v>
      </c>
      <c r="O3494">
        <v>2004</v>
      </c>
      <c r="P3494" s="4">
        <f>VLOOKUP(G3494, Sheet2!C:E, 3, FALSE)</f>
        <v>1981</v>
      </c>
      <c r="Q3494" s="4">
        <f>O3494-P3494</f>
        <v>23</v>
      </c>
      <c r="R3494" s="4">
        <f>VLOOKUP(A3494, Sheet4!A:B, 2, FALSE)</f>
        <v>4338</v>
      </c>
    </row>
    <row r="3495" spans="1:18">
      <c r="A3495">
        <v>4970</v>
      </c>
      <c r="B3495" t="s">
        <v>147</v>
      </c>
      <c r="C3495" s="1">
        <v>38188</v>
      </c>
      <c r="D3495" t="s">
        <v>6</v>
      </c>
      <c r="E3495" s="4" t="s">
        <v>112</v>
      </c>
      <c r="F3495" s="4" t="s">
        <v>652</v>
      </c>
      <c r="G3495" s="4" t="str">
        <f>B3495&amp;E3495</f>
        <v>HoekstraMI</v>
      </c>
      <c r="H3495" s="4" t="str">
        <f>VLOOKUP(G3495, Sheet2!C:D, 2, FALSE)</f>
        <v>R</v>
      </c>
      <c r="I3495" s="4">
        <f>VLOOKUP(A3495, Sheet3!A:G,2, FALSE)</f>
        <v>1.296751</v>
      </c>
      <c r="J3495" s="4">
        <f>VLOOKUP(A3495, Sheet3!A:G,3, FALSE)</f>
        <v>0.46643899999999999</v>
      </c>
      <c r="K3495" s="4">
        <f>VLOOKUP(A3495, Sheet3!A:G,4, FALSE)</f>
        <v>-1.0306219999999999</v>
      </c>
      <c r="L3495" s="4">
        <f>VLOOKUP(A3495, Sheet3!A:G,5, FALSE)</f>
        <v>0.49182100000000001</v>
      </c>
      <c r="M3495" s="4">
        <f>VLOOKUP(A3495, Sheet3!A:G,6, FALSE)</f>
        <v>0.40575499999999998</v>
      </c>
      <c r="N3495" s="4">
        <f>VLOOKUP(A3495, Sheet3!A:G,7, FALSE)</f>
        <v>-7.3830000000000007E-2</v>
      </c>
      <c r="O3495">
        <v>2004</v>
      </c>
      <c r="P3495" s="4">
        <f>VLOOKUP(G3495, Sheet2!C:E, 3, FALSE)</f>
        <v>1993</v>
      </c>
      <c r="Q3495" s="4">
        <f>O3495-P3495</f>
        <v>11</v>
      </c>
      <c r="R3495" s="4">
        <f>VLOOKUP(A3495, Sheet4!A:B, 2, FALSE)</f>
        <v>1504</v>
      </c>
    </row>
    <row r="3496" spans="1:18">
      <c r="A3496">
        <v>4971</v>
      </c>
      <c r="B3496" t="s">
        <v>754</v>
      </c>
      <c r="C3496" s="1">
        <v>38188</v>
      </c>
      <c r="D3496" t="s">
        <v>6</v>
      </c>
      <c r="E3496" s="4" t="s">
        <v>47</v>
      </c>
      <c r="F3496" s="4" t="s">
        <v>652</v>
      </c>
      <c r="G3496" s="4" t="str">
        <f>B3496&amp;E3496</f>
        <v>MillerJFL</v>
      </c>
      <c r="H3496" s="4" t="str">
        <f>VLOOKUP(G3496, Sheet2!C:D, 2, FALSE)</f>
        <v>R</v>
      </c>
      <c r="I3496" s="4">
        <f>VLOOKUP(A3496, Sheet3!A:G,2, FALSE)</f>
        <v>-0.96124799999999999</v>
      </c>
      <c r="J3496" s="4">
        <f>VLOOKUP(A3496, Sheet3!A:G,3, FALSE)</f>
        <v>-6.0480000000000004E-3</v>
      </c>
      <c r="K3496" s="4">
        <f>VLOOKUP(A3496, Sheet3!A:G,4, FALSE)</f>
        <v>-3.4712499999999999</v>
      </c>
      <c r="L3496" s="4">
        <f>VLOOKUP(A3496, Sheet3!A:G,5, FALSE)</f>
        <v>1.655308</v>
      </c>
      <c r="M3496" s="4">
        <f>VLOOKUP(A3496, Sheet3!A:G,6, FALSE)</f>
        <v>0.613842</v>
      </c>
      <c r="N3496" s="4">
        <f>VLOOKUP(A3496, Sheet3!A:G,7, FALSE)</f>
        <v>-4.1461439999999996</v>
      </c>
      <c r="O3496">
        <v>2004</v>
      </c>
      <c r="P3496" s="4">
        <f>VLOOKUP(G3496, Sheet2!C:E, 3, FALSE)</f>
        <v>2001</v>
      </c>
      <c r="Q3496" s="4">
        <f>O3496-P3496</f>
        <v>3</v>
      </c>
      <c r="R3496" s="4">
        <f>VLOOKUP(A3496, Sheet4!A:B, 2, FALSE)</f>
        <v>2049</v>
      </c>
    </row>
    <row r="3497" spans="1:18">
      <c r="A3497">
        <v>4972</v>
      </c>
      <c r="B3497" s="4" t="s">
        <v>567</v>
      </c>
      <c r="C3497" s="1">
        <v>38188</v>
      </c>
      <c r="D3497" t="s">
        <v>6</v>
      </c>
      <c r="E3497" s="4" t="s">
        <v>346</v>
      </c>
      <c r="F3497" s="4" t="s">
        <v>652</v>
      </c>
      <c r="G3497" s="4" t="str">
        <f>B3497&amp;E3497</f>
        <v>BradleyNH</v>
      </c>
      <c r="H3497" s="4" t="str">
        <f>VLOOKUP(G3497, Sheet2!C:D, 2, FALSE)</f>
        <v>R</v>
      </c>
      <c r="I3497" s="4">
        <f>VLOOKUP(A3497, Sheet3!A:G,2, FALSE)</f>
        <v>-1.7045129999999999</v>
      </c>
      <c r="J3497" s="4">
        <f>VLOOKUP(A3497, Sheet3!A:G,3, FALSE)</f>
        <v>0.89230900000000002</v>
      </c>
      <c r="K3497" s="4">
        <f>VLOOKUP(A3497, Sheet3!A:G,4, FALSE)</f>
        <v>-0.66165600000000002</v>
      </c>
      <c r="L3497" s="4">
        <f>VLOOKUP(A3497, Sheet3!A:G,5, FALSE)</f>
        <v>-2.0663840000000002</v>
      </c>
      <c r="M3497" s="4">
        <f>VLOOKUP(A3497, Sheet3!A:G,6, FALSE)</f>
        <v>-0.78014499999999998</v>
      </c>
      <c r="N3497" s="4">
        <f>VLOOKUP(A3497, Sheet3!A:G,7, FALSE)</f>
        <v>0.481599</v>
      </c>
      <c r="O3497">
        <v>2004</v>
      </c>
      <c r="P3497" s="4">
        <f>VLOOKUP(G3497, Sheet2!C:E, 3, FALSE)</f>
        <v>2003</v>
      </c>
      <c r="Q3497" s="4">
        <f>O3497-P3497</f>
        <v>1</v>
      </c>
      <c r="R3497" s="4">
        <f>VLOOKUP(A3497, Sheet4!A:B, 2, FALSE)</f>
        <v>1187</v>
      </c>
    </row>
    <row r="3498" spans="1:18">
      <c r="A3498">
        <v>4973</v>
      </c>
      <c r="B3498" t="s">
        <v>566</v>
      </c>
      <c r="C3498" s="1">
        <v>38117</v>
      </c>
      <c r="D3498" t="s">
        <v>15</v>
      </c>
      <c r="E3498" s="4" t="s">
        <v>122</v>
      </c>
      <c r="F3498" s="4" t="s">
        <v>652</v>
      </c>
      <c r="G3498" s="4" t="str">
        <f>B3498&amp;E3498</f>
        <v>ThomasWY</v>
      </c>
      <c r="H3498" s="4" t="str">
        <f>VLOOKUP(G3498, Sheet2!C:D, 2, FALSE)</f>
        <v>R</v>
      </c>
      <c r="I3498" s="4">
        <f>VLOOKUP(A3498, Sheet3!A:G,2, FALSE)</f>
        <v>-10.279642000000001</v>
      </c>
      <c r="J3498" s="4">
        <f>VLOOKUP(A3498, Sheet3!A:G,3, FALSE)</f>
        <v>4.0465229999999996</v>
      </c>
      <c r="K3498" s="4">
        <f>VLOOKUP(A3498, Sheet3!A:G,4, FALSE)</f>
        <v>-4.2463730000000002</v>
      </c>
      <c r="L3498" s="4">
        <f>VLOOKUP(A3498, Sheet3!A:G,5, FALSE)</f>
        <v>-3.7483379999999999</v>
      </c>
      <c r="M3498" s="4">
        <f>VLOOKUP(A3498, Sheet3!A:G,6, FALSE)</f>
        <v>0.46471499999999999</v>
      </c>
      <c r="N3498" s="4">
        <f>VLOOKUP(A3498, Sheet3!A:G,7, FALSE)</f>
        <v>-8.2155470000000008</v>
      </c>
      <c r="O3498">
        <v>2004</v>
      </c>
      <c r="P3498" s="4">
        <f>VLOOKUP(G3498, Sheet2!C:E, 3, FALSE)</f>
        <v>1995</v>
      </c>
      <c r="Q3498" s="4">
        <f>O3498-P3498</f>
        <v>9</v>
      </c>
      <c r="R3498" s="4">
        <f>VLOOKUP(A3498, Sheet4!A:B, 2, FALSE)</f>
        <v>673</v>
      </c>
    </row>
    <row r="3499" spans="1:18">
      <c r="A3499">
        <v>4974</v>
      </c>
      <c r="B3499" t="s">
        <v>105</v>
      </c>
      <c r="C3499" s="1">
        <v>38117</v>
      </c>
      <c r="D3499" t="s">
        <v>15</v>
      </c>
      <c r="E3499" s="4" t="s">
        <v>47</v>
      </c>
      <c r="F3499" s="4" t="s">
        <v>652</v>
      </c>
      <c r="G3499" s="4" t="str">
        <f>B3499&amp;E3499</f>
        <v>NelsonFL</v>
      </c>
      <c r="H3499" s="4" t="str">
        <f>VLOOKUP(G3499, Sheet2!C:D, 2, FALSE)</f>
        <v>D</v>
      </c>
      <c r="I3499" s="4">
        <f>VLOOKUP(A3499, Sheet3!A:G,2, FALSE)</f>
        <v>-0.15028900000000001</v>
      </c>
      <c r="J3499" s="4">
        <f>VLOOKUP(A3499, Sheet3!A:G,3, FALSE)</f>
        <v>-0.63162399999999996</v>
      </c>
      <c r="K3499" s="4">
        <f>VLOOKUP(A3499, Sheet3!A:G,4, FALSE)</f>
        <v>2.2797320000000001</v>
      </c>
      <c r="L3499" s="4">
        <f>VLOOKUP(A3499, Sheet3!A:G,5, FALSE)</f>
        <v>-4.0469249999999999</v>
      </c>
      <c r="M3499" s="4">
        <f>VLOOKUP(A3499, Sheet3!A:G,6, FALSE)</f>
        <v>-1.7017629999999999</v>
      </c>
      <c r="N3499" s="4">
        <f>VLOOKUP(A3499, Sheet3!A:G,7, FALSE)</f>
        <v>0.71925700000000004</v>
      </c>
      <c r="O3499">
        <v>2004</v>
      </c>
      <c r="P3499" s="4">
        <f>VLOOKUP(G3499, Sheet2!C:E, 3, FALSE)</f>
        <v>1990</v>
      </c>
      <c r="Q3499" s="4">
        <f>O3499-P3499</f>
        <v>14</v>
      </c>
      <c r="R3499" s="4">
        <f>VLOOKUP(A3499, Sheet4!A:B, 2, FALSE)</f>
        <v>807</v>
      </c>
    </row>
    <row r="3500" spans="1:18">
      <c r="A3500">
        <v>4975</v>
      </c>
      <c r="B3500" t="s">
        <v>283</v>
      </c>
      <c r="C3500" s="1">
        <v>38117</v>
      </c>
      <c r="D3500" t="s">
        <v>15</v>
      </c>
      <c r="E3500" s="4" t="str">
        <f>VLOOKUP(B3500, Sheet2!$A$2:$B$734, 2, FALSE)</f>
        <v>MD</v>
      </c>
      <c r="F3500" s="4" t="s">
        <v>652</v>
      </c>
      <c r="G3500" s="4" t="str">
        <f>B3500&amp;E3500</f>
        <v>MikulskiMD</v>
      </c>
      <c r="H3500" s="4" t="str">
        <f>VLOOKUP(G3500, Sheet2!C:D, 2, FALSE)</f>
        <v>D</v>
      </c>
      <c r="I3500" s="4">
        <f>VLOOKUP(A3500, Sheet3!A:G,2, FALSE)</f>
        <v>-2.6443189999999999</v>
      </c>
      <c r="J3500" s="4">
        <f>VLOOKUP(A3500, Sheet3!A:G,3, FALSE)</f>
        <v>-0.205626</v>
      </c>
      <c r="K3500" s="4">
        <f>VLOOKUP(A3500, Sheet3!A:G,4, FALSE)</f>
        <v>0.306141</v>
      </c>
      <c r="L3500" s="4">
        <f>VLOOKUP(A3500, Sheet3!A:G,5, FALSE)</f>
        <v>-1.0336920000000001</v>
      </c>
      <c r="M3500" s="4">
        <f>VLOOKUP(A3500, Sheet3!A:G,6, FALSE)</f>
        <v>-0.96291599999999999</v>
      </c>
      <c r="N3500" s="4">
        <f>VLOOKUP(A3500, Sheet3!A:G,7, FALSE)</f>
        <v>0.467339</v>
      </c>
      <c r="O3500">
        <v>2004</v>
      </c>
      <c r="P3500" s="4">
        <f>VLOOKUP(G3500, Sheet2!C:E, 3, FALSE)</f>
        <v>1977</v>
      </c>
      <c r="Q3500" s="4">
        <f>O3500-P3500</f>
        <v>27</v>
      </c>
      <c r="R3500" s="4">
        <f>VLOOKUP(A3500, Sheet4!A:B, 2, FALSE)</f>
        <v>507</v>
      </c>
    </row>
    <row r="3501" spans="1:18">
      <c r="A3501">
        <v>4976</v>
      </c>
      <c r="B3501" t="s">
        <v>572</v>
      </c>
      <c r="C3501" s="1">
        <v>38117</v>
      </c>
      <c r="D3501" t="s">
        <v>15</v>
      </c>
      <c r="E3501" s="4" t="str">
        <f>VLOOKUP(B3501, Sheet2!$A$2:$B$734, 2, FALSE)</f>
        <v>MN</v>
      </c>
      <c r="F3501" s="4" t="s">
        <v>652</v>
      </c>
      <c r="G3501" s="4" t="str">
        <f>B3501&amp;E3501</f>
        <v>ColemanMN</v>
      </c>
      <c r="H3501" s="4" t="str">
        <f>VLOOKUP(G3501, Sheet2!C:D, 2, FALSE)</f>
        <v>R</v>
      </c>
      <c r="I3501" s="4">
        <f>VLOOKUP(A3501, Sheet3!A:G,2, FALSE)</f>
        <v>0.339808</v>
      </c>
      <c r="J3501" s="4">
        <f>VLOOKUP(A3501, Sheet3!A:G,3, FALSE)</f>
        <v>-2.8193030000000001</v>
      </c>
      <c r="K3501" s="4">
        <f>VLOOKUP(A3501, Sheet3!A:G,4, FALSE)</f>
        <v>-0.22603100000000001</v>
      </c>
      <c r="L3501" s="4">
        <f>VLOOKUP(A3501, Sheet3!A:G,5, FALSE)</f>
        <v>-0.41828700000000002</v>
      </c>
      <c r="M3501" s="4">
        <f>VLOOKUP(A3501, Sheet3!A:G,6, FALSE)</f>
        <v>5.8900000000000001E-4</v>
      </c>
      <c r="N3501" s="4">
        <f>VLOOKUP(A3501, Sheet3!A:G,7, FALSE)</f>
        <v>-0.53268400000000005</v>
      </c>
      <c r="O3501">
        <v>2004</v>
      </c>
      <c r="P3501" s="4">
        <f>VLOOKUP(G3501, Sheet2!C:E, 3, FALSE)</f>
        <v>2003</v>
      </c>
      <c r="Q3501" s="4">
        <f>O3501-P3501</f>
        <v>1</v>
      </c>
      <c r="R3501" s="4">
        <f>VLOOKUP(A3501, Sheet4!A:B, 2, FALSE)</f>
        <v>290</v>
      </c>
    </row>
    <row r="3502" spans="1:18">
      <c r="A3502">
        <v>4977</v>
      </c>
      <c r="B3502" t="s">
        <v>240</v>
      </c>
      <c r="C3502" s="1">
        <v>38117</v>
      </c>
      <c r="D3502" t="s">
        <v>15</v>
      </c>
      <c r="E3502" s="4" t="str">
        <f>VLOOKUP(B3502, Sheet2!$A$2:$B$734, 2, FALSE)</f>
        <v>UT</v>
      </c>
      <c r="F3502" s="4" t="s">
        <v>652</v>
      </c>
      <c r="G3502" s="4" t="str">
        <f>B3502&amp;E3502</f>
        <v>HatchUT</v>
      </c>
      <c r="H3502" s="4" t="str">
        <f>VLOOKUP(G3502, Sheet2!C:D, 2, FALSE)</f>
        <v>R</v>
      </c>
      <c r="I3502" s="4">
        <f>VLOOKUP(A3502, Sheet3!A:G,2, FALSE)</f>
        <v>-2.7387000000000002E-2</v>
      </c>
      <c r="J3502" s="4">
        <f>VLOOKUP(A3502, Sheet3!A:G,3, FALSE)</f>
        <v>-0.67950600000000005</v>
      </c>
      <c r="K3502" s="4">
        <f>VLOOKUP(A3502, Sheet3!A:G,4, FALSE)</f>
        <v>1.7202109999999999</v>
      </c>
      <c r="L3502" s="4">
        <f>VLOOKUP(A3502, Sheet3!A:G,5, FALSE)</f>
        <v>-2.2891339999999998</v>
      </c>
      <c r="M3502" s="4">
        <f>VLOOKUP(A3502, Sheet3!A:G,6, FALSE)</f>
        <v>-0.16608800000000001</v>
      </c>
      <c r="N3502" s="4">
        <f>VLOOKUP(A3502, Sheet3!A:G,7, FALSE)</f>
        <v>1.9102920000000001</v>
      </c>
      <c r="O3502">
        <v>2004</v>
      </c>
      <c r="P3502" s="4">
        <f>VLOOKUP(G3502, Sheet2!C:E, 3, FALSE)</f>
        <v>1977</v>
      </c>
      <c r="Q3502" s="4">
        <f>O3502-P3502</f>
        <v>27</v>
      </c>
      <c r="R3502" s="4">
        <f>VLOOKUP(A3502, Sheet4!A:B, 2, FALSE)</f>
        <v>604</v>
      </c>
    </row>
    <row r="3503" spans="1:18">
      <c r="A3503">
        <v>4978</v>
      </c>
      <c r="B3503" t="s">
        <v>165</v>
      </c>
      <c r="C3503" s="1">
        <v>38117</v>
      </c>
      <c r="D3503" t="s">
        <v>15</v>
      </c>
      <c r="E3503" s="4" t="s">
        <v>11</v>
      </c>
      <c r="F3503" s="4" t="s">
        <v>652</v>
      </c>
      <c r="G3503" s="4" t="str">
        <f>B3503&amp;E3503</f>
        <v>EdwardsNC</v>
      </c>
      <c r="H3503" s="4" t="str">
        <f>VLOOKUP(G3503, Sheet2!C:D, 2, FALSE)</f>
        <v>D</v>
      </c>
      <c r="I3503" s="4">
        <f>VLOOKUP(A3503, Sheet3!A:G,2, FALSE)</f>
        <v>-1.8046739999999999</v>
      </c>
      <c r="J3503" s="4">
        <f>VLOOKUP(A3503, Sheet3!A:G,3, FALSE)</f>
        <v>1.9123810000000001</v>
      </c>
      <c r="K3503" s="4">
        <f>VLOOKUP(A3503, Sheet3!A:G,4, FALSE)</f>
        <v>-0.39435700000000001</v>
      </c>
      <c r="L3503" s="4">
        <f>VLOOKUP(A3503, Sheet3!A:G,5, FALSE)</f>
        <v>-1.3739779999999999</v>
      </c>
      <c r="M3503" s="4">
        <f>VLOOKUP(A3503, Sheet3!A:G,6, FALSE)</f>
        <v>-0.84484400000000004</v>
      </c>
      <c r="N3503" s="4">
        <f>VLOOKUP(A3503, Sheet3!A:G,7, FALSE)</f>
        <v>-2.137041</v>
      </c>
      <c r="O3503">
        <v>2004</v>
      </c>
      <c r="P3503" s="4">
        <f>VLOOKUP(G3503, Sheet2!C:E, 3, FALSE)</f>
        <v>1999</v>
      </c>
      <c r="Q3503" s="4">
        <f>O3503-P3503</f>
        <v>5</v>
      </c>
      <c r="R3503" s="4">
        <f>VLOOKUP(A3503, Sheet4!A:B, 2, FALSE)</f>
        <v>512</v>
      </c>
    </row>
    <row r="3504" spans="1:18">
      <c r="A3504">
        <v>4979</v>
      </c>
      <c r="B3504" t="s">
        <v>293</v>
      </c>
      <c r="C3504" s="1">
        <v>38117</v>
      </c>
      <c r="D3504" t="s">
        <v>15</v>
      </c>
      <c r="E3504" s="4" t="str">
        <f>VLOOKUP(B3504, Sheet2!$A$2:$B$734, 2, FALSE)</f>
        <v>CA</v>
      </c>
      <c r="F3504" s="4" t="s">
        <v>652</v>
      </c>
      <c r="G3504" s="4" t="str">
        <f>B3504&amp;E3504</f>
        <v>FeinsteinCA</v>
      </c>
      <c r="H3504" s="4" t="str">
        <f>VLOOKUP(G3504, Sheet2!C:D, 2, FALSE)</f>
        <v>D</v>
      </c>
      <c r="I3504" s="4">
        <f>VLOOKUP(A3504, Sheet3!A:G,2, FALSE)</f>
        <v>3.889027</v>
      </c>
      <c r="J3504" s="4">
        <f>VLOOKUP(A3504, Sheet3!A:G,3, FALSE)</f>
        <v>-0.73476399999999997</v>
      </c>
      <c r="K3504" s="4">
        <f>VLOOKUP(A3504, Sheet3!A:G,4, FALSE)</f>
        <v>1.061688</v>
      </c>
      <c r="L3504" s="4">
        <f>VLOOKUP(A3504, Sheet3!A:G,5, FALSE)</f>
        <v>1.960513</v>
      </c>
      <c r="M3504" s="4">
        <f>VLOOKUP(A3504, Sheet3!A:G,6, FALSE)</f>
        <v>1.1503490000000001</v>
      </c>
      <c r="N3504" s="4">
        <f>VLOOKUP(A3504, Sheet3!A:G,7, FALSE)</f>
        <v>0.94755999999999996</v>
      </c>
      <c r="O3504">
        <v>2004</v>
      </c>
      <c r="P3504" s="4">
        <f>VLOOKUP(G3504, Sheet2!C:E, 3, FALSE)</f>
        <v>1992</v>
      </c>
      <c r="Q3504" s="4">
        <f>O3504-P3504</f>
        <v>12</v>
      </c>
      <c r="R3504" s="4">
        <f>VLOOKUP(A3504, Sheet4!A:B, 2, FALSE)</f>
        <v>1282</v>
      </c>
    </row>
    <row r="3505" spans="1:18">
      <c r="A3505">
        <v>4980</v>
      </c>
      <c r="B3505" t="s">
        <v>300</v>
      </c>
      <c r="C3505" s="1">
        <v>38117</v>
      </c>
      <c r="D3505" t="s">
        <v>15</v>
      </c>
      <c r="E3505" s="4" t="str">
        <f>VLOOKUP(B3505, Sheet2!$A$2:$B$734, 2, FALSE)</f>
        <v>AZ</v>
      </c>
      <c r="F3505" s="4" t="s">
        <v>652</v>
      </c>
      <c r="G3505" s="4" t="str">
        <f>B3505&amp;E3505</f>
        <v>McCainAZ</v>
      </c>
      <c r="H3505" s="4" t="str">
        <f>VLOOKUP(G3505, Sheet2!C:D, 2, FALSE)</f>
        <v>R</v>
      </c>
      <c r="I3505" s="4">
        <f>VLOOKUP(A3505, Sheet3!A:G,2, FALSE)</f>
        <v>-4.5845919999999998</v>
      </c>
      <c r="J3505" s="4">
        <f>VLOOKUP(A3505, Sheet3!A:G,3, FALSE)</f>
        <v>1.3255570000000001</v>
      </c>
      <c r="K3505" s="4">
        <f>VLOOKUP(A3505, Sheet3!A:G,4, FALSE)</f>
        <v>1.171996</v>
      </c>
      <c r="L3505" s="4">
        <f>VLOOKUP(A3505, Sheet3!A:G,5, FALSE)</f>
        <v>-2.5240100000000001</v>
      </c>
      <c r="M3505" s="4">
        <f>VLOOKUP(A3505, Sheet3!A:G,6, FALSE)</f>
        <v>-2.124647</v>
      </c>
      <c r="N3505" s="4">
        <f>VLOOKUP(A3505, Sheet3!A:G,7, FALSE)</f>
        <v>-1.011447</v>
      </c>
      <c r="O3505">
        <v>2004</v>
      </c>
      <c r="P3505" s="4">
        <f>VLOOKUP(G3505, Sheet2!C:E, 3, FALSE)</f>
        <v>1983</v>
      </c>
      <c r="Q3505" s="4">
        <f>O3505-P3505</f>
        <v>21</v>
      </c>
      <c r="R3505" s="4">
        <f>VLOOKUP(A3505, Sheet4!A:B, 2, FALSE)</f>
        <v>431</v>
      </c>
    </row>
    <row r="3506" spans="1:18">
      <c r="A3506">
        <v>4981</v>
      </c>
      <c r="B3506" s="4" t="s">
        <v>571</v>
      </c>
      <c r="C3506" s="1">
        <v>38117</v>
      </c>
      <c r="D3506" s="4" t="s">
        <v>15</v>
      </c>
      <c r="E3506" s="4" t="str">
        <f>VLOOKUP(B3506, Sheet2!$A$2:$B$734, 2, FALSE)</f>
        <v>SD</v>
      </c>
      <c r="F3506" s="4" t="s">
        <v>652</v>
      </c>
      <c r="G3506" s="4" t="str">
        <f>B3506&amp;E3506</f>
        <v>DaschleSD</v>
      </c>
      <c r="H3506" s="4" t="str">
        <f>VLOOKUP(G3506, Sheet2!C:D, 2, FALSE)</f>
        <v>D</v>
      </c>
      <c r="I3506" s="4">
        <f>VLOOKUP(A3506, Sheet3!A:G,2, FALSE)</f>
        <v>1.1967449999999999</v>
      </c>
      <c r="J3506" s="4">
        <f>VLOOKUP(A3506, Sheet3!A:G,3, FALSE)</f>
        <v>0.33462399999999998</v>
      </c>
      <c r="K3506" s="4">
        <f>VLOOKUP(A3506, Sheet3!A:G,4, FALSE)</f>
        <v>1.9196530000000001</v>
      </c>
      <c r="L3506" s="4">
        <f>VLOOKUP(A3506, Sheet3!A:G,5, FALSE)</f>
        <v>1.5058480000000001</v>
      </c>
      <c r="M3506" s="4">
        <f>VLOOKUP(A3506, Sheet3!A:G,6, FALSE)</f>
        <v>-0.67097099999999998</v>
      </c>
      <c r="N3506" s="4">
        <f>VLOOKUP(A3506, Sheet3!A:G,7, FALSE)</f>
        <v>3.005833</v>
      </c>
      <c r="O3506">
        <v>2004</v>
      </c>
      <c r="P3506" s="4">
        <f>VLOOKUP(G3506, Sheet2!C:E, 3, FALSE)</f>
        <v>1979</v>
      </c>
      <c r="Q3506" s="4">
        <f>O3506-P3506</f>
        <v>25</v>
      </c>
      <c r="R3506" s="4">
        <f>VLOOKUP(A3506, Sheet4!A:B, 2, FALSE)</f>
        <v>638</v>
      </c>
    </row>
    <row r="3507" spans="1:18">
      <c r="A3507" s="4">
        <v>4982</v>
      </c>
      <c r="B3507" s="4" t="s">
        <v>175</v>
      </c>
      <c r="C3507" s="1">
        <v>38693</v>
      </c>
      <c r="D3507" s="4" t="s">
        <v>6</v>
      </c>
      <c r="E3507" s="4" t="s">
        <v>176</v>
      </c>
      <c r="F3507" s="4" t="s">
        <v>652</v>
      </c>
      <c r="G3507" s="4" t="str">
        <f>B3507&amp;E3507</f>
        <v>KingIA</v>
      </c>
      <c r="H3507" s="4" t="str">
        <f>VLOOKUP(G3507, Sheet2!C:D, 2, FALSE)</f>
        <v>R</v>
      </c>
      <c r="I3507" s="4">
        <f>VLOOKUP(A3507, Sheet3!A:G,2, FALSE)</f>
        <v>-1.1932739999999999</v>
      </c>
      <c r="J3507" s="4">
        <f>VLOOKUP(A3507, Sheet3!A:G,3, FALSE)</f>
        <v>0.678809</v>
      </c>
      <c r="K3507" s="4">
        <f>VLOOKUP(A3507, Sheet3!A:G,4, FALSE)</f>
        <v>-2.0635889999999999</v>
      </c>
      <c r="L3507" s="4">
        <f>VLOOKUP(A3507, Sheet3!A:G,5, FALSE)</f>
        <v>9.128E-2</v>
      </c>
      <c r="M3507" s="4">
        <f>VLOOKUP(A3507, Sheet3!A:G,6, FALSE)</f>
        <v>-0.80214399999999997</v>
      </c>
      <c r="N3507" s="4">
        <f>VLOOKUP(A3507, Sheet3!A:G,7, FALSE)</f>
        <v>-1.310665</v>
      </c>
      <c r="O3507">
        <v>2005</v>
      </c>
      <c r="P3507" s="4">
        <f>VLOOKUP(G3507, Sheet2!C:E, 3, FALSE)</f>
        <v>2003</v>
      </c>
      <c r="Q3507" s="4">
        <f>O3507-P3507</f>
        <v>2</v>
      </c>
      <c r="R3507" s="4">
        <f>VLOOKUP(A3507, Sheet4!A:B, 2, FALSE)</f>
        <v>9431</v>
      </c>
    </row>
    <row r="3508" spans="1:18">
      <c r="A3508" s="4">
        <v>4983</v>
      </c>
      <c r="B3508" s="4" t="s">
        <v>147</v>
      </c>
      <c r="C3508" s="1">
        <v>38057</v>
      </c>
      <c r="D3508" s="4" t="s">
        <v>6</v>
      </c>
      <c r="E3508" s="4" t="s">
        <v>112</v>
      </c>
      <c r="F3508" s="4" t="s">
        <v>652</v>
      </c>
      <c r="G3508" s="4" t="str">
        <f>B3508&amp;E3508</f>
        <v>HoekstraMI</v>
      </c>
      <c r="H3508" s="4" t="str">
        <f>VLOOKUP(G3508, Sheet2!C:D, 2, FALSE)</f>
        <v>R</v>
      </c>
      <c r="I3508" s="4">
        <f>VLOOKUP(A3508, Sheet3!A:G,2, FALSE)</f>
        <v>0.70755500000000005</v>
      </c>
      <c r="J3508" s="4">
        <f>VLOOKUP(A3508, Sheet3!A:G,3, FALSE)</f>
        <v>0.274893</v>
      </c>
      <c r="K3508" s="4">
        <f>VLOOKUP(A3508, Sheet3!A:G,4, FALSE)</f>
        <v>-3.000632</v>
      </c>
      <c r="L3508" s="4">
        <f>VLOOKUP(A3508, Sheet3!A:G,5, FALSE)</f>
        <v>1.945479</v>
      </c>
      <c r="M3508" s="4">
        <f>VLOOKUP(A3508, Sheet3!A:G,6, FALSE)</f>
        <v>-0.162771</v>
      </c>
      <c r="N3508" s="4">
        <f>VLOOKUP(A3508, Sheet3!A:G,7, FALSE)</f>
        <v>-1.985519</v>
      </c>
      <c r="O3508">
        <v>2004</v>
      </c>
      <c r="P3508" s="4">
        <f>VLOOKUP(G3508, Sheet2!C:E, 3, FALSE)</f>
        <v>1993</v>
      </c>
      <c r="Q3508" s="4">
        <f>O3508-P3508</f>
        <v>11</v>
      </c>
      <c r="R3508" s="4">
        <f>VLOOKUP(A3508, Sheet4!A:B, 2, FALSE)</f>
        <v>4688</v>
      </c>
    </row>
    <row r="3509" spans="1:18">
      <c r="A3509" s="4">
        <v>4984</v>
      </c>
      <c r="B3509" s="4" t="s">
        <v>31</v>
      </c>
      <c r="C3509" s="1">
        <v>38057</v>
      </c>
      <c r="D3509" s="4" t="s">
        <v>6</v>
      </c>
      <c r="E3509" s="4" t="s">
        <v>159</v>
      </c>
      <c r="F3509" s="4" t="s">
        <v>652</v>
      </c>
      <c r="G3509" s="4" t="str">
        <f>B3509&amp;E3509</f>
        <v>PenceIN</v>
      </c>
      <c r="H3509" s="4" t="str">
        <f>VLOOKUP(G3509, Sheet2!C:D, 2, FALSE)</f>
        <v>R</v>
      </c>
      <c r="I3509" s="4">
        <f>VLOOKUP(A3509, Sheet3!A:G,2, FALSE)</f>
        <v>3.28708</v>
      </c>
      <c r="J3509" s="4">
        <f>VLOOKUP(A3509, Sheet3!A:G,3, FALSE)</f>
        <v>-1.6472119999999999</v>
      </c>
      <c r="K3509" s="4">
        <f>VLOOKUP(A3509, Sheet3!A:G,4, FALSE)</f>
        <v>1.287461</v>
      </c>
      <c r="L3509" s="4">
        <f>VLOOKUP(A3509, Sheet3!A:G,5, FALSE)</f>
        <v>1.623561</v>
      </c>
      <c r="M3509" s="4">
        <f>VLOOKUP(A3509, Sheet3!A:G,6, FALSE)</f>
        <v>-0.64557900000000001</v>
      </c>
      <c r="N3509" s="4">
        <f>VLOOKUP(A3509, Sheet3!A:G,7, FALSE)</f>
        <v>1.2783929999999999</v>
      </c>
      <c r="O3509">
        <v>2004</v>
      </c>
      <c r="P3509" s="4">
        <f>VLOOKUP(G3509, Sheet2!C:E, 3, FALSE)</f>
        <v>2001</v>
      </c>
      <c r="Q3509" s="4">
        <f>O3509-P3509</f>
        <v>3</v>
      </c>
      <c r="R3509" s="4">
        <f>VLOOKUP(A3509, Sheet4!A:B, 2, FALSE)</f>
        <v>3872</v>
      </c>
    </row>
    <row r="3510" spans="1:18">
      <c r="A3510" s="4">
        <v>4985</v>
      </c>
      <c r="B3510" s="4" t="s">
        <v>245</v>
      </c>
      <c r="C3510" s="1">
        <v>39700</v>
      </c>
      <c r="D3510" s="4" t="s">
        <v>15</v>
      </c>
      <c r="E3510" s="4" t="s">
        <v>13</v>
      </c>
      <c r="F3510" s="4" t="s">
        <v>652</v>
      </c>
      <c r="G3510" s="4" t="str">
        <f>B3510&amp;E3510</f>
        <v>GrahamSC</v>
      </c>
      <c r="H3510" s="4" t="str">
        <f>VLOOKUP(G3510, Sheet2!C:D, 2, FALSE)</f>
        <v>D</v>
      </c>
      <c r="I3510" s="4">
        <f>VLOOKUP(A3510, Sheet3!A:G,2, FALSE)</f>
        <v>-1.213805</v>
      </c>
      <c r="J3510" s="4">
        <f>VLOOKUP(A3510, Sheet3!A:G,3, FALSE)</f>
        <v>-0.39737600000000001</v>
      </c>
      <c r="K3510" s="4">
        <f>VLOOKUP(A3510, Sheet3!A:G,4, FALSE)</f>
        <v>-1.0214259999999999</v>
      </c>
      <c r="L3510" s="4">
        <f>VLOOKUP(A3510, Sheet3!A:G,5, FALSE)</f>
        <v>-1.6976500000000001</v>
      </c>
      <c r="M3510" s="4">
        <f>VLOOKUP(A3510, Sheet3!A:G,6, FALSE)</f>
        <v>-0.76720999999999995</v>
      </c>
      <c r="N3510" s="4">
        <f>VLOOKUP(A3510, Sheet3!A:G,7, FALSE)</f>
        <v>-1.4099649999999999</v>
      </c>
      <c r="O3510">
        <v>2008</v>
      </c>
      <c r="P3510" s="4">
        <f>VLOOKUP(G3510, Sheet2!C:E, 3, FALSE)</f>
        <v>1995</v>
      </c>
      <c r="Q3510" s="4">
        <f>O3510-P3510</f>
        <v>13</v>
      </c>
      <c r="R3510" s="4">
        <f>VLOOKUP(A3510, Sheet4!A:B, 2, FALSE)</f>
        <v>2567</v>
      </c>
    </row>
    <row r="3511" spans="1:18">
      <c r="A3511" s="4">
        <v>4986</v>
      </c>
      <c r="B3511" s="4" t="s">
        <v>541</v>
      </c>
      <c r="C3511" s="1">
        <v>38041</v>
      </c>
      <c r="D3511" s="4" t="s">
        <v>6</v>
      </c>
      <c r="E3511" s="4" t="s">
        <v>44</v>
      </c>
      <c r="F3511" s="4" t="s">
        <v>652</v>
      </c>
      <c r="G3511" s="4" t="str">
        <f>B3511&amp;E3511</f>
        <v>HoeffelPA</v>
      </c>
      <c r="H3511" s="4" t="str">
        <f>VLOOKUP(G3511, Sheet2!C:D, 2, FALSE)</f>
        <v>D</v>
      </c>
      <c r="I3511" s="4">
        <f>VLOOKUP(A3511, Sheet3!A:G,2, FALSE)</f>
        <v>1.6899200000000001</v>
      </c>
      <c r="J3511" s="4">
        <f>VLOOKUP(A3511, Sheet3!A:G,3, FALSE)</f>
        <v>-1.5107889999999999</v>
      </c>
      <c r="K3511" s="4">
        <f>VLOOKUP(A3511, Sheet3!A:G,4, FALSE)</f>
        <v>-0.35596800000000001</v>
      </c>
      <c r="L3511" s="4">
        <f>VLOOKUP(A3511, Sheet3!A:G,5, FALSE)</f>
        <v>2.5641379999999998</v>
      </c>
      <c r="M3511" s="4">
        <f>VLOOKUP(A3511, Sheet3!A:G,6, FALSE)</f>
        <v>1.003082</v>
      </c>
      <c r="N3511" s="4">
        <f>VLOOKUP(A3511, Sheet3!A:G,7, FALSE)</f>
        <v>-0.22334799999999999</v>
      </c>
      <c r="O3511">
        <v>2004</v>
      </c>
      <c r="P3511" s="4">
        <f>VLOOKUP(G3511, Sheet2!C:E, 3, FALSE)</f>
        <v>1999</v>
      </c>
      <c r="Q3511" s="4">
        <f>O3511-P3511</f>
        <v>5</v>
      </c>
      <c r="R3511" s="4">
        <f>VLOOKUP(A3511, Sheet4!A:B, 2, FALSE)</f>
        <v>1743</v>
      </c>
    </row>
    <row r="3512" spans="1:18">
      <c r="A3512" s="4">
        <v>4987</v>
      </c>
      <c r="B3512" s="4" t="s">
        <v>479</v>
      </c>
      <c r="C3512" s="1">
        <v>38041</v>
      </c>
      <c r="D3512" s="4" t="s">
        <v>6</v>
      </c>
      <c r="E3512" s="4" t="s">
        <v>463</v>
      </c>
      <c r="F3512" s="4" t="s">
        <v>652</v>
      </c>
      <c r="G3512" s="4" t="str">
        <f>B3512&amp;E3512</f>
        <v>AbercrombieHI</v>
      </c>
      <c r="H3512" s="4" t="str">
        <f>VLOOKUP(G3512, Sheet2!C:D, 2, FALSE)</f>
        <v>D</v>
      </c>
      <c r="I3512" s="4">
        <f>VLOOKUP(A3512, Sheet3!A:G,2, FALSE)</f>
        <v>-0.80700099999999997</v>
      </c>
      <c r="J3512" s="4">
        <f>VLOOKUP(A3512, Sheet3!A:G,3, FALSE)</f>
        <v>-2.1526700000000001</v>
      </c>
      <c r="K3512" s="4">
        <f>VLOOKUP(A3512, Sheet3!A:G,4, FALSE)</f>
        <v>-2.6892610000000001</v>
      </c>
      <c r="L3512" s="4">
        <f>VLOOKUP(A3512, Sheet3!A:G,5, FALSE)</f>
        <v>4.835636</v>
      </c>
      <c r="M3512" s="4">
        <f>VLOOKUP(A3512, Sheet3!A:G,6, FALSE)</f>
        <v>1.912569</v>
      </c>
      <c r="N3512" s="4">
        <f>VLOOKUP(A3512, Sheet3!A:G,7, FALSE)</f>
        <v>-4.765943</v>
      </c>
      <c r="O3512">
        <v>2004</v>
      </c>
      <c r="P3512" s="4">
        <f>VLOOKUP(G3512, Sheet2!C:E, 3, FALSE)</f>
        <v>1991</v>
      </c>
      <c r="Q3512" s="4">
        <f>O3512-P3512</f>
        <v>13</v>
      </c>
      <c r="R3512" s="4">
        <f>VLOOKUP(A3512, Sheet4!A:B, 2, FALSE)</f>
        <v>3088</v>
      </c>
    </row>
    <row r="3513" spans="1:18">
      <c r="A3513" s="4">
        <v>4988</v>
      </c>
      <c r="B3513" s="4" t="s">
        <v>275</v>
      </c>
      <c r="C3513" s="1">
        <v>38041</v>
      </c>
      <c r="D3513" s="4" t="s">
        <v>6</v>
      </c>
      <c r="E3513" s="4" t="str">
        <f>VLOOKUP(B3513, Sheet2!$A$2:$B$734, 2, FALSE)</f>
        <v>MA</v>
      </c>
      <c r="F3513" s="4" t="s">
        <v>652</v>
      </c>
      <c r="G3513" s="4" t="str">
        <f>B3513&amp;E3513</f>
        <v>DelahuntMA</v>
      </c>
      <c r="H3513" s="4" t="str">
        <f>VLOOKUP(G3513, Sheet2!C:D, 2, FALSE)</f>
        <v>D</v>
      </c>
      <c r="I3513" s="4">
        <f>VLOOKUP(A3513, Sheet3!A:G,2, FALSE)</f>
        <v>2.0290900000000001</v>
      </c>
      <c r="J3513" s="4">
        <f>VLOOKUP(A3513, Sheet3!A:G,3, FALSE)</f>
        <v>-1.6533279999999999</v>
      </c>
      <c r="K3513" s="4">
        <f>VLOOKUP(A3513, Sheet3!A:G,4, FALSE)</f>
        <v>1.8409260000000001</v>
      </c>
      <c r="L3513" s="4">
        <f>VLOOKUP(A3513, Sheet3!A:G,5, FALSE)</f>
        <v>0.42485200000000001</v>
      </c>
      <c r="M3513" s="4">
        <f>VLOOKUP(A3513, Sheet3!A:G,6, FALSE)</f>
        <v>-0.13058500000000001</v>
      </c>
      <c r="N3513" s="4">
        <f>VLOOKUP(A3513, Sheet3!A:G,7, FALSE)</f>
        <v>1.4538139999999999</v>
      </c>
      <c r="O3513">
        <v>2004</v>
      </c>
      <c r="P3513" s="4">
        <f>VLOOKUP(G3513, Sheet2!C:E, 3, FALSE)</f>
        <v>1997</v>
      </c>
      <c r="Q3513" s="4">
        <f>O3513-P3513</f>
        <v>7</v>
      </c>
      <c r="R3513" s="4">
        <f>VLOOKUP(A3513, Sheet4!A:B, 2, FALSE)</f>
        <v>2080</v>
      </c>
    </row>
    <row r="3514" spans="1:18">
      <c r="A3514" s="4">
        <v>4989</v>
      </c>
      <c r="B3514" s="4" t="s">
        <v>242</v>
      </c>
      <c r="C3514" s="1">
        <v>39129</v>
      </c>
      <c r="D3514" s="4" t="s">
        <v>15</v>
      </c>
      <c r="E3514" s="4" t="str">
        <f>VLOOKUP(B3514, Sheet2!$A$2:$B$734, 2, FALSE)</f>
        <v>GA</v>
      </c>
      <c r="F3514" s="4" t="s">
        <v>652</v>
      </c>
      <c r="G3514" s="4" t="str">
        <f>B3514&amp;E3514</f>
        <v>ChamblissGA</v>
      </c>
      <c r="H3514" s="4" t="str">
        <f>VLOOKUP(G3514, Sheet2!C:D, 2, FALSE)</f>
        <v>R</v>
      </c>
      <c r="I3514" s="4">
        <f>VLOOKUP(A3514, Sheet3!A:G,2, FALSE)</f>
        <v>4.818702</v>
      </c>
      <c r="J3514" s="4">
        <f>VLOOKUP(A3514, Sheet3!A:G,3, FALSE)</f>
        <v>-1.7331799999999999</v>
      </c>
      <c r="K3514" s="4">
        <f>VLOOKUP(A3514, Sheet3!A:G,4, FALSE)</f>
        <v>0.21506700000000001</v>
      </c>
      <c r="L3514" s="4">
        <f>VLOOKUP(A3514, Sheet3!A:G,5, FALSE)</f>
        <v>3.5639379999999998</v>
      </c>
      <c r="M3514" s="4">
        <f>VLOOKUP(A3514, Sheet3!A:G,6, FALSE)</f>
        <v>0.44481900000000002</v>
      </c>
      <c r="N3514" s="4">
        <f>VLOOKUP(A3514, Sheet3!A:G,7, FALSE)</f>
        <v>-0.45356200000000002</v>
      </c>
      <c r="O3514">
        <v>2007</v>
      </c>
      <c r="P3514" s="4">
        <f>VLOOKUP(G3514, Sheet2!C:E, 3, FALSE)</f>
        <v>1995</v>
      </c>
      <c r="Q3514" s="4">
        <f>O3514-P3514</f>
        <v>12</v>
      </c>
      <c r="R3514" s="4">
        <f>VLOOKUP(A3514, Sheet4!A:B, 2, FALSE)</f>
        <v>1143</v>
      </c>
    </row>
    <row r="3515" spans="1:18">
      <c r="A3515" s="4">
        <v>4990</v>
      </c>
      <c r="B3515" s="4" t="s">
        <v>238</v>
      </c>
      <c r="C3515" s="1">
        <v>39129</v>
      </c>
      <c r="D3515" s="4" t="s">
        <v>15</v>
      </c>
      <c r="E3515" s="4" t="s">
        <v>54</v>
      </c>
      <c r="F3515" s="4" t="s">
        <v>652</v>
      </c>
      <c r="G3515" s="4" t="str">
        <f>B3515&amp;E3515</f>
        <v>KylAZ</v>
      </c>
      <c r="H3515" s="4" t="str">
        <f>VLOOKUP(G3515, Sheet2!C:D, 2, FALSE)</f>
        <v>R</v>
      </c>
      <c r="I3515" s="4">
        <f>VLOOKUP(A3515, Sheet3!A:G,2, FALSE)</f>
        <v>2.308786</v>
      </c>
      <c r="J3515" s="4">
        <f>VLOOKUP(A3515, Sheet3!A:G,3, FALSE)</f>
        <v>0.40724399999999999</v>
      </c>
      <c r="K3515" s="4">
        <f>VLOOKUP(A3515, Sheet3!A:G,4, FALSE)</f>
        <v>0.43791600000000003</v>
      </c>
      <c r="L3515" s="4">
        <f>VLOOKUP(A3515, Sheet3!A:G,5, FALSE)</f>
        <v>5.0838510000000001</v>
      </c>
      <c r="M3515" s="4">
        <f>VLOOKUP(A3515, Sheet3!A:G,6, FALSE)</f>
        <v>1.989717</v>
      </c>
      <c r="N3515" s="4">
        <f>VLOOKUP(A3515, Sheet3!A:G,7, FALSE)</f>
        <v>-0.26701799999999998</v>
      </c>
      <c r="O3515">
        <v>2007</v>
      </c>
      <c r="P3515" s="4">
        <f>VLOOKUP(G3515, Sheet2!C:E, 3, FALSE)</f>
        <v>1995</v>
      </c>
      <c r="Q3515" s="4">
        <f>O3515-P3515</f>
        <v>12</v>
      </c>
      <c r="R3515" s="4">
        <f>VLOOKUP(A3515, Sheet4!A:B, 2, FALSE)</f>
        <v>1694</v>
      </c>
    </row>
    <row r="3516" spans="1:18">
      <c r="A3516" s="4">
        <v>4991</v>
      </c>
      <c r="B3516" s="4" t="s">
        <v>566</v>
      </c>
      <c r="C3516" s="1">
        <v>39129</v>
      </c>
      <c r="D3516" s="4" t="s">
        <v>15</v>
      </c>
      <c r="E3516" s="4" t="s">
        <v>122</v>
      </c>
      <c r="F3516" s="4" t="s">
        <v>652</v>
      </c>
      <c r="G3516" s="4" t="str">
        <f>B3516&amp;E3516</f>
        <v>ThomasWY</v>
      </c>
      <c r="H3516" s="4" t="str">
        <f>VLOOKUP(G3516, Sheet2!C:D, 2, FALSE)</f>
        <v>R</v>
      </c>
      <c r="I3516" s="4">
        <f>VLOOKUP(A3516, Sheet3!A:G,2, FALSE)</f>
        <v>-3.8485309999999999</v>
      </c>
      <c r="J3516" s="4">
        <f>VLOOKUP(A3516, Sheet3!A:G,3, FALSE)</f>
        <v>2.8627500000000001</v>
      </c>
      <c r="K3516" s="4">
        <f>VLOOKUP(A3516, Sheet3!A:G,4, FALSE)</f>
        <v>-4.0861330000000002</v>
      </c>
      <c r="L3516" s="4">
        <f>VLOOKUP(A3516, Sheet3!A:G,5, FALSE)</f>
        <v>-0.95098800000000006</v>
      </c>
      <c r="M3516" s="4">
        <f>VLOOKUP(A3516, Sheet3!A:G,6, FALSE)</f>
        <v>1.1035280000000001</v>
      </c>
      <c r="N3516" s="4">
        <f>VLOOKUP(A3516, Sheet3!A:G,7, FALSE)</f>
        <v>-6.226915</v>
      </c>
      <c r="O3516">
        <v>2007</v>
      </c>
      <c r="P3516" s="4">
        <f>VLOOKUP(G3516, Sheet2!C:E, 3, FALSE)</f>
        <v>1995</v>
      </c>
      <c r="Q3516" s="4">
        <f>O3516-P3516</f>
        <v>12</v>
      </c>
      <c r="R3516" s="4">
        <f>VLOOKUP(A3516, Sheet4!A:B, 2, FALSE)</f>
        <v>1108</v>
      </c>
    </row>
    <row r="3517" spans="1:18">
      <c r="A3517" s="4">
        <v>4992</v>
      </c>
      <c r="B3517" s="4" t="s">
        <v>770</v>
      </c>
      <c r="C3517" s="1">
        <v>39129</v>
      </c>
      <c r="D3517" s="4" t="s">
        <v>15</v>
      </c>
      <c r="E3517" s="4" t="s">
        <v>193</v>
      </c>
      <c r="F3517" s="4" t="s">
        <v>652</v>
      </c>
      <c r="G3517" s="4" t="str">
        <f>B3517&amp;E3517</f>
        <v>SalazarKCO</v>
      </c>
      <c r="H3517" s="4" t="str">
        <f>VLOOKUP(G3517, Sheet2!C:D, 2, FALSE)</f>
        <v>D</v>
      </c>
      <c r="I3517" s="4">
        <f>VLOOKUP(A3517, Sheet3!A:G,2, FALSE)</f>
        <v>2.7981790000000002</v>
      </c>
      <c r="J3517" s="4">
        <f>VLOOKUP(A3517, Sheet3!A:G,3, FALSE)</f>
        <v>5.5674000000000001E-2</v>
      </c>
      <c r="K3517" s="4">
        <f>VLOOKUP(A3517, Sheet3!A:G,4, FALSE)</f>
        <v>0.90360399999999996</v>
      </c>
      <c r="L3517" s="4">
        <f>VLOOKUP(A3517, Sheet3!A:G,5, FALSE)</f>
        <v>0.11222500000000001</v>
      </c>
      <c r="M3517" s="4">
        <f>VLOOKUP(A3517, Sheet3!A:G,6, FALSE)</f>
        <v>1.0528949999999999</v>
      </c>
      <c r="N3517" s="4">
        <f>VLOOKUP(A3517, Sheet3!A:G,7, FALSE)</f>
        <v>-0.28698800000000002</v>
      </c>
      <c r="O3517">
        <v>2007</v>
      </c>
      <c r="P3517" s="4">
        <f>VLOOKUP(G3517, Sheet2!C:E, 3, FALSE)</f>
        <v>2005</v>
      </c>
      <c r="Q3517" s="4">
        <f>O3517-P3517</f>
        <v>2</v>
      </c>
      <c r="R3517" s="4">
        <f>VLOOKUP(A3517, Sheet4!A:B, 2, FALSE)</f>
        <v>2738</v>
      </c>
    </row>
    <row r="3518" spans="1:18">
      <c r="A3518" s="4">
        <v>4993</v>
      </c>
      <c r="B3518" s="4" t="s">
        <v>288</v>
      </c>
      <c r="C3518" s="1">
        <v>39129</v>
      </c>
      <c r="D3518" s="4" t="s">
        <v>15</v>
      </c>
      <c r="E3518" s="4" t="s">
        <v>137</v>
      </c>
      <c r="F3518" s="4" t="s">
        <v>652</v>
      </c>
      <c r="G3518" s="4" t="str">
        <f>B3518&amp;E3518</f>
        <v>IsaksonGA</v>
      </c>
      <c r="H3518" s="4" t="str">
        <f>VLOOKUP(G3518, Sheet2!C:D, 2, FALSE)</f>
        <v>D</v>
      </c>
      <c r="I3518" s="4">
        <f>VLOOKUP(A3518, Sheet3!A:G,2, FALSE)</f>
        <v>0.93340400000000001</v>
      </c>
      <c r="J3518" s="4">
        <f>VLOOKUP(A3518, Sheet3!A:G,3, FALSE)</f>
        <v>-0.96986499999999998</v>
      </c>
      <c r="K3518" s="4">
        <f>VLOOKUP(A3518, Sheet3!A:G,4, FALSE)</f>
        <v>0.32774900000000001</v>
      </c>
      <c r="L3518" s="4">
        <f>VLOOKUP(A3518, Sheet3!A:G,5, FALSE)</f>
        <v>1.188256</v>
      </c>
      <c r="M3518" s="4">
        <f>VLOOKUP(A3518, Sheet3!A:G,6, FALSE)</f>
        <v>0.43268899999999999</v>
      </c>
      <c r="N3518" s="4">
        <f>VLOOKUP(A3518, Sheet3!A:G,7, FALSE)</f>
        <v>-1.450142</v>
      </c>
      <c r="O3518">
        <v>2007</v>
      </c>
      <c r="P3518" s="4">
        <f>VLOOKUP(G3518, Sheet2!C:E, 3, FALSE)</f>
        <v>1999</v>
      </c>
      <c r="Q3518" s="4">
        <f>O3518-P3518</f>
        <v>8</v>
      </c>
      <c r="R3518" s="4">
        <f>VLOOKUP(A3518, Sheet4!A:B, 2, FALSE)</f>
        <v>1435</v>
      </c>
    </row>
    <row r="3519" spans="1:18">
      <c r="A3519" s="4">
        <v>4994</v>
      </c>
      <c r="B3519" s="4" t="s">
        <v>386</v>
      </c>
      <c r="C3519" s="1">
        <v>39129</v>
      </c>
      <c r="D3519" s="4" t="s">
        <v>15</v>
      </c>
      <c r="E3519" s="4" t="str">
        <f>VLOOKUP(B3519, Sheet2!$A$2:$B$734, 2, FALSE)</f>
        <v>KS</v>
      </c>
      <c r="F3519" s="4" t="s">
        <v>652</v>
      </c>
      <c r="G3519" s="4" t="str">
        <f>B3519&amp;E3519</f>
        <v>RobertsKS</v>
      </c>
      <c r="H3519" s="4" t="str">
        <f>VLOOKUP(G3519, Sheet2!C:D, 2, FALSE)</f>
        <v>R</v>
      </c>
      <c r="I3519" s="4">
        <f>VLOOKUP(A3519, Sheet3!A:G,2, FALSE)</f>
        <v>4.3952429999999998</v>
      </c>
      <c r="J3519" s="4">
        <f>VLOOKUP(A3519, Sheet3!A:G,3, FALSE)</f>
        <v>-1.0119009999999999</v>
      </c>
      <c r="K3519" s="4">
        <f>VLOOKUP(A3519, Sheet3!A:G,4, FALSE)</f>
        <v>-0.85722100000000001</v>
      </c>
      <c r="L3519" s="4">
        <f>VLOOKUP(A3519, Sheet3!A:G,5, FALSE)</f>
        <v>4.3124089999999997</v>
      </c>
      <c r="M3519" s="4">
        <f>VLOOKUP(A3519, Sheet3!A:G,6, FALSE)</f>
        <v>1.01084</v>
      </c>
      <c r="N3519" s="4">
        <f>VLOOKUP(A3519, Sheet3!A:G,7, FALSE)</f>
        <v>-2.3563350000000001</v>
      </c>
      <c r="O3519">
        <v>2007</v>
      </c>
      <c r="P3519" s="4">
        <f>VLOOKUP(G3519, Sheet2!C:E, 3, FALSE)</f>
        <v>1981</v>
      </c>
      <c r="Q3519" s="4">
        <f>O3519-P3519</f>
        <v>26</v>
      </c>
      <c r="R3519" s="4">
        <f>VLOOKUP(A3519, Sheet4!A:B, 2, FALSE)</f>
        <v>3009</v>
      </c>
    </row>
    <row r="3520" spans="1:18">
      <c r="A3520" s="4">
        <v>4995</v>
      </c>
      <c r="B3520" t="s">
        <v>269</v>
      </c>
      <c r="C3520" s="1">
        <v>39547</v>
      </c>
      <c r="D3520" t="s">
        <v>6</v>
      </c>
      <c r="E3520" s="4" t="s">
        <v>52</v>
      </c>
      <c r="F3520" s="4" t="s">
        <v>652</v>
      </c>
      <c r="G3520" s="4" t="str">
        <f>B3520&amp;E3520</f>
        <v>YarmuthKY</v>
      </c>
      <c r="H3520" s="4" t="str">
        <f>VLOOKUP(G3520, Sheet2!C:D, 2, FALSE)</f>
        <v>D</v>
      </c>
      <c r="I3520" s="4">
        <f>VLOOKUP(A3520, Sheet3!A:G,2, FALSE)</f>
        <v>-1.321977</v>
      </c>
      <c r="J3520" s="4">
        <f>VLOOKUP(A3520, Sheet3!A:G,3, FALSE)</f>
        <v>1.8495189999999999</v>
      </c>
      <c r="K3520" s="4">
        <f>VLOOKUP(A3520, Sheet3!A:G,4, FALSE)</f>
        <v>-4.3557129999999997</v>
      </c>
      <c r="L3520" s="4">
        <f>VLOOKUP(A3520, Sheet3!A:G,5, FALSE)</f>
        <v>1.3302179999999999</v>
      </c>
      <c r="M3520" s="4">
        <f>VLOOKUP(A3520, Sheet3!A:G,6, FALSE)</f>
        <v>0.229377</v>
      </c>
      <c r="N3520" s="4">
        <f>VLOOKUP(A3520, Sheet3!A:G,7, FALSE)</f>
        <v>-3.940334</v>
      </c>
      <c r="O3520">
        <v>2008</v>
      </c>
      <c r="P3520" s="4">
        <f>VLOOKUP(G3520, Sheet2!C:E, 3, FALSE)</f>
        <v>2007</v>
      </c>
      <c r="Q3520" s="4">
        <f>O3520-P3520</f>
        <v>1</v>
      </c>
      <c r="R3520" s="4">
        <f>VLOOKUP(A3520, Sheet4!A:B, 2, FALSE)</f>
        <v>2460</v>
      </c>
    </row>
    <row r="3521" spans="1:18">
      <c r="A3521" s="4">
        <v>4996</v>
      </c>
      <c r="B3521" t="s">
        <v>540</v>
      </c>
      <c r="C3521" s="1">
        <v>38497</v>
      </c>
      <c r="D3521" t="s">
        <v>6</v>
      </c>
      <c r="E3521" s="4" t="s">
        <v>110</v>
      </c>
      <c r="F3521" s="4" t="s">
        <v>652</v>
      </c>
      <c r="G3521" s="4" t="str">
        <f>B3521&amp;E3521</f>
        <v>OsborneNE</v>
      </c>
      <c r="H3521" s="4" t="str">
        <f>VLOOKUP(G3521, Sheet2!C:D, 2, FALSE)</f>
        <v>R</v>
      </c>
      <c r="I3521" s="4">
        <f>VLOOKUP(A3521, Sheet3!A:G,2, FALSE)</f>
        <v>-1.280689</v>
      </c>
      <c r="J3521" s="4">
        <f>VLOOKUP(A3521, Sheet3!A:G,3, FALSE)</f>
        <v>-0.99693299999999996</v>
      </c>
      <c r="K3521" s="4">
        <f>VLOOKUP(A3521, Sheet3!A:G,4, FALSE)</f>
        <v>-2.2957329999999998</v>
      </c>
      <c r="L3521" s="4">
        <f>VLOOKUP(A3521, Sheet3!A:G,5, FALSE)</f>
        <v>-2.730559</v>
      </c>
      <c r="M3521" s="4">
        <f>VLOOKUP(A3521, Sheet3!A:G,6, FALSE)</f>
        <v>-1.101537</v>
      </c>
      <c r="N3521" s="4">
        <f>VLOOKUP(A3521, Sheet3!A:G,7, FALSE)</f>
        <v>-1.9025399999999999</v>
      </c>
      <c r="O3521">
        <v>2005</v>
      </c>
      <c r="P3521" s="4">
        <f>VLOOKUP(G3521, Sheet2!C:E, 3, FALSE)</f>
        <v>2001</v>
      </c>
      <c r="Q3521" s="4">
        <f>O3521-P3521</f>
        <v>4</v>
      </c>
      <c r="R3521" s="4">
        <f>VLOOKUP(A3521, Sheet4!A:B, 2, FALSE)</f>
        <v>2313</v>
      </c>
    </row>
    <row r="3522" spans="1:18">
      <c r="A3522" s="4">
        <v>4997</v>
      </c>
      <c r="B3522" t="s">
        <v>575</v>
      </c>
      <c r="C3522" s="1">
        <v>38497</v>
      </c>
      <c r="D3522" t="s">
        <v>6</v>
      </c>
      <c r="E3522" s="4" t="s">
        <v>193</v>
      </c>
      <c r="F3522" s="4" t="s">
        <v>652</v>
      </c>
      <c r="G3522" s="4" t="str">
        <f>B3522&amp;E3522</f>
        <v>BeauprezCO</v>
      </c>
      <c r="H3522" s="4" t="str">
        <f>VLOOKUP(G3522, Sheet2!C:D, 2, FALSE)</f>
        <v>R</v>
      </c>
      <c r="I3522" s="4">
        <f>VLOOKUP(A3522, Sheet3!A:G,2, FALSE)</f>
        <v>2.5466600000000001</v>
      </c>
      <c r="J3522" s="4">
        <f>VLOOKUP(A3522, Sheet3!A:G,3, FALSE)</f>
        <v>-0.26695999999999998</v>
      </c>
      <c r="K3522" s="4">
        <f>VLOOKUP(A3522, Sheet3!A:G,4, FALSE)</f>
        <v>-2.951562</v>
      </c>
      <c r="L3522" s="4">
        <f>VLOOKUP(A3522, Sheet3!A:G,5, FALSE)</f>
        <v>-0.88448300000000002</v>
      </c>
      <c r="M3522" s="4">
        <f>VLOOKUP(A3522, Sheet3!A:G,6, FALSE)</f>
        <v>0.53774100000000002</v>
      </c>
      <c r="N3522" s="4">
        <f>VLOOKUP(A3522, Sheet3!A:G,7, FALSE)</f>
        <v>-2.6913290000000001</v>
      </c>
      <c r="O3522">
        <v>2005</v>
      </c>
      <c r="P3522" s="4">
        <f>VLOOKUP(G3522, Sheet2!C:E, 3, FALSE)</f>
        <v>2003</v>
      </c>
      <c r="Q3522" s="4">
        <f>O3522-P3522</f>
        <v>2</v>
      </c>
      <c r="R3522" s="4">
        <f>VLOOKUP(A3522, Sheet4!A:B, 2, FALSE)</f>
        <v>1380</v>
      </c>
    </row>
    <row r="3523" spans="1:18">
      <c r="A3523" s="4">
        <v>4998</v>
      </c>
      <c r="B3523" t="s">
        <v>72</v>
      </c>
      <c r="C3523" s="1">
        <v>38497</v>
      </c>
      <c r="D3523" t="s">
        <v>6</v>
      </c>
      <c r="E3523" s="4" t="s">
        <v>193</v>
      </c>
      <c r="F3523" s="4" t="s">
        <v>652</v>
      </c>
      <c r="G3523" s="4" t="str">
        <f>B3523&amp;E3523</f>
        <v>UdallCO</v>
      </c>
      <c r="H3523" s="4" t="str">
        <f>VLOOKUP(G3523, Sheet2!C:D, 2, FALSE)</f>
        <v>D</v>
      </c>
      <c r="I3523" s="4">
        <f>VLOOKUP(A3523, Sheet3!A:G,2, FALSE)</f>
        <v>-1.963819</v>
      </c>
      <c r="J3523" s="4">
        <f>VLOOKUP(A3523, Sheet3!A:G,3, FALSE)</f>
        <v>0.15248100000000001</v>
      </c>
      <c r="K3523" s="4">
        <f>VLOOKUP(A3523, Sheet3!A:G,4, FALSE)</f>
        <v>0.90080000000000005</v>
      </c>
      <c r="L3523" s="4">
        <f>VLOOKUP(A3523, Sheet3!A:G,5, FALSE)</f>
        <v>-3.7632189999999999</v>
      </c>
      <c r="M3523" s="4">
        <f>VLOOKUP(A3523, Sheet3!A:G,6, FALSE)</f>
        <v>-1.026324</v>
      </c>
      <c r="N3523" s="4">
        <f>VLOOKUP(A3523, Sheet3!A:G,7, FALSE)</f>
        <v>-8.0262E-2</v>
      </c>
      <c r="O3523">
        <v>2005</v>
      </c>
      <c r="P3523" s="4">
        <f>VLOOKUP(G3523, Sheet2!C:E, 3, FALSE)</f>
        <v>1999</v>
      </c>
      <c r="Q3523" s="4">
        <f>O3523-P3523</f>
        <v>6</v>
      </c>
      <c r="R3523" s="4">
        <f>VLOOKUP(A3523, Sheet4!A:B, 2, FALSE)</f>
        <v>1011</v>
      </c>
    </row>
    <row r="3524" spans="1:18">
      <c r="A3524" s="4">
        <v>4999</v>
      </c>
      <c r="B3524" t="s">
        <v>33</v>
      </c>
      <c r="C3524" s="1">
        <v>38497</v>
      </c>
      <c r="D3524" t="s">
        <v>6</v>
      </c>
      <c r="E3524" s="4" t="s">
        <v>22</v>
      </c>
      <c r="F3524" s="4" t="s">
        <v>652</v>
      </c>
      <c r="G3524" s="4" t="str">
        <f>B3524&amp;E3524</f>
        <v>NeugebauerTX</v>
      </c>
      <c r="H3524" s="4" t="str">
        <f>VLOOKUP(G3524, Sheet2!C:D, 2, FALSE)</f>
        <v>R</v>
      </c>
      <c r="I3524" s="4">
        <f>VLOOKUP(A3524, Sheet3!A:G,2, FALSE)</f>
        <v>1.172693</v>
      </c>
      <c r="J3524" s="4">
        <f>VLOOKUP(A3524, Sheet3!A:G,3, FALSE)</f>
        <v>-0.108748</v>
      </c>
      <c r="K3524" s="4">
        <f>VLOOKUP(A3524, Sheet3!A:G,4, FALSE)</f>
        <v>-3.6103830000000001</v>
      </c>
      <c r="L3524" s="4">
        <f>VLOOKUP(A3524, Sheet3!A:G,5, FALSE)</f>
        <v>1.8940459999999999</v>
      </c>
      <c r="M3524" s="4">
        <f>VLOOKUP(A3524, Sheet3!A:G,6, FALSE)</f>
        <v>0.98455999999999999</v>
      </c>
      <c r="N3524" s="4">
        <f>VLOOKUP(A3524, Sheet3!A:G,7, FALSE)</f>
        <v>-3.6472769999999999</v>
      </c>
      <c r="O3524">
        <v>2005</v>
      </c>
      <c r="P3524" s="4">
        <f>VLOOKUP(G3524, Sheet2!C:E, 3, FALSE)</f>
        <v>2003</v>
      </c>
      <c r="Q3524" s="4">
        <f>O3524-P3524</f>
        <v>2</v>
      </c>
      <c r="R3524" s="4">
        <f>VLOOKUP(A3524, Sheet4!A:B, 2, FALSE)</f>
        <v>1439</v>
      </c>
    </row>
    <row r="3525" spans="1:18">
      <c r="A3525" s="4">
        <v>5000</v>
      </c>
      <c r="B3525" t="s">
        <v>567</v>
      </c>
      <c r="C3525" s="1">
        <v>38497</v>
      </c>
      <c r="D3525" t="s">
        <v>6</v>
      </c>
      <c r="E3525" s="4" t="s">
        <v>346</v>
      </c>
      <c r="F3525" s="4" t="s">
        <v>652</v>
      </c>
      <c r="G3525" s="4" t="str">
        <f>B3525&amp;E3525</f>
        <v>BradleyNH</v>
      </c>
      <c r="H3525" s="4" t="str">
        <f>VLOOKUP(G3525, Sheet2!C:D, 2, FALSE)</f>
        <v>R</v>
      </c>
      <c r="I3525" s="4">
        <f>VLOOKUP(A3525, Sheet3!A:G,2, FALSE)</f>
        <v>-0.61120600000000003</v>
      </c>
      <c r="J3525" s="4">
        <f>VLOOKUP(A3525, Sheet3!A:G,3, FALSE)</f>
        <v>-1.154366</v>
      </c>
      <c r="K3525" s="4">
        <f>VLOOKUP(A3525, Sheet3!A:G,4, FALSE)</f>
        <v>-1.1484890000000001</v>
      </c>
      <c r="L3525" s="4">
        <f>VLOOKUP(A3525, Sheet3!A:G,5, FALSE)</f>
        <v>7.6250999999999999E-2</v>
      </c>
      <c r="M3525" s="4">
        <f>VLOOKUP(A3525, Sheet3!A:G,6, FALSE)</f>
        <v>5.4774000000000003E-2</v>
      </c>
      <c r="N3525" s="4">
        <f>VLOOKUP(A3525, Sheet3!A:G,7, FALSE)</f>
        <v>-0.55398800000000004</v>
      </c>
      <c r="O3525">
        <v>2005</v>
      </c>
      <c r="P3525" s="4">
        <f>VLOOKUP(G3525, Sheet2!C:E, 3, FALSE)</f>
        <v>2003</v>
      </c>
      <c r="Q3525" s="4">
        <f>O3525-P3525</f>
        <v>2</v>
      </c>
      <c r="R3525" s="4">
        <f>VLOOKUP(A3525, Sheet4!A:B, 2, FALSE)</f>
        <v>1231</v>
      </c>
    </row>
    <row r="3526" spans="1:18">
      <c r="A3526" s="4">
        <v>5001</v>
      </c>
      <c r="B3526" t="s">
        <v>633</v>
      </c>
      <c r="C3526" s="1">
        <v>38497</v>
      </c>
      <c r="D3526" t="s">
        <v>6</v>
      </c>
      <c r="E3526" s="4" t="s">
        <v>141</v>
      </c>
      <c r="F3526" s="4" t="s">
        <v>652</v>
      </c>
      <c r="G3526" s="4" t="str">
        <f>B3526&amp;E3526</f>
        <v>DavisLTN</v>
      </c>
      <c r="H3526" s="4" t="str">
        <f>VLOOKUP(G3526, Sheet2!C:D, 2, FALSE)</f>
        <v>D</v>
      </c>
      <c r="I3526" s="4">
        <f>VLOOKUP(A3526, Sheet3!A:G,2, FALSE)</f>
        <v>-8.3879999999999996E-3</v>
      </c>
      <c r="J3526" s="4">
        <f>VLOOKUP(A3526, Sheet3!A:G,3, FALSE)</f>
        <v>-1.0888850000000001</v>
      </c>
      <c r="K3526" s="4">
        <f>VLOOKUP(A3526, Sheet3!A:G,4, FALSE)</f>
        <v>-3.0985369999999999</v>
      </c>
      <c r="L3526" s="4">
        <f>VLOOKUP(A3526, Sheet3!A:G,5, FALSE)</f>
        <v>2.1701679999999999</v>
      </c>
      <c r="M3526" s="4">
        <f>VLOOKUP(A3526, Sheet3!A:G,6, FALSE)</f>
        <v>0.82653699999999997</v>
      </c>
      <c r="N3526" s="4">
        <f>VLOOKUP(A3526, Sheet3!A:G,7, FALSE)</f>
        <v>-3.6825999999999999</v>
      </c>
      <c r="O3526">
        <v>2005</v>
      </c>
      <c r="P3526" s="4">
        <f>VLOOKUP(G3526, Sheet2!C:E, 3, FALSE)</f>
        <v>2003</v>
      </c>
      <c r="Q3526" s="4">
        <f>O3526-P3526</f>
        <v>2</v>
      </c>
      <c r="R3526" s="4">
        <f>VLOOKUP(A3526, Sheet4!A:B, 2, FALSE)</f>
        <v>1465</v>
      </c>
    </row>
    <row r="3527" spans="1:18">
      <c r="A3527" s="4">
        <v>5002</v>
      </c>
      <c r="B3527" t="s">
        <v>157</v>
      </c>
      <c r="C3527" s="1">
        <v>38883</v>
      </c>
      <c r="D3527" t="s">
        <v>6</v>
      </c>
      <c r="E3527" s="4" t="str">
        <f>VLOOKUP(B3527, Sheet2!$A$2:$B$734, 2, FALSE)</f>
        <v>MA</v>
      </c>
      <c r="F3527" s="4" t="s">
        <v>652</v>
      </c>
      <c r="G3527" s="4" t="str">
        <f>B3527&amp;E3527</f>
        <v>McGovernMA</v>
      </c>
      <c r="H3527" s="4" t="str">
        <f>VLOOKUP(G3527, Sheet2!C:D, 2, FALSE)</f>
        <v>D</v>
      </c>
      <c r="I3527" s="4">
        <f>VLOOKUP(A3527, Sheet3!A:G,2, FALSE)</f>
        <v>0.32413700000000001</v>
      </c>
      <c r="J3527" s="4">
        <f>VLOOKUP(A3527, Sheet3!A:G,3, FALSE)</f>
        <v>0.16849500000000001</v>
      </c>
      <c r="K3527" s="4">
        <f>VLOOKUP(A3527, Sheet3!A:G,4, FALSE)</f>
        <v>2.8525520000000002</v>
      </c>
      <c r="L3527" s="4">
        <f>VLOOKUP(A3527, Sheet3!A:G,5, FALSE)</f>
        <v>0.37879699999999999</v>
      </c>
      <c r="M3527" s="4">
        <f>VLOOKUP(A3527, Sheet3!A:G,6, FALSE)</f>
        <v>-5.2540000000000003E-2</v>
      </c>
      <c r="N3527" s="4">
        <f>VLOOKUP(A3527, Sheet3!A:G,7, FALSE)</f>
        <v>3.5634920000000001</v>
      </c>
      <c r="O3527">
        <v>2006</v>
      </c>
      <c r="P3527" s="4">
        <f>VLOOKUP(G3527, Sheet2!C:E, 3, FALSE)</f>
        <v>1997</v>
      </c>
      <c r="Q3527" s="4">
        <f>O3527-P3527</f>
        <v>9</v>
      </c>
      <c r="R3527" s="4">
        <f>VLOOKUP(A3527, Sheet4!A:B, 2, FALSE)</f>
        <v>1181</v>
      </c>
    </row>
    <row r="3528" spans="1:18">
      <c r="A3528" s="4">
        <v>5003</v>
      </c>
      <c r="B3528" t="s">
        <v>208</v>
      </c>
      <c r="C3528" s="1">
        <v>38883</v>
      </c>
      <c r="D3528" t="s">
        <v>6</v>
      </c>
      <c r="E3528" s="4" t="s">
        <v>47</v>
      </c>
      <c r="F3528" s="4" t="s">
        <v>652</v>
      </c>
      <c r="G3528" s="4" t="str">
        <f>B3528&amp;E3528</f>
        <v>Diaz-BalartFL</v>
      </c>
      <c r="H3528" s="4" t="str">
        <f>VLOOKUP(G3528, Sheet2!C:D, 2, FALSE)</f>
        <v>R</v>
      </c>
      <c r="I3528" s="4">
        <f>VLOOKUP(A3528, Sheet3!A:G,2, FALSE)</f>
        <v>4.0658139999999996</v>
      </c>
      <c r="J3528" s="4">
        <f>VLOOKUP(A3528, Sheet3!A:G,3, FALSE)</f>
        <v>-0.33919899999999997</v>
      </c>
      <c r="K3528" s="4">
        <f>VLOOKUP(A3528, Sheet3!A:G,4, FALSE)</f>
        <v>1.1060300000000001</v>
      </c>
      <c r="L3528" s="4">
        <f>VLOOKUP(A3528, Sheet3!A:G,5, FALSE)</f>
        <v>-0.61247600000000002</v>
      </c>
      <c r="M3528" s="4">
        <f>VLOOKUP(A3528, Sheet3!A:G,6, FALSE)</f>
        <v>-1.2530840000000001</v>
      </c>
      <c r="N3528" s="4">
        <f>VLOOKUP(A3528, Sheet3!A:G,7, FALSE)</f>
        <v>1.3837919999999999</v>
      </c>
      <c r="O3528">
        <v>2006</v>
      </c>
      <c r="P3528" s="4">
        <f>VLOOKUP(G3528, Sheet2!C:E, 3, FALSE)</f>
        <v>1993</v>
      </c>
      <c r="Q3528" s="4">
        <f>O3528-P3528</f>
        <v>13</v>
      </c>
      <c r="R3528" s="4">
        <f>VLOOKUP(A3528, Sheet4!A:B, 2, FALSE)</f>
        <v>359</v>
      </c>
    </row>
    <row r="3529" spans="1:18">
      <c r="A3529" s="4">
        <v>5004</v>
      </c>
      <c r="B3529" t="s">
        <v>160</v>
      </c>
      <c r="C3529" s="1">
        <v>38883</v>
      </c>
      <c r="D3529" t="s">
        <v>6</v>
      </c>
      <c r="E3529" s="4" t="s">
        <v>119</v>
      </c>
      <c r="F3529" s="4" t="s">
        <v>652</v>
      </c>
      <c r="G3529" s="4" t="str">
        <f>B3529&amp;E3529</f>
        <v>SkeltonMO</v>
      </c>
      <c r="H3529" s="4" t="str">
        <f>VLOOKUP(G3529, Sheet2!C:D, 2, FALSE)</f>
        <v>D</v>
      </c>
      <c r="I3529" s="4">
        <f>VLOOKUP(A3529, Sheet3!A:G,2, FALSE)</f>
        <v>-1.435184</v>
      </c>
      <c r="J3529" s="4">
        <f>VLOOKUP(A3529, Sheet3!A:G,3, FALSE)</f>
        <v>2.6575120000000001</v>
      </c>
      <c r="K3529" s="4">
        <f>VLOOKUP(A3529, Sheet3!A:G,4, FALSE)</f>
        <v>-1.4996780000000001</v>
      </c>
      <c r="L3529" s="4">
        <f>VLOOKUP(A3529, Sheet3!A:G,5, FALSE)</f>
        <v>-6.6827360000000002</v>
      </c>
      <c r="M3529" s="4">
        <f>VLOOKUP(A3529, Sheet3!A:G,6, FALSE)</f>
        <v>-1.770508</v>
      </c>
      <c r="N3529" s="4">
        <f>VLOOKUP(A3529, Sheet3!A:G,7, FALSE)</f>
        <v>-0.171072</v>
      </c>
      <c r="O3529">
        <v>2006</v>
      </c>
      <c r="P3529" s="4">
        <f>VLOOKUP(G3529, Sheet2!C:E, 3, FALSE)</f>
        <v>1977</v>
      </c>
      <c r="Q3529" s="4">
        <f>O3529-P3529</f>
        <v>29</v>
      </c>
      <c r="R3529" s="4">
        <f>VLOOKUP(A3529, Sheet4!A:B, 2, FALSE)</f>
        <v>230</v>
      </c>
    </row>
    <row r="3530" spans="1:18">
      <c r="A3530" s="4">
        <v>5005</v>
      </c>
      <c r="B3530" t="s">
        <v>207</v>
      </c>
      <c r="C3530" s="1">
        <v>38883</v>
      </c>
      <c r="D3530" t="s">
        <v>6</v>
      </c>
      <c r="E3530" s="4" t="s">
        <v>116</v>
      </c>
      <c r="F3530" s="4" t="s">
        <v>652</v>
      </c>
      <c r="G3530" s="4" t="str">
        <f>B3530&amp;E3530</f>
        <v>HastingsWA</v>
      </c>
      <c r="H3530" s="4" t="str">
        <f>VLOOKUP(G3530, Sheet2!C:D, 2, FALSE)</f>
        <v>R</v>
      </c>
      <c r="I3530" s="4">
        <f>VLOOKUP(A3530, Sheet3!A:G,2, FALSE)</f>
        <v>7.8874E-2</v>
      </c>
      <c r="J3530" s="4">
        <f>VLOOKUP(A3530, Sheet3!A:G,3, FALSE)</f>
        <v>0.187304</v>
      </c>
      <c r="K3530" s="4">
        <f>VLOOKUP(A3530, Sheet3!A:G,4, FALSE)</f>
        <v>1.049382</v>
      </c>
      <c r="L3530" s="4">
        <f>VLOOKUP(A3530, Sheet3!A:G,5, FALSE)</f>
        <v>-1.9054180000000001</v>
      </c>
      <c r="M3530" s="4">
        <f>VLOOKUP(A3530, Sheet3!A:G,6, FALSE)</f>
        <v>-1.0467820000000001</v>
      </c>
      <c r="N3530" s="4">
        <f>VLOOKUP(A3530, Sheet3!A:G,7, FALSE)</f>
        <v>1.813804</v>
      </c>
      <c r="O3530">
        <v>2006</v>
      </c>
      <c r="P3530" s="4">
        <f>VLOOKUP(G3530, Sheet2!C:E, 3, FALSE)</f>
        <v>1995</v>
      </c>
      <c r="Q3530" s="4">
        <f>O3530-P3530</f>
        <v>11</v>
      </c>
      <c r="R3530" s="4">
        <f>VLOOKUP(A3530, Sheet4!A:B, 2, FALSE)</f>
        <v>1052</v>
      </c>
    </row>
    <row r="3531" spans="1:18">
      <c r="A3531" s="4">
        <v>5006</v>
      </c>
      <c r="B3531" t="s">
        <v>156</v>
      </c>
      <c r="C3531" s="1">
        <v>38883</v>
      </c>
      <c r="D3531" t="s">
        <v>6</v>
      </c>
      <c r="E3531" s="4" t="s">
        <v>125</v>
      </c>
      <c r="F3531" s="4" t="s">
        <v>652</v>
      </c>
      <c r="G3531" s="4" t="str">
        <f>B3531&amp;E3531</f>
        <v>SlaughterNY</v>
      </c>
      <c r="H3531" s="4" t="str">
        <f>VLOOKUP(G3531, Sheet2!C:D, 2, FALSE)</f>
        <v>D</v>
      </c>
      <c r="I3531" s="4">
        <f>VLOOKUP(A3531, Sheet3!A:G,2, FALSE)</f>
        <v>-3.0123389999999999</v>
      </c>
      <c r="J3531" s="4">
        <f>VLOOKUP(A3531, Sheet3!A:G,3, FALSE)</f>
        <v>1.209665</v>
      </c>
      <c r="K3531" s="4">
        <f>VLOOKUP(A3531, Sheet3!A:G,4, FALSE)</f>
        <v>-1.664755</v>
      </c>
      <c r="L3531" s="4">
        <f>VLOOKUP(A3531, Sheet3!A:G,5, FALSE)</f>
        <v>0.539991</v>
      </c>
      <c r="M3531" s="4">
        <f>VLOOKUP(A3531, Sheet3!A:G,6, FALSE)</f>
        <v>0.57308599999999998</v>
      </c>
      <c r="N3531" s="4">
        <f>VLOOKUP(A3531, Sheet3!A:G,7, FALSE)</f>
        <v>-0.21499299999999999</v>
      </c>
      <c r="O3531">
        <v>2006</v>
      </c>
      <c r="P3531" s="4">
        <f>VLOOKUP(G3531, Sheet2!C:E, 3, FALSE)</f>
        <v>1987</v>
      </c>
      <c r="Q3531" s="4">
        <f>O3531-P3531</f>
        <v>19</v>
      </c>
      <c r="R3531" s="4">
        <f>VLOOKUP(A3531, Sheet4!A:B, 2, FALSE)</f>
        <v>1144</v>
      </c>
    </row>
    <row r="3532" spans="1:18">
      <c r="A3532" s="4">
        <v>5007</v>
      </c>
      <c r="B3532" t="s">
        <v>466</v>
      </c>
      <c r="C3532" s="1">
        <v>38883</v>
      </c>
      <c r="D3532" t="s">
        <v>6</v>
      </c>
      <c r="E3532" s="4" t="s">
        <v>112</v>
      </c>
      <c r="F3532" s="4" t="s">
        <v>652</v>
      </c>
      <c r="G3532" s="4" t="str">
        <f>B3532&amp;E3532</f>
        <v>EhlersMI</v>
      </c>
      <c r="H3532" s="4" t="str">
        <f>VLOOKUP(G3532, Sheet2!C:D, 2, FALSE)</f>
        <v>R</v>
      </c>
      <c r="I3532" s="4">
        <f>VLOOKUP(A3532, Sheet3!A:G,2, FALSE)</f>
        <v>-6.7731919999999999</v>
      </c>
      <c r="J3532" s="4">
        <f>VLOOKUP(A3532, Sheet3!A:G,3, FALSE)</f>
        <v>1.220696</v>
      </c>
      <c r="K3532" s="4">
        <f>VLOOKUP(A3532, Sheet3!A:G,4, FALSE)</f>
        <v>1.6802649999999999</v>
      </c>
      <c r="L3532" s="4">
        <f>VLOOKUP(A3532, Sheet3!A:G,5, FALSE)</f>
        <v>-1.4571149999999999</v>
      </c>
      <c r="M3532" s="4">
        <f>VLOOKUP(A3532, Sheet3!A:G,6, FALSE)</f>
        <v>0.131604</v>
      </c>
      <c r="N3532" s="4">
        <f>VLOOKUP(A3532, Sheet3!A:G,7, FALSE)</f>
        <v>1.195932</v>
      </c>
      <c r="O3532">
        <v>2006</v>
      </c>
      <c r="P3532" s="4">
        <f>VLOOKUP(G3532, Sheet2!C:E, 3, FALSE)</f>
        <v>1993</v>
      </c>
      <c r="Q3532" s="4">
        <f>O3532-P3532</f>
        <v>13</v>
      </c>
      <c r="R3532" s="4">
        <f>VLOOKUP(A3532, Sheet4!A:B, 2, FALSE)</f>
        <v>234</v>
      </c>
    </row>
    <row r="3533" spans="1:18">
      <c r="A3533" s="4">
        <v>5008</v>
      </c>
      <c r="B3533" t="s">
        <v>749</v>
      </c>
      <c r="C3533" s="1">
        <v>38883</v>
      </c>
      <c r="D3533" t="s">
        <v>6</v>
      </c>
      <c r="E3533" s="4" t="s">
        <v>8</v>
      </c>
      <c r="F3533" s="4" t="s">
        <v>652</v>
      </c>
      <c r="G3533" s="4" t="str">
        <f>B3533&amp;E3533</f>
        <v>MatsuiDCA</v>
      </c>
      <c r="H3533" s="4" t="str">
        <f>VLOOKUP(G3533, Sheet2!C:D, 2, FALSE)</f>
        <v>D</v>
      </c>
      <c r="I3533" s="4">
        <f>VLOOKUP(A3533, Sheet3!A:G,2, FALSE)</f>
        <v>-3.030783</v>
      </c>
      <c r="J3533" s="4">
        <f>VLOOKUP(A3533, Sheet3!A:G,3, FALSE)</f>
        <v>0.25389099999999998</v>
      </c>
      <c r="K3533" s="4">
        <f>VLOOKUP(A3533, Sheet3!A:G,4, FALSE)</f>
        <v>1.2634099999999999</v>
      </c>
      <c r="L3533" s="4">
        <f>VLOOKUP(A3533, Sheet3!A:G,5, FALSE)</f>
        <v>-0.25144499999999997</v>
      </c>
      <c r="M3533" s="4">
        <f>VLOOKUP(A3533, Sheet3!A:G,6, FALSE)</f>
        <v>0.78383700000000001</v>
      </c>
      <c r="N3533" s="4">
        <f>VLOOKUP(A3533, Sheet3!A:G,7, FALSE)</f>
        <v>1.3417289999999999</v>
      </c>
      <c r="O3533">
        <v>2006</v>
      </c>
      <c r="P3533" s="4">
        <f>VLOOKUP(G3533, Sheet2!C:E, 3, FALSE)</f>
        <v>2005</v>
      </c>
      <c r="Q3533" s="4">
        <f>O3533-P3533</f>
        <v>1</v>
      </c>
      <c r="R3533" s="4">
        <f>VLOOKUP(A3533, Sheet4!A:B, 2, FALSE)</f>
        <v>518</v>
      </c>
    </row>
    <row r="3534" spans="1:18">
      <c r="A3534" s="4">
        <v>5009</v>
      </c>
      <c r="B3534" t="s">
        <v>213</v>
      </c>
      <c r="C3534" s="1">
        <v>38883</v>
      </c>
      <c r="D3534" t="s">
        <v>6</v>
      </c>
      <c r="E3534" s="4" t="s">
        <v>387</v>
      </c>
      <c r="F3534" s="4" t="s">
        <v>652</v>
      </c>
      <c r="G3534" s="4" t="str">
        <f>B3534&amp;E3534</f>
        <v>BishopUT</v>
      </c>
      <c r="H3534" s="4" t="str">
        <f>VLOOKUP(G3534, Sheet2!C:D, 2, FALSE)</f>
        <v>R</v>
      </c>
      <c r="I3534" s="4">
        <f>VLOOKUP(A3534, Sheet3!A:G,2, FALSE)</f>
        <v>1.1608879999999999</v>
      </c>
      <c r="J3534" s="4">
        <f>VLOOKUP(A3534, Sheet3!A:G,3, FALSE)</f>
        <v>0.14840800000000001</v>
      </c>
      <c r="K3534" s="4">
        <f>VLOOKUP(A3534, Sheet3!A:G,4, FALSE)</f>
        <v>1.2849999999999999E-3</v>
      </c>
      <c r="L3534" s="4">
        <f>VLOOKUP(A3534, Sheet3!A:G,5, FALSE)</f>
        <v>-0.72243500000000005</v>
      </c>
      <c r="M3534" s="4">
        <f>VLOOKUP(A3534, Sheet3!A:G,6, FALSE)</f>
        <v>-0.283833</v>
      </c>
      <c r="N3534" s="4">
        <f>VLOOKUP(A3534, Sheet3!A:G,7, FALSE)</f>
        <v>0.33494200000000002</v>
      </c>
      <c r="O3534">
        <v>2006</v>
      </c>
      <c r="P3534" s="4">
        <f>VLOOKUP(G3534, Sheet2!C:E, 3, FALSE)</f>
        <v>2003</v>
      </c>
      <c r="Q3534" s="4">
        <f>O3534-P3534</f>
        <v>3</v>
      </c>
      <c r="R3534" s="4">
        <f>VLOOKUP(A3534, Sheet4!A:B, 2, FALSE)</f>
        <v>592</v>
      </c>
    </row>
    <row r="3535" spans="1:18">
      <c r="A3535" s="4">
        <v>5010</v>
      </c>
      <c r="B3535" t="s">
        <v>41</v>
      </c>
      <c r="C3535" s="1">
        <v>38883</v>
      </c>
      <c r="D3535" t="s">
        <v>6</v>
      </c>
      <c r="E3535" s="4" t="s">
        <v>8</v>
      </c>
      <c r="F3535" s="4" t="s">
        <v>652</v>
      </c>
      <c r="G3535" s="4" t="str">
        <f>B3535&amp;E3535</f>
        <v>LantosCA</v>
      </c>
      <c r="H3535" s="4" t="str">
        <f>VLOOKUP(G3535, Sheet2!C:D, 2, FALSE)</f>
        <v>D</v>
      </c>
      <c r="I3535" s="4">
        <f>VLOOKUP(A3535, Sheet3!A:G,2, FALSE)</f>
        <v>0.45799600000000001</v>
      </c>
      <c r="J3535" s="4">
        <f>VLOOKUP(A3535, Sheet3!A:G,3, FALSE)</f>
        <v>-1.3489009999999999</v>
      </c>
      <c r="K3535" s="4">
        <f>VLOOKUP(A3535, Sheet3!A:G,4, FALSE)</f>
        <v>1.676876</v>
      </c>
      <c r="L3535" s="4">
        <f>VLOOKUP(A3535, Sheet3!A:G,5, FALSE)</f>
        <v>-2.1772109999999998</v>
      </c>
      <c r="M3535" s="4">
        <f>VLOOKUP(A3535, Sheet3!A:G,6, FALSE)</f>
        <v>0.65024199999999999</v>
      </c>
      <c r="N3535" s="4">
        <f>VLOOKUP(A3535, Sheet3!A:G,7, FALSE)</f>
        <v>2.3107129999999998</v>
      </c>
      <c r="O3535">
        <v>2006</v>
      </c>
      <c r="P3535" s="4">
        <f>VLOOKUP(G3535, Sheet2!C:E, 3, FALSE)</f>
        <v>1993</v>
      </c>
      <c r="Q3535" s="4">
        <f>O3535-P3535</f>
        <v>13</v>
      </c>
      <c r="R3535" s="4">
        <f>VLOOKUP(A3535, Sheet4!A:B, 2, FALSE)</f>
        <v>434</v>
      </c>
    </row>
    <row r="3536" spans="1:18">
      <c r="A3536" s="4">
        <v>5011</v>
      </c>
      <c r="B3536" t="s">
        <v>419</v>
      </c>
      <c r="C3536" s="1">
        <v>38883</v>
      </c>
      <c r="D3536" t="s">
        <v>6</v>
      </c>
      <c r="E3536" s="4" t="s">
        <v>47</v>
      </c>
      <c r="F3536" s="4" t="s">
        <v>652</v>
      </c>
      <c r="G3536" s="4" t="str">
        <f>B3536&amp;E3536</f>
        <v>PutnamFL</v>
      </c>
      <c r="H3536" s="4" t="str">
        <f>VLOOKUP(G3536, Sheet2!C:D, 2, FALSE)</f>
        <v>R</v>
      </c>
      <c r="I3536" s="4">
        <f>VLOOKUP(A3536, Sheet3!A:G,2, FALSE)</f>
        <v>-8.9663000000000007E-2</v>
      </c>
      <c r="J3536" s="4">
        <f>VLOOKUP(A3536, Sheet3!A:G,3, FALSE)</f>
        <v>-2.7018230000000001</v>
      </c>
      <c r="K3536" s="4">
        <f>VLOOKUP(A3536, Sheet3!A:G,4, FALSE)</f>
        <v>0.47280499999999998</v>
      </c>
      <c r="L3536" s="4">
        <f>VLOOKUP(A3536, Sheet3!A:G,5, FALSE)</f>
        <v>-3.9113150000000001</v>
      </c>
      <c r="M3536" s="4">
        <f>VLOOKUP(A3536, Sheet3!A:G,6, FALSE)</f>
        <v>-1.4018090000000001</v>
      </c>
      <c r="N3536" s="4">
        <f>VLOOKUP(A3536, Sheet3!A:G,7, FALSE)</f>
        <v>1.2704770000000001</v>
      </c>
      <c r="O3536">
        <v>2006</v>
      </c>
      <c r="P3536" s="4">
        <f>VLOOKUP(G3536, Sheet2!C:E, 3, FALSE)</f>
        <v>2001</v>
      </c>
      <c r="Q3536" s="4">
        <f>O3536-P3536</f>
        <v>5</v>
      </c>
      <c r="R3536" s="4">
        <f>VLOOKUP(A3536, Sheet4!A:B, 2, FALSE)</f>
        <v>334</v>
      </c>
    </row>
    <row r="3537" spans="1:18">
      <c r="A3537" s="4">
        <v>5012</v>
      </c>
      <c r="B3537" t="s">
        <v>227</v>
      </c>
      <c r="C3537" s="1">
        <v>38883</v>
      </c>
      <c r="D3537" t="s">
        <v>6</v>
      </c>
      <c r="E3537" s="4" t="str">
        <f>VLOOKUP(B3537, Sheet2!$A$2:$B$734, 2, FALSE)</f>
        <v>TX</v>
      </c>
      <c r="F3537" s="4" t="s">
        <v>652</v>
      </c>
      <c r="G3537" s="4" t="str">
        <f>B3537&amp;E3537</f>
        <v>DoggettTX</v>
      </c>
      <c r="H3537" s="4" t="str">
        <f>VLOOKUP(G3537, Sheet2!C:D, 2, FALSE)</f>
        <v>D</v>
      </c>
      <c r="I3537" s="4">
        <f>VLOOKUP(A3537, Sheet3!A:G,2, FALSE)</f>
        <v>3.0239509999999998</v>
      </c>
      <c r="J3537" s="4">
        <f>VLOOKUP(A3537, Sheet3!A:G,3, FALSE)</f>
        <v>9.8470000000000002E-2</v>
      </c>
      <c r="K3537" s="4">
        <f>VLOOKUP(A3537, Sheet3!A:G,4, FALSE)</f>
        <v>0.787798</v>
      </c>
      <c r="L3537" s="4">
        <f>VLOOKUP(A3537, Sheet3!A:G,5, FALSE)</f>
        <v>5.2872000000000002E-2</v>
      </c>
      <c r="M3537" s="4">
        <f>VLOOKUP(A3537, Sheet3!A:G,6, FALSE)</f>
        <v>0.87109599999999998</v>
      </c>
      <c r="N3537" s="4">
        <f>VLOOKUP(A3537, Sheet3!A:G,7, FALSE)</f>
        <v>4.6826210000000001</v>
      </c>
      <c r="O3537">
        <v>2006</v>
      </c>
      <c r="P3537" s="4">
        <f>VLOOKUP(G3537, Sheet2!C:E, 3, FALSE)</f>
        <v>1995</v>
      </c>
      <c r="Q3537" s="4">
        <f>O3537-P3537</f>
        <v>11</v>
      </c>
      <c r="R3537" s="4">
        <f>VLOOKUP(A3537, Sheet4!A:B, 2, FALSE)</f>
        <v>350</v>
      </c>
    </row>
    <row r="3538" spans="1:18">
      <c r="A3538" s="4">
        <v>5013</v>
      </c>
      <c r="B3538" t="s">
        <v>34</v>
      </c>
      <c r="C3538" s="1">
        <v>38883</v>
      </c>
      <c r="D3538" t="s">
        <v>6</v>
      </c>
      <c r="E3538" s="4" t="s">
        <v>137</v>
      </c>
      <c r="F3538" s="4" t="s">
        <v>652</v>
      </c>
      <c r="G3538" s="4" t="str">
        <f>B3538&amp;E3538</f>
        <v>GingreyGA</v>
      </c>
      <c r="H3538" s="4" t="str">
        <f>VLOOKUP(G3538, Sheet2!C:D, 2, FALSE)</f>
        <v>R</v>
      </c>
      <c r="I3538" s="4">
        <f>VLOOKUP(A3538, Sheet3!A:G,2, FALSE)</f>
        <v>-3.0996519999999999</v>
      </c>
      <c r="J3538" s="4">
        <f>VLOOKUP(A3538, Sheet3!A:G,3, FALSE)</f>
        <v>0.63309800000000005</v>
      </c>
      <c r="K3538" s="4">
        <f>VLOOKUP(A3538, Sheet3!A:G,4, FALSE)</f>
        <v>1.4738929999999999</v>
      </c>
      <c r="L3538" s="4">
        <f>VLOOKUP(A3538, Sheet3!A:G,5, FALSE)</f>
        <v>-4.028988</v>
      </c>
      <c r="M3538" s="4">
        <f>VLOOKUP(A3538, Sheet3!A:G,6, FALSE)</f>
        <v>-1.6352040000000001</v>
      </c>
      <c r="N3538" s="4">
        <f>VLOOKUP(A3538, Sheet3!A:G,7, FALSE)</f>
        <v>2.1480649999999999</v>
      </c>
      <c r="O3538">
        <v>2006</v>
      </c>
      <c r="P3538" s="4">
        <f>VLOOKUP(G3538, Sheet2!C:E, 3, FALSE)</f>
        <v>2003</v>
      </c>
      <c r="Q3538" s="4">
        <f>O3538-P3538</f>
        <v>3</v>
      </c>
      <c r="R3538" s="4">
        <f>VLOOKUP(A3538, Sheet4!A:B, 2, FALSE)</f>
        <v>421</v>
      </c>
    </row>
    <row r="3539" spans="1:18">
      <c r="A3539" s="4">
        <v>5014</v>
      </c>
      <c r="B3539" t="s">
        <v>533</v>
      </c>
      <c r="C3539" s="1">
        <v>38883</v>
      </c>
      <c r="D3539" t="s">
        <v>6</v>
      </c>
      <c r="E3539" s="4" t="s">
        <v>137</v>
      </c>
      <c r="F3539" s="4" t="s">
        <v>652</v>
      </c>
      <c r="G3539" s="4" t="str">
        <f>B3539&amp;E3539</f>
        <v>NorwoodGA</v>
      </c>
      <c r="H3539" s="4" t="str">
        <f>VLOOKUP(G3539, Sheet2!C:D, 2, FALSE)</f>
        <v>R</v>
      </c>
      <c r="I3539" s="4">
        <f>VLOOKUP(A3539, Sheet3!A:G,2, FALSE)</f>
        <v>-3.13666</v>
      </c>
      <c r="J3539" s="4">
        <f>VLOOKUP(A3539, Sheet3!A:G,3, FALSE)</f>
        <v>0.92050100000000001</v>
      </c>
      <c r="K3539" s="4">
        <f>VLOOKUP(A3539, Sheet3!A:G,4, FALSE)</f>
        <v>0.82345400000000002</v>
      </c>
      <c r="L3539" s="4">
        <f>VLOOKUP(A3539, Sheet3!A:G,5, FALSE)</f>
        <v>-0.565056</v>
      </c>
      <c r="M3539" s="4">
        <f>VLOOKUP(A3539, Sheet3!A:G,6, FALSE)</f>
        <v>-0.55799299999999996</v>
      </c>
      <c r="N3539" s="4">
        <f>VLOOKUP(A3539, Sheet3!A:G,7, FALSE)</f>
        <v>1.4077949999999999</v>
      </c>
      <c r="O3539">
        <v>2006</v>
      </c>
      <c r="P3539" s="4">
        <f>VLOOKUP(G3539, Sheet2!C:E, 3, FALSE)</f>
        <v>1995</v>
      </c>
      <c r="Q3539" s="4">
        <f>O3539-P3539</f>
        <v>11</v>
      </c>
      <c r="R3539" s="4">
        <f>VLOOKUP(A3539, Sheet4!A:B, 2, FALSE)</f>
        <v>710</v>
      </c>
    </row>
    <row r="3540" spans="1:18">
      <c r="A3540" s="4">
        <v>5015</v>
      </c>
      <c r="B3540" t="s">
        <v>38</v>
      </c>
      <c r="C3540" s="1">
        <v>38883</v>
      </c>
      <c r="D3540" t="s">
        <v>6</v>
      </c>
      <c r="E3540" s="4" t="s">
        <v>136</v>
      </c>
      <c r="F3540" s="4" t="s">
        <v>652</v>
      </c>
      <c r="G3540" s="4" t="str">
        <f>B3540&amp;E3540</f>
        <v>DeFazioOR</v>
      </c>
      <c r="H3540" s="4" t="str">
        <f>VLOOKUP(G3540, Sheet2!C:D, 2, FALSE)</f>
        <v>D</v>
      </c>
      <c r="I3540" s="4">
        <f>VLOOKUP(A3540, Sheet3!A:G,2, FALSE)</f>
        <v>0.21337500000000001</v>
      </c>
      <c r="J3540" s="4">
        <f>VLOOKUP(A3540, Sheet3!A:G,3, FALSE)</f>
        <v>-0.79627599999999998</v>
      </c>
      <c r="K3540" s="4">
        <f>VLOOKUP(A3540, Sheet3!A:G,4, FALSE)</f>
        <v>1.0771189999999999</v>
      </c>
      <c r="L3540" s="4">
        <f>VLOOKUP(A3540, Sheet3!A:G,5, FALSE)</f>
        <v>-1.8223240000000001</v>
      </c>
      <c r="M3540" s="4">
        <f>VLOOKUP(A3540, Sheet3!A:G,6, FALSE)</f>
        <v>-2.6125479999999999</v>
      </c>
      <c r="N3540" s="4">
        <f>VLOOKUP(A3540, Sheet3!A:G,7, FALSE)</f>
        <v>2.4130820000000002</v>
      </c>
      <c r="O3540">
        <v>2006</v>
      </c>
      <c r="P3540" s="4">
        <f>VLOOKUP(G3540, Sheet2!C:E, 3, FALSE)</f>
        <v>1987</v>
      </c>
      <c r="Q3540" s="4">
        <f>O3540-P3540</f>
        <v>19</v>
      </c>
      <c r="R3540" s="4">
        <f>VLOOKUP(A3540, Sheet4!A:B, 2, FALSE)</f>
        <v>210</v>
      </c>
    </row>
    <row r="3541" spans="1:18">
      <c r="A3541" s="4">
        <v>5016</v>
      </c>
      <c r="B3541" t="s">
        <v>9</v>
      </c>
      <c r="C3541" s="1">
        <v>38883</v>
      </c>
      <c r="D3541" t="s">
        <v>6</v>
      </c>
      <c r="E3541" s="4" t="s">
        <v>84</v>
      </c>
      <c r="F3541" s="4" t="s">
        <v>652</v>
      </c>
      <c r="G3541" s="4" t="str">
        <f>B3541&amp;E3541</f>
        <v>ShaysCT</v>
      </c>
      <c r="H3541" s="4" t="str">
        <f>VLOOKUP(G3541, Sheet2!C:D, 2, FALSE)</f>
        <v>R</v>
      </c>
      <c r="I3541" s="4">
        <f>VLOOKUP(A3541, Sheet3!A:G,2, FALSE)</f>
        <v>-0.26346999999999998</v>
      </c>
      <c r="J3541" s="4">
        <f>VLOOKUP(A3541, Sheet3!A:G,3, FALSE)</f>
        <v>1.3283670000000001</v>
      </c>
      <c r="K3541" s="4">
        <f>VLOOKUP(A3541, Sheet3!A:G,4, FALSE)</f>
        <v>-6.1336890000000004</v>
      </c>
      <c r="L3541" s="4">
        <f>VLOOKUP(A3541, Sheet3!A:G,5, FALSE)</f>
        <v>1.546821</v>
      </c>
      <c r="M3541" s="4">
        <f>VLOOKUP(A3541, Sheet3!A:G,6, FALSE)</f>
        <v>1.323812</v>
      </c>
      <c r="N3541" s="4">
        <f>VLOOKUP(A3541, Sheet3!A:G,7, FALSE)</f>
        <v>-5.534319</v>
      </c>
      <c r="O3541">
        <v>2006</v>
      </c>
      <c r="P3541" s="4">
        <f>VLOOKUP(G3541, Sheet2!C:E, 3, FALSE)</f>
        <v>1987</v>
      </c>
      <c r="Q3541" s="4">
        <f>O3541-P3541</f>
        <v>19</v>
      </c>
      <c r="R3541" s="4">
        <f>VLOOKUP(A3541, Sheet4!A:B, 2, FALSE)</f>
        <v>291</v>
      </c>
    </row>
    <row r="3542" spans="1:18">
      <c r="A3542" s="4">
        <v>5017</v>
      </c>
      <c r="B3542" t="s">
        <v>81</v>
      </c>
      <c r="C3542" s="1">
        <v>38883</v>
      </c>
      <c r="D3542" t="s">
        <v>6</v>
      </c>
      <c r="E3542" s="4" t="s">
        <v>59</v>
      </c>
      <c r="F3542" s="4" t="s">
        <v>652</v>
      </c>
      <c r="G3542" s="4" t="str">
        <f>B3542&amp;E3542</f>
        <v>KindWI</v>
      </c>
      <c r="H3542" s="4" t="str">
        <f>VLOOKUP(G3542, Sheet2!C:D, 2, FALSE)</f>
        <v>D</v>
      </c>
      <c r="I3542" s="4">
        <f>VLOOKUP(A3542, Sheet3!A:G,2, FALSE)</f>
        <v>-2.0843630000000002</v>
      </c>
      <c r="J3542" s="4">
        <f>VLOOKUP(A3542, Sheet3!A:G,3, FALSE)</f>
        <v>1.994059</v>
      </c>
      <c r="K3542" s="4">
        <f>VLOOKUP(A3542, Sheet3!A:G,4, FALSE)</f>
        <v>0.69045900000000004</v>
      </c>
      <c r="L3542" s="4">
        <f>VLOOKUP(A3542, Sheet3!A:G,5, FALSE)</f>
        <v>0.22071399999999999</v>
      </c>
      <c r="M3542" s="4">
        <f>VLOOKUP(A3542, Sheet3!A:G,6, FALSE)</f>
        <v>0.94267299999999998</v>
      </c>
      <c r="N3542" s="4">
        <f>VLOOKUP(A3542, Sheet3!A:G,7, FALSE)</f>
        <v>1.111361</v>
      </c>
      <c r="O3542">
        <v>2006</v>
      </c>
      <c r="P3542" s="4">
        <f>VLOOKUP(G3542, Sheet2!C:E, 3, FALSE)</f>
        <v>1997</v>
      </c>
      <c r="Q3542" s="4">
        <f>O3542-P3542</f>
        <v>9</v>
      </c>
      <c r="R3542" s="4">
        <f>VLOOKUP(A3542, Sheet4!A:B, 2, FALSE)</f>
        <v>201</v>
      </c>
    </row>
    <row r="3543" spans="1:18">
      <c r="A3543" s="4">
        <v>5018</v>
      </c>
      <c r="B3543" t="s">
        <v>181</v>
      </c>
      <c r="C3543" s="1">
        <v>38883</v>
      </c>
      <c r="D3543" t="s">
        <v>6</v>
      </c>
      <c r="E3543" s="4" t="s">
        <v>182</v>
      </c>
      <c r="F3543" s="4" t="s">
        <v>652</v>
      </c>
      <c r="G3543" s="4" t="str">
        <f>B3543&amp;E3543</f>
        <v>ColeOK</v>
      </c>
      <c r="H3543" s="4" t="str">
        <f>VLOOKUP(G3543, Sheet2!C:D, 2, FALSE)</f>
        <v>R</v>
      </c>
      <c r="I3543" s="4">
        <f>VLOOKUP(A3543, Sheet3!A:G,2, FALSE)</f>
        <v>0.85766500000000001</v>
      </c>
      <c r="J3543" s="4">
        <f>VLOOKUP(A3543, Sheet3!A:G,3, FALSE)</f>
        <v>-0.89226000000000005</v>
      </c>
      <c r="K3543" s="4">
        <f>VLOOKUP(A3543, Sheet3!A:G,4, FALSE)</f>
        <v>1.174005</v>
      </c>
      <c r="L3543" s="4">
        <f>VLOOKUP(A3543, Sheet3!A:G,5, FALSE)</f>
        <v>-0.56253799999999998</v>
      </c>
      <c r="M3543" s="4">
        <f>VLOOKUP(A3543, Sheet3!A:G,6, FALSE)</f>
        <v>-1.918504</v>
      </c>
      <c r="N3543" s="4">
        <f>VLOOKUP(A3543, Sheet3!A:G,7, FALSE)</f>
        <v>-0.87089300000000003</v>
      </c>
      <c r="O3543">
        <v>2006</v>
      </c>
      <c r="P3543" s="4">
        <f>VLOOKUP(G3543, Sheet2!C:E, 3, FALSE)</f>
        <v>2003</v>
      </c>
      <c r="Q3543" s="4">
        <f>O3543-P3543</f>
        <v>3</v>
      </c>
      <c r="R3543" s="4">
        <f>VLOOKUP(A3543, Sheet4!A:B, 2, FALSE)</f>
        <v>591</v>
      </c>
    </row>
    <row r="3544" spans="1:18">
      <c r="A3544" s="4">
        <v>5019</v>
      </c>
      <c r="B3544" s="4" t="s">
        <v>34</v>
      </c>
      <c r="C3544" s="1">
        <v>38384</v>
      </c>
      <c r="D3544" s="4" t="s">
        <v>6</v>
      </c>
      <c r="E3544" s="4" t="s">
        <v>137</v>
      </c>
      <c r="F3544" s="4" t="s">
        <v>652</v>
      </c>
      <c r="G3544" s="4" t="str">
        <f>B3544&amp;E3544</f>
        <v>GingreyGA</v>
      </c>
      <c r="H3544" s="4" t="str">
        <f>VLOOKUP(G3544, Sheet2!C:D, 2, FALSE)</f>
        <v>R</v>
      </c>
      <c r="I3544" s="4">
        <f>VLOOKUP(A3544, Sheet3!A:G,2, FALSE)</f>
        <v>5.8589000000000002E-2</v>
      </c>
      <c r="J3544" s="4">
        <f>VLOOKUP(A3544, Sheet3!A:G,3, FALSE)</f>
        <v>-1.6538710000000001</v>
      </c>
      <c r="K3544" s="4">
        <f>VLOOKUP(A3544, Sheet3!A:G,4, FALSE)</f>
        <v>-0.46887600000000001</v>
      </c>
      <c r="L3544" s="4">
        <f>VLOOKUP(A3544, Sheet3!A:G,5, FALSE)</f>
        <v>-0.21559300000000001</v>
      </c>
      <c r="M3544" s="4">
        <f>VLOOKUP(A3544, Sheet3!A:G,6, FALSE)</f>
        <v>-1.4060980000000001</v>
      </c>
      <c r="N3544" s="4">
        <f>VLOOKUP(A3544, Sheet3!A:G,7, FALSE)</f>
        <v>-2.6129980000000002</v>
      </c>
      <c r="O3544">
        <v>2005</v>
      </c>
      <c r="P3544" s="4">
        <f>VLOOKUP(G3544, Sheet2!C:E, 3, FALSE)</f>
        <v>2003</v>
      </c>
      <c r="Q3544" s="4">
        <f>O3544-P3544</f>
        <v>2</v>
      </c>
      <c r="R3544" s="4">
        <f>VLOOKUP(A3544, Sheet4!A:B, 2, FALSE)</f>
        <v>3169</v>
      </c>
    </row>
    <row r="3545" spans="1:18">
      <c r="A3545" s="4">
        <v>5020</v>
      </c>
      <c r="B3545" s="4" t="s">
        <v>211</v>
      </c>
      <c r="C3545" s="1">
        <v>38384</v>
      </c>
      <c r="D3545" s="4" t="s">
        <v>6</v>
      </c>
      <c r="E3545" s="4" t="s">
        <v>143</v>
      </c>
      <c r="F3545" s="4" t="s">
        <v>652</v>
      </c>
      <c r="G3545" s="4" t="str">
        <f>B3545&amp;E3545</f>
        <v>KlineMN</v>
      </c>
      <c r="H3545" s="4" t="str">
        <f>VLOOKUP(G3545, Sheet2!C:D, 2, FALSE)</f>
        <v>R</v>
      </c>
      <c r="I3545" s="4">
        <f>VLOOKUP(A3545, Sheet3!A:G,2, FALSE)</f>
        <v>0.36612499999999998</v>
      </c>
      <c r="J3545" s="4">
        <f>VLOOKUP(A3545, Sheet3!A:G,3, FALSE)</f>
        <v>-0.32331799999999999</v>
      </c>
      <c r="K3545" s="4">
        <f>VLOOKUP(A3545, Sheet3!A:G,4, FALSE)</f>
        <v>1.0490679999999999</v>
      </c>
      <c r="L3545" s="4">
        <f>VLOOKUP(A3545, Sheet3!A:G,5, FALSE)</f>
        <v>-1.1333549999999999</v>
      </c>
      <c r="M3545" s="4">
        <f>VLOOKUP(A3545, Sheet3!A:G,6, FALSE)</f>
        <v>-0.67768099999999998</v>
      </c>
      <c r="N3545" s="4">
        <f>VLOOKUP(A3545, Sheet3!A:G,7, FALSE)</f>
        <v>0.90774600000000005</v>
      </c>
      <c r="O3545">
        <v>2005</v>
      </c>
      <c r="P3545" s="4">
        <f>VLOOKUP(G3545, Sheet2!C:E, 3, FALSE)</f>
        <v>2003</v>
      </c>
      <c r="Q3545" s="4">
        <f>O3545-P3545</f>
        <v>2</v>
      </c>
      <c r="R3545" s="4">
        <f>VLOOKUP(A3545, Sheet4!A:B, 2, FALSE)</f>
        <v>1859</v>
      </c>
    </row>
    <row r="3546" spans="1:18">
      <c r="A3546" s="4">
        <v>5021</v>
      </c>
      <c r="B3546" s="4" t="s">
        <v>213</v>
      </c>
      <c r="C3546" s="1">
        <v>38384</v>
      </c>
      <c r="D3546" s="4" t="s">
        <v>6</v>
      </c>
      <c r="E3546" s="4" t="s">
        <v>387</v>
      </c>
      <c r="F3546" s="4" t="s">
        <v>652</v>
      </c>
      <c r="G3546" s="4" t="str">
        <f>B3546&amp;E3546</f>
        <v>BishopUT</v>
      </c>
      <c r="H3546" s="4" t="str">
        <f>VLOOKUP(G3546, Sheet2!C:D, 2, FALSE)</f>
        <v>R</v>
      </c>
      <c r="I3546" s="4">
        <f>VLOOKUP(A3546, Sheet3!A:G,2, FALSE)</f>
        <v>2.2182919999999999</v>
      </c>
      <c r="J3546" s="4">
        <f>VLOOKUP(A3546, Sheet3!A:G,3, FALSE)</f>
        <v>-1.0975870000000001</v>
      </c>
      <c r="K3546" s="4">
        <f>VLOOKUP(A3546, Sheet3!A:G,4, FALSE)</f>
        <v>0.74999899999999997</v>
      </c>
      <c r="L3546" s="4">
        <f>VLOOKUP(A3546, Sheet3!A:G,5, FALSE)</f>
        <v>2.3959980000000001</v>
      </c>
      <c r="M3546" s="4">
        <f>VLOOKUP(A3546, Sheet3!A:G,6, FALSE)</f>
        <v>-0.28739300000000001</v>
      </c>
      <c r="N3546" s="4">
        <f>VLOOKUP(A3546, Sheet3!A:G,7, FALSE)</f>
        <v>0.81746700000000005</v>
      </c>
      <c r="O3546">
        <v>2005</v>
      </c>
      <c r="P3546" s="4">
        <f>VLOOKUP(G3546, Sheet2!C:E, 3, FALSE)</f>
        <v>2003</v>
      </c>
      <c r="Q3546" s="4">
        <f>O3546-P3546</f>
        <v>2</v>
      </c>
      <c r="R3546" s="4">
        <f>VLOOKUP(A3546, Sheet4!A:B, 2, FALSE)</f>
        <v>1163</v>
      </c>
    </row>
    <row r="3547" spans="1:18">
      <c r="A3547" s="4">
        <v>5022</v>
      </c>
      <c r="B3547" s="4" t="s">
        <v>172</v>
      </c>
      <c r="C3547" s="1">
        <v>38384</v>
      </c>
      <c r="D3547" s="4" t="s">
        <v>6</v>
      </c>
      <c r="E3547" s="4" t="s">
        <v>141</v>
      </c>
      <c r="F3547" s="4" t="s">
        <v>652</v>
      </c>
      <c r="G3547" s="4" t="str">
        <f>B3547&amp;E3547</f>
        <v>BlackburnTN</v>
      </c>
      <c r="H3547" s="4" t="str">
        <f>VLOOKUP(G3547, Sheet2!C:D, 2, FALSE)</f>
        <v>R</v>
      </c>
      <c r="I3547" s="4">
        <f>VLOOKUP(A3547, Sheet3!A:G,2, FALSE)</f>
        <v>-7.7953400000000004</v>
      </c>
      <c r="J3547" s="4">
        <f>VLOOKUP(A3547, Sheet3!A:G,3, FALSE)</f>
        <v>2.848929</v>
      </c>
      <c r="K3547" s="4">
        <f>VLOOKUP(A3547, Sheet3!A:G,4, FALSE)</f>
        <v>-1.41858</v>
      </c>
      <c r="L3547" s="4">
        <f>VLOOKUP(A3547, Sheet3!A:G,5, FALSE)</f>
        <v>-3.2753510000000001</v>
      </c>
      <c r="M3547" s="4">
        <f>VLOOKUP(A3547, Sheet3!A:G,6, FALSE)</f>
        <v>-1.148844</v>
      </c>
      <c r="N3547" s="4">
        <f>VLOOKUP(A3547, Sheet3!A:G,7, FALSE)</f>
        <v>-1.2582690000000001</v>
      </c>
      <c r="O3547">
        <v>2005</v>
      </c>
      <c r="P3547" s="4">
        <f>VLOOKUP(G3547, Sheet2!C:E, 3, FALSE)</f>
        <v>2003</v>
      </c>
      <c r="Q3547" s="4">
        <f>O3547-P3547</f>
        <v>2</v>
      </c>
      <c r="R3547" s="4">
        <f>VLOOKUP(A3547, Sheet4!A:B, 2, FALSE)</f>
        <v>1139</v>
      </c>
    </row>
    <row r="3548" spans="1:18">
      <c r="A3548" s="4">
        <v>5023</v>
      </c>
      <c r="B3548" s="4" t="s">
        <v>145</v>
      </c>
      <c r="C3548" s="1">
        <v>38384</v>
      </c>
      <c r="D3548" s="4" t="s">
        <v>6</v>
      </c>
      <c r="E3548" s="4" t="s">
        <v>22</v>
      </c>
      <c r="F3548" s="4" t="s">
        <v>652</v>
      </c>
      <c r="G3548" s="4" t="str">
        <f>B3548&amp;E3548</f>
        <v>GohmertTX</v>
      </c>
      <c r="H3548" s="4" t="str">
        <f>VLOOKUP(G3548, Sheet2!C:D, 2, FALSE)</f>
        <v>R</v>
      </c>
      <c r="I3548" s="4">
        <f>VLOOKUP(A3548, Sheet3!A:G,2, FALSE)</f>
        <v>0.71744300000000005</v>
      </c>
      <c r="J3548" s="4">
        <f>VLOOKUP(A3548, Sheet3!A:G,3, FALSE)</f>
        <v>-1.3793820000000001</v>
      </c>
      <c r="K3548" s="4">
        <f>VLOOKUP(A3548, Sheet3!A:G,4, FALSE)</f>
        <v>-0.51137299999999997</v>
      </c>
      <c r="L3548" s="4">
        <f>VLOOKUP(A3548, Sheet3!A:G,5, FALSE)</f>
        <v>1.18693</v>
      </c>
      <c r="M3548" s="4">
        <f>VLOOKUP(A3548, Sheet3!A:G,6, FALSE)</f>
        <v>-0.32685900000000001</v>
      </c>
      <c r="N3548" s="4">
        <f>VLOOKUP(A3548, Sheet3!A:G,7, FALSE)</f>
        <v>0.37672</v>
      </c>
      <c r="O3548">
        <v>2005</v>
      </c>
      <c r="P3548" s="4">
        <f>VLOOKUP(G3548, Sheet2!C:E, 3, FALSE)</f>
        <v>2005</v>
      </c>
      <c r="Q3548" s="4">
        <f>O3548-P3548</f>
        <v>0</v>
      </c>
      <c r="R3548" s="4">
        <f>VLOOKUP(A3548, Sheet4!A:B, 2, FALSE)</f>
        <v>1228</v>
      </c>
    </row>
    <row r="3549" spans="1:18">
      <c r="A3549" s="4">
        <v>5024</v>
      </c>
      <c r="B3549" s="4" t="s">
        <v>147</v>
      </c>
      <c r="C3549" s="1">
        <v>38077</v>
      </c>
      <c r="D3549" s="4" t="s">
        <v>6</v>
      </c>
      <c r="E3549" s="4" t="s">
        <v>112</v>
      </c>
      <c r="F3549" s="4" t="s">
        <v>652</v>
      </c>
      <c r="G3549" s="4" t="str">
        <f>B3549&amp;E3549</f>
        <v>HoekstraMI</v>
      </c>
      <c r="H3549" s="4" t="str">
        <f>VLOOKUP(G3549, Sheet2!C:D, 2, FALSE)</f>
        <v>R</v>
      </c>
      <c r="I3549" s="4">
        <f>VLOOKUP(A3549, Sheet3!A:G,2, FALSE)</f>
        <v>0.95545100000000005</v>
      </c>
      <c r="J3549" s="4">
        <f>VLOOKUP(A3549, Sheet3!A:G,3, FALSE)</f>
        <v>-0.138017</v>
      </c>
      <c r="K3549" s="4">
        <f>VLOOKUP(A3549, Sheet3!A:G,4, FALSE)</f>
        <v>-2.0875810000000001</v>
      </c>
      <c r="L3549" s="4">
        <f>VLOOKUP(A3549, Sheet3!A:G,5, FALSE)</f>
        <v>0.36252499999999999</v>
      </c>
      <c r="M3549" s="4">
        <f>VLOOKUP(A3549, Sheet3!A:G,6, FALSE)</f>
        <v>-7.0333999999999994E-2</v>
      </c>
      <c r="N3549" s="4">
        <f>VLOOKUP(A3549, Sheet3!A:G,7, FALSE)</f>
        <v>-0.80278899999999997</v>
      </c>
      <c r="O3549">
        <v>2004</v>
      </c>
      <c r="P3549" s="4">
        <f>VLOOKUP(G3549, Sheet2!C:E, 3, FALSE)</f>
        <v>1993</v>
      </c>
      <c r="Q3549" s="4">
        <f>O3549-P3549</f>
        <v>11</v>
      </c>
      <c r="R3549" s="4">
        <f>VLOOKUP(A3549, Sheet4!A:B, 2, FALSE)</f>
        <v>6332</v>
      </c>
    </row>
    <row r="3550" spans="1:18">
      <c r="A3550" s="4">
        <v>5025</v>
      </c>
      <c r="B3550" s="4" t="s">
        <v>158</v>
      </c>
      <c r="C3550" s="1">
        <v>38077</v>
      </c>
      <c r="D3550" s="4" t="s">
        <v>6</v>
      </c>
      <c r="E3550" s="4" t="s">
        <v>159</v>
      </c>
      <c r="F3550" s="4" t="s">
        <v>652</v>
      </c>
      <c r="G3550" s="4" t="str">
        <f>B3550&amp;E3550</f>
        <v>BurtonIN</v>
      </c>
      <c r="H3550" s="4" t="str">
        <f>VLOOKUP(G3550, Sheet2!C:D, 2, FALSE)</f>
        <v>R</v>
      </c>
      <c r="I3550" s="4">
        <f>VLOOKUP(A3550, Sheet3!A:G,2, FALSE)</f>
        <v>0.48933100000000002</v>
      </c>
      <c r="J3550" s="4">
        <f>VLOOKUP(A3550, Sheet3!A:G,3, FALSE)</f>
        <v>0.21420500000000001</v>
      </c>
      <c r="K3550" s="4">
        <f>VLOOKUP(A3550, Sheet3!A:G,4, FALSE)</f>
        <v>-3.8032819999999998</v>
      </c>
      <c r="L3550" s="4">
        <f>VLOOKUP(A3550, Sheet3!A:G,5, FALSE)</f>
        <v>1.594104</v>
      </c>
      <c r="M3550" s="4">
        <f>VLOOKUP(A3550, Sheet3!A:G,6, FALSE)</f>
        <v>-1.457368</v>
      </c>
      <c r="N3550" s="4">
        <f>VLOOKUP(A3550, Sheet3!A:G,7, FALSE)</f>
        <v>-4.0810180000000003</v>
      </c>
      <c r="O3550">
        <v>2004</v>
      </c>
      <c r="P3550" s="4">
        <f>VLOOKUP(G3550, Sheet2!C:E, 3, FALSE)</f>
        <v>1983</v>
      </c>
      <c r="Q3550" s="4">
        <f>O3550-P3550</f>
        <v>21</v>
      </c>
      <c r="R3550" s="4">
        <f>VLOOKUP(A3550, Sheet4!A:B, 2, FALSE)</f>
        <v>2297</v>
      </c>
    </row>
    <row r="3551" spans="1:18">
      <c r="A3551" s="4">
        <v>5026</v>
      </c>
      <c r="B3551" s="4" t="s">
        <v>570</v>
      </c>
      <c r="C3551" s="1">
        <v>39120</v>
      </c>
      <c r="D3551" s="4" t="s">
        <v>15</v>
      </c>
      <c r="E3551" s="4" t="s">
        <v>346</v>
      </c>
      <c r="F3551" s="4" t="s">
        <v>652</v>
      </c>
      <c r="G3551" s="4" t="str">
        <f>B3551&amp;E3551</f>
        <v>GreggNH</v>
      </c>
      <c r="H3551" s="4" t="str">
        <f>VLOOKUP(G3551, Sheet2!C:D, 2, FALSE)</f>
        <v>R</v>
      </c>
      <c r="I3551" s="4">
        <f>VLOOKUP(A3551, Sheet3!A:G,2, FALSE)</f>
        <v>-1.7054009999999999</v>
      </c>
      <c r="J3551" s="4">
        <f>VLOOKUP(A3551, Sheet3!A:G,3, FALSE)</f>
        <v>0.85346100000000003</v>
      </c>
      <c r="K3551" s="4">
        <f>VLOOKUP(A3551, Sheet3!A:G,4, FALSE)</f>
        <v>0.52602899999999997</v>
      </c>
      <c r="L3551" s="4">
        <f>VLOOKUP(A3551, Sheet3!A:G,5, FALSE)</f>
        <v>6.2929370000000002</v>
      </c>
      <c r="M3551" s="4">
        <f>VLOOKUP(A3551, Sheet3!A:G,6, FALSE)</f>
        <v>0.236095</v>
      </c>
      <c r="N3551" s="4">
        <f>VLOOKUP(A3551, Sheet3!A:G,7, FALSE)</f>
        <v>2.1787000000000001E-2</v>
      </c>
      <c r="O3551">
        <v>2007</v>
      </c>
      <c r="P3551" s="4">
        <f>VLOOKUP(G3551, Sheet2!C:E, 3, FALSE)</f>
        <v>1993</v>
      </c>
      <c r="Q3551" s="4">
        <f>O3551-P3551</f>
        <v>14</v>
      </c>
      <c r="R3551" s="4">
        <f>VLOOKUP(A3551, Sheet4!A:B, 2, FALSE)</f>
        <v>1162</v>
      </c>
    </row>
    <row r="3552" spans="1:18">
      <c r="A3552" s="4">
        <v>5027</v>
      </c>
      <c r="B3552" s="4" t="s">
        <v>120</v>
      </c>
      <c r="C3552" s="1">
        <v>39120</v>
      </c>
      <c r="D3552" s="4" t="s">
        <v>15</v>
      </c>
      <c r="E3552" s="4" t="s">
        <v>22</v>
      </c>
      <c r="F3552" s="4" t="s">
        <v>652</v>
      </c>
      <c r="G3552" s="4" t="str">
        <f>B3552&amp;E3552</f>
        <v>CornynTX</v>
      </c>
      <c r="H3552" s="4" t="str">
        <f>VLOOKUP(G3552, Sheet2!C:D, 2, FALSE)</f>
        <v>R</v>
      </c>
      <c r="I3552" s="4">
        <f>VLOOKUP(A3552, Sheet3!A:G,2, FALSE)</f>
        <v>1.9801329999999999</v>
      </c>
      <c r="J3552" s="4">
        <f>VLOOKUP(A3552, Sheet3!A:G,3, FALSE)</f>
        <v>0.487846</v>
      </c>
      <c r="K3552" s="4">
        <f>VLOOKUP(A3552, Sheet3!A:G,4, FALSE)</f>
        <v>-2.1389360000000002</v>
      </c>
      <c r="L3552" s="4">
        <f>VLOOKUP(A3552, Sheet3!A:G,5, FALSE)</f>
        <v>7.1682009999999998</v>
      </c>
      <c r="M3552" s="4">
        <f>VLOOKUP(A3552, Sheet3!A:G,6, FALSE)</f>
        <v>0.46326600000000001</v>
      </c>
      <c r="N3552" s="4">
        <f>VLOOKUP(A3552, Sheet3!A:G,7, FALSE)</f>
        <v>-2.3018420000000002</v>
      </c>
      <c r="O3552">
        <v>2007</v>
      </c>
      <c r="P3552" s="4">
        <f>VLOOKUP(G3552, Sheet2!C:E, 3, FALSE)</f>
        <v>2002</v>
      </c>
      <c r="Q3552" s="4">
        <f>O3552-P3552</f>
        <v>5</v>
      </c>
      <c r="R3552" s="4">
        <f>VLOOKUP(A3552, Sheet4!A:B, 2, FALSE)</f>
        <v>910</v>
      </c>
    </row>
    <row r="3553" spans="1:18">
      <c r="A3553" s="4">
        <v>5028</v>
      </c>
      <c r="B3553" s="4" t="s">
        <v>251</v>
      </c>
      <c r="C3553" s="1">
        <v>39120</v>
      </c>
      <c r="D3553" s="4" t="s">
        <v>15</v>
      </c>
      <c r="E3553" s="4" t="s">
        <v>252</v>
      </c>
      <c r="F3553" s="4" t="s">
        <v>652</v>
      </c>
      <c r="G3553" s="4" t="str">
        <f>B3553&amp;E3553</f>
        <v>VitterLA</v>
      </c>
      <c r="H3553" s="4" t="str">
        <f>VLOOKUP(G3553, Sheet2!C:D, 2, FALSE)</f>
        <v>R</v>
      </c>
      <c r="I3553" s="4">
        <f>VLOOKUP(A3553, Sheet3!A:G,2, FALSE)</f>
        <v>-0.26693699999999998</v>
      </c>
      <c r="J3553" s="4">
        <f>VLOOKUP(A3553, Sheet3!A:G,3, FALSE)</f>
        <v>2.5193189999999999</v>
      </c>
      <c r="K3553" s="4">
        <f>VLOOKUP(A3553, Sheet3!A:G,4, FALSE)</f>
        <v>-2.4539550000000001</v>
      </c>
      <c r="L3553" s="4">
        <f>VLOOKUP(A3553, Sheet3!A:G,5, FALSE)</f>
        <v>3.6301779999999999</v>
      </c>
      <c r="M3553" s="4">
        <f>VLOOKUP(A3553, Sheet3!A:G,6, FALSE)</f>
        <v>3.4750939999999999</v>
      </c>
      <c r="N3553" s="4">
        <f>VLOOKUP(A3553, Sheet3!A:G,7, FALSE)</f>
        <v>-3.8696299999999999</v>
      </c>
      <c r="O3553">
        <v>2007</v>
      </c>
      <c r="P3553" s="4">
        <f>VLOOKUP(G3553, Sheet2!C:E, 3, FALSE)</f>
        <v>1999</v>
      </c>
      <c r="Q3553" s="4">
        <f>O3553-P3553</f>
        <v>8</v>
      </c>
      <c r="R3553" s="4">
        <f>VLOOKUP(A3553, Sheet4!A:B, 2, FALSE)</f>
        <v>661</v>
      </c>
    </row>
    <row r="3554" spans="1:18">
      <c r="A3554" s="4">
        <v>5029</v>
      </c>
      <c r="B3554" s="4" t="s">
        <v>16</v>
      </c>
      <c r="C3554" s="1">
        <v>39120</v>
      </c>
      <c r="D3554" s="4" t="s">
        <v>15</v>
      </c>
      <c r="E3554" s="4" t="s">
        <v>47</v>
      </c>
      <c r="F3554" s="4" t="s">
        <v>652</v>
      </c>
      <c r="G3554" s="4" t="str">
        <f>B3554&amp;E3554</f>
        <v>MartinezFL</v>
      </c>
      <c r="H3554" s="4" t="str">
        <f>VLOOKUP(G3554, Sheet2!C:D, 2, FALSE)</f>
        <v>R</v>
      </c>
      <c r="I3554" s="4">
        <f>VLOOKUP(A3554, Sheet3!A:G,2, FALSE)</f>
        <v>-3.078627</v>
      </c>
      <c r="J3554" s="4">
        <f>VLOOKUP(A3554, Sheet3!A:G,3, FALSE)</f>
        <v>0.490981</v>
      </c>
      <c r="K3554" s="4">
        <f>VLOOKUP(A3554, Sheet3!A:G,4, FALSE)</f>
        <v>-0.70233199999999996</v>
      </c>
      <c r="L3554" s="4">
        <f>VLOOKUP(A3554, Sheet3!A:G,5, FALSE)</f>
        <v>1.766618</v>
      </c>
      <c r="M3554" s="4">
        <f>VLOOKUP(A3554, Sheet3!A:G,6, FALSE)</f>
        <v>-0.92587900000000001</v>
      </c>
      <c r="N3554" s="4">
        <f>VLOOKUP(A3554, Sheet3!A:G,7, FALSE)</f>
        <v>-2.807445</v>
      </c>
      <c r="O3554">
        <v>2007</v>
      </c>
      <c r="P3554" s="4">
        <f>VLOOKUP(G3554, Sheet2!C:E, 3, FALSE)</f>
        <v>2005</v>
      </c>
      <c r="Q3554" s="4">
        <f>O3554-P3554</f>
        <v>2</v>
      </c>
      <c r="R3554" s="4">
        <f>VLOOKUP(A3554, Sheet4!A:B, 2, FALSE)</f>
        <v>1314</v>
      </c>
    </row>
    <row r="3555" spans="1:18">
      <c r="A3555" s="4">
        <v>5030</v>
      </c>
      <c r="B3555" s="4" t="s">
        <v>291</v>
      </c>
      <c r="C3555" s="1">
        <v>39120</v>
      </c>
      <c r="D3555" s="4" t="s">
        <v>15</v>
      </c>
      <c r="E3555" s="4" t="str">
        <f>VLOOKUP(B3555, Sheet2!$A$2:$B$734, 2, FALSE)</f>
        <v>NY</v>
      </c>
      <c r="F3555" s="4" t="s">
        <v>652</v>
      </c>
      <c r="G3555" s="4" t="str">
        <f>B3555&amp;E3555</f>
        <v>SchumerNY</v>
      </c>
      <c r="H3555" s="4" t="str">
        <f>VLOOKUP(G3555, Sheet2!C:D, 2, FALSE)</f>
        <v>D</v>
      </c>
      <c r="I3555" s="4">
        <f>VLOOKUP(A3555, Sheet3!A:G,2, FALSE)</f>
        <v>-0.87373400000000001</v>
      </c>
      <c r="J3555" s="4">
        <f>VLOOKUP(A3555, Sheet3!A:G,3, FALSE)</f>
        <v>0.48129</v>
      </c>
      <c r="K3555" s="4">
        <f>VLOOKUP(A3555, Sheet3!A:G,4, FALSE)</f>
        <v>-2.3538429999999999</v>
      </c>
      <c r="L3555" s="4">
        <f>VLOOKUP(A3555, Sheet3!A:G,5, FALSE)</f>
        <v>1.696002</v>
      </c>
      <c r="M3555" s="4">
        <f>VLOOKUP(A3555, Sheet3!A:G,6, FALSE)</f>
        <v>-0.33033600000000002</v>
      </c>
      <c r="N3555" s="4">
        <f>VLOOKUP(A3555, Sheet3!A:G,7, FALSE)</f>
        <v>-1.6958839999999999</v>
      </c>
      <c r="O3555">
        <v>2007</v>
      </c>
      <c r="P3555" s="4">
        <f>VLOOKUP(G3555, Sheet2!C:E, 3, FALSE)</f>
        <v>1981</v>
      </c>
      <c r="Q3555" s="4">
        <f>O3555-P3555</f>
        <v>26</v>
      </c>
      <c r="R3555" s="4">
        <f>VLOOKUP(A3555, Sheet4!A:B, 2, FALSE)</f>
        <v>1534</v>
      </c>
    </row>
    <row r="3556" spans="1:18">
      <c r="A3556" s="4">
        <v>5031</v>
      </c>
      <c r="B3556" s="4" t="s">
        <v>267</v>
      </c>
      <c r="C3556" s="1">
        <v>39120</v>
      </c>
      <c r="D3556" s="4" t="s">
        <v>15</v>
      </c>
      <c r="E3556" s="4" t="s">
        <v>184</v>
      </c>
      <c r="F3556" s="4" t="s">
        <v>652</v>
      </c>
      <c r="G3556" s="4" t="str">
        <f>B3556&amp;E3556</f>
        <v>KennedyMA</v>
      </c>
      <c r="H3556" s="4" t="str">
        <f>VLOOKUP(G3556, Sheet2!C:D, 2, FALSE)</f>
        <v>D</v>
      </c>
      <c r="I3556" s="4">
        <f>VLOOKUP(A3556, Sheet3!A:G,2, FALSE)</f>
        <v>-0.97734299999999996</v>
      </c>
      <c r="J3556" s="4">
        <f>VLOOKUP(A3556, Sheet3!A:G,3, FALSE)</f>
        <v>0.20581099999999999</v>
      </c>
      <c r="K3556" s="4">
        <f>VLOOKUP(A3556, Sheet3!A:G,4, FALSE)</f>
        <v>0.75991600000000004</v>
      </c>
      <c r="L3556" s="4">
        <f>VLOOKUP(A3556, Sheet3!A:G,5, FALSE)</f>
        <v>-1.1999850000000001</v>
      </c>
      <c r="M3556" s="4">
        <f>VLOOKUP(A3556, Sheet3!A:G,6, FALSE)</f>
        <v>-8.9417999999999997E-2</v>
      </c>
      <c r="N3556" s="4">
        <f>VLOOKUP(A3556, Sheet3!A:G,7, FALSE)</f>
        <v>1.073259</v>
      </c>
      <c r="O3556">
        <v>2007</v>
      </c>
      <c r="P3556" s="4">
        <f>VLOOKUP(G3556, Sheet2!C:E, 3, FALSE)</f>
        <v>1962</v>
      </c>
      <c r="Q3556" s="4">
        <f>O3556-P3556</f>
        <v>45</v>
      </c>
      <c r="R3556" s="4">
        <f>VLOOKUP(A3556, Sheet4!A:B, 2, FALSE)</f>
        <v>2558</v>
      </c>
    </row>
    <row r="3557" spans="1:18">
      <c r="A3557" s="4">
        <v>5032</v>
      </c>
      <c r="B3557" s="4" t="s">
        <v>288</v>
      </c>
      <c r="C3557" s="1">
        <v>39120</v>
      </c>
      <c r="D3557" s="4" t="s">
        <v>15</v>
      </c>
      <c r="E3557" s="4" t="s">
        <v>137</v>
      </c>
      <c r="F3557" s="4" t="s">
        <v>652</v>
      </c>
      <c r="G3557" s="4" t="str">
        <f>B3557&amp;E3557</f>
        <v>IsaksonGA</v>
      </c>
      <c r="H3557" s="4" t="str">
        <f>VLOOKUP(G3557, Sheet2!C:D, 2, FALSE)</f>
        <v>D</v>
      </c>
      <c r="I3557" s="4">
        <f>VLOOKUP(A3557, Sheet3!A:G,2, FALSE)</f>
        <v>-0.52372799999999997</v>
      </c>
      <c r="J3557" s="4">
        <f>VLOOKUP(A3557, Sheet3!A:G,3, FALSE)</f>
        <v>-0.89239199999999996</v>
      </c>
      <c r="K3557" s="4">
        <f>VLOOKUP(A3557, Sheet3!A:G,4, FALSE)</f>
        <v>-1.6768270000000001</v>
      </c>
      <c r="L3557" s="4">
        <f>VLOOKUP(A3557, Sheet3!A:G,5, FALSE)</f>
        <v>0.254027</v>
      </c>
      <c r="M3557" s="4">
        <f>VLOOKUP(A3557, Sheet3!A:G,6, FALSE)</f>
        <v>0.15553800000000001</v>
      </c>
      <c r="N3557" s="4">
        <f>VLOOKUP(A3557, Sheet3!A:G,7, FALSE)</f>
        <v>-2.4753820000000002</v>
      </c>
      <c r="O3557">
        <v>2007</v>
      </c>
      <c r="P3557" s="4">
        <f>VLOOKUP(G3557, Sheet2!C:E, 3, FALSE)</f>
        <v>1999</v>
      </c>
      <c r="Q3557" s="4">
        <f>O3557-P3557</f>
        <v>8</v>
      </c>
      <c r="R3557" s="4">
        <f>VLOOKUP(A3557, Sheet4!A:B, 2, FALSE)</f>
        <v>1052</v>
      </c>
    </row>
    <row r="3558" spans="1:18">
      <c r="A3558" s="4">
        <v>5033</v>
      </c>
      <c r="B3558" s="4" t="s">
        <v>68</v>
      </c>
      <c r="C3558" s="1">
        <v>39120</v>
      </c>
      <c r="D3558" s="4" t="s">
        <v>15</v>
      </c>
      <c r="E3558" s="4" t="s">
        <v>163</v>
      </c>
      <c r="F3558" s="4" t="s">
        <v>652</v>
      </c>
      <c r="G3558" s="4" t="str">
        <f>B3558&amp;E3558</f>
        <v>CardinMD</v>
      </c>
      <c r="H3558" s="4" t="str">
        <f>VLOOKUP(G3558, Sheet2!C:D, 2, FALSE)</f>
        <v>D</v>
      </c>
      <c r="I3558" s="4">
        <f>VLOOKUP(A3558, Sheet3!A:G,2, FALSE)</f>
        <v>-4.6029949999999999</v>
      </c>
      <c r="J3558" s="4">
        <f>VLOOKUP(A3558, Sheet3!A:G,3, FALSE)</f>
        <v>1.6207020000000001</v>
      </c>
      <c r="K3558" s="4">
        <f>VLOOKUP(A3558, Sheet3!A:G,4, FALSE)</f>
        <v>-0.61358800000000002</v>
      </c>
      <c r="L3558" s="4">
        <f>VLOOKUP(A3558, Sheet3!A:G,5, FALSE)</f>
        <v>-4.9281629999999996</v>
      </c>
      <c r="M3558" s="4">
        <f>VLOOKUP(A3558, Sheet3!A:G,6, FALSE)</f>
        <v>-1.5526359999999999</v>
      </c>
      <c r="N3558" s="4">
        <f>VLOOKUP(A3558, Sheet3!A:G,7, FALSE)</f>
        <v>-2.9920520000000002</v>
      </c>
      <c r="O3558">
        <v>2007</v>
      </c>
      <c r="P3558" s="4">
        <f>VLOOKUP(G3558, Sheet2!C:E, 3, FALSE)</f>
        <v>1987</v>
      </c>
      <c r="Q3558" s="4">
        <f>O3558-P3558</f>
        <v>20</v>
      </c>
      <c r="R3558" s="4">
        <f>VLOOKUP(A3558, Sheet4!A:B, 2, FALSE)</f>
        <v>1441</v>
      </c>
    </row>
    <row r="3559" spans="1:18">
      <c r="A3559" s="4">
        <v>5034</v>
      </c>
      <c r="B3559" s="4" t="s">
        <v>255</v>
      </c>
      <c r="C3559" s="1">
        <v>39120</v>
      </c>
      <c r="D3559" s="4" t="s">
        <v>15</v>
      </c>
      <c r="E3559" s="4" t="s">
        <v>449</v>
      </c>
      <c r="F3559" s="4" t="s">
        <v>652</v>
      </c>
      <c r="G3559" s="4" t="str">
        <f>B3559&amp;E3559</f>
        <v>CraigID</v>
      </c>
      <c r="H3559" s="4" t="str">
        <f>VLOOKUP(G3559, Sheet2!C:D, 2, FALSE)</f>
        <v>R</v>
      </c>
      <c r="I3559" s="4">
        <f>VLOOKUP(A3559, Sheet3!A:G,2, FALSE)</f>
        <v>1.7576860000000001</v>
      </c>
      <c r="J3559" s="4">
        <f>VLOOKUP(A3559, Sheet3!A:G,3, FALSE)</f>
        <v>-0.82423500000000005</v>
      </c>
      <c r="K3559" s="4">
        <f>VLOOKUP(A3559, Sheet3!A:G,4, FALSE)</f>
        <v>1.1745680000000001</v>
      </c>
      <c r="L3559" s="4">
        <f>VLOOKUP(A3559, Sheet3!A:G,5, FALSE)</f>
        <v>0.65250600000000003</v>
      </c>
      <c r="M3559" s="4">
        <f>VLOOKUP(A3559, Sheet3!A:G,6, FALSE)</f>
        <v>-0.31561699999999998</v>
      </c>
      <c r="N3559" s="4">
        <f>VLOOKUP(A3559, Sheet3!A:G,7, FALSE)</f>
        <v>-1.547078</v>
      </c>
      <c r="O3559">
        <v>2007</v>
      </c>
      <c r="P3559" s="4">
        <f>VLOOKUP(G3559, Sheet2!C:E, 3, FALSE)</f>
        <v>1981</v>
      </c>
      <c r="Q3559" s="4">
        <f>O3559-P3559</f>
        <v>26</v>
      </c>
      <c r="R3559" s="4">
        <f>VLOOKUP(A3559, Sheet4!A:B, 2, FALSE)</f>
        <v>2950</v>
      </c>
    </row>
    <row r="3560" spans="1:18">
      <c r="A3560" s="4">
        <v>5035</v>
      </c>
      <c r="B3560" s="4" t="s">
        <v>275</v>
      </c>
      <c r="C3560" s="1">
        <v>38069</v>
      </c>
      <c r="D3560" s="4" t="s">
        <v>6</v>
      </c>
      <c r="E3560" s="4" t="s">
        <v>184</v>
      </c>
      <c r="F3560" s="4" t="s">
        <v>652</v>
      </c>
      <c r="G3560" s="4" t="str">
        <f>B3560&amp;E3560</f>
        <v>DelahuntMA</v>
      </c>
      <c r="H3560" s="4" t="str">
        <f>VLOOKUP(G3560, Sheet2!C:D, 2, FALSE)</f>
        <v>D</v>
      </c>
      <c r="I3560" s="4">
        <f>VLOOKUP(A3560, Sheet3!A:G,2, FALSE)</f>
        <v>1.805223</v>
      </c>
      <c r="J3560" s="4">
        <f>VLOOKUP(A3560, Sheet3!A:G,3, FALSE)</f>
        <v>-0.66323399999999999</v>
      </c>
      <c r="K3560" s="4">
        <f>VLOOKUP(A3560, Sheet3!A:G,4, FALSE)</f>
        <v>-0.40659899999999999</v>
      </c>
      <c r="L3560" s="4">
        <f>VLOOKUP(A3560, Sheet3!A:G,5, FALSE)</f>
        <v>0.436863</v>
      </c>
      <c r="M3560" s="4">
        <f>VLOOKUP(A3560, Sheet3!A:G,6, FALSE)</f>
        <v>-0.210003</v>
      </c>
      <c r="N3560" s="4">
        <f>VLOOKUP(A3560, Sheet3!A:G,7, FALSE)</f>
        <v>-0.23657900000000001</v>
      </c>
      <c r="O3560">
        <v>2004</v>
      </c>
      <c r="P3560" s="4">
        <f>VLOOKUP(G3560, Sheet2!C:E, 3, FALSE)</f>
        <v>1997</v>
      </c>
      <c r="Q3560" s="4">
        <f>O3560-P3560</f>
        <v>7</v>
      </c>
      <c r="R3560" s="4">
        <f>VLOOKUP(A3560, Sheet4!A:B, 2, FALSE)</f>
        <v>2833</v>
      </c>
    </row>
    <row r="3561" spans="1:18">
      <c r="A3561" s="4">
        <v>5036</v>
      </c>
      <c r="B3561" s="4" t="s">
        <v>166</v>
      </c>
      <c r="C3561" s="1">
        <v>38069</v>
      </c>
      <c r="D3561" s="4" t="s">
        <v>6</v>
      </c>
      <c r="E3561" s="4" t="s">
        <v>116</v>
      </c>
      <c r="F3561" s="4" t="s">
        <v>652</v>
      </c>
      <c r="G3561" s="4" t="str">
        <f>B3561&amp;E3561</f>
        <v>InsleeWA</v>
      </c>
      <c r="H3561" s="4" t="str">
        <f>VLOOKUP(G3561, Sheet2!C:D, 2, FALSE)</f>
        <v>D</v>
      </c>
      <c r="I3561" s="4">
        <f>VLOOKUP(A3561, Sheet3!A:G,2, FALSE)</f>
        <v>-0.50095299999999998</v>
      </c>
      <c r="J3561" s="4">
        <f>VLOOKUP(A3561, Sheet3!A:G,3, FALSE)</f>
        <v>-0.71452099999999996</v>
      </c>
      <c r="K3561" s="4">
        <f>VLOOKUP(A3561, Sheet3!A:G,4, FALSE)</f>
        <v>-1.597845</v>
      </c>
      <c r="L3561" s="4">
        <f>VLOOKUP(A3561, Sheet3!A:G,5, FALSE)</f>
        <v>2.3099910000000001</v>
      </c>
      <c r="M3561" s="4">
        <f>VLOOKUP(A3561, Sheet3!A:G,6, FALSE)</f>
        <v>0.88136700000000001</v>
      </c>
      <c r="N3561" s="4">
        <f>VLOOKUP(A3561, Sheet3!A:G,7, FALSE)</f>
        <v>0.122317</v>
      </c>
      <c r="O3561">
        <v>2004</v>
      </c>
      <c r="P3561" s="4">
        <f>VLOOKUP(G3561, Sheet2!C:E, 3, FALSE)</f>
        <v>1998</v>
      </c>
      <c r="Q3561" s="4">
        <f>O3561-P3561</f>
        <v>6</v>
      </c>
      <c r="R3561" s="4">
        <f>VLOOKUP(A3561, Sheet4!A:B, 2, FALSE)</f>
        <v>2686</v>
      </c>
    </row>
    <row r="3562" spans="1:18">
      <c r="A3562" s="4">
        <v>5037</v>
      </c>
      <c r="B3562" s="4" t="s">
        <v>479</v>
      </c>
      <c r="C3562" s="1">
        <v>38069</v>
      </c>
      <c r="D3562" s="4" t="s">
        <v>6</v>
      </c>
      <c r="E3562" s="4" t="str">
        <f>VLOOKUP(B3562, Sheet2!$A$2:$B$734, 2, FALSE)</f>
        <v>HI</v>
      </c>
      <c r="F3562" s="4" t="s">
        <v>652</v>
      </c>
      <c r="G3562" s="4" t="str">
        <f>B3562&amp;E3562</f>
        <v>AbercrombieHI</v>
      </c>
      <c r="H3562" s="4" t="str">
        <f>VLOOKUP(G3562, Sheet2!C:D, 2, FALSE)</f>
        <v>D</v>
      </c>
      <c r="I3562" s="4">
        <f>VLOOKUP(A3562, Sheet3!A:G,2, FALSE)</f>
        <v>1.9097759999999999</v>
      </c>
      <c r="J3562" s="4">
        <f>VLOOKUP(A3562, Sheet3!A:G,3, FALSE)</f>
        <v>-1.0289569999999999</v>
      </c>
      <c r="K3562" s="4">
        <f>VLOOKUP(A3562, Sheet3!A:G,4, FALSE)</f>
        <v>-1.446528</v>
      </c>
      <c r="L3562" s="4">
        <f>VLOOKUP(A3562, Sheet3!A:G,5, FALSE)</f>
        <v>6.0099929999999997</v>
      </c>
      <c r="M3562" s="4">
        <f>VLOOKUP(A3562, Sheet3!A:G,6, FALSE)</f>
        <v>1.3763049999999999</v>
      </c>
      <c r="N3562" s="4">
        <f>VLOOKUP(A3562, Sheet3!A:G,7, FALSE)</f>
        <v>-2.484918</v>
      </c>
      <c r="O3562">
        <v>2004</v>
      </c>
      <c r="P3562" s="4">
        <f>VLOOKUP(G3562, Sheet2!C:E, 3, FALSE)</f>
        <v>1991</v>
      </c>
      <c r="Q3562" s="4">
        <f>O3562-P3562</f>
        <v>13</v>
      </c>
      <c r="R3562" s="4">
        <f>VLOOKUP(A3562, Sheet4!A:B, 2, FALSE)</f>
        <v>1326</v>
      </c>
    </row>
    <row r="3563" spans="1:18">
      <c r="A3563" s="4">
        <v>5038</v>
      </c>
      <c r="B3563" s="4" t="s">
        <v>156</v>
      </c>
      <c r="C3563" s="1">
        <v>39163</v>
      </c>
      <c r="D3563" s="4" t="s">
        <v>6</v>
      </c>
      <c r="E3563" s="4" t="s">
        <v>125</v>
      </c>
      <c r="F3563" s="4" t="s">
        <v>652</v>
      </c>
      <c r="G3563" s="4" t="str">
        <f>B3563&amp;E3563</f>
        <v>SlaughterNY</v>
      </c>
      <c r="H3563" s="4" t="str">
        <f>VLOOKUP(G3563, Sheet2!C:D, 2, FALSE)</f>
        <v>D</v>
      </c>
      <c r="I3563" s="4">
        <f>VLOOKUP(A3563, Sheet3!A:G,2, FALSE)</f>
        <v>-0.75500500000000004</v>
      </c>
      <c r="J3563" s="4">
        <f>VLOOKUP(A3563, Sheet3!A:G,3, FALSE)</f>
        <v>0.29628700000000002</v>
      </c>
      <c r="K3563" s="4">
        <f>VLOOKUP(A3563, Sheet3!A:G,4, FALSE)</f>
        <v>-0.16045899999999999</v>
      </c>
      <c r="L3563" s="4">
        <f>VLOOKUP(A3563, Sheet3!A:G,5, FALSE)</f>
        <v>0.749919</v>
      </c>
      <c r="M3563" s="4">
        <f>VLOOKUP(A3563, Sheet3!A:G,6, FALSE)</f>
        <v>0.190162</v>
      </c>
      <c r="N3563" s="4">
        <f>VLOOKUP(A3563, Sheet3!A:G,7, FALSE)</f>
        <v>1.304311</v>
      </c>
      <c r="O3563">
        <v>2007</v>
      </c>
      <c r="P3563" s="4">
        <f>VLOOKUP(G3563, Sheet2!C:E, 3, FALSE)</f>
        <v>1987</v>
      </c>
      <c r="Q3563" s="4">
        <f>O3563-P3563</f>
        <v>20</v>
      </c>
      <c r="R3563" s="4">
        <f>VLOOKUP(A3563, Sheet4!A:B, 2, FALSE)</f>
        <v>1191</v>
      </c>
    </row>
    <row r="3564" spans="1:18">
      <c r="A3564" s="4">
        <v>5039</v>
      </c>
      <c r="B3564" s="4" t="s">
        <v>205</v>
      </c>
      <c r="C3564" s="1">
        <v>39163</v>
      </c>
      <c r="D3564" s="4" t="s">
        <v>6</v>
      </c>
      <c r="E3564" s="4" t="str">
        <f>VLOOKUP(B3564, Sheet2!$A$2:$B$734, 2, FALSE)</f>
        <v>CA</v>
      </c>
      <c r="F3564" s="4" t="s">
        <v>652</v>
      </c>
      <c r="G3564" s="4" t="str">
        <f>B3564&amp;E3564</f>
        <v>DreierCA</v>
      </c>
      <c r="H3564" s="4" t="str">
        <f>VLOOKUP(G3564, Sheet2!C:D, 2, FALSE)</f>
        <v>R</v>
      </c>
      <c r="I3564" s="4">
        <f>VLOOKUP(A3564, Sheet3!A:G,2, FALSE)</f>
        <v>-2.493668</v>
      </c>
      <c r="J3564" s="4">
        <f>VLOOKUP(A3564, Sheet3!A:G,3, FALSE)</f>
        <v>-0.288464</v>
      </c>
      <c r="K3564" s="4">
        <f>VLOOKUP(A3564, Sheet3!A:G,4, FALSE)</f>
        <v>0.61193299999999995</v>
      </c>
      <c r="L3564" s="4">
        <f>VLOOKUP(A3564, Sheet3!A:G,5, FALSE)</f>
        <v>-1.654909</v>
      </c>
      <c r="M3564" s="4">
        <f>VLOOKUP(A3564, Sheet3!A:G,6, FALSE)</f>
        <v>-1.0839019999999999</v>
      </c>
      <c r="N3564" s="4">
        <f>VLOOKUP(A3564, Sheet3!A:G,7, FALSE)</f>
        <v>0.642455</v>
      </c>
      <c r="O3564">
        <v>2007</v>
      </c>
      <c r="P3564" s="4">
        <f>VLOOKUP(G3564, Sheet2!C:E, 3, FALSE)</f>
        <v>1981</v>
      </c>
      <c r="Q3564" s="4">
        <f>O3564-P3564</f>
        <v>26</v>
      </c>
      <c r="R3564" s="4">
        <f>VLOOKUP(A3564, Sheet4!A:B, 2, FALSE)</f>
        <v>1501</v>
      </c>
    </row>
    <row r="3565" spans="1:18">
      <c r="A3565" s="4">
        <v>5040</v>
      </c>
      <c r="B3565" s="4" t="s">
        <v>157</v>
      </c>
      <c r="C3565" s="1">
        <v>39163</v>
      </c>
      <c r="D3565" s="4" t="s">
        <v>6</v>
      </c>
      <c r="E3565" s="4" t="s">
        <v>184</v>
      </c>
      <c r="F3565" s="4" t="s">
        <v>652</v>
      </c>
      <c r="G3565" s="4" t="str">
        <f>B3565&amp;E3565</f>
        <v>McGovernMA</v>
      </c>
      <c r="H3565" s="4" t="str">
        <f>VLOOKUP(G3565, Sheet2!C:D, 2, FALSE)</f>
        <v>D</v>
      </c>
      <c r="I3565" s="4">
        <f>VLOOKUP(A3565, Sheet3!A:G,2, FALSE)</f>
        <v>3.36842</v>
      </c>
      <c r="J3565" s="4">
        <f>VLOOKUP(A3565, Sheet3!A:G,3, FALSE)</f>
        <v>-3.7637860000000001</v>
      </c>
      <c r="K3565" s="4">
        <f>VLOOKUP(A3565, Sheet3!A:G,4, FALSE)</f>
        <v>-2.1324000000000001</v>
      </c>
      <c r="L3565" s="4">
        <f>VLOOKUP(A3565, Sheet3!A:G,5, FALSE)</f>
        <v>-1.0536460000000001</v>
      </c>
      <c r="M3565" s="4">
        <f>VLOOKUP(A3565, Sheet3!A:G,6, FALSE)</f>
        <v>-4.3158000000000002E-2</v>
      </c>
      <c r="N3565" s="4">
        <f>VLOOKUP(A3565, Sheet3!A:G,7, FALSE)</f>
        <v>-5.9206690000000002</v>
      </c>
      <c r="O3565">
        <v>2007</v>
      </c>
      <c r="P3565" s="4">
        <f>VLOOKUP(G3565, Sheet2!C:E, 3, FALSE)</f>
        <v>1997</v>
      </c>
      <c r="Q3565" s="4">
        <f>O3565-P3565</f>
        <v>10</v>
      </c>
      <c r="R3565" s="4">
        <f>VLOOKUP(A3565, Sheet4!A:B, 2, FALSE)</f>
        <v>668</v>
      </c>
    </row>
    <row r="3566" spans="1:18">
      <c r="A3566" s="4">
        <v>5041</v>
      </c>
      <c r="B3566" s="4" t="s">
        <v>207</v>
      </c>
      <c r="C3566" s="1">
        <v>39163</v>
      </c>
      <c r="D3566" s="4" t="s">
        <v>6</v>
      </c>
      <c r="E3566" s="4" t="s">
        <v>116</v>
      </c>
      <c r="F3566" s="4" t="s">
        <v>652</v>
      </c>
      <c r="G3566" s="4" t="str">
        <f>B3566&amp;E3566</f>
        <v>HastingsWA</v>
      </c>
      <c r="H3566" s="4" t="str">
        <f>VLOOKUP(G3566, Sheet2!C:D, 2, FALSE)</f>
        <v>R</v>
      </c>
      <c r="I3566" s="4">
        <f>VLOOKUP(A3566, Sheet3!A:G,2, FALSE)</f>
        <v>-1.3750469999999999</v>
      </c>
      <c r="J3566" s="4">
        <f>VLOOKUP(A3566, Sheet3!A:G,3, FALSE)</f>
        <v>-0.73936599999999997</v>
      </c>
      <c r="K3566" s="4">
        <f>VLOOKUP(A3566, Sheet3!A:G,4, FALSE)</f>
        <v>1.9760720000000001</v>
      </c>
      <c r="L3566" s="4">
        <f>VLOOKUP(A3566, Sheet3!A:G,5, FALSE)</f>
        <v>-2.8563710000000002</v>
      </c>
      <c r="M3566" s="4">
        <f>VLOOKUP(A3566, Sheet3!A:G,6, FALSE)</f>
        <v>0.92148600000000003</v>
      </c>
      <c r="N3566" s="4">
        <f>VLOOKUP(A3566, Sheet3!A:G,7, FALSE)</f>
        <v>0.82403599999999999</v>
      </c>
      <c r="O3566">
        <v>2007</v>
      </c>
      <c r="P3566" s="4">
        <f>VLOOKUP(G3566, Sheet2!C:E, 3, FALSE)</f>
        <v>1995</v>
      </c>
      <c r="Q3566" s="4">
        <f>O3566-P3566</f>
        <v>12</v>
      </c>
      <c r="R3566" s="4">
        <f>VLOOKUP(A3566, Sheet4!A:B, 2, FALSE)</f>
        <v>432</v>
      </c>
    </row>
    <row r="3567" spans="1:18">
      <c r="A3567" s="4">
        <v>5042</v>
      </c>
      <c r="B3567" s="4" t="s">
        <v>207</v>
      </c>
      <c r="C3567" s="1">
        <v>39163</v>
      </c>
      <c r="D3567" s="4" t="s">
        <v>6</v>
      </c>
      <c r="E3567" s="4" t="s">
        <v>47</v>
      </c>
      <c r="F3567" s="4" t="s">
        <v>652</v>
      </c>
      <c r="G3567" s="4" t="str">
        <f>B3567&amp;E3567</f>
        <v>HastingsFL</v>
      </c>
      <c r="H3567" s="4" t="str">
        <f>VLOOKUP(G3567, Sheet2!C:D, 2, FALSE)</f>
        <v>D</v>
      </c>
      <c r="I3567" s="4">
        <f>VLOOKUP(A3567, Sheet3!A:G,2, FALSE)</f>
        <v>2.004146</v>
      </c>
      <c r="J3567" s="4">
        <f>VLOOKUP(A3567, Sheet3!A:G,3, FALSE)</f>
        <v>2.1281219999999998</v>
      </c>
      <c r="K3567" s="4">
        <f>VLOOKUP(A3567, Sheet3!A:G,4, FALSE)</f>
        <v>-1.66438</v>
      </c>
      <c r="L3567" s="4">
        <f>VLOOKUP(A3567, Sheet3!A:G,5, FALSE)</f>
        <v>3.0318749999999999</v>
      </c>
      <c r="M3567" s="4">
        <f>VLOOKUP(A3567, Sheet3!A:G,6, FALSE)</f>
        <v>0.20980699999999999</v>
      </c>
      <c r="N3567" s="4">
        <f>VLOOKUP(A3567, Sheet3!A:G,7, FALSE)</f>
        <v>-0.31388300000000002</v>
      </c>
      <c r="O3567">
        <v>2007</v>
      </c>
      <c r="P3567" s="4">
        <f>VLOOKUP(G3567, Sheet2!C:E, 3, FALSE)</f>
        <v>1993</v>
      </c>
      <c r="Q3567" s="4">
        <f>O3567-P3567</f>
        <v>14</v>
      </c>
      <c r="R3567" s="4">
        <f>VLOOKUP(A3567, Sheet4!A:B, 2, FALSE)</f>
        <v>459</v>
      </c>
    </row>
    <row r="3568" spans="1:18">
      <c r="A3568" s="4">
        <v>5043</v>
      </c>
      <c r="B3568" s="4" t="s">
        <v>208</v>
      </c>
      <c r="C3568" s="1">
        <v>39163</v>
      </c>
      <c r="D3568" s="4" t="s">
        <v>6</v>
      </c>
      <c r="E3568" s="4" t="s">
        <v>47</v>
      </c>
      <c r="F3568" s="4" t="s">
        <v>652</v>
      </c>
      <c r="G3568" s="4" t="str">
        <f>B3568&amp;E3568</f>
        <v>Diaz-BalartFL</v>
      </c>
      <c r="H3568" s="4" t="str">
        <f>VLOOKUP(G3568, Sheet2!C:D, 2, FALSE)</f>
        <v>R</v>
      </c>
      <c r="I3568" s="4">
        <f>VLOOKUP(A3568, Sheet3!A:G,2, FALSE)</f>
        <v>7.7796459999999996</v>
      </c>
      <c r="J3568" s="4">
        <f>VLOOKUP(A3568, Sheet3!A:G,3, FALSE)</f>
        <v>-3.6182609999999999</v>
      </c>
      <c r="K3568" s="4">
        <f>VLOOKUP(A3568, Sheet3!A:G,4, FALSE)</f>
        <v>-0.101173</v>
      </c>
      <c r="L3568" s="4">
        <f>VLOOKUP(A3568, Sheet3!A:G,5, FALSE)</f>
        <v>3.4261539999999999</v>
      </c>
      <c r="M3568" s="4">
        <f>VLOOKUP(A3568, Sheet3!A:G,6, FALSE)</f>
        <v>1.970307</v>
      </c>
      <c r="N3568" s="4">
        <f>VLOOKUP(A3568, Sheet3!A:G,7, FALSE)</f>
        <v>-3.4227699999999999</v>
      </c>
      <c r="O3568">
        <v>2007</v>
      </c>
      <c r="P3568" s="4">
        <f>VLOOKUP(G3568, Sheet2!C:E, 3, FALSE)</f>
        <v>1993</v>
      </c>
      <c r="Q3568" s="4">
        <f>O3568-P3568</f>
        <v>14</v>
      </c>
      <c r="R3568" s="4">
        <f>VLOOKUP(A3568, Sheet4!A:B, 2, FALSE)</f>
        <v>284</v>
      </c>
    </row>
    <row r="3569" spans="1:18">
      <c r="A3569" s="4">
        <v>5044</v>
      </c>
      <c r="B3569" s="4" t="s">
        <v>749</v>
      </c>
      <c r="C3569" s="1">
        <v>39163</v>
      </c>
      <c r="D3569" s="4" t="s">
        <v>6</v>
      </c>
      <c r="E3569" s="4" t="s">
        <v>8</v>
      </c>
      <c r="F3569" s="4" t="s">
        <v>652</v>
      </c>
      <c r="G3569" s="4" t="str">
        <f>B3569&amp;E3569</f>
        <v>MatsuiDCA</v>
      </c>
      <c r="H3569" s="4" t="str">
        <f>VLOOKUP(G3569, Sheet2!C:D, 2, FALSE)</f>
        <v>D</v>
      </c>
      <c r="I3569" s="4">
        <f>VLOOKUP(A3569, Sheet3!A:G,2, FALSE)</f>
        <v>5.4116419999999996</v>
      </c>
      <c r="J3569" s="4">
        <f>VLOOKUP(A3569, Sheet3!A:G,3, FALSE)</f>
        <v>-1.057876</v>
      </c>
      <c r="K3569" s="4">
        <f>VLOOKUP(A3569, Sheet3!A:G,4, FALSE)</f>
        <v>1.998483</v>
      </c>
      <c r="L3569" s="4">
        <f>VLOOKUP(A3569, Sheet3!A:G,5, FALSE)</f>
        <v>1.598139</v>
      </c>
      <c r="M3569" s="4">
        <f>VLOOKUP(A3569, Sheet3!A:G,6, FALSE)</f>
        <v>2.009538</v>
      </c>
      <c r="N3569" s="4">
        <f>VLOOKUP(A3569, Sheet3!A:G,7, FALSE)</f>
        <v>0.124664</v>
      </c>
      <c r="O3569">
        <v>2007</v>
      </c>
      <c r="P3569" s="4">
        <f>VLOOKUP(G3569, Sheet2!C:E, 3, FALSE)</f>
        <v>2005</v>
      </c>
      <c r="Q3569" s="4">
        <f>O3569-P3569</f>
        <v>2</v>
      </c>
      <c r="R3569" s="4">
        <f>VLOOKUP(A3569, Sheet4!A:B, 2, FALSE)</f>
        <v>946</v>
      </c>
    </row>
    <row r="3570" spans="1:18">
      <c r="A3570" s="4">
        <v>5045</v>
      </c>
      <c r="B3570" s="4" t="s">
        <v>101</v>
      </c>
      <c r="C3570" s="1">
        <v>39163</v>
      </c>
      <c r="D3570" s="4" t="s">
        <v>6</v>
      </c>
      <c r="E3570" s="4" t="s">
        <v>22</v>
      </c>
      <c r="F3570" s="4" t="s">
        <v>652</v>
      </c>
      <c r="G3570" s="4" t="str">
        <f>B3570&amp;E3570</f>
        <v>SessionsTX</v>
      </c>
      <c r="H3570" s="4" t="str">
        <f>VLOOKUP(G3570, Sheet2!C:D, 2, FALSE)</f>
        <v>R</v>
      </c>
      <c r="I3570" s="4">
        <f>VLOOKUP(A3570, Sheet3!A:G,2, FALSE)</f>
        <v>-1.013992</v>
      </c>
      <c r="J3570" s="4">
        <f>VLOOKUP(A3570, Sheet3!A:G,3, FALSE)</f>
        <v>0.46548400000000001</v>
      </c>
      <c r="K3570" s="4">
        <f>VLOOKUP(A3570, Sheet3!A:G,4, FALSE)</f>
        <v>0.94225099999999995</v>
      </c>
      <c r="L3570" s="4">
        <f>VLOOKUP(A3570, Sheet3!A:G,5, FALSE)</f>
        <v>-2.0827390000000001</v>
      </c>
      <c r="M3570" s="4">
        <f>VLOOKUP(A3570, Sheet3!A:G,6, FALSE)</f>
        <v>-0.45965</v>
      </c>
      <c r="N3570" s="4">
        <f>VLOOKUP(A3570, Sheet3!A:G,7, FALSE)</f>
        <v>0.73956599999999995</v>
      </c>
      <c r="O3570">
        <v>2007</v>
      </c>
      <c r="P3570" s="4">
        <f>VLOOKUP(G3570, Sheet2!C:E, 3, FALSE)</f>
        <v>1997</v>
      </c>
      <c r="Q3570" s="4">
        <f>O3570-P3570</f>
        <v>10</v>
      </c>
      <c r="R3570" s="4">
        <f>VLOOKUP(A3570, Sheet4!A:B, 2, FALSE)</f>
        <v>338</v>
      </c>
    </row>
    <row r="3571" spans="1:18">
      <c r="A3571" s="4">
        <v>5046</v>
      </c>
      <c r="B3571" s="4" t="s">
        <v>498</v>
      </c>
      <c r="C3571" s="1">
        <v>39163</v>
      </c>
      <c r="D3571" s="4" t="s">
        <v>6</v>
      </c>
      <c r="E3571" s="4" t="s">
        <v>8</v>
      </c>
      <c r="F3571" s="4" t="s">
        <v>652</v>
      </c>
      <c r="G3571" s="4" t="str">
        <f>B3571&amp;E3571</f>
        <v>CardozaCA</v>
      </c>
      <c r="H3571" s="4" t="str">
        <f>VLOOKUP(G3571, Sheet2!C:D, 2, FALSE)</f>
        <v>D</v>
      </c>
      <c r="I3571" s="4">
        <f>VLOOKUP(A3571, Sheet3!A:G,2, FALSE)</f>
        <v>-3.857615</v>
      </c>
      <c r="J3571" s="4">
        <f>VLOOKUP(A3571, Sheet3!A:G,3, FALSE)</f>
        <v>0.204212</v>
      </c>
      <c r="K3571" s="4">
        <f>VLOOKUP(A3571, Sheet3!A:G,4, FALSE)</f>
        <v>1.0608200000000001</v>
      </c>
      <c r="L3571" s="4">
        <f>VLOOKUP(A3571, Sheet3!A:G,5, FALSE)</f>
        <v>-4.0478529999999999</v>
      </c>
      <c r="M3571" s="4">
        <f>VLOOKUP(A3571, Sheet3!A:G,6, FALSE)</f>
        <v>-1.4648909999999999</v>
      </c>
      <c r="N3571" s="4">
        <f>VLOOKUP(A3571, Sheet3!A:G,7, FALSE)</f>
        <v>1.000111</v>
      </c>
      <c r="O3571">
        <v>2007</v>
      </c>
      <c r="P3571" s="4">
        <f>VLOOKUP(G3571, Sheet2!C:E, 3, FALSE)</f>
        <v>2003</v>
      </c>
      <c r="Q3571" s="4">
        <f>O3571-P3571</f>
        <v>4</v>
      </c>
      <c r="R3571" s="4">
        <f>VLOOKUP(A3571, Sheet4!A:B, 2, FALSE)</f>
        <v>334</v>
      </c>
    </row>
    <row r="3572" spans="1:18">
      <c r="A3572" s="4">
        <v>5047</v>
      </c>
      <c r="B3572" s="4" t="s">
        <v>309</v>
      </c>
      <c r="C3572" s="1">
        <v>39163</v>
      </c>
      <c r="D3572" s="4" t="s">
        <v>6</v>
      </c>
      <c r="E3572" s="4" t="s">
        <v>260</v>
      </c>
      <c r="F3572" s="4" t="s">
        <v>652</v>
      </c>
      <c r="G3572" s="4" t="str">
        <f>B3572&amp;E3572</f>
        <v>TiahrtKS</v>
      </c>
      <c r="H3572" s="4" t="str">
        <f>VLOOKUP(G3572, Sheet2!C:D, 2, FALSE)</f>
        <v>R</v>
      </c>
      <c r="I3572" s="4">
        <f>VLOOKUP(A3572, Sheet3!A:G,2, FALSE)</f>
        <v>-0.25688499999999997</v>
      </c>
      <c r="J3572" s="4">
        <f>VLOOKUP(A3572, Sheet3!A:G,3, FALSE)</f>
        <v>-2.3072460000000001</v>
      </c>
      <c r="K3572" s="4">
        <f>VLOOKUP(A3572, Sheet3!A:G,4, FALSE)</f>
        <v>-2.0224280000000001</v>
      </c>
      <c r="L3572" s="4">
        <f>VLOOKUP(A3572, Sheet3!A:G,5, FALSE)</f>
        <v>4.834416</v>
      </c>
      <c r="M3572" s="4">
        <f>VLOOKUP(A3572, Sheet3!A:G,6, FALSE)</f>
        <v>3.801663</v>
      </c>
      <c r="N3572" s="4">
        <f>VLOOKUP(A3572, Sheet3!A:G,7, FALSE)</f>
        <v>0.235737</v>
      </c>
      <c r="O3572">
        <v>2007</v>
      </c>
      <c r="P3572" s="4">
        <f>VLOOKUP(G3572, Sheet2!C:E, 3, FALSE)</f>
        <v>1995</v>
      </c>
      <c r="Q3572" s="4">
        <f>O3572-P3572</f>
        <v>12</v>
      </c>
      <c r="R3572" s="4">
        <f>VLOOKUP(A3572, Sheet4!A:B, 2, FALSE)</f>
        <v>299</v>
      </c>
    </row>
    <row r="3573" spans="1:18">
      <c r="A3573" s="4">
        <v>5048</v>
      </c>
      <c r="B3573" s="4" t="s">
        <v>206</v>
      </c>
      <c r="C3573" s="1">
        <v>39163</v>
      </c>
      <c r="D3573" s="4" t="s">
        <v>6</v>
      </c>
      <c r="E3573" s="4" t="s">
        <v>268</v>
      </c>
      <c r="F3573" s="4" t="s">
        <v>652</v>
      </c>
      <c r="G3573" s="4" t="str">
        <f>B3573&amp;E3573</f>
        <v>WelchVT</v>
      </c>
      <c r="H3573" s="4" t="str">
        <f>VLOOKUP(G3573, Sheet2!C:D, 2, FALSE)</f>
        <v>D</v>
      </c>
      <c r="I3573" s="4">
        <f>VLOOKUP(A3573, Sheet3!A:G,2, FALSE)</f>
        <v>-1.21977</v>
      </c>
      <c r="J3573" s="4">
        <f>VLOOKUP(A3573, Sheet3!A:G,3, FALSE)</f>
        <v>-1.868514</v>
      </c>
      <c r="K3573" s="4">
        <f>VLOOKUP(A3573, Sheet3!A:G,4, FALSE)</f>
        <v>-1.9127700000000001</v>
      </c>
      <c r="L3573" s="4">
        <f>VLOOKUP(A3573, Sheet3!A:G,5, FALSE)</f>
        <v>2.239322</v>
      </c>
      <c r="M3573" s="4">
        <f>VLOOKUP(A3573, Sheet3!A:G,6, FALSE)</f>
        <v>0.99944699999999997</v>
      </c>
      <c r="N3573" s="4">
        <f>VLOOKUP(A3573, Sheet3!A:G,7, FALSE)</f>
        <v>-1.4348110000000001</v>
      </c>
      <c r="O3573">
        <v>2007</v>
      </c>
      <c r="P3573" s="4">
        <f>VLOOKUP(G3573, Sheet2!C:E, 3, FALSE)</f>
        <v>2007</v>
      </c>
      <c r="Q3573" s="4">
        <f>O3573-P3573</f>
        <v>0</v>
      </c>
      <c r="R3573" s="4">
        <f>VLOOKUP(A3573, Sheet4!A:B, 2, FALSE)</f>
        <v>290</v>
      </c>
    </row>
    <row r="3574" spans="1:18">
      <c r="A3574" s="4">
        <v>5049</v>
      </c>
      <c r="B3574" s="4" t="s">
        <v>34</v>
      </c>
      <c r="C3574" s="1">
        <v>39163</v>
      </c>
      <c r="D3574" s="4" t="s">
        <v>6</v>
      </c>
      <c r="E3574" s="4" t="s">
        <v>137</v>
      </c>
      <c r="F3574" s="4" t="s">
        <v>652</v>
      </c>
      <c r="G3574" s="4" t="str">
        <f>B3574&amp;E3574</f>
        <v>GingreyGA</v>
      </c>
      <c r="H3574" s="4" t="str">
        <f>VLOOKUP(G3574, Sheet2!C:D, 2, FALSE)</f>
        <v>R</v>
      </c>
      <c r="I3574" s="4">
        <f>VLOOKUP(A3574, Sheet3!A:G,2, FALSE)</f>
        <v>7.3017190000000003</v>
      </c>
      <c r="J3574" s="4">
        <f>VLOOKUP(A3574, Sheet3!A:G,3, FALSE)</f>
        <v>-0.48272399999999999</v>
      </c>
      <c r="K3574" s="4">
        <f>VLOOKUP(A3574, Sheet3!A:G,4, FALSE)</f>
        <v>1.346892</v>
      </c>
      <c r="L3574" s="4">
        <f>VLOOKUP(A3574, Sheet3!A:G,5, FALSE)</f>
        <v>2.7408830000000002</v>
      </c>
      <c r="M3574" s="4">
        <f>VLOOKUP(A3574, Sheet3!A:G,6, FALSE)</f>
        <v>-0.50761100000000003</v>
      </c>
      <c r="N3574" s="4">
        <f>VLOOKUP(A3574, Sheet3!A:G,7, FALSE)</f>
        <v>0.87288200000000005</v>
      </c>
      <c r="O3574">
        <v>2007</v>
      </c>
      <c r="P3574" s="4">
        <f>VLOOKUP(G3574, Sheet2!C:E, 3, FALSE)</f>
        <v>2003</v>
      </c>
      <c r="Q3574" s="4">
        <f>O3574-P3574</f>
        <v>4</v>
      </c>
      <c r="R3574" s="4">
        <f>VLOOKUP(A3574, Sheet4!A:B, 2, FALSE)</f>
        <v>330</v>
      </c>
    </row>
    <row r="3575" spans="1:18">
      <c r="A3575" s="4">
        <v>5050</v>
      </c>
      <c r="B3575" t="s">
        <v>151</v>
      </c>
      <c r="C3575" s="1">
        <v>39163</v>
      </c>
      <c r="D3575" t="s">
        <v>6</v>
      </c>
      <c r="E3575" s="4" t="s">
        <v>47</v>
      </c>
      <c r="F3575" s="4" t="s">
        <v>652</v>
      </c>
      <c r="G3575" s="4" t="str">
        <f>B3575&amp;E3575</f>
        <v>CastorFL</v>
      </c>
      <c r="H3575" s="4" t="str">
        <f>VLOOKUP(G3575, Sheet2!C:D, 2, FALSE)</f>
        <v>D</v>
      </c>
      <c r="I3575" s="4">
        <f>VLOOKUP(A3575, Sheet3!A:G,2, FALSE)</f>
        <v>-2.173924</v>
      </c>
      <c r="J3575" s="4">
        <f>VLOOKUP(A3575, Sheet3!A:G,3, FALSE)</f>
        <v>-1.1943379999999999</v>
      </c>
      <c r="K3575" s="4">
        <f>VLOOKUP(A3575, Sheet3!A:G,4, FALSE)</f>
        <v>3.017798</v>
      </c>
      <c r="L3575" s="4">
        <f>VLOOKUP(A3575, Sheet3!A:G,5, FALSE)</f>
        <v>-7.0469660000000003</v>
      </c>
      <c r="M3575" s="4">
        <f>VLOOKUP(A3575, Sheet3!A:G,6, FALSE)</f>
        <v>-3.1179169999999998</v>
      </c>
      <c r="N3575" s="4">
        <f>VLOOKUP(A3575, Sheet3!A:G,7, FALSE)</f>
        <v>1.464037</v>
      </c>
      <c r="O3575">
        <v>2007</v>
      </c>
      <c r="P3575" s="4">
        <f>VLOOKUP(G3575, Sheet2!C:E, 3, FALSE)</f>
        <v>2007</v>
      </c>
      <c r="Q3575" s="4">
        <f>O3575-P3575</f>
        <v>0</v>
      </c>
      <c r="R3575" s="4">
        <f>VLOOKUP(A3575, Sheet4!A:B, 2, FALSE)</f>
        <v>429</v>
      </c>
    </row>
    <row r="3576" spans="1:18">
      <c r="A3576" s="4">
        <v>5051</v>
      </c>
      <c r="B3576" t="s">
        <v>58</v>
      </c>
      <c r="C3576" s="1">
        <v>39163</v>
      </c>
      <c r="D3576" t="s">
        <v>6</v>
      </c>
      <c r="E3576" s="4" t="s">
        <v>59</v>
      </c>
      <c r="F3576" s="4" t="s">
        <v>652</v>
      </c>
      <c r="G3576" s="4" t="str">
        <f>B3576&amp;E3576</f>
        <v>RyanWI</v>
      </c>
      <c r="H3576" s="4" t="str">
        <f>VLOOKUP(G3576, Sheet2!C:D, 2, FALSE)</f>
        <v>R</v>
      </c>
      <c r="I3576" s="4">
        <f>VLOOKUP(A3576, Sheet3!A:G,2, FALSE)</f>
        <v>2.5230790000000001</v>
      </c>
      <c r="J3576" s="4">
        <f>VLOOKUP(A3576, Sheet3!A:G,3, FALSE)</f>
        <v>0.61332600000000004</v>
      </c>
      <c r="K3576" s="4">
        <f>VLOOKUP(A3576, Sheet3!A:G,4, FALSE)</f>
        <v>-0.599854</v>
      </c>
      <c r="L3576" s="4">
        <f>VLOOKUP(A3576, Sheet3!A:G,5, FALSE)</f>
        <v>4.1354300000000004</v>
      </c>
      <c r="M3576" s="4">
        <f>VLOOKUP(A3576, Sheet3!A:G,6, FALSE)</f>
        <v>-0.33429799999999998</v>
      </c>
      <c r="N3576" s="4">
        <f>VLOOKUP(A3576, Sheet3!A:G,7, FALSE)</f>
        <v>1.500181</v>
      </c>
      <c r="O3576">
        <v>2007</v>
      </c>
      <c r="P3576" s="4">
        <f>VLOOKUP(G3576, Sheet2!C:E, 3, FALSE)</f>
        <v>1999</v>
      </c>
      <c r="Q3576" s="4">
        <f>O3576-P3576</f>
        <v>8</v>
      </c>
      <c r="R3576" s="4">
        <f>VLOOKUP(A3576, Sheet4!A:B, 2, FALSE)</f>
        <v>502</v>
      </c>
    </row>
    <row r="3577" spans="1:18">
      <c r="A3577" s="4">
        <v>5052</v>
      </c>
      <c r="B3577" t="s">
        <v>144</v>
      </c>
      <c r="C3577" s="1">
        <v>39163</v>
      </c>
      <c r="D3577" t="s">
        <v>6</v>
      </c>
      <c r="E3577" s="4" t="s">
        <v>125</v>
      </c>
      <c r="F3577" s="4" t="s">
        <v>652</v>
      </c>
      <c r="G3577" s="4" t="str">
        <f>B3577&amp;E3577</f>
        <v>ArcuriNY</v>
      </c>
      <c r="H3577" s="4" t="str">
        <f>VLOOKUP(G3577, Sheet2!C:D, 2, FALSE)</f>
        <v>D</v>
      </c>
      <c r="I3577" s="4">
        <f>VLOOKUP(A3577, Sheet3!A:G,2, FALSE)</f>
        <v>1.832837</v>
      </c>
      <c r="J3577" s="4">
        <f>VLOOKUP(A3577, Sheet3!A:G,3, FALSE)</f>
        <v>-3.2566999999999999E-2</v>
      </c>
      <c r="K3577" s="4">
        <f>VLOOKUP(A3577, Sheet3!A:G,4, FALSE)</f>
        <v>1.7400949999999999</v>
      </c>
      <c r="L3577" s="4">
        <f>VLOOKUP(A3577, Sheet3!A:G,5, FALSE)</f>
        <v>-3.9170099999999999</v>
      </c>
      <c r="M3577" s="4">
        <f>VLOOKUP(A3577, Sheet3!A:G,6, FALSE)</f>
        <v>-2.6736870000000001</v>
      </c>
      <c r="N3577" s="4">
        <f>VLOOKUP(A3577, Sheet3!A:G,7, FALSE)</f>
        <v>0.56733</v>
      </c>
      <c r="O3577">
        <v>2007</v>
      </c>
      <c r="P3577" s="4">
        <f>VLOOKUP(G3577, Sheet2!C:E, 3, FALSE)</f>
        <v>2007</v>
      </c>
      <c r="Q3577" s="4">
        <f>O3577-P3577</f>
        <v>0</v>
      </c>
      <c r="R3577" s="4">
        <f>VLOOKUP(A3577, Sheet4!A:B, 2, FALSE)</f>
        <v>520</v>
      </c>
    </row>
    <row r="3578" spans="1:18">
      <c r="A3578" s="4">
        <v>5053</v>
      </c>
      <c r="B3578" t="s">
        <v>9</v>
      </c>
      <c r="C3578" s="1">
        <v>39163</v>
      </c>
      <c r="D3578" t="s">
        <v>6</v>
      </c>
      <c r="E3578" s="4" t="s">
        <v>84</v>
      </c>
      <c r="F3578" s="4" t="s">
        <v>652</v>
      </c>
      <c r="G3578" s="4" t="str">
        <f>B3578&amp;E3578</f>
        <v>ShaysCT</v>
      </c>
      <c r="H3578" s="4" t="str">
        <f>VLOOKUP(G3578, Sheet2!C:D, 2, FALSE)</f>
        <v>R</v>
      </c>
      <c r="I3578" s="4">
        <f>VLOOKUP(A3578, Sheet3!A:G,2, FALSE)</f>
        <v>0.456536</v>
      </c>
      <c r="J3578" s="4">
        <f>VLOOKUP(A3578, Sheet3!A:G,3, FALSE)</f>
        <v>0.40257500000000002</v>
      </c>
      <c r="K3578" s="4">
        <f>VLOOKUP(A3578, Sheet3!A:G,4, FALSE)</f>
        <v>2.0861190000000001</v>
      </c>
      <c r="L3578" s="4">
        <f>VLOOKUP(A3578, Sheet3!A:G,5, FALSE)</f>
        <v>-2.0064380000000002</v>
      </c>
      <c r="M3578" s="4">
        <f>VLOOKUP(A3578, Sheet3!A:G,6, FALSE)</f>
        <v>-7.0812E-2</v>
      </c>
      <c r="N3578" s="4">
        <f>VLOOKUP(A3578, Sheet3!A:G,7, FALSE)</f>
        <v>0.43690499999999999</v>
      </c>
      <c r="O3578">
        <v>2007</v>
      </c>
      <c r="P3578" s="4">
        <f>VLOOKUP(G3578, Sheet2!C:E, 3, FALSE)</f>
        <v>1987</v>
      </c>
      <c r="Q3578" s="4">
        <f>O3578-P3578</f>
        <v>20</v>
      </c>
      <c r="R3578" s="4">
        <f>VLOOKUP(A3578, Sheet4!A:B, 2, FALSE)</f>
        <v>291</v>
      </c>
    </row>
    <row r="3579" spans="1:18">
      <c r="A3579" s="4">
        <v>5054</v>
      </c>
      <c r="B3579" t="s">
        <v>363</v>
      </c>
      <c r="C3579" s="1">
        <v>39163</v>
      </c>
      <c r="D3579" t="s">
        <v>6</v>
      </c>
      <c r="E3579" s="4" t="s">
        <v>252</v>
      </c>
      <c r="F3579" s="4" t="s">
        <v>652</v>
      </c>
      <c r="G3579" s="4" t="str">
        <f>B3579&amp;E3579</f>
        <v>BoustanyLA</v>
      </c>
      <c r="H3579" s="4" t="str">
        <f>VLOOKUP(G3579, Sheet2!C:D, 2, FALSE)</f>
        <v>R</v>
      </c>
      <c r="I3579" s="4">
        <f>VLOOKUP(A3579, Sheet3!A:G,2, FALSE)</f>
        <v>-3.4124729999999999</v>
      </c>
      <c r="J3579" s="4">
        <f>VLOOKUP(A3579, Sheet3!A:G,3, FALSE)</f>
        <v>-3.457544</v>
      </c>
      <c r="K3579" s="4">
        <f>VLOOKUP(A3579, Sheet3!A:G,4, FALSE)</f>
        <v>-0.35816999999999999</v>
      </c>
      <c r="L3579" s="4">
        <f>VLOOKUP(A3579, Sheet3!A:G,5, FALSE)</f>
        <v>-2.7807089999999999</v>
      </c>
      <c r="M3579" s="4">
        <f>VLOOKUP(A3579, Sheet3!A:G,6, FALSE)</f>
        <v>-2.3060429999999998</v>
      </c>
      <c r="N3579" s="4">
        <f>VLOOKUP(A3579, Sheet3!A:G,7, FALSE)</f>
        <v>-7.3080189999999998</v>
      </c>
      <c r="O3579">
        <v>2007</v>
      </c>
      <c r="P3579" s="4">
        <f>VLOOKUP(G3579, Sheet2!C:E, 3, FALSE)</f>
        <v>2005</v>
      </c>
      <c r="Q3579" s="4">
        <f>O3579-P3579</f>
        <v>2</v>
      </c>
      <c r="R3579" s="4">
        <f>VLOOKUP(A3579, Sheet4!A:B, 2, FALSE)</f>
        <v>175</v>
      </c>
    </row>
    <row r="3580" spans="1:18">
      <c r="A3580" s="4">
        <v>5055</v>
      </c>
      <c r="B3580" t="s">
        <v>38</v>
      </c>
      <c r="C3580" s="1">
        <v>39163</v>
      </c>
      <c r="D3580" t="s">
        <v>6</v>
      </c>
      <c r="E3580" s="4" t="s">
        <v>136</v>
      </c>
      <c r="F3580" s="4" t="s">
        <v>652</v>
      </c>
      <c r="G3580" s="4" t="str">
        <f>B3580&amp;E3580</f>
        <v>DeFazioOR</v>
      </c>
      <c r="H3580" s="4" t="str">
        <f>VLOOKUP(G3580, Sheet2!C:D, 2, FALSE)</f>
        <v>D</v>
      </c>
      <c r="I3580" s="4">
        <f>VLOOKUP(A3580, Sheet3!A:G,2, FALSE)</f>
        <v>-0.75461900000000004</v>
      </c>
      <c r="J3580" s="4">
        <f>VLOOKUP(A3580, Sheet3!A:G,3, FALSE)</f>
        <v>0.39311699999999999</v>
      </c>
      <c r="K3580" s="4">
        <f>VLOOKUP(A3580, Sheet3!A:G,4, FALSE)</f>
        <v>-2.8816169999999999</v>
      </c>
      <c r="L3580" s="4">
        <f>VLOOKUP(A3580, Sheet3!A:G,5, FALSE)</f>
        <v>-1.2538659999999999</v>
      </c>
      <c r="M3580" s="4">
        <f>VLOOKUP(A3580, Sheet3!A:G,6, FALSE)</f>
        <v>-1.05366</v>
      </c>
      <c r="N3580" s="4">
        <f>VLOOKUP(A3580, Sheet3!A:G,7, FALSE)</f>
        <v>-1.3668149999999999</v>
      </c>
      <c r="O3580">
        <v>2007</v>
      </c>
      <c r="P3580" s="4">
        <f>VLOOKUP(G3580, Sheet2!C:E, 3, FALSE)</f>
        <v>1987</v>
      </c>
      <c r="Q3580" s="4">
        <f>O3580-P3580</f>
        <v>20</v>
      </c>
      <c r="R3580" s="4">
        <f>VLOOKUP(A3580, Sheet4!A:B, 2, FALSE)</f>
        <v>348</v>
      </c>
    </row>
    <row r="3581" spans="1:18">
      <c r="A3581" s="4">
        <v>5056</v>
      </c>
      <c r="B3581" t="s">
        <v>265</v>
      </c>
      <c r="C3581" s="1">
        <v>39163</v>
      </c>
      <c r="D3581" t="s">
        <v>6</v>
      </c>
      <c r="E3581" s="4" t="s">
        <v>8</v>
      </c>
      <c r="F3581" s="4" t="s">
        <v>652</v>
      </c>
      <c r="G3581" s="4" t="str">
        <f>B3581&amp;E3581</f>
        <v>LungrenCA</v>
      </c>
      <c r="H3581" s="4" t="str">
        <f>VLOOKUP(G3581, Sheet2!C:D, 2, FALSE)</f>
        <v>R</v>
      </c>
      <c r="I3581" s="4">
        <f>VLOOKUP(A3581, Sheet3!A:G,2, FALSE)</f>
        <v>-4.6467289999999997</v>
      </c>
      <c r="J3581" s="4">
        <f>VLOOKUP(A3581, Sheet3!A:G,3, FALSE)</f>
        <v>3.0245419999999998</v>
      </c>
      <c r="K3581" s="4">
        <f>VLOOKUP(A3581, Sheet3!A:G,4, FALSE)</f>
        <v>2.9639280000000001</v>
      </c>
      <c r="L3581" s="4">
        <f>VLOOKUP(A3581, Sheet3!A:G,5, FALSE)</f>
        <v>1.172417</v>
      </c>
      <c r="M3581" s="4">
        <f>VLOOKUP(A3581, Sheet3!A:G,6, FALSE)</f>
        <v>2.050948</v>
      </c>
      <c r="N3581" s="4">
        <f>VLOOKUP(A3581, Sheet3!A:G,7, FALSE)</f>
        <v>2.693638</v>
      </c>
      <c r="O3581">
        <v>2007</v>
      </c>
      <c r="P3581" s="4">
        <f>VLOOKUP(G3581, Sheet2!C:E, 3, FALSE)</f>
        <v>2005</v>
      </c>
      <c r="Q3581" s="4">
        <f>O3581-P3581</f>
        <v>2</v>
      </c>
      <c r="R3581" s="4">
        <f>VLOOKUP(A3581, Sheet4!A:B, 2, FALSE)</f>
        <v>337</v>
      </c>
    </row>
    <row r="3582" spans="1:18">
      <c r="A3582" s="4">
        <v>5057</v>
      </c>
      <c r="B3582" t="s">
        <v>219</v>
      </c>
      <c r="C3582" s="1">
        <v>39163</v>
      </c>
      <c r="D3582" t="s">
        <v>6</v>
      </c>
      <c r="E3582" s="4" t="s">
        <v>346</v>
      </c>
      <c r="F3582" s="4" t="s">
        <v>652</v>
      </c>
      <c r="G3582" s="4" t="str">
        <f>B3582&amp;E3582</f>
        <v>Shea-PorterNH</v>
      </c>
      <c r="H3582" s="4" t="str">
        <f>VLOOKUP(G3582, Sheet2!C:D, 2, FALSE)</f>
        <v>D</v>
      </c>
      <c r="I3582" s="4">
        <f>VLOOKUP(A3582, Sheet3!A:G,2, FALSE)</f>
        <v>-12.950125</v>
      </c>
      <c r="J3582" s="4">
        <f>VLOOKUP(A3582, Sheet3!A:G,3, FALSE)</f>
        <v>6.927994</v>
      </c>
      <c r="K3582" s="4">
        <f>VLOOKUP(A3582, Sheet3!A:G,4, FALSE)</f>
        <v>-7.2565</v>
      </c>
      <c r="L3582" s="4">
        <f>VLOOKUP(A3582, Sheet3!A:G,5, FALSE)</f>
        <v>-7.2352309999999997</v>
      </c>
      <c r="M3582" s="4">
        <f>VLOOKUP(A3582, Sheet3!A:G,6, FALSE)</f>
        <v>-0.96671899999999999</v>
      </c>
      <c r="N3582" s="4">
        <f>VLOOKUP(A3582, Sheet3!A:G,7, FALSE)</f>
        <v>-7.9121329999999999</v>
      </c>
      <c r="O3582">
        <v>2007</v>
      </c>
      <c r="P3582" s="4" t="str">
        <f>VLOOKUP(G3582, Sheet2!C:E, 3, FALSE)</f>
        <v>2007-2010</v>
      </c>
      <c r="Q3582" s="4">
        <v>0</v>
      </c>
      <c r="R3582" s="4">
        <f>VLOOKUP(A3582, Sheet4!A:B, 2, FALSE)</f>
        <v>212</v>
      </c>
    </row>
    <row r="3583" spans="1:18">
      <c r="A3583" s="4">
        <v>5058</v>
      </c>
      <c r="B3583" t="s">
        <v>220</v>
      </c>
      <c r="C3583" s="1">
        <v>39163</v>
      </c>
      <c r="D3583" t="s">
        <v>6</v>
      </c>
      <c r="E3583" s="4" t="s">
        <v>87</v>
      </c>
      <c r="F3583" s="4" t="s">
        <v>652</v>
      </c>
      <c r="G3583" s="4" t="str">
        <f>B3583&amp;E3583</f>
        <v>PascrellNJ</v>
      </c>
      <c r="H3583" s="4" t="str">
        <f>VLOOKUP(G3583, Sheet2!C:D, 2, FALSE)</f>
        <v>D</v>
      </c>
      <c r="I3583" s="4">
        <f>VLOOKUP(A3583, Sheet3!A:G,2, FALSE)</f>
        <v>-4.5942360000000004</v>
      </c>
      <c r="J3583" s="4">
        <f>VLOOKUP(A3583, Sheet3!A:G,3, FALSE)</f>
        <v>1.1836279999999999</v>
      </c>
      <c r="K3583" s="4">
        <f>VLOOKUP(A3583, Sheet3!A:G,4, FALSE)</f>
        <v>0.72742799999999996</v>
      </c>
      <c r="L3583" s="4">
        <f>VLOOKUP(A3583, Sheet3!A:G,5, FALSE)</f>
        <v>0.70502799999999999</v>
      </c>
      <c r="M3583" s="4">
        <f>VLOOKUP(A3583, Sheet3!A:G,6, FALSE)</f>
        <v>-0.78240699999999996</v>
      </c>
      <c r="N3583" s="4">
        <f>VLOOKUP(A3583, Sheet3!A:G,7, FALSE)</f>
        <v>-2.0599999999999999E-4</v>
      </c>
      <c r="O3583">
        <v>2007</v>
      </c>
      <c r="P3583" s="4">
        <f>VLOOKUP(G3583, Sheet2!C:E, 3, FALSE)</f>
        <v>1997</v>
      </c>
      <c r="Q3583" s="4">
        <f>O3583-P3583</f>
        <v>10</v>
      </c>
      <c r="R3583" s="4">
        <f>VLOOKUP(A3583, Sheet4!A:B, 2, FALSE)</f>
        <v>279</v>
      </c>
    </row>
    <row r="3584" spans="1:18">
      <c r="A3584" s="4">
        <v>5059</v>
      </c>
      <c r="B3584" t="s">
        <v>82</v>
      </c>
      <c r="C3584" s="1">
        <v>39163</v>
      </c>
      <c r="D3584" t="s">
        <v>6</v>
      </c>
      <c r="E3584" s="4" t="s">
        <v>22</v>
      </c>
      <c r="F3584" s="4" t="s">
        <v>652</v>
      </c>
      <c r="G3584" s="4" t="str">
        <f>B3584&amp;E3584</f>
        <v>Jackson-LeeTX</v>
      </c>
      <c r="H3584" s="4" t="str">
        <f>VLOOKUP(G3584, Sheet2!C:D, 2, FALSE)</f>
        <v>D</v>
      </c>
      <c r="I3584" s="4">
        <f>VLOOKUP(A3584, Sheet3!A:G,2, FALSE)</f>
        <v>0.81457100000000005</v>
      </c>
      <c r="J3584" s="4">
        <f>VLOOKUP(A3584, Sheet3!A:G,3, FALSE)</f>
        <v>-1.1697010000000001</v>
      </c>
      <c r="K3584" s="4">
        <f>VLOOKUP(A3584, Sheet3!A:G,4, FALSE)</f>
        <v>3.0422630000000002</v>
      </c>
      <c r="L3584" s="4">
        <f>VLOOKUP(A3584, Sheet3!A:G,5, FALSE)</f>
        <v>0.240263</v>
      </c>
      <c r="M3584" s="4">
        <f>VLOOKUP(A3584, Sheet3!A:G,6, FALSE)</f>
        <v>0.29132799999999998</v>
      </c>
      <c r="N3584" s="4">
        <f>VLOOKUP(A3584, Sheet3!A:G,7, FALSE)</f>
        <v>3.964207</v>
      </c>
      <c r="O3584">
        <v>2007</v>
      </c>
      <c r="P3584" s="4">
        <f>VLOOKUP(G3584, Sheet2!C:E, 3, FALSE)</f>
        <v>1995</v>
      </c>
      <c r="Q3584" s="4">
        <f>O3584-P3584</f>
        <v>12</v>
      </c>
      <c r="R3584" s="4">
        <f>VLOOKUP(A3584, Sheet4!A:B, 2, FALSE)</f>
        <v>1675</v>
      </c>
    </row>
    <row r="3585" spans="1:18">
      <c r="A3585" s="4">
        <v>5060</v>
      </c>
      <c r="B3585" t="s">
        <v>574</v>
      </c>
      <c r="C3585" s="1">
        <v>38469</v>
      </c>
      <c r="D3585" t="s">
        <v>15</v>
      </c>
      <c r="E3585" s="4" t="str">
        <f>VLOOKUP(B3585, Sheet2!$A$2:$B$734, 2, FALSE)</f>
        <v>MN</v>
      </c>
      <c r="F3585" s="4" t="s">
        <v>652</v>
      </c>
      <c r="G3585" s="4" t="str">
        <f>B3585&amp;E3585</f>
        <v>DaytonMN</v>
      </c>
      <c r="H3585" s="4" t="str">
        <f>VLOOKUP(G3585, Sheet2!C:D, 2, FALSE)</f>
        <v>D</v>
      </c>
      <c r="I3585" s="4">
        <f>VLOOKUP(A3585, Sheet3!A:G,2, FALSE)</f>
        <v>6.6363370000000002</v>
      </c>
      <c r="J3585" s="4">
        <f>VLOOKUP(A3585, Sheet3!A:G,3, FALSE)</f>
        <v>-2.537563</v>
      </c>
      <c r="K3585" s="4">
        <f>VLOOKUP(A3585, Sheet3!A:G,4, FALSE)</f>
        <v>3.3432780000000002</v>
      </c>
      <c r="L3585" s="4">
        <f>VLOOKUP(A3585, Sheet3!A:G,5, FALSE)</f>
        <v>-1.8504119999999999</v>
      </c>
      <c r="M3585" s="4">
        <f>VLOOKUP(A3585, Sheet3!A:G,6, FALSE)</f>
        <v>-1.56315</v>
      </c>
      <c r="N3585" s="4">
        <f>VLOOKUP(A3585, Sheet3!A:G,7, FALSE)</f>
        <v>5.8340399999999999</v>
      </c>
      <c r="O3585">
        <v>2005</v>
      </c>
      <c r="P3585" s="4">
        <f>VLOOKUP(G3585, Sheet2!C:E, 3, FALSE)</f>
        <v>2001</v>
      </c>
      <c r="Q3585" s="4">
        <f>O3585-P3585</f>
        <v>4</v>
      </c>
      <c r="R3585" s="4">
        <f>VLOOKUP(A3585, Sheet4!A:B, 2, FALSE)</f>
        <v>393</v>
      </c>
    </row>
    <row r="3586" spans="1:18">
      <c r="A3586" s="4">
        <v>5061</v>
      </c>
      <c r="B3586" t="s">
        <v>541</v>
      </c>
      <c r="C3586" s="1">
        <v>38308</v>
      </c>
      <c r="D3586" t="s">
        <v>6</v>
      </c>
      <c r="E3586" s="4" t="s">
        <v>44</v>
      </c>
      <c r="F3586" s="4" t="s">
        <v>652</v>
      </c>
      <c r="G3586" s="4" t="str">
        <f>B3586&amp;E3586</f>
        <v>HoeffelPA</v>
      </c>
      <c r="H3586" s="4" t="str">
        <f>VLOOKUP(G3586, Sheet2!C:D, 2, FALSE)</f>
        <v>D</v>
      </c>
      <c r="I3586" s="4">
        <f>VLOOKUP(A3586, Sheet3!A:G,2, FALSE)</f>
        <v>-2.258121</v>
      </c>
      <c r="J3586" s="4">
        <f>VLOOKUP(A3586, Sheet3!A:G,3, FALSE)</f>
        <v>0.56770900000000002</v>
      </c>
      <c r="K3586" s="4">
        <f>VLOOKUP(A3586, Sheet3!A:G,4, FALSE)</f>
        <v>-0.40624900000000003</v>
      </c>
      <c r="L3586" s="4">
        <f>VLOOKUP(A3586, Sheet3!A:G,5, FALSE)</f>
        <v>-0.320683</v>
      </c>
      <c r="M3586" s="4">
        <f>VLOOKUP(A3586, Sheet3!A:G,6, FALSE)</f>
        <v>-0.36794199999999999</v>
      </c>
      <c r="N3586" s="4">
        <f>VLOOKUP(A3586, Sheet3!A:G,7, FALSE)</f>
        <v>-1.2330239999999999</v>
      </c>
      <c r="O3586">
        <v>2004</v>
      </c>
      <c r="P3586" s="4">
        <f>VLOOKUP(G3586, Sheet2!C:E, 3, FALSE)</f>
        <v>1999</v>
      </c>
      <c r="Q3586" s="4">
        <f>O3586-P3586</f>
        <v>5</v>
      </c>
      <c r="R3586" s="4">
        <f>VLOOKUP(A3586, Sheet4!A:B, 2, FALSE)</f>
        <v>2459</v>
      </c>
    </row>
    <row r="3587" spans="1:18">
      <c r="A3587" s="4">
        <v>5062</v>
      </c>
      <c r="B3587" t="s">
        <v>166</v>
      </c>
      <c r="C3587" s="1">
        <v>38308</v>
      </c>
      <c r="D3587" t="s">
        <v>6</v>
      </c>
      <c r="E3587" s="4" t="s">
        <v>116</v>
      </c>
      <c r="F3587" s="4" t="s">
        <v>652</v>
      </c>
      <c r="G3587" s="4" t="str">
        <f>B3587&amp;E3587</f>
        <v>InsleeWA</v>
      </c>
      <c r="H3587" s="4" t="str">
        <f>VLOOKUP(G3587, Sheet2!C:D, 2, FALSE)</f>
        <v>D</v>
      </c>
      <c r="I3587" s="4">
        <f>VLOOKUP(A3587, Sheet3!A:G,2, FALSE)</f>
        <v>-0.77262699999999995</v>
      </c>
      <c r="J3587" s="4">
        <f>VLOOKUP(A3587, Sheet3!A:G,3, FALSE)</f>
        <v>-0.43706400000000001</v>
      </c>
      <c r="K3587" s="4">
        <f>VLOOKUP(A3587, Sheet3!A:G,4, FALSE)</f>
        <v>-2.982672</v>
      </c>
      <c r="L3587" s="4">
        <f>VLOOKUP(A3587, Sheet3!A:G,5, FALSE)</f>
        <v>2.681975</v>
      </c>
      <c r="M3587" s="4">
        <f>VLOOKUP(A3587, Sheet3!A:G,6, FALSE)</f>
        <v>1.124471</v>
      </c>
      <c r="N3587" s="4">
        <f>VLOOKUP(A3587, Sheet3!A:G,7, FALSE)</f>
        <v>-2.1465390000000002</v>
      </c>
      <c r="O3587">
        <v>2004</v>
      </c>
      <c r="P3587" s="4">
        <f>VLOOKUP(G3587, Sheet2!C:E, 3, FALSE)</f>
        <v>1998</v>
      </c>
      <c r="Q3587" s="4">
        <f>O3587-P3587</f>
        <v>6</v>
      </c>
      <c r="R3587" s="4">
        <f>VLOOKUP(A3587, Sheet4!A:B, 2, FALSE)</f>
        <v>2722</v>
      </c>
    </row>
    <row r="3588" spans="1:18">
      <c r="A3588" s="4">
        <v>5063</v>
      </c>
      <c r="B3588" t="s">
        <v>576</v>
      </c>
      <c r="C3588" s="1">
        <v>38308</v>
      </c>
      <c r="D3588" t="s">
        <v>6</v>
      </c>
      <c r="E3588" s="4" t="s">
        <v>89</v>
      </c>
      <c r="F3588" s="4" t="s">
        <v>652</v>
      </c>
      <c r="G3588" s="4" t="str">
        <f>B3588&amp;E3588</f>
        <v>StricklandOH</v>
      </c>
      <c r="H3588" s="4" t="str">
        <f>VLOOKUP(G3588, Sheet2!C:D, 2, FALSE)</f>
        <v>D</v>
      </c>
      <c r="I3588" s="4">
        <f>VLOOKUP(A3588, Sheet3!A:G,2, FALSE)</f>
        <v>0.19233900000000001</v>
      </c>
      <c r="J3588" s="4">
        <f>VLOOKUP(A3588, Sheet3!A:G,3, FALSE)</f>
        <v>0.243313</v>
      </c>
      <c r="K3588" s="4">
        <f>VLOOKUP(A3588, Sheet3!A:G,4, FALSE)</f>
        <v>-1.674879</v>
      </c>
      <c r="L3588" s="4">
        <f>VLOOKUP(A3588, Sheet3!A:G,5, FALSE)</f>
        <v>1.688072</v>
      </c>
      <c r="M3588" s="4">
        <f>VLOOKUP(A3588, Sheet3!A:G,6, FALSE)</f>
        <v>1.7622279999999999</v>
      </c>
      <c r="N3588" s="4">
        <f>VLOOKUP(A3588, Sheet3!A:G,7, FALSE)</f>
        <v>-5.2301E-2</v>
      </c>
      <c r="O3588">
        <v>2004</v>
      </c>
      <c r="P3588" s="4">
        <f>VLOOKUP(G3588, Sheet2!C:E, 3, FALSE)</f>
        <v>1997</v>
      </c>
      <c r="Q3588" s="4">
        <f>O3588-P3588</f>
        <v>7</v>
      </c>
      <c r="R3588" s="4">
        <f>VLOOKUP(A3588, Sheet4!A:B, 2, FALSE)</f>
        <v>1610</v>
      </c>
    </row>
    <row r="3589" spans="1:18">
      <c r="A3589" s="4">
        <v>5064</v>
      </c>
      <c r="B3589" t="s">
        <v>479</v>
      </c>
      <c r="C3589" s="1">
        <v>38308</v>
      </c>
      <c r="D3589" t="s">
        <v>6</v>
      </c>
      <c r="E3589" s="4" t="s">
        <v>463</v>
      </c>
      <c r="F3589" s="4" t="s">
        <v>652</v>
      </c>
      <c r="G3589" s="4" t="str">
        <f>B3589&amp;E3589</f>
        <v>AbercrombieHI</v>
      </c>
      <c r="H3589" s="4" t="str">
        <f>VLOOKUP(G3589, Sheet2!C:D, 2, FALSE)</f>
        <v>D</v>
      </c>
      <c r="I3589" s="4">
        <f>VLOOKUP(A3589, Sheet3!A:G,2, FALSE)</f>
        <v>0.124762</v>
      </c>
      <c r="J3589" s="4">
        <f>VLOOKUP(A3589, Sheet3!A:G,3, FALSE)</f>
        <v>0.25560100000000002</v>
      </c>
      <c r="K3589" s="4">
        <f>VLOOKUP(A3589, Sheet3!A:G,4, FALSE)</f>
        <v>0.68403400000000003</v>
      </c>
      <c r="L3589" s="4">
        <f>VLOOKUP(A3589, Sheet3!A:G,5, FALSE)</f>
        <v>-0.84677400000000003</v>
      </c>
      <c r="M3589" s="4">
        <f>VLOOKUP(A3589, Sheet3!A:G,6, FALSE)</f>
        <v>-1.9207650000000001</v>
      </c>
      <c r="N3589" s="4">
        <f>VLOOKUP(A3589, Sheet3!A:G,7, FALSE)</f>
        <v>0.89113900000000001</v>
      </c>
      <c r="O3589">
        <v>2004</v>
      </c>
      <c r="P3589" s="4">
        <f>VLOOKUP(G3589, Sheet2!C:E, 3, FALSE)</f>
        <v>1991</v>
      </c>
      <c r="Q3589" s="4">
        <f>O3589-P3589</f>
        <v>13</v>
      </c>
      <c r="R3589" s="4">
        <f>VLOOKUP(A3589, Sheet4!A:B, 2, FALSE)</f>
        <v>1382</v>
      </c>
    </row>
    <row r="3590" spans="1:18">
      <c r="A3590" s="4">
        <v>5065</v>
      </c>
      <c r="B3590" s="4" t="s">
        <v>39</v>
      </c>
      <c r="C3590" s="1">
        <v>38021</v>
      </c>
      <c r="D3590" s="4" t="s">
        <v>6</v>
      </c>
      <c r="E3590" s="4" t="s">
        <v>163</v>
      </c>
      <c r="F3590" s="4" t="s">
        <v>652</v>
      </c>
      <c r="G3590" s="4" t="str">
        <f>B3590&amp;E3590</f>
        <v>CummingsMD</v>
      </c>
      <c r="H3590" s="4" t="str">
        <f>VLOOKUP(G3590, Sheet2!C:D, 2, FALSE)</f>
        <v>D</v>
      </c>
      <c r="I3590" s="4">
        <f>VLOOKUP(A3590, Sheet3!A:G,2, FALSE)</f>
        <v>1.2391000000000001</v>
      </c>
      <c r="J3590" s="4">
        <f>VLOOKUP(A3590, Sheet3!A:G,3, FALSE)</f>
        <v>-0.70012300000000005</v>
      </c>
      <c r="K3590" s="4">
        <f>VLOOKUP(A3590, Sheet3!A:G,4, FALSE)</f>
        <v>-1.571979</v>
      </c>
      <c r="L3590" s="4">
        <f>VLOOKUP(A3590, Sheet3!A:G,5, FALSE)</f>
        <v>1.8526450000000001</v>
      </c>
      <c r="M3590" s="4">
        <f>VLOOKUP(A3590, Sheet3!A:G,6, FALSE)</f>
        <v>-0.17417199999999999</v>
      </c>
      <c r="N3590" s="4">
        <f>VLOOKUP(A3590, Sheet3!A:G,7, FALSE)</f>
        <v>-0.83767499999999995</v>
      </c>
      <c r="O3590">
        <v>2004</v>
      </c>
      <c r="P3590" s="4">
        <f>VLOOKUP(G3590, Sheet2!C:E, 3, FALSE)</f>
        <v>1996</v>
      </c>
      <c r="Q3590" s="4">
        <f>O3590-P3590</f>
        <v>8</v>
      </c>
      <c r="R3590" s="4">
        <f>VLOOKUP(A3590, Sheet4!A:B, 2, FALSE)</f>
        <v>2428</v>
      </c>
    </row>
    <row r="3591" spans="1:18">
      <c r="A3591" s="4">
        <v>5066</v>
      </c>
      <c r="B3591" s="4" t="s">
        <v>82</v>
      </c>
      <c r="C3591" s="1">
        <v>38021</v>
      </c>
      <c r="D3591" s="4" t="s">
        <v>6</v>
      </c>
      <c r="E3591" s="4" t="s">
        <v>22</v>
      </c>
      <c r="F3591" s="4" t="s">
        <v>652</v>
      </c>
      <c r="G3591" s="4" t="str">
        <f>B3591&amp;E3591</f>
        <v>Jackson-LeeTX</v>
      </c>
      <c r="H3591" s="4" t="str">
        <f>VLOOKUP(G3591, Sheet2!C:D, 2, FALSE)</f>
        <v>D</v>
      </c>
      <c r="I3591" s="4">
        <f>VLOOKUP(A3591, Sheet3!A:G,2, FALSE)</f>
        <v>3.0117020000000001</v>
      </c>
      <c r="J3591" s="4">
        <f>VLOOKUP(A3591, Sheet3!A:G,3, FALSE)</f>
        <v>-1.0624549999999999</v>
      </c>
      <c r="K3591" s="4">
        <f>VLOOKUP(A3591, Sheet3!A:G,4, FALSE)</f>
        <v>-0.75686299999999995</v>
      </c>
      <c r="L3591" s="4">
        <f>VLOOKUP(A3591, Sheet3!A:G,5, FALSE)</f>
        <v>3.5223140000000002</v>
      </c>
      <c r="M3591" s="4">
        <f>VLOOKUP(A3591, Sheet3!A:G,6, FALSE)</f>
        <v>1.3492960000000001</v>
      </c>
      <c r="N3591" s="4">
        <f>VLOOKUP(A3591, Sheet3!A:G,7, FALSE)</f>
        <v>-0.20551</v>
      </c>
      <c r="O3591">
        <v>2004</v>
      </c>
      <c r="P3591" s="4">
        <f>VLOOKUP(G3591, Sheet2!C:E, 3, FALSE)</f>
        <v>1995</v>
      </c>
      <c r="Q3591" s="4">
        <f>O3591-P3591</f>
        <v>9</v>
      </c>
      <c r="R3591" s="4">
        <f>VLOOKUP(A3591, Sheet4!A:B, 2, FALSE)</f>
        <v>1618</v>
      </c>
    </row>
    <row r="3592" spans="1:18">
      <c r="A3592" s="4">
        <v>5067</v>
      </c>
      <c r="B3592" s="4" t="s">
        <v>65</v>
      </c>
      <c r="C3592" s="1">
        <v>38021</v>
      </c>
      <c r="D3592" s="4" t="s">
        <v>6</v>
      </c>
      <c r="E3592" s="4" t="s">
        <v>125</v>
      </c>
      <c r="F3592" s="4" t="s">
        <v>652</v>
      </c>
      <c r="G3592" s="4" t="str">
        <f>B3592&amp;E3592</f>
        <v>RangelNY</v>
      </c>
      <c r="H3592" s="4" t="str">
        <f>VLOOKUP(G3592, Sheet2!C:D, 2, FALSE)</f>
        <v>D</v>
      </c>
      <c r="I3592" s="4">
        <f>VLOOKUP(A3592, Sheet3!A:G,2, FALSE)</f>
        <v>0.170903</v>
      </c>
      <c r="J3592" s="4">
        <f>VLOOKUP(A3592, Sheet3!A:G,3, FALSE)</f>
        <v>1.9452510000000001</v>
      </c>
      <c r="K3592" s="4">
        <f>VLOOKUP(A3592, Sheet3!A:G,4, FALSE)</f>
        <v>-4.3848440000000002</v>
      </c>
      <c r="L3592" s="4">
        <f>VLOOKUP(A3592, Sheet3!A:G,5, FALSE)</f>
        <v>5.1972769999999997</v>
      </c>
      <c r="M3592" s="4">
        <f>VLOOKUP(A3592, Sheet3!A:G,6, FALSE)</f>
        <v>-0.114894</v>
      </c>
      <c r="N3592" s="4">
        <f>VLOOKUP(A3592, Sheet3!A:G,7, FALSE)</f>
        <v>-3.5122680000000002</v>
      </c>
      <c r="O3592">
        <v>2004</v>
      </c>
      <c r="P3592" s="4">
        <f>VLOOKUP(G3592, Sheet2!C:E, 3, FALSE)</f>
        <v>1971</v>
      </c>
      <c r="Q3592" s="4">
        <f>O3592-P3592</f>
        <v>33</v>
      </c>
      <c r="R3592" s="4">
        <f>VLOOKUP(A3592, Sheet4!A:B, 2, FALSE)</f>
        <v>1523</v>
      </c>
    </row>
    <row r="3593" spans="1:18">
      <c r="A3593" s="4">
        <v>5068</v>
      </c>
      <c r="B3593" s="4" t="s">
        <v>5</v>
      </c>
      <c r="C3593" s="1">
        <v>38021</v>
      </c>
      <c r="D3593" s="4" t="s">
        <v>6</v>
      </c>
      <c r="E3593" s="4" t="s">
        <v>8</v>
      </c>
      <c r="F3593" s="4" t="s">
        <v>652</v>
      </c>
      <c r="G3593" s="4" t="str">
        <f>B3593&amp;E3593</f>
        <v>WatersCA</v>
      </c>
      <c r="H3593" s="4" t="str">
        <f>VLOOKUP(G3593, Sheet2!C:D, 2, FALSE)</f>
        <v>D</v>
      </c>
      <c r="I3593" s="4">
        <f>VLOOKUP(A3593, Sheet3!A:G,2, FALSE)</f>
        <v>-2.22052</v>
      </c>
      <c r="J3593" s="4">
        <f>VLOOKUP(A3593, Sheet3!A:G,3, FALSE)</f>
        <v>1.2767630000000001</v>
      </c>
      <c r="K3593" s="4">
        <f>VLOOKUP(A3593, Sheet3!A:G,4, FALSE)</f>
        <v>-2.5752860000000002</v>
      </c>
      <c r="L3593" s="4">
        <f>VLOOKUP(A3593, Sheet3!A:G,5, FALSE)</f>
        <v>-0.63346999999999998</v>
      </c>
      <c r="M3593" s="4">
        <f>VLOOKUP(A3593, Sheet3!A:G,6, FALSE)</f>
        <v>-0.81217200000000001</v>
      </c>
      <c r="N3593" s="4">
        <f>VLOOKUP(A3593, Sheet3!A:G,7, FALSE)</f>
        <v>-2.1952199999999999</v>
      </c>
      <c r="O3593">
        <v>2004</v>
      </c>
      <c r="P3593" s="4">
        <f>VLOOKUP(G3593, Sheet2!C:E, 3, FALSE)</f>
        <v>1991</v>
      </c>
      <c r="Q3593" s="4">
        <f>O3593-P3593</f>
        <v>13</v>
      </c>
      <c r="R3593" s="4">
        <f>VLOOKUP(A3593, Sheet4!A:B, 2, FALSE)</f>
        <v>1313</v>
      </c>
    </row>
    <row r="3594" spans="1:18">
      <c r="A3594" s="4">
        <v>5069</v>
      </c>
      <c r="B3594" s="4" t="s">
        <v>766</v>
      </c>
      <c r="C3594" s="1">
        <v>38021</v>
      </c>
      <c r="D3594" s="4" t="s">
        <v>6</v>
      </c>
      <c r="E3594" s="4" t="str">
        <f>VLOOKUP(B3594, Sheet2!$A$2:$B$734, 2, FALSE)</f>
        <v>NJ</v>
      </c>
      <c r="F3594" s="4" t="s">
        <v>652</v>
      </c>
      <c r="G3594" s="4" t="str">
        <f>B3594&amp;E3594</f>
        <v>PayneDNJ</v>
      </c>
      <c r="H3594" s="4" t="str">
        <f>VLOOKUP(G3594, Sheet2!C:D, 2, FALSE)</f>
        <v>D</v>
      </c>
      <c r="I3594" s="4">
        <f>VLOOKUP(A3594, Sheet3!A:G,2, FALSE)</f>
        <v>0.86958199999999997</v>
      </c>
      <c r="J3594" s="4">
        <f>VLOOKUP(A3594, Sheet3!A:G,3, FALSE)</f>
        <v>1.1701010000000001</v>
      </c>
      <c r="K3594" s="4">
        <f>VLOOKUP(A3594, Sheet3!A:G,4, FALSE)</f>
        <v>-0.77419899999999997</v>
      </c>
      <c r="L3594" s="4">
        <f>VLOOKUP(A3594, Sheet3!A:G,5, FALSE)</f>
        <v>-2.5385230000000001</v>
      </c>
      <c r="M3594" s="4">
        <f>VLOOKUP(A3594, Sheet3!A:G,6, FALSE)</f>
        <v>-2.1098439999999998</v>
      </c>
      <c r="N3594" s="4">
        <f>VLOOKUP(A3594, Sheet3!A:G,7, FALSE)</f>
        <v>2.358482</v>
      </c>
      <c r="O3594">
        <v>2004</v>
      </c>
      <c r="P3594" s="4">
        <f>VLOOKUP(G3594, Sheet2!C:E, 3, FALSE)</f>
        <v>1989</v>
      </c>
      <c r="Q3594" s="4">
        <f>O3594-P3594</f>
        <v>15</v>
      </c>
      <c r="R3594" s="4">
        <f>VLOOKUP(A3594, Sheet4!A:B, 2, FALSE)</f>
        <v>1072</v>
      </c>
    </row>
    <row r="3595" spans="1:18">
      <c r="A3595" s="4">
        <v>5070</v>
      </c>
      <c r="B3595" s="4" t="s">
        <v>166</v>
      </c>
      <c r="C3595" s="1">
        <v>38105</v>
      </c>
      <c r="D3595" s="4" t="s">
        <v>6</v>
      </c>
      <c r="E3595" s="4" t="s">
        <v>116</v>
      </c>
      <c r="F3595" s="4" t="s">
        <v>652</v>
      </c>
      <c r="G3595" s="4" t="str">
        <f>B3595&amp;E3595</f>
        <v>InsleeWA</v>
      </c>
      <c r="H3595" s="4" t="str">
        <f>VLOOKUP(G3595, Sheet2!C:D, 2, FALSE)</f>
        <v>D</v>
      </c>
      <c r="I3595" s="4">
        <f>VLOOKUP(A3595, Sheet3!A:G,2, FALSE)</f>
        <v>0.664331</v>
      </c>
      <c r="J3595" s="4">
        <f>VLOOKUP(A3595, Sheet3!A:G,3, FALSE)</f>
        <v>0.348827</v>
      </c>
      <c r="K3595" s="4">
        <f>VLOOKUP(A3595, Sheet3!A:G,4, FALSE)</f>
        <v>-1.427173</v>
      </c>
      <c r="L3595" s="4">
        <f>VLOOKUP(A3595, Sheet3!A:G,5, FALSE)</f>
        <v>3.0227219999999999</v>
      </c>
      <c r="M3595" s="4">
        <f>VLOOKUP(A3595, Sheet3!A:G,6, FALSE)</f>
        <v>0.44328600000000001</v>
      </c>
      <c r="N3595" s="4">
        <f>VLOOKUP(A3595, Sheet3!A:G,7, FALSE)</f>
        <v>-1.125577</v>
      </c>
      <c r="O3595">
        <v>2004</v>
      </c>
      <c r="P3595" s="4">
        <f>VLOOKUP(G3595, Sheet2!C:E, 3, FALSE)</f>
        <v>1998</v>
      </c>
      <c r="Q3595" s="4">
        <f>O3595-P3595</f>
        <v>6</v>
      </c>
      <c r="R3595" s="4">
        <f>VLOOKUP(A3595, Sheet4!A:B, 2, FALSE)</f>
        <v>3719</v>
      </c>
    </row>
    <row r="3596" spans="1:18">
      <c r="A3596" s="4">
        <v>5071</v>
      </c>
      <c r="B3596" s="4" t="s">
        <v>275</v>
      </c>
      <c r="C3596" s="1">
        <v>38105</v>
      </c>
      <c r="D3596" s="4" t="s">
        <v>6</v>
      </c>
      <c r="E3596" s="4" t="str">
        <f>VLOOKUP(B3596, Sheet2!$A$2:$B$734, 2, FALSE)</f>
        <v>MA</v>
      </c>
      <c r="F3596" s="4" t="s">
        <v>652</v>
      </c>
      <c r="G3596" s="4" t="str">
        <f>B3596&amp;E3596</f>
        <v>DelahuntMA</v>
      </c>
      <c r="H3596" s="4" t="str">
        <f>VLOOKUP(G3596, Sheet2!C:D, 2, FALSE)</f>
        <v>D</v>
      </c>
      <c r="I3596" s="4">
        <f>VLOOKUP(A3596, Sheet3!A:G,2, FALSE)</f>
        <v>2.10677</v>
      </c>
      <c r="J3596" s="4">
        <f>VLOOKUP(A3596, Sheet3!A:G,3, FALSE)</f>
        <v>-0.62927900000000003</v>
      </c>
      <c r="K3596" s="4">
        <f>VLOOKUP(A3596, Sheet3!A:G,4, FALSE)</f>
        <v>0.23963799999999999</v>
      </c>
      <c r="L3596" s="4">
        <f>VLOOKUP(A3596, Sheet3!A:G,5, FALSE)</f>
        <v>1.4778180000000001</v>
      </c>
      <c r="M3596" s="4">
        <f>VLOOKUP(A3596, Sheet3!A:G,6, FALSE)</f>
        <v>0.15440699999999999</v>
      </c>
      <c r="N3596" s="4">
        <f>VLOOKUP(A3596, Sheet3!A:G,7, FALSE)</f>
        <v>0.63662300000000005</v>
      </c>
      <c r="O3596">
        <v>2004</v>
      </c>
      <c r="P3596" s="4">
        <f>VLOOKUP(G3596, Sheet2!C:E, 3, FALSE)</f>
        <v>1997</v>
      </c>
      <c r="Q3596" s="4">
        <f>O3596-P3596</f>
        <v>7</v>
      </c>
      <c r="R3596" s="4">
        <f>VLOOKUP(A3596, Sheet4!A:B, 2, FALSE)</f>
        <v>2179</v>
      </c>
    </row>
    <row r="3597" spans="1:18">
      <c r="A3597" s="4">
        <v>5072</v>
      </c>
      <c r="B3597" s="4" t="s">
        <v>479</v>
      </c>
      <c r="C3597" s="1">
        <v>38105</v>
      </c>
      <c r="D3597" s="4" t="s">
        <v>6</v>
      </c>
      <c r="E3597" s="4" t="s">
        <v>463</v>
      </c>
      <c r="F3597" s="4" t="s">
        <v>652</v>
      </c>
      <c r="G3597" s="4" t="str">
        <f>B3597&amp;E3597</f>
        <v>AbercrombieHI</v>
      </c>
      <c r="H3597" s="4" t="str">
        <f>VLOOKUP(G3597, Sheet2!C:D, 2, FALSE)</f>
        <v>D</v>
      </c>
      <c r="I3597" s="4">
        <f>VLOOKUP(A3597, Sheet3!A:G,2, FALSE)</f>
        <v>-0.59299800000000003</v>
      </c>
      <c r="J3597" s="4">
        <f>VLOOKUP(A3597, Sheet3!A:G,3, FALSE)</f>
        <v>4.6267999999999997E-2</v>
      </c>
      <c r="K3597" s="4">
        <f>VLOOKUP(A3597, Sheet3!A:G,4, FALSE)</f>
        <v>1.669424</v>
      </c>
      <c r="L3597" s="4">
        <f>VLOOKUP(A3597, Sheet3!A:G,5, FALSE)</f>
        <v>0.88953700000000002</v>
      </c>
      <c r="M3597" s="4">
        <f>VLOOKUP(A3597, Sheet3!A:G,6, FALSE)</f>
        <v>-0.60724299999999998</v>
      </c>
      <c r="N3597" s="4">
        <f>VLOOKUP(A3597, Sheet3!A:G,7, FALSE)</f>
        <v>1.9785520000000001</v>
      </c>
      <c r="O3597">
        <v>2004</v>
      </c>
      <c r="P3597" s="4">
        <f>VLOOKUP(G3597, Sheet2!C:E, 3, FALSE)</f>
        <v>1991</v>
      </c>
      <c r="Q3597" s="4">
        <f>O3597-P3597</f>
        <v>13</v>
      </c>
      <c r="R3597" s="4">
        <f>VLOOKUP(A3597, Sheet4!A:B, 2, FALSE)</f>
        <v>1692</v>
      </c>
    </row>
    <row r="3598" spans="1:18">
      <c r="A3598" s="4">
        <v>5073</v>
      </c>
      <c r="B3598" s="4" t="s">
        <v>238</v>
      </c>
      <c r="C3598" s="1">
        <v>38121</v>
      </c>
      <c r="D3598" s="4" t="s">
        <v>15</v>
      </c>
      <c r="E3598" s="4" t="str">
        <f>VLOOKUP(B3598, Sheet2!$A$2:$B$734, 2, FALSE)</f>
        <v>AZ</v>
      </c>
      <c r="F3598" s="4" t="s">
        <v>652</v>
      </c>
      <c r="G3598" s="4" t="str">
        <f>B3598&amp;E3598</f>
        <v>KylAZ</v>
      </c>
      <c r="H3598" s="4" t="str">
        <f>VLOOKUP(G3598, Sheet2!C:D, 2, FALSE)</f>
        <v>R</v>
      </c>
      <c r="I3598" s="4">
        <f>VLOOKUP(A3598, Sheet3!A:G,2, FALSE)</f>
        <v>-0.48837000000000003</v>
      </c>
      <c r="J3598" s="4">
        <f>VLOOKUP(A3598, Sheet3!A:G,3, FALSE)</f>
        <v>0.25667600000000002</v>
      </c>
      <c r="K3598" s="4">
        <f>VLOOKUP(A3598, Sheet3!A:G,4, FALSE)</f>
        <v>-0.74526300000000001</v>
      </c>
      <c r="L3598" s="4">
        <f>VLOOKUP(A3598, Sheet3!A:G,5, FALSE)</f>
        <v>2.4700519999999999</v>
      </c>
      <c r="M3598" s="4">
        <f>VLOOKUP(A3598, Sheet3!A:G,6, FALSE)</f>
        <v>9.7558000000000006E-2</v>
      </c>
      <c r="N3598" s="4">
        <f>VLOOKUP(A3598, Sheet3!A:G,7, FALSE)</f>
        <v>-0.113229</v>
      </c>
      <c r="O3598">
        <v>2004</v>
      </c>
      <c r="P3598" s="4">
        <f>VLOOKUP(G3598, Sheet2!C:E, 3, FALSE)</f>
        <v>1995</v>
      </c>
      <c r="Q3598" s="4">
        <f>O3598-P3598</f>
        <v>9</v>
      </c>
      <c r="R3598" s="4">
        <f>VLOOKUP(A3598, Sheet4!A:B, 2, FALSE)</f>
        <v>3749</v>
      </c>
    </row>
    <row r="3599" spans="1:18">
      <c r="A3599" s="4">
        <v>5074</v>
      </c>
      <c r="B3599" s="4" t="s">
        <v>58</v>
      </c>
      <c r="C3599" s="1">
        <v>38252</v>
      </c>
      <c r="D3599" s="4" t="s">
        <v>6</v>
      </c>
      <c r="E3599" s="4" t="s">
        <v>89</v>
      </c>
      <c r="F3599" s="4" t="s">
        <v>652</v>
      </c>
      <c r="G3599" s="4" t="str">
        <f>B3599&amp;E3599</f>
        <v>RyanOH</v>
      </c>
      <c r="H3599" s="4" t="str">
        <f>VLOOKUP(G3599, Sheet2!C:D, 2, FALSE)</f>
        <v>D</v>
      </c>
      <c r="I3599" s="4">
        <f>VLOOKUP(A3599, Sheet3!A:G,2, FALSE)</f>
        <v>2.4506969999999999</v>
      </c>
      <c r="J3599" s="4">
        <f>VLOOKUP(A3599, Sheet3!A:G,3, FALSE)</f>
        <v>1.7990010000000001</v>
      </c>
      <c r="K3599" s="4">
        <f>VLOOKUP(A3599, Sheet3!A:G,4, FALSE)</f>
        <v>-0.99249200000000004</v>
      </c>
      <c r="L3599" s="4">
        <f>VLOOKUP(A3599, Sheet3!A:G,5, FALSE)</f>
        <v>-0.74574300000000004</v>
      </c>
      <c r="M3599" s="4">
        <f>VLOOKUP(A3599, Sheet3!A:G,6, FALSE)</f>
        <v>-0.78734099999999996</v>
      </c>
      <c r="N3599" s="4">
        <f>VLOOKUP(A3599, Sheet3!A:G,7, FALSE)</f>
        <v>-0.93833599999999995</v>
      </c>
      <c r="O3599">
        <v>2004</v>
      </c>
      <c r="P3599" s="4">
        <f>VLOOKUP(G3599, Sheet2!C:E, 3, FALSE)</f>
        <v>2003</v>
      </c>
      <c r="Q3599" s="4">
        <f>O3599-P3599</f>
        <v>1</v>
      </c>
      <c r="R3599" s="4">
        <f>VLOOKUP(A3599, Sheet4!A:B, 2, FALSE)</f>
        <v>758</v>
      </c>
    </row>
    <row r="3600" spans="1:18">
      <c r="A3600" s="4">
        <v>5075</v>
      </c>
      <c r="B3600" s="4" t="s">
        <v>275</v>
      </c>
      <c r="C3600" s="1">
        <v>38252</v>
      </c>
      <c r="D3600" s="4" t="s">
        <v>6</v>
      </c>
      <c r="E3600" s="4" t="s">
        <v>184</v>
      </c>
      <c r="F3600" s="4" t="s">
        <v>652</v>
      </c>
      <c r="G3600" s="4" t="str">
        <f>B3600&amp;E3600</f>
        <v>DelahuntMA</v>
      </c>
      <c r="H3600" s="4" t="str">
        <f>VLOOKUP(G3600, Sheet2!C:D, 2, FALSE)</f>
        <v>D</v>
      </c>
      <c r="I3600" s="4">
        <f>VLOOKUP(A3600, Sheet3!A:G,2, FALSE)</f>
        <v>-1.5656840000000001</v>
      </c>
      <c r="J3600" s="4">
        <f>VLOOKUP(A3600, Sheet3!A:G,3, FALSE)</f>
        <v>-0.52247299999999997</v>
      </c>
      <c r="K3600" s="4">
        <f>VLOOKUP(A3600, Sheet3!A:G,4, FALSE)</f>
        <v>-1.641456</v>
      </c>
      <c r="L3600" s="4">
        <f>VLOOKUP(A3600, Sheet3!A:G,5, FALSE)</f>
        <v>1.0555490000000001</v>
      </c>
      <c r="M3600" s="4">
        <f>VLOOKUP(A3600, Sheet3!A:G,6, FALSE)</f>
        <v>0.43293100000000001</v>
      </c>
      <c r="N3600" s="4">
        <f>VLOOKUP(A3600, Sheet3!A:G,7, FALSE)</f>
        <v>-0.83220799999999995</v>
      </c>
      <c r="O3600">
        <v>2004</v>
      </c>
      <c r="P3600" s="4">
        <f>VLOOKUP(G3600, Sheet2!C:E, 3, FALSE)</f>
        <v>1997</v>
      </c>
      <c r="Q3600" s="4">
        <f>O3600-P3600</f>
        <v>7</v>
      </c>
      <c r="R3600" s="4">
        <f>VLOOKUP(A3600, Sheet4!A:B, 2, FALSE)</f>
        <v>2281</v>
      </c>
    </row>
    <row r="3601" spans="1:18">
      <c r="A3601" s="4">
        <v>5076</v>
      </c>
      <c r="B3601" s="4" t="s">
        <v>166</v>
      </c>
      <c r="C3601" s="1">
        <v>38252</v>
      </c>
      <c r="D3601" s="4" t="s">
        <v>6</v>
      </c>
      <c r="E3601" s="4" t="s">
        <v>116</v>
      </c>
      <c r="F3601" s="4" t="s">
        <v>652</v>
      </c>
      <c r="G3601" s="4" t="str">
        <f>B3601&amp;E3601</f>
        <v>InsleeWA</v>
      </c>
      <c r="H3601" s="4" t="str">
        <f>VLOOKUP(G3601, Sheet2!C:D, 2, FALSE)</f>
        <v>D</v>
      </c>
      <c r="I3601" s="4">
        <f>VLOOKUP(A3601, Sheet3!A:G,2, FALSE)</f>
        <v>-1.9159310000000001</v>
      </c>
      <c r="J3601" s="4">
        <f>VLOOKUP(A3601, Sheet3!A:G,3, FALSE)</f>
        <v>1.013954</v>
      </c>
      <c r="K3601" s="4">
        <f>VLOOKUP(A3601, Sheet3!A:G,4, FALSE)</f>
        <v>-3.9989240000000001</v>
      </c>
      <c r="L3601" s="4">
        <f>VLOOKUP(A3601, Sheet3!A:G,5, FALSE)</f>
        <v>-0.47737099999999999</v>
      </c>
      <c r="M3601" s="4">
        <f>VLOOKUP(A3601, Sheet3!A:G,6, FALSE)</f>
        <v>0.136379</v>
      </c>
      <c r="N3601" s="4">
        <f>VLOOKUP(A3601, Sheet3!A:G,7, FALSE)</f>
        <v>-3.932302</v>
      </c>
      <c r="O3601">
        <v>2004</v>
      </c>
      <c r="P3601" s="4">
        <f>VLOOKUP(G3601, Sheet2!C:E, 3, FALSE)</f>
        <v>1998</v>
      </c>
      <c r="Q3601" s="4">
        <f>O3601-P3601</f>
        <v>6</v>
      </c>
      <c r="R3601" s="4">
        <f>VLOOKUP(A3601, Sheet4!A:B, 2, FALSE)</f>
        <v>2515</v>
      </c>
    </row>
    <row r="3602" spans="1:18">
      <c r="A3602" s="4">
        <v>5077</v>
      </c>
      <c r="B3602" s="4" t="s">
        <v>576</v>
      </c>
      <c r="C3602" s="1">
        <v>38252</v>
      </c>
      <c r="D3602" s="4" t="s">
        <v>6</v>
      </c>
      <c r="E3602" s="4" t="str">
        <f>VLOOKUP(B3602, Sheet2!$A$2:$B$734, 2, FALSE)</f>
        <v>OH</v>
      </c>
      <c r="F3602" s="4" t="s">
        <v>652</v>
      </c>
      <c r="G3602" s="4" t="str">
        <f>B3602&amp;E3602</f>
        <v>StricklandOH</v>
      </c>
      <c r="H3602" s="4" t="str">
        <f>VLOOKUP(G3602, Sheet2!C:D, 2, FALSE)</f>
        <v>D</v>
      </c>
      <c r="I3602" s="4">
        <f>VLOOKUP(A3602, Sheet3!A:G,2, FALSE)</f>
        <v>0.85667300000000002</v>
      </c>
      <c r="J3602" s="4">
        <f>VLOOKUP(A3602, Sheet3!A:G,3, FALSE)</f>
        <v>7.4355000000000004E-2</v>
      </c>
      <c r="K3602" s="4">
        <f>VLOOKUP(A3602, Sheet3!A:G,4, FALSE)</f>
        <v>-3.2607400000000002</v>
      </c>
      <c r="L3602" s="4">
        <f>VLOOKUP(A3602, Sheet3!A:G,5, FALSE)</f>
        <v>1.7364869999999999</v>
      </c>
      <c r="M3602" s="4">
        <f>VLOOKUP(A3602, Sheet3!A:G,6, FALSE)</f>
        <v>0.55650699999999997</v>
      </c>
      <c r="N3602" s="4">
        <f>VLOOKUP(A3602, Sheet3!A:G,7, FALSE)</f>
        <v>-1.4334899999999999</v>
      </c>
      <c r="O3602">
        <v>2004</v>
      </c>
      <c r="P3602" s="4">
        <f>VLOOKUP(G3602, Sheet2!C:E, 3, FALSE)</f>
        <v>1997</v>
      </c>
      <c r="Q3602" s="4">
        <f>O3602-P3602</f>
        <v>7</v>
      </c>
      <c r="R3602" s="4">
        <f>VLOOKUP(A3602, Sheet4!A:B, 2, FALSE)</f>
        <v>1978</v>
      </c>
    </row>
    <row r="3603" spans="1:18">
      <c r="A3603" s="4">
        <v>5078</v>
      </c>
      <c r="B3603" s="4" t="s">
        <v>541</v>
      </c>
      <c r="C3603" s="1">
        <v>38020</v>
      </c>
      <c r="D3603" s="4" t="s">
        <v>6</v>
      </c>
      <c r="E3603" s="4" t="s">
        <v>44</v>
      </c>
      <c r="F3603" s="4" t="s">
        <v>652</v>
      </c>
      <c r="G3603" s="4" t="str">
        <f>B3603&amp;E3603</f>
        <v>HoeffelPA</v>
      </c>
      <c r="H3603" s="4" t="str">
        <f>VLOOKUP(G3603, Sheet2!C:D, 2, FALSE)</f>
        <v>D</v>
      </c>
      <c r="I3603" s="4">
        <f>VLOOKUP(A3603, Sheet3!A:G,2, FALSE)</f>
        <v>0.66074299999999997</v>
      </c>
      <c r="J3603" s="4">
        <f>VLOOKUP(A3603, Sheet3!A:G,3, FALSE)</f>
        <v>-0.66408800000000001</v>
      </c>
      <c r="K3603" s="4">
        <f>VLOOKUP(A3603, Sheet3!A:G,4, FALSE)</f>
        <v>1.0438590000000001</v>
      </c>
      <c r="L3603" s="4">
        <f>VLOOKUP(A3603, Sheet3!A:G,5, FALSE)</f>
        <v>1.2546580000000001</v>
      </c>
      <c r="M3603" s="4">
        <f>VLOOKUP(A3603, Sheet3!A:G,6, FALSE)</f>
        <v>1.235992</v>
      </c>
      <c r="N3603" s="4">
        <f>VLOOKUP(A3603, Sheet3!A:G,7, FALSE)</f>
        <v>2.5568490000000001</v>
      </c>
      <c r="O3603">
        <v>2004</v>
      </c>
      <c r="P3603" s="4">
        <f>VLOOKUP(G3603, Sheet2!C:E, 3, FALSE)</f>
        <v>1999</v>
      </c>
      <c r="Q3603" s="4">
        <f>O3603-P3603</f>
        <v>5</v>
      </c>
      <c r="R3603" s="4">
        <f>VLOOKUP(A3603, Sheet4!A:B, 2, FALSE)</f>
        <v>1869</v>
      </c>
    </row>
    <row r="3604" spans="1:18">
      <c r="A3604" s="4">
        <v>5079</v>
      </c>
      <c r="B3604" s="4" t="s">
        <v>275</v>
      </c>
      <c r="C3604" s="1">
        <v>38020</v>
      </c>
      <c r="D3604" s="4" t="s">
        <v>6</v>
      </c>
      <c r="E3604" s="4" t="s">
        <v>184</v>
      </c>
      <c r="F3604" s="4" t="s">
        <v>652</v>
      </c>
      <c r="G3604" s="4" t="str">
        <f>B3604&amp;E3604</f>
        <v>DelahuntMA</v>
      </c>
      <c r="H3604" s="4" t="str">
        <f>VLOOKUP(G3604, Sheet2!C:D, 2, FALSE)</f>
        <v>D</v>
      </c>
      <c r="I3604" s="4">
        <f>VLOOKUP(A3604, Sheet3!A:G,2, FALSE)</f>
        <v>2.101823</v>
      </c>
      <c r="J3604" s="4">
        <f>VLOOKUP(A3604, Sheet3!A:G,3, FALSE)</f>
        <v>0.91983899999999996</v>
      </c>
      <c r="K3604" s="4">
        <f>VLOOKUP(A3604, Sheet3!A:G,4, FALSE)</f>
        <v>-3.8085000000000001E-2</v>
      </c>
      <c r="L3604" s="4">
        <f>VLOOKUP(A3604, Sheet3!A:G,5, FALSE)</f>
        <v>2.3794059999999999</v>
      </c>
      <c r="M3604" s="4">
        <f>VLOOKUP(A3604, Sheet3!A:G,6, FALSE)</f>
        <v>0.61173900000000003</v>
      </c>
      <c r="N3604" s="4">
        <f>VLOOKUP(A3604, Sheet3!A:G,7, FALSE)</f>
        <v>0.57455900000000004</v>
      </c>
      <c r="O3604">
        <v>2004</v>
      </c>
      <c r="P3604" s="4">
        <f>VLOOKUP(G3604, Sheet2!C:E, 3, FALSE)</f>
        <v>1997</v>
      </c>
      <c r="Q3604" s="4">
        <f>O3604-P3604</f>
        <v>7</v>
      </c>
      <c r="R3604" s="4">
        <f>VLOOKUP(A3604, Sheet4!A:B, 2, FALSE)</f>
        <v>1934</v>
      </c>
    </row>
    <row r="3605" spans="1:18">
      <c r="A3605" s="4">
        <v>5080</v>
      </c>
      <c r="B3605" s="4" t="s">
        <v>576</v>
      </c>
      <c r="C3605" s="1">
        <v>38020</v>
      </c>
      <c r="D3605" s="4" t="s">
        <v>6</v>
      </c>
      <c r="E3605" s="4" t="str">
        <f>VLOOKUP(B3605, Sheet2!$A$2:$B$734, 2, FALSE)</f>
        <v>OH</v>
      </c>
      <c r="F3605" s="4" t="s">
        <v>652</v>
      </c>
      <c r="G3605" s="4" t="str">
        <f>B3605&amp;E3605</f>
        <v>StricklandOH</v>
      </c>
      <c r="H3605" s="4" t="str">
        <f>VLOOKUP(G3605, Sheet2!C:D, 2, FALSE)</f>
        <v>D</v>
      </c>
      <c r="I3605" s="4">
        <f>VLOOKUP(A3605, Sheet3!A:G,2, FALSE)</f>
        <v>5.5656780000000001</v>
      </c>
      <c r="J3605" s="4">
        <f>VLOOKUP(A3605, Sheet3!A:G,3, FALSE)</f>
        <v>-1.1369640000000001</v>
      </c>
      <c r="K3605" s="4">
        <f>VLOOKUP(A3605, Sheet3!A:G,4, FALSE)</f>
        <v>-4.0208399999999997</v>
      </c>
      <c r="L3605" s="4">
        <f>VLOOKUP(A3605, Sheet3!A:G,5, FALSE)</f>
        <v>3.089143</v>
      </c>
      <c r="M3605" s="4">
        <f>VLOOKUP(A3605, Sheet3!A:G,6, FALSE)</f>
        <v>-6.7745E-2</v>
      </c>
      <c r="N3605" s="4">
        <f>VLOOKUP(A3605, Sheet3!A:G,7, FALSE)</f>
        <v>-3.2451099999999999</v>
      </c>
      <c r="O3605">
        <v>2004</v>
      </c>
      <c r="P3605" s="4">
        <f>VLOOKUP(G3605, Sheet2!C:E, 3, FALSE)</f>
        <v>1997</v>
      </c>
      <c r="Q3605" s="4">
        <f>O3605-P3605</f>
        <v>7</v>
      </c>
      <c r="R3605" s="4">
        <f>VLOOKUP(A3605, Sheet4!A:B, 2, FALSE)</f>
        <v>1068</v>
      </c>
    </row>
    <row r="3606" spans="1:18">
      <c r="A3606" s="4">
        <v>5081</v>
      </c>
      <c r="B3606" s="4" t="s">
        <v>479</v>
      </c>
      <c r="C3606" s="1">
        <v>38020</v>
      </c>
      <c r="D3606" s="4" t="s">
        <v>6</v>
      </c>
      <c r="E3606" s="4" t="str">
        <f>VLOOKUP(B3606, Sheet2!$A$2:$B$734, 2, FALSE)</f>
        <v>HI</v>
      </c>
      <c r="F3606" s="4" t="s">
        <v>652</v>
      </c>
      <c r="G3606" s="4" t="str">
        <f>B3606&amp;E3606</f>
        <v>AbercrombieHI</v>
      </c>
      <c r="H3606" s="4" t="str">
        <f>VLOOKUP(G3606, Sheet2!C:D, 2, FALSE)</f>
        <v>D</v>
      </c>
      <c r="I3606" s="4">
        <f>VLOOKUP(A3606, Sheet3!A:G,2, FALSE)</f>
        <v>-1.353842</v>
      </c>
      <c r="J3606" s="4">
        <f>VLOOKUP(A3606, Sheet3!A:G,3, FALSE)</f>
        <v>-6.3590000000000001E-3</v>
      </c>
      <c r="K3606" s="4">
        <f>VLOOKUP(A3606, Sheet3!A:G,4, FALSE)</f>
        <v>-1.561124</v>
      </c>
      <c r="L3606" s="4">
        <f>VLOOKUP(A3606, Sheet3!A:G,5, FALSE)</f>
        <v>1.3058590000000001</v>
      </c>
      <c r="M3606" s="4">
        <f>VLOOKUP(A3606, Sheet3!A:G,6, FALSE)</f>
        <v>-0.110043</v>
      </c>
      <c r="N3606" s="4">
        <f>VLOOKUP(A3606, Sheet3!A:G,7, FALSE)</f>
        <v>-2.2846600000000001</v>
      </c>
      <c r="O3606">
        <v>2004</v>
      </c>
      <c r="P3606" s="4">
        <f>VLOOKUP(G3606, Sheet2!C:E, 3, FALSE)</f>
        <v>1991</v>
      </c>
      <c r="Q3606" s="4">
        <f>O3606-P3606</f>
        <v>13</v>
      </c>
      <c r="R3606" s="4">
        <f>VLOOKUP(A3606, Sheet4!A:B, 2, FALSE)</f>
        <v>2781</v>
      </c>
    </row>
    <row r="3607" spans="1:18">
      <c r="A3607" s="4">
        <v>5082</v>
      </c>
      <c r="B3607" s="4" t="s">
        <v>166</v>
      </c>
      <c r="C3607" s="1">
        <v>38160</v>
      </c>
      <c r="D3607" s="4" t="s">
        <v>6</v>
      </c>
      <c r="E3607" s="4" t="s">
        <v>116</v>
      </c>
      <c r="F3607" s="4" t="s">
        <v>652</v>
      </c>
      <c r="G3607" s="4" t="str">
        <f>B3607&amp;E3607</f>
        <v>InsleeWA</v>
      </c>
      <c r="H3607" s="4" t="str">
        <f>VLOOKUP(G3607, Sheet2!C:D, 2, FALSE)</f>
        <v>D</v>
      </c>
      <c r="I3607" s="4">
        <f>VLOOKUP(A3607, Sheet3!A:G,2, FALSE)</f>
        <v>0.60863900000000004</v>
      </c>
      <c r="J3607" s="4">
        <f>VLOOKUP(A3607, Sheet3!A:G,3, FALSE)</f>
        <v>-0.90454199999999996</v>
      </c>
      <c r="K3607" s="4">
        <f>VLOOKUP(A3607, Sheet3!A:G,4, FALSE)</f>
        <v>-1.6814659999999999</v>
      </c>
      <c r="L3607" s="4">
        <f>VLOOKUP(A3607, Sheet3!A:G,5, FALSE)</f>
        <v>2.8331949999999999</v>
      </c>
      <c r="M3607" s="4">
        <f>VLOOKUP(A3607, Sheet3!A:G,6, FALSE)</f>
        <v>0.48549999999999999</v>
      </c>
      <c r="N3607" s="4">
        <f>VLOOKUP(A3607, Sheet3!A:G,7, FALSE)</f>
        <v>5.5405000000000003E-2</v>
      </c>
      <c r="O3607">
        <v>2004</v>
      </c>
      <c r="P3607" s="4">
        <f>VLOOKUP(G3607, Sheet2!C:E, 3, FALSE)</f>
        <v>1998</v>
      </c>
      <c r="Q3607" s="4">
        <f>O3607-P3607</f>
        <v>6</v>
      </c>
      <c r="R3607" s="4">
        <f>VLOOKUP(A3607, Sheet4!A:B, 2, FALSE)</f>
        <v>3337</v>
      </c>
    </row>
    <row r="3608" spans="1:18">
      <c r="A3608" s="4">
        <v>5083</v>
      </c>
      <c r="B3608" s="4" t="s">
        <v>275</v>
      </c>
      <c r="C3608" s="1">
        <v>38160</v>
      </c>
      <c r="D3608" s="4" t="s">
        <v>6</v>
      </c>
      <c r="E3608" s="4" t="str">
        <f>VLOOKUP(B3608, Sheet2!$A$2:$B$734, 2, FALSE)</f>
        <v>MA</v>
      </c>
      <c r="F3608" s="4" t="s">
        <v>652</v>
      </c>
      <c r="G3608" s="4" t="str">
        <f>B3608&amp;E3608</f>
        <v>DelahuntMA</v>
      </c>
      <c r="H3608" s="4" t="str">
        <f>VLOOKUP(G3608, Sheet2!C:D, 2, FALSE)</f>
        <v>D</v>
      </c>
      <c r="I3608" s="4">
        <f>VLOOKUP(A3608, Sheet3!A:G,2, FALSE)</f>
        <v>-0.77256999999999998</v>
      </c>
      <c r="J3608" s="4">
        <f>VLOOKUP(A3608, Sheet3!A:G,3, FALSE)</f>
        <v>-0.43839899999999998</v>
      </c>
      <c r="K3608" s="4">
        <f>VLOOKUP(A3608, Sheet3!A:G,4, FALSE)</f>
        <v>-2.1537060000000001</v>
      </c>
      <c r="L3608" s="4">
        <f>VLOOKUP(A3608, Sheet3!A:G,5, FALSE)</f>
        <v>3.2295099999999999</v>
      </c>
      <c r="M3608" s="4">
        <f>VLOOKUP(A3608, Sheet3!A:G,6, FALSE)</f>
        <v>-0.59907500000000002</v>
      </c>
      <c r="N3608" s="4">
        <f>VLOOKUP(A3608, Sheet3!A:G,7, FALSE)</f>
        <v>-0.894567</v>
      </c>
      <c r="O3608">
        <v>2004</v>
      </c>
      <c r="P3608" s="4">
        <f>VLOOKUP(G3608, Sheet2!C:E, 3, FALSE)</f>
        <v>1997</v>
      </c>
      <c r="Q3608" s="4">
        <f>O3608-P3608</f>
        <v>7</v>
      </c>
      <c r="R3608" s="4">
        <f>VLOOKUP(A3608, Sheet4!A:B, 2, FALSE)</f>
        <v>1061</v>
      </c>
    </row>
    <row r="3609" spans="1:18">
      <c r="A3609" s="4">
        <v>5084</v>
      </c>
      <c r="B3609" s="4" t="s">
        <v>576</v>
      </c>
      <c r="C3609" s="1">
        <v>38160</v>
      </c>
      <c r="D3609" s="4" t="s">
        <v>6</v>
      </c>
      <c r="E3609" s="4" t="str">
        <f>VLOOKUP(B3609, Sheet2!$A$2:$B$734, 2, FALSE)</f>
        <v>OH</v>
      </c>
      <c r="F3609" s="4" t="s">
        <v>652</v>
      </c>
      <c r="G3609" s="4" t="str">
        <f>B3609&amp;E3609</f>
        <v>StricklandOH</v>
      </c>
      <c r="H3609" s="4" t="str">
        <f>VLOOKUP(G3609, Sheet2!C:D, 2, FALSE)</f>
        <v>D</v>
      </c>
      <c r="I3609" s="4">
        <f>VLOOKUP(A3609, Sheet3!A:G,2, FALSE)</f>
        <v>0.18093799999999999</v>
      </c>
      <c r="J3609" s="4">
        <f>VLOOKUP(A3609, Sheet3!A:G,3, FALSE)</f>
        <v>-0.16617299999999999</v>
      </c>
      <c r="K3609" s="4">
        <f>VLOOKUP(A3609, Sheet3!A:G,4, FALSE)</f>
        <v>-4.4507560000000002</v>
      </c>
      <c r="L3609" s="4">
        <f>VLOOKUP(A3609, Sheet3!A:G,5, FALSE)</f>
        <v>2.9234689999999999</v>
      </c>
      <c r="M3609" s="4">
        <f>VLOOKUP(A3609, Sheet3!A:G,6, FALSE)</f>
        <v>1.036157</v>
      </c>
      <c r="N3609" s="4">
        <f>VLOOKUP(A3609, Sheet3!A:G,7, FALSE)</f>
        <v>-4.6847260000000004</v>
      </c>
      <c r="O3609">
        <v>2004</v>
      </c>
      <c r="P3609" s="4">
        <f>VLOOKUP(G3609, Sheet2!C:E, 3, FALSE)</f>
        <v>1997</v>
      </c>
      <c r="Q3609" s="4">
        <f>O3609-P3609</f>
        <v>7</v>
      </c>
      <c r="R3609" s="4">
        <f>VLOOKUP(A3609, Sheet4!A:B, 2, FALSE)</f>
        <v>1828</v>
      </c>
    </row>
    <row r="3610" spans="1:18">
      <c r="A3610" s="4">
        <v>5085</v>
      </c>
      <c r="B3610" s="4" t="s">
        <v>479</v>
      </c>
      <c r="C3610" s="1">
        <v>38160</v>
      </c>
      <c r="D3610" s="4" t="s">
        <v>6</v>
      </c>
      <c r="E3610" s="4" t="s">
        <v>463</v>
      </c>
      <c r="F3610" s="4" t="s">
        <v>652</v>
      </c>
      <c r="G3610" s="4" t="str">
        <f>B3610&amp;E3610</f>
        <v>AbercrombieHI</v>
      </c>
      <c r="H3610" s="4" t="str">
        <f>VLOOKUP(G3610, Sheet2!C:D, 2, FALSE)</f>
        <v>D</v>
      </c>
      <c r="I3610" s="4">
        <f>VLOOKUP(A3610, Sheet3!A:G,2, FALSE)</f>
        <v>1.0014970000000001</v>
      </c>
      <c r="J3610" s="4">
        <f>VLOOKUP(A3610, Sheet3!A:G,3, FALSE)</f>
        <v>-0.98665999999999998</v>
      </c>
      <c r="K3610" s="4">
        <f>VLOOKUP(A3610, Sheet3!A:G,4, FALSE)</f>
        <v>-1.86154</v>
      </c>
      <c r="L3610" s="4">
        <f>VLOOKUP(A3610, Sheet3!A:G,5, FALSE)</f>
        <v>2.8657319999999999</v>
      </c>
      <c r="M3610" s="4">
        <f>VLOOKUP(A3610, Sheet3!A:G,6, FALSE)</f>
        <v>1.8404309999999999</v>
      </c>
      <c r="N3610" s="4">
        <f>VLOOKUP(A3610, Sheet3!A:G,7, FALSE)</f>
        <v>-1.831707</v>
      </c>
      <c r="O3610">
        <v>2004</v>
      </c>
      <c r="P3610" s="4">
        <f>VLOOKUP(G3610, Sheet2!C:E, 3, FALSE)</f>
        <v>1991</v>
      </c>
      <c r="Q3610" s="4">
        <f>O3610-P3610</f>
        <v>13</v>
      </c>
      <c r="R3610" s="4">
        <f>VLOOKUP(A3610, Sheet4!A:B, 2, FALSE)</f>
        <v>1514</v>
      </c>
    </row>
    <row r="3611" spans="1:18">
      <c r="A3611" s="4">
        <v>5086</v>
      </c>
      <c r="B3611" s="4" t="s">
        <v>166</v>
      </c>
      <c r="C3611" s="1">
        <v>38238</v>
      </c>
      <c r="D3611" s="4" t="s">
        <v>6</v>
      </c>
      <c r="E3611" s="4" t="s">
        <v>116</v>
      </c>
      <c r="F3611" s="4" t="s">
        <v>652</v>
      </c>
      <c r="G3611" s="4" t="str">
        <f>B3611&amp;E3611</f>
        <v>InsleeWA</v>
      </c>
      <c r="H3611" s="4" t="str">
        <f>VLOOKUP(G3611, Sheet2!C:D, 2, FALSE)</f>
        <v>D</v>
      </c>
      <c r="I3611" s="4">
        <f>VLOOKUP(A3611, Sheet3!A:G,2, FALSE)</f>
        <v>-2.0764200000000002</v>
      </c>
      <c r="J3611" s="4">
        <f>VLOOKUP(A3611, Sheet3!A:G,3, FALSE)</f>
        <v>0.96231</v>
      </c>
      <c r="K3611" s="4">
        <f>VLOOKUP(A3611, Sheet3!A:G,4, FALSE)</f>
        <v>-1.8888339999999999</v>
      </c>
      <c r="L3611" s="4">
        <f>VLOOKUP(A3611, Sheet3!A:G,5, FALSE)</f>
        <v>0.58736699999999997</v>
      </c>
      <c r="M3611" s="4">
        <f>VLOOKUP(A3611, Sheet3!A:G,6, FALSE)</f>
        <v>-0.80489200000000005</v>
      </c>
      <c r="N3611" s="4">
        <f>VLOOKUP(A3611, Sheet3!A:G,7, FALSE)</f>
        <v>-1.861213</v>
      </c>
      <c r="O3611">
        <v>2004</v>
      </c>
      <c r="P3611" s="4">
        <f>VLOOKUP(G3611, Sheet2!C:E, 3, FALSE)</f>
        <v>1998</v>
      </c>
      <c r="Q3611" s="4">
        <f>O3611-P3611</f>
        <v>6</v>
      </c>
      <c r="R3611" s="4">
        <f>VLOOKUP(A3611, Sheet4!A:B, 2, FALSE)</f>
        <v>2974</v>
      </c>
    </row>
    <row r="3612" spans="1:18">
      <c r="A3612" s="4">
        <v>5087</v>
      </c>
      <c r="B3612" s="4" t="s">
        <v>576</v>
      </c>
      <c r="C3612" s="1">
        <v>38238</v>
      </c>
      <c r="D3612" s="4" t="s">
        <v>6</v>
      </c>
      <c r="E3612" s="4" t="s">
        <v>89</v>
      </c>
      <c r="F3612" s="4" t="s">
        <v>652</v>
      </c>
      <c r="G3612" s="4" t="str">
        <f>B3612&amp;E3612</f>
        <v>StricklandOH</v>
      </c>
      <c r="H3612" s="4" t="str">
        <f>VLOOKUP(G3612, Sheet2!C:D, 2, FALSE)</f>
        <v>D</v>
      </c>
      <c r="I3612" s="4">
        <f>VLOOKUP(A3612, Sheet3!A:G,2, FALSE)</f>
        <v>-0.60672700000000002</v>
      </c>
      <c r="J3612" s="4">
        <f>VLOOKUP(A3612, Sheet3!A:G,3, FALSE)</f>
        <v>-0.99917</v>
      </c>
      <c r="K3612" s="4">
        <f>VLOOKUP(A3612, Sheet3!A:G,4, FALSE)</f>
        <v>-2.2926639999999998</v>
      </c>
      <c r="L3612" s="4">
        <f>VLOOKUP(A3612, Sheet3!A:G,5, FALSE)</f>
        <v>0.88014099999999995</v>
      </c>
      <c r="M3612" s="4">
        <f>VLOOKUP(A3612, Sheet3!A:G,6, FALSE)</f>
        <v>-0.91657999999999995</v>
      </c>
      <c r="N3612" s="4">
        <f>VLOOKUP(A3612, Sheet3!A:G,7, FALSE)</f>
        <v>-1.829915</v>
      </c>
      <c r="O3612">
        <v>2004</v>
      </c>
      <c r="P3612" s="4">
        <f>VLOOKUP(G3612, Sheet2!C:E, 3, FALSE)</f>
        <v>1997</v>
      </c>
      <c r="Q3612" s="4">
        <f>O3612-P3612</f>
        <v>7</v>
      </c>
      <c r="R3612" s="4">
        <f>VLOOKUP(A3612, Sheet4!A:B, 2, FALSE)</f>
        <v>2826</v>
      </c>
    </row>
    <row r="3613" spans="1:18">
      <c r="A3613" s="4">
        <v>5088</v>
      </c>
      <c r="B3613" s="4" t="s">
        <v>275</v>
      </c>
      <c r="C3613" s="1">
        <v>38238</v>
      </c>
      <c r="D3613" s="4" t="s">
        <v>6</v>
      </c>
      <c r="E3613" s="4" t="s">
        <v>184</v>
      </c>
      <c r="F3613" s="4" t="s">
        <v>652</v>
      </c>
      <c r="G3613" s="4" t="str">
        <f>B3613&amp;E3613</f>
        <v>DelahuntMA</v>
      </c>
      <c r="H3613" s="4" t="str">
        <f>VLOOKUP(G3613, Sheet2!C:D, 2, FALSE)</f>
        <v>D</v>
      </c>
      <c r="I3613" s="4">
        <f>VLOOKUP(A3613, Sheet3!A:G,2, FALSE)</f>
        <v>0.86832799999999999</v>
      </c>
      <c r="J3613" s="4">
        <f>VLOOKUP(A3613, Sheet3!A:G,3, FALSE)</f>
        <v>-1.167203</v>
      </c>
      <c r="K3613" s="4">
        <f>VLOOKUP(A3613, Sheet3!A:G,4, FALSE)</f>
        <v>4.0054910000000001</v>
      </c>
      <c r="L3613" s="4">
        <f>VLOOKUP(A3613, Sheet3!A:G,5, FALSE)</f>
        <v>1.278195</v>
      </c>
      <c r="M3613" s="4">
        <f>VLOOKUP(A3613, Sheet3!A:G,6, FALSE)</f>
        <v>0.21870400000000001</v>
      </c>
      <c r="N3613" s="4">
        <f>VLOOKUP(A3613, Sheet3!A:G,7, FALSE)</f>
        <v>3.8938480000000002</v>
      </c>
      <c r="O3613">
        <v>2004</v>
      </c>
      <c r="P3613" s="4">
        <f>VLOOKUP(G3613, Sheet2!C:E, 3, FALSE)</f>
        <v>1997</v>
      </c>
      <c r="Q3613" s="4">
        <f>O3613-P3613</f>
        <v>7</v>
      </c>
      <c r="R3613" s="4">
        <f>VLOOKUP(A3613, Sheet4!A:B, 2, FALSE)</f>
        <v>744</v>
      </c>
    </row>
    <row r="3614" spans="1:18">
      <c r="A3614" s="4">
        <v>5089</v>
      </c>
      <c r="B3614" s="4" t="s">
        <v>541</v>
      </c>
      <c r="C3614" s="1">
        <v>38238</v>
      </c>
      <c r="D3614" s="4" t="s">
        <v>6</v>
      </c>
      <c r="E3614" s="4" t="s">
        <v>44</v>
      </c>
      <c r="F3614" s="4" t="s">
        <v>652</v>
      </c>
      <c r="G3614" s="4" t="str">
        <f>B3614&amp;E3614</f>
        <v>HoeffelPA</v>
      </c>
      <c r="H3614" s="4" t="str">
        <f>VLOOKUP(G3614, Sheet2!C:D, 2, FALSE)</f>
        <v>D</v>
      </c>
      <c r="I3614" s="4">
        <f>VLOOKUP(A3614, Sheet3!A:G,2, FALSE)</f>
        <v>1.0502769999999999</v>
      </c>
      <c r="J3614" s="4">
        <f>VLOOKUP(A3614, Sheet3!A:G,3, FALSE)</f>
        <v>0.61552399999999996</v>
      </c>
      <c r="K3614" s="4">
        <f>VLOOKUP(A3614, Sheet3!A:G,4, FALSE)</f>
        <v>-1.0378069999999999</v>
      </c>
      <c r="L3614" s="4">
        <f>VLOOKUP(A3614, Sheet3!A:G,5, FALSE)</f>
        <v>2.2058330000000002</v>
      </c>
      <c r="M3614" s="4">
        <f>VLOOKUP(A3614, Sheet3!A:G,6, FALSE)</f>
        <v>0.34818500000000002</v>
      </c>
      <c r="N3614" s="4">
        <f>VLOOKUP(A3614, Sheet3!A:G,7, FALSE)</f>
        <v>0.362317</v>
      </c>
      <c r="O3614">
        <v>2004</v>
      </c>
      <c r="P3614" s="4">
        <f>VLOOKUP(G3614, Sheet2!C:E, 3, FALSE)</f>
        <v>1999</v>
      </c>
      <c r="Q3614" s="4">
        <f>O3614-P3614</f>
        <v>5</v>
      </c>
      <c r="R3614" s="4">
        <f>VLOOKUP(A3614, Sheet4!A:B, 2, FALSE)</f>
        <v>1349</v>
      </c>
    </row>
    <row r="3615" spans="1:18">
      <c r="A3615" s="4">
        <v>5090</v>
      </c>
      <c r="B3615" s="4" t="s">
        <v>166</v>
      </c>
      <c r="C3615" s="1">
        <v>38259</v>
      </c>
      <c r="D3615" s="4" t="s">
        <v>6</v>
      </c>
      <c r="E3615" s="4" t="s">
        <v>116</v>
      </c>
      <c r="F3615" s="4" t="s">
        <v>652</v>
      </c>
      <c r="G3615" s="4" t="str">
        <f>B3615&amp;E3615</f>
        <v>InsleeWA</v>
      </c>
      <c r="H3615" s="4" t="str">
        <f>VLOOKUP(G3615, Sheet2!C:D, 2, FALSE)</f>
        <v>D</v>
      </c>
      <c r="I3615" s="4">
        <f>VLOOKUP(A3615, Sheet3!A:G,2, FALSE)</f>
        <v>0.89306300000000005</v>
      </c>
      <c r="J3615" s="4">
        <f>VLOOKUP(A3615, Sheet3!A:G,3, FALSE)</f>
        <v>-0.278721</v>
      </c>
      <c r="K3615" s="4">
        <f>VLOOKUP(A3615, Sheet3!A:G,4, FALSE)</f>
        <v>-2.3358120000000002</v>
      </c>
      <c r="L3615" s="4">
        <f>VLOOKUP(A3615, Sheet3!A:G,5, FALSE)</f>
        <v>2.319782</v>
      </c>
      <c r="M3615" s="4">
        <f>VLOOKUP(A3615, Sheet3!A:G,6, FALSE)</f>
        <v>0.93951499999999999</v>
      </c>
      <c r="N3615" s="4">
        <f>VLOOKUP(A3615, Sheet3!A:G,7, FALSE)</f>
        <v>-2.331655</v>
      </c>
      <c r="O3615">
        <v>2004</v>
      </c>
      <c r="P3615" s="4">
        <f>VLOOKUP(G3615, Sheet2!C:E, 3, FALSE)</f>
        <v>1998</v>
      </c>
      <c r="Q3615" s="4">
        <f>O3615-P3615</f>
        <v>6</v>
      </c>
      <c r="R3615" s="4">
        <f>VLOOKUP(A3615, Sheet4!A:B, 2, FALSE)</f>
        <v>3428</v>
      </c>
    </row>
    <row r="3616" spans="1:18">
      <c r="A3616" s="4">
        <v>5091</v>
      </c>
      <c r="B3616" s="4" t="s">
        <v>576</v>
      </c>
      <c r="C3616" s="1">
        <v>38259</v>
      </c>
      <c r="D3616" s="4" t="s">
        <v>6</v>
      </c>
      <c r="E3616" s="4" t="s">
        <v>89</v>
      </c>
      <c r="F3616" s="4" t="s">
        <v>652</v>
      </c>
      <c r="G3616" s="4" t="str">
        <f>B3616&amp;E3616</f>
        <v>StricklandOH</v>
      </c>
      <c r="H3616" s="4" t="str">
        <f>VLOOKUP(G3616, Sheet2!C:D, 2, FALSE)</f>
        <v>D</v>
      </c>
      <c r="I3616" s="4">
        <f>VLOOKUP(A3616, Sheet3!A:G,2, FALSE)</f>
        <v>-0.149562</v>
      </c>
      <c r="J3616" s="4">
        <f>VLOOKUP(A3616, Sheet3!A:G,3, FALSE)</f>
        <v>0.49883899999999998</v>
      </c>
      <c r="K3616" s="4">
        <f>VLOOKUP(A3616, Sheet3!A:G,4, FALSE)</f>
        <v>-3.2610000000000001</v>
      </c>
      <c r="L3616" s="4">
        <f>VLOOKUP(A3616, Sheet3!A:G,5, FALSE)</f>
        <v>3.5978940000000001</v>
      </c>
      <c r="M3616" s="4">
        <f>VLOOKUP(A3616, Sheet3!A:G,6, FALSE)</f>
        <v>0.94372</v>
      </c>
      <c r="N3616" s="4">
        <f>VLOOKUP(A3616, Sheet3!A:G,7, FALSE)</f>
        <v>-3.4025919999999998</v>
      </c>
      <c r="O3616">
        <v>2004</v>
      </c>
      <c r="P3616" s="4">
        <f>VLOOKUP(G3616, Sheet2!C:E, 3, FALSE)</f>
        <v>1997</v>
      </c>
      <c r="Q3616" s="4">
        <f>O3616-P3616</f>
        <v>7</v>
      </c>
      <c r="R3616" s="4">
        <f>VLOOKUP(A3616, Sheet4!A:B, 2, FALSE)</f>
        <v>3124</v>
      </c>
    </row>
    <row r="3617" spans="1:18">
      <c r="A3617" s="4">
        <v>5092</v>
      </c>
      <c r="B3617" s="4" t="s">
        <v>275</v>
      </c>
      <c r="C3617" s="1">
        <v>38259</v>
      </c>
      <c r="D3617" s="4" t="s">
        <v>6</v>
      </c>
      <c r="E3617" s="4" t="s">
        <v>184</v>
      </c>
      <c r="F3617" s="4" t="s">
        <v>652</v>
      </c>
      <c r="G3617" s="4" t="str">
        <f>B3617&amp;E3617</f>
        <v>DelahuntMA</v>
      </c>
      <c r="H3617" s="4" t="str">
        <f>VLOOKUP(G3617, Sheet2!C:D, 2, FALSE)</f>
        <v>D</v>
      </c>
      <c r="I3617" s="4">
        <f>VLOOKUP(A3617, Sheet3!A:G,2, FALSE)</f>
        <v>-1.6392960000000001</v>
      </c>
      <c r="J3617" s="4">
        <f>VLOOKUP(A3617, Sheet3!A:G,3, FALSE)</f>
        <v>1.037849</v>
      </c>
      <c r="K3617" s="4">
        <f>VLOOKUP(A3617, Sheet3!A:G,4, FALSE)</f>
        <v>-1.254151</v>
      </c>
      <c r="L3617" s="4">
        <f>VLOOKUP(A3617, Sheet3!A:G,5, FALSE)</f>
        <v>1.3819079999999999</v>
      </c>
      <c r="M3617" s="4">
        <f>VLOOKUP(A3617, Sheet3!A:G,6, FALSE)</f>
        <v>1.4963200000000001</v>
      </c>
      <c r="N3617" s="4">
        <f>VLOOKUP(A3617, Sheet3!A:G,7, FALSE)</f>
        <v>6.7645999999999998E-2</v>
      </c>
      <c r="O3617">
        <v>2004</v>
      </c>
      <c r="P3617" s="4">
        <f>VLOOKUP(G3617, Sheet2!C:E, 3, FALSE)</f>
        <v>1997</v>
      </c>
      <c r="Q3617" s="4">
        <f>O3617-P3617</f>
        <v>7</v>
      </c>
      <c r="R3617" s="4">
        <f>VLOOKUP(A3617, Sheet4!A:B, 2, FALSE)</f>
        <v>1264</v>
      </c>
    </row>
    <row r="3618" spans="1:18">
      <c r="A3618" s="4">
        <v>5093</v>
      </c>
      <c r="B3618" s="4" t="s">
        <v>479</v>
      </c>
      <c r="C3618" s="1">
        <v>38174</v>
      </c>
      <c r="D3618" s="4" t="s">
        <v>6</v>
      </c>
      <c r="E3618" s="4" t="s">
        <v>463</v>
      </c>
      <c r="F3618" s="4" t="s">
        <v>652</v>
      </c>
      <c r="G3618" s="4" t="str">
        <f>B3618&amp;E3618</f>
        <v>AbercrombieHI</v>
      </c>
      <c r="H3618" s="4" t="str">
        <f>VLOOKUP(G3618, Sheet2!C:D, 2, FALSE)</f>
        <v>D</v>
      </c>
      <c r="I3618" s="4">
        <f>VLOOKUP(A3618, Sheet3!A:G,2, FALSE)</f>
        <v>3.3962819999999998</v>
      </c>
      <c r="J3618" s="4">
        <f>VLOOKUP(A3618, Sheet3!A:G,3, FALSE)</f>
        <v>-1.6715260000000001</v>
      </c>
      <c r="K3618" s="4">
        <f>VLOOKUP(A3618, Sheet3!A:G,4, FALSE)</f>
        <v>0.87440300000000004</v>
      </c>
      <c r="L3618" s="4">
        <f>VLOOKUP(A3618, Sheet3!A:G,5, FALSE)</f>
        <v>2.0321630000000002</v>
      </c>
      <c r="M3618" s="4">
        <f>VLOOKUP(A3618, Sheet3!A:G,6, FALSE)</f>
        <v>0.21093799999999999</v>
      </c>
      <c r="N3618" s="4">
        <f>VLOOKUP(A3618, Sheet3!A:G,7, FALSE)</f>
        <v>-0.169795</v>
      </c>
      <c r="O3618">
        <v>2004</v>
      </c>
      <c r="P3618" s="4">
        <f>VLOOKUP(G3618, Sheet2!C:E, 3, FALSE)</f>
        <v>1991</v>
      </c>
      <c r="Q3618" s="4">
        <f>O3618-P3618</f>
        <v>13</v>
      </c>
      <c r="R3618" s="4">
        <f>VLOOKUP(A3618, Sheet4!A:B, 2, FALSE)</f>
        <v>2447</v>
      </c>
    </row>
    <row r="3619" spans="1:18">
      <c r="A3619" s="4">
        <v>5094</v>
      </c>
      <c r="B3619" s="4" t="s">
        <v>166</v>
      </c>
      <c r="C3619" s="1">
        <v>38174</v>
      </c>
      <c r="D3619" s="4" t="s">
        <v>6</v>
      </c>
      <c r="E3619" s="4" t="s">
        <v>116</v>
      </c>
      <c r="F3619" s="4" t="s">
        <v>652</v>
      </c>
      <c r="G3619" s="4" t="str">
        <f>B3619&amp;E3619</f>
        <v>InsleeWA</v>
      </c>
      <c r="H3619" s="4" t="str">
        <f>VLOOKUP(G3619, Sheet2!C:D, 2, FALSE)</f>
        <v>D</v>
      </c>
      <c r="I3619" s="4">
        <f>VLOOKUP(A3619, Sheet3!A:G,2, FALSE)</f>
        <v>-2.0447220000000002</v>
      </c>
      <c r="J3619" s="4">
        <f>VLOOKUP(A3619, Sheet3!A:G,3, FALSE)</f>
        <v>9.6640000000000007E-3</v>
      </c>
      <c r="K3619" s="4">
        <f>VLOOKUP(A3619, Sheet3!A:G,4, FALSE)</f>
        <v>-3.8177599999999998</v>
      </c>
      <c r="L3619" s="4">
        <f>VLOOKUP(A3619, Sheet3!A:G,5, FALSE)</f>
        <v>-4.9383000000000003E-2</v>
      </c>
      <c r="M3619" s="4">
        <f>VLOOKUP(A3619, Sheet3!A:G,6, FALSE)</f>
        <v>-4.4213000000000002E-2</v>
      </c>
      <c r="N3619" s="4">
        <f>VLOOKUP(A3619, Sheet3!A:G,7, FALSE)</f>
        <v>-1.3194300000000001</v>
      </c>
      <c r="O3619">
        <v>2004</v>
      </c>
      <c r="P3619" s="4">
        <f>VLOOKUP(G3619, Sheet2!C:E, 3, FALSE)</f>
        <v>1998</v>
      </c>
      <c r="Q3619" s="4">
        <f>O3619-P3619</f>
        <v>6</v>
      </c>
      <c r="R3619" s="4">
        <f>VLOOKUP(A3619, Sheet4!A:B, 2, FALSE)</f>
        <v>1236</v>
      </c>
    </row>
    <row r="3620" spans="1:18">
      <c r="A3620" s="4">
        <v>5095</v>
      </c>
      <c r="B3620" s="4" t="s">
        <v>541</v>
      </c>
      <c r="C3620" s="1">
        <v>38174</v>
      </c>
      <c r="D3620" s="4" t="s">
        <v>6</v>
      </c>
      <c r="E3620" s="4" t="str">
        <f>VLOOKUP(B3620, Sheet2!$A$2:$B$734, 2, FALSE)</f>
        <v>PA</v>
      </c>
      <c r="F3620" s="4" t="s">
        <v>652</v>
      </c>
      <c r="G3620" s="4" t="str">
        <f>B3620&amp;E3620</f>
        <v>HoeffelPA</v>
      </c>
      <c r="H3620" s="4" t="str">
        <f>VLOOKUP(G3620, Sheet2!C:D, 2, FALSE)</f>
        <v>D</v>
      </c>
      <c r="I3620" s="4">
        <f>VLOOKUP(A3620, Sheet3!A:G,2, FALSE)</f>
        <v>-1.1486479999999999</v>
      </c>
      <c r="J3620" s="4">
        <f>VLOOKUP(A3620, Sheet3!A:G,3, FALSE)</f>
        <v>1.6111930000000001</v>
      </c>
      <c r="K3620" s="4">
        <f>VLOOKUP(A3620, Sheet3!A:G,4, FALSE)</f>
        <v>-3.591119</v>
      </c>
      <c r="L3620" s="4">
        <f>VLOOKUP(A3620, Sheet3!A:G,5, FALSE)</f>
        <v>6.8302579999999997</v>
      </c>
      <c r="M3620" s="4">
        <f>VLOOKUP(A3620, Sheet3!A:G,6, FALSE)</f>
        <v>0.90555200000000002</v>
      </c>
      <c r="N3620" s="4">
        <f>VLOOKUP(A3620, Sheet3!A:G,7, FALSE)</f>
        <v>-2.290133</v>
      </c>
      <c r="O3620">
        <v>2004</v>
      </c>
      <c r="P3620" s="4">
        <f>VLOOKUP(G3620, Sheet2!C:E, 3, FALSE)</f>
        <v>1999</v>
      </c>
      <c r="Q3620" s="4">
        <f>O3620-P3620</f>
        <v>5</v>
      </c>
      <c r="R3620" s="4">
        <f>VLOOKUP(A3620, Sheet4!A:B, 2, FALSE)</f>
        <v>854</v>
      </c>
    </row>
    <row r="3621" spans="1:18">
      <c r="A3621" s="4">
        <v>5096</v>
      </c>
      <c r="B3621" s="4" t="s">
        <v>576</v>
      </c>
      <c r="C3621" s="1">
        <v>38174</v>
      </c>
      <c r="D3621" s="4" t="s">
        <v>6</v>
      </c>
      <c r="E3621" s="4" t="s">
        <v>89</v>
      </c>
      <c r="F3621" s="4" t="s">
        <v>652</v>
      </c>
      <c r="G3621" s="4" t="str">
        <f>B3621&amp;E3621</f>
        <v>StricklandOH</v>
      </c>
      <c r="H3621" s="4" t="str">
        <f>VLOOKUP(G3621, Sheet2!C:D, 2, FALSE)</f>
        <v>D</v>
      </c>
      <c r="I3621" s="4">
        <f>VLOOKUP(A3621, Sheet3!A:G,2, FALSE)</f>
        <v>-1.9480900000000001</v>
      </c>
      <c r="J3621" s="4">
        <f>VLOOKUP(A3621, Sheet3!A:G,3, FALSE)</f>
        <v>-0.900945</v>
      </c>
      <c r="K3621" s="4">
        <f>VLOOKUP(A3621, Sheet3!A:G,4, FALSE)</f>
        <v>-2.7076069999999999</v>
      </c>
      <c r="L3621" s="4">
        <f>VLOOKUP(A3621, Sheet3!A:G,5, FALSE)</f>
        <v>-1.1627E-2</v>
      </c>
      <c r="M3621" s="4">
        <f>VLOOKUP(A3621, Sheet3!A:G,6, FALSE)</f>
        <v>-0.13034200000000001</v>
      </c>
      <c r="N3621" s="4">
        <f>VLOOKUP(A3621, Sheet3!A:G,7, FALSE)</f>
        <v>-3.0749680000000001</v>
      </c>
      <c r="O3621">
        <v>2004</v>
      </c>
      <c r="P3621" s="4">
        <f>VLOOKUP(G3621, Sheet2!C:E, 3, FALSE)</f>
        <v>1997</v>
      </c>
      <c r="Q3621" s="4">
        <f>O3621-P3621</f>
        <v>7</v>
      </c>
      <c r="R3621" s="4">
        <f>VLOOKUP(A3621, Sheet4!A:B, 2, FALSE)</f>
        <v>1212</v>
      </c>
    </row>
    <row r="3622" spans="1:18">
      <c r="A3622" s="4">
        <v>5097</v>
      </c>
      <c r="B3622" s="4" t="s">
        <v>275</v>
      </c>
      <c r="C3622" s="1">
        <v>38174</v>
      </c>
      <c r="D3622" s="4" t="s">
        <v>6</v>
      </c>
      <c r="E3622" s="4" t="str">
        <f>VLOOKUP(B3622, Sheet2!$A$2:$B$734, 2, FALSE)</f>
        <v>MA</v>
      </c>
      <c r="F3622" s="4" t="s">
        <v>652</v>
      </c>
      <c r="G3622" s="4" t="str">
        <f>B3622&amp;E3622</f>
        <v>DelahuntMA</v>
      </c>
      <c r="H3622" s="4" t="str">
        <f>VLOOKUP(G3622, Sheet2!C:D, 2, FALSE)</f>
        <v>D</v>
      </c>
      <c r="I3622" s="4">
        <f>VLOOKUP(A3622, Sheet3!A:G,2, FALSE)</f>
        <v>1.918852</v>
      </c>
      <c r="J3622" s="4">
        <f>VLOOKUP(A3622, Sheet3!A:G,3, FALSE)</f>
        <v>8.7609000000000006E-2</v>
      </c>
      <c r="K3622" s="4">
        <f>VLOOKUP(A3622, Sheet3!A:G,4, FALSE)</f>
        <v>-0.79737000000000002</v>
      </c>
      <c r="L3622" s="4">
        <f>VLOOKUP(A3622, Sheet3!A:G,5, FALSE)</f>
        <v>0.73522399999999999</v>
      </c>
      <c r="M3622" s="4">
        <f>VLOOKUP(A3622, Sheet3!A:G,6, FALSE)</f>
        <v>-0.246637</v>
      </c>
      <c r="N3622" s="4">
        <f>VLOOKUP(A3622, Sheet3!A:G,7, FALSE)</f>
        <v>0.97440700000000002</v>
      </c>
      <c r="O3622">
        <v>2004</v>
      </c>
      <c r="P3622" s="4">
        <f>VLOOKUP(G3622, Sheet2!C:E, 3, FALSE)</f>
        <v>1997</v>
      </c>
      <c r="Q3622" s="4">
        <f>O3622-P3622</f>
        <v>7</v>
      </c>
      <c r="R3622" s="4">
        <f>VLOOKUP(A3622, Sheet4!A:B, 2, FALSE)</f>
        <v>977</v>
      </c>
    </row>
    <row r="3623" spans="1:18">
      <c r="A3623" s="4">
        <v>5098</v>
      </c>
      <c r="B3623" s="4" t="s">
        <v>313</v>
      </c>
      <c r="C3623" s="1">
        <v>38174</v>
      </c>
      <c r="D3623" s="4" t="s">
        <v>6</v>
      </c>
      <c r="E3623" s="4" t="s">
        <v>84</v>
      </c>
      <c r="F3623" s="4" t="s">
        <v>652</v>
      </c>
      <c r="G3623" s="4" t="str">
        <f>B3623&amp;E3623</f>
        <v>LarsonCT</v>
      </c>
      <c r="H3623" s="4" t="str">
        <f>VLOOKUP(G3623, Sheet2!C:D, 2, FALSE)</f>
        <v>D</v>
      </c>
      <c r="I3623" s="4">
        <f>VLOOKUP(A3623, Sheet3!A:G,2, FALSE)</f>
        <v>2.4551750000000001</v>
      </c>
      <c r="J3623" s="4">
        <f>VLOOKUP(A3623, Sheet3!A:G,3, FALSE)</f>
        <v>0.35799199999999998</v>
      </c>
      <c r="K3623" s="4">
        <f>VLOOKUP(A3623, Sheet3!A:G,4, FALSE)</f>
        <v>1.2887390000000001</v>
      </c>
      <c r="L3623" s="4">
        <f>VLOOKUP(A3623, Sheet3!A:G,5, FALSE)</f>
        <v>3.0057E-2</v>
      </c>
      <c r="M3623" s="4">
        <f>VLOOKUP(A3623, Sheet3!A:G,6, FALSE)</f>
        <v>-0.33041999999999999</v>
      </c>
      <c r="N3623" s="4">
        <f>VLOOKUP(A3623, Sheet3!A:G,7, FALSE)</f>
        <v>1.210577</v>
      </c>
      <c r="O3623">
        <v>2004</v>
      </c>
      <c r="P3623" s="4">
        <f>VLOOKUP(G3623, Sheet2!C:E, 3, FALSE)</f>
        <v>1999</v>
      </c>
      <c r="Q3623" s="4">
        <f>O3623-P3623</f>
        <v>5</v>
      </c>
      <c r="R3623" s="4">
        <f>VLOOKUP(A3623, Sheet4!A:B, 2, FALSE)</f>
        <v>832</v>
      </c>
    </row>
    <row r="3624" spans="1:18">
      <c r="A3624" s="4">
        <v>5099</v>
      </c>
      <c r="B3624" s="4" t="s">
        <v>20</v>
      </c>
      <c r="C3624" s="1">
        <v>38617</v>
      </c>
      <c r="D3624" s="4" t="s">
        <v>6</v>
      </c>
      <c r="E3624" s="4" t="s">
        <v>116</v>
      </c>
      <c r="F3624" s="4" t="s">
        <v>652</v>
      </c>
      <c r="G3624" s="4" t="str">
        <f>B3624&amp;E3624</f>
        <v>McDermottWA</v>
      </c>
      <c r="H3624" s="4" t="str">
        <f>VLOOKUP(G3624, Sheet2!C:D, 2, FALSE)</f>
        <v>D</v>
      </c>
      <c r="I3624" s="4">
        <f>VLOOKUP(A3624, Sheet3!A:G,2, FALSE)</f>
        <v>-3.8985029999999998</v>
      </c>
      <c r="J3624" s="4">
        <f>VLOOKUP(A3624, Sheet3!A:G,3, FALSE)</f>
        <v>1.742262</v>
      </c>
      <c r="K3624" s="4">
        <f>VLOOKUP(A3624, Sheet3!A:G,4, FALSE)</f>
        <v>-3.8955679999999999</v>
      </c>
      <c r="L3624" s="4">
        <f>VLOOKUP(A3624, Sheet3!A:G,5, FALSE)</f>
        <v>0.40991</v>
      </c>
      <c r="M3624" s="4">
        <f>VLOOKUP(A3624, Sheet3!A:G,6, FALSE)</f>
        <v>-0.357186</v>
      </c>
      <c r="N3624" s="4">
        <f>VLOOKUP(A3624, Sheet3!A:G,7, FALSE)</f>
        <v>-2.714172</v>
      </c>
      <c r="O3624">
        <v>2005</v>
      </c>
      <c r="P3624" s="4">
        <f>VLOOKUP(G3624, Sheet2!C:E, 3, FALSE)</f>
        <v>1989</v>
      </c>
      <c r="Q3624" s="4">
        <f>O3624-P3624</f>
        <v>16</v>
      </c>
      <c r="R3624" s="4">
        <f>VLOOKUP(A3624, Sheet4!A:B, 2, FALSE)</f>
        <v>6142</v>
      </c>
    </row>
    <row r="3625" spans="1:18">
      <c r="A3625" s="4">
        <v>5100</v>
      </c>
      <c r="B3625" s="4" t="s">
        <v>166</v>
      </c>
      <c r="C3625" s="1">
        <v>38546</v>
      </c>
      <c r="D3625" s="4" t="s">
        <v>6</v>
      </c>
      <c r="E3625" s="4" t="s">
        <v>116</v>
      </c>
      <c r="F3625" s="4" t="s">
        <v>652</v>
      </c>
      <c r="G3625" s="4" t="str">
        <f>B3625&amp;E3625</f>
        <v>InsleeWA</v>
      </c>
      <c r="H3625" s="4" t="str">
        <f>VLOOKUP(G3625, Sheet2!C:D, 2, FALSE)</f>
        <v>D</v>
      </c>
      <c r="I3625" s="4">
        <f>VLOOKUP(A3625, Sheet3!A:G,2, FALSE)</f>
        <v>-3.8361350000000001</v>
      </c>
      <c r="J3625" s="4">
        <f>VLOOKUP(A3625, Sheet3!A:G,3, FALSE)</f>
        <v>0.22183800000000001</v>
      </c>
      <c r="K3625" s="4">
        <f>VLOOKUP(A3625, Sheet3!A:G,4, FALSE)</f>
        <v>-1.820732</v>
      </c>
      <c r="L3625" s="4">
        <f>VLOOKUP(A3625, Sheet3!A:G,5, FALSE)</f>
        <v>2.545245</v>
      </c>
      <c r="M3625" s="4">
        <f>VLOOKUP(A3625, Sheet3!A:G,6, FALSE)</f>
        <v>5.7764999999999997E-2</v>
      </c>
      <c r="N3625" s="4">
        <f>VLOOKUP(A3625, Sheet3!A:G,7, FALSE)</f>
        <v>-0.91966400000000004</v>
      </c>
      <c r="O3625">
        <v>2005</v>
      </c>
      <c r="P3625" s="4">
        <f>VLOOKUP(G3625, Sheet2!C:E, 3, FALSE)</f>
        <v>1998</v>
      </c>
      <c r="Q3625" s="4">
        <f>O3625-P3625</f>
        <v>7</v>
      </c>
      <c r="R3625" s="4">
        <f>VLOOKUP(A3625, Sheet4!A:B, 2, FALSE)</f>
        <v>6106</v>
      </c>
    </row>
    <row r="3626" spans="1:18">
      <c r="A3626" s="4">
        <v>5101</v>
      </c>
      <c r="B3626" s="4" t="s">
        <v>71</v>
      </c>
      <c r="C3626" s="1">
        <v>38546</v>
      </c>
      <c r="D3626" s="4" t="s">
        <v>6</v>
      </c>
      <c r="E3626" s="4" t="s">
        <v>87</v>
      </c>
      <c r="F3626" s="4" t="s">
        <v>652</v>
      </c>
      <c r="G3626" s="4" t="str">
        <f>B3626&amp;E3626</f>
        <v>HoltNJ</v>
      </c>
      <c r="H3626" s="4" t="str">
        <f>VLOOKUP(G3626, Sheet2!C:D, 2, FALSE)</f>
        <v>D</v>
      </c>
      <c r="I3626" s="4">
        <f>VLOOKUP(A3626, Sheet3!A:G,2, FALSE)</f>
        <v>-3.4350969999999998</v>
      </c>
      <c r="J3626" s="4">
        <f>VLOOKUP(A3626, Sheet3!A:G,3, FALSE)</f>
        <v>0.23999400000000001</v>
      </c>
      <c r="K3626" s="4">
        <f>VLOOKUP(A3626, Sheet3!A:G,4, FALSE)</f>
        <v>-0.44123899999999999</v>
      </c>
      <c r="L3626" s="4">
        <f>VLOOKUP(A3626, Sheet3!A:G,5, FALSE)</f>
        <v>3.5997680000000001</v>
      </c>
      <c r="M3626" s="4">
        <f>VLOOKUP(A3626, Sheet3!A:G,6, FALSE)</f>
        <v>2.1928700000000001</v>
      </c>
      <c r="N3626" s="4">
        <f>VLOOKUP(A3626, Sheet3!A:G,7, FALSE)</f>
        <v>-0.156027</v>
      </c>
      <c r="O3626">
        <v>2005</v>
      </c>
      <c r="P3626" s="4">
        <f>VLOOKUP(G3626, Sheet2!C:E, 3, FALSE)</f>
        <v>1999</v>
      </c>
      <c r="Q3626" s="4">
        <f>O3626-P3626</f>
        <v>6</v>
      </c>
      <c r="R3626" s="4">
        <f>VLOOKUP(A3626, Sheet4!A:B, 2, FALSE)</f>
        <v>1030</v>
      </c>
    </row>
    <row r="3627" spans="1:18">
      <c r="A3627" s="4">
        <v>5102</v>
      </c>
      <c r="B3627" s="4" t="s">
        <v>133</v>
      </c>
      <c r="C3627" s="1">
        <v>38546</v>
      </c>
      <c r="D3627" s="4" t="s">
        <v>6</v>
      </c>
      <c r="E3627" s="4" t="str">
        <f>VLOOKUP(B3627, Sheet2!$A$2:$B$734, 2, FALSE)</f>
        <v>NY</v>
      </c>
      <c r="F3627" s="4" t="s">
        <v>652</v>
      </c>
      <c r="G3627" s="4" t="str">
        <f>B3627&amp;E3627</f>
        <v>HincheyNY</v>
      </c>
      <c r="H3627" s="4" t="str">
        <f>VLOOKUP(G3627, Sheet2!C:D, 2, FALSE)</f>
        <v>D</v>
      </c>
      <c r="I3627" s="4">
        <f>VLOOKUP(A3627, Sheet3!A:G,2, FALSE)</f>
        <v>-1.2763679999999999</v>
      </c>
      <c r="J3627" s="4">
        <f>VLOOKUP(A3627, Sheet3!A:G,3, FALSE)</f>
        <v>-6.6157999999999995E-2</v>
      </c>
      <c r="K3627" s="4">
        <f>VLOOKUP(A3627, Sheet3!A:G,4, FALSE)</f>
        <v>4.4152550000000002</v>
      </c>
      <c r="L3627" s="4">
        <f>VLOOKUP(A3627, Sheet3!A:G,5, FALSE)</f>
        <v>2.4896029999999998</v>
      </c>
      <c r="M3627" s="4">
        <f>VLOOKUP(A3627, Sheet3!A:G,6, FALSE)</f>
        <v>1.5154879999999999</v>
      </c>
      <c r="N3627" s="4">
        <f>VLOOKUP(A3627, Sheet3!A:G,7, FALSE)</f>
        <v>5.6605610000000004</v>
      </c>
      <c r="O3627">
        <v>2005</v>
      </c>
      <c r="P3627" s="4">
        <f>VLOOKUP(G3627, Sheet2!C:E, 3, FALSE)</f>
        <v>1993</v>
      </c>
      <c r="Q3627" s="4">
        <f>O3627-P3627</f>
        <v>12</v>
      </c>
      <c r="R3627" s="4">
        <f>VLOOKUP(A3627, Sheet4!A:B, 2, FALSE)</f>
        <v>534</v>
      </c>
    </row>
    <row r="3628" spans="1:18">
      <c r="A3628" s="4">
        <v>5103</v>
      </c>
      <c r="B3628" s="4" t="s">
        <v>188</v>
      </c>
      <c r="C3628" s="1">
        <v>38546</v>
      </c>
      <c r="D3628" s="4" t="s">
        <v>6</v>
      </c>
      <c r="E3628" s="4" t="s">
        <v>8</v>
      </c>
      <c r="F3628" s="4" t="s">
        <v>652</v>
      </c>
      <c r="G3628" s="4" t="str">
        <f>B3628&amp;E3628</f>
        <v>WatsonCA</v>
      </c>
      <c r="H3628" s="4" t="str">
        <f>VLOOKUP(G3628, Sheet2!C:D, 2, FALSE)</f>
        <v>D</v>
      </c>
      <c r="I3628" s="4">
        <f>VLOOKUP(A3628, Sheet3!A:G,2, FALSE)</f>
        <v>-3.7857289999999999</v>
      </c>
      <c r="J3628" s="4">
        <f>VLOOKUP(A3628, Sheet3!A:G,3, FALSE)</f>
        <v>2.2738320000000001</v>
      </c>
      <c r="K3628" s="4">
        <f>VLOOKUP(A3628, Sheet3!A:G,4, FALSE)</f>
        <v>-2.503892</v>
      </c>
      <c r="L3628" s="4">
        <f>VLOOKUP(A3628, Sheet3!A:G,5, FALSE)</f>
        <v>7.0540729999999998</v>
      </c>
      <c r="M3628" s="4">
        <f>VLOOKUP(A3628, Sheet3!A:G,6, FALSE)</f>
        <v>0.91412300000000002</v>
      </c>
      <c r="N3628" s="4">
        <f>VLOOKUP(A3628, Sheet3!A:G,7, FALSE)</f>
        <v>-2.2519279999999999</v>
      </c>
      <c r="O3628">
        <v>2005</v>
      </c>
      <c r="P3628" s="4">
        <f>VLOOKUP(G3628, Sheet2!C:E, 3, FALSE)</f>
        <v>2001</v>
      </c>
      <c r="Q3628" s="4">
        <f>O3628-P3628</f>
        <v>4</v>
      </c>
      <c r="R3628" s="4">
        <f>VLOOKUP(A3628, Sheet4!A:B, 2, FALSE)</f>
        <v>331</v>
      </c>
    </row>
    <row r="3629" spans="1:18">
      <c r="A3629" s="4">
        <v>5104</v>
      </c>
      <c r="B3629" s="4" t="s">
        <v>172</v>
      </c>
      <c r="C3629" s="1">
        <v>38412</v>
      </c>
      <c r="D3629" s="4" t="s">
        <v>6</v>
      </c>
      <c r="E3629" s="4" t="s">
        <v>141</v>
      </c>
      <c r="F3629" s="4" t="s">
        <v>652</v>
      </c>
      <c r="G3629" s="4" t="str">
        <f>B3629&amp;E3629</f>
        <v>BlackburnTN</v>
      </c>
      <c r="H3629" s="4" t="str">
        <f>VLOOKUP(G3629, Sheet2!C:D, 2, FALSE)</f>
        <v>R</v>
      </c>
      <c r="I3629" s="4">
        <f>VLOOKUP(A3629, Sheet3!A:G,2, FALSE)</f>
        <v>-2.159125</v>
      </c>
      <c r="J3629" s="4">
        <f>VLOOKUP(A3629, Sheet3!A:G,3, FALSE)</f>
        <v>0.472526</v>
      </c>
      <c r="K3629" s="4">
        <f>VLOOKUP(A3629, Sheet3!A:G,4, FALSE)</f>
        <v>0.66507099999999997</v>
      </c>
      <c r="L3629" s="4">
        <f>VLOOKUP(A3629, Sheet3!A:G,5, FALSE)</f>
        <v>-3.6273010000000001</v>
      </c>
      <c r="M3629" s="4">
        <f>VLOOKUP(A3629, Sheet3!A:G,6, FALSE)</f>
        <v>-1.4729000000000001</v>
      </c>
      <c r="N3629" s="4">
        <f>VLOOKUP(A3629, Sheet3!A:G,7, FALSE)</f>
        <v>0.48833100000000002</v>
      </c>
      <c r="O3629">
        <v>2005</v>
      </c>
      <c r="P3629" s="4">
        <f>VLOOKUP(G3629, Sheet2!C:E, 3, FALSE)</f>
        <v>2003</v>
      </c>
      <c r="Q3629" s="4">
        <f>O3629-P3629</f>
        <v>2</v>
      </c>
      <c r="R3629" s="4">
        <f>VLOOKUP(A3629, Sheet4!A:B, 2, FALSE)</f>
        <v>607</v>
      </c>
    </row>
    <row r="3630" spans="1:18">
      <c r="A3630" s="4">
        <v>5105</v>
      </c>
      <c r="B3630" s="4" t="s">
        <v>175</v>
      </c>
      <c r="C3630" s="1">
        <v>38412</v>
      </c>
      <c r="D3630" s="4" t="s">
        <v>6</v>
      </c>
      <c r="E3630" s="4" t="s">
        <v>176</v>
      </c>
      <c r="F3630" s="4" t="s">
        <v>652</v>
      </c>
      <c r="G3630" s="4" t="str">
        <f>B3630&amp;E3630</f>
        <v>KingIA</v>
      </c>
      <c r="H3630" s="4" t="str">
        <f>VLOOKUP(G3630, Sheet2!C:D, 2, FALSE)</f>
        <v>R</v>
      </c>
      <c r="I3630" s="4">
        <f>VLOOKUP(A3630, Sheet3!A:G,2, FALSE)</f>
        <v>6.3237000000000002E-2</v>
      </c>
      <c r="J3630" s="4">
        <f>VLOOKUP(A3630, Sheet3!A:G,3, FALSE)</f>
        <v>-0.90225299999999997</v>
      </c>
      <c r="K3630" s="4">
        <f>VLOOKUP(A3630, Sheet3!A:G,4, FALSE)</f>
        <v>0.66037299999999999</v>
      </c>
      <c r="L3630" s="4">
        <f>VLOOKUP(A3630, Sheet3!A:G,5, FALSE)</f>
        <v>-4.8988630000000004</v>
      </c>
      <c r="M3630" s="4">
        <f>VLOOKUP(A3630, Sheet3!A:G,6, FALSE)</f>
        <v>-2.8034870000000001</v>
      </c>
      <c r="N3630" s="4">
        <f>VLOOKUP(A3630, Sheet3!A:G,7, FALSE)</f>
        <v>1.76E-4</v>
      </c>
      <c r="O3630">
        <v>2005</v>
      </c>
      <c r="P3630" s="4">
        <f>VLOOKUP(G3630, Sheet2!C:E, 3, FALSE)</f>
        <v>2003</v>
      </c>
      <c r="Q3630" s="4">
        <f>O3630-P3630</f>
        <v>2</v>
      </c>
      <c r="R3630" s="4">
        <f>VLOOKUP(A3630, Sheet4!A:B, 2, FALSE)</f>
        <v>403</v>
      </c>
    </row>
    <row r="3631" spans="1:18">
      <c r="A3631" s="4">
        <v>5106</v>
      </c>
      <c r="B3631" s="4" t="s">
        <v>275</v>
      </c>
      <c r="C3631" s="1">
        <v>38112</v>
      </c>
      <c r="D3631" s="4" t="s">
        <v>6</v>
      </c>
      <c r="E3631" s="4" t="s">
        <v>184</v>
      </c>
      <c r="F3631" s="4" t="s">
        <v>652</v>
      </c>
      <c r="G3631" s="4" t="str">
        <f>B3631&amp;E3631</f>
        <v>DelahuntMA</v>
      </c>
      <c r="H3631" s="4" t="str">
        <f>VLOOKUP(G3631, Sheet2!C:D, 2, FALSE)</f>
        <v>D</v>
      </c>
      <c r="I3631" s="4">
        <f>VLOOKUP(A3631, Sheet3!A:G,2, FALSE)</f>
        <v>3.7515520000000002</v>
      </c>
      <c r="J3631" s="4">
        <f>VLOOKUP(A3631, Sheet3!A:G,3, FALSE)</f>
        <v>-1.390639</v>
      </c>
      <c r="K3631" s="4">
        <f>VLOOKUP(A3631, Sheet3!A:G,4, FALSE)</f>
        <v>0.66830100000000003</v>
      </c>
      <c r="L3631" s="4">
        <f>VLOOKUP(A3631, Sheet3!A:G,5, FALSE)</f>
        <v>0.95278600000000002</v>
      </c>
      <c r="M3631" s="4">
        <f>VLOOKUP(A3631, Sheet3!A:G,6, FALSE)</f>
        <v>-1.108976</v>
      </c>
      <c r="N3631" s="4">
        <f>VLOOKUP(A3631, Sheet3!A:G,7, FALSE)</f>
        <v>1.6113500000000001</v>
      </c>
      <c r="O3631">
        <v>2004</v>
      </c>
      <c r="P3631" s="4">
        <f>VLOOKUP(G3631, Sheet2!C:E, 3, FALSE)</f>
        <v>1997</v>
      </c>
      <c r="Q3631" s="4">
        <f>O3631-P3631</f>
        <v>7</v>
      </c>
      <c r="R3631" s="4">
        <f>VLOOKUP(A3631, Sheet4!A:B, 2, FALSE)</f>
        <v>2136</v>
      </c>
    </row>
    <row r="3632" spans="1:18">
      <c r="A3632" s="4">
        <v>5107</v>
      </c>
      <c r="B3632" s="4" t="s">
        <v>166</v>
      </c>
      <c r="C3632" s="1">
        <v>38112</v>
      </c>
      <c r="D3632" t="s">
        <v>6</v>
      </c>
      <c r="E3632" s="4" t="s">
        <v>116</v>
      </c>
      <c r="F3632" s="4" t="s">
        <v>652</v>
      </c>
      <c r="G3632" s="4" t="str">
        <f>B3632&amp;E3632</f>
        <v>InsleeWA</v>
      </c>
      <c r="H3632" s="4" t="str">
        <f>VLOOKUP(G3632, Sheet2!C:D, 2, FALSE)</f>
        <v>D</v>
      </c>
      <c r="I3632" s="4">
        <f>VLOOKUP(A3632, Sheet3!A:G,2, FALSE)</f>
        <v>-2.4956369999999999</v>
      </c>
      <c r="J3632" s="4">
        <f>VLOOKUP(A3632, Sheet3!A:G,3, FALSE)</f>
        <v>0.74528399999999995</v>
      </c>
      <c r="K3632" s="4">
        <f>VLOOKUP(A3632, Sheet3!A:G,4, FALSE)</f>
        <v>-2.6353439999999999</v>
      </c>
      <c r="L3632" s="4">
        <f>VLOOKUP(A3632, Sheet3!A:G,5, FALSE)</f>
        <v>1.311372</v>
      </c>
      <c r="M3632" s="4">
        <f>VLOOKUP(A3632, Sheet3!A:G,6, FALSE)</f>
        <v>9.9904000000000007E-2</v>
      </c>
      <c r="N3632" s="4">
        <f>VLOOKUP(A3632, Sheet3!A:G,7, FALSE)</f>
        <v>-2.212431</v>
      </c>
      <c r="O3632">
        <v>2004</v>
      </c>
      <c r="P3632" s="4">
        <f>VLOOKUP(G3632, Sheet2!C:E, 3, FALSE)</f>
        <v>1998</v>
      </c>
      <c r="Q3632" s="4">
        <f>O3632-P3632</f>
        <v>6</v>
      </c>
      <c r="R3632" s="4">
        <f>VLOOKUP(A3632, Sheet4!A:B, 2, FALSE)</f>
        <v>2307</v>
      </c>
    </row>
    <row r="3633" spans="1:18">
      <c r="A3633" s="4">
        <v>5108</v>
      </c>
      <c r="B3633" t="s">
        <v>479</v>
      </c>
      <c r="C3633" s="1">
        <v>38112</v>
      </c>
      <c r="D3633" t="s">
        <v>6</v>
      </c>
      <c r="E3633" s="4" t="str">
        <f>VLOOKUP(B3633, Sheet2!$A$2:$B$734, 2, FALSE)</f>
        <v>HI</v>
      </c>
      <c r="F3633" s="4" t="s">
        <v>652</v>
      </c>
      <c r="G3633" s="4" t="str">
        <f>B3633&amp;E3633</f>
        <v>AbercrombieHI</v>
      </c>
      <c r="H3633" s="4" t="str">
        <f>VLOOKUP(G3633, Sheet2!C:D, 2, FALSE)</f>
        <v>D</v>
      </c>
      <c r="I3633" s="4">
        <f>VLOOKUP(A3633, Sheet3!A:G,2, FALSE)</f>
        <v>1.639238</v>
      </c>
      <c r="J3633" s="4">
        <f>VLOOKUP(A3633, Sheet3!A:G,3, FALSE)</f>
        <v>-1.62992</v>
      </c>
      <c r="K3633" s="4">
        <f>VLOOKUP(A3633, Sheet3!A:G,4, FALSE)</f>
        <v>1.514669</v>
      </c>
      <c r="L3633" s="4">
        <f>VLOOKUP(A3633, Sheet3!A:G,5, FALSE)</f>
        <v>0.44362499999999999</v>
      </c>
      <c r="M3633" s="4">
        <f>VLOOKUP(A3633, Sheet3!A:G,6, FALSE)</f>
        <v>-0.68900700000000004</v>
      </c>
      <c r="N3633" s="4">
        <f>VLOOKUP(A3633, Sheet3!A:G,7, FALSE)</f>
        <v>1.220002</v>
      </c>
      <c r="O3633">
        <v>2004</v>
      </c>
      <c r="P3633" s="4">
        <f>VLOOKUP(G3633, Sheet2!C:E, 3, FALSE)</f>
        <v>1991</v>
      </c>
      <c r="Q3633" s="4">
        <f>O3633-P3633</f>
        <v>13</v>
      </c>
      <c r="R3633" s="4">
        <f>VLOOKUP(A3633, Sheet4!A:B, 2, FALSE)</f>
        <v>1853</v>
      </c>
    </row>
    <row r="3634" spans="1:18">
      <c r="A3634" s="4">
        <v>5109</v>
      </c>
      <c r="B3634" t="s">
        <v>576</v>
      </c>
      <c r="C3634" s="1">
        <v>38112</v>
      </c>
      <c r="D3634" t="s">
        <v>6</v>
      </c>
      <c r="E3634" s="4" t="str">
        <f>VLOOKUP(B3634, Sheet2!$A$2:$B$734, 2, FALSE)</f>
        <v>OH</v>
      </c>
      <c r="F3634" s="4" t="s">
        <v>652</v>
      </c>
      <c r="G3634" s="4" t="str">
        <f>B3634&amp;E3634</f>
        <v>StricklandOH</v>
      </c>
      <c r="H3634" s="4" t="str">
        <f>VLOOKUP(G3634, Sheet2!C:D, 2, FALSE)</f>
        <v>D</v>
      </c>
      <c r="I3634" s="4">
        <f>VLOOKUP(A3634, Sheet3!A:G,2, FALSE)</f>
        <v>2.1073659999999999</v>
      </c>
      <c r="J3634" s="4">
        <f>VLOOKUP(A3634, Sheet3!A:G,3, FALSE)</f>
        <v>-1.0580860000000001</v>
      </c>
      <c r="K3634" s="4">
        <f>VLOOKUP(A3634, Sheet3!A:G,4, FALSE)</f>
        <v>-4.0847329999999999</v>
      </c>
      <c r="L3634" s="4">
        <f>VLOOKUP(A3634, Sheet3!A:G,5, FALSE)</f>
        <v>3.6609479999999999</v>
      </c>
      <c r="M3634" s="4">
        <f>VLOOKUP(A3634, Sheet3!A:G,6, FALSE)</f>
        <v>0.47651900000000003</v>
      </c>
      <c r="N3634" s="4">
        <f>VLOOKUP(A3634, Sheet3!A:G,7, FALSE)</f>
        <v>-4.8496519999999999</v>
      </c>
      <c r="O3634">
        <v>2004</v>
      </c>
      <c r="P3634" s="4">
        <f>VLOOKUP(G3634, Sheet2!C:E, 3, FALSE)</f>
        <v>1997</v>
      </c>
      <c r="Q3634" s="4">
        <f>O3634-P3634</f>
        <v>7</v>
      </c>
      <c r="R3634" s="4">
        <f>VLOOKUP(A3634, Sheet4!A:B, 2, FALSE)</f>
        <v>1122</v>
      </c>
    </row>
    <row r="3635" spans="1:18">
      <c r="A3635" s="4">
        <v>5110</v>
      </c>
      <c r="B3635" t="s">
        <v>275</v>
      </c>
      <c r="C3635" s="1">
        <v>38552</v>
      </c>
      <c r="D3635" t="s">
        <v>6</v>
      </c>
      <c r="E3635" s="4" t="s">
        <v>184</v>
      </c>
      <c r="F3635" s="4" t="s">
        <v>652</v>
      </c>
      <c r="G3635" s="4" t="str">
        <f>B3635&amp;E3635</f>
        <v>DelahuntMA</v>
      </c>
      <c r="H3635" s="4" t="str">
        <f>VLOOKUP(G3635, Sheet2!C:D, 2, FALSE)</f>
        <v>D</v>
      </c>
      <c r="I3635" s="4">
        <f>VLOOKUP(A3635, Sheet3!A:G,2, FALSE)</f>
        <v>-7.4856000000000006E-2</v>
      </c>
      <c r="J3635" s="4">
        <f>VLOOKUP(A3635, Sheet3!A:G,3, FALSE)</f>
        <v>0.36496800000000001</v>
      </c>
      <c r="K3635" s="4">
        <f>VLOOKUP(A3635, Sheet3!A:G,4, FALSE)</f>
        <v>-0.32994800000000002</v>
      </c>
      <c r="L3635" s="4">
        <f>VLOOKUP(A3635, Sheet3!A:G,5, FALSE)</f>
        <v>-1.4003950000000001</v>
      </c>
      <c r="M3635" s="4">
        <f>VLOOKUP(A3635, Sheet3!A:G,6, FALSE)</f>
        <v>-2.8040000000000001E-3</v>
      </c>
      <c r="N3635" s="4">
        <f>VLOOKUP(A3635, Sheet3!A:G,7, FALSE)</f>
        <v>0.95122499999999999</v>
      </c>
      <c r="O3635">
        <v>2005</v>
      </c>
      <c r="P3635" s="4">
        <f>VLOOKUP(G3635, Sheet2!C:E, 3, FALSE)</f>
        <v>1997</v>
      </c>
      <c r="Q3635" s="4">
        <f>O3635-P3635</f>
        <v>8</v>
      </c>
      <c r="R3635" s="4">
        <f>VLOOKUP(A3635, Sheet4!A:B, 2, FALSE)</f>
        <v>2208</v>
      </c>
    </row>
    <row r="3636" spans="1:18">
      <c r="A3636" s="4">
        <v>5111</v>
      </c>
      <c r="B3636" t="s">
        <v>166</v>
      </c>
      <c r="C3636" s="1">
        <v>38552</v>
      </c>
      <c r="D3636" t="s">
        <v>6</v>
      </c>
      <c r="E3636" s="4" t="s">
        <v>116</v>
      </c>
      <c r="F3636" s="4" t="s">
        <v>652</v>
      </c>
      <c r="G3636" s="4" t="str">
        <f>B3636&amp;E3636</f>
        <v>InsleeWA</v>
      </c>
      <c r="H3636" s="4" t="str">
        <f>VLOOKUP(G3636, Sheet2!C:D, 2, FALSE)</f>
        <v>D</v>
      </c>
      <c r="I3636" s="4">
        <f>VLOOKUP(A3636, Sheet3!A:G,2, FALSE)</f>
        <v>0.23793700000000001</v>
      </c>
      <c r="J3636" s="4">
        <f>VLOOKUP(A3636, Sheet3!A:G,3, FALSE)</f>
        <v>0.84384300000000001</v>
      </c>
      <c r="K3636" s="4">
        <f>VLOOKUP(A3636, Sheet3!A:G,4, FALSE)</f>
        <v>-1.855634</v>
      </c>
      <c r="L3636" s="4">
        <f>VLOOKUP(A3636, Sheet3!A:G,5, FALSE)</f>
        <v>2.7698100000000001</v>
      </c>
      <c r="M3636" s="4">
        <f>VLOOKUP(A3636, Sheet3!A:G,6, FALSE)</f>
        <v>0.16549</v>
      </c>
      <c r="N3636" s="4">
        <f>VLOOKUP(A3636, Sheet3!A:G,7, FALSE)</f>
        <v>-1.3746609999999999</v>
      </c>
      <c r="O3636">
        <v>2005</v>
      </c>
      <c r="P3636" s="4">
        <f>VLOOKUP(G3636, Sheet2!C:E, 3, FALSE)</f>
        <v>1998</v>
      </c>
      <c r="Q3636" s="4">
        <f>O3636-P3636</f>
        <v>7</v>
      </c>
      <c r="R3636" s="4">
        <f>VLOOKUP(A3636, Sheet4!A:B, 2, FALSE)</f>
        <v>1042</v>
      </c>
    </row>
    <row r="3637" spans="1:18">
      <c r="A3637" s="4">
        <v>5112</v>
      </c>
      <c r="B3637" t="s">
        <v>58</v>
      </c>
      <c r="C3637" s="1">
        <v>38552</v>
      </c>
      <c r="D3637" t="s">
        <v>6</v>
      </c>
      <c r="E3637" s="4" t="s">
        <v>89</v>
      </c>
      <c r="F3637" s="4" t="s">
        <v>652</v>
      </c>
      <c r="G3637" s="4" t="str">
        <f>B3637&amp;E3637</f>
        <v>RyanOH</v>
      </c>
      <c r="H3637" s="4" t="str">
        <f>VLOOKUP(G3637, Sheet2!C:D, 2, FALSE)</f>
        <v>D</v>
      </c>
      <c r="I3637" s="4">
        <f>VLOOKUP(A3637, Sheet3!A:G,2, FALSE)</f>
        <v>-4.8534360000000003</v>
      </c>
      <c r="J3637" s="4">
        <f>VLOOKUP(A3637, Sheet3!A:G,3, FALSE)</f>
        <v>4.0708549999999999</v>
      </c>
      <c r="K3637" s="4">
        <f>VLOOKUP(A3637, Sheet3!A:G,4, FALSE)</f>
        <v>-6.644876</v>
      </c>
      <c r="L3637" s="4">
        <f>VLOOKUP(A3637, Sheet3!A:G,5, FALSE)</f>
        <v>4.4909109999999997</v>
      </c>
      <c r="M3637" s="4">
        <f>VLOOKUP(A3637, Sheet3!A:G,6, FALSE)</f>
        <v>-0.49516199999999999</v>
      </c>
      <c r="N3637" s="4">
        <f>VLOOKUP(A3637, Sheet3!A:G,7, FALSE)</f>
        <v>-9.3983550000000005</v>
      </c>
      <c r="O3637">
        <v>2005</v>
      </c>
      <c r="P3637" s="4">
        <f>VLOOKUP(G3637, Sheet2!C:E, 3, FALSE)</f>
        <v>2003</v>
      </c>
      <c r="Q3637" s="4">
        <f>O3637-P3637</f>
        <v>2</v>
      </c>
      <c r="R3637" s="4">
        <f>VLOOKUP(A3637, Sheet4!A:B, 2, FALSE)</f>
        <v>256</v>
      </c>
    </row>
    <row r="3638" spans="1:18">
      <c r="A3638" s="4">
        <v>5113</v>
      </c>
      <c r="B3638" t="s">
        <v>479</v>
      </c>
      <c r="C3638" s="1">
        <v>38552</v>
      </c>
      <c r="D3638" t="s">
        <v>6</v>
      </c>
      <c r="E3638" s="4" t="str">
        <f>VLOOKUP(B3638, Sheet2!$A$2:$B$734, 2, FALSE)</f>
        <v>HI</v>
      </c>
      <c r="F3638" s="4" t="s">
        <v>652</v>
      </c>
      <c r="G3638" s="4" t="str">
        <f>B3638&amp;E3638</f>
        <v>AbercrombieHI</v>
      </c>
      <c r="H3638" s="4" t="str">
        <f>VLOOKUP(G3638, Sheet2!C:D, 2, FALSE)</f>
        <v>D</v>
      </c>
      <c r="I3638" s="4">
        <f>VLOOKUP(A3638, Sheet3!A:G,2, FALSE)</f>
        <v>3.381507</v>
      </c>
      <c r="J3638" s="4">
        <f>VLOOKUP(A3638, Sheet3!A:G,3, FALSE)</f>
        <v>-0.279727</v>
      </c>
      <c r="K3638" s="4">
        <f>VLOOKUP(A3638, Sheet3!A:G,4, FALSE)</f>
        <v>2.0139680000000002</v>
      </c>
      <c r="L3638" s="4">
        <f>VLOOKUP(A3638, Sheet3!A:G,5, FALSE)</f>
        <v>-0.24133199999999999</v>
      </c>
      <c r="M3638" s="4">
        <f>VLOOKUP(A3638, Sheet3!A:G,6, FALSE)</f>
        <v>-0.47631299999999999</v>
      </c>
      <c r="N3638" s="4">
        <f>VLOOKUP(A3638, Sheet3!A:G,7, FALSE)</f>
        <v>3.3905249999999998</v>
      </c>
      <c r="O3638">
        <v>2005</v>
      </c>
      <c r="P3638" s="4">
        <f>VLOOKUP(G3638, Sheet2!C:E, 3, FALSE)</f>
        <v>1991</v>
      </c>
      <c r="Q3638" s="4">
        <f>O3638-P3638</f>
        <v>14</v>
      </c>
      <c r="R3638" s="4">
        <f>VLOOKUP(A3638, Sheet4!A:B, 2, FALSE)</f>
        <v>1378</v>
      </c>
    </row>
    <row r="3639" spans="1:18">
      <c r="A3639" s="4">
        <v>5114</v>
      </c>
      <c r="B3639" t="s">
        <v>576</v>
      </c>
      <c r="C3639" s="1">
        <v>38552</v>
      </c>
      <c r="D3639" t="s">
        <v>6</v>
      </c>
      <c r="E3639" s="4" t="s">
        <v>89</v>
      </c>
      <c r="F3639" s="4" t="s">
        <v>652</v>
      </c>
      <c r="G3639" s="4" t="str">
        <f>B3639&amp;E3639</f>
        <v>StricklandOH</v>
      </c>
      <c r="H3639" s="4" t="str">
        <f>VLOOKUP(G3639, Sheet2!C:D, 2, FALSE)</f>
        <v>D</v>
      </c>
      <c r="I3639" s="4">
        <f>VLOOKUP(A3639, Sheet3!A:G,2, FALSE)</f>
        <v>-2.8336229999999998</v>
      </c>
      <c r="J3639" s="4">
        <f>VLOOKUP(A3639, Sheet3!A:G,3, FALSE)</f>
        <v>-1.7716050000000001</v>
      </c>
      <c r="K3639" s="4">
        <f>VLOOKUP(A3639, Sheet3!A:G,4, FALSE)</f>
        <v>1.279093</v>
      </c>
      <c r="L3639" s="4">
        <f>VLOOKUP(A3639, Sheet3!A:G,5, FALSE)</f>
        <v>-4.1478390000000003</v>
      </c>
      <c r="M3639" s="4">
        <f>VLOOKUP(A3639, Sheet3!A:G,6, FALSE)</f>
        <v>-1.4014070000000001</v>
      </c>
      <c r="N3639" s="4">
        <f>VLOOKUP(A3639, Sheet3!A:G,7, FALSE)</f>
        <v>0.29849900000000001</v>
      </c>
      <c r="O3639">
        <v>2005</v>
      </c>
      <c r="P3639" s="4">
        <f>VLOOKUP(G3639, Sheet2!C:E, 3, FALSE)</f>
        <v>1997</v>
      </c>
      <c r="Q3639" s="4">
        <f>O3639-P3639</f>
        <v>8</v>
      </c>
      <c r="R3639" s="4">
        <f>VLOOKUP(A3639, Sheet4!A:B, 2, FALSE)</f>
        <v>687</v>
      </c>
    </row>
    <row r="3640" spans="1:18">
      <c r="A3640" s="4">
        <v>5115</v>
      </c>
      <c r="B3640" t="s">
        <v>313</v>
      </c>
      <c r="C3640" s="1">
        <v>38552</v>
      </c>
      <c r="D3640" t="s">
        <v>6</v>
      </c>
      <c r="E3640" s="4" t="s">
        <v>84</v>
      </c>
      <c r="F3640" s="4" t="s">
        <v>652</v>
      </c>
      <c r="G3640" s="4" t="str">
        <f>B3640&amp;E3640</f>
        <v>LarsonCT</v>
      </c>
      <c r="H3640" s="4" t="str">
        <f>VLOOKUP(G3640, Sheet2!C:D, 2, FALSE)</f>
        <v>D</v>
      </c>
      <c r="I3640" s="4">
        <f>VLOOKUP(A3640, Sheet3!A:G,2, FALSE)</f>
        <v>-3.497395</v>
      </c>
      <c r="J3640" s="4">
        <f>VLOOKUP(A3640, Sheet3!A:G,3, FALSE)</f>
        <v>0.695434</v>
      </c>
      <c r="K3640" s="4">
        <f>VLOOKUP(A3640, Sheet3!A:G,4, FALSE)</f>
        <v>1.0109079999999999</v>
      </c>
      <c r="L3640" s="4">
        <f>VLOOKUP(A3640, Sheet3!A:G,5, FALSE)</f>
        <v>-2.2279529999999999</v>
      </c>
      <c r="M3640" s="4">
        <f>VLOOKUP(A3640, Sheet3!A:G,6, FALSE)</f>
        <v>-1.015325</v>
      </c>
      <c r="N3640" s="4">
        <f>VLOOKUP(A3640, Sheet3!A:G,7, FALSE)</f>
        <v>-0.54991400000000001</v>
      </c>
      <c r="O3640">
        <v>2005</v>
      </c>
      <c r="P3640" s="4">
        <f>VLOOKUP(G3640, Sheet2!C:E, 3, FALSE)</f>
        <v>1999</v>
      </c>
      <c r="Q3640" s="4">
        <f>O3640-P3640</f>
        <v>6</v>
      </c>
      <c r="R3640" s="4">
        <f>VLOOKUP(A3640, Sheet4!A:B, 2, FALSE)</f>
        <v>1401</v>
      </c>
    </row>
    <row r="3641" spans="1:18">
      <c r="A3641" s="4">
        <v>5116</v>
      </c>
      <c r="B3641" t="s">
        <v>286</v>
      </c>
      <c r="C3641" s="1">
        <v>39119</v>
      </c>
      <c r="D3641" t="s">
        <v>15</v>
      </c>
      <c r="E3641" s="4" t="str">
        <f>VLOOKUP(B3641, Sheet2!$A$2:$B$734, 2, FALSE)</f>
        <v>CT</v>
      </c>
      <c r="F3641" s="4" t="s">
        <v>652</v>
      </c>
      <c r="G3641" s="4" t="str">
        <f>B3641&amp;E3641</f>
        <v>DoddCT</v>
      </c>
      <c r="H3641" s="4" t="str">
        <f>VLOOKUP(G3641, Sheet2!C:D, 2, FALSE)</f>
        <v>D</v>
      </c>
      <c r="I3641" s="4">
        <f>VLOOKUP(A3641, Sheet3!A:G,2, FALSE)</f>
        <v>1.4140459999999999</v>
      </c>
      <c r="J3641" s="4">
        <f>VLOOKUP(A3641, Sheet3!A:G,3, FALSE)</f>
        <v>5.5409999999999999E-3</v>
      </c>
      <c r="K3641" s="4">
        <f>VLOOKUP(A3641, Sheet3!A:G,4, FALSE)</f>
        <v>-0.43315300000000001</v>
      </c>
      <c r="L3641" s="4">
        <f>VLOOKUP(A3641, Sheet3!A:G,5, FALSE)</f>
        <v>2.0785260000000001</v>
      </c>
      <c r="M3641" s="4">
        <f>VLOOKUP(A3641, Sheet3!A:G,6, FALSE)</f>
        <v>0.74913799999999997</v>
      </c>
      <c r="N3641" s="4">
        <f>VLOOKUP(A3641, Sheet3!A:G,7, FALSE)</f>
        <v>-4.1091499999999996</v>
      </c>
      <c r="O3641">
        <v>2007</v>
      </c>
      <c r="P3641" s="4">
        <f>VLOOKUP(G3641, Sheet2!C:E, 3, FALSE)</f>
        <v>1975</v>
      </c>
      <c r="Q3641" s="4">
        <f>O3641-P3641</f>
        <v>32</v>
      </c>
      <c r="R3641" s="4">
        <f>VLOOKUP(A3641, Sheet4!A:B, 2, FALSE)</f>
        <v>2473</v>
      </c>
    </row>
    <row r="3642" spans="1:18">
      <c r="A3642" s="4">
        <v>5117</v>
      </c>
      <c r="B3642" t="s">
        <v>577</v>
      </c>
      <c r="C3642" s="1">
        <v>39119</v>
      </c>
      <c r="D3642" t="s">
        <v>15</v>
      </c>
      <c r="E3642" s="4" t="s">
        <v>184</v>
      </c>
      <c r="F3642" s="4" t="s">
        <v>652</v>
      </c>
      <c r="G3642" s="4" t="str">
        <f>B3642&amp;E3642</f>
        <v>KerryMA</v>
      </c>
      <c r="H3642" s="4" t="str">
        <f>VLOOKUP(G3642, Sheet2!C:D, 2, FALSE)</f>
        <v>D</v>
      </c>
      <c r="I3642" s="4">
        <f>VLOOKUP(A3642, Sheet3!A:G,2, FALSE)</f>
        <v>-2.833405</v>
      </c>
      <c r="J3642" s="4">
        <f>VLOOKUP(A3642, Sheet3!A:G,3, FALSE)</f>
        <v>1.792259</v>
      </c>
      <c r="K3642" s="4">
        <f>VLOOKUP(A3642, Sheet3!A:G,4, FALSE)</f>
        <v>-1.7776639999999999</v>
      </c>
      <c r="L3642" s="4">
        <f>VLOOKUP(A3642, Sheet3!A:G,5, FALSE)</f>
        <v>1.6681820000000001</v>
      </c>
      <c r="M3642" s="4">
        <f>VLOOKUP(A3642, Sheet3!A:G,6, FALSE)</f>
        <v>0.74509999999999998</v>
      </c>
      <c r="N3642" s="4">
        <f>VLOOKUP(A3642, Sheet3!A:G,7, FALSE)</f>
        <v>-2.3547060000000002</v>
      </c>
      <c r="O3642">
        <v>2007</v>
      </c>
      <c r="P3642" s="4">
        <f>VLOOKUP(G3642, Sheet2!C:E, 3, FALSE)</f>
        <v>1985</v>
      </c>
      <c r="Q3642" s="4">
        <f>O3642-P3642</f>
        <v>22</v>
      </c>
      <c r="R3642" s="4">
        <f>VLOOKUP(A3642, Sheet4!A:B, 2, FALSE)</f>
        <v>3712</v>
      </c>
    </row>
    <row r="3643" spans="1:18">
      <c r="A3643" s="4">
        <v>5118</v>
      </c>
      <c r="B3643" t="s">
        <v>105</v>
      </c>
      <c r="C3643" s="1">
        <v>39119</v>
      </c>
      <c r="D3643" t="s">
        <v>15</v>
      </c>
      <c r="E3643" s="4" t="s">
        <v>47</v>
      </c>
      <c r="F3643" s="4" t="s">
        <v>652</v>
      </c>
      <c r="G3643" s="4" t="str">
        <f>B3643&amp;E3643</f>
        <v>NelsonFL</v>
      </c>
      <c r="H3643" s="4" t="str">
        <f>VLOOKUP(G3643, Sheet2!C:D, 2, FALSE)</f>
        <v>D</v>
      </c>
      <c r="I3643" s="4">
        <f>VLOOKUP(A3643, Sheet3!A:G,2, FALSE)</f>
        <v>2.0620910000000001</v>
      </c>
      <c r="J3643" s="4">
        <f>VLOOKUP(A3643, Sheet3!A:G,3, FALSE)</f>
        <v>-0.74544900000000003</v>
      </c>
      <c r="K3643" s="4">
        <f>VLOOKUP(A3643, Sheet3!A:G,4, FALSE)</f>
        <v>1.492521</v>
      </c>
      <c r="L3643" s="4">
        <f>VLOOKUP(A3643, Sheet3!A:G,5, FALSE)</f>
        <v>2.9249170000000002</v>
      </c>
      <c r="M3643" s="4">
        <f>VLOOKUP(A3643, Sheet3!A:G,6, FALSE)</f>
        <v>7.4913999999999994E-2</v>
      </c>
      <c r="N3643" s="4">
        <f>VLOOKUP(A3643, Sheet3!A:G,7, FALSE)</f>
        <v>0.113427</v>
      </c>
      <c r="O3643">
        <v>2007</v>
      </c>
      <c r="P3643" s="4">
        <f>VLOOKUP(G3643, Sheet2!C:E, 3, FALSE)</f>
        <v>1990</v>
      </c>
      <c r="Q3643" s="4">
        <f>O3643-P3643</f>
        <v>17</v>
      </c>
      <c r="R3643" s="4">
        <f>VLOOKUP(A3643, Sheet4!A:B, 2, FALSE)</f>
        <v>956</v>
      </c>
    </row>
    <row r="3644" spans="1:18">
      <c r="A3644" s="4">
        <v>5119</v>
      </c>
      <c r="B3644" t="s">
        <v>243</v>
      </c>
      <c r="C3644" s="1">
        <v>39119</v>
      </c>
      <c r="D3644" t="s">
        <v>15</v>
      </c>
      <c r="E3644" s="4" t="s">
        <v>119</v>
      </c>
      <c r="F3644" s="4" t="s">
        <v>652</v>
      </c>
      <c r="G3644" s="4" t="str">
        <f>B3644&amp;E3644</f>
        <v>BondMO</v>
      </c>
      <c r="H3644" s="4" t="str">
        <f>VLOOKUP(G3644, Sheet2!C:D, 2, FALSE)</f>
        <v>R</v>
      </c>
      <c r="I3644" s="4">
        <f>VLOOKUP(A3644, Sheet3!A:G,2, FALSE)</f>
        <v>-5.8662369999999999</v>
      </c>
      <c r="J3644" s="4">
        <f>VLOOKUP(A3644, Sheet3!A:G,3, FALSE)</f>
        <v>1.651799</v>
      </c>
      <c r="K3644" s="4">
        <f>VLOOKUP(A3644, Sheet3!A:G,4, FALSE)</f>
        <v>-2.742937</v>
      </c>
      <c r="L3644" s="4">
        <f>VLOOKUP(A3644, Sheet3!A:G,5, FALSE)</f>
        <v>-0.88629500000000005</v>
      </c>
      <c r="M3644" s="4">
        <f>VLOOKUP(A3644, Sheet3!A:G,6, FALSE)</f>
        <v>-0.31926100000000002</v>
      </c>
      <c r="N3644" s="4">
        <f>VLOOKUP(A3644, Sheet3!A:G,7, FALSE)</f>
        <v>-3.9778720000000001</v>
      </c>
      <c r="O3644">
        <v>2007</v>
      </c>
      <c r="P3644" s="4">
        <f>VLOOKUP(G3644, Sheet2!C:E, 3, FALSE)</f>
        <v>1987</v>
      </c>
      <c r="Q3644" s="4">
        <f>O3644-P3644</f>
        <v>20</v>
      </c>
      <c r="R3644" s="4">
        <f>VLOOKUP(A3644, Sheet4!A:B, 2, FALSE)</f>
        <v>1665</v>
      </c>
    </row>
    <row r="3645" spans="1:18">
      <c r="A3645" s="4">
        <v>5120</v>
      </c>
      <c r="B3645" t="s">
        <v>280</v>
      </c>
      <c r="C3645" s="1">
        <v>39119</v>
      </c>
      <c r="D3645" t="s">
        <v>15</v>
      </c>
      <c r="E3645" s="4" t="s">
        <v>22</v>
      </c>
      <c r="F3645" s="4" t="s">
        <v>652</v>
      </c>
      <c r="G3645" s="4" t="str">
        <f>B3645&amp;E3645</f>
        <v>HutchisonTX</v>
      </c>
      <c r="H3645" s="4" t="str">
        <f>VLOOKUP(G3645, Sheet2!C:D, 2, FALSE)</f>
        <v>R</v>
      </c>
      <c r="I3645" s="4">
        <f>VLOOKUP(A3645, Sheet3!A:G,2, FALSE)</f>
        <v>-3.2550400000000002</v>
      </c>
      <c r="J3645" s="4">
        <f>VLOOKUP(A3645, Sheet3!A:G,3, FALSE)</f>
        <v>1.159586</v>
      </c>
      <c r="K3645" s="4">
        <f>VLOOKUP(A3645, Sheet3!A:G,4, FALSE)</f>
        <v>-4.6750249999999998</v>
      </c>
      <c r="L3645" s="4">
        <f>VLOOKUP(A3645, Sheet3!A:G,5, FALSE)</f>
        <v>1.514521</v>
      </c>
      <c r="M3645" s="4">
        <f>VLOOKUP(A3645, Sheet3!A:G,6, FALSE)</f>
        <v>-0.13478999999999999</v>
      </c>
      <c r="N3645" s="4">
        <f>VLOOKUP(A3645, Sheet3!A:G,7, FALSE)</f>
        <v>-5.1120840000000003</v>
      </c>
      <c r="O3645">
        <v>2007</v>
      </c>
      <c r="P3645" s="4">
        <f>VLOOKUP(G3645, Sheet2!C:E, 3, FALSE)</f>
        <v>1993</v>
      </c>
      <c r="Q3645" s="4">
        <f>O3645-P3645</f>
        <v>14</v>
      </c>
      <c r="R3645" s="4">
        <f>VLOOKUP(A3645, Sheet4!A:B, 2, FALSE)</f>
        <v>1836</v>
      </c>
    </row>
    <row r="3646" spans="1:18">
      <c r="A3646" s="4">
        <v>5121</v>
      </c>
      <c r="B3646" t="s">
        <v>106</v>
      </c>
      <c r="C3646" s="1">
        <v>39119</v>
      </c>
      <c r="D3646" t="s">
        <v>15</v>
      </c>
      <c r="E3646" s="4" t="s">
        <v>107</v>
      </c>
      <c r="F3646" s="4" t="s">
        <v>652</v>
      </c>
      <c r="G3646" s="4" t="str">
        <f>B3646&amp;E3646</f>
        <v>WhitehouseRI</v>
      </c>
      <c r="H3646" s="4" t="str">
        <f>VLOOKUP(G3646, Sheet2!C:D, 2, FALSE)</f>
        <v>D</v>
      </c>
      <c r="I3646" s="4">
        <f>VLOOKUP(A3646, Sheet3!A:G,2, FALSE)</f>
        <v>-1.0988929999999999</v>
      </c>
      <c r="J3646" s="4">
        <f>VLOOKUP(A3646, Sheet3!A:G,3, FALSE)</f>
        <v>0.114284</v>
      </c>
      <c r="K3646" s="4">
        <f>VLOOKUP(A3646, Sheet3!A:G,4, FALSE)</f>
        <v>3.0580219999999998</v>
      </c>
      <c r="L3646" s="4">
        <f>VLOOKUP(A3646, Sheet3!A:G,5, FALSE)</f>
        <v>-1.8482289999999999</v>
      </c>
      <c r="M3646" s="4">
        <f>VLOOKUP(A3646, Sheet3!A:G,6, FALSE)</f>
        <v>-0.21937699999999999</v>
      </c>
      <c r="N3646" s="4">
        <f>VLOOKUP(A3646, Sheet3!A:G,7, FALSE)</f>
        <v>1.6772899999999999</v>
      </c>
      <c r="O3646">
        <v>2007</v>
      </c>
      <c r="P3646" s="4">
        <f>VLOOKUP(G3646, Sheet2!C:E, 3, FALSE)</f>
        <v>2007</v>
      </c>
      <c r="Q3646" s="4">
        <f>O3646-P3646</f>
        <v>0</v>
      </c>
      <c r="R3646" s="4">
        <f>VLOOKUP(A3646, Sheet4!A:B, 2, FALSE)</f>
        <v>1234</v>
      </c>
    </row>
    <row r="3647" spans="1:18">
      <c r="A3647" s="4">
        <v>5122</v>
      </c>
      <c r="B3647" t="s">
        <v>153</v>
      </c>
      <c r="C3647" s="1">
        <v>38560</v>
      </c>
      <c r="D3647" t="s">
        <v>6</v>
      </c>
      <c r="E3647" s="4" t="str">
        <f>VLOOKUP(B3647, Sheet2!$A$2:$B$734, 2, FALSE)</f>
        <v>FL</v>
      </c>
      <c r="F3647" s="4" t="s">
        <v>652</v>
      </c>
      <c r="G3647" s="4" t="str">
        <f>B3647&amp;E3647</f>
        <v>Ros-LehtinenFL</v>
      </c>
      <c r="H3647" s="4" t="str">
        <f>VLOOKUP(G3647, Sheet2!C:D, 2, FALSE)</f>
        <v>R</v>
      </c>
      <c r="I3647" s="4">
        <f>VLOOKUP(A3647, Sheet3!A:G,2, FALSE)</f>
        <v>-6.2659999999999993E-2</v>
      </c>
      <c r="J3647" s="4">
        <f>VLOOKUP(A3647, Sheet3!A:G,3, FALSE)</f>
        <v>-1.466332</v>
      </c>
      <c r="K3647" s="4">
        <f>VLOOKUP(A3647, Sheet3!A:G,4, FALSE)</f>
        <v>5.5669180000000003</v>
      </c>
      <c r="L3647" s="4">
        <f>VLOOKUP(A3647, Sheet3!A:G,5, FALSE)</f>
        <v>-3.0843780000000001</v>
      </c>
      <c r="M3647" s="4">
        <f>VLOOKUP(A3647, Sheet3!A:G,6, FALSE)</f>
        <v>-1.33396</v>
      </c>
      <c r="N3647" s="4">
        <f>VLOOKUP(A3647, Sheet3!A:G,7, FALSE)</f>
        <v>4.106986</v>
      </c>
      <c r="O3647">
        <v>2005</v>
      </c>
      <c r="P3647" s="4">
        <f>VLOOKUP(G3647, Sheet2!C:E, 3, FALSE)</f>
        <v>1989</v>
      </c>
      <c r="Q3647" s="4">
        <f>O3647-P3647</f>
        <v>16</v>
      </c>
      <c r="R3647" s="4">
        <f>VLOOKUP(A3647, Sheet4!A:B, 2, FALSE)</f>
        <v>548</v>
      </c>
    </row>
    <row r="3648" spans="1:18">
      <c r="A3648" s="4">
        <v>5123</v>
      </c>
      <c r="B3648" t="s">
        <v>41</v>
      </c>
      <c r="C3648" s="1">
        <v>38560</v>
      </c>
      <c r="D3648" t="s">
        <v>6</v>
      </c>
      <c r="E3648" s="4" t="str">
        <f>VLOOKUP(B3648, Sheet2!$A$2:$B$734, 2, FALSE)</f>
        <v>CA</v>
      </c>
      <c r="F3648" s="4" t="s">
        <v>652</v>
      </c>
      <c r="G3648" s="4" t="str">
        <f>B3648&amp;E3648</f>
        <v>LantosCA</v>
      </c>
      <c r="H3648" s="4" t="str">
        <f>VLOOKUP(G3648, Sheet2!C:D, 2, FALSE)</f>
        <v>D</v>
      </c>
      <c r="I3648" s="4">
        <f>VLOOKUP(A3648, Sheet3!A:G,2, FALSE)</f>
        <v>-1.741166</v>
      </c>
      <c r="J3648" s="4">
        <f>VLOOKUP(A3648, Sheet3!A:G,3, FALSE)</f>
        <v>-3.0652189999999999</v>
      </c>
      <c r="K3648" s="4">
        <f>VLOOKUP(A3648, Sheet3!A:G,4, FALSE)</f>
        <v>1.0532859999999999</v>
      </c>
      <c r="L3648" s="4">
        <f>VLOOKUP(A3648, Sheet3!A:G,5, FALSE)</f>
        <v>-4.0674200000000003</v>
      </c>
      <c r="M3648" s="4">
        <f>VLOOKUP(A3648, Sheet3!A:G,6, FALSE)</f>
        <v>-1.2906150000000001</v>
      </c>
      <c r="N3648" s="4">
        <f>VLOOKUP(A3648, Sheet3!A:G,7, FALSE)</f>
        <v>-8.2772999999999999E-2</v>
      </c>
      <c r="O3648">
        <v>2005</v>
      </c>
      <c r="P3648" s="4">
        <f>VLOOKUP(G3648, Sheet2!C:E, 3, FALSE)</f>
        <v>1993</v>
      </c>
      <c r="Q3648" s="4">
        <f>O3648-P3648</f>
        <v>12</v>
      </c>
      <c r="R3648" s="4">
        <f>VLOOKUP(A3648, Sheet4!A:B, 2, FALSE)</f>
        <v>560</v>
      </c>
    </row>
    <row r="3649" spans="1:18">
      <c r="A3649" s="4">
        <v>5124</v>
      </c>
      <c r="B3649" t="s">
        <v>152</v>
      </c>
      <c r="C3649" s="1">
        <v>38560</v>
      </c>
      <c r="D3649" t="s">
        <v>6</v>
      </c>
      <c r="E3649" s="4" t="s">
        <v>22</v>
      </c>
      <c r="F3649" s="4" t="s">
        <v>652</v>
      </c>
      <c r="G3649" s="4" t="str">
        <f>B3649&amp;E3649</f>
        <v>GrangerTX</v>
      </c>
      <c r="H3649" s="4" t="str">
        <f>VLOOKUP(G3649, Sheet2!C:D, 2, FALSE)</f>
        <v>R</v>
      </c>
      <c r="I3649" s="4">
        <f>VLOOKUP(A3649, Sheet3!A:G,2, FALSE)</f>
        <v>-2.5822590000000001</v>
      </c>
      <c r="J3649" s="4">
        <f>VLOOKUP(A3649, Sheet3!A:G,3, FALSE)</f>
        <v>-1.2643629999999999</v>
      </c>
      <c r="K3649" s="4">
        <f>VLOOKUP(A3649, Sheet3!A:G,4, FALSE)</f>
        <v>0.44761600000000001</v>
      </c>
      <c r="L3649" s="4">
        <f>VLOOKUP(A3649, Sheet3!A:G,5, FALSE)</f>
        <v>4.0210000000000003E-2</v>
      </c>
      <c r="M3649" s="4">
        <f>VLOOKUP(A3649, Sheet3!A:G,6, FALSE)</f>
        <v>9.7558000000000006E-2</v>
      </c>
      <c r="N3649" s="4">
        <f>VLOOKUP(A3649, Sheet3!A:G,7, FALSE)</f>
        <v>1.15629</v>
      </c>
      <c r="O3649">
        <v>2005</v>
      </c>
      <c r="P3649" s="4">
        <f>VLOOKUP(G3649, Sheet2!C:E, 3, FALSE)</f>
        <v>1997</v>
      </c>
      <c r="Q3649" s="4">
        <f>O3649-P3649</f>
        <v>8</v>
      </c>
      <c r="R3649" s="4">
        <f>VLOOKUP(A3649, Sheet4!A:B, 2, FALSE)</f>
        <v>1057</v>
      </c>
    </row>
    <row r="3650" spans="1:18">
      <c r="A3650" s="4">
        <v>5125</v>
      </c>
      <c r="B3650" t="s">
        <v>347</v>
      </c>
      <c r="C3650" s="1">
        <v>38560</v>
      </c>
      <c r="D3650" t="s">
        <v>6</v>
      </c>
      <c r="E3650" s="4" t="s">
        <v>8</v>
      </c>
      <c r="F3650" s="4" t="s">
        <v>652</v>
      </c>
      <c r="G3650" s="4" t="str">
        <f>B3650&amp;E3650</f>
        <v>TauscherCA</v>
      </c>
      <c r="H3650" s="4" t="str">
        <f>VLOOKUP(G3650, Sheet2!C:D, 2, FALSE)</f>
        <v>D</v>
      </c>
      <c r="I3650" s="4">
        <f>VLOOKUP(A3650, Sheet3!A:G,2, FALSE)</f>
        <v>0.77766500000000005</v>
      </c>
      <c r="J3650" s="4">
        <f>VLOOKUP(A3650, Sheet3!A:G,3, FALSE)</f>
        <v>-1.871289</v>
      </c>
      <c r="K3650" s="4">
        <f>VLOOKUP(A3650, Sheet3!A:G,4, FALSE)</f>
        <v>2.3479169999999998</v>
      </c>
      <c r="L3650" s="4">
        <f>VLOOKUP(A3650, Sheet3!A:G,5, FALSE)</f>
        <v>-3.710251</v>
      </c>
      <c r="M3650" s="4">
        <f>VLOOKUP(A3650, Sheet3!A:G,6, FALSE)</f>
        <v>-1.9595860000000001</v>
      </c>
      <c r="N3650" s="4">
        <f>VLOOKUP(A3650, Sheet3!A:G,7, FALSE)</f>
        <v>1.0092920000000001</v>
      </c>
      <c r="O3650">
        <v>2005</v>
      </c>
      <c r="P3650" s="4">
        <f>VLOOKUP(G3650, Sheet2!C:E, 3, FALSE)</f>
        <v>1997</v>
      </c>
      <c r="Q3650" s="4">
        <f>O3650-P3650</f>
        <v>8</v>
      </c>
      <c r="R3650" s="4">
        <f>VLOOKUP(A3650, Sheet4!A:B, 2, FALSE)</f>
        <v>352</v>
      </c>
    </row>
    <row r="3651" spans="1:18">
      <c r="A3651" s="4">
        <v>5126</v>
      </c>
      <c r="B3651" t="s">
        <v>746</v>
      </c>
      <c r="C3651" s="1">
        <v>38560</v>
      </c>
      <c r="D3651" t="s">
        <v>6</v>
      </c>
      <c r="E3651" s="4" t="s">
        <v>125</v>
      </c>
      <c r="F3651" s="4" t="s">
        <v>652</v>
      </c>
      <c r="G3651" s="4" t="str">
        <f>B3651&amp;E3651</f>
        <v>MaloneyCNY</v>
      </c>
      <c r="H3651" s="4" t="str">
        <f>VLOOKUP(G3651, Sheet2!C:D, 2, FALSE)</f>
        <v>D</v>
      </c>
      <c r="I3651" s="4">
        <f>VLOOKUP(A3651, Sheet3!A:G,2, FALSE)</f>
        <v>-3.5426579999999999</v>
      </c>
      <c r="J3651" s="4">
        <f>VLOOKUP(A3651, Sheet3!A:G,3, FALSE)</f>
        <v>-2.2908840000000001</v>
      </c>
      <c r="K3651" s="4">
        <f>VLOOKUP(A3651, Sheet3!A:G,4, FALSE)</f>
        <v>-0.392235</v>
      </c>
      <c r="L3651" s="4">
        <f>VLOOKUP(A3651, Sheet3!A:G,5, FALSE)</f>
        <v>-6.4398350000000004</v>
      </c>
      <c r="M3651" s="4">
        <f>VLOOKUP(A3651, Sheet3!A:G,6, FALSE)</f>
        <v>-2.396293</v>
      </c>
      <c r="N3651" s="4">
        <f>VLOOKUP(A3651, Sheet3!A:G,7, FALSE)</f>
        <v>-1.5911839999999999</v>
      </c>
      <c r="O3651">
        <v>2005</v>
      </c>
      <c r="P3651" s="4">
        <f>VLOOKUP(G3651, Sheet2!C:E, 3, FALSE)</f>
        <v>1993</v>
      </c>
      <c r="Q3651" s="4">
        <f>O3651-P3651</f>
        <v>12</v>
      </c>
      <c r="R3651" s="4">
        <f>VLOOKUP(A3651, Sheet4!A:B, 2, FALSE)</f>
        <v>591</v>
      </c>
    </row>
    <row r="3652" spans="1:18">
      <c r="A3652" s="4">
        <v>5127</v>
      </c>
      <c r="B3652" t="s">
        <v>540</v>
      </c>
      <c r="C3652" s="1">
        <v>38560</v>
      </c>
      <c r="D3652" t="s">
        <v>6</v>
      </c>
      <c r="E3652" s="4" t="s">
        <v>110</v>
      </c>
      <c r="F3652" s="4" t="s">
        <v>652</v>
      </c>
      <c r="G3652" s="4" t="str">
        <f>B3652&amp;E3652</f>
        <v>OsborneNE</v>
      </c>
      <c r="H3652" s="4" t="str">
        <f>VLOOKUP(G3652, Sheet2!C:D, 2, FALSE)</f>
        <v>R</v>
      </c>
      <c r="I3652" s="4">
        <f>VLOOKUP(A3652, Sheet3!A:G,2, FALSE)</f>
        <v>-3.901586</v>
      </c>
      <c r="J3652" s="4">
        <f>VLOOKUP(A3652, Sheet3!A:G,3, FALSE)</f>
        <v>0.39552100000000001</v>
      </c>
      <c r="K3652" s="4">
        <f>VLOOKUP(A3652, Sheet3!A:G,4, FALSE)</f>
        <v>-2.917643</v>
      </c>
      <c r="L3652" s="4">
        <f>VLOOKUP(A3652, Sheet3!A:G,5, FALSE)</f>
        <v>0.36577199999999999</v>
      </c>
      <c r="M3652" s="4">
        <f>VLOOKUP(A3652, Sheet3!A:G,6, FALSE)</f>
        <v>-0.92766300000000002</v>
      </c>
      <c r="N3652" s="4">
        <f>VLOOKUP(A3652, Sheet3!A:G,7, FALSE)</f>
        <v>-2.303239</v>
      </c>
      <c r="O3652">
        <v>2005</v>
      </c>
      <c r="P3652" s="4">
        <f>VLOOKUP(G3652, Sheet2!C:E, 3, FALSE)</f>
        <v>2001</v>
      </c>
      <c r="Q3652" s="4">
        <f>O3652-P3652</f>
        <v>4</v>
      </c>
      <c r="R3652" s="4">
        <f>VLOOKUP(A3652, Sheet4!A:B, 2, FALSE)</f>
        <v>687</v>
      </c>
    </row>
    <row r="3653" spans="1:18">
      <c r="A3653" s="4">
        <v>5128</v>
      </c>
      <c r="B3653" t="s">
        <v>9</v>
      </c>
      <c r="C3653" s="1">
        <v>38560</v>
      </c>
      <c r="D3653" t="s">
        <v>6</v>
      </c>
      <c r="E3653" s="4" t="s">
        <v>84</v>
      </c>
      <c r="F3653" s="4" t="s">
        <v>652</v>
      </c>
      <c r="G3653" s="4" t="str">
        <f>B3653&amp;E3653</f>
        <v>ShaysCT</v>
      </c>
      <c r="H3653" s="4" t="str">
        <f>VLOOKUP(G3653, Sheet2!C:D, 2, FALSE)</f>
        <v>R</v>
      </c>
      <c r="I3653" s="4">
        <f>VLOOKUP(A3653, Sheet3!A:G,2, FALSE)</f>
        <v>-2.6408520000000002</v>
      </c>
      <c r="J3653" s="4">
        <f>VLOOKUP(A3653, Sheet3!A:G,3, FALSE)</f>
        <v>-0.66216900000000001</v>
      </c>
      <c r="K3653" s="4">
        <f>VLOOKUP(A3653, Sheet3!A:G,4, FALSE)</f>
        <v>4.2022999999999998E-2</v>
      </c>
      <c r="L3653" s="4">
        <f>VLOOKUP(A3653, Sheet3!A:G,5, FALSE)</f>
        <v>-1.1969479999999999</v>
      </c>
      <c r="M3653" s="4">
        <f>VLOOKUP(A3653, Sheet3!A:G,6, FALSE)</f>
        <v>0.39298</v>
      </c>
      <c r="N3653" s="4">
        <f>VLOOKUP(A3653, Sheet3!A:G,7, FALSE)</f>
        <v>-0.89885300000000001</v>
      </c>
      <c r="O3653">
        <v>2005</v>
      </c>
      <c r="P3653" s="4">
        <f>VLOOKUP(G3653, Sheet2!C:E, 3, FALSE)</f>
        <v>1987</v>
      </c>
      <c r="Q3653" s="4">
        <f>O3653-P3653</f>
        <v>18</v>
      </c>
      <c r="R3653" s="4">
        <f>VLOOKUP(A3653, Sheet4!A:B, 2, FALSE)</f>
        <v>648</v>
      </c>
    </row>
    <row r="3654" spans="1:18">
      <c r="A3654" s="4">
        <v>5129</v>
      </c>
      <c r="B3654" t="s">
        <v>381</v>
      </c>
      <c r="C3654" s="1">
        <v>38560</v>
      </c>
      <c r="D3654" t="s">
        <v>6</v>
      </c>
      <c r="E3654" s="4" t="str">
        <f>VLOOKUP(B3654, Sheet2!$A$2:$B$734, 2, FALSE)</f>
        <v>IL</v>
      </c>
      <c r="F3654" s="4" t="s">
        <v>652</v>
      </c>
      <c r="G3654" s="4" t="str">
        <f>B3654&amp;E3654</f>
        <v>BiggertIL</v>
      </c>
      <c r="H3654" s="4" t="str">
        <f>VLOOKUP(G3654, Sheet2!C:D, 2, FALSE)</f>
        <v>R</v>
      </c>
      <c r="I3654" s="4">
        <f>VLOOKUP(A3654, Sheet3!A:G,2, FALSE)</f>
        <v>1.187289</v>
      </c>
      <c r="J3654" s="4">
        <f>VLOOKUP(A3654, Sheet3!A:G,3, FALSE)</f>
        <v>-2.025226</v>
      </c>
      <c r="K3654" s="4">
        <f>VLOOKUP(A3654, Sheet3!A:G,4, FALSE)</f>
        <v>3.2229260000000002</v>
      </c>
      <c r="L3654" s="4">
        <f>VLOOKUP(A3654, Sheet3!A:G,5, FALSE)</f>
        <v>-0.64334599999999997</v>
      </c>
      <c r="M3654" s="4">
        <f>VLOOKUP(A3654, Sheet3!A:G,6, FALSE)</f>
        <v>-0.65666199999999997</v>
      </c>
      <c r="N3654" s="4">
        <f>VLOOKUP(A3654, Sheet3!A:G,7, FALSE)</f>
        <v>3.6132029999999999</v>
      </c>
      <c r="O3654">
        <v>2005</v>
      </c>
      <c r="P3654" s="4">
        <f>VLOOKUP(G3654, Sheet2!C:E, 3, FALSE)</f>
        <v>1999</v>
      </c>
      <c r="Q3654" s="4">
        <f>O3654-P3654</f>
        <v>6</v>
      </c>
      <c r="R3654" s="4">
        <f>VLOOKUP(A3654, Sheet4!A:B, 2, FALSE)</f>
        <v>361</v>
      </c>
    </row>
    <row r="3655" spans="1:18">
      <c r="A3655" s="4">
        <v>5130</v>
      </c>
      <c r="B3655" t="s">
        <v>243</v>
      </c>
      <c r="C3655" s="1">
        <v>39546</v>
      </c>
      <c r="D3655" t="s">
        <v>15</v>
      </c>
      <c r="E3655" s="4" t="str">
        <f>VLOOKUP(B3655, Sheet2!$A$2:$B$734, 2, FALSE)</f>
        <v>MO</v>
      </c>
      <c r="F3655" s="4" t="s">
        <v>652</v>
      </c>
      <c r="G3655" s="4" t="str">
        <f>B3655&amp;E3655</f>
        <v>BondMO</v>
      </c>
      <c r="H3655" s="4" t="str">
        <f>VLOOKUP(G3655, Sheet2!C:D, 2, FALSE)</f>
        <v>R</v>
      </c>
      <c r="I3655" s="4">
        <f>VLOOKUP(A3655, Sheet3!A:G,2, FALSE)</f>
        <v>-3.5460799999999999</v>
      </c>
      <c r="J3655" s="4">
        <f>VLOOKUP(A3655, Sheet3!A:G,3, FALSE)</f>
        <v>0.25918799999999997</v>
      </c>
      <c r="K3655" s="4">
        <f>VLOOKUP(A3655, Sheet3!A:G,4, FALSE)</f>
        <v>-0.668319</v>
      </c>
      <c r="L3655" s="4">
        <f>VLOOKUP(A3655, Sheet3!A:G,5, FALSE)</f>
        <v>-0.964364</v>
      </c>
      <c r="M3655" s="4">
        <f>VLOOKUP(A3655, Sheet3!A:G,6, FALSE)</f>
        <v>-0.32281300000000002</v>
      </c>
      <c r="N3655" s="4">
        <f>VLOOKUP(A3655, Sheet3!A:G,7, FALSE)</f>
        <v>-6.3215999999999994E-2</v>
      </c>
      <c r="O3655">
        <v>2008</v>
      </c>
      <c r="P3655" s="4">
        <f>VLOOKUP(G3655, Sheet2!C:E, 3, FALSE)</f>
        <v>1987</v>
      </c>
      <c r="Q3655" s="4">
        <f>O3655-P3655</f>
        <v>21</v>
      </c>
      <c r="R3655" s="4">
        <f>VLOOKUP(A3655, Sheet4!A:B, 2, FALSE)</f>
        <v>1078</v>
      </c>
    </row>
    <row r="3656" spans="1:18">
      <c r="A3656" s="4">
        <v>5131</v>
      </c>
      <c r="B3656" t="s">
        <v>280</v>
      </c>
      <c r="C3656" s="1">
        <v>39546</v>
      </c>
      <c r="D3656" t="s">
        <v>15</v>
      </c>
      <c r="E3656" s="4" t="s">
        <v>22</v>
      </c>
      <c r="F3656" s="4" t="s">
        <v>652</v>
      </c>
      <c r="G3656" s="4" t="str">
        <f>B3656&amp;E3656</f>
        <v>HutchisonTX</v>
      </c>
      <c r="H3656" s="4" t="str">
        <f>VLOOKUP(G3656, Sheet2!C:D, 2, FALSE)</f>
        <v>R</v>
      </c>
      <c r="I3656" s="4">
        <f>VLOOKUP(A3656, Sheet3!A:G,2, FALSE)</f>
        <v>-1.26376</v>
      </c>
      <c r="J3656" s="4">
        <f>VLOOKUP(A3656, Sheet3!A:G,3, FALSE)</f>
        <v>-0.58343100000000003</v>
      </c>
      <c r="K3656" s="4">
        <f>VLOOKUP(A3656, Sheet3!A:G,4, FALSE)</f>
        <v>-3.4896880000000001</v>
      </c>
      <c r="L3656" s="4">
        <f>VLOOKUP(A3656, Sheet3!A:G,5, FALSE)</f>
        <v>0.40643800000000002</v>
      </c>
      <c r="M3656" s="4">
        <f>VLOOKUP(A3656, Sheet3!A:G,6, FALSE)</f>
        <v>0.67045699999999997</v>
      </c>
      <c r="N3656" s="4">
        <f>VLOOKUP(A3656, Sheet3!A:G,7, FALSE)</f>
        <v>-4.0817839999999999</v>
      </c>
      <c r="O3656">
        <v>2008</v>
      </c>
      <c r="P3656" s="4">
        <f>VLOOKUP(G3656, Sheet2!C:E, 3, FALSE)</f>
        <v>1993</v>
      </c>
      <c r="Q3656" s="4">
        <f>O3656-P3656</f>
        <v>15</v>
      </c>
      <c r="R3656" s="4">
        <f>VLOOKUP(A3656, Sheet4!A:B, 2, FALSE)</f>
        <v>705</v>
      </c>
    </row>
    <row r="3657" spans="1:18">
      <c r="A3657" s="4">
        <v>5132</v>
      </c>
      <c r="B3657" t="s">
        <v>144</v>
      </c>
      <c r="C3657" s="1">
        <v>39659</v>
      </c>
      <c r="D3657" t="s">
        <v>6</v>
      </c>
      <c r="E3657" s="4" t="str">
        <f>VLOOKUP(B3657, Sheet2!$A$2:$B$734, 2, FALSE)</f>
        <v>NY</v>
      </c>
      <c r="F3657" s="4" t="s">
        <v>652</v>
      </c>
      <c r="G3657" s="4" t="str">
        <f>B3657&amp;E3657</f>
        <v>ArcuriNY</v>
      </c>
      <c r="H3657" s="4" t="str">
        <f>VLOOKUP(G3657, Sheet2!C:D, 2, FALSE)</f>
        <v>D</v>
      </c>
      <c r="I3657" s="4">
        <f>VLOOKUP(A3657, Sheet3!A:G,2, FALSE)</f>
        <v>0.64846199999999998</v>
      </c>
      <c r="J3657" s="4">
        <f>VLOOKUP(A3657, Sheet3!A:G,3, FALSE)</f>
        <v>1.0216989999999999</v>
      </c>
      <c r="K3657" s="4">
        <f>VLOOKUP(A3657, Sheet3!A:G,4, FALSE)</f>
        <v>4.1329840000000004</v>
      </c>
      <c r="L3657" s="4">
        <f>VLOOKUP(A3657, Sheet3!A:G,5, FALSE)</f>
        <v>-4.3064720000000003</v>
      </c>
      <c r="M3657" s="4">
        <f>VLOOKUP(A3657, Sheet3!A:G,6, FALSE)</f>
        <v>-1.291336</v>
      </c>
      <c r="N3657" s="4">
        <f>VLOOKUP(A3657, Sheet3!A:G,7, FALSE)</f>
        <v>3.8340399999999999</v>
      </c>
      <c r="O3657">
        <v>2008</v>
      </c>
      <c r="P3657" s="4">
        <f>VLOOKUP(G3657, Sheet2!C:E, 3, FALSE)</f>
        <v>2007</v>
      </c>
      <c r="Q3657" s="4">
        <f>O3657-P3657</f>
        <v>1</v>
      </c>
      <c r="R3657" s="4">
        <f>VLOOKUP(A3657, Sheet4!A:B, 2, FALSE)</f>
        <v>164</v>
      </c>
    </row>
    <row r="3658" spans="1:18">
      <c r="A3658" s="4">
        <v>5133</v>
      </c>
      <c r="B3658" s="4" t="s">
        <v>29</v>
      </c>
      <c r="C3658" s="1">
        <v>39156</v>
      </c>
      <c r="D3658" t="s">
        <v>15</v>
      </c>
      <c r="E3658" s="4" t="str">
        <f>VLOOKUP(B3658, Sheet2!$A$2:$B$734, 2, FALSE)</f>
        <v>KY</v>
      </c>
      <c r="F3658" s="4" t="s">
        <v>652</v>
      </c>
      <c r="G3658" s="4" t="str">
        <f>B3658&amp;E3658</f>
        <v>McConnellKY</v>
      </c>
      <c r="H3658" s="4" t="str">
        <f>VLOOKUP(G3658, Sheet2!C:D, 2, FALSE)</f>
        <v>R</v>
      </c>
      <c r="I3658" s="4">
        <f>VLOOKUP(A3658, Sheet3!A:G,2, FALSE)</f>
        <v>1.1861520000000001</v>
      </c>
      <c r="J3658" s="4">
        <f>VLOOKUP(A3658, Sheet3!A:G,3, FALSE)</f>
        <v>1.239933</v>
      </c>
      <c r="K3658" s="4">
        <f>VLOOKUP(A3658, Sheet3!A:G,4, FALSE)</f>
        <v>-0.76807999999999998</v>
      </c>
      <c r="L3658" s="4">
        <f>VLOOKUP(A3658, Sheet3!A:G,5, FALSE)</f>
        <v>0.278808</v>
      </c>
      <c r="M3658" s="4">
        <f>VLOOKUP(A3658, Sheet3!A:G,6, FALSE)</f>
        <v>1.896242</v>
      </c>
      <c r="N3658" s="4">
        <f>VLOOKUP(A3658, Sheet3!A:G,7, FALSE)</f>
        <v>-0.34477999999999998</v>
      </c>
      <c r="O3658">
        <v>2007</v>
      </c>
      <c r="P3658" s="4">
        <f>VLOOKUP(G3658, Sheet2!C:E, 3, FALSE)</f>
        <v>1985</v>
      </c>
      <c r="Q3658" s="4">
        <f>O3658-P3658</f>
        <v>22</v>
      </c>
      <c r="R3658" s="4">
        <f>VLOOKUP(A3658, Sheet4!A:B, 2, FALSE)</f>
        <v>78</v>
      </c>
    </row>
    <row r="3659" spans="1:18">
      <c r="A3659" s="4">
        <v>5134</v>
      </c>
      <c r="B3659" t="s">
        <v>27</v>
      </c>
      <c r="C3659" s="1">
        <v>40709</v>
      </c>
      <c r="D3659" t="s">
        <v>6</v>
      </c>
      <c r="E3659" s="4" t="s">
        <v>22</v>
      </c>
      <c r="F3659" s="4" t="s">
        <v>652</v>
      </c>
      <c r="G3659" s="4" t="str">
        <f>B3659&amp;E3659</f>
        <v>PoeTX</v>
      </c>
      <c r="H3659" s="4" t="str">
        <f>VLOOKUP(G3659, Sheet2!C:D, 2, FALSE)</f>
        <v>R</v>
      </c>
      <c r="I3659" s="4">
        <f>VLOOKUP(A3659, Sheet3!A:G,2, FALSE)</f>
        <v>0.45247799999999999</v>
      </c>
      <c r="J3659" s="4">
        <f>VLOOKUP(A3659, Sheet3!A:G,3, FALSE)</f>
        <v>1.5836399999999999</v>
      </c>
      <c r="K3659" s="4">
        <f>VLOOKUP(A3659, Sheet3!A:G,4, FALSE)</f>
        <v>1.9751999999999999E-2</v>
      </c>
      <c r="L3659" s="4">
        <f>VLOOKUP(A3659, Sheet3!A:G,5, FALSE)</f>
        <v>-0.44137399999999999</v>
      </c>
      <c r="M3659" s="4">
        <f>VLOOKUP(A3659, Sheet3!A:G,6, FALSE)</f>
        <v>-0.92361700000000002</v>
      </c>
      <c r="N3659" s="4">
        <f>VLOOKUP(A3659, Sheet3!A:G,7, FALSE)</f>
        <v>1.9198660000000001</v>
      </c>
      <c r="O3659">
        <v>2011</v>
      </c>
      <c r="P3659" s="4">
        <f>VLOOKUP(G3659, Sheet2!C:E, 3, FALSE)</f>
        <v>2005</v>
      </c>
      <c r="Q3659" s="4">
        <f>O3659-P3659</f>
        <v>6</v>
      </c>
      <c r="R3659" s="4">
        <f>VLOOKUP(A3659, Sheet4!A:B, 2, FALSE)</f>
        <v>202</v>
      </c>
    </row>
    <row r="3660" spans="1:18">
      <c r="A3660" s="4">
        <v>5135</v>
      </c>
      <c r="B3660" t="s">
        <v>21</v>
      </c>
      <c r="C3660" s="1">
        <v>40632</v>
      </c>
      <c r="D3660" t="s">
        <v>6</v>
      </c>
      <c r="E3660" s="4" t="s">
        <v>8</v>
      </c>
      <c r="F3660" s="4" t="s">
        <v>652</v>
      </c>
      <c r="G3660" s="4" t="str">
        <f>B3660&amp;E3660</f>
        <v>WoolseyCA</v>
      </c>
      <c r="H3660" s="4" t="str">
        <f>VLOOKUP(G3660, Sheet2!C:D, 2, FALSE)</f>
        <v>D</v>
      </c>
      <c r="I3660" s="4">
        <f>VLOOKUP(A3660, Sheet3!A:G,2, FALSE)</f>
        <v>-1.387327</v>
      </c>
      <c r="J3660" s="4">
        <f>VLOOKUP(A3660, Sheet3!A:G,3, FALSE)</f>
        <v>1.1625239999999999</v>
      </c>
      <c r="K3660" s="4">
        <f>VLOOKUP(A3660, Sheet3!A:G,4, FALSE)</f>
        <v>-1.637734</v>
      </c>
      <c r="L3660" s="4">
        <f>VLOOKUP(A3660, Sheet3!A:G,5, FALSE)</f>
        <v>-3.534341</v>
      </c>
      <c r="M3660" s="4">
        <f>VLOOKUP(A3660, Sheet3!A:G,6, FALSE)</f>
        <v>-2.3468830000000001</v>
      </c>
      <c r="N3660" s="4">
        <f>VLOOKUP(A3660, Sheet3!A:G,7, FALSE)</f>
        <v>-0.71383300000000005</v>
      </c>
      <c r="O3660">
        <v>2011</v>
      </c>
      <c r="P3660" s="4">
        <f>VLOOKUP(G3660, Sheet2!C:E, 3, FALSE)</f>
        <v>1993</v>
      </c>
      <c r="Q3660" s="4">
        <f>O3660-P3660</f>
        <v>18</v>
      </c>
      <c r="R3660" s="4">
        <f>VLOOKUP(A3660, Sheet4!A:B, 2, FALSE)</f>
        <v>481</v>
      </c>
    </row>
    <row r="3661" spans="1:18">
      <c r="A3661" s="4">
        <v>5136</v>
      </c>
      <c r="B3661" t="s">
        <v>21</v>
      </c>
      <c r="C3661" s="1">
        <v>39154</v>
      </c>
      <c r="D3661" t="s">
        <v>6</v>
      </c>
      <c r="E3661" s="4" t="s">
        <v>8</v>
      </c>
      <c r="F3661" s="4" t="s">
        <v>652</v>
      </c>
      <c r="G3661" s="4" t="str">
        <f>B3661&amp;E3661</f>
        <v>WoolseyCA</v>
      </c>
      <c r="H3661" s="4" t="str">
        <f>VLOOKUP(G3661, Sheet2!C:D, 2, FALSE)</f>
        <v>D</v>
      </c>
      <c r="I3661" s="4">
        <f>VLOOKUP(A3661, Sheet3!A:G,2, FALSE)</f>
        <v>-3.7730510000000002</v>
      </c>
      <c r="J3661" s="4">
        <f>VLOOKUP(A3661, Sheet3!A:G,3, FALSE)</f>
        <v>0.74787000000000003</v>
      </c>
      <c r="K3661" s="4">
        <f>VLOOKUP(A3661, Sheet3!A:G,4, FALSE)</f>
        <v>-1.5508280000000001</v>
      </c>
      <c r="L3661" s="4">
        <f>VLOOKUP(A3661, Sheet3!A:G,5, FALSE)</f>
        <v>-0.18174000000000001</v>
      </c>
      <c r="M3661" s="4">
        <f>VLOOKUP(A3661, Sheet3!A:G,6, FALSE)</f>
        <v>-1.609008</v>
      </c>
      <c r="N3661" s="4">
        <f>VLOOKUP(A3661, Sheet3!A:G,7, FALSE)</f>
        <v>-2.7712620000000001</v>
      </c>
      <c r="O3661">
        <v>2007</v>
      </c>
      <c r="P3661" s="4">
        <f>VLOOKUP(G3661, Sheet2!C:E, 3, FALSE)</f>
        <v>1993</v>
      </c>
      <c r="Q3661" s="4">
        <f>O3661-P3661</f>
        <v>14</v>
      </c>
      <c r="R3661" s="4">
        <f>VLOOKUP(A3661, Sheet4!A:B, 2, FALSE)</f>
        <v>424</v>
      </c>
    </row>
    <row r="3662" spans="1:18">
      <c r="A3662" s="4">
        <v>5137</v>
      </c>
      <c r="B3662" t="s">
        <v>283</v>
      </c>
      <c r="C3662" s="1">
        <v>39156</v>
      </c>
      <c r="D3662" t="s">
        <v>15</v>
      </c>
      <c r="E3662" s="4" t="str">
        <f>VLOOKUP(B3662, Sheet2!$A$2:$B$734, 2, FALSE)</f>
        <v>MD</v>
      </c>
      <c r="F3662" s="4" t="s">
        <v>652</v>
      </c>
      <c r="G3662" s="4" t="str">
        <f>B3662&amp;E3662</f>
        <v>MikulskiMD</v>
      </c>
      <c r="H3662" s="4" t="str">
        <f>VLOOKUP(G3662, Sheet2!C:D, 2, FALSE)</f>
        <v>D</v>
      </c>
      <c r="I3662" s="4">
        <f>VLOOKUP(A3662, Sheet3!A:G,2, FALSE)</f>
        <v>-1.134174</v>
      </c>
      <c r="J3662" s="4">
        <f>VLOOKUP(A3662, Sheet3!A:G,3, FALSE)</f>
        <v>-2.3369000000000001E-2</v>
      </c>
      <c r="K3662" s="4">
        <f>VLOOKUP(A3662, Sheet3!A:G,4, FALSE)</f>
        <v>-4.0877100000000004</v>
      </c>
      <c r="L3662" s="4">
        <f>VLOOKUP(A3662, Sheet3!A:G,5, FALSE)</f>
        <v>0.120808</v>
      </c>
      <c r="M3662" s="4">
        <f>VLOOKUP(A3662, Sheet3!A:G,6, FALSE)</f>
        <v>-0.62503699999999995</v>
      </c>
      <c r="N3662" s="4">
        <f>VLOOKUP(A3662, Sheet3!A:G,7, FALSE)</f>
        <v>-6.0103859999999996</v>
      </c>
      <c r="O3662">
        <v>2007</v>
      </c>
      <c r="P3662" s="4">
        <f>VLOOKUP(G3662, Sheet2!C:E, 3, FALSE)</f>
        <v>1977</v>
      </c>
      <c r="Q3662" s="4">
        <f>O3662-P3662</f>
        <v>30</v>
      </c>
      <c r="R3662" s="4">
        <f>VLOOKUP(A3662, Sheet4!A:B, 2, FALSE)</f>
        <v>1485</v>
      </c>
    </row>
    <row r="3663" spans="1:18">
      <c r="A3663" s="4">
        <v>5138</v>
      </c>
      <c r="B3663" t="s">
        <v>105</v>
      </c>
      <c r="C3663" s="1">
        <v>39107</v>
      </c>
      <c r="D3663" t="s">
        <v>15</v>
      </c>
      <c r="E3663" s="4" t="s">
        <v>47</v>
      </c>
      <c r="F3663" s="4" t="s">
        <v>652</v>
      </c>
      <c r="G3663" s="4" t="str">
        <f>B3663&amp;E3663</f>
        <v>NelsonFL</v>
      </c>
      <c r="H3663" s="4" t="str">
        <f>VLOOKUP(G3663, Sheet2!C:D, 2, FALSE)</f>
        <v>D</v>
      </c>
      <c r="I3663" s="4">
        <f>VLOOKUP(A3663, Sheet3!A:G,2, FALSE)</f>
        <v>4.2371420000000004</v>
      </c>
      <c r="J3663" s="4">
        <f>VLOOKUP(A3663, Sheet3!A:G,3, FALSE)</f>
        <v>0.95169000000000004</v>
      </c>
      <c r="K3663" s="4">
        <f>VLOOKUP(A3663, Sheet3!A:G,4, FALSE)</f>
        <v>1.4315549999999999</v>
      </c>
      <c r="L3663" s="4">
        <f>VLOOKUP(A3663, Sheet3!A:G,5, FALSE)</f>
        <v>2.686375</v>
      </c>
      <c r="M3663" s="4">
        <f>VLOOKUP(A3663, Sheet3!A:G,6, FALSE)</f>
        <v>0.52658300000000002</v>
      </c>
      <c r="N3663" s="4">
        <f>VLOOKUP(A3663, Sheet3!A:G,7, FALSE)</f>
        <v>1.381097</v>
      </c>
      <c r="O3663">
        <v>2007</v>
      </c>
      <c r="P3663" s="4">
        <f>VLOOKUP(G3663, Sheet2!C:E, 3, FALSE)</f>
        <v>1990</v>
      </c>
      <c r="Q3663" s="4">
        <f>O3663-P3663</f>
        <v>17</v>
      </c>
      <c r="R3663" s="4">
        <f>VLOOKUP(A3663, Sheet4!A:B, 2, FALSE)</f>
        <v>1092</v>
      </c>
    </row>
    <row r="3664" spans="1:18">
      <c r="A3664" s="4">
        <v>5139</v>
      </c>
      <c r="B3664" t="s">
        <v>16</v>
      </c>
      <c r="C3664" s="1">
        <v>38702</v>
      </c>
      <c r="D3664" t="s">
        <v>15</v>
      </c>
      <c r="E3664" s="4" t="s">
        <v>47</v>
      </c>
      <c r="F3664" s="4" t="s">
        <v>652</v>
      </c>
      <c r="G3664" s="4" t="str">
        <f>B3664&amp;E3664</f>
        <v>MartinezFL</v>
      </c>
      <c r="H3664" s="4" t="str">
        <f>VLOOKUP(G3664, Sheet2!C:D, 2, FALSE)</f>
        <v>R</v>
      </c>
      <c r="I3664" s="4">
        <f>VLOOKUP(A3664, Sheet3!A:G,2, FALSE)</f>
        <v>-3.7472539999999999</v>
      </c>
      <c r="J3664" s="4">
        <f>VLOOKUP(A3664, Sheet3!A:G,3, FALSE)</f>
        <v>-5.1520999999999997E-2</v>
      </c>
      <c r="K3664" s="4">
        <f>VLOOKUP(A3664, Sheet3!A:G,4, FALSE)</f>
        <v>1.1420049999999999</v>
      </c>
      <c r="L3664" s="4">
        <f>VLOOKUP(A3664, Sheet3!A:G,5, FALSE)</f>
        <v>-3.6309149999999999</v>
      </c>
      <c r="M3664" s="4">
        <f>VLOOKUP(A3664, Sheet3!A:G,6, FALSE)</f>
        <v>-0.39527800000000002</v>
      </c>
      <c r="N3664" s="4">
        <f>VLOOKUP(A3664, Sheet3!A:G,7, FALSE)</f>
        <v>1.77993</v>
      </c>
      <c r="O3664">
        <v>2005</v>
      </c>
      <c r="P3664" s="4">
        <f>VLOOKUP(G3664, Sheet2!C:E, 3, FALSE)</f>
        <v>2005</v>
      </c>
      <c r="Q3664" s="4">
        <f>O3664-P3664</f>
        <v>0</v>
      </c>
      <c r="R3664" s="4">
        <f>VLOOKUP(A3664, Sheet4!A:B, 2, FALSE)</f>
        <v>532</v>
      </c>
    </row>
    <row r="3665" spans="1:18">
      <c r="A3665" s="4">
        <v>5140</v>
      </c>
      <c r="B3665" t="s">
        <v>573</v>
      </c>
      <c r="C3665" s="1">
        <v>38701</v>
      </c>
      <c r="D3665" t="s">
        <v>15</v>
      </c>
      <c r="E3665" s="4" t="str">
        <f>VLOOKUP(B3665, Sheet2!$A$2:$B$734, 2, FALSE)</f>
        <v>PA</v>
      </c>
      <c r="F3665" s="4" t="s">
        <v>652</v>
      </c>
      <c r="G3665" s="4" t="str">
        <f>B3665&amp;E3665</f>
        <v>SantorumPA</v>
      </c>
      <c r="H3665" s="4" t="str">
        <f>VLOOKUP(G3665, Sheet2!C:D, 2, FALSE)</f>
        <v>R</v>
      </c>
      <c r="I3665" s="4">
        <f>VLOOKUP(A3665, Sheet3!A:G,2, FALSE)</f>
        <v>0.85999899999999996</v>
      </c>
      <c r="J3665" s="4">
        <f>VLOOKUP(A3665, Sheet3!A:G,3, FALSE)</f>
        <v>-0.79178400000000004</v>
      </c>
      <c r="K3665" s="4">
        <f>VLOOKUP(A3665, Sheet3!A:G,4, FALSE)</f>
        <v>4.4072319999999996</v>
      </c>
      <c r="L3665" s="4">
        <f>VLOOKUP(A3665, Sheet3!A:G,5, FALSE)</f>
        <v>-1.3006230000000001</v>
      </c>
      <c r="M3665" s="4">
        <f>VLOOKUP(A3665, Sheet3!A:G,6, FALSE)</f>
        <v>-1.5248980000000001</v>
      </c>
      <c r="N3665" s="4">
        <f>VLOOKUP(A3665, Sheet3!A:G,7, FALSE)</f>
        <v>4.5334459999999996</v>
      </c>
      <c r="O3665">
        <v>2005</v>
      </c>
      <c r="P3665" s="4">
        <f>VLOOKUP(G3665, Sheet2!C:E, 3, FALSE)</f>
        <v>1991</v>
      </c>
      <c r="Q3665" s="4">
        <f>O3665-P3665</f>
        <v>14</v>
      </c>
      <c r="R3665" s="4">
        <f>VLOOKUP(A3665, Sheet4!A:B, 2, FALSE)</f>
        <v>718</v>
      </c>
    </row>
    <row r="3666" spans="1:18">
      <c r="A3666" s="4">
        <v>5141</v>
      </c>
      <c r="B3666" t="s">
        <v>34</v>
      </c>
      <c r="C3666" s="1">
        <v>38701</v>
      </c>
      <c r="D3666" t="s">
        <v>6</v>
      </c>
      <c r="E3666" s="4" t="str">
        <f>VLOOKUP(B3666, Sheet2!$A$2:$B$734, 2, FALSE)</f>
        <v>GA</v>
      </c>
      <c r="F3666" s="4" t="s">
        <v>652</v>
      </c>
      <c r="G3666" s="4" t="str">
        <f>B3666&amp;E3666</f>
        <v>GingreyGA</v>
      </c>
      <c r="H3666" s="4" t="str">
        <f>VLOOKUP(G3666, Sheet2!C:D, 2, FALSE)</f>
        <v>R</v>
      </c>
      <c r="I3666" s="4">
        <f>VLOOKUP(A3666, Sheet3!A:G,2, FALSE)</f>
        <v>-1.1841699999999999</v>
      </c>
      <c r="J3666" s="4">
        <f>VLOOKUP(A3666, Sheet3!A:G,3, FALSE)</f>
        <v>-1.009161</v>
      </c>
      <c r="K3666" s="4">
        <f>VLOOKUP(A3666, Sheet3!A:G,4, FALSE)</f>
        <v>1.1784520000000001</v>
      </c>
      <c r="L3666" s="4">
        <f>VLOOKUP(A3666, Sheet3!A:G,5, FALSE)</f>
        <v>-3.0198360000000002</v>
      </c>
      <c r="M3666" s="4">
        <f>VLOOKUP(A3666, Sheet3!A:G,6, FALSE)</f>
        <v>-1.2741119999999999</v>
      </c>
      <c r="N3666" s="4">
        <f>VLOOKUP(A3666, Sheet3!A:G,7, FALSE)</f>
        <v>2.760249</v>
      </c>
      <c r="O3666">
        <v>2005</v>
      </c>
      <c r="P3666" s="4">
        <f>VLOOKUP(G3666, Sheet2!C:E, 3, FALSE)</f>
        <v>2003</v>
      </c>
      <c r="Q3666" s="4">
        <f>O3666-P3666</f>
        <v>2</v>
      </c>
      <c r="R3666" s="4">
        <f>VLOOKUP(A3666, Sheet4!A:B, 2, FALSE)</f>
        <v>638</v>
      </c>
    </row>
    <row r="3667" spans="1:18">
      <c r="A3667" s="4">
        <v>5142</v>
      </c>
      <c r="B3667" t="s">
        <v>31</v>
      </c>
      <c r="C3667" s="1">
        <v>38694</v>
      </c>
      <c r="D3667" t="s">
        <v>6</v>
      </c>
      <c r="E3667" s="4" t="str">
        <f>VLOOKUP(B3667, Sheet2!$A$2:$B$734, 2, FALSE)</f>
        <v>IN</v>
      </c>
      <c r="F3667" s="4" t="s">
        <v>652</v>
      </c>
      <c r="G3667" s="4" t="str">
        <f>B3667&amp;E3667</f>
        <v>PenceIN</v>
      </c>
      <c r="H3667" s="4" t="str">
        <f>VLOOKUP(G3667, Sheet2!C:D, 2, FALSE)</f>
        <v>R</v>
      </c>
      <c r="I3667" s="4">
        <f>VLOOKUP(A3667, Sheet3!A:G,2, FALSE)</f>
        <v>2.0230579999999998</v>
      </c>
      <c r="J3667" s="4">
        <f>VLOOKUP(A3667, Sheet3!A:G,3, FALSE)</f>
        <v>-1.4158310000000001</v>
      </c>
      <c r="K3667" s="4">
        <f>VLOOKUP(A3667, Sheet3!A:G,4, FALSE)</f>
        <v>2.2042959999999998</v>
      </c>
      <c r="L3667" s="4">
        <f>VLOOKUP(A3667, Sheet3!A:G,5, FALSE)</f>
        <v>-5.2507070000000002</v>
      </c>
      <c r="M3667" s="4">
        <f>VLOOKUP(A3667, Sheet3!A:G,6, FALSE)</f>
        <v>-2.1860279999999999</v>
      </c>
      <c r="N3667" s="4">
        <f>VLOOKUP(A3667, Sheet3!A:G,7, FALSE)</f>
        <v>2.5472169999999998</v>
      </c>
      <c r="O3667">
        <v>2005</v>
      </c>
      <c r="P3667" s="4">
        <f>VLOOKUP(G3667, Sheet2!C:E, 3, FALSE)</f>
        <v>2001</v>
      </c>
      <c r="Q3667" s="4">
        <f>O3667-P3667</f>
        <v>4</v>
      </c>
      <c r="R3667" s="4">
        <f>VLOOKUP(A3667, Sheet4!A:B, 2, FALSE)</f>
        <v>670</v>
      </c>
    </row>
    <row r="3668" spans="1:18">
      <c r="A3668" s="4">
        <v>5143</v>
      </c>
      <c r="B3668" s="4" t="s">
        <v>21</v>
      </c>
      <c r="C3668" s="1">
        <v>38692</v>
      </c>
      <c r="D3668" t="s">
        <v>6</v>
      </c>
      <c r="E3668" s="4" t="str">
        <f>VLOOKUP(B3668, Sheet2!$A$2:$B$734, 2, FALSE)</f>
        <v>CA</v>
      </c>
      <c r="F3668" s="4" t="s">
        <v>652</v>
      </c>
      <c r="G3668" s="4" t="str">
        <f>B3668&amp;E3668</f>
        <v>WoolseyCA</v>
      </c>
      <c r="H3668" s="4" t="str">
        <f>VLOOKUP(G3668, Sheet2!C:D, 2, FALSE)</f>
        <v>D</v>
      </c>
      <c r="I3668" s="4">
        <f>VLOOKUP(A3668, Sheet3!A:G,2, FALSE)</f>
        <v>0.14541599999999999</v>
      </c>
      <c r="J3668" s="4">
        <f>VLOOKUP(A3668, Sheet3!A:G,3, FALSE)</f>
        <v>0.23141700000000001</v>
      </c>
      <c r="K3668" s="4">
        <f>VLOOKUP(A3668, Sheet3!A:G,4, FALSE)</f>
        <v>-0.72464700000000004</v>
      </c>
      <c r="L3668" s="4">
        <f>VLOOKUP(A3668, Sheet3!A:G,5, FALSE)</f>
        <v>1.619208</v>
      </c>
      <c r="M3668" s="4">
        <f>VLOOKUP(A3668, Sheet3!A:G,6, FALSE)</f>
        <v>-1.846768</v>
      </c>
      <c r="N3668" s="4">
        <f>VLOOKUP(A3668, Sheet3!A:G,7, FALSE)</f>
        <v>0.61295999999999995</v>
      </c>
      <c r="O3668">
        <v>2005</v>
      </c>
      <c r="P3668" s="4">
        <f>VLOOKUP(G3668, Sheet2!C:E, 3, FALSE)</f>
        <v>1993</v>
      </c>
      <c r="Q3668" s="4">
        <f>O3668-P3668</f>
        <v>12</v>
      </c>
      <c r="R3668" s="4">
        <f>VLOOKUP(A3668, Sheet4!A:B, 2, FALSE)</f>
        <v>643</v>
      </c>
    </row>
    <row r="3669" spans="1:18">
      <c r="A3669" s="4">
        <v>5144</v>
      </c>
      <c r="B3669" t="s">
        <v>21</v>
      </c>
      <c r="C3669" s="1">
        <v>38671</v>
      </c>
      <c r="D3669" t="s">
        <v>6</v>
      </c>
      <c r="E3669" s="4" t="str">
        <f>VLOOKUP(B3669, Sheet2!$A$2:$B$734, 2, FALSE)</f>
        <v>CA</v>
      </c>
      <c r="F3669" s="4" t="s">
        <v>652</v>
      </c>
      <c r="G3669" s="4" t="str">
        <f>B3669&amp;E3669</f>
        <v>WoolseyCA</v>
      </c>
      <c r="H3669" s="4" t="str">
        <f>VLOOKUP(G3669, Sheet2!C:D, 2, FALSE)</f>
        <v>D</v>
      </c>
      <c r="I3669" s="4">
        <f>VLOOKUP(A3669, Sheet3!A:G,2, FALSE)</f>
        <v>-0.26423000000000002</v>
      </c>
      <c r="J3669" s="4">
        <f>VLOOKUP(A3669, Sheet3!A:G,3, FALSE)</f>
        <v>-0.30707200000000001</v>
      </c>
      <c r="K3669" s="4">
        <f>VLOOKUP(A3669, Sheet3!A:G,4, FALSE)</f>
        <v>-1.2951010000000001</v>
      </c>
      <c r="L3669" s="4">
        <f>VLOOKUP(A3669, Sheet3!A:G,5, FALSE)</f>
        <v>2.2621340000000001</v>
      </c>
      <c r="M3669" s="4">
        <f>VLOOKUP(A3669, Sheet3!A:G,6, FALSE)</f>
        <v>-0.930813</v>
      </c>
      <c r="N3669" s="4">
        <f>VLOOKUP(A3669, Sheet3!A:G,7, FALSE)</f>
        <v>-1.2932539999999999</v>
      </c>
      <c r="O3669">
        <v>2005</v>
      </c>
      <c r="P3669" s="4">
        <f>VLOOKUP(G3669, Sheet2!C:E, 3, FALSE)</f>
        <v>1993</v>
      </c>
      <c r="Q3669" s="4">
        <f>O3669-P3669</f>
        <v>12</v>
      </c>
      <c r="R3669" s="4">
        <f>VLOOKUP(A3669, Sheet4!A:B, 2, FALSE)</f>
        <v>582</v>
      </c>
    </row>
    <row r="3670" spans="1:18">
      <c r="A3670" s="4">
        <v>5145</v>
      </c>
      <c r="B3670" t="s">
        <v>21</v>
      </c>
      <c r="C3670" s="1">
        <v>38666</v>
      </c>
      <c r="D3670" t="s">
        <v>6</v>
      </c>
      <c r="E3670" s="4" t="str">
        <f>VLOOKUP(B3670, Sheet2!$A$2:$B$734, 2, FALSE)</f>
        <v>CA</v>
      </c>
      <c r="F3670" s="4" t="s">
        <v>652</v>
      </c>
      <c r="G3670" s="4" t="str">
        <f>B3670&amp;E3670</f>
        <v>WoolseyCA</v>
      </c>
      <c r="H3670" s="4" t="str">
        <f>VLOOKUP(G3670, Sheet2!C:D, 2, FALSE)</f>
        <v>D</v>
      </c>
      <c r="I3670" s="4">
        <f>VLOOKUP(A3670, Sheet3!A:G,2, FALSE)</f>
        <v>0.95527399999999996</v>
      </c>
      <c r="J3670" s="4">
        <f>VLOOKUP(A3670, Sheet3!A:G,3, FALSE)</f>
        <v>-0.26650699999999999</v>
      </c>
      <c r="K3670" s="4">
        <f>VLOOKUP(A3670, Sheet3!A:G,4, FALSE)</f>
        <v>0.86989000000000005</v>
      </c>
      <c r="L3670" s="4">
        <f>VLOOKUP(A3670, Sheet3!A:G,5, FALSE)</f>
        <v>-0.14649899999999999</v>
      </c>
      <c r="M3670" s="4">
        <f>VLOOKUP(A3670, Sheet3!A:G,6, FALSE)</f>
        <v>-1.0871360000000001</v>
      </c>
      <c r="N3670" s="4">
        <f>VLOOKUP(A3670, Sheet3!A:G,7, FALSE)</f>
        <v>0.54015899999999994</v>
      </c>
      <c r="O3670">
        <v>2005</v>
      </c>
      <c r="P3670" s="4">
        <f>VLOOKUP(G3670, Sheet2!C:E, 3, FALSE)</f>
        <v>1993</v>
      </c>
      <c r="Q3670" s="4">
        <f>O3670-P3670</f>
        <v>12</v>
      </c>
      <c r="R3670" s="4">
        <f>VLOOKUP(A3670, Sheet4!A:B, 2, FALSE)</f>
        <v>632</v>
      </c>
    </row>
    <row r="3671" spans="1:18">
      <c r="A3671" s="4">
        <v>5146</v>
      </c>
      <c r="B3671" t="s">
        <v>92</v>
      </c>
      <c r="C3671" s="1">
        <v>38883</v>
      </c>
      <c r="D3671" t="s">
        <v>6</v>
      </c>
      <c r="E3671" s="4" t="str">
        <f>VLOOKUP(B3671, Sheet2!$A$2:$B$734, 2, FALSE)</f>
        <v>OH</v>
      </c>
      <c r="F3671" s="4" t="s">
        <v>652</v>
      </c>
      <c r="G3671" s="4" t="str">
        <f>B3671&amp;E3671</f>
        <v>KucinichOH</v>
      </c>
      <c r="H3671" s="4" t="str">
        <f>VLOOKUP(G3671, Sheet2!C:D, 2, FALSE)</f>
        <v>D</v>
      </c>
      <c r="I3671" s="4">
        <f>VLOOKUP(A3671, Sheet3!A:G,2, FALSE)</f>
        <v>3.0512290000000002</v>
      </c>
      <c r="J3671" s="4">
        <f>VLOOKUP(A3671, Sheet3!A:G,3, FALSE)</f>
        <v>2.137842</v>
      </c>
      <c r="K3671" s="4">
        <f>VLOOKUP(A3671, Sheet3!A:G,4, FALSE)</f>
        <v>6.8257890000000003</v>
      </c>
      <c r="L3671" s="4">
        <f>VLOOKUP(A3671, Sheet3!A:G,5, FALSE)</f>
        <v>2.3096390000000002</v>
      </c>
      <c r="M3671" s="4">
        <f>VLOOKUP(A3671, Sheet3!A:G,6, FALSE)</f>
        <v>4.5811149999999996</v>
      </c>
      <c r="N3671" s="4">
        <f>VLOOKUP(A3671, Sheet3!A:G,7, FALSE)</f>
        <v>4.2183140000000003</v>
      </c>
      <c r="O3671">
        <v>2006</v>
      </c>
      <c r="P3671" s="4">
        <f>VLOOKUP(G3671, Sheet2!C:E, 3, FALSE)</f>
        <v>1997</v>
      </c>
      <c r="Q3671" s="4">
        <f>O3671-P3671</f>
        <v>9</v>
      </c>
      <c r="R3671" s="4">
        <f>VLOOKUP(A3671, Sheet4!A:B, 2, FALSE)</f>
        <v>214</v>
      </c>
    </row>
    <row r="3672" spans="1:18">
      <c r="A3672" s="4">
        <v>5147</v>
      </c>
      <c r="B3672" t="s">
        <v>12</v>
      </c>
      <c r="C3672" s="1">
        <v>38884</v>
      </c>
      <c r="D3672" t="s">
        <v>6</v>
      </c>
      <c r="E3672" s="4" t="s">
        <v>13</v>
      </c>
      <c r="F3672" s="4" t="s">
        <v>652</v>
      </c>
      <c r="G3672" s="4" t="str">
        <f>B3672&amp;E3672</f>
        <v>WilsonSC</v>
      </c>
      <c r="H3672" s="4" t="str">
        <f>VLOOKUP(G3672, Sheet2!C:D, 2, FALSE)</f>
        <v>R</v>
      </c>
      <c r="I3672" s="4">
        <f>VLOOKUP(A3672, Sheet3!A:G,2, FALSE)</f>
        <v>8.7273379999999996</v>
      </c>
      <c r="J3672" s="4">
        <f>VLOOKUP(A3672, Sheet3!A:G,3, FALSE)</f>
        <v>-2.0388160000000002</v>
      </c>
      <c r="K3672" s="4">
        <f>VLOOKUP(A3672, Sheet3!A:G,4, FALSE)</f>
        <v>3.837596</v>
      </c>
      <c r="L3672" s="4">
        <f>VLOOKUP(A3672, Sheet3!A:G,5, FALSE)</f>
        <v>-3.1121379999999998</v>
      </c>
      <c r="M3672" s="4">
        <f>VLOOKUP(A3672, Sheet3!A:G,6, FALSE)</f>
        <v>-0.49500300000000003</v>
      </c>
      <c r="N3672" s="4">
        <f>VLOOKUP(A3672, Sheet3!A:G,7, FALSE)</f>
        <v>0.30522199999999999</v>
      </c>
      <c r="O3672">
        <v>2006</v>
      </c>
      <c r="P3672" s="4">
        <f>VLOOKUP(G3672, Sheet2!C:E, 3, FALSE)</f>
        <v>2001</v>
      </c>
      <c r="Q3672" s="4">
        <f>O3672-P3672</f>
        <v>5</v>
      </c>
      <c r="R3672" s="4">
        <f>VLOOKUP(A3672, Sheet4!A:B, 2, FALSE)</f>
        <v>195</v>
      </c>
    </row>
    <row r="3673" spans="1:18">
      <c r="A3673" s="4">
        <v>5148</v>
      </c>
      <c r="B3673" t="s">
        <v>225</v>
      </c>
      <c r="C3673" s="1">
        <v>38884</v>
      </c>
      <c r="D3673" t="s">
        <v>6</v>
      </c>
      <c r="E3673" s="4" t="str">
        <f>VLOOKUP(B3673, Sheet2!$A$2:$B$734, 2, FALSE)</f>
        <v>PA</v>
      </c>
      <c r="F3673" s="4" t="s">
        <v>652</v>
      </c>
      <c r="G3673" s="4" t="str">
        <f>B3673&amp;E3673</f>
        <v>PittsPA</v>
      </c>
      <c r="H3673" s="4" t="str">
        <f>VLOOKUP(G3673, Sheet2!C:D, 2, FALSE)</f>
        <v>R</v>
      </c>
      <c r="I3673" s="4">
        <f>VLOOKUP(A3673, Sheet3!A:G,2, FALSE)</f>
        <v>-4.2315110000000002</v>
      </c>
      <c r="J3673" s="4">
        <f>VLOOKUP(A3673, Sheet3!A:G,3, FALSE)</f>
        <v>2.8849239999999998</v>
      </c>
      <c r="K3673" s="4">
        <f>VLOOKUP(A3673, Sheet3!A:G,4, FALSE)</f>
        <v>-0.72169499999999998</v>
      </c>
      <c r="L3673" s="4">
        <f>VLOOKUP(A3673, Sheet3!A:G,5, FALSE)</f>
        <v>5.9232250000000004</v>
      </c>
      <c r="M3673" s="4">
        <f>VLOOKUP(A3673, Sheet3!A:G,6, FALSE)</f>
        <v>2.3069120000000001</v>
      </c>
      <c r="N3673" s="4">
        <f>VLOOKUP(A3673, Sheet3!A:G,7, FALSE)</f>
        <v>3.3962789999999998</v>
      </c>
      <c r="O3673">
        <v>2006</v>
      </c>
      <c r="P3673" s="4">
        <f>VLOOKUP(G3673, Sheet2!C:E, 3, FALSE)</f>
        <v>1997</v>
      </c>
      <c r="Q3673" s="4">
        <f>O3673-P3673</f>
        <v>9</v>
      </c>
      <c r="R3673" s="4">
        <f>VLOOKUP(A3673, Sheet4!A:B, 2, FALSE)</f>
        <v>165</v>
      </c>
    </row>
    <row r="3674" spans="1:18">
      <c r="A3674" s="4">
        <v>5149</v>
      </c>
      <c r="B3674" t="s">
        <v>82</v>
      </c>
      <c r="C3674" s="1">
        <v>38887</v>
      </c>
      <c r="D3674" t="s">
        <v>6</v>
      </c>
      <c r="E3674" s="4" t="s">
        <v>22</v>
      </c>
      <c r="F3674" s="4" t="s">
        <v>652</v>
      </c>
      <c r="G3674" s="4" t="str">
        <f>B3674&amp;E3674</f>
        <v>Jackson-LeeTX</v>
      </c>
      <c r="H3674" s="4" t="str">
        <f>VLOOKUP(G3674, Sheet2!C:D, 2, FALSE)</f>
        <v>D</v>
      </c>
      <c r="I3674" s="4">
        <f>VLOOKUP(A3674, Sheet3!A:G,2, FALSE)</f>
        <v>-1.3789340000000001</v>
      </c>
      <c r="J3674" s="4">
        <f>VLOOKUP(A3674, Sheet3!A:G,3, FALSE)</f>
        <v>-1.6789099999999999</v>
      </c>
      <c r="K3674" s="4">
        <f>VLOOKUP(A3674, Sheet3!A:G,4, FALSE)</f>
        <v>-2.640841</v>
      </c>
      <c r="L3674" s="4">
        <f>VLOOKUP(A3674, Sheet3!A:G,5, FALSE)</f>
        <v>-1.2930200000000001</v>
      </c>
      <c r="M3674" s="4">
        <f>VLOOKUP(A3674, Sheet3!A:G,6, FALSE)</f>
        <v>1.0569489999999999</v>
      </c>
      <c r="N3674" s="4">
        <f>VLOOKUP(A3674, Sheet3!A:G,7, FALSE)</f>
        <v>0.653478</v>
      </c>
      <c r="O3674">
        <v>2006</v>
      </c>
      <c r="P3674" s="4">
        <f>VLOOKUP(G3674, Sheet2!C:E, 3, FALSE)</f>
        <v>1995</v>
      </c>
      <c r="Q3674" s="4">
        <f>O3674-P3674</f>
        <v>11</v>
      </c>
      <c r="R3674" s="4">
        <f>VLOOKUP(A3674, Sheet4!A:B, 2, FALSE)</f>
        <v>157</v>
      </c>
    </row>
    <row r="3675" spans="1:18">
      <c r="A3675" s="4">
        <v>5150</v>
      </c>
      <c r="B3675" t="s">
        <v>542</v>
      </c>
      <c r="C3675" s="1">
        <v>38888</v>
      </c>
      <c r="D3675" t="s">
        <v>6</v>
      </c>
      <c r="E3675" s="4" t="s">
        <v>22</v>
      </c>
      <c r="F3675" s="4" t="s">
        <v>652</v>
      </c>
      <c r="G3675" s="4" t="str">
        <f>B3675&amp;E3675</f>
        <v>JohnsonEBTX</v>
      </c>
      <c r="H3675" s="4" t="str">
        <f>VLOOKUP(G3675, Sheet2!C:D, 2, FALSE)</f>
        <v>R</v>
      </c>
      <c r="I3675" s="4">
        <f>VLOOKUP(A3675, Sheet3!A:G,2, FALSE)</f>
        <v>-3.504629</v>
      </c>
      <c r="J3675" s="4">
        <f>VLOOKUP(A3675, Sheet3!A:G,3, FALSE)</f>
        <v>-1.2721659999999999</v>
      </c>
      <c r="K3675" s="4">
        <f>VLOOKUP(A3675, Sheet3!A:G,4, FALSE)</f>
        <v>-0.71091099999999996</v>
      </c>
      <c r="L3675" s="4">
        <f>VLOOKUP(A3675, Sheet3!A:G,5, FALSE)</f>
        <v>-2.4019059999999999</v>
      </c>
      <c r="M3675" s="4">
        <f>VLOOKUP(A3675, Sheet3!A:G,6, FALSE)</f>
        <v>0.24038499999999999</v>
      </c>
      <c r="N3675" s="4">
        <f>VLOOKUP(A3675, Sheet3!A:G,7, FALSE)</f>
        <v>2.052149</v>
      </c>
      <c r="O3675">
        <v>2006</v>
      </c>
      <c r="P3675" s="4">
        <f>VLOOKUP(G3675, Sheet2!C:E, 3, FALSE)</f>
        <v>1993</v>
      </c>
      <c r="Q3675" s="4">
        <f>O3675-P3675</f>
        <v>13</v>
      </c>
      <c r="R3675" s="4">
        <f>VLOOKUP(A3675, Sheet4!A:B, 2, FALSE)</f>
        <v>135</v>
      </c>
    </row>
    <row r="3676" spans="1:18">
      <c r="A3676" s="4">
        <v>5151</v>
      </c>
      <c r="B3676" t="s">
        <v>34</v>
      </c>
      <c r="C3676" s="1">
        <v>38889</v>
      </c>
      <c r="D3676" t="s">
        <v>6</v>
      </c>
      <c r="E3676" s="4" t="str">
        <f>VLOOKUP(B3676, Sheet2!$A$2:$B$734, 2, FALSE)</f>
        <v>GA</v>
      </c>
      <c r="F3676" s="4" t="s">
        <v>652</v>
      </c>
      <c r="G3676" s="4" t="str">
        <f>B3676&amp;E3676</f>
        <v>GingreyGA</v>
      </c>
      <c r="H3676" s="4" t="str">
        <f>VLOOKUP(G3676, Sheet2!C:D, 2, FALSE)</f>
        <v>R</v>
      </c>
      <c r="I3676" s="4">
        <f>VLOOKUP(A3676, Sheet3!A:G,2, FALSE)</f>
        <v>-1.598384</v>
      </c>
      <c r="J3676" s="4">
        <f>VLOOKUP(A3676, Sheet3!A:G,3, FALSE)</f>
        <v>0.84766900000000001</v>
      </c>
      <c r="K3676" s="4">
        <f>VLOOKUP(A3676, Sheet3!A:G,4, FALSE)</f>
        <v>-0.922157</v>
      </c>
      <c r="L3676" s="4">
        <f>VLOOKUP(A3676, Sheet3!A:G,5, FALSE)</f>
        <v>-3.1917789999999999</v>
      </c>
      <c r="M3676" s="4">
        <f>VLOOKUP(A3676, Sheet3!A:G,6, FALSE)</f>
        <v>-0.575376</v>
      </c>
      <c r="N3676" s="4">
        <f>VLOOKUP(A3676, Sheet3!A:G,7, FALSE)</f>
        <v>1.6669769999999999</v>
      </c>
      <c r="O3676">
        <v>2006</v>
      </c>
      <c r="P3676" s="4">
        <f>VLOOKUP(G3676, Sheet2!C:E, 3, FALSE)</f>
        <v>2003</v>
      </c>
      <c r="Q3676" s="4">
        <f>O3676-P3676</f>
        <v>3</v>
      </c>
      <c r="R3676" s="4">
        <f>VLOOKUP(A3676, Sheet4!A:B, 2, FALSE)</f>
        <v>194</v>
      </c>
    </row>
    <row r="3677" spans="1:18">
      <c r="A3677" s="4">
        <v>5152</v>
      </c>
      <c r="B3677" t="s">
        <v>149</v>
      </c>
      <c r="C3677" s="1">
        <v>38889</v>
      </c>
      <c r="D3677" t="s">
        <v>6</v>
      </c>
      <c r="E3677" s="4" t="str">
        <f>VLOOKUP(B3677, Sheet2!$A$2:$B$734, 2, FALSE)</f>
        <v>NC</v>
      </c>
      <c r="F3677" s="4" t="s">
        <v>652</v>
      </c>
      <c r="G3677" s="4" t="str">
        <f>B3677&amp;E3677</f>
        <v>FoxxNC</v>
      </c>
      <c r="H3677" s="4" t="str">
        <f>VLOOKUP(G3677, Sheet2!C:D, 2, FALSE)</f>
        <v>R</v>
      </c>
      <c r="I3677" s="4">
        <f>VLOOKUP(A3677, Sheet3!A:G,2, FALSE)</f>
        <v>2.101556</v>
      </c>
      <c r="J3677" s="4">
        <f>VLOOKUP(A3677, Sheet3!A:G,3, FALSE)</f>
        <v>-0.12889200000000001</v>
      </c>
      <c r="K3677" s="4">
        <f>VLOOKUP(A3677, Sheet3!A:G,4, FALSE)</f>
        <v>3.4688659999999998</v>
      </c>
      <c r="L3677" s="4">
        <f>VLOOKUP(A3677, Sheet3!A:G,5, FALSE)</f>
        <v>-2.1653889999999998</v>
      </c>
      <c r="M3677" s="4">
        <f>VLOOKUP(A3677, Sheet3!A:G,6, FALSE)</f>
        <v>0.214976</v>
      </c>
      <c r="N3677" s="4">
        <f>VLOOKUP(A3677, Sheet3!A:G,7, FALSE)</f>
        <v>5.2666700000000004</v>
      </c>
      <c r="O3677">
        <v>2006</v>
      </c>
      <c r="P3677" s="4">
        <f>VLOOKUP(G3677, Sheet2!C:E, 3, FALSE)</f>
        <v>2005</v>
      </c>
      <c r="Q3677" s="4">
        <f>O3677-P3677</f>
        <v>1</v>
      </c>
      <c r="R3677" s="4">
        <f>VLOOKUP(A3677, Sheet4!A:B, 2, FALSE)</f>
        <v>145</v>
      </c>
    </row>
    <row r="3678" spans="1:18">
      <c r="A3678" s="4">
        <v>5153</v>
      </c>
      <c r="B3678" t="s">
        <v>82</v>
      </c>
      <c r="C3678" s="1">
        <v>39258</v>
      </c>
      <c r="D3678" t="s">
        <v>6</v>
      </c>
      <c r="E3678" s="4" t="s">
        <v>22</v>
      </c>
      <c r="F3678" s="4" t="s">
        <v>652</v>
      </c>
      <c r="G3678" s="4" t="str">
        <f>B3678&amp;E3678</f>
        <v>Jackson-LeeTX</v>
      </c>
      <c r="H3678" s="4" t="str">
        <f>VLOOKUP(G3678, Sheet2!C:D, 2, FALSE)</f>
        <v>D</v>
      </c>
      <c r="I3678" s="4">
        <f>VLOOKUP(A3678, Sheet3!A:G,2, FALSE)</f>
        <v>-1.0293779999999999</v>
      </c>
      <c r="J3678" s="4">
        <f>VLOOKUP(A3678, Sheet3!A:G,3, FALSE)</f>
        <v>3.7172779999999999</v>
      </c>
      <c r="K3678" s="4">
        <f>VLOOKUP(A3678, Sheet3!A:G,4, FALSE)</f>
        <v>-2.1411380000000002</v>
      </c>
      <c r="L3678" s="4">
        <f>VLOOKUP(A3678, Sheet3!A:G,5, FALSE)</f>
        <v>-6.803674</v>
      </c>
      <c r="M3678" s="4">
        <f>VLOOKUP(A3678, Sheet3!A:G,6, FALSE)</f>
        <v>-4.1821929999999998</v>
      </c>
      <c r="N3678" s="4">
        <f>VLOOKUP(A3678, Sheet3!A:G,7, FALSE)</f>
        <v>0.42416599999999999</v>
      </c>
      <c r="O3678">
        <v>2007</v>
      </c>
      <c r="P3678" s="4">
        <f>VLOOKUP(G3678, Sheet2!C:E, 3, FALSE)</f>
        <v>1995</v>
      </c>
      <c r="Q3678" s="4">
        <f>O3678-P3678</f>
        <v>12</v>
      </c>
      <c r="R3678" s="4">
        <f>VLOOKUP(A3678, Sheet4!A:B, 2, FALSE)</f>
        <v>153</v>
      </c>
    </row>
    <row r="3679" spans="1:18">
      <c r="A3679" s="4">
        <v>5154</v>
      </c>
      <c r="B3679" t="s">
        <v>154</v>
      </c>
      <c r="C3679" s="1">
        <v>39259</v>
      </c>
      <c r="D3679" t="s">
        <v>6</v>
      </c>
      <c r="E3679" s="4" t="s">
        <v>137</v>
      </c>
      <c r="F3679" s="4" t="s">
        <v>652</v>
      </c>
      <c r="G3679" s="4" t="str">
        <f>B3679&amp;E3679</f>
        <v>LewisGA</v>
      </c>
      <c r="H3679" s="4" t="str">
        <f>VLOOKUP(G3679, Sheet2!C:D, 2, FALSE)</f>
        <v>D</v>
      </c>
      <c r="I3679" s="4">
        <f>VLOOKUP(A3679, Sheet3!A:G,2, FALSE)</f>
        <v>-1.3879790000000001</v>
      </c>
      <c r="J3679" s="4">
        <f>VLOOKUP(A3679, Sheet3!A:G,3, FALSE)</f>
        <v>2.3236270000000001</v>
      </c>
      <c r="K3679" s="4">
        <f>VLOOKUP(A3679, Sheet3!A:G,4, FALSE)</f>
        <v>-4.6419300000000003</v>
      </c>
      <c r="L3679" s="4">
        <f>VLOOKUP(A3679, Sheet3!A:G,5, FALSE)</f>
        <v>-5.6752750000000001</v>
      </c>
      <c r="M3679" s="4">
        <f>VLOOKUP(A3679, Sheet3!A:G,6, FALSE)</f>
        <v>-3.2783690000000001</v>
      </c>
      <c r="N3679" s="4">
        <f>VLOOKUP(A3679, Sheet3!A:G,7, FALSE)</f>
        <v>-7.2882559999999996</v>
      </c>
      <c r="O3679">
        <v>2007</v>
      </c>
      <c r="P3679" s="4">
        <f>VLOOKUP(G3679, Sheet2!C:E, 3, FALSE)</f>
        <v>1987</v>
      </c>
      <c r="Q3679" s="4">
        <f>O3679-P3679</f>
        <v>20</v>
      </c>
      <c r="R3679" s="4">
        <f>VLOOKUP(A3679, Sheet4!A:B, 2, FALSE)</f>
        <v>114</v>
      </c>
    </row>
    <row r="3680" spans="1:18">
      <c r="A3680" s="4">
        <v>5155</v>
      </c>
      <c r="B3680" t="s">
        <v>62</v>
      </c>
      <c r="C3680" s="1">
        <v>39259</v>
      </c>
      <c r="D3680" t="s">
        <v>6</v>
      </c>
      <c r="E3680" s="4" t="s">
        <v>63</v>
      </c>
      <c r="F3680" s="4" t="s">
        <v>652</v>
      </c>
      <c r="G3680" s="4" t="str">
        <f>B3680&amp;E3680</f>
        <v>MoranVA</v>
      </c>
      <c r="H3680" s="4" t="str">
        <f>VLOOKUP(G3680, Sheet2!C:D, 2, FALSE)</f>
        <v>D</v>
      </c>
      <c r="I3680" s="4">
        <f>VLOOKUP(A3680, Sheet3!A:G,2, FALSE)</f>
        <v>-8.104635</v>
      </c>
      <c r="J3680" s="4">
        <f>VLOOKUP(A3680, Sheet3!A:G,3, FALSE)</f>
        <v>2.5443389999999999</v>
      </c>
      <c r="K3680" s="4">
        <f>VLOOKUP(A3680, Sheet3!A:G,4, FALSE)</f>
        <v>-0.75857200000000002</v>
      </c>
      <c r="L3680" s="4">
        <f>VLOOKUP(A3680, Sheet3!A:G,5, FALSE)</f>
        <v>-2.6148739999999999</v>
      </c>
      <c r="M3680" s="4">
        <f>VLOOKUP(A3680, Sheet3!A:G,6, FALSE)</f>
        <v>-0.93300000000000005</v>
      </c>
      <c r="N3680" s="4">
        <f>VLOOKUP(A3680, Sheet3!A:G,7, FALSE)</f>
        <v>-0.13686100000000001</v>
      </c>
      <c r="O3680">
        <v>2007</v>
      </c>
      <c r="P3680" s="4">
        <f>VLOOKUP(G3680, Sheet2!C:E, 3, FALSE)</f>
        <v>1991</v>
      </c>
      <c r="Q3680" s="4">
        <f>O3680-P3680</f>
        <v>16</v>
      </c>
      <c r="R3680" s="4">
        <f>VLOOKUP(A3680, Sheet4!A:B, 2, FALSE)</f>
        <v>133</v>
      </c>
    </row>
    <row r="3681" spans="1:18">
      <c r="A3681" s="4">
        <v>5156</v>
      </c>
      <c r="B3681" t="s">
        <v>20</v>
      </c>
      <c r="C3681" s="1">
        <v>38895</v>
      </c>
      <c r="D3681" t="s">
        <v>6</v>
      </c>
      <c r="E3681" s="4" t="str">
        <f>VLOOKUP(B3681, Sheet2!$A$2:$B$734, 2, FALSE)</f>
        <v>WA</v>
      </c>
      <c r="F3681" s="4" t="s">
        <v>652</v>
      </c>
      <c r="G3681" s="4" t="str">
        <f>B3681&amp;E3681</f>
        <v>McDermottWA</v>
      </c>
      <c r="H3681" s="4" t="str">
        <f>VLOOKUP(G3681, Sheet2!C:D, 2, FALSE)</f>
        <v>D</v>
      </c>
      <c r="I3681" s="4">
        <f>VLOOKUP(A3681, Sheet3!A:G,2, FALSE)</f>
        <v>1.828919</v>
      </c>
      <c r="J3681" s="4">
        <f>VLOOKUP(A3681, Sheet3!A:G,3, FALSE)</f>
        <v>-1.0796809999999999</v>
      </c>
      <c r="K3681" s="4">
        <f>VLOOKUP(A3681, Sheet3!A:G,4, FALSE)</f>
        <v>5.1447929999999999</v>
      </c>
      <c r="L3681" s="4">
        <f>VLOOKUP(A3681, Sheet3!A:G,5, FALSE)</f>
        <v>-6.3980949999999996</v>
      </c>
      <c r="M3681" s="4">
        <f>VLOOKUP(A3681, Sheet3!A:G,6, FALSE)</f>
        <v>-3.56352</v>
      </c>
      <c r="N3681" s="4">
        <f>VLOOKUP(A3681, Sheet3!A:G,7, FALSE)</f>
        <v>7.579898</v>
      </c>
      <c r="O3681">
        <v>2006</v>
      </c>
      <c r="P3681" s="4">
        <f>VLOOKUP(G3681, Sheet2!C:E, 3, FALSE)</f>
        <v>1989</v>
      </c>
      <c r="Q3681" s="4">
        <f>O3681-P3681</f>
        <v>17</v>
      </c>
      <c r="R3681" s="4">
        <f>VLOOKUP(A3681, Sheet4!A:B, 2, FALSE)</f>
        <v>202</v>
      </c>
    </row>
    <row r="3682" spans="1:18">
      <c r="A3682" s="4">
        <v>5157</v>
      </c>
      <c r="B3682" t="s">
        <v>339</v>
      </c>
      <c r="C3682" s="1">
        <v>38895</v>
      </c>
      <c r="D3682" t="s">
        <v>6</v>
      </c>
      <c r="E3682" s="4" t="s">
        <v>89</v>
      </c>
      <c r="F3682" s="4" t="s">
        <v>652</v>
      </c>
      <c r="G3682" s="4" t="str">
        <f>B3682&amp;E3682</f>
        <v>BrownOH</v>
      </c>
      <c r="H3682" s="4" t="str">
        <f>VLOOKUP(G3682, Sheet2!C:D, 2, FALSE)</f>
        <v>D</v>
      </c>
      <c r="I3682" s="4">
        <f>VLOOKUP(A3682, Sheet3!A:G,2, FALSE)</f>
        <v>2.1991930000000002</v>
      </c>
      <c r="J3682" s="4">
        <f>VLOOKUP(A3682, Sheet3!A:G,3, FALSE)</f>
        <v>0.60831299999999999</v>
      </c>
      <c r="K3682" s="4">
        <f>VLOOKUP(A3682, Sheet3!A:G,4, FALSE)</f>
        <v>0.60069099999999997</v>
      </c>
      <c r="L3682" s="4">
        <f>VLOOKUP(A3682, Sheet3!A:G,5, FALSE)</f>
        <v>-1.797407</v>
      </c>
      <c r="M3682" s="4">
        <f>VLOOKUP(A3682, Sheet3!A:G,6, FALSE)</f>
        <v>-1.3969579999999999</v>
      </c>
      <c r="N3682" s="4">
        <f>VLOOKUP(A3682, Sheet3!A:G,7, FALSE)</f>
        <v>4.7063449999999998</v>
      </c>
      <c r="O3682">
        <v>2006</v>
      </c>
      <c r="P3682" s="4">
        <f>VLOOKUP(G3682, Sheet2!C:E, 3, FALSE)</f>
        <v>1993</v>
      </c>
      <c r="Q3682" s="4">
        <f>O3682-P3682</f>
        <v>13</v>
      </c>
      <c r="R3682" s="4">
        <f>VLOOKUP(A3682, Sheet4!A:B, 2, FALSE)</f>
        <v>163</v>
      </c>
    </row>
    <row r="3683" spans="1:18">
      <c r="A3683" s="4">
        <v>5158</v>
      </c>
      <c r="B3683" t="s">
        <v>154</v>
      </c>
      <c r="C3683" s="1">
        <v>39260</v>
      </c>
      <c r="D3683" t="s">
        <v>6</v>
      </c>
      <c r="E3683" s="4" t="s">
        <v>137</v>
      </c>
      <c r="F3683" s="4" t="s">
        <v>652</v>
      </c>
      <c r="G3683" s="4" t="str">
        <f>B3683&amp;E3683</f>
        <v>LewisGA</v>
      </c>
      <c r="H3683" s="4" t="str">
        <f>VLOOKUP(G3683, Sheet2!C:D, 2, FALSE)</f>
        <v>D</v>
      </c>
      <c r="I3683" s="4">
        <f>VLOOKUP(A3683, Sheet3!A:G,2, FALSE)</f>
        <v>-1.755735</v>
      </c>
      <c r="J3683" s="4">
        <f>VLOOKUP(A3683, Sheet3!A:G,3, FALSE)</f>
        <v>2.019317</v>
      </c>
      <c r="K3683" s="4">
        <f>VLOOKUP(A3683, Sheet3!A:G,4, FALSE)</f>
        <v>-6.8753719999999996</v>
      </c>
      <c r="L3683" s="4">
        <f>VLOOKUP(A3683, Sheet3!A:G,5, FALSE)</f>
        <v>-5.7806360000000003</v>
      </c>
      <c r="M3683" s="4">
        <f>VLOOKUP(A3683, Sheet3!A:G,6, FALSE)</f>
        <v>-3.360535</v>
      </c>
      <c r="N3683" s="4">
        <f>VLOOKUP(A3683, Sheet3!A:G,7, FALSE)</f>
        <v>-8.7336240000000007</v>
      </c>
      <c r="O3683">
        <v>2007</v>
      </c>
      <c r="P3683" s="4">
        <f>VLOOKUP(G3683, Sheet2!C:E, 3, FALSE)</f>
        <v>1987</v>
      </c>
      <c r="Q3683" s="4">
        <f>O3683-P3683</f>
        <v>20</v>
      </c>
      <c r="R3683" s="4">
        <f>VLOOKUP(A3683, Sheet4!A:B, 2, FALSE)</f>
        <v>125</v>
      </c>
    </row>
    <row r="3684" spans="1:18">
      <c r="A3684" s="4">
        <v>5159</v>
      </c>
      <c r="B3684" t="s">
        <v>20</v>
      </c>
      <c r="C3684" s="1">
        <v>39260</v>
      </c>
      <c r="D3684" t="s">
        <v>6</v>
      </c>
      <c r="E3684" s="4" t="str">
        <f>VLOOKUP(B3684, Sheet2!$A$2:$B$734, 2, FALSE)</f>
        <v>WA</v>
      </c>
      <c r="F3684" s="4" t="s">
        <v>652</v>
      </c>
      <c r="G3684" s="4" t="str">
        <f>B3684&amp;E3684</f>
        <v>McDermottWA</v>
      </c>
      <c r="H3684" s="4" t="str">
        <f>VLOOKUP(G3684, Sheet2!C:D, 2, FALSE)</f>
        <v>D</v>
      </c>
      <c r="I3684" s="4">
        <f>VLOOKUP(A3684, Sheet3!A:G,2, FALSE)</f>
        <v>0.88439299999999998</v>
      </c>
      <c r="J3684" s="4">
        <f>VLOOKUP(A3684, Sheet3!A:G,3, FALSE)</f>
        <v>1.5142329999999999</v>
      </c>
      <c r="K3684" s="4">
        <f>VLOOKUP(A3684, Sheet3!A:G,4, FALSE)</f>
        <v>1.4760500000000001</v>
      </c>
      <c r="L3684" s="4">
        <f>VLOOKUP(A3684, Sheet3!A:G,5, FALSE)</f>
        <v>3.5018609999999999</v>
      </c>
      <c r="M3684" s="4">
        <f>VLOOKUP(A3684, Sheet3!A:G,6, FALSE)</f>
        <v>0.96102799999999999</v>
      </c>
      <c r="N3684" s="4">
        <f>VLOOKUP(A3684, Sheet3!A:G,7, FALSE)</f>
        <v>0.54225800000000002</v>
      </c>
      <c r="O3684">
        <v>2007</v>
      </c>
      <c r="P3684" s="4">
        <f>VLOOKUP(G3684, Sheet2!C:E, 3, FALSE)</f>
        <v>1989</v>
      </c>
      <c r="Q3684" s="4">
        <f>O3684-P3684</f>
        <v>18</v>
      </c>
      <c r="R3684" s="4">
        <f>VLOOKUP(A3684, Sheet4!A:B, 2, FALSE)</f>
        <v>196</v>
      </c>
    </row>
    <row r="3685" spans="1:18">
      <c r="A3685" s="4">
        <v>5160</v>
      </c>
      <c r="B3685" t="s">
        <v>23</v>
      </c>
      <c r="C3685" s="1">
        <v>38896</v>
      </c>
      <c r="D3685" t="s">
        <v>6</v>
      </c>
      <c r="E3685" s="4" t="str">
        <f>VLOOKUP(B3685, Sheet2!$A$2:$B$734, 2, FALSE)</f>
        <v>IL</v>
      </c>
      <c r="F3685" s="4" t="s">
        <v>652</v>
      </c>
      <c r="G3685" s="4" t="str">
        <f>B3685&amp;E3685</f>
        <v>EmanuelIL</v>
      </c>
      <c r="H3685" s="4" t="str">
        <f>VLOOKUP(G3685, Sheet2!C:D, 2, FALSE)</f>
        <v>D</v>
      </c>
      <c r="I3685" s="4">
        <f>VLOOKUP(A3685, Sheet3!A:G,2, FALSE)</f>
        <v>-3.4668299999999999</v>
      </c>
      <c r="J3685" s="4">
        <f>VLOOKUP(A3685, Sheet3!A:G,3, FALSE)</f>
        <v>8.9029999999999995E-3</v>
      </c>
      <c r="K3685" s="4">
        <f>VLOOKUP(A3685, Sheet3!A:G,4, FALSE)</f>
        <v>0.35912699999999997</v>
      </c>
      <c r="L3685" s="4">
        <f>VLOOKUP(A3685, Sheet3!A:G,5, FALSE)</f>
        <v>-3.9060049999999999</v>
      </c>
      <c r="M3685" s="4">
        <f>VLOOKUP(A3685, Sheet3!A:G,6, FALSE)</f>
        <v>-1.027045</v>
      </c>
      <c r="N3685" s="4">
        <f>VLOOKUP(A3685, Sheet3!A:G,7, FALSE)</f>
        <v>5.1326999999999998</v>
      </c>
      <c r="O3685">
        <v>2006</v>
      </c>
      <c r="P3685" s="4">
        <f>VLOOKUP(G3685, Sheet2!C:E, 3, FALSE)</f>
        <v>2003</v>
      </c>
      <c r="Q3685" s="4">
        <f>O3685-P3685</f>
        <v>3</v>
      </c>
      <c r="R3685" s="4">
        <f>VLOOKUP(A3685, Sheet4!A:B, 2, FALSE)</f>
        <v>190</v>
      </c>
    </row>
    <row r="3686" spans="1:18">
      <c r="A3686" s="4">
        <v>5161</v>
      </c>
      <c r="B3686" t="s">
        <v>154</v>
      </c>
      <c r="C3686" s="1">
        <v>39261</v>
      </c>
      <c r="D3686" t="s">
        <v>6</v>
      </c>
      <c r="E3686" s="4" t="s">
        <v>137</v>
      </c>
      <c r="F3686" s="4" t="s">
        <v>652</v>
      </c>
      <c r="G3686" s="4" t="str">
        <f>B3686&amp;E3686</f>
        <v>LewisGA</v>
      </c>
      <c r="H3686" s="4" t="str">
        <f>VLOOKUP(G3686, Sheet2!C:D, 2, FALSE)</f>
        <v>D</v>
      </c>
      <c r="I3686" s="4">
        <f>VLOOKUP(A3686, Sheet3!A:G,2, FALSE)</f>
        <v>1.0583149999999999</v>
      </c>
      <c r="J3686" s="4">
        <f>VLOOKUP(A3686, Sheet3!A:G,3, FALSE)</f>
        <v>1.97499</v>
      </c>
      <c r="K3686" s="4">
        <f>VLOOKUP(A3686, Sheet3!A:G,4, FALSE)</f>
        <v>-4.3891730000000004</v>
      </c>
      <c r="L3686" s="4">
        <f>VLOOKUP(A3686, Sheet3!A:G,5, FALSE)</f>
        <v>-3.984963</v>
      </c>
      <c r="M3686" s="4">
        <f>VLOOKUP(A3686, Sheet3!A:G,6, FALSE)</f>
        <v>-3.370806</v>
      </c>
      <c r="N3686" s="4">
        <f>VLOOKUP(A3686, Sheet3!A:G,7, FALSE)</f>
        <v>-6.3038160000000003</v>
      </c>
      <c r="O3686">
        <v>2007</v>
      </c>
      <c r="P3686" s="4">
        <f>VLOOKUP(G3686, Sheet2!C:E, 3, FALSE)</f>
        <v>1987</v>
      </c>
      <c r="Q3686" s="4">
        <f>O3686-P3686</f>
        <v>20</v>
      </c>
      <c r="R3686" s="4">
        <f>VLOOKUP(A3686, Sheet4!A:B, 2, FALSE)</f>
        <v>127</v>
      </c>
    </row>
    <row r="3687" spans="1:18">
      <c r="A3687" s="4">
        <v>5162</v>
      </c>
      <c r="B3687" t="s">
        <v>216</v>
      </c>
      <c r="C3687" s="1">
        <v>39149</v>
      </c>
      <c r="D3687" t="s">
        <v>6</v>
      </c>
      <c r="E3687" s="4" t="s">
        <v>125</v>
      </c>
      <c r="F3687" s="4" t="s">
        <v>652</v>
      </c>
      <c r="G3687" s="4" t="str">
        <f>B3687&amp;E3687</f>
        <v>ClarkeNY</v>
      </c>
      <c r="H3687" s="4" t="str">
        <f>VLOOKUP(G3687, Sheet2!C:D, 2, FALSE)</f>
        <v>D</v>
      </c>
      <c r="I3687" s="4">
        <f>VLOOKUP(A3687, Sheet3!A:G,2, FALSE)</f>
        <v>1.0244580000000001</v>
      </c>
      <c r="J3687" s="4">
        <f>VLOOKUP(A3687, Sheet3!A:G,3, FALSE)</f>
        <v>0.364537</v>
      </c>
      <c r="K3687" s="4">
        <f>VLOOKUP(A3687, Sheet3!A:G,4, FALSE)</f>
        <v>0.75824000000000003</v>
      </c>
      <c r="L3687" s="4">
        <f>VLOOKUP(A3687, Sheet3!A:G,5, FALSE)</f>
        <v>-1.9910209999999999</v>
      </c>
      <c r="M3687" s="4">
        <f>VLOOKUP(A3687, Sheet3!A:G,6, FALSE)</f>
        <v>-1.2420929999999999</v>
      </c>
      <c r="N3687" s="4">
        <f>VLOOKUP(A3687, Sheet3!A:G,7, FALSE)</f>
        <v>2.4281799999999998</v>
      </c>
      <c r="O3687">
        <v>2007</v>
      </c>
      <c r="P3687" s="4">
        <f>VLOOKUP(G3687, Sheet2!C:E, 3, FALSE)</f>
        <v>2007</v>
      </c>
      <c r="Q3687" s="4">
        <f>O3687-P3687</f>
        <v>0</v>
      </c>
      <c r="R3687" s="4">
        <f>VLOOKUP(A3687, Sheet4!A:B, 2, FALSE)</f>
        <v>182</v>
      </c>
    </row>
    <row r="3688" spans="1:18">
      <c r="A3688" s="4">
        <v>5163</v>
      </c>
      <c r="B3688" t="s">
        <v>197</v>
      </c>
      <c r="C3688" s="1">
        <v>38785</v>
      </c>
      <c r="D3688" t="s">
        <v>6</v>
      </c>
      <c r="E3688" s="4" t="s">
        <v>141</v>
      </c>
      <c r="F3688" s="4" t="s">
        <v>652</v>
      </c>
      <c r="G3688" s="4" t="str">
        <f>B3688&amp;E3688</f>
        <v>DuncanTN</v>
      </c>
      <c r="H3688" s="4" t="str">
        <f>VLOOKUP(G3688, Sheet2!C:D, 2, FALSE)</f>
        <v>R</v>
      </c>
      <c r="I3688" s="4">
        <f>VLOOKUP(A3688, Sheet3!A:G,2, FALSE)</f>
        <v>-0.91566599999999998</v>
      </c>
      <c r="J3688" s="4">
        <f>VLOOKUP(A3688, Sheet3!A:G,3, FALSE)</f>
        <v>0.39473000000000003</v>
      </c>
      <c r="K3688" s="4">
        <f>VLOOKUP(A3688, Sheet3!A:G,4, FALSE)</f>
        <v>-4.5817920000000001</v>
      </c>
      <c r="L3688" s="4">
        <f>VLOOKUP(A3688, Sheet3!A:G,5, FALSE)</f>
        <v>-9.0846999999999997E-2</v>
      </c>
      <c r="M3688" s="4">
        <f>VLOOKUP(A3688, Sheet3!A:G,6, FALSE)</f>
        <v>0.36297200000000002</v>
      </c>
      <c r="N3688" s="4">
        <f>VLOOKUP(A3688, Sheet3!A:G,7, FALSE)</f>
        <v>-1.849002</v>
      </c>
      <c r="O3688">
        <v>2006</v>
      </c>
      <c r="P3688" s="4">
        <f>VLOOKUP(G3688, Sheet2!C:E, 3, FALSE)</f>
        <v>1988</v>
      </c>
      <c r="Q3688" s="4">
        <f>O3688-P3688</f>
        <v>18</v>
      </c>
      <c r="R3688" s="4">
        <f>VLOOKUP(A3688, Sheet4!A:B, 2, FALSE)</f>
        <v>140</v>
      </c>
    </row>
    <row r="3689" spans="1:18">
      <c r="A3689" s="4">
        <v>5164</v>
      </c>
      <c r="B3689" s="4" t="s">
        <v>92</v>
      </c>
      <c r="C3689" s="1">
        <v>39154</v>
      </c>
      <c r="D3689" t="s">
        <v>6</v>
      </c>
      <c r="E3689" s="4" t="str">
        <f>VLOOKUP(B3689, Sheet2!$A$2:$B$734, 2, FALSE)</f>
        <v>OH</v>
      </c>
      <c r="F3689" s="4" t="s">
        <v>652</v>
      </c>
      <c r="G3689" s="4" t="str">
        <f>B3689&amp;E3689</f>
        <v>KucinichOH</v>
      </c>
      <c r="H3689" s="4" t="str">
        <f>VLOOKUP(G3689, Sheet2!C:D, 2, FALSE)</f>
        <v>D</v>
      </c>
      <c r="I3689" s="4">
        <f>VLOOKUP(A3689, Sheet3!A:G,2, FALSE)</f>
        <v>-0.32263399999999998</v>
      </c>
      <c r="J3689" s="4">
        <f>VLOOKUP(A3689, Sheet3!A:G,3, FALSE)</f>
        <v>4.9570259999999999</v>
      </c>
      <c r="K3689" s="4">
        <f>VLOOKUP(A3689, Sheet3!A:G,4, FALSE)</f>
        <v>-4.7915169999999998</v>
      </c>
      <c r="L3689" s="4">
        <f>VLOOKUP(A3689, Sheet3!A:G,5, FALSE)</f>
        <v>-2.3366750000000001</v>
      </c>
      <c r="M3689" s="4">
        <f>VLOOKUP(A3689, Sheet3!A:G,6, FALSE)</f>
        <v>2.0456949999999998</v>
      </c>
      <c r="N3689" s="4">
        <f>VLOOKUP(A3689, Sheet3!A:G,7, FALSE)</f>
        <v>-1.769941</v>
      </c>
      <c r="O3689">
        <v>2007</v>
      </c>
      <c r="P3689" s="4">
        <f>VLOOKUP(G3689, Sheet2!C:E, 3, FALSE)</f>
        <v>1997</v>
      </c>
      <c r="Q3689" s="4">
        <f>O3689-P3689</f>
        <v>10</v>
      </c>
      <c r="R3689" s="4">
        <f>VLOOKUP(A3689, Sheet4!A:B, 2, FALSE)</f>
        <v>192</v>
      </c>
    </row>
    <row r="3690" spans="1:18">
      <c r="A3690" s="4">
        <v>5165</v>
      </c>
      <c r="B3690" t="s">
        <v>542</v>
      </c>
      <c r="C3690" s="1">
        <v>39154</v>
      </c>
      <c r="D3690" t="s">
        <v>6</v>
      </c>
      <c r="E3690" s="4" t="s">
        <v>22</v>
      </c>
      <c r="F3690" s="4" t="s">
        <v>652</v>
      </c>
      <c r="G3690" s="4" t="str">
        <f>B3690&amp;E3690</f>
        <v>JohnsonEBTX</v>
      </c>
      <c r="H3690" s="4" t="str">
        <f>VLOOKUP(G3690, Sheet2!C:D, 2, FALSE)</f>
        <v>R</v>
      </c>
      <c r="I3690" s="4">
        <f>VLOOKUP(A3690, Sheet3!A:G,2, FALSE)</f>
        <v>-1.146587</v>
      </c>
      <c r="J3690" s="4">
        <f>VLOOKUP(A3690, Sheet3!A:G,3, FALSE)</f>
        <v>-2.4638499999999999</v>
      </c>
      <c r="K3690" s="4">
        <f>VLOOKUP(A3690, Sheet3!A:G,4, FALSE)</f>
        <v>-3.477776</v>
      </c>
      <c r="L3690" s="4">
        <f>VLOOKUP(A3690, Sheet3!A:G,5, FALSE)</f>
        <v>0.96774400000000005</v>
      </c>
      <c r="M3690" s="4">
        <f>VLOOKUP(A3690, Sheet3!A:G,6, FALSE)</f>
        <v>3.3154530000000002</v>
      </c>
      <c r="N3690" s="4">
        <f>VLOOKUP(A3690, Sheet3!A:G,7, FALSE)</f>
        <v>-1.5652360000000001</v>
      </c>
      <c r="O3690">
        <v>2007</v>
      </c>
      <c r="P3690" s="4">
        <f>VLOOKUP(G3690, Sheet2!C:E, 3, FALSE)</f>
        <v>1993</v>
      </c>
      <c r="Q3690" s="4">
        <f>O3690-P3690</f>
        <v>14</v>
      </c>
      <c r="R3690" s="4">
        <f>VLOOKUP(A3690, Sheet4!A:B, 2, FALSE)</f>
        <v>118</v>
      </c>
    </row>
    <row r="3691" spans="1:18">
      <c r="A3691" s="4">
        <v>5166</v>
      </c>
      <c r="B3691" t="s">
        <v>31</v>
      </c>
      <c r="C3691" s="1">
        <v>39154</v>
      </c>
      <c r="D3691" t="s">
        <v>6</v>
      </c>
      <c r="E3691" s="4" t="str">
        <f>VLOOKUP(B3691, Sheet2!$A$2:$B$734, 2, FALSE)</f>
        <v>IN</v>
      </c>
      <c r="F3691" s="4" t="s">
        <v>652</v>
      </c>
      <c r="G3691" s="4" t="str">
        <f>B3691&amp;E3691</f>
        <v>PenceIN</v>
      </c>
      <c r="H3691" s="4" t="str">
        <f>VLOOKUP(G3691, Sheet2!C:D, 2, FALSE)</f>
        <v>R</v>
      </c>
      <c r="I3691" s="4">
        <f>VLOOKUP(A3691, Sheet3!A:G,2, FALSE)</f>
        <v>6.3006489999999999</v>
      </c>
      <c r="J3691" s="4">
        <f>VLOOKUP(A3691, Sheet3!A:G,3, FALSE)</f>
        <v>-0.78675399999999995</v>
      </c>
      <c r="K3691" s="4">
        <f>VLOOKUP(A3691, Sheet3!A:G,4, FALSE)</f>
        <v>1.1587810000000001</v>
      </c>
      <c r="L3691" s="4">
        <f>VLOOKUP(A3691, Sheet3!A:G,5, FALSE)</f>
        <v>1.4310909999999999</v>
      </c>
      <c r="M3691" s="4">
        <f>VLOOKUP(A3691, Sheet3!A:G,6, FALSE)</f>
        <v>0.26132</v>
      </c>
      <c r="N3691" s="4">
        <f>VLOOKUP(A3691, Sheet3!A:G,7, FALSE)</f>
        <v>2.7874400000000001</v>
      </c>
      <c r="O3691">
        <v>2007</v>
      </c>
      <c r="P3691" s="4">
        <f>VLOOKUP(G3691, Sheet2!C:E, 3, FALSE)</f>
        <v>2001</v>
      </c>
      <c r="Q3691" s="4">
        <f>O3691-P3691</f>
        <v>6</v>
      </c>
      <c r="R3691" s="4">
        <f>VLOOKUP(A3691, Sheet4!A:B, 2, FALSE)</f>
        <v>148</v>
      </c>
    </row>
    <row r="3692" spans="1:18">
      <c r="A3692" s="4">
        <v>5167</v>
      </c>
      <c r="B3692" t="s">
        <v>144</v>
      </c>
      <c r="C3692" s="1">
        <v>39154</v>
      </c>
      <c r="D3692" t="s">
        <v>6</v>
      </c>
      <c r="E3692" s="4" t="str">
        <f>VLOOKUP(B3692, Sheet2!$A$2:$B$734, 2, FALSE)</f>
        <v>NY</v>
      </c>
      <c r="F3692" s="4" t="s">
        <v>652</v>
      </c>
      <c r="G3692" s="4" t="str">
        <f>B3692&amp;E3692</f>
        <v>ArcuriNY</v>
      </c>
      <c r="H3692" s="4" t="str">
        <f>VLOOKUP(G3692, Sheet2!C:D, 2, FALSE)</f>
        <v>D</v>
      </c>
      <c r="I3692" s="4">
        <f>VLOOKUP(A3692, Sheet3!A:G,2, FALSE)</f>
        <v>-3.61151</v>
      </c>
      <c r="J3692" s="4">
        <f>VLOOKUP(A3692, Sheet3!A:G,3, FALSE)</f>
        <v>1.270826</v>
      </c>
      <c r="K3692" s="4">
        <f>VLOOKUP(A3692, Sheet3!A:G,4, FALSE)</f>
        <v>3.3684820000000002</v>
      </c>
      <c r="L3692" s="4">
        <f>VLOOKUP(A3692, Sheet3!A:G,5, FALSE)</f>
        <v>-5.9197800000000003</v>
      </c>
      <c r="M3692" s="4">
        <f>VLOOKUP(A3692, Sheet3!A:G,6, FALSE)</f>
        <v>-2.6850049999999999</v>
      </c>
      <c r="N3692" s="4">
        <f>VLOOKUP(A3692, Sheet3!A:G,7, FALSE)</f>
        <v>2.4467500000000002</v>
      </c>
      <c r="O3692">
        <v>2007</v>
      </c>
      <c r="P3692" s="4">
        <f>VLOOKUP(G3692, Sheet2!C:E, 3, FALSE)</f>
        <v>2007</v>
      </c>
      <c r="Q3692" s="4">
        <f>O3692-P3692</f>
        <v>0</v>
      </c>
      <c r="R3692" s="4">
        <f>VLOOKUP(A3692, Sheet4!A:B, 2, FALSE)</f>
        <v>165</v>
      </c>
    </row>
    <row r="3693" spans="1:18">
      <c r="A3693" s="4">
        <v>5168</v>
      </c>
      <c r="B3693" t="s">
        <v>92</v>
      </c>
      <c r="C3693" s="1">
        <v>39155</v>
      </c>
      <c r="D3693" t="s">
        <v>6</v>
      </c>
      <c r="E3693" s="4" t="str">
        <f>VLOOKUP(B3693, Sheet2!$A$2:$B$734, 2, FALSE)</f>
        <v>OH</v>
      </c>
      <c r="F3693" s="4" t="s">
        <v>652</v>
      </c>
      <c r="G3693" s="4" t="str">
        <f>B3693&amp;E3693</f>
        <v>KucinichOH</v>
      </c>
      <c r="H3693" s="4" t="str">
        <f>VLOOKUP(G3693, Sheet2!C:D, 2, FALSE)</f>
        <v>D</v>
      </c>
      <c r="I3693" s="4">
        <f>VLOOKUP(A3693, Sheet3!A:G,2, FALSE)</f>
        <v>1.025657</v>
      </c>
      <c r="J3693" s="4">
        <f>VLOOKUP(A3693, Sheet3!A:G,3, FALSE)</f>
        <v>1.4970939999999999</v>
      </c>
      <c r="K3693" s="4">
        <f>VLOOKUP(A3693, Sheet3!A:G,4, FALSE)</f>
        <v>3.988572</v>
      </c>
      <c r="L3693" s="4">
        <f>VLOOKUP(A3693, Sheet3!A:G,5, FALSE)</f>
        <v>0.219583</v>
      </c>
      <c r="M3693" s="4">
        <f>VLOOKUP(A3693, Sheet3!A:G,6, FALSE)</f>
        <v>-3.0314619999999999</v>
      </c>
      <c r="N3693" s="4">
        <f>VLOOKUP(A3693, Sheet3!A:G,7, FALSE)</f>
        <v>2.3306010000000001</v>
      </c>
      <c r="O3693">
        <v>2007</v>
      </c>
      <c r="P3693" s="4">
        <f>VLOOKUP(G3693, Sheet2!C:E, 3, FALSE)</f>
        <v>1997</v>
      </c>
      <c r="Q3693" s="4">
        <f>O3693-P3693</f>
        <v>10</v>
      </c>
      <c r="R3693" s="4">
        <f>VLOOKUP(A3693, Sheet4!A:B, 2, FALSE)</f>
        <v>107</v>
      </c>
    </row>
    <row r="3694" spans="1:18">
      <c r="A3694" s="4">
        <v>5169</v>
      </c>
      <c r="B3694" t="s">
        <v>117</v>
      </c>
      <c r="C3694" s="1">
        <v>39155</v>
      </c>
      <c r="D3694" t="s">
        <v>6</v>
      </c>
      <c r="E3694" s="4" t="str">
        <f>VLOOKUP(B3694, Sheet2!$A$2:$B$734, 2, FALSE)</f>
        <v>CO</v>
      </c>
      <c r="F3694" s="4" t="s">
        <v>652</v>
      </c>
      <c r="G3694" s="4" t="str">
        <f>B3694&amp;E3694</f>
        <v>PerlmutterCO</v>
      </c>
      <c r="H3694" s="4" t="str">
        <f>VLOOKUP(G3694, Sheet2!C:D, 2, FALSE)</f>
        <v>D</v>
      </c>
      <c r="I3694" s="4">
        <f>VLOOKUP(A3694, Sheet3!A:G,2, FALSE)</f>
        <v>0.37577199999999999</v>
      </c>
      <c r="J3694" s="4">
        <f>VLOOKUP(A3694, Sheet3!A:G,3, FALSE)</f>
        <v>-0.33094299999999999</v>
      </c>
      <c r="K3694" s="4">
        <f>VLOOKUP(A3694, Sheet3!A:G,4, FALSE)</f>
        <v>2.0721479999999999</v>
      </c>
      <c r="L3694" s="4">
        <f>VLOOKUP(A3694, Sheet3!A:G,5, FALSE)</f>
        <v>-5.1744149999999998</v>
      </c>
      <c r="M3694" s="4">
        <f>VLOOKUP(A3694, Sheet3!A:G,6, FALSE)</f>
        <v>-2.6973780000000001</v>
      </c>
      <c r="N3694" s="4">
        <f>VLOOKUP(A3694, Sheet3!A:G,7, FALSE)</f>
        <v>2.592009</v>
      </c>
      <c r="O3694">
        <v>2007</v>
      </c>
      <c r="P3694" s="4">
        <f>VLOOKUP(G3694, Sheet2!C:E, 3, FALSE)</f>
        <v>2007</v>
      </c>
      <c r="Q3694" s="4">
        <f>O3694-P3694</f>
        <v>0</v>
      </c>
      <c r="R3694" s="4">
        <f>VLOOKUP(A3694, Sheet4!A:B, 2, FALSE)</f>
        <v>167</v>
      </c>
    </row>
    <row r="3695" spans="1:18">
      <c r="A3695" s="4">
        <v>5170</v>
      </c>
      <c r="B3695" t="s">
        <v>92</v>
      </c>
      <c r="C3695" s="1">
        <v>38791</v>
      </c>
      <c r="D3695" t="s">
        <v>6</v>
      </c>
      <c r="E3695" s="4" t="str">
        <f>VLOOKUP(B3695, Sheet2!$A$2:$B$734, 2, FALSE)</f>
        <v>OH</v>
      </c>
      <c r="F3695" s="4" t="s">
        <v>652</v>
      </c>
      <c r="G3695" s="4" t="str">
        <f>B3695&amp;E3695</f>
        <v>KucinichOH</v>
      </c>
      <c r="H3695" s="4" t="str">
        <f>VLOOKUP(G3695, Sheet2!C:D, 2, FALSE)</f>
        <v>D</v>
      </c>
      <c r="I3695" s="4">
        <f>VLOOKUP(A3695, Sheet3!A:G,2, FALSE)</f>
        <v>-4.442761</v>
      </c>
      <c r="J3695" s="4">
        <f>VLOOKUP(A3695, Sheet3!A:G,3, FALSE)</f>
        <v>1.3455189999999999</v>
      </c>
      <c r="K3695" s="4">
        <f>VLOOKUP(A3695, Sheet3!A:G,4, FALSE)</f>
        <v>-0.23782800000000001</v>
      </c>
      <c r="L3695" s="4">
        <f>VLOOKUP(A3695, Sheet3!A:G,5, FALSE)</f>
        <v>-5.7307560000000004</v>
      </c>
      <c r="M3695" s="4">
        <f>VLOOKUP(A3695, Sheet3!A:G,6, FALSE)</f>
        <v>-1.718585</v>
      </c>
      <c r="N3695" s="4">
        <f>VLOOKUP(A3695, Sheet3!A:G,7, FALSE)</f>
        <v>-0.188781</v>
      </c>
      <c r="O3695">
        <v>2006</v>
      </c>
      <c r="P3695" s="4">
        <f>VLOOKUP(G3695, Sheet2!C:E, 3, FALSE)</f>
        <v>1997</v>
      </c>
      <c r="Q3695" s="4">
        <f>O3695-P3695</f>
        <v>9</v>
      </c>
      <c r="R3695" s="4">
        <f>VLOOKUP(A3695, Sheet4!A:B, 2, FALSE)</f>
        <v>142</v>
      </c>
    </row>
    <row r="3696" spans="1:18">
      <c r="A3696" s="4">
        <v>5171</v>
      </c>
      <c r="B3696" t="s">
        <v>758</v>
      </c>
      <c r="C3696" s="1">
        <v>39160</v>
      </c>
      <c r="D3696" t="s">
        <v>6</v>
      </c>
      <c r="E3696" s="4" t="s">
        <v>44</v>
      </c>
      <c r="F3696" s="4" t="s">
        <v>652</v>
      </c>
      <c r="G3696" s="4" t="str">
        <f>B3696&amp;E3696</f>
        <v>MurphyPPA</v>
      </c>
      <c r="H3696" s="4" t="str">
        <f>VLOOKUP(G3696, Sheet2!C:D, 2, FALSE)</f>
        <v>D</v>
      </c>
      <c r="I3696" s="4">
        <f>VLOOKUP(A3696, Sheet3!A:G,2, FALSE)</f>
        <v>1.066838</v>
      </c>
      <c r="J3696" s="4">
        <f>VLOOKUP(A3696, Sheet3!A:G,3, FALSE)</f>
        <v>-1.629826</v>
      </c>
      <c r="K3696" s="4">
        <f>VLOOKUP(A3696, Sheet3!A:G,4, FALSE)</f>
        <v>3.0156849999999999</v>
      </c>
      <c r="L3696" s="4">
        <f>VLOOKUP(A3696, Sheet3!A:G,5, FALSE)</f>
        <v>-4.8696260000000002</v>
      </c>
      <c r="M3696" s="4">
        <f>VLOOKUP(A3696, Sheet3!A:G,6, FALSE)</f>
        <v>-0.98936299999999999</v>
      </c>
      <c r="N3696" s="4">
        <f>VLOOKUP(A3696, Sheet3!A:G,7, FALSE)</f>
        <v>-2.7347169999999998</v>
      </c>
      <c r="O3696">
        <v>2007</v>
      </c>
      <c r="P3696" s="4">
        <f>VLOOKUP(G3696, Sheet2!C:E, 3, FALSE)</f>
        <v>2007</v>
      </c>
      <c r="Q3696" s="4">
        <f>O3696-P3696</f>
        <v>0</v>
      </c>
      <c r="R3696" s="4">
        <f>VLOOKUP(A3696, Sheet4!A:B, 2, FALSE)</f>
        <v>71</v>
      </c>
    </row>
    <row r="3697" spans="1:18">
      <c r="A3697" s="4">
        <v>5172</v>
      </c>
      <c r="B3697" t="s">
        <v>219</v>
      </c>
      <c r="C3697" s="1">
        <v>39160</v>
      </c>
      <c r="D3697" t="s">
        <v>6</v>
      </c>
      <c r="E3697" s="4" t="str">
        <f>VLOOKUP(B3697, Sheet2!$A$2:$B$734, 2, FALSE)</f>
        <v>NH</v>
      </c>
      <c r="F3697" s="4" t="s">
        <v>652</v>
      </c>
      <c r="G3697" s="4" t="str">
        <f>B3697&amp;E3697</f>
        <v>Shea-PorterNH</v>
      </c>
      <c r="H3697" s="4" t="str">
        <f>VLOOKUP(G3697, Sheet2!C:D, 2, FALSE)</f>
        <v>D</v>
      </c>
      <c r="I3697" s="4">
        <f>VLOOKUP(A3697, Sheet3!A:G,2, FALSE)</f>
        <v>-8.0005459999999999</v>
      </c>
      <c r="J3697" s="4">
        <f>VLOOKUP(A3697, Sheet3!A:G,3, FALSE)</f>
        <v>1.195827</v>
      </c>
      <c r="K3697" s="4">
        <f>VLOOKUP(A3697, Sheet3!A:G,4, FALSE)</f>
        <v>2.8522460000000001</v>
      </c>
      <c r="L3697" s="4">
        <f>VLOOKUP(A3697, Sheet3!A:G,5, FALSE)</f>
        <v>-4.8877940000000004</v>
      </c>
      <c r="M3697" s="4">
        <f>VLOOKUP(A3697, Sheet3!A:G,6, FALSE)</f>
        <v>-3.3407979999999999</v>
      </c>
      <c r="N3697" s="4">
        <f>VLOOKUP(A3697, Sheet3!A:G,7, FALSE)</f>
        <v>3.2664529999999998</v>
      </c>
      <c r="O3697">
        <v>2007</v>
      </c>
      <c r="P3697" s="4" t="str">
        <f>VLOOKUP(G3697, Sheet2!C:E, 3, FALSE)</f>
        <v>2007-2010</v>
      </c>
      <c r="Q3697" s="4">
        <v>0</v>
      </c>
      <c r="R3697" s="4">
        <f>VLOOKUP(A3697, Sheet4!A:B, 2, FALSE)</f>
        <v>147</v>
      </c>
    </row>
    <row r="3698" spans="1:18">
      <c r="A3698" s="4">
        <v>5173</v>
      </c>
      <c r="B3698" t="s">
        <v>25</v>
      </c>
      <c r="C3698" s="1">
        <v>39161</v>
      </c>
      <c r="D3698" t="s">
        <v>6</v>
      </c>
      <c r="E3698" s="4" t="str">
        <f>VLOOKUP(B3698, Sheet2!$A$2:$B$734, 2, FALSE)</f>
        <v>NJ</v>
      </c>
      <c r="F3698" s="4" t="s">
        <v>652</v>
      </c>
      <c r="G3698" s="4" t="str">
        <f>B3698&amp;E3698</f>
        <v>PalloneNJ</v>
      </c>
      <c r="H3698" s="4" t="str">
        <f>VLOOKUP(G3698, Sheet2!C:D, 2, FALSE)</f>
        <v>D</v>
      </c>
      <c r="I3698" s="4">
        <f>VLOOKUP(A3698, Sheet3!A:G,2, FALSE)</f>
        <v>6.5505999999999995E-2</v>
      </c>
      <c r="J3698" s="4">
        <f>VLOOKUP(A3698, Sheet3!A:G,3, FALSE)</f>
        <v>1.1526050000000001</v>
      </c>
      <c r="K3698" s="4">
        <f>VLOOKUP(A3698, Sheet3!A:G,4, FALSE)</f>
        <v>-2.7647089999999999</v>
      </c>
      <c r="L3698" s="4">
        <f>VLOOKUP(A3698, Sheet3!A:G,5, FALSE)</f>
        <v>3.7261980000000001</v>
      </c>
      <c r="M3698" s="4">
        <f>VLOOKUP(A3698, Sheet3!A:G,6, FALSE)</f>
        <v>-0.51383500000000004</v>
      </c>
      <c r="N3698" s="4">
        <f>VLOOKUP(A3698, Sheet3!A:G,7, FALSE)</f>
        <v>-3.2697280000000002</v>
      </c>
      <c r="O3698">
        <v>2007</v>
      </c>
      <c r="P3698" s="4">
        <f>VLOOKUP(G3698, Sheet2!C:E, 3, FALSE)</f>
        <v>1987</v>
      </c>
      <c r="Q3698" s="4">
        <f>O3698-P3698</f>
        <v>20</v>
      </c>
      <c r="R3698" s="4">
        <f>VLOOKUP(A3698, Sheet4!A:B, 2, FALSE)</f>
        <v>185</v>
      </c>
    </row>
    <row r="3699" spans="1:18">
      <c r="A3699" s="4">
        <v>5174</v>
      </c>
      <c r="B3699" t="s">
        <v>766</v>
      </c>
      <c r="C3699" s="1">
        <v>39161</v>
      </c>
      <c r="D3699" t="s">
        <v>6</v>
      </c>
      <c r="E3699" s="4" t="str">
        <f>VLOOKUP(B3699, Sheet2!$A$2:$B$734, 2, FALSE)</f>
        <v>NJ</v>
      </c>
      <c r="F3699" s="4" t="s">
        <v>652</v>
      </c>
      <c r="G3699" s="4" t="str">
        <f>B3699&amp;E3699</f>
        <v>PayneDNJ</v>
      </c>
      <c r="H3699" s="4" t="str">
        <f>VLOOKUP(G3699, Sheet2!C:D, 2, FALSE)</f>
        <v>D</v>
      </c>
      <c r="I3699" s="4">
        <f>VLOOKUP(A3699, Sheet3!A:G,2, FALSE)</f>
        <v>7.7143059999999997</v>
      </c>
      <c r="J3699" s="4">
        <f>VLOOKUP(A3699, Sheet3!A:G,3, FALSE)</f>
        <v>-0.74991799999999997</v>
      </c>
      <c r="K3699" s="4">
        <f>VLOOKUP(A3699, Sheet3!A:G,4, FALSE)</f>
        <v>3.1070869999999999</v>
      </c>
      <c r="L3699" s="4">
        <f>VLOOKUP(A3699, Sheet3!A:G,5, FALSE)</f>
        <v>6.4898639999999999</v>
      </c>
      <c r="M3699" s="4">
        <f>VLOOKUP(A3699, Sheet3!A:G,6, FALSE)</f>
        <v>1.9145129999999999</v>
      </c>
      <c r="N3699" s="4">
        <f>VLOOKUP(A3699, Sheet3!A:G,7, FALSE)</f>
        <v>3.8780359999999998</v>
      </c>
      <c r="O3699">
        <v>2007</v>
      </c>
      <c r="P3699" s="4">
        <f>VLOOKUP(G3699, Sheet2!C:E, 3, FALSE)</f>
        <v>1989</v>
      </c>
      <c r="Q3699" s="4">
        <f>O3699-P3699</f>
        <v>18</v>
      </c>
      <c r="R3699" s="4">
        <f>VLOOKUP(A3699, Sheet4!A:B, 2, FALSE)</f>
        <v>169</v>
      </c>
    </row>
    <row r="3700" spans="1:18">
      <c r="A3700" s="4">
        <v>5175</v>
      </c>
      <c r="B3700" t="s">
        <v>624</v>
      </c>
      <c r="C3700" s="1">
        <v>39162</v>
      </c>
      <c r="D3700" t="s">
        <v>6</v>
      </c>
      <c r="E3700" s="4" t="str">
        <f>VLOOKUP(B3700, Sheet2!$A$2:$B$734, 2, FALSE)</f>
        <v>MO</v>
      </c>
      <c r="F3700" s="4" t="s">
        <v>652</v>
      </c>
      <c r="G3700" s="4" t="str">
        <f>B3700&amp;E3700</f>
        <v>CarnahanRMO</v>
      </c>
      <c r="H3700" s="4" t="str">
        <f>VLOOKUP(G3700, Sheet2!C:D, 2, FALSE)</f>
        <v>D</v>
      </c>
      <c r="I3700" s="4">
        <f>VLOOKUP(A3700, Sheet3!A:G,2, FALSE)</f>
        <v>7.0912129999999998</v>
      </c>
      <c r="J3700" s="4">
        <f>VLOOKUP(A3700, Sheet3!A:G,3, FALSE)</f>
        <v>-0.21157000000000001</v>
      </c>
      <c r="K3700" s="4">
        <f>VLOOKUP(A3700, Sheet3!A:G,4, FALSE)</f>
        <v>5.2846500000000001</v>
      </c>
      <c r="L3700" s="4">
        <f>VLOOKUP(A3700, Sheet3!A:G,5, FALSE)</f>
        <v>-3.8746350000000001</v>
      </c>
      <c r="M3700" s="4">
        <f>VLOOKUP(A3700, Sheet3!A:G,6, FALSE)</f>
        <v>-2.7556099999999999</v>
      </c>
      <c r="N3700" s="4">
        <f>VLOOKUP(A3700, Sheet3!A:G,7, FALSE)</f>
        <v>7.0842359999999998</v>
      </c>
      <c r="O3700">
        <v>2007</v>
      </c>
      <c r="P3700" s="4">
        <f>VLOOKUP(G3700, Sheet2!C:E, 3, FALSE)</f>
        <v>2005</v>
      </c>
      <c r="Q3700" s="4">
        <f>O3700-P3700</f>
        <v>2</v>
      </c>
      <c r="R3700" s="4">
        <f>VLOOKUP(A3700, Sheet4!A:B, 2, FALSE)</f>
        <v>159</v>
      </c>
    </row>
    <row r="3701" spans="1:18">
      <c r="A3701" s="4">
        <v>5176</v>
      </c>
      <c r="B3701" t="s">
        <v>34</v>
      </c>
      <c r="C3701" s="1">
        <v>39162</v>
      </c>
      <c r="D3701" t="s">
        <v>6</v>
      </c>
      <c r="E3701" s="4" t="str">
        <f>VLOOKUP(B3701, Sheet2!$A$2:$B$734, 2, FALSE)</f>
        <v>GA</v>
      </c>
      <c r="F3701" s="4" t="s">
        <v>652</v>
      </c>
      <c r="G3701" s="4" t="str">
        <f>B3701&amp;E3701</f>
        <v>GingreyGA</v>
      </c>
      <c r="H3701" s="4" t="str">
        <f>VLOOKUP(G3701, Sheet2!C:D, 2, FALSE)</f>
        <v>R</v>
      </c>
      <c r="I3701" s="4">
        <f>VLOOKUP(A3701, Sheet3!A:G,2, FALSE)</f>
        <v>2.1398199999999998</v>
      </c>
      <c r="J3701" s="4">
        <f>VLOOKUP(A3701, Sheet3!A:G,3, FALSE)</f>
        <v>0.199766</v>
      </c>
      <c r="K3701" s="4">
        <f>VLOOKUP(A3701, Sheet3!A:G,4, FALSE)</f>
        <v>-1.9813080000000001</v>
      </c>
      <c r="L3701" s="4">
        <f>VLOOKUP(A3701, Sheet3!A:G,5, FALSE)</f>
        <v>4.4069120000000002</v>
      </c>
      <c r="M3701" s="4">
        <f>VLOOKUP(A3701, Sheet3!A:G,6, FALSE)</f>
        <v>0.23342299999999999</v>
      </c>
      <c r="N3701" s="4">
        <f>VLOOKUP(A3701, Sheet3!A:G,7, FALSE)</f>
        <v>-1.096956</v>
      </c>
      <c r="O3701">
        <v>2007</v>
      </c>
      <c r="P3701" s="4">
        <f>VLOOKUP(G3701, Sheet2!C:E, 3, FALSE)</f>
        <v>2003</v>
      </c>
      <c r="Q3701" s="4">
        <f>O3701-P3701</f>
        <v>4</v>
      </c>
      <c r="R3701" s="4">
        <f>VLOOKUP(A3701, Sheet4!A:B, 2, FALSE)</f>
        <v>154</v>
      </c>
    </row>
    <row r="3702" spans="1:18">
      <c r="A3702" s="4">
        <v>5177</v>
      </c>
      <c r="B3702" t="s">
        <v>225</v>
      </c>
      <c r="C3702" s="1">
        <v>39162</v>
      </c>
      <c r="D3702" t="s">
        <v>6</v>
      </c>
      <c r="E3702" s="4" t="str">
        <f>VLOOKUP(B3702, Sheet2!$A$2:$B$734, 2, FALSE)</f>
        <v>PA</v>
      </c>
      <c r="F3702" s="4" t="s">
        <v>652</v>
      </c>
      <c r="G3702" s="4" t="str">
        <f>B3702&amp;E3702</f>
        <v>PittsPA</v>
      </c>
      <c r="H3702" s="4" t="str">
        <f>VLOOKUP(G3702, Sheet2!C:D, 2, FALSE)</f>
        <v>R</v>
      </c>
      <c r="I3702" s="4">
        <f>VLOOKUP(A3702, Sheet3!A:G,2, FALSE)</f>
        <v>-0.72528000000000004</v>
      </c>
      <c r="J3702" s="4">
        <f>VLOOKUP(A3702, Sheet3!A:G,3, FALSE)</f>
        <v>0.88854599999999995</v>
      </c>
      <c r="K3702" s="4">
        <f>VLOOKUP(A3702, Sheet3!A:G,4, FALSE)</f>
        <v>2.056486</v>
      </c>
      <c r="L3702" s="4">
        <f>VLOOKUP(A3702, Sheet3!A:G,5, FALSE)</f>
        <v>-3.950329</v>
      </c>
      <c r="M3702" s="4">
        <f>VLOOKUP(A3702, Sheet3!A:G,6, FALSE)</f>
        <v>-1.601326</v>
      </c>
      <c r="N3702" s="4">
        <f>VLOOKUP(A3702, Sheet3!A:G,7, FALSE)</f>
        <v>2.114255</v>
      </c>
      <c r="O3702">
        <v>2007</v>
      </c>
      <c r="P3702" s="4">
        <f>VLOOKUP(G3702, Sheet2!C:E, 3, FALSE)</f>
        <v>1997</v>
      </c>
      <c r="Q3702" s="4">
        <f>O3702-P3702</f>
        <v>10</v>
      </c>
      <c r="R3702" s="4">
        <f>VLOOKUP(A3702, Sheet4!A:B, 2, FALSE)</f>
        <v>168</v>
      </c>
    </row>
    <row r="3703" spans="1:18">
      <c r="A3703" s="4">
        <v>5178</v>
      </c>
      <c r="B3703" t="s">
        <v>88</v>
      </c>
      <c r="C3703" s="1">
        <v>38840</v>
      </c>
      <c r="D3703" t="s">
        <v>6</v>
      </c>
      <c r="E3703" s="4" t="str">
        <f>VLOOKUP(B3703, Sheet2!$A$2:$B$734, 2, FALSE)</f>
        <v>OH</v>
      </c>
      <c r="F3703" s="4" t="s">
        <v>652</v>
      </c>
      <c r="G3703" s="4" t="str">
        <f>B3703&amp;E3703</f>
        <v>KapturOH</v>
      </c>
      <c r="H3703" s="4" t="str">
        <f>VLOOKUP(G3703, Sheet2!C:D, 2, FALSE)</f>
        <v>D</v>
      </c>
      <c r="I3703" s="4">
        <f>VLOOKUP(A3703, Sheet3!A:G,2, FALSE)</f>
        <v>0.74680599999999997</v>
      </c>
      <c r="J3703" s="4">
        <f>VLOOKUP(A3703, Sheet3!A:G,3, FALSE)</f>
        <v>7.7908000000000005E-2</v>
      </c>
      <c r="K3703" s="4">
        <f>VLOOKUP(A3703, Sheet3!A:G,4, FALSE)</f>
        <v>-0.20707400000000001</v>
      </c>
      <c r="L3703" s="4">
        <f>VLOOKUP(A3703, Sheet3!A:G,5, FALSE)</f>
        <v>-1.2534479999999999</v>
      </c>
      <c r="M3703" s="4">
        <f>VLOOKUP(A3703, Sheet3!A:G,6, FALSE)</f>
        <v>0.17866799999999999</v>
      </c>
      <c r="N3703" s="4">
        <f>VLOOKUP(A3703, Sheet3!A:G,7, FALSE)</f>
        <v>1.200437</v>
      </c>
      <c r="O3703">
        <v>2006</v>
      </c>
      <c r="P3703" s="4">
        <f>VLOOKUP(G3703, Sheet2!C:E, 3, FALSE)</f>
        <v>1983</v>
      </c>
      <c r="Q3703" s="4">
        <f>O3703-P3703</f>
        <v>23</v>
      </c>
      <c r="R3703" s="4">
        <f>VLOOKUP(A3703, Sheet4!A:B, 2, FALSE)</f>
        <v>803</v>
      </c>
    </row>
    <row r="3704" spans="1:18">
      <c r="A3704" s="4">
        <v>5179</v>
      </c>
      <c r="B3704" t="s">
        <v>21</v>
      </c>
      <c r="C3704" s="1">
        <v>40666</v>
      </c>
      <c r="D3704" t="s">
        <v>6</v>
      </c>
      <c r="E3704" s="4" t="str">
        <f>VLOOKUP(B3704, Sheet2!$A$2:$B$734, 2, FALSE)</f>
        <v>CA</v>
      </c>
      <c r="F3704" s="4" t="s">
        <v>652</v>
      </c>
      <c r="G3704" s="4" t="str">
        <f>B3704&amp;E3704</f>
        <v>WoolseyCA</v>
      </c>
      <c r="H3704" s="4" t="str">
        <f>VLOOKUP(G3704, Sheet2!C:D, 2, FALSE)</f>
        <v>D</v>
      </c>
      <c r="I3704" s="4">
        <f>VLOOKUP(A3704, Sheet3!A:G,2, FALSE)</f>
        <v>3.0113889999999999</v>
      </c>
      <c r="J3704" s="4">
        <f>VLOOKUP(A3704, Sheet3!A:G,3, FALSE)</f>
        <v>-3.1727999999999999E-2</v>
      </c>
      <c r="K3704" s="4">
        <f>VLOOKUP(A3704, Sheet3!A:G,4, FALSE)</f>
        <v>0.64151400000000003</v>
      </c>
      <c r="L3704" s="4">
        <f>VLOOKUP(A3704, Sheet3!A:G,5, FALSE)</f>
        <v>-1.0425800000000001</v>
      </c>
      <c r="M3704" s="4">
        <f>VLOOKUP(A3704, Sheet3!A:G,6, FALSE)</f>
        <v>-0.72467000000000004</v>
      </c>
      <c r="N3704" s="4">
        <f>VLOOKUP(A3704, Sheet3!A:G,7, FALSE)</f>
        <v>1.494192</v>
      </c>
      <c r="O3704">
        <v>2011</v>
      </c>
      <c r="P3704" s="4">
        <f>VLOOKUP(G3704, Sheet2!C:E, 3, FALSE)</f>
        <v>1993</v>
      </c>
      <c r="Q3704" s="4">
        <f>O3704-P3704</f>
        <v>18</v>
      </c>
      <c r="R3704" s="4">
        <f>VLOOKUP(A3704, Sheet4!A:B, 2, FALSE)</f>
        <v>518</v>
      </c>
    </row>
    <row r="3705" spans="1:18">
      <c r="A3705">
        <v>5180</v>
      </c>
      <c r="B3705" t="s">
        <v>23</v>
      </c>
      <c r="C3705" s="1">
        <v>38665</v>
      </c>
      <c r="D3705" t="s">
        <v>6</v>
      </c>
      <c r="E3705" s="4" t="str">
        <f>VLOOKUP(B3705, Sheet2!$A$2:$B$734, 2, FALSE)</f>
        <v>IL</v>
      </c>
      <c r="F3705" s="4" t="s">
        <v>652</v>
      </c>
      <c r="G3705" s="4" t="str">
        <f>B3705&amp;E3705</f>
        <v>EmanuelIL</v>
      </c>
      <c r="H3705" s="4" t="str">
        <f>VLOOKUP(G3705, Sheet2!C:D, 2, FALSE)</f>
        <v>D</v>
      </c>
      <c r="I3705" s="4">
        <f>VLOOKUP(A3705, Sheet3!A:G,2, FALSE)</f>
        <v>-4.9830579999999998</v>
      </c>
      <c r="J3705" s="4">
        <f>VLOOKUP(A3705, Sheet3!A:G,3, FALSE)</f>
        <v>0.394791</v>
      </c>
      <c r="K3705" s="4">
        <f>VLOOKUP(A3705, Sheet3!A:G,4, FALSE)</f>
        <v>-2.2429130000000002</v>
      </c>
      <c r="L3705" s="4">
        <f>VLOOKUP(A3705, Sheet3!A:G,5, FALSE)</f>
        <v>-10.322577000000001</v>
      </c>
      <c r="M3705" s="4">
        <f>VLOOKUP(A3705, Sheet3!A:G,6, FALSE)</f>
        <v>-2.6688360000000002</v>
      </c>
      <c r="N3705" s="4">
        <f>VLOOKUP(A3705, Sheet3!A:G,7, FALSE)</f>
        <v>3.894841</v>
      </c>
      <c r="O3705">
        <v>2005</v>
      </c>
      <c r="P3705" s="4">
        <f>VLOOKUP(G3705, Sheet2!C:E, 3, FALSE)</f>
        <v>2003</v>
      </c>
      <c r="Q3705" s="4">
        <f>O3705-P3705</f>
        <v>2</v>
      </c>
      <c r="R3705" s="4">
        <f>VLOOKUP(A3705, Sheet4!A:B, 2, FALSE)</f>
        <v>638</v>
      </c>
    </row>
    <row r="3706" spans="1:18">
      <c r="A3706">
        <v>5181</v>
      </c>
      <c r="B3706" t="s">
        <v>21</v>
      </c>
      <c r="C3706" s="1">
        <v>38664</v>
      </c>
      <c r="D3706" t="s">
        <v>6</v>
      </c>
      <c r="E3706" s="4" t="str">
        <f>VLOOKUP(B3706, Sheet2!$A$2:$B$734, 2, FALSE)</f>
        <v>CA</v>
      </c>
      <c r="F3706" s="4" t="s">
        <v>652</v>
      </c>
      <c r="G3706" s="4" t="str">
        <f>B3706&amp;E3706</f>
        <v>WoolseyCA</v>
      </c>
      <c r="H3706" s="4" t="str">
        <f>VLOOKUP(G3706, Sheet2!C:D, 2, FALSE)</f>
        <v>D</v>
      </c>
      <c r="I3706" s="4">
        <f>VLOOKUP(A3706, Sheet3!A:G,2, FALSE)</f>
        <v>2.6375549999999999</v>
      </c>
      <c r="J3706" s="4">
        <f>VLOOKUP(A3706, Sheet3!A:G,3, FALSE)</f>
        <v>0.54429899999999998</v>
      </c>
      <c r="K3706" s="4">
        <f>VLOOKUP(A3706, Sheet3!A:G,4, FALSE)</f>
        <v>0.302645</v>
      </c>
      <c r="L3706" s="4">
        <f>VLOOKUP(A3706, Sheet3!A:G,5, FALSE)</f>
        <v>4.7738350000000001</v>
      </c>
      <c r="M3706" s="4">
        <f>VLOOKUP(A3706, Sheet3!A:G,6, FALSE)</f>
        <v>0.29650500000000002</v>
      </c>
      <c r="N3706" s="4">
        <f>VLOOKUP(A3706, Sheet3!A:G,7, FALSE)</f>
        <v>1.420709</v>
      </c>
      <c r="O3706">
        <v>2005</v>
      </c>
      <c r="P3706" s="4">
        <f>VLOOKUP(G3706, Sheet2!C:E, 3, FALSE)</f>
        <v>1993</v>
      </c>
      <c r="Q3706" s="4">
        <f>O3706-P3706</f>
        <v>12</v>
      </c>
      <c r="R3706" s="4">
        <f>VLOOKUP(A3706, Sheet4!A:B, 2, FALSE)</f>
        <v>668</v>
      </c>
    </row>
    <row r="3707" spans="1:18">
      <c r="A3707">
        <v>5182</v>
      </c>
      <c r="B3707" t="s">
        <v>540</v>
      </c>
      <c r="C3707" s="1">
        <v>38663</v>
      </c>
      <c r="D3707" t="s">
        <v>6</v>
      </c>
      <c r="E3707" s="4" t="str">
        <f>VLOOKUP(B3707, Sheet2!$A$2:$B$734, 2, FALSE)</f>
        <v>NE</v>
      </c>
      <c r="F3707" s="4" t="s">
        <v>652</v>
      </c>
      <c r="G3707" s="4" t="str">
        <f>B3707&amp;E3707</f>
        <v>OsborneNE</v>
      </c>
      <c r="H3707" s="4" t="str">
        <f>VLOOKUP(G3707, Sheet2!C:D, 2, FALSE)</f>
        <v>R</v>
      </c>
      <c r="I3707" s="4">
        <f>VLOOKUP(A3707, Sheet3!A:G,2, FALSE)</f>
        <v>0.83988099999999999</v>
      </c>
      <c r="J3707" s="4">
        <f>VLOOKUP(A3707, Sheet3!A:G,3, FALSE)</f>
        <v>0.264266</v>
      </c>
      <c r="K3707" s="4">
        <f>VLOOKUP(A3707, Sheet3!A:G,4, FALSE)</f>
        <v>-3.4775040000000002</v>
      </c>
      <c r="L3707" s="4">
        <f>VLOOKUP(A3707, Sheet3!A:G,5, FALSE)</f>
        <v>-3.6735380000000002</v>
      </c>
      <c r="M3707" s="4">
        <f>VLOOKUP(A3707, Sheet3!A:G,6, FALSE)</f>
        <v>-2.7408899999999998</v>
      </c>
      <c r="N3707" s="4">
        <f>VLOOKUP(A3707, Sheet3!A:G,7, FALSE)</f>
        <v>-0.61656</v>
      </c>
      <c r="O3707">
        <v>2005</v>
      </c>
      <c r="P3707" s="4">
        <f>VLOOKUP(G3707, Sheet2!C:E, 3, FALSE)</f>
        <v>2001</v>
      </c>
      <c r="Q3707" s="4">
        <f>O3707-P3707</f>
        <v>4</v>
      </c>
      <c r="R3707" s="4">
        <f>VLOOKUP(A3707, Sheet4!A:B, 2, FALSE)</f>
        <v>718</v>
      </c>
    </row>
    <row r="3708" spans="1:18">
      <c r="A3708">
        <v>5183</v>
      </c>
      <c r="B3708" t="s">
        <v>153</v>
      </c>
      <c r="C3708" s="1">
        <v>38659</v>
      </c>
      <c r="D3708" t="s">
        <v>6</v>
      </c>
      <c r="E3708" s="4" t="str">
        <f>VLOOKUP(B3708, Sheet2!$A$2:$B$734, 2, FALSE)</f>
        <v>FL</v>
      </c>
      <c r="F3708" s="4" t="s">
        <v>652</v>
      </c>
      <c r="G3708" s="4" t="str">
        <f>B3708&amp;E3708</f>
        <v>Ros-LehtinenFL</v>
      </c>
      <c r="H3708" s="4" t="str">
        <f>VLOOKUP(G3708, Sheet2!C:D, 2, FALSE)</f>
        <v>R</v>
      </c>
      <c r="I3708" s="4">
        <f>VLOOKUP(A3708, Sheet3!A:G,2, FALSE)</f>
        <v>3.002567</v>
      </c>
      <c r="J3708" s="4">
        <f>VLOOKUP(A3708, Sheet3!A:G,3, FALSE)</f>
        <v>-0.12642300000000001</v>
      </c>
      <c r="K3708" s="4">
        <f>VLOOKUP(A3708, Sheet3!A:G,4, FALSE)</f>
        <v>5.1555160000000004</v>
      </c>
      <c r="L3708" s="4">
        <f>VLOOKUP(A3708, Sheet3!A:G,5, FALSE)</f>
        <v>1.6820090000000001</v>
      </c>
      <c r="M3708" s="4">
        <f>VLOOKUP(A3708, Sheet3!A:G,6, FALSE)</f>
        <v>0.21077899999999999</v>
      </c>
      <c r="N3708" s="4">
        <f>VLOOKUP(A3708, Sheet3!A:G,7, FALSE)</f>
        <v>4.2228690000000002</v>
      </c>
      <c r="O3708">
        <v>2005</v>
      </c>
      <c r="P3708" s="4">
        <f>VLOOKUP(G3708, Sheet2!C:E, 3, FALSE)</f>
        <v>1989</v>
      </c>
      <c r="Q3708" s="4">
        <f>O3708-P3708</f>
        <v>16</v>
      </c>
      <c r="R3708" s="4">
        <f>VLOOKUP(A3708, Sheet4!A:B, 2, FALSE)</f>
        <v>618</v>
      </c>
    </row>
    <row r="3709" spans="1:18">
      <c r="A3709">
        <v>5184</v>
      </c>
      <c r="B3709" t="s">
        <v>21</v>
      </c>
      <c r="C3709" s="1">
        <v>38659</v>
      </c>
      <c r="D3709" t="s">
        <v>6</v>
      </c>
      <c r="E3709" s="4" t="str">
        <f>VLOOKUP(B3709, Sheet2!$A$2:$B$734, 2, FALSE)</f>
        <v>CA</v>
      </c>
      <c r="F3709" s="4" t="s">
        <v>652</v>
      </c>
      <c r="G3709" s="4" t="str">
        <f>B3709&amp;E3709</f>
        <v>WoolseyCA</v>
      </c>
      <c r="H3709" s="4" t="str">
        <f>VLOOKUP(G3709, Sheet2!C:D, 2, FALSE)</f>
        <v>D</v>
      </c>
      <c r="I3709" s="4">
        <f>VLOOKUP(A3709, Sheet3!A:G,2, FALSE)</f>
        <v>-0.38272200000000001</v>
      </c>
      <c r="J3709" s="4">
        <f>VLOOKUP(A3709, Sheet3!A:G,3, FALSE)</f>
        <v>0.25974199999999997</v>
      </c>
      <c r="K3709" s="4">
        <f>VLOOKUP(A3709, Sheet3!A:G,4, FALSE)</f>
        <v>0.42932900000000002</v>
      </c>
      <c r="L3709" s="4">
        <f>VLOOKUP(A3709, Sheet3!A:G,5, FALSE)</f>
        <v>-0.35067399999999999</v>
      </c>
      <c r="M3709" s="4">
        <f>VLOOKUP(A3709, Sheet3!A:G,6, FALSE)</f>
        <v>-0.563245</v>
      </c>
      <c r="N3709" s="4">
        <f>VLOOKUP(A3709, Sheet3!A:G,7, FALSE)</f>
        <v>1.855343</v>
      </c>
      <c r="O3709">
        <v>2005</v>
      </c>
      <c r="P3709" s="4">
        <f>VLOOKUP(G3709, Sheet2!C:E, 3, FALSE)</f>
        <v>1993</v>
      </c>
      <c r="Q3709" s="4">
        <f>O3709-P3709</f>
        <v>12</v>
      </c>
      <c r="R3709" s="4">
        <f>VLOOKUP(A3709, Sheet4!A:B, 2, FALSE)</f>
        <v>642</v>
      </c>
    </row>
    <row r="3710" spans="1:18">
      <c r="A3710">
        <v>5185</v>
      </c>
      <c r="B3710" t="s">
        <v>21</v>
      </c>
      <c r="C3710" s="1">
        <v>38657</v>
      </c>
      <c r="D3710" t="s">
        <v>6</v>
      </c>
      <c r="E3710" s="4" t="str">
        <f>VLOOKUP(B3710, Sheet2!$A$2:$B$734, 2, FALSE)</f>
        <v>CA</v>
      </c>
      <c r="F3710" s="4" t="s">
        <v>652</v>
      </c>
      <c r="G3710" s="4" t="str">
        <f>B3710&amp;E3710</f>
        <v>WoolseyCA</v>
      </c>
      <c r="H3710" s="4" t="str">
        <f>VLOOKUP(G3710, Sheet2!C:D, 2, FALSE)</f>
        <v>D</v>
      </c>
      <c r="I3710" s="4">
        <f>VLOOKUP(A3710, Sheet3!A:G,2, FALSE)</f>
        <v>-3.0691009999999999</v>
      </c>
      <c r="J3710" s="4">
        <f>VLOOKUP(A3710, Sheet3!A:G,3, FALSE)</f>
        <v>1.6932780000000001</v>
      </c>
      <c r="K3710" s="4">
        <f>VLOOKUP(A3710, Sheet3!A:G,4, FALSE)</f>
        <v>0.19661999999999999</v>
      </c>
      <c r="L3710" s="4">
        <f>VLOOKUP(A3710, Sheet3!A:G,5, FALSE)</f>
        <v>-2.055361</v>
      </c>
      <c r="M3710" s="4">
        <f>VLOOKUP(A3710, Sheet3!A:G,6, FALSE)</f>
        <v>-1.2048049999999999</v>
      </c>
      <c r="N3710" s="4">
        <f>VLOOKUP(A3710, Sheet3!A:G,7, FALSE)</f>
        <v>2.0879629999999998</v>
      </c>
      <c r="O3710">
        <v>2005</v>
      </c>
      <c r="P3710" s="4">
        <f>VLOOKUP(G3710, Sheet2!C:E, 3, FALSE)</f>
        <v>1993</v>
      </c>
      <c r="Q3710" s="4">
        <f>O3710-P3710</f>
        <v>12</v>
      </c>
      <c r="R3710" s="4">
        <f>VLOOKUP(A3710, Sheet4!A:B, 2, FALSE)</f>
        <v>615</v>
      </c>
    </row>
    <row r="3711" spans="1:18">
      <c r="A3711">
        <v>5186</v>
      </c>
      <c r="B3711" t="s">
        <v>21</v>
      </c>
      <c r="C3711" s="1">
        <v>38652</v>
      </c>
      <c r="D3711" t="s">
        <v>6</v>
      </c>
      <c r="E3711" s="4" t="str">
        <f>VLOOKUP(B3711, Sheet2!$A$2:$B$734, 2, FALSE)</f>
        <v>CA</v>
      </c>
      <c r="F3711" s="4" t="s">
        <v>652</v>
      </c>
      <c r="G3711" s="4" t="str">
        <f>B3711&amp;E3711</f>
        <v>WoolseyCA</v>
      </c>
      <c r="H3711" s="4" t="str">
        <f>VLOOKUP(G3711, Sheet2!C:D, 2, FALSE)</f>
        <v>D</v>
      </c>
      <c r="I3711" s="4">
        <f>VLOOKUP(A3711, Sheet3!A:G,2, FALSE)</f>
        <v>-1.716188</v>
      </c>
      <c r="J3711" s="4">
        <f>VLOOKUP(A3711, Sheet3!A:G,3, FALSE)</f>
        <v>-0.13070599999999999</v>
      </c>
      <c r="K3711" s="4">
        <f>VLOOKUP(A3711, Sheet3!A:G,4, FALSE)</f>
        <v>0.94318999999999997</v>
      </c>
      <c r="L3711" s="4">
        <f>VLOOKUP(A3711, Sheet3!A:G,5, FALSE)</f>
        <v>0.41011300000000001</v>
      </c>
      <c r="M3711" s="4">
        <f>VLOOKUP(A3711, Sheet3!A:G,6, FALSE)</f>
        <v>-0.26645000000000002</v>
      </c>
      <c r="N3711" s="4">
        <f>VLOOKUP(A3711, Sheet3!A:G,7, FALSE)</f>
        <v>0.17960599999999999</v>
      </c>
      <c r="O3711">
        <v>2005</v>
      </c>
      <c r="P3711" s="4">
        <f>VLOOKUP(G3711, Sheet2!C:E, 3, FALSE)</f>
        <v>1993</v>
      </c>
      <c r="Q3711" s="4">
        <f>O3711-P3711</f>
        <v>12</v>
      </c>
      <c r="R3711" s="4">
        <f>VLOOKUP(A3711, Sheet4!A:B, 2, FALSE)</f>
        <v>652</v>
      </c>
    </row>
    <row r="3712" spans="1:18">
      <c r="A3712">
        <v>5187</v>
      </c>
      <c r="B3712" t="s">
        <v>21</v>
      </c>
      <c r="C3712" s="1">
        <v>38651</v>
      </c>
      <c r="D3712" t="s">
        <v>6</v>
      </c>
      <c r="E3712" s="4" t="str">
        <f>VLOOKUP(B3712, Sheet2!$A$2:$B$734, 2, FALSE)</f>
        <v>CA</v>
      </c>
      <c r="F3712" s="4" t="s">
        <v>652</v>
      </c>
      <c r="G3712" s="4" t="str">
        <f>B3712&amp;E3712</f>
        <v>WoolseyCA</v>
      </c>
      <c r="H3712" s="4" t="str">
        <f>VLOOKUP(G3712, Sheet2!C:D, 2, FALSE)</f>
        <v>D</v>
      </c>
      <c r="I3712" s="4">
        <f>VLOOKUP(A3712, Sheet3!A:G,2, FALSE)</f>
        <v>-1.9290240000000001</v>
      </c>
      <c r="J3712" s="4">
        <f>VLOOKUP(A3712, Sheet3!A:G,3, FALSE)</f>
        <v>-0.358568</v>
      </c>
      <c r="K3712" s="4">
        <f>VLOOKUP(A3712, Sheet3!A:G,4, FALSE)</f>
        <v>-2.2612830000000002</v>
      </c>
      <c r="L3712" s="4">
        <f>VLOOKUP(A3712, Sheet3!A:G,5, FALSE)</f>
        <v>2.2158630000000001</v>
      </c>
      <c r="M3712" s="4">
        <f>VLOOKUP(A3712, Sheet3!A:G,6, FALSE)</f>
        <v>0.28760799999999997</v>
      </c>
      <c r="N3712" s="4">
        <f>VLOOKUP(A3712, Sheet3!A:G,7, FALSE)</f>
        <v>-1.035382</v>
      </c>
      <c r="O3712">
        <v>2005</v>
      </c>
      <c r="P3712" s="4">
        <f>VLOOKUP(G3712, Sheet2!C:E, 3, FALSE)</f>
        <v>1993</v>
      </c>
      <c r="Q3712" s="4">
        <f>O3712-P3712</f>
        <v>12</v>
      </c>
      <c r="R3712" s="4">
        <f>VLOOKUP(A3712, Sheet4!A:B, 2, FALSE)</f>
        <v>662</v>
      </c>
    </row>
    <row r="3713" spans="1:18">
      <c r="A3713">
        <v>5188</v>
      </c>
      <c r="B3713" t="s">
        <v>132</v>
      </c>
      <c r="C3713" s="1">
        <v>38650</v>
      </c>
      <c r="D3713" t="s">
        <v>6</v>
      </c>
      <c r="E3713" s="4" t="s">
        <v>137</v>
      </c>
      <c r="F3713" s="4" t="s">
        <v>652</v>
      </c>
      <c r="G3713" s="4" t="str">
        <f>B3713&amp;E3713</f>
        <v>PriceGA</v>
      </c>
      <c r="H3713" s="4" t="str">
        <f>VLOOKUP(G3713, Sheet2!C:D, 2, FALSE)</f>
        <v>R</v>
      </c>
      <c r="I3713" s="4">
        <f>VLOOKUP(A3713, Sheet3!A:G,2, FALSE)</f>
        <v>2.8782109999999999</v>
      </c>
      <c r="J3713" s="4">
        <f>VLOOKUP(A3713, Sheet3!A:G,3, FALSE)</f>
        <v>0.14403099999999999</v>
      </c>
      <c r="K3713" s="4">
        <f>VLOOKUP(A3713, Sheet3!A:G,4, FALSE)</f>
        <v>2.319547</v>
      </c>
      <c r="L3713" s="4">
        <f>VLOOKUP(A3713, Sheet3!A:G,5, FALSE)</f>
        <v>2.3667579999999999</v>
      </c>
      <c r="M3713" s="4">
        <f>VLOOKUP(A3713, Sheet3!A:G,6, FALSE)</f>
        <v>0.81812600000000002</v>
      </c>
      <c r="N3713" s="4">
        <f>VLOOKUP(A3713, Sheet3!A:G,7, FALSE)</f>
        <v>1.0448230000000001</v>
      </c>
      <c r="O3713">
        <v>2005</v>
      </c>
      <c r="P3713" s="4">
        <f>VLOOKUP(G3713, Sheet2!C:E, 3, FALSE)</f>
        <v>2005</v>
      </c>
      <c r="Q3713" s="4">
        <f>O3713-P3713</f>
        <v>0</v>
      </c>
      <c r="R3713" s="4">
        <f>VLOOKUP(A3713, Sheet4!A:B, 2, FALSE)</f>
        <v>555</v>
      </c>
    </row>
    <row r="3714" spans="1:18">
      <c r="A3714">
        <v>5189</v>
      </c>
      <c r="B3714" t="s">
        <v>157</v>
      </c>
      <c r="C3714" s="1">
        <v>38650</v>
      </c>
      <c r="D3714" t="s">
        <v>6</v>
      </c>
      <c r="E3714" s="4" t="str">
        <f>VLOOKUP(B3714, Sheet2!$A$2:$B$734, 2, FALSE)</f>
        <v>MA</v>
      </c>
      <c r="F3714" s="4" t="s">
        <v>652</v>
      </c>
      <c r="G3714" s="4" t="str">
        <f>B3714&amp;E3714</f>
        <v>McGovernMA</v>
      </c>
      <c r="H3714" s="4" t="str">
        <f>VLOOKUP(G3714, Sheet2!C:D, 2, FALSE)</f>
        <v>D</v>
      </c>
      <c r="I3714" s="4">
        <f>VLOOKUP(A3714, Sheet3!A:G,2, FALSE)</f>
        <v>-4.3219880000000002</v>
      </c>
      <c r="J3714" s="4">
        <f>VLOOKUP(A3714, Sheet3!A:G,3, FALSE)</f>
        <v>1.05949</v>
      </c>
      <c r="K3714" s="4">
        <f>VLOOKUP(A3714, Sheet3!A:G,4, FALSE)</f>
        <v>-0.74874099999999999</v>
      </c>
      <c r="L3714" s="4">
        <f>VLOOKUP(A3714, Sheet3!A:G,5, FALSE)</f>
        <v>1.111802</v>
      </c>
      <c r="M3714" s="4">
        <f>VLOOKUP(A3714, Sheet3!A:G,6, FALSE)</f>
        <v>1.744686</v>
      </c>
      <c r="N3714" s="4">
        <f>VLOOKUP(A3714, Sheet3!A:G,7, FALSE)</f>
        <v>0.200181</v>
      </c>
      <c r="O3714">
        <v>2005</v>
      </c>
      <c r="P3714" s="4">
        <f>VLOOKUP(G3714, Sheet2!C:E, 3, FALSE)</f>
        <v>1997</v>
      </c>
      <c r="Q3714" s="4">
        <f>O3714-P3714</f>
        <v>8</v>
      </c>
      <c r="R3714" s="4">
        <f>VLOOKUP(A3714, Sheet4!A:B, 2, FALSE)</f>
        <v>653</v>
      </c>
    </row>
    <row r="3715" spans="1:18">
      <c r="A3715">
        <v>5190</v>
      </c>
      <c r="B3715" s="4" t="s">
        <v>191</v>
      </c>
      <c r="C3715" s="1">
        <v>38643</v>
      </c>
      <c r="D3715" t="s">
        <v>6</v>
      </c>
      <c r="E3715" s="4" t="s">
        <v>22</v>
      </c>
      <c r="F3715" s="4" t="s">
        <v>652</v>
      </c>
      <c r="G3715" s="4" t="str">
        <f>B3715&amp;E3715</f>
        <v>PaulTX</v>
      </c>
      <c r="H3715" s="4" t="str">
        <f>VLOOKUP(G3715, Sheet2!C:D, 2, FALSE)</f>
        <v>R</v>
      </c>
      <c r="I3715" s="4">
        <f>VLOOKUP(A3715, Sheet3!A:G,2, FALSE)</f>
        <v>-2.0461740000000002</v>
      </c>
      <c r="J3715" s="4">
        <f>VLOOKUP(A3715, Sheet3!A:G,3, FALSE)</f>
        <v>1.553372</v>
      </c>
      <c r="K3715" s="4">
        <f>VLOOKUP(A3715, Sheet3!A:G,4, FALSE)</f>
        <v>1.756515</v>
      </c>
      <c r="L3715" s="4">
        <f>VLOOKUP(A3715, Sheet3!A:G,5, FALSE)</f>
        <v>1.6320220000000001</v>
      </c>
      <c r="M3715" s="4">
        <f>VLOOKUP(A3715, Sheet3!A:G,6, FALSE)</f>
        <v>0.116323</v>
      </c>
      <c r="N3715" s="4">
        <f>VLOOKUP(A3715, Sheet3!A:G,7, FALSE)</f>
        <v>2.3992990000000001</v>
      </c>
      <c r="O3715">
        <v>2005</v>
      </c>
      <c r="P3715" s="4">
        <f>VLOOKUP(G3715, Sheet2!C:E, 3, FALSE)</f>
        <v>1991</v>
      </c>
      <c r="Q3715" s="4">
        <f>O3715-P3715</f>
        <v>14</v>
      </c>
      <c r="R3715" s="4">
        <f>VLOOKUP(A3715, Sheet4!A:B, 2, FALSE)</f>
        <v>675</v>
      </c>
    </row>
    <row r="3716" spans="1:18">
      <c r="A3716">
        <v>5191</v>
      </c>
      <c r="B3716" t="s">
        <v>21</v>
      </c>
      <c r="C3716" s="1">
        <v>38643</v>
      </c>
      <c r="D3716" t="s">
        <v>6</v>
      </c>
      <c r="E3716" s="4" t="str">
        <f>VLOOKUP(B3716, Sheet2!$A$2:$B$734, 2, FALSE)</f>
        <v>CA</v>
      </c>
      <c r="F3716" s="4" t="s">
        <v>652</v>
      </c>
      <c r="G3716" s="4" t="str">
        <f>B3716&amp;E3716</f>
        <v>WoolseyCA</v>
      </c>
      <c r="H3716" s="4" t="str">
        <f>VLOOKUP(G3716, Sheet2!C:D, 2, FALSE)</f>
        <v>D</v>
      </c>
      <c r="I3716" s="4">
        <f>VLOOKUP(A3716, Sheet3!A:G,2, FALSE)</f>
        <v>-2.2106490000000001</v>
      </c>
      <c r="J3716" s="4">
        <f>VLOOKUP(A3716, Sheet3!A:G,3, FALSE)</f>
        <v>0.30421300000000001</v>
      </c>
      <c r="K3716" s="4">
        <f>VLOOKUP(A3716, Sheet3!A:G,4, FALSE)</f>
        <v>-0.28059200000000001</v>
      </c>
      <c r="L3716" s="4">
        <f>VLOOKUP(A3716, Sheet3!A:G,5, FALSE)</f>
        <v>-2.6845469999999998</v>
      </c>
      <c r="M3716" s="4">
        <f>VLOOKUP(A3716, Sheet3!A:G,6, FALSE)</f>
        <v>-2.2955299999999998</v>
      </c>
      <c r="N3716" s="4">
        <f>VLOOKUP(A3716, Sheet3!A:G,7, FALSE)</f>
        <v>0.89346300000000001</v>
      </c>
      <c r="O3716">
        <v>2005</v>
      </c>
      <c r="P3716" s="4">
        <f>VLOOKUP(G3716, Sheet2!C:E, 3, FALSE)</f>
        <v>1993</v>
      </c>
      <c r="Q3716" s="4">
        <f>O3716-P3716</f>
        <v>12</v>
      </c>
      <c r="R3716" s="4">
        <f>VLOOKUP(A3716, Sheet4!A:B, 2, FALSE)</f>
        <v>645</v>
      </c>
    </row>
    <row r="3717" spans="1:18">
      <c r="A3717">
        <v>5192</v>
      </c>
      <c r="B3717" t="s">
        <v>132</v>
      </c>
      <c r="C3717" s="1">
        <v>38643</v>
      </c>
      <c r="D3717" t="s">
        <v>6</v>
      </c>
      <c r="E3717" s="4" t="s">
        <v>137</v>
      </c>
      <c r="F3717" s="4" t="s">
        <v>652</v>
      </c>
      <c r="G3717" s="4" t="str">
        <f>B3717&amp;E3717</f>
        <v>PriceGA</v>
      </c>
      <c r="H3717" s="4" t="str">
        <f>VLOOKUP(G3717, Sheet2!C:D, 2, FALSE)</f>
        <v>R</v>
      </c>
      <c r="I3717" s="4">
        <f>VLOOKUP(A3717, Sheet3!A:G,2, FALSE)</f>
        <v>0.59674899999999997</v>
      </c>
      <c r="J3717" s="4">
        <f>VLOOKUP(A3717, Sheet3!A:G,3, FALSE)</f>
        <v>-1.826581</v>
      </c>
      <c r="K3717" s="4">
        <f>VLOOKUP(A3717, Sheet3!A:G,4, FALSE)</f>
        <v>-1.5527390000000001</v>
      </c>
      <c r="L3717" s="4">
        <f>VLOOKUP(A3717, Sheet3!A:G,5, FALSE)</f>
        <v>-3.6210599999999999</v>
      </c>
      <c r="M3717" s="4">
        <f>VLOOKUP(A3717, Sheet3!A:G,6, FALSE)</f>
        <v>-2.546961</v>
      </c>
      <c r="N3717" s="4">
        <f>VLOOKUP(A3717, Sheet3!A:G,7, FALSE)</f>
        <v>-0.31705</v>
      </c>
      <c r="O3717">
        <v>2005</v>
      </c>
      <c r="P3717" s="4">
        <f>VLOOKUP(G3717, Sheet2!C:E, 3, FALSE)</f>
        <v>2005</v>
      </c>
      <c r="Q3717" s="4">
        <f>O3717-P3717</f>
        <v>0</v>
      </c>
      <c r="R3717" s="4">
        <f>VLOOKUP(A3717, Sheet4!A:B, 2, FALSE)</f>
        <v>668</v>
      </c>
    </row>
    <row r="3718" spans="1:18">
      <c r="A3718">
        <v>5193</v>
      </c>
      <c r="B3718" t="s">
        <v>27</v>
      </c>
      <c r="C3718" s="1">
        <v>38643</v>
      </c>
      <c r="D3718" t="s">
        <v>6</v>
      </c>
      <c r="E3718" s="4" t="str">
        <f>VLOOKUP(B3718, Sheet2!$A$2:$B$734, 2, FALSE)</f>
        <v>TX</v>
      </c>
      <c r="F3718" s="4" t="s">
        <v>652</v>
      </c>
      <c r="G3718" s="4" t="str">
        <f>B3718&amp;E3718</f>
        <v>PoeTX</v>
      </c>
      <c r="H3718" s="4" t="str">
        <f>VLOOKUP(G3718, Sheet2!C:D, 2, FALSE)</f>
        <v>R</v>
      </c>
      <c r="I3718" s="4">
        <f>VLOOKUP(A3718, Sheet3!A:G,2, FALSE)</f>
        <v>-0.378307</v>
      </c>
      <c r="J3718" s="4">
        <f>VLOOKUP(A3718, Sheet3!A:G,3, FALSE)</f>
        <v>-0.16985600000000001</v>
      </c>
      <c r="K3718" s="4">
        <f>VLOOKUP(A3718, Sheet3!A:G,4, FALSE)</f>
        <v>-2.7277629999999999</v>
      </c>
      <c r="L3718" s="4">
        <f>VLOOKUP(A3718, Sheet3!A:G,5, FALSE)</f>
        <v>-1.2604789999999999</v>
      </c>
      <c r="M3718" s="4">
        <f>VLOOKUP(A3718, Sheet3!A:G,6, FALSE)</f>
        <v>-1.9365399999999999</v>
      </c>
      <c r="N3718" s="4">
        <f>VLOOKUP(A3718, Sheet3!A:G,7, FALSE)</f>
        <v>0.77416799999999997</v>
      </c>
      <c r="O3718">
        <v>2005</v>
      </c>
      <c r="P3718" s="4">
        <f>VLOOKUP(G3718, Sheet2!C:E, 3, FALSE)</f>
        <v>2005</v>
      </c>
      <c r="Q3718" s="4">
        <f>O3718-P3718</f>
        <v>0</v>
      </c>
      <c r="R3718" s="4">
        <f>VLOOKUP(A3718, Sheet4!A:B, 2, FALSE)</f>
        <v>770</v>
      </c>
    </row>
    <row r="3719" spans="1:18">
      <c r="A3719">
        <v>5194</v>
      </c>
      <c r="B3719" t="s">
        <v>21</v>
      </c>
      <c r="C3719" s="1">
        <v>38631</v>
      </c>
      <c r="D3719" t="s">
        <v>6</v>
      </c>
      <c r="E3719" s="4" t="str">
        <f>VLOOKUP(B3719, Sheet2!$A$2:$B$734, 2, FALSE)</f>
        <v>CA</v>
      </c>
      <c r="F3719" s="4" t="s">
        <v>652</v>
      </c>
      <c r="G3719" s="4" t="str">
        <f>B3719&amp;E3719</f>
        <v>WoolseyCA</v>
      </c>
      <c r="H3719" s="4" t="str">
        <f>VLOOKUP(G3719, Sheet2!C:D, 2, FALSE)</f>
        <v>D</v>
      </c>
      <c r="I3719" s="4">
        <f>VLOOKUP(A3719, Sheet3!A:G,2, FALSE)</f>
        <v>-1.6206119999999999</v>
      </c>
      <c r="J3719" s="4">
        <f>VLOOKUP(A3719, Sheet3!A:G,3, FALSE)</f>
        <v>-0.48272399999999999</v>
      </c>
      <c r="K3719" s="4">
        <f>VLOOKUP(A3719, Sheet3!A:G,4, FALSE)</f>
        <v>-1.8392930000000001</v>
      </c>
      <c r="L3719" s="4">
        <f>VLOOKUP(A3719, Sheet3!A:G,5, FALSE)</f>
        <v>-3.9891999999999997E-2</v>
      </c>
      <c r="M3719" s="4">
        <f>VLOOKUP(A3719, Sheet3!A:G,6, FALSE)</f>
        <v>-0.66167200000000004</v>
      </c>
      <c r="N3719" s="4">
        <f>VLOOKUP(A3719, Sheet3!A:G,7, FALSE)</f>
        <v>-0.35656900000000002</v>
      </c>
      <c r="O3719">
        <v>2005</v>
      </c>
      <c r="P3719" s="4">
        <f>VLOOKUP(G3719, Sheet2!C:E, 3, FALSE)</f>
        <v>1993</v>
      </c>
      <c r="Q3719" s="4">
        <f>O3719-P3719</f>
        <v>12</v>
      </c>
      <c r="R3719" s="4">
        <f>VLOOKUP(A3719, Sheet4!A:B, 2, FALSE)</f>
        <v>660</v>
      </c>
    </row>
    <row r="3720" spans="1:18">
      <c r="A3720">
        <v>5195</v>
      </c>
      <c r="B3720" t="s">
        <v>23</v>
      </c>
      <c r="C3720" s="1">
        <v>38643</v>
      </c>
      <c r="D3720" t="s">
        <v>6</v>
      </c>
      <c r="E3720" s="4" t="str">
        <f>VLOOKUP(B3720, Sheet2!$A$2:$B$734, 2, FALSE)</f>
        <v>IL</v>
      </c>
      <c r="F3720" s="4" t="s">
        <v>652</v>
      </c>
      <c r="G3720" s="4" t="str">
        <f>B3720&amp;E3720</f>
        <v>EmanuelIL</v>
      </c>
      <c r="H3720" s="4" t="str">
        <f>VLOOKUP(G3720, Sheet2!C:D, 2, FALSE)</f>
        <v>D</v>
      </c>
      <c r="I3720" s="4">
        <f>VLOOKUP(A3720, Sheet3!A:G,2, FALSE)</f>
        <v>-3.7238060000000002</v>
      </c>
      <c r="J3720" s="4">
        <f>VLOOKUP(A3720, Sheet3!A:G,3, FALSE)</f>
        <v>-0.21288399999999999</v>
      </c>
      <c r="K3720" s="4">
        <f>VLOOKUP(A3720, Sheet3!A:G,4, FALSE)</f>
        <v>-2.1511339999999999</v>
      </c>
      <c r="L3720" s="4">
        <f>VLOOKUP(A3720, Sheet3!A:G,5, FALSE)</f>
        <v>-9.7866599999999995</v>
      </c>
      <c r="M3720" s="4">
        <f>VLOOKUP(A3720, Sheet3!A:G,6, FALSE)</f>
        <v>-3.2219980000000001</v>
      </c>
      <c r="N3720" s="4">
        <f>VLOOKUP(A3720, Sheet3!A:G,7, FALSE)</f>
        <v>2.7987829999999998</v>
      </c>
      <c r="O3720">
        <v>2005</v>
      </c>
      <c r="P3720" s="4">
        <f>VLOOKUP(G3720, Sheet2!C:E, 3, FALSE)</f>
        <v>2003</v>
      </c>
      <c r="Q3720" s="4">
        <f>O3720-P3720</f>
        <v>2</v>
      </c>
      <c r="R3720" s="4">
        <f>VLOOKUP(A3720, Sheet4!A:B, 2, FALSE)</f>
        <v>493</v>
      </c>
    </row>
    <row r="3721" spans="1:18">
      <c r="A3721">
        <v>5196</v>
      </c>
      <c r="B3721" t="s">
        <v>262</v>
      </c>
      <c r="C3721" s="1">
        <v>38630</v>
      </c>
      <c r="D3721" t="s">
        <v>15</v>
      </c>
      <c r="E3721" s="4" t="str">
        <f>VLOOKUP(B3721, Sheet2!$A$2:$B$734, 2, FALSE)</f>
        <v>NV</v>
      </c>
      <c r="F3721" s="4" t="s">
        <v>652</v>
      </c>
      <c r="G3721" s="4" t="str">
        <f>B3721&amp;E3721</f>
        <v>ReidNV</v>
      </c>
      <c r="H3721" s="4" t="str">
        <f>VLOOKUP(G3721, Sheet2!C:D, 2, FALSE)</f>
        <v>D</v>
      </c>
      <c r="I3721" s="4">
        <f>VLOOKUP(A3721, Sheet3!A:G,2, FALSE)</f>
        <v>-0.81918999999999997</v>
      </c>
      <c r="J3721" s="4">
        <f>VLOOKUP(A3721, Sheet3!A:G,3, FALSE)</f>
        <v>-1.2836559999999999</v>
      </c>
      <c r="K3721" s="4">
        <f>VLOOKUP(A3721, Sheet3!A:G,4, FALSE)</f>
        <v>-2.293984</v>
      </c>
      <c r="L3721" s="4">
        <f>VLOOKUP(A3721, Sheet3!A:G,5, FALSE)</f>
        <v>0.486927</v>
      </c>
      <c r="M3721" s="4">
        <f>VLOOKUP(A3721, Sheet3!A:G,6, FALSE)</f>
        <v>-0.87080599999999997</v>
      </c>
      <c r="N3721" s="4">
        <f>VLOOKUP(A3721, Sheet3!A:G,7, FALSE)</f>
        <v>-3.0149550000000001</v>
      </c>
      <c r="O3721">
        <v>2005</v>
      </c>
      <c r="P3721" s="4">
        <f>VLOOKUP(G3721, Sheet2!C:E, 3, FALSE)</f>
        <v>1983</v>
      </c>
      <c r="Q3721" s="4">
        <f>O3721-P3721</f>
        <v>22</v>
      </c>
      <c r="R3721" s="4">
        <f>VLOOKUP(A3721, Sheet4!A:B, 2, FALSE)</f>
        <v>777</v>
      </c>
    </row>
    <row r="3722" spans="1:18">
      <c r="A3722">
        <v>5197</v>
      </c>
      <c r="B3722" t="s">
        <v>21</v>
      </c>
      <c r="C3722" s="1">
        <v>38622</v>
      </c>
      <c r="D3722" t="s">
        <v>6</v>
      </c>
      <c r="E3722" s="4" t="str">
        <f>VLOOKUP(B3722, Sheet2!$A$2:$B$734, 2, FALSE)</f>
        <v>CA</v>
      </c>
      <c r="F3722" s="4" t="s">
        <v>652</v>
      </c>
      <c r="G3722" s="4" t="str">
        <f>B3722&amp;E3722</f>
        <v>WoolseyCA</v>
      </c>
      <c r="H3722" s="4" t="str">
        <f>VLOOKUP(G3722, Sheet2!C:D, 2, FALSE)</f>
        <v>D</v>
      </c>
      <c r="I3722" s="4">
        <f>VLOOKUP(A3722, Sheet3!A:G,2, FALSE)</f>
        <v>1.6389389999999999</v>
      </c>
      <c r="J3722" s="4">
        <f>VLOOKUP(A3722, Sheet3!A:G,3, FALSE)</f>
        <v>-0.37604300000000002</v>
      </c>
      <c r="K3722" s="4">
        <f>VLOOKUP(A3722, Sheet3!A:G,4, FALSE)</f>
        <v>0.45879199999999998</v>
      </c>
      <c r="L3722" s="4">
        <f>VLOOKUP(A3722, Sheet3!A:G,5, FALSE)</f>
        <v>3.9418389999999999</v>
      </c>
      <c r="M3722" s="4">
        <f>VLOOKUP(A3722, Sheet3!A:G,6, FALSE)</f>
        <v>0.769042</v>
      </c>
      <c r="N3722" s="4">
        <f>VLOOKUP(A3722, Sheet3!A:G,7, FALSE)</f>
        <v>2.9663689999999998</v>
      </c>
      <c r="O3722">
        <v>2005</v>
      </c>
      <c r="P3722" s="4">
        <f>VLOOKUP(G3722, Sheet2!C:E, 3, FALSE)</f>
        <v>1993</v>
      </c>
      <c r="Q3722" s="4">
        <f>O3722-P3722</f>
        <v>12</v>
      </c>
      <c r="R3722" s="4">
        <f>VLOOKUP(A3722, Sheet4!A:B, 2, FALSE)</f>
        <v>633</v>
      </c>
    </row>
    <row r="3723" spans="1:18">
      <c r="A3723">
        <v>5198</v>
      </c>
      <c r="B3723" t="s">
        <v>21</v>
      </c>
      <c r="C3723" s="1">
        <v>38615</v>
      </c>
      <c r="D3723" t="s">
        <v>6</v>
      </c>
      <c r="E3723" s="4" t="str">
        <f>VLOOKUP(B3723, Sheet2!$A$2:$B$734, 2, FALSE)</f>
        <v>CA</v>
      </c>
      <c r="F3723" s="4" t="s">
        <v>652</v>
      </c>
      <c r="G3723" s="4" t="str">
        <f>B3723&amp;E3723</f>
        <v>WoolseyCA</v>
      </c>
      <c r="H3723" s="4" t="str">
        <f>VLOOKUP(G3723, Sheet2!C:D, 2, FALSE)</f>
        <v>D</v>
      </c>
      <c r="I3723" s="4">
        <f>VLOOKUP(A3723, Sheet3!A:G,2, FALSE)</f>
        <v>-1.3538190000000001</v>
      </c>
      <c r="J3723" s="4">
        <f>VLOOKUP(A3723, Sheet3!A:G,3, FALSE)</f>
        <v>1.3595120000000001</v>
      </c>
      <c r="K3723" s="4">
        <f>VLOOKUP(A3723, Sheet3!A:G,4, FALSE)</f>
        <v>0.86600200000000005</v>
      </c>
      <c r="L3723" s="4">
        <f>VLOOKUP(A3723, Sheet3!A:G,5, FALSE)</f>
        <v>-4.1187690000000003</v>
      </c>
      <c r="M3723" s="4">
        <f>VLOOKUP(A3723, Sheet3!A:G,6, FALSE)</f>
        <v>-1.3561179999999999</v>
      </c>
      <c r="N3723" s="4">
        <f>VLOOKUP(A3723, Sheet3!A:G,7, FALSE)</f>
        <v>0.60618099999999997</v>
      </c>
      <c r="O3723">
        <v>2005</v>
      </c>
      <c r="P3723" s="4">
        <f>VLOOKUP(G3723, Sheet2!C:E, 3, FALSE)</f>
        <v>1993</v>
      </c>
      <c r="Q3723" s="4">
        <f>O3723-P3723</f>
        <v>12</v>
      </c>
      <c r="R3723" s="4">
        <f>VLOOKUP(A3723, Sheet4!A:B, 2, FALSE)</f>
        <v>678</v>
      </c>
    </row>
    <row r="3724" spans="1:18">
      <c r="A3724">
        <v>5199</v>
      </c>
      <c r="B3724" t="s">
        <v>239</v>
      </c>
      <c r="C3724" s="1">
        <v>38608</v>
      </c>
      <c r="D3724" t="s">
        <v>15</v>
      </c>
      <c r="E3724" s="4" t="str">
        <f>VLOOKUP(B3724, Sheet2!$A$2:$B$734, 2, FALSE)</f>
        <v>TN</v>
      </c>
      <c r="F3724" s="4" t="s">
        <v>652</v>
      </c>
      <c r="G3724" s="4" t="str">
        <f>B3724&amp;E3724</f>
        <v>FristTN</v>
      </c>
      <c r="H3724" s="4" t="str">
        <f>VLOOKUP(G3724, Sheet2!C:D, 2, FALSE)</f>
        <v>R</v>
      </c>
      <c r="I3724" s="4">
        <f>VLOOKUP(A3724, Sheet3!A:G,2, FALSE)</f>
        <v>-0.16045999999999999</v>
      </c>
      <c r="J3724" s="4">
        <f>VLOOKUP(A3724, Sheet3!A:G,3, FALSE)</f>
        <v>-0.74945799999999996</v>
      </c>
      <c r="K3724" s="4">
        <f>VLOOKUP(A3724, Sheet3!A:G,4, FALSE)</f>
        <v>2.88185</v>
      </c>
      <c r="L3724" s="4">
        <f>VLOOKUP(A3724, Sheet3!A:G,5, FALSE)</f>
        <v>-2.8207520000000001</v>
      </c>
      <c r="M3724" s="4">
        <f>VLOOKUP(A3724, Sheet3!A:G,6, FALSE)</f>
        <v>-0.65503699999999998</v>
      </c>
      <c r="N3724" s="4">
        <f>VLOOKUP(A3724, Sheet3!A:G,7, FALSE)</f>
        <v>3.104927</v>
      </c>
      <c r="O3724">
        <v>2005</v>
      </c>
      <c r="P3724" s="4">
        <f>VLOOKUP(G3724, Sheet2!C:E, 3, FALSE)</f>
        <v>1995</v>
      </c>
      <c r="Q3724" s="4">
        <f>O3724-P3724</f>
        <v>10</v>
      </c>
      <c r="R3724" s="4">
        <f>VLOOKUP(A3724, Sheet4!A:B, 2, FALSE)</f>
        <v>519</v>
      </c>
    </row>
    <row r="3725" spans="1:18">
      <c r="A3725">
        <v>5200</v>
      </c>
      <c r="B3725" t="s">
        <v>766</v>
      </c>
      <c r="C3725" s="1">
        <v>38558</v>
      </c>
      <c r="D3725" t="s">
        <v>6</v>
      </c>
      <c r="E3725" s="4" t="str">
        <f>VLOOKUP(B3725, Sheet2!$A$2:$B$734, 2, FALSE)</f>
        <v>NJ</v>
      </c>
      <c r="F3725" s="4" t="s">
        <v>652</v>
      </c>
      <c r="G3725" s="4" t="str">
        <f>B3725&amp;E3725</f>
        <v>PayneDNJ</v>
      </c>
      <c r="H3725" s="4" t="str">
        <f>VLOOKUP(G3725, Sheet2!C:D, 2, FALSE)</f>
        <v>D</v>
      </c>
      <c r="I3725" s="4">
        <f>VLOOKUP(A3725, Sheet3!A:G,2, FALSE)</f>
        <v>0.73358800000000002</v>
      </c>
      <c r="J3725" s="4">
        <f>VLOOKUP(A3725, Sheet3!A:G,3, FALSE)</f>
        <v>-0.44251299999999999</v>
      </c>
      <c r="K3725" s="4">
        <f>VLOOKUP(A3725, Sheet3!A:G,4, FALSE)</f>
        <v>-0.38622699999999999</v>
      </c>
      <c r="L3725" s="4">
        <f>VLOOKUP(A3725, Sheet3!A:G,5, FALSE)</f>
        <v>-0.37042900000000001</v>
      </c>
      <c r="M3725" s="4">
        <f>VLOOKUP(A3725, Sheet3!A:G,6, FALSE)</f>
        <v>-1.6007560000000001</v>
      </c>
      <c r="N3725" s="4">
        <f>VLOOKUP(A3725, Sheet3!A:G,7, FALSE)</f>
        <v>1.3430820000000001</v>
      </c>
      <c r="O3725">
        <v>2005</v>
      </c>
      <c r="P3725" s="4">
        <f>VLOOKUP(G3725, Sheet2!C:E, 3, FALSE)</f>
        <v>1989</v>
      </c>
      <c r="Q3725" s="4">
        <f>O3725-P3725</f>
        <v>16</v>
      </c>
      <c r="R3725" s="4">
        <f>VLOOKUP(A3725, Sheet4!A:B, 2, FALSE)</f>
        <v>613</v>
      </c>
    </row>
    <row r="3726" spans="1:18">
      <c r="A3726">
        <v>5201</v>
      </c>
      <c r="B3726" t="s">
        <v>133</v>
      </c>
      <c r="C3726" s="1">
        <v>38558</v>
      </c>
      <c r="D3726" t="s">
        <v>6</v>
      </c>
      <c r="E3726" s="4" t="str">
        <f>VLOOKUP(B3726, Sheet2!$A$2:$B$734, 2, FALSE)</f>
        <v>NY</v>
      </c>
      <c r="F3726" s="4" t="s">
        <v>652</v>
      </c>
      <c r="G3726" s="4" t="str">
        <f>B3726&amp;E3726</f>
        <v>HincheyNY</v>
      </c>
      <c r="H3726" s="4" t="str">
        <f>VLOOKUP(G3726, Sheet2!C:D, 2, FALSE)</f>
        <v>D</v>
      </c>
      <c r="I3726" s="4">
        <f>VLOOKUP(A3726, Sheet3!A:G,2, FALSE)</f>
        <v>4.1195250000000003</v>
      </c>
      <c r="J3726" s="4">
        <f>VLOOKUP(A3726, Sheet3!A:G,3, FALSE)</f>
        <v>-1.4680679999999999</v>
      </c>
      <c r="K3726" s="4">
        <f>VLOOKUP(A3726, Sheet3!A:G,4, FALSE)</f>
        <v>1.4576899999999999</v>
      </c>
      <c r="L3726" s="4">
        <f>VLOOKUP(A3726, Sheet3!A:G,5, FALSE)</f>
        <v>1.0606</v>
      </c>
      <c r="M3726" s="4">
        <f>VLOOKUP(A3726, Sheet3!A:G,6, FALSE)</f>
        <v>2.1277689999999998</v>
      </c>
      <c r="N3726" s="4">
        <f>VLOOKUP(A3726, Sheet3!A:G,7, FALSE)</f>
        <v>2.1706660000000002</v>
      </c>
      <c r="O3726">
        <v>2005</v>
      </c>
      <c r="P3726" s="4">
        <f>VLOOKUP(G3726, Sheet2!C:E, 3, FALSE)</f>
        <v>1993</v>
      </c>
      <c r="Q3726" s="4">
        <f>O3726-P3726</f>
        <v>12</v>
      </c>
      <c r="R3726" s="4">
        <f>VLOOKUP(A3726, Sheet4!A:B, 2, FALSE)</f>
        <v>691</v>
      </c>
    </row>
    <row r="3727" spans="1:18">
      <c r="A3727">
        <v>5202</v>
      </c>
      <c r="B3727" t="s">
        <v>762</v>
      </c>
      <c r="C3727" s="1">
        <v>38558</v>
      </c>
      <c r="D3727" t="s">
        <v>6</v>
      </c>
      <c r="E3727" s="4" t="str">
        <f>VLOOKUP(B3727, Sheet2!$A$2:$B$734, 2, FALSE)</f>
        <v>NY</v>
      </c>
      <c r="F3727" s="4" t="s">
        <v>652</v>
      </c>
      <c r="G3727" s="4" t="str">
        <f>B3727&amp;E3727</f>
        <v>OwensMNY</v>
      </c>
      <c r="H3727" s="4" t="str">
        <f>VLOOKUP(G3727, Sheet2!C:D, 2, FALSE)</f>
        <v>D</v>
      </c>
      <c r="I3727" s="4">
        <f>VLOOKUP(A3727, Sheet3!A:G,2, FALSE)</f>
        <v>-1.2655909999999999</v>
      </c>
      <c r="J3727" s="4">
        <f>VLOOKUP(A3727, Sheet3!A:G,3, FALSE)</f>
        <v>-1.215114</v>
      </c>
      <c r="K3727" s="4">
        <f>VLOOKUP(A3727, Sheet3!A:G,4, FALSE)</f>
        <v>-0.92345500000000003</v>
      </c>
      <c r="L3727" s="4">
        <f>VLOOKUP(A3727, Sheet3!A:G,5, FALSE)</f>
        <v>1.778162</v>
      </c>
      <c r="M3727" s="4">
        <f>VLOOKUP(A3727, Sheet3!A:G,6, FALSE)</f>
        <v>-0.50971299999999997</v>
      </c>
      <c r="N3727" s="4">
        <f>VLOOKUP(A3727, Sheet3!A:G,7, FALSE)</f>
        <v>-2.2906240000000002</v>
      </c>
      <c r="O3727">
        <v>2005</v>
      </c>
      <c r="P3727" s="4">
        <f>VLOOKUP(G3727, Sheet2!C:E, 3, FALSE)</f>
        <v>1983</v>
      </c>
      <c r="Q3727" s="4">
        <f>O3727-P3727</f>
        <v>22</v>
      </c>
      <c r="R3727" s="4">
        <f>VLOOKUP(A3727, Sheet4!A:B, 2, FALSE)</f>
        <v>752</v>
      </c>
    </row>
    <row r="3728" spans="1:18">
      <c r="A3728">
        <v>5203</v>
      </c>
      <c r="B3728" t="s">
        <v>509</v>
      </c>
      <c r="C3728" s="1">
        <v>38545</v>
      </c>
      <c r="D3728" t="s">
        <v>6</v>
      </c>
      <c r="E3728" s="4" t="s">
        <v>184</v>
      </c>
      <c r="F3728" s="4" t="s">
        <v>652</v>
      </c>
      <c r="G3728" s="4" t="str">
        <f>B3728&amp;E3728</f>
        <v>MeehanMA</v>
      </c>
      <c r="H3728" s="4" t="str">
        <f>VLOOKUP(G3728, Sheet2!C:D, 2, FALSE)</f>
        <v>D</v>
      </c>
      <c r="I3728" s="4">
        <f>VLOOKUP(A3728, Sheet3!A:G,2, FALSE)</f>
        <v>3.2748910000000002</v>
      </c>
      <c r="J3728" s="4">
        <f>VLOOKUP(A3728, Sheet3!A:G,3, FALSE)</f>
        <v>-0.60055800000000004</v>
      </c>
      <c r="K3728" s="4">
        <f>VLOOKUP(A3728, Sheet3!A:G,4, FALSE)</f>
        <v>8.0322040000000001</v>
      </c>
      <c r="L3728" s="4">
        <f>VLOOKUP(A3728, Sheet3!A:G,5, FALSE)</f>
        <v>-0.90513299999999997</v>
      </c>
      <c r="M3728" s="4">
        <f>VLOOKUP(A3728, Sheet3!A:G,6, FALSE)</f>
        <v>0.25533800000000001</v>
      </c>
      <c r="N3728" s="4">
        <f>VLOOKUP(A3728, Sheet3!A:G,7, FALSE)</f>
        <v>8.082319</v>
      </c>
      <c r="O3728">
        <v>2005</v>
      </c>
      <c r="P3728" s="4">
        <f>VLOOKUP(G3728, Sheet2!C:E, 3, FALSE)</f>
        <v>1993</v>
      </c>
      <c r="Q3728" s="4">
        <f>O3728-P3728</f>
        <v>12</v>
      </c>
      <c r="R3728" s="4">
        <f>VLOOKUP(A3728, Sheet4!A:B, 2, FALSE)</f>
        <v>607</v>
      </c>
    </row>
    <row r="3729" spans="1:18">
      <c r="A3729">
        <v>5204</v>
      </c>
      <c r="B3729" t="s">
        <v>21</v>
      </c>
      <c r="C3729" s="1">
        <v>38532</v>
      </c>
      <c r="D3729" t="s">
        <v>6</v>
      </c>
      <c r="E3729" s="4" t="str">
        <f>VLOOKUP(B3729, Sheet2!$A$2:$B$734, 2, FALSE)</f>
        <v>CA</v>
      </c>
      <c r="F3729" s="4" t="s">
        <v>652</v>
      </c>
      <c r="G3729" s="4" t="str">
        <f>B3729&amp;E3729</f>
        <v>WoolseyCA</v>
      </c>
      <c r="H3729" s="4" t="str">
        <f>VLOOKUP(G3729, Sheet2!C:D, 2, FALSE)</f>
        <v>D</v>
      </c>
      <c r="I3729" s="4">
        <f>VLOOKUP(A3729, Sheet3!A:G,2, FALSE)</f>
        <v>-2.810521</v>
      </c>
      <c r="J3729" s="4">
        <f>VLOOKUP(A3729, Sheet3!A:G,3, FALSE)</f>
        <v>-0.42267399999999999</v>
      </c>
      <c r="K3729" s="4">
        <f>VLOOKUP(A3729, Sheet3!A:G,4, FALSE)</f>
        <v>-0.60256900000000002</v>
      </c>
      <c r="L3729" s="4">
        <f>VLOOKUP(A3729, Sheet3!A:G,5, FALSE)</f>
        <v>-0.98703799999999997</v>
      </c>
      <c r="M3729" s="4">
        <f>VLOOKUP(A3729, Sheet3!A:G,6, FALSE)</f>
        <v>-1.851618</v>
      </c>
      <c r="N3729" s="4">
        <f>VLOOKUP(A3729, Sheet3!A:G,7, FALSE)</f>
        <v>0.60815900000000001</v>
      </c>
      <c r="O3729">
        <v>2005</v>
      </c>
      <c r="P3729" s="4">
        <f>VLOOKUP(G3729, Sheet2!C:E, 3, FALSE)</f>
        <v>1993</v>
      </c>
      <c r="Q3729" s="4">
        <f>O3729-P3729</f>
        <v>12</v>
      </c>
      <c r="R3729" s="4">
        <f>VLOOKUP(A3729, Sheet4!A:B, 2, FALSE)</f>
        <v>662</v>
      </c>
    </row>
    <row r="3730" spans="1:18">
      <c r="A3730">
        <v>5205</v>
      </c>
      <c r="B3730" t="s">
        <v>172</v>
      </c>
      <c r="C3730" s="1">
        <v>38531</v>
      </c>
      <c r="D3730" t="s">
        <v>6</v>
      </c>
      <c r="E3730" s="4" t="str">
        <f>VLOOKUP(B3730, Sheet2!$A$2:$B$734, 2, FALSE)</f>
        <v>TN</v>
      </c>
      <c r="F3730" s="4" t="s">
        <v>652</v>
      </c>
      <c r="G3730" s="4" t="str">
        <f>B3730&amp;E3730</f>
        <v>BlackburnTN</v>
      </c>
      <c r="H3730" s="4" t="str">
        <f>VLOOKUP(G3730, Sheet2!C:D, 2, FALSE)</f>
        <v>R</v>
      </c>
      <c r="I3730" s="4">
        <f>VLOOKUP(A3730, Sheet3!A:G,2, FALSE)</f>
        <v>-2.5474700000000001</v>
      </c>
      <c r="J3730" s="4">
        <f>VLOOKUP(A3730, Sheet3!A:G,3, FALSE)</f>
        <v>0.50511499999999998</v>
      </c>
      <c r="K3730" s="4">
        <f>VLOOKUP(A3730, Sheet3!A:G,4, FALSE)</f>
        <v>-4.2808169999999999</v>
      </c>
      <c r="L3730" s="4">
        <f>VLOOKUP(A3730, Sheet3!A:G,5, FALSE)</f>
        <v>1.0306139999999999</v>
      </c>
      <c r="M3730" s="4">
        <f>VLOOKUP(A3730, Sheet3!A:G,6, FALSE)</f>
        <v>0.71679199999999998</v>
      </c>
      <c r="N3730" s="4">
        <f>VLOOKUP(A3730, Sheet3!A:G,7, FALSE)</f>
        <v>-6.0828749999999996</v>
      </c>
      <c r="O3730">
        <v>2005</v>
      </c>
      <c r="P3730" s="4">
        <f>VLOOKUP(G3730, Sheet2!C:E, 3, FALSE)</f>
        <v>2003</v>
      </c>
      <c r="Q3730" s="4">
        <f>O3730-P3730</f>
        <v>2</v>
      </c>
      <c r="R3730" s="4">
        <f>VLOOKUP(A3730, Sheet4!A:B, 2, FALSE)</f>
        <v>721</v>
      </c>
    </row>
    <row r="3731" spans="1:18">
      <c r="A3731">
        <v>5206</v>
      </c>
      <c r="B3731" t="s">
        <v>21</v>
      </c>
      <c r="C3731" s="1">
        <v>38527</v>
      </c>
      <c r="D3731" t="s">
        <v>6</v>
      </c>
      <c r="E3731" s="4" t="str">
        <f>VLOOKUP(B3731, Sheet2!$A$2:$B$734, 2, FALSE)</f>
        <v>CA</v>
      </c>
      <c r="F3731" s="4" t="s">
        <v>652</v>
      </c>
      <c r="G3731" s="4" t="str">
        <f>B3731&amp;E3731</f>
        <v>WoolseyCA</v>
      </c>
      <c r="H3731" s="4" t="str">
        <f>VLOOKUP(G3731, Sheet2!C:D, 2, FALSE)</f>
        <v>D</v>
      </c>
      <c r="I3731" s="4">
        <f>VLOOKUP(A3731, Sheet3!A:G,2, FALSE)</f>
        <v>-1.3843799999999999</v>
      </c>
      <c r="J3731" s="4">
        <f>VLOOKUP(A3731, Sheet3!A:G,3, FALSE)</f>
        <v>-7.9288999999999998E-2</v>
      </c>
      <c r="K3731" s="4">
        <f>VLOOKUP(A3731, Sheet3!A:G,4, FALSE)</f>
        <v>2.05443</v>
      </c>
      <c r="L3731" s="4">
        <f>VLOOKUP(A3731, Sheet3!A:G,5, FALSE)</f>
        <v>-3.0417299999999998</v>
      </c>
      <c r="M3731" s="4">
        <f>VLOOKUP(A3731, Sheet3!A:G,6, FALSE)</f>
        <v>-0.98491499999999998</v>
      </c>
      <c r="N3731" s="4">
        <f>VLOOKUP(A3731, Sheet3!A:G,7, FALSE)</f>
        <v>1.9807110000000001</v>
      </c>
      <c r="O3731">
        <v>2005</v>
      </c>
      <c r="P3731" s="4">
        <f>VLOOKUP(G3731, Sheet2!C:E, 3, FALSE)</f>
        <v>1993</v>
      </c>
      <c r="Q3731" s="4">
        <f>O3731-P3731</f>
        <v>12</v>
      </c>
      <c r="R3731" s="4">
        <f>VLOOKUP(A3731, Sheet4!A:B, 2, FALSE)</f>
        <v>676</v>
      </c>
    </row>
    <row r="3732" spans="1:18">
      <c r="A3732">
        <v>5207</v>
      </c>
      <c r="B3732" t="s">
        <v>21</v>
      </c>
      <c r="C3732" s="1">
        <v>38524</v>
      </c>
      <c r="D3732" t="s">
        <v>6</v>
      </c>
      <c r="E3732" s="4" t="str">
        <f>VLOOKUP(B3732, Sheet2!$A$2:$B$734, 2, FALSE)</f>
        <v>CA</v>
      </c>
      <c r="F3732" s="4" t="s">
        <v>652</v>
      </c>
      <c r="G3732" s="4" t="str">
        <f>B3732&amp;E3732</f>
        <v>WoolseyCA</v>
      </c>
      <c r="H3732" s="4" t="str">
        <f>VLOOKUP(G3732, Sheet2!C:D, 2, FALSE)</f>
        <v>D</v>
      </c>
      <c r="I3732" s="4">
        <f>VLOOKUP(A3732, Sheet3!A:G,2, FALSE)</f>
        <v>-3.0204719999999998</v>
      </c>
      <c r="J3732" s="4">
        <f>VLOOKUP(A3732, Sheet3!A:G,3, FALSE)</f>
        <v>1.3748389999999999</v>
      </c>
      <c r="K3732" s="4">
        <f>VLOOKUP(A3732, Sheet3!A:G,4, FALSE)</f>
        <v>1.9694149999999999</v>
      </c>
      <c r="L3732" s="4">
        <f>VLOOKUP(A3732, Sheet3!A:G,5, FALSE)</f>
        <v>-5.5681929999999999</v>
      </c>
      <c r="M3732" s="4">
        <f>VLOOKUP(A3732, Sheet3!A:G,6, FALSE)</f>
        <v>-2.0536400000000001</v>
      </c>
      <c r="N3732" s="4">
        <f>VLOOKUP(A3732, Sheet3!A:G,7, FALSE)</f>
        <v>1.5937330000000001</v>
      </c>
      <c r="O3732">
        <v>2005</v>
      </c>
      <c r="P3732" s="4">
        <f>VLOOKUP(G3732, Sheet2!C:E, 3, FALSE)</f>
        <v>1993</v>
      </c>
      <c r="Q3732" s="4">
        <f>O3732-P3732</f>
        <v>12</v>
      </c>
      <c r="R3732" s="4">
        <f>VLOOKUP(A3732, Sheet4!A:B, 2, FALSE)</f>
        <v>641</v>
      </c>
    </row>
    <row r="3733" spans="1:18">
      <c r="A3733">
        <v>5208</v>
      </c>
      <c r="B3733" t="s">
        <v>27</v>
      </c>
      <c r="C3733" s="1">
        <v>38523</v>
      </c>
      <c r="D3733" t="s">
        <v>6</v>
      </c>
      <c r="E3733" s="4" t="str">
        <f>VLOOKUP(B3733, Sheet2!$A$2:$B$734, 2, FALSE)</f>
        <v>TX</v>
      </c>
      <c r="F3733" s="4" t="s">
        <v>652</v>
      </c>
      <c r="G3733" s="4" t="str">
        <f>B3733&amp;E3733</f>
        <v>PoeTX</v>
      </c>
      <c r="H3733" s="4" t="str">
        <f>VLOOKUP(G3733, Sheet2!C:D, 2, FALSE)</f>
        <v>R</v>
      </c>
      <c r="I3733" s="4">
        <f>VLOOKUP(A3733, Sheet3!A:G,2, FALSE)</f>
        <v>0.78730599999999995</v>
      </c>
      <c r="J3733" s="4">
        <f>VLOOKUP(A3733, Sheet3!A:G,3, FALSE)</f>
        <v>-1.151484</v>
      </c>
      <c r="K3733" s="4">
        <f>VLOOKUP(A3733, Sheet3!A:G,4, FALSE)</f>
        <v>-2.706359</v>
      </c>
      <c r="L3733" s="4">
        <f>VLOOKUP(A3733, Sheet3!A:G,5, FALSE)</f>
        <v>-2.3990619999999998</v>
      </c>
      <c r="M3733" s="4">
        <f>VLOOKUP(A3733, Sheet3!A:G,6, FALSE)</f>
        <v>-0.77982700000000005</v>
      </c>
      <c r="N3733" s="4">
        <f>VLOOKUP(A3733, Sheet3!A:G,7, FALSE)</f>
        <v>-2.649632</v>
      </c>
      <c r="O3733">
        <v>2005</v>
      </c>
      <c r="P3733" s="4">
        <f>VLOOKUP(G3733, Sheet2!C:E, 3, FALSE)</f>
        <v>2005</v>
      </c>
      <c r="Q3733" s="4">
        <f>O3733-P3733</f>
        <v>0</v>
      </c>
      <c r="R3733" s="4">
        <f>VLOOKUP(A3733, Sheet4!A:B, 2, FALSE)</f>
        <v>706</v>
      </c>
    </row>
    <row r="3734" spans="1:18">
      <c r="A3734">
        <v>5209</v>
      </c>
      <c r="B3734" t="s">
        <v>21</v>
      </c>
      <c r="C3734" s="1">
        <v>38523</v>
      </c>
      <c r="D3734" t="s">
        <v>6</v>
      </c>
      <c r="E3734" s="4" t="str">
        <f>VLOOKUP(B3734, Sheet2!$A$2:$B$734, 2, FALSE)</f>
        <v>CA</v>
      </c>
      <c r="F3734" s="4" t="s">
        <v>652</v>
      </c>
      <c r="G3734" s="4" t="str">
        <f>B3734&amp;E3734</f>
        <v>WoolseyCA</v>
      </c>
      <c r="H3734" s="4" t="str">
        <f>VLOOKUP(G3734, Sheet2!C:D, 2, FALSE)</f>
        <v>D</v>
      </c>
      <c r="I3734" s="4">
        <f>VLOOKUP(A3734, Sheet3!A:G,2, FALSE)</f>
        <v>-2.409062</v>
      </c>
      <c r="J3734" s="4">
        <f>VLOOKUP(A3734, Sheet3!A:G,3, FALSE)</f>
        <v>-0.13061300000000001</v>
      </c>
      <c r="K3734" s="4">
        <f>VLOOKUP(A3734, Sheet3!A:G,4, FALSE)</f>
        <v>0.43806</v>
      </c>
      <c r="L3734" s="4">
        <f>VLOOKUP(A3734, Sheet3!A:G,5, FALSE)</f>
        <v>0.80707399999999996</v>
      </c>
      <c r="M3734" s="4">
        <f>VLOOKUP(A3734, Sheet3!A:G,6, FALSE)</f>
        <v>-0.64742999999999995</v>
      </c>
      <c r="N3734" s="4">
        <f>VLOOKUP(A3734, Sheet3!A:G,7, FALSE)</f>
        <v>2.7094819999999999</v>
      </c>
      <c r="O3734">
        <v>2005</v>
      </c>
      <c r="P3734" s="4">
        <f>VLOOKUP(G3734, Sheet2!C:E, 3, FALSE)</f>
        <v>1993</v>
      </c>
      <c r="Q3734" s="4">
        <f>O3734-P3734</f>
        <v>12</v>
      </c>
      <c r="R3734" s="4">
        <f>VLOOKUP(A3734, Sheet4!A:B, 2, FALSE)</f>
        <v>612</v>
      </c>
    </row>
    <row r="3735" spans="1:18">
      <c r="A3735">
        <v>5210</v>
      </c>
      <c r="B3735" t="s">
        <v>25</v>
      </c>
      <c r="C3735" s="1">
        <v>38517</v>
      </c>
      <c r="D3735" t="s">
        <v>6</v>
      </c>
      <c r="E3735" s="4" t="str">
        <f>VLOOKUP(B3735, Sheet2!$A$2:$B$734, 2, FALSE)</f>
        <v>NJ</v>
      </c>
      <c r="F3735" s="4" t="s">
        <v>652</v>
      </c>
      <c r="G3735" s="4" t="str">
        <f>B3735&amp;E3735</f>
        <v>PalloneNJ</v>
      </c>
      <c r="H3735" s="4" t="str">
        <f>VLOOKUP(G3735, Sheet2!C:D, 2, FALSE)</f>
        <v>D</v>
      </c>
      <c r="I3735" s="4">
        <f>VLOOKUP(A3735, Sheet3!A:G,2, FALSE)</f>
        <v>3.772043</v>
      </c>
      <c r="J3735" s="4">
        <f>VLOOKUP(A3735, Sheet3!A:G,3, FALSE)</f>
        <v>-0.61732500000000001</v>
      </c>
      <c r="K3735" s="4">
        <f>VLOOKUP(A3735, Sheet3!A:G,4, FALSE)</f>
        <v>4.5438869999999998</v>
      </c>
      <c r="L3735" s="4">
        <f>VLOOKUP(A3735, Sheet3!A:G,5, FALSE)</f>
        <v>-0.439967</v>
      </c>
      <c r="M3735" s="4">
        <f>VLOOKUP(A3735, Sheet3!A:G,6, FALSE)</f>
        <v>0.13120200000000001</v>
      </c>
      <c r="N3735" s="4">
        <f>VLOOKUP(A3735, Sheet3!A:G,7, FALSE)</f>
        <v>4.926132</v>
      </c>
      <c r="O3735">
        <v>2005</v>
      </c>
      <c r="P3735" s="4">
        <f>VLOOKUP(G3735, Sheet2!C:E, 3, FALSE)</f>
        <v>1987</v>
      </c>
      <c r="Q3735" s="4">
        <f>O3735-P3735</f>
        <v>18</v>
      </c>
      <c r="R3735" s="4">
        <f>VLOOKUP(A3735, Sheet4!A:B, 2, FALSE)</f>
        <v>635</v>
      </c>
    </row>
    <row r="3736" spans="1:18">
      <c r="A3736">
        <v>5211</v>
      </c>
      <c r="B3736" t="s">
        <v>21</v>
      </c>
      <c r="C3736" s="1">
        <v>38516</v>
      </c>
      <c r="D3736" t="s">
        <v>6</v>
      </c>
      <c r="E3736" s="4" t="str">
        <f>VLOOKUP(B3736, Sheet2!$A$2:$B$734, 2, FALSE)</f>
        <v>CA</v>
      </c>
      <c r="F3736" s="4" t="s">
        <v>652</v>
      </c>
      <c r="G3736" s="4" t="str">
        <f>B3736&amp;E3736</f>
        <v>WoolseyCA</v>
      </c>
      <c r="H3736" s="4" t="str">
        <f>VLOOKUP(G3736, Sheet2!C:D, 2, FALSE)</f>
        <v>D</v>
      </c>
      <c r="I3736" s="4">
        <f>VLOOKUP(A3736, Sheet3!A:G,2, FALSE)</f>
        <v>-0.33191900000000002</v>
      </c>
      <c r="J3736" s="4">
        <f>VLOOKUP(A3736, Sheet3!A:G,3, FALSE)</f>
        <v>0.74843000000000004</v>
      </c>
      <c r="K3736" s="4">
        <f>VLOOKUP(A3736, Sheet3!A:G,4, FALSE)</f>
        <v>2.5687229999999999</v>
      </c>
      <c r="L3736" s="4">
        <f>VLOOKUP(A3736, Sheet3!A:G,5, FALSE)</f>
        <v>-0.309581</v>
      </c>
      <c r="M3736" s="4">
        <f>VLOOKUP(A3736, Sheet3!A:G,6, FALSE)</f>
        <v>-0.80108900000000005</v>
      </c>
      <c r="N3736" s="4">
        <f>VLOOKUP(A3736, Sheet3!A:G,7, FALSE)</f>
        <v>2.933281</v>
      </c>
      <c r="O3736">
        <v>2005</v>
      </c>
      <c r="P3736" s="4">
        <f>VLOOKUP(G3736, Sheet2!C:E, 3, FALSE)</f>
        <v>1993</v>
      </c>
      <c r="Q3736" s="4">
        <f>O3736-P3736</f>
        <v>12</v>
      </c>
      <c r="R3736" s="4">
        <f>VLOOKUP(A3736, Sheet4!A:B, 2, FALSE)</f>
        <v>665</v>
      </c>
    </row>
    <row r="3737" spans="1:18">
      <c r="A3737">
        <v>5212</v>
      </c>
      <c r="B3737" t="s">
        <v>21</v>
      </c>
      <c r="C3737" s="1">
        <v>38510</v>
      </c>
      <c r="D3737" t="s">
        <v>6</v>
      </c>
      <c r="E3737" s="4" t="str">
        <f>VLOOKUP(B3737, Sheet2!$A$2:$B$734, 2, FALSE)</f>
        <v>CA</v>
      </c>
      <c r="F3737" s="4" t="s">
        <v>652</v>
      </c>
      <c r="G3737" s="4" t="str">
        <f>B3737&amp;E3737</f>
        <v>WoolseyCA</v>
      </c>
      <c r="H3737" s="4" t="str">
        <f>VLOOKUP(G3737, Sheet2!C:D, 2, FALSE)</f>
        <v>D</v>
      </c>
      <c r="I3737" s="4">
        <f>VLOOKUP(A3737, Sheet3!A:G,2, FALSE)</f>
        <v>-0.16771</v>
      </c>
      <c r="J3737" s="4">
        <f>VLOOKUP(A3737, Sheet3!A:G,3, FALSE)</f>
        <v>-0.96286700000000003</v>
      </c>
      <c r="K3737" s="4">
        <f>VLOOKUP(A3737, Sheet3!A:G,4, FALSE)</f>
        <v>3.3383029999999998</v>
      </c>
      <c r="L3737" s="4">
        <f>VLOOKUP(A3737, Sheet3!A:G,5, FALSE)</f>
        <v>-1.249779</v>
      </c>
      <c r="M3737" s="4">
        <f>VLOOKUP(A3737, Sheet3!A:G,6, FALSE)</f>
        <v>-0.52992799999999995</v>
      </c>
      <c r="N3737" s="4">
        <f>VLOOKUP(A3737, Sheet3!A:G,7, FALSE)</f>
        <v>3.7203970000000002</v>
      </c>
      <c r="O3737">
        <v>2005</v>
      </c>
      <c r="P3737" s="4">
        <f>VLOOKUP(G3737, Sheet2!C:E, 3, FALSE)</f>
        <v>1993</v>
      </c>
      <c r="Q3737" s="4">
        <f>O3737-P3737</f>
        <v>12</v>
      </c>
      <c r="R3737" s="4">
        <f>VLOOKUP(A3737, Sheet4!A:B, 2, FALSE)</f>
        <v>591</v>
      </c>
    </row>
    <row r="3738" spans="1:18">
      <c r="A3738">
        <v>5213</v>
      </c>
      <c r="B3738" t="s">
        <v>197</v>
      </c>
      <c r="C3738" s="1">
        <v>38496</v>
      </c>
      <c r="D3738" t="s">
        <v>6</v>
      </c>
      <c r="E3738" s="4" t="s">
        <v>141</v>
      </c>
      <c r="F3738" s="4" t="s">
        <v>652</v>
      </c>
      <c r="G3738" s="4" t="str">
        <f>B3738&amp;E3738</f>
        <v>DuncanTN</v>
      </c>
      <c r="H3738" s="4" t="str">
        <f>VLOOKUP(G3738, Sheet2!C:D, 2, FALSE)</f>
        <v>R</v>
      </c>
      <c r="I3738" s="4">
        <f>VLOOKUP(A3738, Sheet3!A:G,2, FALSE)</f>
        <v>4.5695589999999999</v>
      </c>
      <c r="J3738" s="4">
        <f>VLOOKUP(A3738, Sheet3!A:G,3, FALSE)</f>
        <v>0.77363499999999996</v>
      </c>
      <c r="K3738" s="4">
        <f>VLOOKUP(A3738, Sheet3!A:G,4, FALSE)</f>
        <v>0.920485</v>
      </c>
      <c r="L3738" s="4">
        <f>VLOOKUP(A3738, Sheet3!A:G,5, FALSE)</f>
        <v>2.5476540000000001</v>
      </c>
      <c r="M3738" s="4">
        <f>VLOOKUP(A3738, Sheet3!A:G,6, FALSE)</f>
        <v>-1.059072</v>
      </c>
      <c r="N3738" s="4">
        <f>VLOOKUP(A3738, Sheet3!A:G,7, FALSE)</f>
        <v>2.1108539999999998</v>
      </c>
      <c r="O3738">
        <v>2005</v>
      </c>
      <c r="P3738" s="4">
        <f>VLOOKUP(G3738, Sheet2!C:E, 3, FALSE)</f>
        <v>1988</v>
      </c>
      <c r="Q3738" s="4">
        <f>O3738-P3738</f>
        <v>17</v>
      </c>
      <c r="R3738" s="4">
        <f>VLOOKUP(A3738, Sheet4!A:B, 2, FALSE)</f>
        <v>752</v>
      </c>
    </row>
    <row r="3739" spans="1:18">
      <c r="A3739">
        <v>5214</v>
      </c>
      <c r="B3739" t="s">
        <v>21</v>
      </c>
      <c r="C3739" s="1">
        <v>38489</v>
      </c>
      <c r="D3739" t="s">
        <v>6</v>
      </c>
      <c r="E3739" s="4" t="str">
        <f>VLOOKUP(B3739, Sheet2!$A$2:$B$734, 2, FALSE)</f>
        <v>CA</v>
      </c>
      <c r="F3739" s="4" t="s">
        <v>652</v>
      </c>
      <c r="G3739" s="4" t="str">
        <f>B3739&amp;E3739</f>
        <v>WoolseyCA</v>
      </c>
      <c r="H3739" s="4" t="str">
        <f>VLOOKUP(G3739, Sheet2!C:D, 2, FALSE)</f>
        <v>D</v>
      </c>
      <c r="I3739" s="4">
        <f>VLOOKUP(A3739, Sheet3!A:G,2, FALSE)</f>
        <v>-2.4905059999999999</v>
      </c>
      <c r="J3739" s="4">
        <f>VLOOKUP(A3739, Sheet3!A:G,3, FALSE)</f>
        <v>0.39618799999999998</v>
      </c>
      <c r="K3739" s="4">
        <f>VLOOKUP(A3739, Sheet3!A:G,4, FALSE)</f>
        <v>1.4549909999999999</v>
      </c>
      <c r="L3739" s="4">
        <f>VLOOKUP(A3739, Sheet3!A:G,5, FALSE)</f>
        <v>-0.86649799999999999</v>
      </c>
      <c r="M3739" s="4">
        <f>VLOOKUP(A3739, Sheet3!A:G,6, FALSE)</f>
        <v>-0.805705</v>
      </c>
      <c r="N3739" s="4">
        <f>VLOOKUP(A3739, Sheet3!A:G,7, FALSE)</f>
        <v>2.2216100000000001</v>
      </c>
      <c r="O3739">
        <v>2005</v>
      </c>
      <c r="P3739" s="4">
        <f>VLOOKUP(G3739, Sheet2!C:E, 3, FALSE)</f>
        <v>1993</v>
      </c>
      <c r="Q3739" s="4">
        <f>O3739-P3739</f>
        <v>12</v>
      </c>
      <c r="R3739" s="4">
        <f>VLOOKUP(A3739, Sheet4!A:B, 2, FALSE)</f>
        <v>687</v>
      </c>
    </row>
    <row r="3740" spans="1:18">
      <c r="A3740">
        <v>5215</v>
      </c>
      <c r="B3740" t="s">
        <v>21</v>
      </c>
      <c r="C3740" s="1">
        <v>38483</v>
      </c>
      <c r="D3740" t="s">
        <v>6</v>
      </c>
      <c r="E3740" s="4" t="str">
        <f>VLOOKUP(B3740, Sheet2!$A$2:$B$734, 2, FALSE)</f>
        <v>CA</v>
      </c>
      <c r="F3740" s="4" t="s">
        <v>652</v>
      </c>
      <c r="G3740" s="4" t="str">
        <f>B3740&amp;E3740</f>
        <v>WoolseyCA</v>
      </c>
      <c r="H3740" s="4" t="str">
        <f>VLOOKUP(G3740, Sheet2!C:D, 2, FALSE)</f>
        <v>D</v>
      </c>
      <c r="I3740" s="4">
        <f>VLOOKUP(A3740, Sheet3!A:G,2, FALSE)</f>
        <v>-2.2297289999999998</v>
      </c>
      <c r="J3740" s="4">
        <f>VLOOKUP(A3740, Sheet3!A:G,3, FALSE)</f>
        <v>-0.30454399999999998</v>
      </c>
      <c r="K3740" s="4">
        <f>VLOOKUP(A3740, Sheet3!A:G,4, FALSE)</f>
        <v>2.9450889999999998</v>
      </c>
      <c r="L3740" s="4">
        <f>VLOOKUP(A3740, Sheet3!A:G,5, FALSE)</f>
        <v>-2.1146449999999999</v>
      </c>
      <c r="M3740" s="4">
        <f>VLOOKUP(A3740, Sheet3!A:G,6, FALSE)</f>
        <v>-0.95515000000000005</v>
      </c>
      <c r="N3740" s="4">
        <f>VLOOKUP(A3740, Sheet3!A:G,7, FALSE)</f>
        <v>4.2125019999999997</v>
      </c>
      <c r="O3740">
        <v>2005</v>
      </c>
      <c r="P3740" s="4">
        <f>VLOOKUP(G3740, Sheet2!C:E, 3, FALSE)</f>
        <v>1993</v>
      </c>
      <c r="Q3740" s="4">
        <f>O3740-P3740</f>
        <v>12</v>
      </c>
      <c r="R3740" s="4">
        <f>VLOOKUP(A3740, Sheet4!A:B, 2, FALSE)</f>
        <v>663</v>
      </c>
    </row>
    <row r="3741" spans="1:18">
      <c r="A3741">
        <v>5216</v>
      </c>
      <c r="B3741" t="s">
        <v>21</v>
      </c>
      <c r="C3741" s="1">
        <v>38463</v>
      </c>
      <c r="D3741" t="s">
        <v>6</v>
      </c>
      <c r="E3741" s="4" t="str">
        <f>VLOOKUP(B3741, Sheet2!$A$2:$B$734, 2, FALSE)</f>
        <v>CA</v>
      </c>
      <c r="F3741" s="4" t="s">
        <v>652</v>
      </c>
      <c r="G3741" s="4" t="str">
        <f>B3741&amp;E3741</f>
        <v>WoolseyCA</v>
      </c>
      <c r="H3741" s="4" t="str">
        <f>VLOOKUP(G3741, Sheet2!C:D, 2, FALSE)</f>
        <v>D</v>
      </c>
      <c r="I3741" s="4">
        <f>VLOOKUP(A3741, Sheet3!A:G,2, FALSE)</f>
        <v>-1.0803069999999999</v>
      </c>
      <c r="J3741" s="4">
        <f>VLOOKUP(A3741, Sheet3!A:G,3, FALSE)</f>
        <v>-0.33238299999999998</v>
      </c>
      <c r="K3741" s="4">
        <f>VLOOKUP(A3741, Sheet3!A:G,4, FALSE)</f>
        <v>1.4910019999999999</v>
      </c>
      <c r="L3741" s="4">
        <f>VLOOKUP(A3741, Sheet3!A:G,5, FALSE)</f>
        <v>0.63961500000000004</v>
      </c>
      <c r="M3741" s="4">
        <f>VLOOKUP(A3741, Sheet3!A:G,6, FALSE)</f>
        <v>-0.78386500000000003</v>
      </c>
      <c r="N3741" s="4">
        <f>VLOOKUP(A3741, Sheet3!A:G,7, FALSE)</f>
        <v>2.6611500000000001</v>
      </c>
      <c r="O3741">
        <v>2005</v>
      </c>
      <c r="P3741" s="4">
        <f>VLOOKUP(G3741, Sheet2!C:E, 3, FALSE)</f>
        <v>1993</v>
      </c>
      <c r="Q3741" s="4">
        <f>O3741-P3741</f>
        <v>12</v>
      </c>
      <c r="R3741" s="4">
        <f>VLOOKUP(A3741, Sheet4!A:B, 2, FALSE)</f>
        <v>650</v>
      </c>
    </row>
    <row r="3742" spans="1:18">
      <c r="A3742">
        <v>5217</v>
      </c>
      <c r="B3742" t="s">
        <v>21</v>
      </c>
      <c r="C3742" s="1">
        <v>38426</v>
      </c>
      <c r="D3742" t="s">
        <v>6</v>
      </c>
      <c r="E3742" s="4" t="str">
        <f>VLOOKUP(B3742, Sheet2!$A$2:$B$734, 2, FALSE)</f>
        <v>CA</v>
      </c>
      <c r="F3742" s="4" t="s">
        <v>652</v>
      </c>
      <c r="G3742" s="4" t="str">
        <f>B3742&amp;E3742</f>
        <v>WoolseyCA</v>
      </c>
      <c r="H3742" s="4" t="str">
        <f>VLOOKUP(G3742, Sheet2!C:D, 2, FALSE)</f>
        <v>D</v>
      </c>
      <c r="I3742" s="4">
        <f>VLOOKUP(A3742, Sheet3!A:G,2, FALSE)</f>
        <v>-5.829218</v>
      </c>
      <c r="J3742" s="4">
        <f>VLOOKUP(A3742, Sheet3!A:G,3, FALSE)</f>
        <v>0.242456</v>
      </c>
      <c r="K3742" s="4">
        <f>VLOOKUP(A3742, Sheet3!A:G,4, FALSE)</f>
        <v>-1.5965990000000001</v>
      </c>
      <c r="L3742" s="4">
        <f>VLOOKUP(A3742, Sheet3!A:G,5, FALSE)</f>
        <v>-1.2252769999999999</v>
      </c>
      <c r="M3742" s="4">
        <f>VLOOKUP(A3742, Sheet3!A:G,6, FALSE)</f>
        <v>-1.3931549999999999</v>
      </c>
      <c r="N3742" s="4">
        <f>VLOOKUP(A3742, Sheet3!A:G,7, FALSE)</f>
        <v>-0.40021800000000002</v>
      </c>
      <c r="O3742">
        <v>2005</v>
      </c>
      <c r="P3742" s="4">
        <f>VLOOKUP(G3742, Sheet2!C:E, 3, FALSE)</f>
        <v>1993</v>
      </c>
      <c r="Q3742" s="4">
        <f>O3742-P3742</f>
        <v>12</v>
      </c>
      <c r="R3742" s="4">
        <f>VLOOKUP(A3742, Sheet4!A:B, 2, FALSE)</f>
        <v>627</v>
      </c>
    </row>
    <row r="3743" spans="1:18">
      <c r="A3743">
        <v>5218</v>
      </c>
      <c r="B3743" t="s">
        <v>175</v>
      </c>
      <c r="C3743" s="1">
        <v>38412</v>
      </c>
      <c r="D3743" t="s">
        <v>6</v>
      </c>
      <c r="E3743" s="4" t="s">
        <v>176</v>
      </c>
      <c r="F3743" s="4" t="s">
        <v>652</v>
      </c>
      <c r="G3743" s="4" t="str">
        <f>B3743&amp;E3743</f>
        <v>KingIA</v>
      </c>
      <c r="H3743" s="4" t="str">
        <f>VLOOKUP(G3743, Sheet2!C:D, 2, FALSE)</f>
        <v>R</v>
      </c>
      <c r="I3743" s="4">
        <f>VLOOKUP(A3743, Sheet3!A:G,2, FALSE)</f>
        <v>5.9276679999999997</v>
      </c>
      <c r="J3743" s="4">
        <f>VLOOKUP(A3743, Sheet3!A:G,3, FALSE)</f>
        <v>-1.5790040000000001</v>
      </c>
      <c r="K3743" s="4">
        <f>VLOOKUP(A3743, Sheet3!A:G,4, FALSE)</f>
        <v>0.28955500000000001</v>
      </c>
      <c r="L3743" s="4">
        <f>VLOOKUP(A3743, Sheet3!A:G,5, FALSE)</f>
        <v>3.0387029999999999</v>
      </c>
      <c r="M3743" s="4">
        <f>VLOOKUP(A3743, Sheet3!A:G,6, FALSE)</f>
        <v>-0.72612699999999997</v>
      </c>
      <c r="N3743" s="4">
        <f>VLOOKUP(A3743, Sheet3!A:G,7, FALSE)</f>
        <v>-0.89209000000000005</v>
      </c>
      <c r="O3743">
        <v>2005</v>
      </c>
      <c r="P3743" s="4">
        <f>VLOOKUP(G3743, Sheet2!C:E, 3, FALSE)</f>
        <v>2003</v>
      </c>
      <c r="Q3743" s="4">
        <f>O3743-P3743</f>
        <v>2</v>
      </c>
      <c r="R3743" s="4">
        <f>VLOOKUP(A3743, Sheet4!A:B, 2, FALSE)</f>
        <v>667</v>
      </c>
    </row>
    <row r="3744" spans="1:18">
      <c r="A3744">
        <v>5219</v>
      </c>
      <c r="B3744" t="s">
        <v>21</v>
      </c>
      <c r="C3744" s="1">
        <v>38412</v>
      </c>
      <c r="D3744" t="s">
        <v>6</v>
      </c>
      <c r="E3744" s="4" t="str">
        <f>VLOOKUP(B3744, Sheet2!$A$2:$B$734, 2, FALSE)</f>
        <v>CA</v>
      </c>
      <c r="F3744" s="4" t="s">
        <v>652</v>
      </c>
      <c r="G3744" s="4" t="str">
        <f>B3744&amp;E3744</f>
        <v>WoolseyCA</v>
      </c>
      <c r="H3744" s="4" t="str">
        <f>VLOOKUP(G3744, Sheet2!C:D, 2, FALSE)</f>
        <v>D</v>
      </c>
      <c r="I3744" s="4">
        <f>VLOOKUP(A3744, Sheet3!A:G,2, FALSE)</f>
        <v>-1.8257650000000001</v>
      </c>
      <c r="J3744" s="4">
        <f>VLOOKUP(A3744, Sheet3!A:G,3, FALSE)</f>
        <v>-0.57032300000000002</v>
      </c>
      <c r="K3744" s="4">
        <f>VLOOKUP(A3744, Sheet3!A:G,4, FALSE)</f>
        <v>-1.4036379999999999</v>
      </c>
      <c r="L3744" s="4">
        <f>VLOOKUP(A3744, Sheet3!A:G,5, FALSE)</f>
        <v>-0.31653700000000001</v>
      </c>
      <c r="M3744" s="4">
        <f>VLOOKUP(A3744, Sheet3!A:G,6, FALSE)</f>
        <v>-1.183049</v>
      </c>
      <c r="N3744" s="4">
        <f>VLOOKUP(A3744, Sheet3!A:G,7, FALSE)</f>
        <v>-0.55264100000000005</v>
      </c>
      <c r="O3744">
        <v>2005</v>
      </c>
      <c r="P3744" s="4">
        <f>VLOOKUP(G3744, Sheet2!C:E, 3, FALSE)</f>
        <v>1993</v>
      </c>
      <c r="Q3744" s="4">
        <f>O3744-P3744</f>
        <v>12</v>
      </c>
      <c r="R3744" s="4">
        <f>VLOOKUP(A3744, Sheet4!A:B, 2, FALSE)</f>
        <v>584</v>
      </c>
    </row>
    <row r="3745" spans="1:18">
      <c r="A3745">
        <v>5220</v>
      </c>
      <c r="B3745" t="s">
        <v>82</v>
      </c>
      <c r="C3745" s="1">
        <v>38393</v>
      </c>
      <c r="D3745" t="s">
        <v>6</v>
      </c>
      <c r="E3745" s="4" t="s">
        <v>22</v>
      </c>
      <c r="F3745" s="4" t="s">
        <v>652</v>
      </c>
      <c r="G3745" s="4" t="str">
        <f>B3745&amp;E3745</f>
        <v>Jackson-LeeTX</v>
      </c>
      <c r="H3745" s="4" t="str">
        <f>VLOOKUP(G3745, Sheet2!C:D, 2, FALSE)</f>
        <v>D</v>
      </c>
      <c r="I3745" s="4">
        <f>VLOOKUP(A3745, Sheet3!A:G,2, FALSE)</f>
        <v>-1.063615</v>
      </c>
      <c r="J3745" s="4">
        <f>VLOOKUP(A3745, Sheet3!A:G,3, FALSE)</f>
        <v>-0.54357100000000003</v>
      </c>
      <c r="K3745" s="4">
        <f>VLOOKUP(A3745, Sheet3!A:G,4, FALSE)</f>
        <v>1.9760329999999999</v>
      </c>
      <c r="L3745" s="4">
        <f>VLOOKUP(A3745, Sheet3!A:G,5, FALSE)</f>
        <v>-2.6005419999999999</v>
      </c>
      <c r="M3745" s="4">
        <f>VLOOKUP(A3745, Sheet3!A:G,6, FALSE)</f>
        <v>-0.90242199999999995</v>
      </c>
      <c r="N3745" s="4">
        <f>VLOOKUP(A3745, Sheet3!A:G,7, FALSE)</f>
        <v>0.88327500000000003</v>
      </c>
      <c r="O3745">
        <v>2005</v>
      </c>
      <c r="P3745" s="4">
        <f>VLOOKUP(G3745, Sheet2!C:E, 3, FALSE)</f>
        <v>1995</v>
      </c>
      <c r="Q3745" s="4">
        <f>O3745-P3745</f>
        <v>10</v>
      </c>
      <c r="R3745" s="4">
        <f>VLOOKUP(A3745, Sheet4!A:B, 2, FALSE)</f>
        <v>608</v>
      </c>
    </row>
    <row r="3746" spans="1:18">
      <c r="A3746">
        <v>5221</v>
      </c>
      <c r="B3746" t="s">
        <v>21</v>
      </c>
      <c r="C3746" s="1">
        <v>38393</v>
      </c>
      <c r="D3746" t="s">
        <v>6</v>
      </c>
      <c r="E3746" s="4" t="str">
        <f>VLOOKUP(B3746, Sheet2!$A$2:$B$734, 2, FALSE)</f>
        <v>CA</v>
      </c>
      <c r="F3746" s="4" t="s">
        <v>652</v>
      </c>
      <c r="G3746" s="4" t="str">
        <f>B3746&amp;E3746</f>
        <v>WoolseyCA</v>
      </c>
      <c r="H3746" s="4" t="str">
        <f>VLOOKUP(G3746, Sheet2!C:D, 2, FALSE)</f>
        <v>D</v>
      </c>
      <c r="I3746" s="4">
        <f>VLOOKUP(A3746, Sheet3!A:G,2, FALSE)</f>
        <v>-0.58435099999999995</v>
      </c>
      <c r="J3746" s="4">
        <f>VLOOKUP(A3746, Sheet3!A:G,3, FALSE)</f>
        <v>4.1949999999999999E-3</v>
      </c>
      <c r="K3746" s="4">
        <f>VLOOKUP(A3746, Sheet3!A:G,4, FALSE)</f>
        <v>2.5238930000000002</v>
      </c>
      <c r="L3746" s="4">
        <f>VLOOKUP(A3746, Sheet3!A:G,5, FALSE)</f>
        <v>0.741174</v>
      </c>
      <c r="M3746" s="4">
        <f>VLOOKUP(A3746, Sheet3!A:G,6, FALSE)</f>
        <v>-0.36332599999999998</v>
      </c>
      <c r="N3746" s="4">
        <f>VLOOKUP(A3746, Sheet3!A:G,7, FALSE)</f>
        <v>2.3605450000000001</v>
      </c>
      <c r="O3746">
        <v>2005</v>
      </c>
      <c r="P3746" s="4">
        <f>VLOOKUP(G3746, Sheet2!C:E, 3, FALSE)</f>
        <v>1993</v>
      </c>
      <c r="Q3746" s="4">
        <f>O3746-P3746</f>
        <v>12</v>
      </c>
      <c r="R3746" s="4">
        <f>VLOOKUP(A3746, Sheet4!A:B, 2, FALSE)</f>
        <v>659</v>
      </c>
    </row>
    <row r="3747" spans="1:18">
      <c r="A3747">
        <v>5222</v>
      </c>
      <c r="B3747" t="s">
        <v>27</v>
      </c>
      <c r="C3747" s="1">
        <v>38384</v>
      </c>
      <c r="D3747" t="s">
        <v>6</v>
      </c>
      <c r="E3747" s="4" t="str">
        <f>VLOOKUP(B3747, Sheet2!$A$2:$B$734, 2, FALSE)</f>
        <v>TX</v>
      </c>
      <c r="F3747" s="4" t="s">
        <v>652</v>
      </c>
      <c r="G3747" s="4" t="str">
        <f>B3747&amp;E3747</f>
        <v>PoeTX</v>
      </c>
      <c r="H3747" s="4" t="str">
        <f>VLOOKUP(G3747, Sheet2!C:D, 2, FALSE)</f>
        <v>R</v>
      </c>
      <c r="I3747" s="4">
        <f>VLOOKUP(A3747, Sheet3!A:G,2, FALSE)</f>
        <v>-2.8585739999999999</v>
      </c>
      <c r="J3747" s="4">
        <f>VLOOKUP(A3747, Sheet3!A:G,3, FALSE)</f>
        <v>-0.62814999999999999</v>
      </c>
      <c r="K3747" s="4">
        <f>VLOOKUP(A3747, Sheet3!A:G,4, FALSE)</f>
        <v>-2.205638</v>
      </c>
      <c r="L3747" s="4">
        <f>VLOOKUP(A3747, Sheet3!A:G,5, FALSE)</f>
        <v>-3.8755060000000001</v>
      </c>
      <c r="M3747" s="4">
        <f>VLOOKUP(A3747, Sheet3!A:G,6, FALSE)</f>
        <v>-1.5924290000000001</v>
      </c>
      <c r="N3747" s="4">
        <f>VLOOKUP(A3747, Sheet3!A:G,7, FALSE)</f>
        <v>0.72368900000000003</v>
      </c>
      <c r="O3747">
        <v>2005</v>
      </c>
      <c r="P3747" s="4">
        <f>VLOOKUP(G3747, Sheet2!C:E, 3, FALSE)</f>
        <v>2005</v>
      </c>
      <c r="Q3747" s="4">
        <f>O3747-P3747</f>
        <v>0</v>
      </c>
      <c r="R3747" s="4">
        <f>VLOOKUP(A3747, Sheet4!A:B, 2, FALSE)</f>
        <v>675</v>
      </c>
    </row>
    <row r="3748" spans="1:18">
      <c r="A3748">
        <v>5223</v>
      </c>
      <c r="B3748" t="s">
        <v>21</v>
      </c>
      <c r="C3748" s="1">
        <v>38384</v>
      </c>
      <c r="D3748" t="s">
        <v>6</v>
      </c>
      <c r="E3748" s="4" t="str">
        <f>VLOOKUP(B3748, Sheet2!$A$2:$B$734, 2, FALSE)</f>
        <v>CA</v>
      </c>
      <c r="F3748" s="4" t="s">
        <v>652</v>
      </c>
      <c r="G3748" s="4" t="str">
        <f>B3748&amp;E3748</f>
        <v>WoolseyCA</v>
      </c>
      <c r="H3748" s="4" t="str">
        <f>VLOOKUP(G3748, Sheet2!C:D, 2, FALSE)</f>
        <v>D</v>
      </c>
      <c r="I3748" s="4">
        <f>VLOOKUP(A3748, Sheet3!A:G,2, FALSE)</f>
        <v>-2.4611170000000002</v>
      </c>
      <c r="J3748" s="4">
        <f>VLOOKUP(A3748, Sheet3!A:G,3, FALSE)</f>
        <v>-0.59472199999999997</v>
      </c>
      <c r="K3748" s="4">
        <f>VLOOKUP(A3748, Sheet3!A:G,4, FALSE)</f>
        <v>1.4609490000000001</v>
      </c>
      <c r="L3748" s="4">
        <f>VLOOKUP(A3748, Sheet3!A:G,5, FALSE)</f>
        <v>-0.355767</v>
      </c>
      <c r="M3748" s="4">
        <f>VLOOKUP(A3748, Sheet3!A:G,6, FALSE)</f>
        <v>0.21216099999999999</v>
      </c>
      <c r="N3748" s="4">
        <f>VLOOKUP(A3748, Sheet3!A:G,7, FALSE)</f>
        <v>2.771385</v>
      </c>
      <c r="O3748">
        <v>2005</v>
      </c>
      <c r="P3748" s="4">
        <f>VLOOKUP(G3748, Sheet2!C:E, 3, FALSE)</f>
        <v>1993</v>
      </c>
      <c r="Q3748" s="4">
        <f>O3748-P3748</f>
        <v>12</v>
      </c>
      <c r="R3748" s="4">
        <f>VLOOKUP(A3748, Sheet4!A:B, 2, FALSE)</f>
        <v>685</v>
      </c>
    </row>
    <row r="3749" spans="1:18">
      <c r="A3749">
        <v>5224</v>
      </c>
      <c r="B3749" t="s">
        <v>25</v>
      </c>
      <c r="C3749" s="1">
        <v>38377</v>
      </c>
      <c r="D3749" t="s">
        <v>6</v>
      </c>
      <c r="E3749" s="4" t="str">
        <f>VLOOKUP(B3749, Sheet2!$A$2:$B$734, 2, FALSE)</f>
        <v>NJ</v>
      </c>
      <c r="F3749" s="4" t="s">
        <v>652</v>
      </c>
      <c r="G3749" s="4" t="str">
        <f>B3749&amp;E3749</f>
        <v>PalloneNJ</v>
      </c>
      <c r="H3749" s="4" t="str">
        <f>VLOOKUP(G3749, Sheet2!C:D, 2, FALSE)</f>
        <v>D</v>
      </c>
      <c r="I3749" s="4">
        <f>VLOOKUP(A3749, Sheet3!A:G,2, FALSE)</f>
        <v>-2.9599160000000002</v>
      </c>
      <c r="J3749" s="4">
        <f>VLOOKUP(A3749, Sheet3!A:G,3, FALSE)</f>
        <v>0.35164099999999998</v>
      </c>
      <c r="K3749" s="4">
        <f>VLOOKUP(A3749, Sheet3!A:G,4, FALSE)</f>
        <v>2.8982130000000002</v>
      </c>
      <c r="L3749" s="4">
        <f>VLOOKUP(A3749, Sheet3!A:G,5, FALSE)</f>
        <v>-3.022068</v>
      </c>
      <c r="M3749" s="4">
        <f>VLOOKUP(A3749, Sheet3!A:G,6, FALSE)</f>
        <v>-0.391231</v>
      </c>
      <c r="N3749" s="4">
        <f>VLOOKUP(A3749, Sheet3!A:G,7, FALSE)</f>
        <v>2.318419</v>
      </c>
      <c r="O3749">
        <v>2005</v>
      </c>
      <c r="P3749" s="4">
        <f>VLOOKUP(G3749, Sheet2!C:E, 3, FALSE)</f>
        <v>1987</v>
      </c>
      <c r="Q3749" s="4">
        <f>O3749-P3749</f>
        <v>18</v>
      </c>
      <c r="R3749" s="4">
        <f>VLOOKUP(A3749, Sheet4!A:B, 2, FALSE)</f>
        <v>577</v>
      </c>
    </row>
    <row r="3750" spans="1:18">
      <c r="A3750">
        <v>5225</v>
      </c>
      <c r="B3750" t="s">
        <v>21</v>
      </c>
      <c r="C3750" s="1">
        <v>38327</v>
      </c>
      <c r="D3750" t="s">
        <v>6</v>
      </c>
      <c r="E3750" s="4" t="str">
        <f>VLOOKUP(B3750, Sheet2!$A$2:$B$734, 2, FALSE)</f>
        <v>CA</v>
      </c>
      <c r="F3750" s="4" t="s">
        <v>652</v>
      </c>
      <c r="G3750" s="4" t="str">
        <f>B3750&amp;E3750</f>
        <v>WoolseyCA</v>
      </c>
      <c r="H3750" s="4" t="str">
        <f>VLOOKUP(G3750, Sheet2!C:D, 2, FALSE)</f>
        <v>D</v>
      </c>
      <c r="I3750" s="4">
        <f>VLOOKUP(A3750, Sheet3!A:G,2, FALSE)</f>
        <v>-2.515021</v>
      </c>
      <c r="J3750" s="4">
        <f>VLOOKUP(A3750, Sheet3!A:G,3, FALSE)</f>
        <v>2.2684679999999999</v>
      </c>
      <c r="K3750" s="4">
        <f>VLOOKUP(A3750, Sheet3!A:G,4, FALSE)</f>
        <v>2.0323030000000002</v>
      </c>
      <c r="L3750" s="4">
        <f>VLOOKUP(A3750, Sheet3!A:G,5, FALSE)</f>
        <v>9.9249999999999998E-3</v>
      </c>
      <c r="M3750" s="4">
        <f>VLOOKUP(A3750, Sheet3!A:G,6, FALSE)</f>
        <v>1.855963</v>
      </c>
      <c r="N3750" s="4">
        <f>VLOOKUP(A3750, Sheet3!A:G,7, FALSE)</f>
        <v>2.0210509999999999</v>
      </c>
      <c r="O3750">
        <v>2004</v>
      </c>
      <c r="P3750" s="4">
        <f>VLOOKUP(G3750, Sheet2!C:E, 3, FALSE)</f>
        <v>1993</v>
      </c>
      <c r="Q3750" s="4">
        <f>O3750-P3750</f>
        <v>11</v>
      </c>
      <c r="R3750" s="4">
        <f>VLOOKUP(A3750, Sheet4!A:B, 2, FALSE)</f>
        <v>630</v>
      </c>
    </row>
    <row r="3751" spans="1:18">
      <c r="A3751">
        <v>5226</v>
      </c>
      <c r="B3751" t="s">
        <v>166</v>
      </c>
      <c r="C3751" s="1">
        <v>38260</v>
      </c>
      <c r="D3751" t="s">
        <v>6</v>
      </c>
      <c r="E3751" s="4" t="str">
        <f>VLOOKUP(B3751, Sheet2!$A$2:$B$734, 2, FALSE)</f>
        <v>WA</v>
      </c>
      <c r="F3751" s="4" t="s">
        <v>652</v>
      </c>
      <c r="G3751" s="4" t="str">
        <f>B3751&amp;E3751</f>
        <v>InsleeWA</v>
      </c>
      <c r="H3751" s="4" t="str">
        <f>VLOOKUP(G3751, Sheet2!C:D, 2, FALSE)</f>
        <v>D</v>
      </c>
      <c r="I3751" s="4">
        <f>VLOOKUP(A3751, Sheet3!A:G,2, FALSE)</f>
        <v>-0.774227</v>
      </c>
      <c r="J3751" s="4">
        <f>VLOOKUP(A3751, Sheet3!A:G,3, FALSE)</f>
        <v>1.063056</v>
      </c>
      <c r="K3751" s="4">
        <f>VLOOKUP(A3751, Sheet3!A:G,4, FALSE)</f>
        <v>1.4834590000000001</v>
      </c>
      <c r="L3751" s="4">
        <f>VLOOKUP(A3751, Sheet3!A:G,5, FALSE)</f>
        <v>1.787048</v>
      </c>
      <c r="M3751" s="4">
        <f>VLOOKUP(A3751, Sheet3!A:G,6, FALSE)</f>
        <v>0.710727</v>
      </c>
      <c r="N3751" s="4">
        <f>VLOOKUP(A3751, Sheet3!A:G,7, FALSE)</f>
        <v>0.53703500000000004</v>
      </c>
      <c r="O3751">
        <v>2004</v>
      </c>
      <c r="P3751" s="4">
        <f>VLOOKUP(G3751, Sheet2!C:E, 3, FALSE)</f>
        <v>1998</v>
      </c>
      <c r="Q3751" s="4">
        <f>O3751-P3751</f>
        <v>6</v>
      </c>
      <c r="R3751" s="4">
        <f>VLOOKUP(A3751, Sheet4!A:B, 2, FALSE)</f>
        <v>656</v>
      </c>
    </row>
    <row r="3752" spans="1:18">
      <c r="A3752">
        <v>5227</v>
      </c>
      <c r="B3752" t="s">
        <v>540</v>
      </c>
      <c r="C3752" s="1">
        <v>38259</v>
      </c>
      <c r="D3752" t="s">
        <v>6</v>
      </c>
      <c r="E3752" s="4" t="str">
        <f>VLOOKUP(B3752, Sheet2!$A$2:$B$734, 2, FALSE)</f>
        <v>NE</v>
      </c>
      <c r="F3752" s="4" t="s">
        <v>652</v>
      </c>
      <c r="G3752" s="4" t="str">
        <f>B3752&amp;E3752</f>
        <v>OsborneNE</v>
      </c>
      <c r="H3752" s="4" t="str">
        <f>VLOOKUP(G3752, Sheet2!C:D, 2, FALSE)</f>
        <v>R</v>
      </c>
      <c r="I3752" s="4">
        <f>VLOOKUP(A3752, Sheet3!A:G,2, FALSE)</f>
        <v>0.79213100000000003</v>
      </c>
      <c r="J3752" s="4">
        <f>VLOOKUP(A3752, Sheet3!A:G,3, FALSE)</f>
        <v>0.51367799999999997</v>
      </c>
      <c r="K3752" s="4">
        <f>VLOOKUP(A3752, Sheet3!A:G,4, FALSE)</f>
        <v>-7.6542579999999996</v>
      </c>
      <c r="L3752" s="4">
        <f>VLOOKUP(A3752, Sheet3!A:G,5, FALSE)</f>
        <v>2.7767080000000002</v>
      </c>
      <c r="M3752" s="4">
        <f>VLOOKUP(A3752, Sheet3!A:G,6, FALSE)</f>
        <v>0.55868499999999999</v>
      </c>
      <c r="N3752" s="4">
        <f>VLOOKUP(A3752, Sheet3!A:G,7, FALSE)</f>
        <v>-5.7817429999999996</v>
      </c>
      <c r="O3752">
        <v>2004</v>
      </c>
      <c r="P3752" s="4">
        <f>VLOOKUP(G3752, Sheet2!C:E, 3, FALSE)</f>
        <v>2001</v>
      </c>
      <c r="Q3752" s="4">
        <f>O3752-P3752</f>
        <v>3</v>
      </c>
      <c r="R3752" s="4">
        <f>VLOOKUP(A3752, Sheet4!A:B, 2, FALSE)</f>
        <v>803</v>
      </c>
    </row>
    <row r="3753" spans="1:18">
      <c r="A3753">
        <v>5228</v>
      </c>
      <c r="B3753" s="4" t="s">
        <v>21</v>
      </c>
      <c r="C3753" s="1">
        <v>38258</v>
      </c>
      <c r="D3753" t="s">
        <v>6</v>
      </c>
      <c r="E3753" s="4" t="str">
        <f>VLOOKUP(B3753, Sheet2!$A$2:$B$734, 2, FALSE)</f>
        <v>CA</v>
      </c>
      <c r="F3753" s="4" t="s">
        <v>652</v>
      </c>
      <c r="G3753" s="4" t="str">
        <f>B3753&amp;E3753</f>
        <v>WoolseyCA</v>
      </c>
      <c r="H3753" s="4" t="str">
        <f>VLOOKUP(G3753, Sheet2!C:D, 2, FALSE)</f>
        <v>D</v>
      </c>
      <c r="I3753" s="4">
        <f>VLOOKUP(A3753, Sheet3!A:G,2, FALSE)</f>
        <v>-2.1788110000000001</v>
      </c>
      <c r="J3753" s="4">
        <f>VLOOKUP(A3753, Sheet3!A:G,3, FALSE)</f>
        <v>-0.61029599999999995</v>
      </c>
      <c r="K3753" s="4">
        <f>VLOOKUP(A3753, Sheet3!A:G,4, FALSE)</f>
        <v>0.57354099999999997</v>
      </c>
      <c r="L3753" s="4">
        <f>VLOOKUP(A3753, Sheet3!A:G,5, FALSE)</f>
        <v>-2.6251899999999999</v>
      </c>
      <c r="M3753" s="4">
        <f>VLOOKUP(A3753, Sheet3!A:G,6, FALSE)</f>
        <v>-2.0323699999999998</v>
      </c>
      <c r="N3753" s="4">
        <f>VLOOKUP(A3753, Sheet3!A:G,7, FALSE)</f>
        <v>1.4558960000000001</v>
      </c>
      <c r="O3753">
        <v>2004</v>
      </c>
      <c r="P3753" s="4">
        <f>VLOOKUP(G3753, Sheet2!C:E, 3, FALSE)</f>
        <v>1993</v>
      </c>
      <c r="Q3753" s="4">
        <f>O3753-P3753</f>
        <v>11</v>
      </c>
      <c r="R3753" s="4">
        <f>VLOOKUP(A3753, Sheet4!A:B, 2, FALSE)</f>
        <v>643</v>
      </c>
    </row>
    <row r="3754" spans="1:18">
      <c r="A3754">
        <v>5229</v>
      </c>
      <c r="B3754" t="s">
        <v>205</v>
      </c>
      <c r="C3754" s="1">
        <v>38258</v>
      </c>
      <c r="D3754" t="s">
        <v>6</v>
      </c>
      <c r="E3754" s="4" t="str">
        <f>VLOOKUP(B3754, Sheet2!$A$2:$B$734, 2, FALSE)</f>
        <v>CA</v>
      </c>
      <c r="F3754" s="4" t="s">
        <v>652</v>
      </c>
      <c r="G3754" s="4" t="str">
        <f>B3754&amp;E3754</f>
        <v>DreierCA</v>
      </c>
      <c r="H3754" s="4" t="str">
        <f>VLOOKUP(G3754, Sheet2!C:D, 2, FALSE)</f>
        <v>R</v>
      </c>
      <c r="I3754" s="4">
        <f>VLOOKUP(A3754, Sheet3!A:G,2, FALSE)</f>
        <v>3.0122930000000001</v>
      </c>
      <c r="J3754" s="4">
        <f>VLOOKUP(A3754, Sheet3!A:G,3, FALSE)</f>
        <v>-0.59749600000000003</v>
      </c>
      <c r="K3754" s="4">
        <f>VLOOKUP(A3754, Sheet3!A:G,4, FALSE)</f>
        <v>-0.712399</v>
      </c>
      <c r="L3754" s="4">
        <f>VLOOKUP(A3754, Sheet3!A:G,5, FALSE)</f>
        <v>-0.30605700000000002</v>
      </c>
      <c r="M3754" s="4">
        <f>VLOOKUP(A3754, Sheet3!A:G,6, FALSE)</f>
        <v>-1.2460560000000001</v>
      </c>
      <c r="N3754" s="4">
        <f>VLOOKUP(A3754, Sheet3!A:G,7, FALSE)</f>
        <v>-0.173813</v>
      </c>
      <c r="O3754">
        <v>2004</v>
      </c>
      <c r="P3754" s="4">
        <f>VLOOKUP(G3754, Sheet2!C:E, 3, FALSE)</f>
        <v>1981</v>
      </c>
      <c r="Q3754" s="4">
        <f>O3754-P3754</f>
        <v>23</v>
      </c>
      <c r="R3754" s="4">
        <f>VLOOKUP(A3754, Sheet4!A:B, 2, FALSE)</f>
        <v>694</v>
      </c>
    </row>
    <row r="3755" spans="1:18">
      <c r="A3755">
        <v>5230</v>
      </c>
      <c r="B3755" t="s">
        <v>172</v>
      </c>
      <c r="C3755" s="1">
        <v>38188</v>
      </c>
      <c r="D3755" t="s">
        <v>6</v>
      </c>
      <c r="E3755" s="4" t="str">
        <f>VLOOKUP(B3755, Sheet2!$A$2:$B$734, 2, FALSE)</f>
        <v>TN</v>
      </c>
      <c r="F3755" s="4" t="s">
        <v>652</v>
      </c>
      <c r="G3755" s="4" t="str">
        <f>B3755&amp;E3755</f>
        <v>BlackburnTN</v>
      </c>
      <c r="H3755" s="4" t="str">
        <f>VLOOKUP(G3755, Sheet2!C:D, 2, FALSE)</f>
        <v>R</v>
      </c>
      <c r="I3755" s="4">
        <f>VLOOKUP(A3755, Sheet3!A:G,2, FALSE)</f>
        <v>-4.8577120000000003</v>
      </c>
      <c r="J3755" s="4">
        <f>VLOOKUP(A3755, Sheet3!A:G,3, FALSE)</f>
        <v>0.66348099999999999</v>
      </c>
      <c r="K3755" s="4">
        <f>VLOOKUP(A3755, Sheet3!A:G,4, FALSE)</f>
        <v>-1.8634489999999999</v>
      </c>
      <c r="L3755" s="4">
        <f>VLOOKUP(A3755, Sheet3!A:G,5, FALSE)</f>
        <v>-0.138048</v>
      </c>
      <c r="M3755" s="4">
        <f>VLOOKUP(A3755, Sheet3!A:G,6, FALSE)</f>
        <v>0.45638800000000002</v>
      </c>
      <c r="N3755" s="4">
        <f>VLOOKUP(A3755, Sheet3!A:G,7, FALSE)</f>
        <v>-3.412188</v>
      </c>
      <c r="O3755">
        <v>2004</v>
      </c>
      <c r="P3755" s="4">
        <f>VLOOKUP(G3755, Sheet2!C:E, 3, FALSE)</f>
        <v>2003</v>
      </c>
      <c r="Q3755" s="4">
        <f>O3755-P3755</f>
        <v>1</v>
      </c>
      <c r="R3755" s="4">
        <f>VLOOKUP(A3755, Sheet4!A:B, 2, FALSE)</f>
        <v>688</v>
      </c>
    </row>
    <row r="3756" spans="1:18">
      <c r="A3756">
        <v>5231</v>
      </c>
      <c r="B3756" t="s">
        <v>61</v>
      </c>
      <c r="C3756" s="1">
        <v>38187</v>
      </c>
      <c r="D3756" t="s">
        <v>6</v>
      </c>
      <c r="E3756" s="4" t="str">
        <f>VLOOKUP(B3756, Sheet2!$A$2:$B$734, 2, FALSE)</f>
        <v>FL</v>
      </c>
      <c r="F3756" s="4" t="s">
        <v>652</v>
      </c>
      <c r="G3756" s="4" t="str">
        <f>B3756&amp;E3756</f>
        <v>StearnsFL</v>
      </c>
      <c r="H3756" s="4" t="str">
        <f>VLOOKUP(G3756, Sheet2!C:D, 2, FALSE)</f>
        <v>R</v>
      </c>
      <c r="I3756" s="4">
        <f>VLOOKUP(A3756, Sheet3!A:G,2, FALSE)</f>
        <v>0.307228</v>
      </c>
      <c r="J3756" s="4">
        <f>VLOOKUP(A3756, Sheet3!A:G,3, FALSE)</f>
        <v>-0.78773899999999997</v>
      </c>
      <c r="K3756" s="4">
        <f>VLOOKUP(A3756, Sheet3!A:G,4, FALSE)</f>
        <v>3.3965369999999999</v>
      </c>
      <c r="L3756" s="4">
        <f>VLOOKUP(A3756, Sheet3!A:G,5, FALSE)</f>
        <v>-0.38738499999999998</v>
      </c>
      <c r="M3756" s="4">
        <f>VLOOKUP(A3756, Sheet3!A:G,6, FALSE)</f>
        <v>-1.062875</v>
      </c>
      <c r="N3756" s="4">
        <f>VLOOKUP(A3756, Sheet3!A:G,7, FALSE)</f>
        <v>2.872538</v>
      </c>
      <c r="O3756">
        <v>2004</v>
      </c>
      <c r="P3756" s="4">
        <f>VLOOKUP(G3756, Sheet2!C:E, 3, FALSE)</f>
        <v>1989</v>
      </c>
      <c r="Q3756" s="4">
        <f>O3756-P3756</f>
        <v>15</v>
      </c>
      <c r="R3756" s="4">
        <f>VLOOKUP(A3756, Sheet4!A:B, 2, FALSE)</f>
        <v>731</v>
      </c>
    </row>
    <row r="3757" spans="1:18">
      <c r="A3757">
        <v>5232</v>
      </c>
      <c r="B3757" t="s">
        <v>21</v>
      </c>
      <c r="C3757" s="1">
        <v>38175</v>
      </c>
      <c r="D3757" t="s">
        <v>6</v>
      </c>
      <c r="E3757" s="4" t="str">
        <f>VLOOKUP(B3757, Sheet2!$A$2:$B$734, 2, FALSE)</f>
        <v>CA</v>
      </c>
      <c r="F3757" s="4" t="s">
        <v>652</v>
      </c>
      <c r="G3757" s="4" t="str">
        <f>B3757&amp;E3757</f>
        <v>WoolseyCA</v>
      </c>
      <c r="H3757" s="4" t="str">
        <f>VLOOKUP(G3757, Sheet2!C:D, 2, FALSE)</f>
        <v>D</v>
      </c>
      <c r="I3757" s="4">
        <f>VLOOKUP(A3757, Sheet3!A:G,2, FALSE)</f>
        <v>1.274691</v>
      </c>
      <c r="J3757" s="4">
        <f>VLOOKUP(A3757, Sheet3!A:G,3, FALSE)</f>
        <v>-1.0493060000000001</v>
      </c>
      <c r="K3757" s="4">
        <f>VLOOKUP(A3757, Sheet3!A:G,4, FALSE)</f>
        <v>2.4318209999999998</v>
      </c>
      <c r="L3757" s="4">
        <f>VLOOKUP(A3757, Sheet3!A:G,5, FALSE)</f>
        <v>0.892679</v>
      </c>
      <c r="M3757" s="4">
        <f>VLOOKUP(A3757, Sheet3!A:G,6, FALSE)</f>
        <v>-0.24243200000000001</v>
      </c>
      <c r="N3757" s="4">
        <f>VLOOKUP(A3757, Sheet3!A:G,7, FALSE)</f>
        <v>2.5184880000000001</v>
      </c>
      <c r="O3757">
        <v>2004</v>
      </c>
      <c r="P3757" s="4">
        <f>VLOOKUP(G3757, Sheet2!C:E, 3, FALSE)</f>
        <v>1993</v>
      </c>
      <c r="Q3757" s="4">
        <f>O3757-P3757</f>
        <v>11</v>
      </c>
      <c r="R3757" s="4">
        <f>VLOOKUP(A3757, Sheet4!A:B, 2, FALSE)</f>
        <v>558</v>
      </c>
    </row>
    <row r="3758" spans="1:18">
      <c r="A3758">
        <v>5233</v>
      </c>
      <c r="B3758" t="s">
        <v>578</v>
      </c>
      <c r="C3758" s="1">
        <v>38162</v>
      </c>
      <c r="D3758" t="s">
        <v>15</v>
      </c>
      <c r="E3758" s="4" t="str">
        <f>VLOOKUP(B3758, Sheet2!$A$2:$B$734, 2, FALSE)</f>
        <v>NC</v>
      </c>
      <c r="F3758" s="4" t="s">
        <v>652</v>
      </c>
      <c r="G3758" s="4" t="str">
        <f>B3758&amp;E3758</f>
        <v>DoleNC</v>
      </c>
      <c r="H3758" s="4" t="str">
        <f>VLOOKUP(G3758, Sheet2!C:D, 2, FALSE)</f>
        <v>R</v>
      </c>
      <c r="I3758" s="4">
        <f>VLOOKUP(A3758, Sheet3!A:G,2, FALSE)</f>
        <v>2.652339</v>
      </c>
      <c r="J3758" s="4">
        <f>VLOOKUP(A3758, Sheet3!A:G,3, FALSE)</f>
        <v>-1.4345000000000001</v>
      </c>
      <c r="K3758" s="4">
        <f>VLOOKUP(A3758, Sheet3!A:G,4, FALSE)</f>
        <v>2.9358240000000002</v>
      </c>
      <c r="L3758" s="4">
        <f>VLOOKUP(A3758, Sheet3!A:G,5, FALSE)</f>
        <v>1.2995190000000001</v>
      </c>
      <c r="M3758" s="4">
        <f>VLOOKUP(A3758, Sheet3!A:G,6, FALSE)</f>
        <v>0.30208400000000002</v>
      </c>
      <c r="N3758" s="4">
        <f>VLOOKUP(A3758, Sheet3!A:G,7, FALSE)</f>
        <v>4.4396890000000004</v>
      </c>
      <c r="O3758">
        <v>2004</v>
      </c>
      <c r="P3758" s="4">
        <f>VLOOKUP(G3758, Sheet2!C:E, 3, FALSE)</f>
        <v>2003</v>
      </c>
      <c r="Q3758" s="4">
        <f>O3758-P3758</f>
        <v>1</v>
      </c>
      <c r="R3758" s="4">
        <f>VLOOKUP(A3758, Sheet4!A:B, 2, FALSE)</f>
        <v>611</v>
      </c>
    </row>
    <row r="3759" spans="1:18">
      <c r="A3759">
        <v>5234</v>
      </c>
      <c r="B3759" t="s">
        <v>21</v>
      </c>
      <c r="C3759" s="1">
        <v>38119</v>
      </c>
      <c r="D3759" t="s">
        <v>6</v>
      </c>
      <c r="E3759" s="4" t="str">
        <f>VLOOKUP(B3759, Sheet2!$A$2:$B$734, 2, FALSE)</f>
        <v>CA</v>
      </c>
      <c r="F3759" s="4" t="s">
        <v>652</v>
      </c>
      <c r="G3759" s="4" t="str">
        <f>B3759&amp;E3759</f>
        <v>WoolseyCA</v>
      </c>
      <c r="H3759" s="4" t="str">
        <f>VLOOKUP(G3759, Sheet2!C:D, 2, FALSE)</f>
        <v>D</v>
      </c>
      <c r="I3759" s="4">
        <f>VLOOKUP(A3759, Sheet3!A:G,2, FALSE)</f>
        <v>-3.2993380000000001</v>
      </c>
      <c r="J3759" s="4">
        <f>VLOOKUP(A3759, Sheet3!A:G,3, FALSE)</f>
        <v>-0.83456300000000005</v>
      </c>
      <c r="K3759" s="4">
        <f>VLOOKUP(A3759, Sheet3!A:G,4, FALSE)</f>
        <v>1.6449480000000001</v>
      </c>
      <c r="L3759" s="4">
        <f>VLOOKUP(A3759, Sheet3!A:G,5, FALSE)</f>
        <v>-1.68441</v>
      </c>
      <c r="M3759" s="4">
        <f>VLOOKUP(A3759, Sheet3!A:G,6, FALSE)</f>
        <v>-0.81192900000000001</v>
      </c>
      <c r="N3759" s="4">
        <f>VLOOKUP(A3759, Sheet3!A:G,7, FALSE)</f>
        <v>3.863353</v>
      </c>
      <c r="O3759">
        <v>2004</v>
      </c>
      <c r="P3759" s="4">
        <f>VLOOKUP(G3759, Sheet2!C:E, 3, FALSE)</f>
        <v>1993</v>
      </c>
      <c r="Q3759" s="4">
        <f>O3759-P3759</f>
        <v>11</v>
      </c>
      <c r="R3759" s="4">
        <f>VLOOKUP(A3759, Sheet4!A:B, 2, FALSE)</f>
        <v>575</v>
      </c>
    </row>
    <row r="3760" spans="1:18">
      <c r="A3760">
        <v>5235</v>
      </c>
      <c r="B3760" t="s">
        <v>344</v>
      </c>
      <c r="C3760" s="1">
        <v>38119</v>
      </c>
      <c r="D3760" t="s">
        <v>6</v>
      </c>
      <c r="E3760" s="4" t="str">
        <f>VLOOKUP(B3760, Sheet2!$A$2:$B$734, 2, FALSE)</f>
        <v>NM</v>
      </c>
      <c r="F3760" s="4" t="s">
        <v>652</v>
      </c>
      <c r="G3760" s="4" t="str">
        <f>B3760&amp;E3760</f>
        <v>PearceNM</v>
      </c>
      <c r="H3760" s="4" t="str">
        <f>VLOOKUP(G3760, Sheet2!C:D, 2, FALSE)</f>
        <v>R</v>
      </c>
      <c r="I3760" s="4">
        <f>VLOOKUP(A3760, Sheet3!A:G,2, FALSE)</f>
        <v>-4.0337259999999997</v>
      </c>
      <c r="J3760" s="4">
        <f>VLOOKUP(A3760, Sheet3!A:G,3, FALSE)</f>
        <v>1.998089</v>
      </c>
      <c r="K3760" s="4">
        <f>VLOOKUP(A3760, Sheet3!A:G,4, FALSE)</f>
        <v>-1.3050090000000001</v>
      </c>
      <c r="L3760" s="4">
        <f>VLOOKUP(A3760, Sheet3!A:G,5, FALSE)</f>
        <v>-0.319048</v>
      </c>
      <c r="M3760" s="4">
        <f>VLOOKUP(A3760, Sheet3!A:G,6, FALSE)</f>
        <v>7.8390000000000001E-2</v>
      </c>
      <c r="N3760" s="4">
        <f>VLOOKUP(A3760, Sheet3!A:G,7, FALSE)</f>
        <v>-1.4280139999999999</v>
      </c>
      <c r="O3760">
        <v>2004</v>
      </c>
      <c r="P3760" s="4" t="str">
        <f>VLOOKUP(G3760, Sheet2!C:E, 3, FALSE)</f>
        <v>2003-2008</v>
      </c>
      <c r="Q3760" s="4">
        <v>1</v>
      </c>
      <c r="R3760" s="4">
        <f>VLOOKUP(A3760, Sheet4!A:B, 2, FALSE)</f>
        <v>685</v>
      </c>
    </row>
    <row r="3761" spans="1:18">
      <c r="A3761">
        <v>5236</v>
      </c>
      <c r="B3761" t="s">
        <v>647</v>
      </c>
      <c r="C3761" s="1">
        <v>39435</v>
      </c>
      <c r="D3761" t="s">
        <v>15</v>
      </c>
      <c r="E3761" s="4" t="str">
        <f>VLOOKUP(B3761, Sheet2!$A$2:$B$734, 2, FALSE)</f>
        <v>MI</v>
      </c>
      <c r="F3761" s="4" t="s">
        <v>652</v>
      </c>
      <c r="G3761" s="4" t="str">
        <f>B3761&amp;E3761</f>
        <v>LevinCMI</v>
      </c>
      <c r="H3761" s="4" t="str">
        <f>VLOOKUP(G3761, Sheet2!C:D, 2, FALSE)</f>
        <v>D</v>
      </c>
      <c r="I3761" s="4">
        <f>VLOOKUP(A3761, Sheet3!A:G,2, FALSE)</f>
        <v>1.907176</v>
      </c>
      <c r="J3761" s="4">
        <f>VLOOKUP(A3761, Sheet3!A:G,3, FALSE)</f>
        <v>-1.48244</v>
      </c>
      <c r="K3761" s="4">
        <f>VLOOKUP(A3761, Sheet3!A:G,4, FALSE)</f>
        <v>1.5432600000000001</v>
      </c>
      <c r="L3761" s="4">
        <f>VLOOKUP(A3761, Sheet3!A:G,5, FALSE)</f>
        <v>3.8226499999999999</v>
      </c>
      <c r="M3761" s="4">
        <f>VLOOKUP(A3761, Sheet3!A:G,6, FALSE)</f>
        <v>1.1721889999999999</v>
      </c>
      <c r="N3761" s="4">
        <f>VLOOKUP(A3761, Sheet3!A:G,7, FALSE)</f>
        <v>-2.2539729999999998</v>
      </c>
      <c r="O3761">
        <v>2007</v>
      </c>
      <c r="P3761" s="4">
        <f>VLOOKUP(G3761, Sheet2!C:E, 3, FALSE)</f>
        <v>1979</v>
      </c>
      <c r="Q3761" s="4">
        <f>O3761-P3761</f>
        <v>28</v>
      </c>
      <c r="R3761" s="4">
        <f>VLOOKUP(A3761, Sheet4!A:B, 2, FALSE)</f>
        <v>1144</v>
      </c>
    </row>
    <row r="3762" spans="1:18">
      <c r="A3762">
        <v>5237</v>
      </c>
      <c r="B3762" t="s">
        <v>105</v>
      </c>
      <c r="C3762" s="1">
        <v>39385</v>
      </c>
      <c r="D3762" t="s">
        <v>15</v>
      </c>
      <c r="E3762" s="4" t="s">
        <v>110</v>
      </c>
      <c r="F3762" s="4" t="s">
        <v>652</v>
      </c>
      <c r="G3762" s="4" t="str">
        <f>B3762&amp;E3762</f>
        <v>NelsonNE</v>
      </c>
      <c r="H3762" s="4" t="str">
        <f>VLOOKUP(G3762, Sheet2!C:D, 2, FALSE)</f>
        <v>D</v>
      </c>
      <c r="I3762" s="4">
        <f>VLOOKUP(A3762, Sheet3!A:G,2, FALSE)</f>
        <v>0.46718500000000002</v>
      </c>
      <c r="J3762" s="4">
        <f>VLOOKUP(A3762, Sheet3!A:G,3, FALSE)</f>
        <v>-0.19472800000000001</v>
      </c>
      <c r="K3762" s="4">
        <f>VLOOKUP(A3762, Sheet3!A:G,4, FALSE)</f>
        <v>2.6699980000000001</v>
      </c>
      <c r="L3762" s="4">
        <f>VLOOKUP(A3762, Sheet3!A:G,5, FALSE)</f>
        <v>-2.800964</v>
      </c>
      <c r="M3762" s="4">
        <f>VLOOKUP(A3762, Sheet3!A:G,6, FALSE)</f>
        <v>-0.59478600000000004</v>
      </c>
      <c r="N3762" s="4">
        <f>VLOOKUP(A3762, Sheet3!A:G,7, FALSE)</f>
        <v>1.7286010000000001</v>
      </c>
      <c r="O3762">
        <v>2007</v>
      </c>
      <c r="P3762" s="4">
        <f>VLOOKUP(G3762, Sheet2!C:E, 3, FALSE)</f>
        <v>2001</v>
      </c>
      <c r="Q3762" s="4">
        <f>O3762-P3762</f>
        <v>6</v>
      </c>
      <c r="R3762" s="4">
        <f>VLOOKUP(A3762, Sheet4!A:B, 2, FALSE)</f>
        <v>964</v>
      </c>
    </row>
    <row r="3763" spans="1:18">
      <c r="A3763">
        <v>5238</v>
      </c>
      <c r="B3763" t="s">
        <v>101</v>
      </c>
      <c r="C3763" s="1">
        <v>39335</v>
      </c>
      <c r="D3763" t="s">
        <v>15</v>
      </c>
      <c r="E3763" s="4" t="s">
        <v>102</v>
      </c>
      <c r="F3763" s="4" t="s">
        <v>652</v>
      </c>
      <c r="G3763" s="4" t="str">
        <f>B3763&amp;E3763</f>
        <v>SessionsAL</v>
      </c>
      <c r="H3763" s="4" t="str">
        <f>VLOOKUP(G3763, Sheet2!C:D, 2, FALSE)</f>
        <v>R</v>
      </c>
      <c r="I3763" s="4">
        <f>VLOOKUP(A3763, Sheet3!A:G,2, FALSE)</f>
        <v>4.2962E-2</v>
      </c>
      <c r="J3763" s="4">
        <f>VLOOKUP(A3763, Sheet3!A:G,3, FALSE)</f>
        <v>-0.84850099999999995</v>
      </c>
      <c r="K3763" s="4">
        <f>VLOOKUP(A3763, Sheet3!A:G,4, FALSE)</f>
        <v>-3.4838849999999999</v>
      </c>
      <c r="L3763" s="4">
        <f>VLOOKUP(A3763, Sheet3!A:G,5, FALSE)</f>
        <v>-1.0471060000000001</v>
      </c>
      <c r="M3763" s="4">
        <f>VLOOKUP(A3763, Sheet3!A:G,6, FALSE)</f>
        <v>-0.18193799999999999</v>
      </c>
      <c r="N3763" s="4">
        <f>VLOOKUP(A3763, Sheet3!A:G,7, FALSE)</f>
        <v>-4.0489160000000002</v>
      </c>
      <c r="O3763">
        <v>2007</v>
      </c>
      <c r="P3763" s="4">
        <f>VLOOKUP(G3763, Sheet2!C:E, 3, FALSE)</f>
        <v>1997</v>
      </c>
      <c r="Q3763" s="4">
        <f>O3763-P3763</f>
        <v>10</v>
      </c>
      <c r="R3763" s="4">
        <f>VLOOKUP(A3763, Sheet4!A:B, 2, FALSE)</f>
        <v>970</v>
      </c>
    </row>
    <row r="3764" spans="1:18">
      <c r="A3764">
        <v>5239</v>
      </c>
      <c r="B3764" t="s">
        <v>579</v>
      </c>
      <c r="C3764" s="1">
        <v>39329</v>
      </c>
      <c r="D3764" t="s">
        <v>15</v>
      </c>
      <c r="E3764" s="4" t="str">
        <f>VLOOKUP(B3764, Sheet2!$A$2:$B$734, 2, FALSE)</f>
        <v>TN</v>
      </c>
      <c r="F3764" s="4" t="s">
        <v>652</v>
      </c>
      <c r="G3764" s="4" t="str">
        <f>B3764&amp;E3764</f>
        <v>CorkerTN</v>
      </c>
      <c r="H3764" s="4" t="str">
        <f>VLOOKUP(G3764, Sheet2!C:D, 2, FALSE)</f>
        <v>D</v>
      </c>
      <c r="I3764" s="4">
        <f>VLOOKUP(A3764, Sheet3!A:G,2, FALSE)</f>
        <v>2.676199</v>
      </c>
      <c r="J3764" s="4">
        <f>VLOOKUP(A3764, Sheet3!A:G,3, FALSE)</f>
        <v>-1.1016330000000001</v>
      </c>
      <c r="K3764" s="4">
        <f>VLOOKUP(A3764, Sheet3!A:G,4, FALSE)</f>
        <v>-2.292243</v>
      </c>
      <c r="L3764" s="4">
        <f>VLOOKUP(A3764, Sheet3!A:G,5, FALSE)</f>
        <v>2.5081169999999999</v>
      </c>
      <c r="M3764" s="4">
        <f>VLOOKUP(A3764, Sheet3!A:G,6, FALSE)</f>
        <v>1.6429419999999999</v>
      </c>
      <c r="N3764" s="4">
        <f>VLOOKUP(A3764, Sheet3!A:G,7, FALSE)</f>
        <v>-5.8857080000000002</v>
      </c>
      <c r="O3764">
        <v>2007</v>
      </c>
      <c r="P3764" s="4">
        <f>VLOOKUP(G3764, Sheet2!C:E, 3, FALSE)</f>
        <v>2007</v>
      </c>
      <c r="Q3764" s="4">
        <f>O3764-P3764</f>
        <v>0</v>
      </c>
      <c r="R3764" s="4">
        <f>VLOOKUP(A3764, Sheet4!A:B, 2, FALSE)</f>
        <v>1141</v>
      </c>
    </row>
    <row r="3765" spans="1:18">
      <c r="A3765">
        <v>5240</v>
      </c>
      <c r="B3765" t="s">
        <v>262</v>
      </c>
      <c r="C3765" s="1">
        <v>39279</v>
      </c>
      <c r="D3765" t="s">
        <v>15</v>
      </c>
      <c r="E3765" s="4" t="str">
        <f>VLOOKUP(B3765, Sheet2!$A$2:$B$734, 2, FALSE)</f>
        <v>NV</v>
      </c>
      <c r="F3765" s="4" t="s">
        <v>652</v>
      </c>
      <c r="G3765" s="4" t="str">
        <f>B3765&amp;E3765</f>
        <v>ReidNV</v>
      </c>
      <c r="H3765" s="4" t="str">
        <f>VLOOKUP(G3765, Sheet2!C:D, 2, FALSE)</f>
        <v>D</v>
      </c>
      <c r="I3765" s="4">
        <f>VLOOKUP(A3765, Sheet3!A:G,2, FALSE)</f>
        <v>2.6983039999999998</v>
      </c>
      <c r="J3765" s="4">
        <f>VLOOKUP(A3765, Sheet3!A:G,3, FALSE)</f>
        <v>0.36787900000000001</v>
      </c>
      <c r="K3765" s="4">
        <f>VLOOKUP(A3765, Sheet3!A:G,4, FALSE)</f>
        <v>-0.59128899999999995</v>
      </c>
      <c r="L3765" s="4">
        <f>VLOOKUP(A3765, Sheet3!A:G,5, FALSE)</f>
        <v>-1.988418</v>
      </c>
      <c r="M3765" s="4">
        <f>VLOOKUP(A3765, Sheet3!A:G,6, FALSE)</f>
        <v>-0.73509999999999998</v>
      </c>
      <c r="N3765" s="4">
        <f>VLOOKUP(A3765, Sheet3!A:G,7, FALSE)</f>
        <v>1.3886879999999999</v>
      </c>
      <c r="O3765">
        <v>2007</v>
      </c>
      <c r="P3765" s="4">
        <f>VLOOKUP(G3765, Sheet2!C:E, 3, FALSE)</f>
        <v>1983</v>
      </c>
      <c r="Q3765" s="4">
        <f>O3765-P3765</f>
        <v>24</v>
      </c>
      <c r="R3765" s="4">
        <f>VLOOKUP(A3765, Sheet4!A:B, 2, FALSE)</f>
        <v>1033</v>
      </c>
    </row>
    <row r="3766" spans="1:18">
      <c r="A3766">
        <v>5241</v>
      </c>
      <c r="B3766" t="s">
        <v>262</v>
      </c>
      <c r="C3766" s="1">
        <v>39209</v>
      </c>
      <c r="D3766" t="s">
        <v>15</v>
      </c>
      <c r="E3766" s="4" t="str">
        <f>VLOOKUP(B3766, Sheet2!$A$2:$B$734, 2, FALSE)</f>
        <v>NV</v>
      </c>
      <c r="F3766" s="4" t="s">
        <v>652</v>
      </c>
      <c r="G3766" s="4" t="str">
        <f>B3766&amp;E3766</f>
        <v>ReidNV</v>
      </c>
      <c r="H3766" s="4" t="str">
        <f>VLOOKUP(G3766, Sheet2!C:D, 2, FALSE)</f>
        <v>D</v>
      </c>
      <c r="I3766" s="4">
        <f>VLOOKUP(A3766, Sheet3!A:G,2, FALSE)</f>
        <v>3.1519330000000001</v>
      </c>
      <c r="J3766" s="4">
        <f>VLOOKUP(A3766, Sheet3!A:G,3, FALSE)</f>
        <v>-0.64273599999999997</v>
      </c>
      <c r="K3766" s="4">
        <f>VLOOKUP(A3766, Sheet3!A:G,4, FALSE)</f>
        <v>0.65458400000000005</v>
      </c>
      <c r="L3766" s="4">
        <f>VLOOKUP(A3766, Sheet3!A:G,5, FALSE)</f>
        <v>0.40771099999999999</v>
      </c>
      <c r="M3766" s="4">
        <f>VLOOKUP(A3766, Sheet3!A:G,6, FALSE)</f>
        <v>2.1067499999999999</v>
      </c>
      <c r="N3766" s="4">
        <f>VLOOKUP(A3766, Sheet3!A:G,7, FALSE)</f>
        <v>1.595113</v>
      </c>
      <c r="O3766">
        <v>2007</v>
      </c>
      <c r="P3766" s="4">
        <f>VLOOKUP(G3766, Sheet2!C:E, 3, FALSE)</f>
        <v>1983</v>
      </c>
      <c r="Q3766" s="4">
        <f>O3766-P3766</f>
        <v>24</v>
      </c>
      <c r="R3766" s="4">
        <f>VLOOKUP(A3766, Sheet4!A:B, 2, FALSE)</f>
        <v>743</v>
      </c>
    </row>
    <row r="3767" spans="1:18">
      <c r="A3767" s="4">
        <v>5242</v>
      </c>
      <c r="B3767" t="s">
        <v>339</v>
      </c>
      <c r="C3767" s="1">
        <v>39198</v>
      </c>
      <c r="D3767" t="s">
        <v>15</v>
      </c>
      <c r="E3767" s="4" t="s">
        <v>89</v>
      </c>
      <c r="F3767" s="4" t="s">
        <v>652</v>
      </c>
      <c r="G3767" s="4" t="str">
        <f>B3767&amp;E3767</f>
        <v>BrownOH</v>
      </c>
      <c r="H3767" s="4" t="str">
        <f>VLOOKUP(G3767, Sheet2!C:D, 2, FALSE)</f>
        <v>D</v>
      </c>
      <c r="I3767" s="4">
        <f>VLOOKUP(A3767, Sheet3!A:G,2, FALSE)</f>
        <v>-4.5039999999999997E-2</v>
      </c>
      <c r="J3767" s="4">
        <f>VLOOKUP(A3767, Sheet3!A:G,3, FALSE)</f>
        <v>1.4433339999999999</v>
      </c>
      <c r="K3767" s="4">
        <f>VLOOKUP(A3767, Sheet3!A:G,4, FALSE)</f>
        <v>-1.8064</v>
      </c>
      <c r="L3767" s="4">
        <f>VLOOKUP(A3767, Sheet3!A:G,5, FALSE)</f>
        <v>0.493257</v>
      </c>
      <c r="M3767" s="4">
        <f>VLOOKUP(A3767, Sheet3!A:G,6, FALSE)</f>
        <v>-1.236748</v>
      </c>
      <c r="N3767" s="4">
        <f>VLOOKUP(A3767, Sheet3!A:G,7, FALSE)</f>
        <v>-0.90193500000000004</v>
      </c>
      <c r="O3767">
        <v>2007</v>
      </c>
      <c r="P3767" s="4">
        <f>VLOOKUP(G3767, Sheet2!C:E, 3, FALSE)</f>
        <v>1993</v>
      </c>
      <c r="Q3767" s="4">
        <f>O3767-P3767</f>
        <v>14</v>
      </c>
      <c r="R3767" s="4">
        <f>VLOOKUP(A3767, Sheet4!A:B, 2, FALSE)</f>
        <v>908</v>
      </c>
    </row>
    <row r="3768" spans="1:18">
      <c r="A3768" s="4">
        <v>5243</v>
      </c>
      <c r="B3768" t="s">
        <v>258</v>
      </c>
      <c r="C3768" s="1">
        <v>39198</v>
      </c>
      <c r="D3768" t="s">
        <v>15</v>
      </c>
      <c r="E3768" s="4" t="str">
        <f>VLOOKUP(B3768, Sheet2!$A$2:$B$734, 2, FALSE)</f>
        <v>KY</v>
      </c>
      <c r="F3768" s="4" t="s">
        <v>652</v>
      </c>
      <c r="G3768" s="4" t="str">
        <f>B3768&amp;E3768</f>
        <v>BunningKY</v>
      </c>
      <c r="H3768" s="4" t="str">
        <f>VLOOKUP(G3768, Sheet2!C:D, 2, FALSE)</f>
        <v>R</v>
      </c>
      <c r="I3768" s="4">
        <f>VLOOKUP(A3768, Sheet3!A:G,2, FALSE)</f>
        <v>-1.2862279999999999</v>
      </c>
      <c r="J3768" s="4">
        <f>VLOOKUP(A3768, Sheet3!A:G,3, FALSE)</f>
        <v>0.32508900000000002</v>
      </c>
      <c r="K3768" s="4">
        <f>VLOOKUP(A3768, Sheet3!A:G,4, FALSE)</f>
        <v>0.35314400000000001</v>
      </c>
      <c r="L3768" s="4">
        <f>VLOOKUP(A3768, Sheet3!A:G,5, FALSE)</f>
        <v>-3.4687350000000001</v>
      </c>
      <c r="M3768" s="4">
        <f>VLOOKUP(A3768, Sheet3!A:G,6, FALSE)</f>
        <v>-1.182161</v>
      </c>
      <c r="N3768" s="4">
        <f>VLOOKUP(A3768, Sheet3!A:G,7, FALSE)</f>
        <v>-3.6817999999999997E-2</v>
      </c>
      <c r="O3768">
        <v>2007</v>
      </c>
      <c r="P3768" s="4">
        <f>VLOOKUP(G3768, Sheet2!C:E, 3, FALSE)</f>
        <v>1999</v>
      </c>
      <c r="Q3768" s="4">
        <f>O3768-P3768</f>
        <v>8</v>
      </c>
      <c r="R3768" s="4">
        <f>VLOOKUP(A3768, Sheet4!A:B, 2, FALSE)</f>
        <v>953</v>
      </c>
    </row>
    <row r="3769" spans="1:18">
      <c r="A3769" s="4">
        <v>5244</v>
      </c>
      <c r="B3769" t="s">
        <v>566</v>
      </c>
      <c r="C3769" s="1">
        <v>39195</v>
      </c>
      <c r="D3769" t="s">
        <v>15</v>
      </c>
      <c r="E3769" s="4" t="s">
        <v>122</v>
      </c>
      <c r="F3769" s="4" t="s">
        <v>652</v>
      </c>
      <c r="G3769" s="4" t="str">
        <f>B3769&amp;E3769</f>
        <v>ThomasWY</v>
      </c>
      <c r="H3769" s="4" t="str">
        <f>VLOOKUP(G3769, Sheet2!C:D, 2, FALSE)</f>
        <v>R</v>
      </c>
      <c r="I3769" s="4">
        <f>VLOOKUP(A3769, Sheet3!A:G,2, FALSE)</f>
        <v>-3.817116</v>
      </c>
      <c r="J3769" s="4">
        <f>VLOOKUP(A3769, Sheet3!A:G,3, FALSE)</f>
        <v>1.136512</v>
      </c>
      <c r="K3769" s="4">
        <f>VLOOKUP(A3769, Sheet3!A:G,4, FALSE)</f>
        <v>-4.3357830000000002</v>
      </c>
      <c r="L3769" s="4">
        <f>VLOOKUP(A3769, Sheet3!A:G,5, FALSE)</f>
        <v>-1.657929</v>
      </c>
      <c r="M3769" s="4">
        <f>VLOOKUP(A3769, Sheet3!A:G,6, FALSE)</f>
        <v>-0.16608800000000001</v>
      </c>
      <c r="N3769" s="4">
        <f>VLOOKUP(A3769, Sheet3!A:G,7, FALSE)</f>
        <v>-5.8764370000000001</v>
      </c>
      <c r="O3769">
        <v>2007</v>
      </c>
      <c r="P3769" s="4">
        <f>VLOOKUP(G3769, Sheet2!C:E, 3, FALSE)</f>
        <v>1995</v>
      </c>
      <c r="Q3769" s="4">
        <f>O3769-P3769</f>
        <v>12</v>
      </c>
      <c r="R3769" s="4">
        <f>VLOOKUP(A3769, Sheet4!A:B, 2, FALSE)</f>
        <v>906</v>
      </c>
    </row>
    <row r="3770" spans="1:18">
      <c r="A3770" s="4">
        <v>5245</v>
      </c>
      <c r="B3770" t="s">
        <v>18</v>
      </c>
      <c r="C3770" s="1">
        <v>38111</v>
      </c>
      <c r="D3770" t="s">
        <v>15</v>
      </c>
      <c r="E3770" s="4" t="str">
        <f>VLOOKUP(B3770, Sheet2!$A$2:$B$734, 2, FALSE)</f>
        <v>WV</v>
      </c>
      <c r="F3770" s="4" t="s">
        <v>652</v>
      </c>
      <c r="G3770" s="4" t="str">
        <f>B3770&amp;E3770</f>
        <v>ByrdWV</v>
      </c>
      <c r="H3770" s="4" t="str">
        <f>VLOOKUP(G3770, Sheet2!C:D, 2, FALSE)</f>
        <v>D</v>
      </c>
      <c r="I3770" s="4">
        <f>VLOOKUP(A3770, Sheet3!A:G,2, FALSE)</f>
        <v>-0.42149900000000001</v>
      </c>
      <c r="J3770" s="4">
        <f>VLOOKUP(A3770, Sheet3!A:G,3, FALSE)</f>
        <v>-0.20872099999999999</v>
      </c>
      <c r="K3770" s="4">
        <f>VLOOKUP(A3770, Sheet3!A:G,4, FALSE)</f>
        <v>2.391947</v>
      </c>
      <c r="L3770" s="4">
        <f>VLOOKUP(A3770, Sheet3!A:G,5, FALSE)</f>
        <v>-2.187856</v>
      </c>
      <c r="M3770" s="4">
        <f>VLOOKUP(A3770, Sheet3!A:G,6, FALSE)</f>
        <v>-1.38337</v>
      </c>
      <c r="N3770" s="4">
        <f>VLOOKUP(A3770, Sheet3!A:G,7, FALSE)</f>
        <v>3.1636289999999998</v>
      </c>
      <c r="O3770">
        <v>2004</v>
      </c>
      <c r="P3770" s="4">
        <f>VLOOKUP(G3770, Sheet2!C:E, 3, FALSE)</f>
        <v>1959</v>
      </c>
      <c r="Q3770" s="4">
        <f>O3770-P3770</f>
        <v>45</v>
      </c>
      <c r="R3770" s="4">
        <f>VLOOKUP(A3770, Sheet4!A:B, 2, FALSE)</f>
        <v>536</v>
      </c>
    </row>
    <row r="3771" spans="1:18">
      <c r="A3771" s="4">
        <v>5246</v>
      </c>
      <c r="B3771" t="s">
        <v>20</v>
      </c>
      <c r="C3771" s="1">
        <v>38111</v>
      </c>
      <c r="D3771" t="s">
        <v>6</v>
      </c>
      <c r="E3771" s="4" t="str">
        <f>VLOOKUP(B3771, Sheet2!$A$2:$B$734, 2, FALSE)</f>
        <v>WA</v>
      </c>
      <c r="F3771" s="4" t="s">
        <v>652</v>
      </c>
      <c r="G3771" s="4" t="str">
        <f>B3771&amp;E3771</f>
        <v>McDermottWA</v>
      </c>
      <c r="H3771" s="4" t="str">
        <f>VLOOKUP(G3771, Sheet2!C:D, 2, FALSE)</f>
        <v>D</v>
      </c>
      <c r="I3771" s="4">
        <f>VLOOKUP(A3771, Sheet3!A:G,2, FALSE)</f>
        <v>0.92611900000000003</v>
      </c>
      <c r="J3771" s="4">
        <f>VLOOKUP(A3771, Sheet3!A:G,3, FALSE)</f>
        <v>0.51063800000000004</v>
      </c>
      <c r="K3771" s="4">
        <f>VLOOKUP(A3771, Sheet3!A:G,4, FALSE)</f>
        <v>-1.0314399999999999</v>
      </c>
      <c r="L3771" s="4">
        <f>VLOOKUP(A3771, Sheet3!A:G,5, FALSE)</f>
        <v>-0.56142499999999995</v>
      </c>
      <c r="M3771" s="4">
        <f>VLOOKUP(A3771, Sheet3!A:G,6, FALSE)</f>
        <v>-1.533879</v>
      </c>
      <c r="N3771" s="4">
        <f>VLOOKUP(A3771, Sheet3!A:G,7, FALSE)</f>
        <v>1.8927179999999999</v>
      </c>
      <c r="O3771">
        <v>2004</v>
      </c>
      <c r="P3771" s="4">
        <f>VLOOKUP(G3771, Sheet2!C:E, 3, FALSE)</f>
        <v>1989</v>
      </c>
      <c r="Q3771" s="4">
        <f>O3771-P3771</f>
        <v>15</v>
      </c>
      <c r="R3771" s="4">
        <f>VLOOKUP(A3771, Sheet4!A:B, 2, FALSE)</f>
        <v>568</v>
      </c>
    </row>
    <row r="3772" spans="1:18">
      <c r="A3772" s="4">
        <v>5247</v>
      </c>
      <c r="B3772" t="s">
        <v>172</v>
      </c>
      <c r="C3772" s="1">
        <v>38075</v>
      </c>
      <c r="D3772" t="s">
        <v>6</v>
      </c>
      <c r="E3772" s="4" t="str">
        <f>VLOOKUP(B3772, Sheet2!$A$2:$B$734, 2, FALSE)</f>
        <v>TN</v>
      </c>
      <c r="F3772" s="4" t="s">
        <v>652</v>
      </c>
      <c r="G3772" s="4" t="str">
        <f>B3772&amp;E3772</f>
        <v>BlackburnTN</v>
      </c>
      <c r="H3772" s="4" t="str">
        <f>VLOOKUP(G3772, Sheet2!C:D, 2, FALSE)</f>
        <v>R</v>
      </c>
      <c r="I3772" s="4">
        <f>VLOOKUP(A3772, Sheet3!A:G,2, FALSE)</f>
        <v>-1.3816440000000001</v>
      </c>
      <c r="J3772" s="4">
        <f>VLOOKUP(A3772, Sheet3!A:G,3, FALSE)</f>
        <v>0.32693699999999998</v>
      </c>
      <c r="K3772" s="4">
        <f>VLOOKUP(A3772, Sheet3!A:G,4, FALSE)</f>
        <v>-2.6924299999999999</v>
      </c>
      <c r="L3772" s="4">
        <f>VLOOKUP(A3772, Sheet3!A:G,5, FALSE)</f>
        <v>-0.36177599999999999</v>
      </c>
      <c r="M3772" s="4">
        <f>VLOOKUP(A3772, Sheet3!A:G,6, FALSE)</f>
        <v>0.25857200000000002</v>
      </c>
      <c r="N3772" s="4">
        <f>VLOOKUP(A3772, Sheet3!A:G,7, FALSE)</f>
        <v>-0.129746</v>
      </c>
      <c r="O3772">
        <v>2004</v>
      </c>
      <c r="P3772" s="4">
        <f>VLOOKUP(G3772, Sheet2!C:E, 3, FALSE)</f>
        <v>2003</v>
      </c>
      <c r="Q3772" s="4">
        <f>O3772-P3772</f>
        <v>1</v>
      </c>
      <c r="R3772" s="4">
        <f>VLOOKUP(A3772, Sheet4!A:B, 2, FALSE)</f>
        <v>551</v>
      </c>
    </row>
    <row r="3773" spans="1:18">
      <c r="A3773" s="4">
        <v>5248</v>
      </c>
      <c r="B3773" t="s">
        <v>366</v>
      </c>
      <c r="C3773" s="1">
        <v>39128</v>
      </c>
      <c r="D3773" t="s">
        <v>15</v>
      </c>
      <c r="E3773" s="4" t="str">
        <f>VLOOKUP(B3773, Sheet2!$A$2:$B$734, 2, FALSE)</f>
        <v>ME</v>
      </c>
      <c r="F3773" s="4" t="s">
        <v>652</v>
      </c>
      <c r="G3773" s="4" t="str">
        <f>B3773&amp;E3773</f>
        <v>SnoweME</v>
      </c>
      <c r="H3773" s="4" t="str">
        <f>VLOOKUP(G3773, Sheet2!C:D, 2, FALSE)</f>
        <v>R</v>
      </c>
      <c r="I3773" s="4">
        <f>VLOOKUP(A3773, Sheet3!A:G,2, FALSE)</f>
        <v>2.8448470000000001</v>
      </c>
      <c r="J3773" s="4">
        <f>VLOOKUP(A3773, Sheet3!A:G,3, FALSE)</f>
        <v>-0.100564</v>
      </c>
      <c r="K3773" s="4">
        <f>VLOOKUP(A3773, Sheet3!A:G,4, FALSE)</f>
        <v>1.3972249999999999</v>
      </c>
      <c r="L3773" s="4">
        <f>VLOOKUP(A3773, Sheet3!A:G,5, FALSE)</f>
        <v>0.31772800000000001</v>
      </c>
      <c r="M3773" s="4">
        <f>VLOOKUP(A3773, Sheet3!A:G,6, FALSE)</f>
        <v>-6.607E-3</v>
      </c>
      <c r="N3773" s="4">
        <f>VLOOKUP(A3773, Sheet3!A:G,7, FALSE)</f>
        <v>0.90915100000000004</v>
      </c>
      <c r="O3773">
        <v>2007</v>
      </c>
      <c r="P3773" s="4">
        <f>VLOOKUP(G3773, Sheet2!C:E, 3, FALSE)</f>
        <v>1979</v>
      </c>
      <c r="Q3773" s="4">
        <f>O3773-P3773</f>
        <v>28</v>
      </c>
      <c r="R3773" s="4">
        <f>VLOOKUP(A3773, Sheet4!A:B, 2, FALSE)</f>
        <v>1068</v>
      </c>
    </row>
    <row r="3774" spans="1:18">
      <c r="A3774" s="4">
        <v>5249</v>
      </c>
      <c r="B3774" t="s">
        <v>339</v>
      </c>
      <c r="C3774" s="1">
        <v>38063</v>
      </c>
      <c r="D3774" t="s">
        <v>6</v>
      </c>
      <c r="E3774" s="4" t="s">
        <v>47</v>
      </c>
      <c r="F3774" s="4" t="s">
        <v>652</v>
      </c>
      <c r="G3774" s="4" t="str">
        <f>B3774&amp;E3774</f>
        <v>BrownFL</v>
      </c>
      <c r="H3774" s="4" t="str">
        <f>VLOOKUP(G3774, Sheet2!C:D, 2, FALSE)</f>
        <v>D</v>
      </c>
      <c r="I3774" s="4">
        <f>VLOOKUP(A3774, Sheet3!A:G,2, FALSE)</f>
        <v>-4.1618680000000001</v>
      </c>
      <c r="J3774" s="4">
        <f>VLOOKUP(A3774, Sheet3!A:G,3, FALSE)</f>
        <v>7.8976000000000005E-2</v>
      </c>
      <c r="K3774" s="4">
        <f>VLOOKUP(A3774, Sheet3!A:G,4, FALSE)</f>
        <v>-4.548203</v>
      </c>
      <c r="L3774" s="4">
        <f>VLOOKUP(A3774, Sheet3!A:G,5, FALSE)</f>
        <v>-0.99504400000000004</v>
      </c>
      <c r="M3774" s="4">
        <f>VLOOKUP(A3774, Sheet3!A:G,6, FALSE)</f>
        <v>-1.5889999999999999E-3</v>
      </c>
      <c r="N3774" s="4">
        <f>VLOOKUP(A3774, Sheet3!A:G,7, FALSE)</f>
        <v>-5.3453739999999996</v>
      </c>
      <c r="O3774">
        <v>2004</v>
      </c>
      <c r="P3774" s="4">
        <f>VLOOKUP(G3774, Sheet2!C:E, 3, FALSE)</f>
        <v>1993</v>
      </c>
      <c r="Q3774" s="4">
        <f>O3774-P3774</f>
        <v>11</v>
      </c>
      <c r="R3774" s="4">
        <f>VLOOKUP(A3774, Sheet4!A:B, 2, FALSE)</f>
        <v>636</v>
      </c>
    </row>
    <row r="3775" spans="1:18">
      <c r="A3775" s="4">
        <v>5250</v>
      </c>
      <c r="B3775" t="s">
        <v>540</v>
      </c>
      <c r="C3775" s="1">
        <v>38049</v>
      </c>
      <c r="D3775" t="s">
        <v>6</v>
      </c>
      <c r="E3775" s="4" t="str">
        <f>VLOOKUP(B3775, Sheet2!$A$2:$B$734, 2, FALSE)</f>
        <v>NE</v>
      </c>
      <c r="F3775" s="4" t="s">
        <v>652</v>
      </c>
      <c r="G3775" s="4" t="str">
        <f>B3775&amp;E3775</f>
        <v>OsborneNE</v>
      </c>
      <c r="H3775" s="4" t="str">
        <f>VLOOKUP(G3775, Sheet2!C:D, 2, FALSE)</f>
        <v>R</v>
      </c>
      <c r="I3775" s="4">
        <f>VLOOKUP(A3775, Sheet3!A:G,2, FALSE)</f>
        <v>3.8221479999999999</v>
      </c>
      <c r="J3775" s="4">
        <f>VLOOKUP(A3775, Sheet3!A:G,3, FALSE)</f>
        <v>-1.685586</v>
      </c>
      <c r="K3775" s="4">
        <f>VLOOKUP(A3775, Sheet3!A:G,4, FALSE)</f>
        <v>-2.7148659999999998</v>
      </c>
      <c r="L3775" s="4">
        <f>VLOOKUP(A3775, Sheet3!A:G,5, FALSE)</f>
        <v>-4.4778770000000003</v>
      </c>
      <c r="M3775" s="4">
        <f>VLOOKUP(A3775, Sheet3!A:G,6, FALSE)</f>
        <v>-1.055034</v>
      </c>
      <c r="N3775" s="4">
        <f>VLOOKUP(A3775, Sheet3!A:G,7, FALSE)</f>
        <v>1.7815000000000001E-2</v>
      </c>
      <c r="O3775">
        <v>2004</v>
      </c>
      <c r="P3775" s="4">
        <f>VLOOKUP(G3775, Sheet2!C:E, 3, FALSE)</f>
        <v>2001</v>
      </c>
      <c r="Q3775" s="4">
        <f>O3775-P3775</f>
        <v>3</v>
      </c>
      <c r="R3775" s="4">
        <f>VLOOKUP(A3775, Sheet4!A:B, 2, FALSE)</f>
        <v>598</v>
      </c>
    </row>
    <row r="3776" spans="1:18">
      <c r="A3776" s="4">
        <v>5251</v>
      </c>
      <c r="B3776" t="s">
        <v>369</v>
      </c>
      <c r="C3776" s="1">
        <v>38877</v>
      </c>
      <c r="D3776" t="s">
        <v>15</v>
      </c>
      <c r="E3776" s="4" t="str">
        <f>VLOOKUP(B3776, Sheet2!$A$2:$B$734, 2, FALSE)</f>
        <v>CO</v>
      </c>
      <c r="F3776" s="4" t="s">
        <v>652</v>
      </c>
      <c r="G3776" s="4" t="str">
        <f>B3776&amp;E3776</f>
        <v>AllardCO</v>
      </c>
      <c r="H3776" s="4" t="str">
        <f>VLOOKUP(G3776, Sheet2!C:D, 2, FALSE)</f>
        <v>R</v>
      </c>
      <c r="I3776" s="4">
        <f>VLOOKUP(A3776, Sheet3!A:G,2, FALSE)</f>
        <v>-0.62815299999999996</v>
      </c>
      <c r="J3776" s="4">
        <f>VLOOKUP(A3776, Sheet3!A:G,3, FALSE)</f>
        <v>-0.281414</v>
      </c>
      <c r="K3776" s="4">
        <f>VLOOKUP(A3776, Sheet3!A:G,4, FALSE)</f>
        <v>3.2141410000000001</v>
      </c>
      <c r="L3776" s="4">
        <f>VLOOKUP(A3776, Sheet3!A:G,5, FALSE)</f>
        <v>-3.7008239999999999</v>
      </c>
      <c r="M3776" s="4">
        <f>VLOOKUP(A3776, Sheet3!A:G,6, FALSE)</f>
        <v>-1.2330289999999999</v>
      </c>
      <c r="N3776" s="4">
        <f>VLOOKUP(A3776, Sheet3!A:G,7, FALSE)</f>
        <v>4.297161</v>
      </c>
      <c r="O3776">
        <v>2006</v>
      </c>
      <c r="P3776" s="4">
        <f>VLOOKUP(G3776, Sheet2!C:E, 3, FALSE)</f>
        <v>1997</v>
      </c>
      <c r="Q3776" s="4">
        <f>O3776-P3776</f>
        <v>9</v>
      </c>
      <c r="R3776" s="4">
        <f>VLOOKUP(A3776, Sheet4!A:B, 2, FALSE)</f>
        <v>1020</v>
      </c>
    </row>
    <row r="3777" spans="1:18">
      <c r="A3777" s="4">
        <v>5252</v>
      </c>
      <c r="B3777" s="4" t="s">
        <v>262</v>
      </c>
      <c r="C3777" s="1">
        <v>38859</v>
      </c>
      <c r="D3777" s="4" t="s">
        <v>15</v>
      </c>
      <c r="E3777" s="4" t="str">
        <f>VLOOKUP(B3777, Sheet2!$A$2:$B$734, 2, FALSE)</f>
        <v>NV</v>
      </c>
      <c r="F3777" s="4" t="s">
        <v>652</v>
      </c>
      <c r="G3777" s="4" t="str">
        <f>B3777&amp;E3777</f>
        <v>ReidNV</v>
      </c>
      <c r="H3777" s="4" t="str">
        <f>VLOOKUP(G3777, Sheet2!C:D, 2, FALSE)</f>
        <v>D</v>
      </c>
      <c r="I3777" s="4">
        <f>VLOOKUP(A3777, Sheet3!A:G,2, FALSE)</f>
        <v>1.075356</v>
      </c>
      <c r="J3777" s="4">
        <f>VLOOKUP(A3777, Sheet3!A:G,3, FALSE)</f>
        <v>-1.7527999999999998E-2</v>
      </c>
      <c r="K3777" s="4">
        <f>VLOOKUP(A3777, Sheet3!A:G,4, FALSE)</f>
        <v>0.45179799999999998</v>
      </c>
      <c r="L3777" s="4">
        <f>VLOOKUP(A3777, Sheet3!A:G,5, FALSE)</f>
        <v>-1.1390610000000001</v>
      </c>
      <c r="M3777" s="4">
        <f>VLOOKUP(A3777, Sheet3!A:G,6, FALSE)</f>
        <v>0.65662600000000004</v>
      </c>
      <c r="N3777" s="4">
        <f>VLOOKUP(A3777, Sheet3!A:G,7, FALSE)</f>
        <v>1.61595</v>
      </c>
      <c r="O3777">
        <v>2006</v>
      </c>
      <c r="P3777" s="4">
        <f>VLOOKUP(G3777, Sheet2!C:E, 3, FALSE)</f>
        <v>1983</v>
      </c>
      <c r="Q3777" s="4">
        <f>O3777-P3777</f>
        <v>23</v>
      </c>
      <c r="R3777" s="4">
        <f>VLOOKUP(A3777, Sheet4!A:B, 2, FALSE)</f>
        <v>1023</v>
      </c>
    </row>
    <row r="3778" spans="1:18">
      <c r="A3778" s="4">
        <v>5253</v>
      </c>
      <c r="B3778" s="4" t="s">
        <v>253</v>
      </c>
      <c r="C3778" s="1">
        <v>38839</v>
      </c>
      <c r="D3778" s="4" t="s">
        <v>15</v>
      </c>
      <c r="E3778" s="4" t="str">
        <f>VLOOKUP(B3778, Sheet2!$A$2:$B$734, 2, FALSE)</f>
        <v>WI</v>
      </c>
      <c r="F3778" s="4" t="s">
        <v>652</v>
      </c>
      <c r="G3778" s="4" t="str">
        <f>B3778&amp;E3778</f>
        <v>FeingoldWI</v>
      </c>
      <c r="H3778" s="4" t="str">
        <f>VLOOKUP(G3778, Sheet2!C:D, 2, FALSE)</f>
        <v>D</v>
      </c>
      <c r="I3778" s="4">
        <f>VLOOKUP(A3778, Sheet3!A:G,2, FALSE)</f>
        <v>3.6135860000000002</v>
      </c>
      <c r="J3778" s="4">
        <f>VLOOKUP(A3778, Sheet3!A:G,3, FALSE)</f>
        <v>1.2715669999999999</v>
      </c>
      <c r="K3778" s="4">
        <f>VLOOKUP(A3778, Sheet3!A:G,4, FALSE)</f>
        <v>2.3056679999999998</v>
      </c>
      <c r="L3778" s="4">
        <f>VLOOKUP(A3778, Sheet3!A:G,5, FALSE)</f>
        <v>1.8006949999999999</v>
      </c>
      <c r="M3778" s="4">
        <f>VLOOKUP(A3778, Sheet3!A:G,6, FALSE)</f>
        <v>0.94946699999999995</v>
      </c>
      <c r="N3778" s="4">
        <f>VLOOKUP(A3778, Sheet3!A:G,7, FALSE)</f>
        <v>0.45605099999999998</v>
      </c>
      <c r="O3778">
        <v>2006</v>
      </c>
      <c r="P3778" s="4">
        <f>VLOOKUP(G3778, Sheet2!C:E, 3, FALSE)</f>
        <v>1993</v>
      </c>
      <c r="Q3778" s="4">
        <f>O3778-P3778</f>
        <v>13</v>
      </c>
      <c r="R3778" s="4">
        <f>VLOOKUP(A3778, Sheet4!A:B, 2, FALSE)</f>
        <v>1143</v>
      </c>
    </row>
    <row r="3779" spans="1:18">
      <c r="A3779" s="4">
        <v>5254</v>
      </c>
      <c r="B3779" s="4" t="s">
        <v>267</v>
      </c>
      <c r="C3779" s="1">
        <v>38701</v>
      </c>
      <c r="D3779" s="4" t="s">
        <v>6</v>
      </c>
      <c r="E3779" s="4" t="s">
        <v>143</v>
      </c>
      <c r="F3779" s="4" t="s">
        <v>652</v>
      </c>
      <c r="G3779" s="4" t="str">
        <f>B3779&amp;E3779</f>
        <v>KennedyMN</v>
      </c>
      <c r="H3779" s="4" t="str">
        <f>VLOOKUP(G3779, Sheet2!C:D, 2, FALSE)</f>
        <v>R</v>
      </c>
      <c r="I3779" s="4">
        <f>VLOOKUP(A3779, Sheet3!A:G,2, FALSE)</f>
        <v>-9.5291560000000004</v>
      </c>
      <c r="J3779" s="4">
        <f>VLOOKUP(A3779, Sheet3!A:G,3, FALSE)</f>
        <v>-0.87948199999999999</v>
      </c>
      <c r="K3779" s="4">
        <f>VLOOKUP(A3779, Sheet3!A:G,4, FALSE)</f>
        <v>-1.5195970000000001</v>
      </c>
      <c r="L3779" s="4">
        <f>VLOOKUP(A3779, Sheet3!A:G,5, FALSE)</f>
        <v>-6.044575</v>
      </c>
      <c r="M3779" s="4">
        <f>VLOOKUP(A3779, Sheet3!A:G,6, FALSE)</f>
        <v>-0.86610600000000004</v>
      </c>
      <c r="N3779" s="4">
        <f>VLOOKUP(A3779, Sheet3!A:G,7, FALSE)</f>
        <v>1.9800059999999999</v>
      </c>
      <c r="O3779">
        <v>2005</v>
      </c>
      <c r="P3779" s="4">
        <f>VLOOKUP(G3779, Sheet2!C:E, 3, FALSE)</f>
        <v>2001</v>
      </c>
      <c r="Q3779" s="4">
        <f>O3779-P3779</f>
        <v>4</v>
      </c>
      <c r="R3779" s="4">
        <f>VLOOKUP(A3779, Sheet4!A:B, 2, FALSE)</f>
        <v>149</v>
      </c>
    </row>
    <row r="3780" spans="1:18">
      <c r="A3780" s="4">
        <v>5255</v>
      </c>
      <c r="B3780" s="4" t="s">
        <v>172</v>
      </c>
      <c r="C3780" s="1">
        <v>38701</v>
      </c>
      <c r="D3780" s="4" t="s">
        <v>6</v>
      </c>
      <c r="E3780" s="4" t="str">
        <f>VLOOKUP(B3780, Sheet2!$A$2:$B$734, 2, FALSE)</f>
        <v>TN</v>
      </c>
      <c r="F3780" s="4" t="s">
        <v>652</v>
      </c>
      <c r="G3780" s="4" t="str">
        <f>B3780&amp;E3780</f>
        <v>BlackburnTN</v>
      </c>
      <c r="H3780" s="4" t="str">
        <f>VLOOKUP(G3780, Sheet2!C:D, 2, FALSE)</f>
        <v>R</v>
      </c>
      <c r="I3780" s="4">
        <f>VLOOKUP(A3780, Sheet3!A:G,2, FALSE)</f>
        <v>0.80529200000000001</v>
      </c>
      <c r="J3780" s="4">
        <f>VLOOKUP(A3780, Sheet3!A:G,3, FALSE)</f>
        <v>-0.96999599999999997</v>
      </c>
      <c r="K3780" s="4">
        <f>VLOOKUP(A3780, Sheet3!A:G,4, FALSE)</f>
        <v>3.8060939999999999</v>
      </c>
      <c r="L3780" s="4">
        <f>VLOOKUP(A3780, Sheet3!A:G,5, FALSE)</f>
        <v>-6.1429869999999998</v>
      </c>
      <c r="M3780" s="4">
        <f>VLOOKUP(A3780, Sheet3!A:G,6, FALSE)</f>
        <v>-1.769369</v>
      </c>
      <c r="N3780" s="4">
        <f>VLOOKUP(A3780, Sheet3!A:G,7, FALSE)</f>
        <v>1.2757240000000001</v>
      </c>
      <c r="O3780">
        <v>2005</v>
      </c>
      <c r="P3780" s="4">
        <f>VLOOKUP(G3780, Sheet2!C:E, 3, FALSE)</f>
        <v>2003</v>
      </c>
      <c r="Q3780" s="4">
        <f>O3780-P3780</f>
        <v>2</v>
      </c>
      <c r="R3780" s="4">
        <f>VLOOKUP(A3780, Sheet4!A:B, 2, FALSE)</f>
        <v>154</v>
      </c>
    </row>
    <row r="3781" spans="1:18">
      <c r="A3781" s="4">
        <v>5256</v>
      </c>
      <c r="B3781" s="4" t="s">
        <v>225</v>
      </c>
      <c r="C3781" s="1">
        <v>38701</v>
      </c>
      <c r="D3781" s="4" t="s">
        <v>6</v>
      </c>
      <c r="E3781" s="4" t="str">
        <f>VLOOKUP(B3781, Sheet2!$A$2:$B$734, 2, FALSE)</f>
        <v>PA</v>
      </c>
      <c r="F3781" s="4" t="s">
        <v>652</v>
      </c>
      <c r="G3781" s="4" t="str">
        <f>B3781&amp;E3781</f>
        <v>PittsPA</v>
      </c>
      <c r="H3781" s="4" t="str">
        <f>VLOOKUP(G3781, Sheet2!C:D, 2, FALSE)</f>
        <v>R</v>
      </c>
      <c r="I3781" s="4">
        <f>VLOOKUP(A3781, Sheet3!A:G,2, FALSE)</f>
        <v>5.942571</v>
      </c>
      <c r="J3781" s="4">
        <f>VLOOKUP(A3781, Sheet3!A:G,3, FALSE)</f>
        <v>-1.6939569999999999</v>
      </c>
      <c r="K3781" s="4">
        <f>VLOOKUP(A3781, Sheet3!A:G,4, FALSE)</f>
        <v>0.43821199999999999</v>
      </c>
      <c r="L3781" s="4">
        <f>VLOOKUP(A3781, Sheet3!A:G,5, FALSE)</f>
        <v>-3.5682360000000002</v>
      </c>
      <c r="M3781" s="4">
        <f>VLOOKUP(A3781, Sheet3!A:G,6, FALSE)</f>
        <v>-1.5682430000000001</v>
      </c>
      <c r="N3781" s="4">
        <f>VLOOKUP(A3781, Sheet3!A:G,7, FALSE)</f>
        <v>2.5266440000000001</v>
      </c>
      <c r="O3781">
        <v>2005</v>
      </c>
      <c r="P3781" s="4">
        <f>VLOOKUP(G3781, Sheet2!C:E, 3, FALSE)</f>
        <v>1997</v>
      </c>
      <c r="Q3781" s="4">
        <f>O3781-P3781</f>
        <v>8</v>
      </c>
      <c r="R3781" s="4">
        <f>VLOOKUP(A3781, Sheet4!A:B, 2, FALSE)</f>
        <v>134</v>
      </c>
    </row>
    <row r="3782" spans="1:18">
      <c r="A3782" s="4">
        <v>5257</v>
      </c>
      <c r="B3782" s="4" t="s">
        <v>239</v>
      </c>
      <c r="C3782" s="1">
        <v>38701</v>
      </c>
      <c r="D3782" s="4" t="s">
        <v>15</v>
      </c>
      <c r="E3782" s="4" t="str">
        <f>VLOOKUP(B3782, Sheet2!$A$2:$B$734, 2, FALSE)</f>
        <v>TN</v>
      </c>
      <c r="F3782" s="4" t="s">
        <v>652</v>
      </c>
      <c r="G3782" s="4" t="str">
        <f>B3782&amp;E3782</f>
        <v>FristTN</v>
      </c>
      <c r="H3782" s="4" t="str">
        <f>VLOOKUP(G3782, Sheet2!C:D, 2, FALSE)</f>
        <v>R</v>
      </c>
      <c r="I3782" s="4">
        <f>VLOOKUP(A3782, Sheet3!A:G,2, FALSE)</f>
        <v>1.8242510000000001</v>
      </c>
      <c r="J3782" s="4">
        <f>VLOOKUP(A3782, Sheet3!A:G,3, FALSE)</f>
        <v>-1.28732</v>
      </c>
      <c r="K3782" s="4">
        <f>VLOOKUP(A3782, Sheet3!A:G,4, FALSE)</f>
        <v>1.935263</v>
      </c>
      <c r="L3782" s="4">
        <f>VLOOKUP(A3782, Sheet3!A:G,5, FALSE)</f>
        <v>-3.3367469999999999</v>
      </c>
      <c r="M3782" s="4">
        <f>VLOOKUP(A3782, Sheet3!A:G,6, FALSE)</f>
        <v>-1.418555</v>
      </c>
      <c r="N3782" s="4">
        <f>VLOOKUP(A3782, Sheet3!A:G,7, FALSE)</f>
        <v>2.1549960000000001</v>
      </c>
      <c r="O3782">
        <v>2005</v>
      </c>
      <c r="P3782" s="4">
        <f>VLOOKUP(G3782, Sheet2!C:E, 3, FALSE)</f>
        <v>1995</v>
      </c>
      <c r="Q3782" s="4">
        <f>O3782-P3782</f>
        <v>10</v>
      </c>
      <c r="R3782" s="4">
        <f>VLOOKUP(A3782, Sheet4!A:B, 2, FALSE)</f>
        <v>506</v>
      </c>
    </row>
    <row r="3783" spans="1:18">
      <c r="A3783" s="4">
        <v>5258</v>
      </c>
      <c r="B3783" s="4" t="s">
        <v>92</v>
      </c>
      <c r="C3783" s="1">
        <v>38469</v>
      </c>
      <c r="D3783" s="4" t="s">
        <v>6</v>
      </c>
      <c r="E3783" s="4" t="str">
        <f>VLOOKUP(B3783, Sheet2!$A$2:$B$734, 2, FALSE)</f>
        <v>OH</v>
      </c>
      <c r="F3783" s="4" t="s">
        <v>652</v>
      </c>
      <c r="G3783" s="4" t="str">
        <f>B3783&amp;E3783</f>
        <v>KucinichOH</v>
      </c>
      <c r="H3783" s="4" t="str">
        <f>VLOOKUP(G3783, Sheet2!C:D, 2, FALSE)</f>
        <v>D</v>
      </c>
      <c r="I3783" s="4">
        <f>VLOOKUP(A3783, Sheet3!A:G,2, FALSE)</f>
        <v>2.3907189999999998</v>
      </c>
      <c r="J3783" s="4">
        <f>VLOOKUP(A3783, Sheet3!A:G,3, FALSE)</f>
        <v>0.457092</v>
      </c>
      <c r="K3783" s="4">
        <f>VLOOKUP(A3783, Sheet3!A:G,4, FALSE)</f>
        <v>3.0750389999999999</v>
      </c>
      <c r="L3783" s="4">
        <f>VLOOKUP(A3783, Sheet3!A:G,5, FALSE)</f>
        <v>-1.5924400000000001</v>
      </c>
      <c r="M3783" s="4">
        <f>VLOOKUP(A3783, Sheet3!A:G,6, FALSE)</f>
        <v>-8.5128999999999996E-2</v>
      </c>
      <c r="N3783" s="4">
        <f>VLOOKUP(A3783, Sheet3!A:G,7, FALSE)</f>
        <v>3.4083299999999999</v>
      </c>
      <c r="O3783">
        <v>2005</v>
      </c>
      <c r="P3783" s="4">
        <f>VLOOKUP(G3783, Sheet2!C:E, 3, FALSE)</f>
        <v>1997</v>
      </c>
      <c r="Q3783" s="4">
        <f>O3783-P3783</f>
        <v>8</v>
      </c>
      <c r="R3783" s="4">
        <f>VLOOKUP(A3783, Sheet4!A:B, 2, FALSE)</f>
        <v>171</v>
      </c>
    </row>
    <row r="3784" spans="1:18">
      <c r="A3784" s="4">
        <v>5259</v>
      </c>
      <c r="B3784" s="4" t="s">
        <v>92</v>
      </c>
      <c r="C3784" s="1">
        <v>38470</v>
      </c>
      <c r="D3784" s="4" t="s">
        <v>6</v>
      </c>
      <c r="E3784" s="4" t="str">
        <f>VLOOKUP(B3784, Sheet2!$A$2:$B$734, 2, FALSE)</f>
        <v>OH</v>
      </c>
      <c r="F3784" s="4" t="s">
        <v>652</v>
      </c>
      <c r="G3784" s="4" t="str">
        <f>B3784&amp;E3784</f>
        <v>KucinichOH</v>
      </c>
      <c r="H3784" s="4" t="str">
        <f>VLOOKUP(G3784, Sheet2!C:D, 2, FALSE)</f>
        <v>D</v>
      </c>
      <c r="I3784" s="4">
        <f>VLOOKUP(A3784, Sheet3!A:G,2, FALSE)</f>
        <v>-7.8261649999999996</v>
      </c>
      <c r="J3784" s="4">
        <f>VLOOKUP(A3784, Sheet3!A:G,3, FALSE)</f>
        <v>1.690007</v>
      </c>
      <c r="K3784" s="4">
        <f>VLOOKUP(A3784, Sheet3!A:G,4, FALSE)</f>
        <v>-2.312017</v>
      </c>
      <c r="L3784" s="4">
        <f>VLOOKUP(A3784, Sheet3!A:G,5, FALSE)</f>
        <v>-3.0849250000000001</v>
      </c>
      <c r="M3784" s="4">
        <f>VLOOKUP(A3784, Sheet3!A:G,6, FALSE)</f>
        <v>-0.87282499999999996</v>
      </c>
      <c r="N3784" s="4">
        <f>VLOOKUP(A3784, Sheet3!A:G,7, FALSE)</f>
        <v>-2.33013</v>
      </c>
      <c r="O3784">
        <v>2005</v>
      </c>
      <c r="P3784" s="4">
        <f>VLOOKUP(G3784, Sheet2!C:E, 3, FALSE)</f>
        <v>1997</v>
      </c>
      <c r="Q3784" s="4">
        <f>O3784-P3784</f>
        <v>8</v>
      </c>
      <c r="R3784" s="4">
        <f>VLOOKUP(A3784, Sheet4!A:B, 2, FALSE)</f>
        <v>174</v>
      </c>
    </row>
    <row r="3785" spans="1:18">
      <c r="A3785" s="4">
        <v>5260</v>
      </c>
      <c r="B3785" s="4" t="s">
        <v>21</v>
      </c>
      <c r="C3785" s="1">
        <v>38518</v>
      </c>
      <c r="D3785" s="4" t="s">
        <v>6</v>
      </c>
      <c r="E3785" s="4" t="s">
        <v>8</v>
      </c>
      <c r="F3785" s="4" t="s">
        <v>652</v>
      </c>
      <c r="G3785" s="4" t="str">
        <f>B3785&amp;E3785</f>
        <v>WoolseyCA</v>
      </c>
      <c r="H3785" s="4" t="str">
        <f>VLOOKUP(G3785, Sheet2!C:D, 2, FALSE)</f>
        <v>D</v>
      </c>
      <c r="I3785" s="4">
        <f>VLOOKUP(A3785, Sheet3!A:G,2, FALSE)</f>
        <v>-2.1300059999999998</v>
      </c>
      <c r="J3785" s="4">
        <f>VLOOKUP(A3785, Sheet3!A:G,3, FALSE)</f>
        <v>0.91621300000000006</v>
      </c>
      <c r="K3785" s="4">
        <f>VLOOKUP(A3785, Sheet3!A:G,4, FALSE)</f>
        <v>2.6085410000000002</v>
      </c>
      <c r="L3785" s="4">
        <f>VLOOKUP(A3785, Sheet3!A:G,5, FALSE)</f>
        <v>-4.5807869999999999</v>
      </c>
      <c r="M3785" s="4">
        <f>VLOOKUP(A3785, Sheet3!A:G,6, FALSE)</f>
        <v>-1.6234</v>
      </c>
      <c r="N3785" s="4">
        <f>VLOOKUP(A3785, Sheet3!A:G,7, FALSE)</f>
        <v>1.8476570000000001</v>
      </c>
      <c r="O3785">
        <v>2005</v>
      </c>
      <c r="P3785" s="4">
        <f>VLOOKUP(G3785, Sheet2!C:E, 3, FALSE)</f>
        <v>1993</v>
      </c>
      <c r="Q3785" s="4">
        <f>O3785-P3785</f>
        <v>12</v>
      </c>
      <c r="R3785" s="4">
        <f>VLOOKUP(A3785, Sheet4!A:B, 2, FALSE)</f>
        <v>618</v>
      </c>
    </row>
    <row r="3786" spans="1:18">
      <c r="A3786" s="4">
        <v>5261</v>
      </c>
      <c r="B3786" s="4" t="s">
        <v>92</v>
      </c>
      <c r="C3786" s="1">
        <v>38518</v>
      </c>
      <c r="D3786" s="4" t="s">
        <v>6</v>
      </c>
      <c r="E3786" s="4" t="str">
        <f>VLOOKUP(B3786, Sheet2!$A$2:$B$734, 2, FALSE)</f>
        <v>OH</v>
      </c>
      <c r="F3786" s="4" t="s">
        <v>652</v>
      </c>
      <c r="G3786" s="4" t="str">
        <f>B3786&amp;E3786</f>
        <v>KucinichOH</v>
      </c>
      <c r="H3786" s="4" t="str">
        <f>VLOOKUP(G3786, Sheet2!C:D, 2, FALSE)</f>
        <v>D</v>
      </c>
      <c r="I3786" s="4">
        <f>VLOOKUP(A3786, Sheet3!A:G,2, FALSE)</f>
        <v>0.30907099999999998</v>
      </c>
      <c r="J3786" s="4">
        <f>VLOOKUP(A3786, Sheet3!A:G,3, FALSE)</f>
        <v>-1.6383449999999999</v>
      </c>
      <c r="K3786" s="4">
        <f>VLOOKUP(A3786, Sheet3!A:G,4, FALSE)</f>
        <v>5.1861639999999998</v>
      </c>
      <c r="L3786" s="4">
        <f>VLOOKUP(A3786, Sheet3!A:G,5, FALSE)</f>
        <v>-3.5288940000000002</v>
      </c>
      <c r="M3786" s="4">
        <f>VLOOKUP(A3786, Sheet3!A:G,6, FALSE)</f>
        <v>-2.7344979999999999</v>
      </c>
      <c r="N3786" s="4">
        <f>VLOOKUP(A3786, Sheet3!A:G,7, FALSE)</f>
        <v>3.650671</v>
      </c>
      <c r="O3786">
        <v>2005</v>
      </c>
      <c r="P3786" s="4">
        <f>VLOOKUP(G3786, Sheet2!C:E, 3, FALSE)</f>
        <v>1997</v>
      </c>
      <c r="Q3786" s="4">
        <f>O3786-P3786</f>
        <v>8</v>
      </c>
      <c r="R3786" s="4">
        <f>VLOOKUP(A3786, Sheet4!A:B, 2, FALSE)</f>
        <v>171</v>
      </c>
    </row>
    <row r="3787" spans="1:18">
      <c r="A3787" s="4">
        <v>5262</v>
      </c>
      <c r="B3787" s="4" t="s">
        <v>62</v>
      </c>
      <c r="C3787" s="1">
        <v>38519</v>
      </c>
      <c r="D3787" s="4" t="s">
        <v>6</v>
      </c>
      <c r="E3787" s="4" t="s">
        <v>63</v>
      </c>
      <c r="F3787" s="4" t="s">
        <v>652</v>
      </c>
      <c r="G3787" s="4" t="str">
        <f>B3787&amp;E3787</f>
        <v>MoranVA</v>
      </c>
      <c r="H3787" s="4" t="str">
        <f>VLOOKUP(G3787, Sheet2!C:D, 2, FALSE)</f>
        <v>D</v>
      </c>
      <c r="I3787" s="4">
        <f>VLOOKUP(A3787, Sheet3!A:G,2, FALSE)</f>
        <v>-4.3134560000000004</v>
      </c>
      <c r="J3787" s="4">
        <f>VLOOKUP(A3787, Sheet3!A:G,3, FALSE)</f>
        <v>4.9038930000000001</v>
      </c>
      <c r="K3787" s="4">
        <f>VLOOKUP(A3787, Sheet3!A:G,4, FALSE)</f>
        <v>-4.1776960000000001</v>
      </c>
      <c r="L3787" s="4">
        <f>VLOOKUP(A3787, Sheet3!A:G,5, FALSE)</f>
        <v>7.284294</v>
      </c>
      <c r="M3787" s="4">
        <f>VLOOKUP(A3787, Sheet3!A:G,6, FALSE)</f>
        <v>1.588757</v>
      </c>
      <c r="N3787" s="4">
        <f>VLOOKUP(A3787, Sheet3!A:G,7, FALSE)</f>
        <v>-4.9759770000000003</v>
      </c>
      <c r="O3787">
        <v>2005</v>
      </c>
      <c r="P3787" s="4">
        <f>VLOOKUP(G3787, Sheet2!C:E, 3, FALSE)</f>
        <v>1991</v>
      </c>
      <c r="Q3787" s="4">
        <f>O3787-P3787</f>
        <v>14</v>
      </c>
      <c r="R3787" s="4">
        <f>VLOOKUP(A3787, Sheet4!A:B, 2, FALSE)</f>
        <v>175</v>
      </c>
    </row>
    <row r="3788" spans="1:18">
      <c r="A3788" s="4">
        <v>5263</v>
      </c>
      <c r="B3788" s="4" t="s">
        <v>92</v>
      </c>
      <c r="C3788" s="1">
        <v>38523</v>
      </c>
      <c r="D3788" s="4" t="s">
        <v>6</v>
      </c>
      <c r="E3788" s="4" t="str">
        <f>VLOOKUP(B3788, Sheet2!$A$2:$B$734, 2, FALSE)</f>
        <v>OH</v>
      </c>
      <c r="F3788" s="4" t="s">
        <v>652</v>
      </c>
      <c r="G3788" s="4" t="str">
        <f>B3788&amp;E3788</f>
        <v>KucinichOH</v>
      </c>
      <c r="H3788" s="4" t="str">
        <f>VLOOKUP(G3788, Sheet2!C:D, 2, FALSE)</f>
        <v>D</v>
      </c>
      <c r="I3788" s="4">
        <f>VLOOKUP(A3788, Sheet3!A:G,2, FALSE)</f>
        <v>12.207775</v>
      </c>
      <c r="J3788" s="4">
        <f>VLOOKUP(A3788, Sheet3!A:G,3, FALSE)</f>
        <v>-0.470528</v>
      </c>
      <c r="K3788" s="4">
        <f>VLOOKUP(A3788, Sheet3!A:G,4, FALSE)</f>
        <v>-3.719967</v>
      </c>
      <c r="L3788" s="4">
        <f>VLOOKUP(A3788, Sheet3!A:G,5, FALSE)</f>
        <v>7.2927210000000002</v>
      </c>
      <c r="M3788" s="4">
        <f>VLOOKUP(A3788, Sheet3!A:G,6, FALSE)</f>
        <v>0.52957299999999996</v>
      </c>
      <c r="N3788" s="4">
        <f>VLOOKUP(A3788, Sheet3!A:G,7, FALSE)</f>
        <v>0.23064599999999999</v>
      </c>
      <c r="O3788">
        <v>2005</v>
      </c>
      <c r="P3788" s="4">
        <f>VLOOKUP(G3788, Sheet2!C:E, 3, FALSE)</f>
        <v>1997</v>
      </c>
      <c r="Q3788" s="4">
        <f>O3788-P3788</f>
        <v>8</v>
      </c>
      <c r="R3788" s="4">
        <f>VLOOKUP(A3788, Sheet4!A:B, 2, FALSE)</f>
        <v>188</v>
      </c>
    </row>
    <row r="3789" spans="1:18">
      <c r="A3789" s="4">
        <v>5264</v>
      </c>
      <c r="B3789" s="4" t="s">
        <v>172</v>
      </c>
      <c r="C3789" s="1">
        <v>38495</v>
      </c>
      <c r="D3789" s="4" t="s">
        <v>6</v>
      </c>
      <c r="E3789" s="4" t="str">
        <f>VLOOKUP(B3789, Sheet2!$A$2:$B$734, 2, FALSE)</f>
        <v>TN</v>
      </c>
      <c r="F3789" s="4" t="s">
        <v>652</v>
      </c>
      <c r="G3789" s="4" t="str">
        <f>B3789&amp;E3789</f>
        <v>BlackburnTN</v>
      </c>
      <c r="H3789" s="4" t="str">
        <f>VLOOKUP(G3789, Sheet2!C:D, 2, FALSE)</f>
        <v>R</v>
      </c>
      <c r="I3789" s="4">
        <f>VLOOKUP(A3789, Sheet3!A:G,2, FALSE)</f>
        <v>-6.0889959999999999</v>
      </c>
      <c r="J3789" s="4">
        <f>VLOOKUP(A3789, Sheet3!A:G,3, FALSE)</f>
        <v>-0.11089</v>
      </c>
      <c r="K3789" s="4">
        <f>VLOOKUP(A3789, Sheet3!A:G,4, FALSE)</f>
        <v>-2.2979769999999999</v>
      </c>
      <c r="L3789" s="4">
        <f>VLOOKUP(A3789, Sheet3!A:G,5, FALSE)</f>
        <v>-0.30315199999999998</v>
      </c>
      <c r="M3789" s="4">
        <f>VLOOKUP(A3789, Sheet3!A:G,6, FALSE)</f>
        <v>-2.4047879999999999</v>
      </c>
      <c r="N3789" s="4">
        <f>VLOOKUP(A3789, Sheet3!A:G,7, FALSE)</f>
        <v>-4.2551810000000003</v>
      </c>
      <c r="O3789">
        <v>2005</v>
      </c>
      <c r="P3789" s="4">
        <f>VLOOKUP(G3789, Sheet2!C:E, 3, FALSE)</f>
        <v>2003</v>
      </c>
      <c r="Q3789" s="4">
        <f>O3789-P3789</f>
        <v>2</v>
      </c>
      <c r="R3789" s="4">
        <f>VLOOKUP(A3789, Sheet4!A:B, 2, FALSE)</f>
        <v>186</v>
      </c>
    </row>
    <row r="3790" spans="1:18">
      <c r="A3790" s="4">
        <v>5265</v>
      </c>
      <c r="B3790" s="4" t="s">
        <v>153</v>
      </c>
      <c r="C3790" s="1">
        <v>38531</v>
      </c>
      <c r="D3790" s="4" t="s">
        <v>6</v>
      </c>
      <c r="E3790" s="4" t="s">
        <v>47</v>
      </c>
      <c r="F3790" s="4" t="s">
        <v>652</v>
      </c>
      <c r="G3790" s="4" t="str">
        <f>B3790&amp;E3790</f>
        <v>Ros-LehtinenFL</v>
      </c>
      <c r="H3790" s="4" t="str">
        <f>VLOOKUP(G3790, Sheet2!C:D, 2, FALSE)</f>
        <v>R</v>
      </c>
      <c r="I3790" s="4">
        <f>VLOOKUP(A3790, Sheet3!A:G,2, FALSE)</f>
        <v>3.761628</v>
      </c>
      <c r="J3790" s="4">
        <f>VLOOKUP(A3790, Sheet3!A:G,3, FALSE)</f>
        <v>-1.1720219999999999</v>
      </c>
      <c r="K3790" s="4">
        <f>VLOOKUP(A3790, Sheet3!A:G,4, FALSE)</f>
        <v>7.9914759999999996</v>
      </c>
      <c r="L3790" s="4">
        <f>VLOOKUP(A3790, Sheet3!A:G,5, FALSE)</f>
        <v>-5.8241589999999999</v>
      </c>
      <c r="M3790" s="4">
        <f>VLOOKUP(A3790, Sheet3!A:G,6, FALSE)</f>
        <v>-1.683567</v>
      </c>
      <c r="N3790" s="4">
        <f>VLOOKUP(A3790, Sheet3!A:G,7, FALSE)</f>
        <v>7.9314869999999997</v>
      </c>
      <c r="O3790">
        <v>2005</v>
      </c>
      <c r="P3790" s="4">
        <f>VLOOKUP(G3790, Sheet2!C:E, 3, FALSE)</f>
        <v>1989</v>
      </c>
      <c r="Q3790" s="4">
        <f>O3790-P3790</f>
        <v>16</v>
      </c>
      <c r="R3790" s="4">
        <f>VLOOKUP(A3790, Sheet4!A:B, 2, FALSE)</f>
        <v>140</v>
      </c>
    </row>
    <row r="3791" spans="1:18">
      <c r="A3791" s="4">
        <v>5266</v>
      </c>
      <c r="B3791" s="4" t="s">
        <v>20</v>
      </c>
      <c r="C3791" s="1">
        <v>38531</v>
      </c>
      <c r="D3791" s="4" t="s">
        <v>6</v>
      </c>
      <c r="E3791" s="4" t="str">
        <f>VLOOKUP(B3791, Sheet2!$A$2:$B$734, 2, FALSE)</f>
        <v>WA</v>
      </c>
      <c r="F3791" s="4" t="s">
        <v>652</v>
      </c>
      <c r="G3791" s="4" t="str">
        <f>B3791&amp;E3791</f>
        <v>McDermottWA</v>
      </c>
      <c r="H3791" s="4" t="str">
        <f>VLOOKUP(G3791, Sheet2!C:D, 2, FALSE)</f>
        <v>D</v>
      </c>
      <c r="I3791" s="4">
        <f>VLOOKUP(A3791, Sheet3!A:G,2, FALSE)</f>
        <v>-2.2417570000000002</v>
      </c>
      <c r="J3791" s="4">
        <f>VLOOKUP(A3791, Sheet3!A:G,3, FALSE)</f>
        <v>0.24315500000000001</v>
      </c>
      <c r="K3791" s="4">
        <f>VLOOKUP(A3791, Sheet3!A:G,4, FALSE)</f>
        <v>3.8351359999999999</v>
      </c>
      <c r="L3791" s="4">
        <f>VLOOKUP(A3791, Sheet3!A:G,5, FALSE)</f>
        <v>-7.739528</v>
      </c>
      <c r="M3791" s="4">
        <f>VLOOKUP(A3791, Sheet3!A:G,6, FALSE)</f>
        <v>-2.2102140000000001</v>
      </c>
      <c r="N3791" s="4">
        <f>VLOOKUP(A3791, Sheet3!A:G,7, FALSE)</f>
        <v>4.6493500000000001</v>
      </c>
      <c r="O3791">
        <v>2005</v>
      </c>
      <c r="P3791" s="4">
        <f>VLOOKUP(G3791, Sheet2!C:E, 3, FALSE)</f>
        <v>1989</v>
      </c>
      <c r="Q3791" s="4">
        <f>O3791-P3791</f>
        <v>16</v>
      </c>
      <c r="R3791" s="4">
        <f>VLOOKUP(A3791, Sheet4!A:B, 2, FALSE)</f>
        <v>156</v>
      </c>
    </row>
    <row r="3792" spans="1:18">
      <c r="A3792" s="4">
        <v>5267</v>
      </c>
      <c r="B3792" s="4" t="s">
        <v>212</v>
      </c>
      <c r="C3792" s="1">
        <v>38531</v>
      </c>
      <c r="D3792" s="4" t="s">
        <v>6</v>
      </c>
      <c r="E3792" s="4" t="str">
        <f>VLOOKUP(B3792, Sheet2!$A$2:$B$734, 2, FALSE)</f>
        <v>TX</v>
      </c>
      <c r="F3792" s="4" t="s">
        <v>652</v>
      </c>
      <c r="G3792" s="4" t="str">
        <f>B3792&amp;E3792</f>
        <v>BurgessTX</v>
      </c>
      <c r="H3792" s="4" t="str">
        <f>VLOOKUP(G3792, Sheet2!C:D, 2, FALSE)</f>
        <v>R</v>
      </c>
      <c r="I3792" s="4">
        <f>VLOOKUP(A3792, Sheet3!A:G,2, FALSE)</f>
        <v>4.9363549999999998</v>
      </c>
      <c r="J3792" s="4">
        <f>VLOOKUP(A3792, Sheet3!A:G,3, FALSE)</f>
        <v>-2.2667470000000001</v>
      </c>
      <c r="K3792" s="4">
        <f>VLOOKUP(A3792, Sheet3!A:G,4, FALSE)</f>
        <v>3.9234879999999999</v>
      </c>
      <c r="L3792" s="4">
        <f>VLOOKUP(A3792, Sheet3!A:G,5, FALSE)</f>
        <v>-0.27431499999999998</v>
      </c>
      <c r="M3792" s="4">
        <f>VLOOKUP(A3792, Sheet3!A:G,6, FALSE)</f>
        <v>-1.806983</v>
      </c>
      <c r="N3792" s="4">
        <f>VLOOKUP(A3792, Sheet3!A:G,7, FALSE)</f>
        <v>-0.60242600000000002</v>
      </c>
      <c r="O3792">
        <v>2005</v>
      </c>
      <c r="P3792" s="4">
        <f>VLOOKUP(G3792, Sheet2!C:E, 3, FALSE)</f>
        <v>2003</v>
      </c>
      <c r="Q3792" s="4">
        <f>O3792-P3792</f>
        <v>2</v>
      </c>
      <c r="R3792" s="4">
        <f>VLOOKUP(A3792, Sheet4!A:B, 2, FALSE)</f>
        <v>182</v>
      </c>
    </row>
    <row r="3793" spans="1:18">
      <c r="A3793" s="4">
        <v>5268</v>
      </c>
      <c r="B3793" s="4" t="s">
        <v>31</v>
      </c>
      <c r="C3793" s="1">
        <v>38532</v>
      </c>
      <c r="D3793" s="4" t="s">
        <v>6</v>
      </c>
      <c r="E3793" s="4" t="str">
        <f>VLOOKUP(B3793, Sheet2!$A$2:$B$734, 2, FALSE)</f>
        <v>IN</v>
      </c>
      <c r="F3793" s="4" t="s">
        <v>652</v>
      </c>
      <c r="G3793" s="4" t="str">
        <f>B3793&amp;E3793</f>
        <v>PenceIN</v>
      </c>
      <c r="H3793" s="4" t="str">
        <f>VLOOKUP(G3793, Sheet2!C:D, 2, FALSE)</f>
        <v>R</v>
      </c>
      <c r="I3793" s="4">
        <f>VLOOKUP(A3793, Sheet3!A:G,2, FALSE)</f>
        <v>2.892185</v>
      </c>
      <c r="J3793" s="4">
        <f>VLOOKUP(A3793, Sheet3!A:G,3, FALSE)</f>
        <v>1.336382</v>
      </c>
      <c r="K3793" s="4">
        <f>VLOOKUP(A3793, Sheet3!A:G,4, FALSE)</f>
        <v>-0.94582500000000003</v>
      </c>
      <c r="L3793" s="4">
        <f>VLOOKUP(A3793, Sheet3!A:G,5, FALSE)</f>
        <v>2.4881000000000002</v>
      </c>
      <c r="M3793" s="4">
        <f>VLOOKUP(A3793, Sheet3!A:G,6, FALSE)</f>
        <v>-2.0811350000000002</v>
      </c>
      <c r="N3793" s="4">
        <f>VLOOKUP(A3793, Sheet3!A:G,7, FALSE)</f>
        <v>4.1173469999999996</v>
      </c>
      <c r="O3793">
        <v>2005</v>
      </c>
      <c r="P3793" s="4">
        <f>VLOOKUP(G3793, Sheet2!C:E, 3, FALSE)</f>
        <v>2001</v>
      </c>
      <c r="Q3793" s="4">
        <f>O3793-P3793</f>
        <v>4</v>
      </c>
      <c r="R3793" s="4">
        <f>VLOOKUP(A3793, Sheet4!A:B, 2, FALSE)</f>
        <v>166</v>
      </c>
    </row>
    <row r="3794" spans="1:18">
      <c r="A3794" s="4">
        <v>5269</v>
      </c>
      <c r="B3794" s="4" t="s">
        <v>166</v>
      </c>
      <c r="C3794" s="1">
        <v>38532</v>
      </c>
      <c r="D3794" s="4" t="s">
        <v>6</v>
      </c>
      <c r="E3794" s="4" t="str">
        <f>VLOOKUP(B3794, Sheet2!$A$2:$B$734, 2, FALSE)</f>
        <v>WA</v>
      </c>
      <c r="F3794" s="4" t="s">
        <v>652</v>
      </c>
      <c r="G3794" s="4" t="str">
        <f>B3794&amp;E3794</f>
        <v>InsleeWA</v>
      </c>
      <c r="H3794" s="4" t="str">
        <f>VLOOKUP(G3794, Sheet2!C:D, 2, FALSE)</f>
        <v>D</v>
      </c>
      <c r="I3794" s="4">
        <f>VLOOKUP(A3794, Sheet3!A:G,2, FALSE)</f>
        <v>1.2311369999999999</v>
      </c>
      <c r="J3794" s="4">
        <f>VLOOKUP(A3794, Sheet3!A:G,3, FALSE)</f>
        <v>0.43642300000000001</v>
      </c>
      <c r="K3794" s="4">
        <f>VLOOKUP(A3794, Sheet3!A:G,4, FALSE)</f>
        <v>-4.0135569999999996</v>
      </c>
      <c r="L3794" s="4">
        <f>VLOOKUP(A3794, Sheet3!A:G,5, FALSE)</f>
        <v>-1.8019289999999999</v>
      </c>
      <c r="M3794" s="4">
        <f>VLOOKUP(A3794, Sheet3!A:G,6, FALSE)</f>
        <v>1.1705719999999999</v>
      </c>
      <c r="N3794" s="4">
        <f>VLOOKUP(A3794, Sheet3!A:G,7, FALSE)</f>
        <v>1.859758</v>
      </c>
      <c r="O3794">
        <v>2005</v>
      </c>
      <c r="P3794" s="4">
        <f>VLOOKUP(G3794, Sheet2!C:E, 3, FALSE)</f>
        <v>1998</v>
      </c>
      <c r="Q3794" s="4">
        <f>O3794-P3794</f>
        <v>7</v>
      </c>
      <c r="R3794" s="4">
        <f>VLOOKUP(A3794, Sheet4!A:B, 2, FALSE)</f>
        <v>173</v>
      </c>
    </row>
    <row r="3795" spans="1:18">
      <c r="A3795" s="4">
        <v>5270</v>
      </c>
      <c r="B3795" s="4" t="s">
        <v>576</v>
      </c>
      <c r="C3795" s="1">
        <v>38553</v>
      </c>
      <c r="D3795" s="4" t="s">
        <v>6</v>
      </c>
      <c r="E3795" s="4" t="str">
        <f>VLOOKUP(B3795, Sheet2!$A$2:$B$734, 2, FALSE)</f>
        <v>OH</v>
      </c>
      <c r="F3795" s="4" t="s">
        <v>652</v>
      </c>
      <c r="G3795" s="4" t="str">
        <f>B3795&amp;E3795</f>
        <v>StricklandOH</v>
      </c>
      <c r="H3795" s="4" t="str">
        <f>VLOOKUP(G3795, Sheet2!C:D, 2, FALSE)</f>
        <v>D</v>
      </c>
      <c r="I3795" s="4">
        <f>VLOOKUP(A3795, Sheet3!A:G,2, FALSE)</f>
        <v>3.7963499999999999</v>
      </c>
      <c r="J3795" s="4">
        <f>VLOOKUP(A3795, Sheet3!A:G,3, FALSE)</f>
        <v>-2.054332</v>
      </c>
      <c r="K3795" s="4">
        <f>VLOOKUP(A3795, Sheet3!A:G,4, FALSE)</f>
        <v>2.2838050000000001</v>
      </c>
      <c r="L3795" s="4">
        <f>VLOOKUP(A3795, Sheet3!A:G,5, FALSE)</f>
        <v>-9.2024369999999998</v>
      </c>
      <c r="M3795" s="4">
        <f>VLOOKUP(A3795, Sheet3!A:G,6, FALSE)</f>
        <v>-4.1821929999999998</v>
      </c>
      <c r="N3795" s="4">
        <f>VLOOKUP(A3795, Sheet3!A:G,7, FALSE)</f>
        <v>4.7396159999999998</v>
      </c>
      <c r="O3795">
        <v>2005</v>
      </c>
      <c r="P3795" s="4">
        <f>VLOOKUP(G3795, Sheet2!C:E, 3, FALSE)</f>
        <v>1997</v>
      </c>
      <c r="Q3795" s="4">
        <f>O3795-P3795</f>
        <v>8</v>
      </c>
      <c r="R3795" s="4">
        <f>VLOOKUP(A3795, Sheet4!A:B, 2, FALSE)</f>
        <v>168</v>
      </c>
    </row>
    <row r="3796" spans="1:18">
      <c r="A3796" s="4">
        <v>5271</v>
      </c>
      <c r="B3796" s="4" t="s">
        <v>225</v>
      </c>
      <c r="C3796" s="1">
        <v>38617</v>
      </c>
      <c r="D3796" s="4" t="s">
        <v>6</v>
      </c>
      <c r="E3796" s="4" t="str">
        <f>VLOOKUP(B3796, Sheet2!$A$2:$B$734, 2, FALSE)</f>
        <v>PA</v>
      </c>
      <c r="F3796" s="4" t="s">
        <v>652</v>
      </c>
      <c r="G3796" s="4" t="str">
        <f>B3796&amp;E3796</f>
        <v>PittsPA</v>
      </c>
      <c r="H3796" s="4" t="str">
        <f>VLOOKUP(G3796, Sheet2!C:D, 2, FALSE)</f>
        <v>R</v>
      </c>
      <c r="I3796" s="4">
        <f>VLOOKUP(A3796, Sheet3!A:G,2, FALSE)</f>
        <v>1.748326</v>
      </c>
      <c r="J3796" s="4">
        <f>VLOOKUP(A3796, Sheet3!A:G,3, FALSE)</f>
        <v>-0.61117600000000005</v>
      </c>
      <c r="K3796" s="4">
        <f>VLOOKUP(A3796, Sheet3!A:G,4, FALSE)</f>
        <v>1.0074860000000001</v>
      </c>
      <c r="L3796" s="4">
        <f>VLOOKUP(A3796, Sheet3!A:G,5, FALSE)</f>
        <v>-1.6545460000000001</v>
      </c>
      <c r="M3796" s="4">
        <f>VLOOKUP(A3796, Sheet3!A:G,6, FALSE)</f>
        <v>1.5274669999999999</v>
      </c>
      <c r="N3796" s="4">
        <f>VLOOKUP(A3796, Sheet3!A:G,7, FALSE)</f>
        <v>5.4848800000000004</v>
      </c>
      <c r="O3796">
        <v>2005</v>
      </c>
      <c r="P3796" s="4">
        <f>VLOOKUP(G3796, Sheet2!C:E, 3, FALSE)</f>
        <v>1997</v>
      </c>
      <c r="Q3796" s="4">
        <f>O3796-P3796</f>
        <v>8</v>
      </c>
      <c r="R3796" s="4">
        <f>VLOOKUP(A3796, Sheet4!A:B, 2, FALSE)</f>
        <v>148</v>
      </c>
    </row>
    <row r="3797" spans="1:18">
      <c r="A3797" s="4">
        <v>5272</v>
      </c>
      <c r="B3797" s="4" t="s">
        <v>172</v>
      </c>
      <c r="C3797" s="1">
        <v>38622</v>
      </c>
      <c r="D3797" s="4" t="s">
        <v>6</v>
      </c>
      <c r="E3797" s="4" t="str">
        <f>VLOOKUP(B3797, Sheet2!$A$2:$B$734, 2, FALSE)</f>
        <v>TN</v>
      </c>
      <c r="F3797" s="4" t="s">
        <v>652</v>
      </c>
      <c r="G3797" s="4" t="str">
        <f>B3797&amp;E3797</f>
        <v>BlackburnTN</v>
      </c>
      <c r="H3797" s="4" t="str">
        <f>VLOOKUP(G3797, Sheet2!C:D, 2, FALSE)</f>
        <v>R</v>
      </c>
      <c r="I3797" s="4">
        <f>VLOOKUP(A3797, Sheet3!A:G,2, FALSE)</f>
        <v>-2.827693</v>
      </c>
      <c r="J3797" s="4">
        <f>VLOOKUP(A3797, Sheet3!A:G,3, FALSE)</f>
        <v>0.62406799999999996</v>
      </c>
      <c r="K3797" s="4">
        <f>VLOOKUP(A3797, Sheet3!A:G,4, FALSE)</f>
        <v>0.49527599999999999</v>
      </c>
      <c r="L3797" s="4">
        <f>VLOOKUP(A3797, Sheet3!A:G,5, FALSE)</f>
        <v>-2.122493</v>
      </c>
      <c r="M3797" s="4">
        <f>VLOOKUP(A3797, Sheet3!A:G,6, FALSE)</f>
        <v>-0.72999800000000004</v>
      </c>
      <c r="N3797" s="4">
        <f>VLOOKUP(A3797, Sheet3!A:G,7, FALSE)</f>
        <v>0.97747099999999998</v>
      </c>
      <c r="O3797">
        <v>2005</v>
      </c>
      <c r="P3797" s="4">
        <f>VLOOKUP(G3797, Sheet2!C:E, 3, FALSE)</f>
        <v>2003</v>
      </c>
      <c r="Q3797" s="4">
        <f>O3797-P3797</f>
        <v>2</v>
      </c>
      <c r="R3797" s="4">
        <f>VLOOKUP(A3797, Sheet4!A:B, 2, FALSE)</f>
        <v>179</v>
      </c>
    </row>
    <row r="3798" spans="1:18">
      <c r="A3798" s="4">
        <v>5273</v>
      </c>
      <c r="B3798" s="4" t="s">
        <v>21</v>
      </c>
      <c r="C3798" s="1">
        <v>38624</v>
      </c>
      <c r="D3798" s="4" t="s">
        <v>6</v>
      </c>
      <c r="E3798" s="4" t="s">
        <v>8</v>
      </c>
      <c r="F3798" s="4" t="s">
        <v>652</v>
      </c>
      <c r="G3798" s="4" t="str">
        <f>B3798&amp;E3798</f>
        <v>WoolseyCA</v>
      </c>
      <c r="H3798" s="4" t="str">
        <f>VLOOKUP(G3798, Sheet2!C:D, 2, FALSE)</f>
        <v>D</v>
      </c>
      <c r="I3798" s="4">
        <f>VLOOKUP(A3798, Sheet3!A:G,2, FALSE)</f>
        <v>-1.244931</v>
      </c>
      <c r="J3798" s="4">
        <f>VLOOKUP(A3798, Sheet3!A:G,3, FALSE)</f>
        <v>0.41634100000000002</v>
      </c>
      <c r="K3798" s="4">
        <f>VLOOKUP(A3798, Sheet3!A:G,4, FALSE)</f>
        <v>-3.9383000000000001E-2</v>
      </c>
      <c r="L3798" s="4">
        <f>VLOOKUP(A3798, Sheet3!A:G,5, FALSE)</f>
        <v>1.9959279999999999</v>
      </c>
      <c r="M3798" s="4">
        <f>VLOOKUP(A3798, Sheet3!A:G,6, FALSE)</f>
        <v>3.9167E-2</v>
      </c>
      <c r="N3798" s="4">
        <f>VLOOKUP(A3798, Sheet3!A:G,7, FALSE)</f>
        <v>1.3939950000000001</v>
      </c>
      <c r="O3798">
        <v>2005</v>
      </c>
      <c r="P3798" s="4">
        <f>VLOOKUP(G3798, Sheet2!C:E, 3, FALSE)</f>
        <v>1993</v>
      </c>
      <c r="Q3798" s="4">
        <f>O3798-P3798</f>
        <v>12</v>
      </c>
      <c r="R3798" s="4">
        <f>VLOOKUP(A3798, Sheet4!A:B, 2, FALSE)</f>
        <v>585</v>
      </c>
    </row>
    <row r="3799" spans="1:18">
      <c r="A3799" s="4">
        <v>5274</v>
      </c>
      <c r="B3799" s="4" t="s">
        <v>27</v>
      </c>
      <c r="C3799" s="1">
        <v>38642</v>
      </c>
      <c r="D3799" s="4" t="s">
        <v>6</v>
      </c>
      <c r="E3799" s="4" t="str">
        <f>VLOOKUP(B3799, Sheet2!$A$2:$B$734, 2, FALSE)</f>
        <v>TX</v>
      </c>
      <c r="F3799" s="4" t="s">
        <v>652</v>
      </c>
      <c r="G3799" s="4" t="str">
        <f>B3799&amp;E3799</f>
        <v>PoeTX</v>
      </c>
      <c r="H3799" s="4" t="str">
        <f>VLOOKUP(G3799, Sheet2!C:D, 2, FALSE)</f>
        <v>R</v>
      </c>
      <c r="I3799" s="4">
        <f>VLOOKUP(A3799, Sheet3!A:G,2, FALSE)</f>
        <v>-3.5621909999999999</v>
      </c>
      <c r="J3799" s="4">
        <f>VLOOKUP(A3799, Sheet3!A:G,3, FALSE)</f>
        <v>1.626952</v>
      </c>
      <c r="K3799" s="4">
        <f>VLOOKUP(A3799, Sheet3!A:G,4, FALSE)</f>
        <v>-5.306108</v>
      </c>
      <c r="L3799" s="4">
        <f>VLOOKUP(A3799, Sheet3!A:G,5, FALSE)</f>
        <v>-0.75008699999999995</v>
      </c>
      <c r="M3799" s="4">
        <f>VLOOKUP(A3799, Sheet3!A:G,6, FALSE)</f>
        <v>-2.431311</v>
      </c>
      <c r="N3799" s="4">
        <f>VLOOKUP(A3799, Sheet3!A:G,7, FALSE)</f>
        <v>-2.0840700000000001</v>
      </c>
      <c r="O3799">
        <v>2005</v>
      </c>
      <c r="P3799" s="4">
        <f>VLOOKUP(G3799, Sheet2!C:E, 3, FALSE)</f>
        <v>2005</v>
      </c>
      <c r="Q3799" s="4">
        <f>O3799-P3799</f>
        <v>0</v>
      </c>
      <c r="R3799" s="4">
        <f>VLOOKUP(A3799, Sheet4!A:B, 2, FALSE)</f>
        <v>200</v>
      </c>
    </row>
    <row r="3800" spans="1:18">
      <c r="A3800" s="4">
        <v>5275</v>
      </c>
      <c r="B3800" s="4" t="s">
        <v>21</v>
      </c>
      <c r="C3800" s="1">
        <v>38642</v>
      </c>
      <c r="D3800" s="4" t="s">
        <v>6</v>
      </c>
      <c r="E3800" s="4" t="s">
        <v>8</v>
      </c>
      <c r="F3800" s="4" t="s">
        <v>652</v>
      </c>
      <c r="G3800" s="4" t="str">
        <f>B3800&amp;E3800</f>
        <v>WoolseyCA</v>
      </c>
      <c r="H3800" s="4" t="str">
        <f>VLOOKUP(G3800, Sheet2!C:D, 2, FALSE)</f>
        <v>D</v>
      </c>
      <c r="I3800" s="4">
        <f>VLOOKUP(A3800, Sheet3!A:G,2, FALSE)</f>
        <v>-0.95530400000000004</v>
      </c>
      <c r="J3800" s="4">
        <f>VLOOKUP(A3800, Sheet3!A:G,3, FALSE)</f>
        <v>-0.367952</v>
      </c>
      <c r="K3800" s="4">
        <f>VLOOKUP(A3800, Sheet3!A:G,4, FALSE)</f>
        <v>0.22933100000000001</v>
      </c>
      <c r="L3800" s="4">
        <f>VLOOKUP(A3800, Sheet3!A:G,5, FALSE)</f>
        <v>0.87330700000000006</v>
      </c>
      <c r="M3800" s="4">
        <f>VLOOKUP(A3800, Sheet3!A:G,6, FALSE)</f>
        <v>0.23003000000000001</v>
      </c>
      <c r="N3800" s="4">
        <f>VLOOKUP(A3800, Sheet3!A:G,7, FALSE)</f>
        <v>1.3473649999999999</v>
      </c>
      <c r="O3800">
        <v>2005</v>
      </c>
      <c r="P3800" s="4">
        <f>VLOOKUP(G3800, Sheet2!C:E, 3, FALSE)</f>
        <v>1993</v>
      </c>
      <c r="Q3800" s="4">
        <f>O3800-P3800</f>
        <v>12</v>
      </c>
      <c r="R3800" s="4">
        <f>VLOOKUP(A3800, Sheet4!A:B, 2, FALSE)</f>
        <v>634</v>
      </c>
    </row>
    <row r="3801" spans="1:18">
      <c r="A3801" s="4">
        <v>5276</v>
      </c>
      <c r="B3801" s="4" t="s">
        <v>149</v>
      </c>
      <c r="C3801" s="1">
        <v>38643</v>
      </c>
      <c r="D3801" s="4" t="s">
        <v>6</v>
      </c>
      <c r="E3801" s="4" t="str">
        <f>VLOOKUP(B3801, Sheet2!$A$2:$B$734, 2, FALSE)</f>
        <v>NC</v>
      </c>
      <c r="F3801" s="4" t="s">
        <v>652</v>
      </c>
      <c r="G3801" s="4" t="str">
        <f>B3801&amp;E3801</f>
        <v>FoxxNC</v>
      </c>
      <c r="H3801" s="4" t="str">
        <f>VLOOKUP(G3801, Sheet2!C:D, 2, FALSE)</f>
        <v>R</v>
      </c>
      <c r="I3801" s="4">
        <f>VLOOKUP(A3801, Sheet3!A:G,2, FALSE)</f>
        <v>6.4856040000000004</v>
      </c>
      <c r="J3801" s="4">
        <f>VLOOKUP(A3801, Sheet3!A:G,3, FALSE)</f>
        <v>-3.9324999999999999E-2</v>
      </c>
      <c r="K3801" s="4">
        <f>VLOOKUP(A3801, Sheet3!A:G,4, FALSE)</f>
        <v>3.3406940000000001</v>
      </c>
      <c r="L3801" s="4">
        <f>VLOOKUP(A3801, Sheet3!A:G,5, FALSE)</f>
        <v>-5.0271169999999996</v>
      </c>
      <c r="M3801" s="4">
        <f>VLOOKUP(A3801, Sheet3!A:G,6, FALSE)</f>
        <v>-0.76292099999999996</v>
      </c>
      <c r="N3801" s="4">
        <f>VLOOKUP(A3801, Sheet3!A:G,7, FALSE)</f>
        <v>4.7414969999999999</v>
      </c>
      <c r="O3801">
        <v>2005</v>
      </c>
      <c r="P3801" s="4">
        <f>VLOOKUP(G3801, Sheet2!C:E, 3, FALSE)</f>
        <v>2005</v>
      </c>
      <c r="Q3801" s="4">
        <f>O3801-P3801</f>
        <v>0</v>
      </c>
      <c r="R3801" s="4">
        <f>VLOOKUP(A3801, Sheet4!A:B, 2, FALSE)</f>
        <v>199</v>
      </c>
    </row>
    <row r="3802" spans="1:18">
      <c r="A3802" s="4">
        <v>5277</v>
      </c>
      <c r="B3802" s="4" t="s">
        <v>23</v>
      </c>
      <c r="C3802" s="1">
        <v>38644</v>
      </c>
      <c r="D3802" s="4" t="s">
        <v>6</v>
      </c>
      <c r="E3802" s="4" t="str">
        <f>VLOOKUP(B3802, Sheet2!$A$2:$B$734, 2, FALSE)</f>
        <v>IL</v>
      </c>
      <c r="F3802" s="4" t="s">
        <v>652</v>
      </c>
      <c r="G3802" s="4" t="str">
        <f>B3802&amp;E3802</f>
        <v>EmanuelIL</v>
      </c>
      <c r="H3802" s="4" t="str">
        <f>VLOOKUP(G3802, Sheet2!C:D, 2, FALSE)</f>
        <v>D</v>
      </c>
      <c r="I3802" s="4">
        <f>VLOOKUP(A3802, Sheet3!A:G,2, FALSE)</f>
        <v>2.2152099999999999</v>
      </c>
      <c r="J3802" s="4">
        <f>VLOOKUP(A3802, Sheet3!A:G,3, FALSE)</f>
        <v>1.469535</v>
      </c>
      <c r="K3802" s="4">
        <f>VLOOKUP(A3802, Sheet3!A:G,4, FALSE)</f>
        <v>-0.94881300000000002</v>
      </c>
      <c r="L3802" s="4">
        <f>VLOOKUP(A3802, Sheet3!A:G,5, FALSE)</f>
        <v>-5.1057699999999997</v>
      </c>
      <c r="M3802" s="4">
        <f>VLOOKUP(A3802, Sheet3!A:G,6, FALSE)</f>
        <v>-3.093496</v>
      </c>
      <c r="N3802" s="4">
        <f>VLOOKUP(A3802, Sheet3!A:G,7, FALSE)</f>
        <v>1.43649</v>
      </c>
      <c r="O3802">
        <v>2005</v>
      </c>
      <c r="P3802" s="4">
        <f>VLOOKUP(G3802, Sheet2!C:E, 3, FALSE)</f>
        <v>2003</v>
      </c>
      <c r="Q3802" s="4">
        <f>O3802-P3802</f>
        <v>2</v>
      </c>
      <c r="R3802" s="4">
        <f>VLOOKUP(A3802, Sheet4!A:B, 2, FALSE)</f>
        <v>189</v>
      </c>
    </row>
    <row r="3803" spans="1:18">
      <c r="A3803" s="4">
        <v>5278</v>
      </c>
      <c r="B3803" s="4" t="s">
        <v>61</v>
      </c>
      <c r="C3803" s="1">
        <v>38644</v>
      </c>
      <c r="D3803" s="4" t="s">
        <v>6</v>
      </c>
      <c r="E3803" s="4" t="str">
        <f>VLOOKUP(B3803, Sheet2!$A$2:$B$734, 2, FALSE)</f>
        <v>FL</v>
      </c>
      <c r="F3803" s="4" t="s">
        <v>652</v>
      </c>
      <c r="G3803" s="4" t="str">
        <f>B3803&amp;E3803</f>
        <v>StearnsFL</v>
      </c>
      <c r="H3803" s="4" t="str">
        <f>VLOOKUP(G3803, Sheet2!C:D, 2, FALSE)</f>
        <v>R</v>
      </c>
      <c r="I3803" s="4">
        <f>VLOOKUP(A3803, Sheet3!A:G,2, FALSE)</f>
        <v>6.5065749999999998</v>
      </c>
      <c r="J3803" s="4">
        <f>VLOOKUP(A3803, Sheet3!A:G,3, FALSE)</f>
        <v>-1.0796809999999999</v>
      </c>
      <c r="K3803" s="4">
        <f>VLOOKUP(A3803, Sheet3!A:G,4, FALSE)</f>
        <v>5.213444</v>
      </c>
      <c r="L3803" s="4">
        <f>VLOOKUP(A3803, Sheet3!A:G,5, FALSE)</f>
        <v>-2.138843</v>
      </c>
      <c r="M3803" s="4">
        <f>VLOOKUP(A3803, Sheet3!A:G,6, FALSE)</f>
        <v>0.86746900000000005</v>
      </c>
      <c r="N3803" s="4">
        <f>VLOOKUP(A3803, Sheet3!A:G,7, FALSE)</f>
        <v>7.3928960000000004</v>
      </c>
      <c r="O3803">
        <v>2005</v>
      </c>
      <c r="P3803" s="4">
        <f>VLOOKUP(G3803, Sheet2!C:E, 3, FALSE)</f>
        <v>1989</v>
      </c>
      <c r="Q3803" s="4">
        <f>O3803-P3803</f>
        <v>16</v>
      </c>
      <c r="R3803" s="4">
        <f>VLOOKUP(A3803, Sheet4!A:B, 2, FALSE)</f>
        <v>143</v>
      </c>
    </row>
    <row r="3804" spans="1:18">
      <c r="A3804" s="4">
        <v>5279</v>
      </c>
      <c r="B3804" s="4" t="s">
        <v>86</v>
      </c>
      <c r="C3804" s="1">
        <v>38644</v>
      </c>
      <c r="D3804" s="4" t="s">
        <v>6</v>
      </c>
      <c r="E3804" s="4" t="str">
        <f>VLOOKUP(B3804, Sheet2!$A$2:$B$734, 2, FALSE)</f>
        <v>GA</v>
      </c>
      <c r="F3804" s="4" t="s">
        <v>652</v>
      </c>
      <c r="G3804" s="4" t="str">
        <f>B3804&amp;E3804</f>
        <v>KingstonGA</v>
      </c>
      <c r="H3804" s="4" t="str">
        <f>VLOOKUP(G3804, Sheet2!C:D, 2, FALSE)</f>
        <v>R</v>
      </c>
      <c r="I3804" s="4">
        <f>VLOOKUP(A3804, Sheet3!A:G,2, FALSE)</f>
        <v>6.1674939999999996</v>
      </c>
      <c r="J3804" s="4">
        <f>VLOOKUP(A3804, Sheet3!A:G,3, FALSE)</f>
        <v>-2.7172160000000001</v>
      </c>
      <c r="K3804" s="4">
        <f>VLOOKUP(A3804, Sheet3!A:G,4, FALSE)</f>
        <v>-0.50357700000000005</v>
      </c>
      <c r="L3804" s="4">
        <f>VLOOKUP(A3804, Sheet3!A:G,5, FALSE)</f>
        <v>-1.3786099999999999</v>
      </c>
      <c r="M3804" s="4">
        <f>VLOOKUP(A3804, Sheet3!A:G,6, FALSE)</f>
        <v>-2.4875229999999999</v>
      </c>
      <c r="N3804" s="4">
        <f>VLOOKUP(A3804, Sheet3!A:G,7, FALSE)</f>
        <v>-4.4539559999999998</v>
      </c>
      <c r="O3804">
        <v>2005</v>
      </c>
      <c r="P3804" s="4">
        <f>VLOOKUP(G3804, Sheet2!C:E, 3, FALSE)</f>
        <v>1993</v>
      </c>
      <c r="Q3804" s="4">
        <f>O3804-P3804</f>
        <v>12</v>
      </c>
      <c r="R3804" s="4">
        <f>VLOOKUP(A3804, Sheet4!A:B, 2, FALSE)</f>
        <v>182</v>
      </c>
    </row>
    <row r="3805" spans="1:18">
      <c r="A3805" s="4">
        <v>5280</v>
      </c>
      <c r="B3805" s="4" t="s">
        <v>509</v>
      </c>
      <c r="C3805" s="1">
        <v>38650</v>
      </c>
      <c r="D3805" s="4" t="s">
        <v>6</v>
      </c>
      <c r="E3805" s="4" t="s">
        <v>184</v>
      </c>
      <c r="F3805" s="4" t="s">
        <v>652</v>
      </c>
      <c r="G3805" s="4" t="str">
        <f>B3805&amp;E3805</f>
        <v>MeehanMA</v>
      </c>
      <c r="H3805" s="4" t="str">
        <f>VLOOKUP(G3805, Sheet2!C:D, 2, FALSE)</f>
        <v>D</v>
      </c>
      <c r="I3805" s="4">
        <f>VLOOKUP(A3805, Sheet3!A:G,2, FALSE)</f>
        <v>2.431794</v>
      </c>
      <c r="J3805" s="4">
        <f>VLOOKUP(A3805, Sheet3!A:G,3, FALSE)</f>
        <v>-0.78974200000000006</v>
      </c>
      <c r="K3805" s="4">
        <f>VLOOKUP(A3805, Sheet3!A:G,4, FALSE)</f>
        <v>5.3013529999999998</v>
      </c>
      <c r="L3805" s="4">
        <f>VLOOKUP(A3805, Sheet3!A:G,5, FALSE)</f>
        <v>-7.0841659999999997</v>
      </c>
      <c r="M3805" s="4">
        <f>VLOOKUP(A3805, Sheet3!A:G,6, FALSE)</f>
        <v>-2.0098090000000002</v>
      </c>
      <c r="N3805" s="4">
        <f>VLOOKUP(A3805, Sheet3!A:G,7, FALSE)</f>
        <v>4.8599779999999999</v>
      </c>
      <c r="O3805">
        <v>2005</v>
      </c>
      <c r="P3805" s="4">
        <f>VLOOKUP(G3805, Sheet2!C:E, 3, FALSE)</f>
        <v>1993</v>
      </c>
      <c r="Q3805" s="4">
        <f>O3805-P3805</f>
        <v>12</v>
      </c>
      <c r="R3805" s="4">
        <f>VLOOKUP(A3805, Sheet4!A:B, 2, FALSE)</f>
        <v>151</v>
      </c>
    </row>
    <row r="3806" spans="1:18">
      <c r="A3806" s="4">
        <v>5281</v>
      </c>
      <c r="B3806" s="4" t="s">
        <v>92</v>
      </c>
      <c r="C3806" s="1">
        <v>38651</v>
      </c>
      <c r="D3806" s="4" t="s">
        <v>6</v>
      </c>
      <c r="E3806" s="4" t="str">
        <f>VLOOKUP(B3806, Sheet2!$A$2:$B$734, 2, FALSE)</f>
        <v>OH</v>
      </c>
      <c r="F3806" s="4" t="s">
        <v>652</v>
      </c>
      <c r="G3806" s="4" t="str">
        <f>B3806&amp;E3806</f>
        <v>KucinichOH</v>
      </c>
      <c r="H3806" s="4" t="str">
        <f>VLOOKUP(G3806, Sheet2!C:D, 2, FALSE)</f>
        <v>D</v>
      </c>
      <c r="I3806" s="4">
        <f>VLOOKUP(A3806, Sheet3!A:G,2, FALSE)</f>
        <v>1.234059</v>
      </c>
      <c r="J3806" s="4">
        <f>VLOOKUP(A3806, Sheet3!A:G,3, FALSE)</f>
        <v>2.5030000000000001</v>
      </c>
      <c r="K3806" s="4">
        <f>VLOOKUP(A3806, Sheet3!A:G,4, FALSE)</f>
        <v>0.46709400000000001</v>
      </c>
      <c r="L3806" s="4">
        <f>VLOOKUP(A3806, Sheet3!A:G,5, FALSE)</f>
        <v>-0.48760399999999998</v>
      </c>
      <c r="M3806" s="4">
        <f>VLOOKUP(A3806, Sheet3!A:G,6, FALSE)</f>
        <v>0.58514100000000002</v>
      </c>
      <c r="N3806" s="4">
        <f>VLOOKUP(A3806, Sheet3!A:G,7, FALSE)</f>
        <v>2.4612370000000001</v>
      </c>
      <c r="O3806">
        <v>2005</v>
      </c>
      <c r="P3806" s="4">
        <f>VLOOKUP(G3806, Sheet2!C:E, 3, FALSE)</f>
        <v>1997</v>
      </c>
      <c r="Q3806" s="4">
        <f>O3806-P3806</f>
        <v>8</v>
      </c>
      <c r="R3806" s="4">
        <f>VLOOKUP(A3806, Sheet4!A:B, 2, FALSE)</f>
        <v>173</v>
      </c>
    </row>
    <row r="3807" spans="1:18">
      <c r="A3807" s="4">
        <v>5282</v>
      </c>
      <c r="B3807" s="4" t="s">
        <v>23</v>
      </c>
      <c r="C3807" s="1">
        <v>38651</v>
      </c>
      <c r="D3807" s="4" t="s">
        <v>6</v>
      </c>
      <c r="E3807" s="4" t="s">
        <v>127</v>
      </c>
      <c r="F3807" s="4" t="s">
        <v>652</v>
      </c>
      <c r="G3807" s="4" t="str">
        <f>B3807&amp;E3807</f>
        <v>EmanuelIL</v>
      </c>
      <c r="H3807" s="4" t="str">
        <f>VLOOKUP(G3807, Sheet2!C:D, 2, FALSE)</f>
        <v>D</v>
      </c>
      <c r="I3807" s="4">
        <f>VLOOKUP(A3807, Sheet3!A:G,2, FALSE)</f>
        <v>-6.1326980000000004</v>
      </c>
      <c r="J3807" s="4">
        <f>VLOOKUP(A3807, Sheet3!A:G,3, FALSE)</f>
        <v>0.29445900000000003</v>
      </c>
      <c r="K3807" s="4">
        <f>VLOOKUP(A3807, Sheet3!A:G,4, FALSE)</f>
        <v>-0.72173100000000001</v>
      </c>
      <c r="L3807" s="4">
        <f>VLOOKUP(A3807, Sheet3!A:G,5, FALSE)</f>
        <v>-9.9004220000000007</v>
      </c>
      <c r="M3807" s="4">
        <f>VLOOKUP(A3807, Sheet3!A:G,6, FALSE)</f>
        <v>-3.4151229999999999</v>
      </c>
      <c r="N3807" s="4">
        <f>VLOOKUP(A3807, Sheet3!A:G,7, FALSE)</f>
        <v>3.467606</v>
      </c>
      <c r="O3807">
        <v>2005</v>
      </c>
      <c r="P3807" s="4">
        <f>VLOOKUP(G3807, Sheet2!C:E, 3, FALSE)</f>
        <v>2003</v>
      </c>
      <c r="Q3807" s="4">
        <f>O3807-P3807</f>
        <v>2</v>
      </c>
      <c r="R3807" s="4">
        <f>VLOOKUP(A3807, Sheet4!A:B, 2, FALSE)</f>
        <v>563</v>
      </c>
    </row>
    <row r="3808" spans="1:18">
      <c r="A3808" s="4">
        <v>5283</v>
      </c>
      <c r="B3808" s="4" t="s">
        <v>82</v>
      </c>
      <c r="C3808" s="1">
        <v>38653</v>
      </c>
      <c r="D3808" s="4" t="s">
        <v>6</v>
      </c>
      <c r="E3808" s="4" t="s">
        <v>22</v>
      </c>
      <c r="F3808" s="4" t="s">
        <v>652</v>
      </c>
      <c r="G3808" s="4" t="str">
        <f>B3808&amp;E3808</f>
        <v>Jackson-LeeTX</v>
      </c>
      <c r="H3808" s="4" t="str">
        <f>VLOOKUP(G3808, Sheet2!C:D, 2, FALSE)</f>
        <v>D</v>
      </c>
      <c r="I3808" s="4">
        <f>VLOOKUP(A3808, Sheet3!A:G,2, FALSE)</f>
        <v>5.0320450000000001</v>
      </c>
      <c r="J3808" s="4">
        <f>VLOOKUP(A3808, Sheet3!A:G,3, FALSE)</f>
        <v>0.58691099999999996</v>
      </c>
      <c r="K3808" s="4">
        <f>VLOOKUP(A3808, Sheet3!A:G,4, FALSE)</f>
        <v>3.5587559999999998</v>
      </c>
      <c r="L3808" s="4">
        <f>VLOOKUP(A3808, Sheet3!A:G,5, FALSE)</f>
        <v>4.1286930000000002</v>
      </c>
      <c r="M3808" s="4">
        <f>VLOOKUP(A3808, Sheet3!A:G,6, FALSE)</f>
        <v>4.1873430000000003</v>
      </c>
      <c r="N3808" s="4">
        <f>VLOOKUP(A3808, Sheet3!A:G,7, FALSE)</f>
        <v>6.9680819999999999</v>
      </c>
      <c r="O3808">
        <v>2005</v>
      </c>
      <c r="P3808" s="4">
        <f>VLOOKUP(G3808, Sheet2!C:E, 3, FALSE)</f>
        <v>1995</v>
      </c>
      <c r="Q3808" s="4">
        <f>O3808-P3808</f>
        <v>10</v>
      </c>
      <c r="R3808" s="4">
        <f>VLOOKUP(A3808, Sheet4!A:B, 2, FALSE)</f>
        <v>150</v>
      </c>
    </row>
    <row r="3809" spans="1:18">
      <c r="A3809" s="4">
        <v>5284</v>
      </c>
      <c r="B3809" s="4" t="s">
        <v>21</v>
      </c>
      <c r="C3809" s="1">
        <v>38653</v>
      </c>
      <c r="D3809" s="4" t="s">
        <v>6</v>
      </c>
      <c r="E3809" s="4" t="s">
        <v>8</v>
      </c>
      <c r="F3809" s="4" t="s">
        <v>652</v>
      </c>
      <c r="G3809" s="4" t="str">
        <f>B3809&amp;E3809</f>
        <v>WoolseyCA</v>
      </c>
      <c r="H3809" s="4" t="str">
        <f>VLOOKUP(G3809, Sheet2!C:D, 2, FALSE)</f>
        <v>D</v>
      </c>
      <c r="I3809" s="4">
        <f>VLOOKUP(A3809, Sheet3!A:G,2, FALSE)</f>
        <v>-7.3380419999999997</v>
      </c>
      <c r="J3809" s="4">
        <f>VLOOKUP(A3809, Sheet3!A:G,3, FALSE)</f>
        <v>-1.012896</v>
      </c>
      <c r="K3809" s="4">
        <f>VLOOKUP(A3809, Sheet3!A:G,4, FALSE)</f>
        <v>1.135858</v>
      </c>
      <c r="L3809" s="4">
        <f>VLOOKUP(A3809, Sheet3!A:G,5, FALSE)</f>
        <v>-7.2639360000000002</v>
      </c>
      <c r="M3809" s="4">
        <f>VLOOKUP(A3809, Sheet3!A:G,6, FALSE)</f>
        <v>-2.6781350000000002</v>
      </c>
      <c r="N3809" s="4">
        <f>VLOOKUP(A3809, Sheet3!A:G,7, FALSE)</f>
        <v>0.67679100000000003</v>
      </c>
      <c r="O3809">
        <v>2005</v>
      </c>
      <c r="P3809" s="4">
        <f>VLOOKUP(G3809, Sheet2!C:E, 3, FALSE)</f>
        <v>1993</v>
      </c>
      <c r="Q3809" s="4">
        <f>O3809-P3809</f>
        <v>12</v>
      </c>
      <c r="R3809" s="4">
        <f>VLOOKUP(A3809, Sheet4!A:B, 2, FALSE)</f>
        <v>585</v>
      </c>
    </row>
    <row r="3810" spans="1:18">
      <c r="A3810" s="4">
        <v>5285</v>
      </c>
      <c r="B3810" s="4" t="s">
        <v>172</v>
      </c>
      <c r="C3810" s="1">
        <v>38658</v>
      </c>
      <c r="D3810" s="4" t="s">
        <v>6</v>
      </c>
      <c r="E3810" s="4" t="str">
        <f>VLOOKUP(B3810, Sheet2!$A$2:$B$734, 2, FALSE)</f>
        <v>TN</v>
      </c>
      <c r="F3810" s="4" t="s">
        <v>652</v>
      </c>
      <c r="G3810" s="4" t="str">
        <f>B3810&amp;E3810</f>
        <v>BlackburnTN</v>
      </c>
      <c r="H3810" s="4" t="str">
        <f>VLOOKUP(G3810, Sheet2!C:D, 2, FALSE)</f>
        <v>R</v>
      </c>
      <c r="I3810" s="4">
        <f>VLOOKUP(A3810, Sheet3!A:G,2, FALSE)</f>
        <v>-5.447489</v>
      </c>
      <c r="J3810" s="4">
        <f>VLOOKUP(A3810, Sheet3!A:G,3, FALSE)</f>
        <v>1.738567</v>
      </c>
      <c r="K3810" s="4">
        <f>VLOOKUP(A3810, Sheet3!A:G,4, FALSE)</f>
        <v>-3.8669190000000002</v>
      </c>
      <c r="L3810" s="4">
        <f>VLOOKUP(A3810, Sheet3!A:G,5, FALSE)</f>
        <v>-0.72500900000000001</v>
      </c>
      <c r="M3810" s="4">
        <f>VLOOKUP(A3810, Sheet3!A:G,6, FALSE)</f>
        <v>-0.79195700000000002</v>
      </c>
      <c r="N3810" s="4">
        <f>VLOOKUP(A3810, Sheet3!A:G,7, FALSE)</f>
        <v>-9.3570759999999993</v>
      </c>
      <c r="O3810">
        <v>2005</v>
      </c>
      <c r="P3810" s="4">
        <f>VLOOKUP(G3810, Sheet2!C:E, 3, FALSE)</f>
        <v>2003</v>
      </c>
      <c r="Q3810" s="4">
        <f>O3810-P3810</f>
        <v>2</v>
      </c>
      <c r="R3810" s="4">
        <f>VLOOKUP(A3810, Sheet4!A:B, 2, FALSE)</f>
        <v>194</v>
      </c>
    </row>
    <row r="3811" spans="1:18">
      <c r="A3811" s="4">
        <v>5286</v>
      </c>
      <c r="B3811" s="4" t="s">
        <v>157</v>
      </c>
      <c r="C3811" s="1">
        <v>38659</v>
      </c>
      <c r="D3811" s="4" t="s">
        <v>6</v>
      </c>
      <c r="E3811" s="4" t="str">
        <f>VLOOKUP(B3811, Sheet2!$A$2:$B$734, 2, FALSE)</f>
        <v>MA</v>
      </c>
      <c r="F3811" s="4" t="s">
        <v>652</v>
      </c>
      <c r="G3811" s="4" t="str">
        <f>B3811&amp;E3811</f>
        <v>McGovernMA</v>
      </c>
      <c r="H3811" s="4" t="str">
        <f>VLOOKUP(G3811, Sheet2!C:D, 2, FALSE)</f>
        <v>D</v>
      </c>
      <c r="I3811" s="4">
        <f>VLOOKUP(A3811, Sheet3!A:G,2, FALSE)</f>
        <v>-11.645578</v>
      </c>
      <c r="J3811" s="4">
        <f>VLOOKUP(A3811, Sheet3!A:G,3, FALSE)</f>
        <v>2.1219220000000001</v>
      </c>
      <c r="K3811" s="4">
        <f>VLOOKUP(A3811, Sheet3!A:G,4, FALSE)</f>
        <v>-4.0592620000000004</v>
      </c>
      <c r="L3811" s="4">
        <f>VLOOKUP(A3811, Sheet3!A:G,5, FALSE)</f>
        <v>-6.967797</v>
      </c>
      <c r="M3811" s="4">
        <f>VLOOKUP(A3811, Sheet3!A:G,6, FALSE)</f>
        <v>-3.5882670000000001</v>
      </c>
      <c r="N3811" s="4">
        <f>VLOOKUP(A3811, Sheet3!A:G,7, FALSE)</f>
        <v>-5.9997290000000003</v>
      </c>
      <c r="O3811">
        <v>2005</v>
      </c>
      <c r="P3811" s="4">
        <f>VLOOKUP(G3811, Sheet2!C:E, 3, FALSE)</f>
        <v>1997</v>
      </c>
      <c r="Q3811" s="4">
        <f>O3811-P3811</f>
        <v>8</v>
      </c>
      <c r="R3811" s="4">
        <f>VLOOKUP(A3811, Sheet4!A:B, 2, FALSE)</f>
        <v>207</v>
      </c>
    </row>
    <row r="3812" spans="1:18">
      <c r="A3812" s="4">
        <v>5287</v>
      </c>
      <c r="B3812" s="4" t="s">
        <v>212</v>
      </c>
      <c r="C3812" s="1">
        <v>38665</v>
      </c>
      <c r="D3812" s="4" t="s">
        <v>6</v>
      </c>
      <c r="E3812" s="4" t="str">
        <f>VLOOKUP(B3812, Sheet2!$A$2:$B$734, 2, FALSE)</f>
        <v>TX</v>
      </c>
      <c r="F3812" s="4" t="s">
        <v>652</v>
      </c>
      <c r="G3812" s="4" t="str">
        <f>B3812&amp;E3812</f>
        <v>BurgessTX</v>
      </c>
      <c r="H3812" s="4" t="str">
        <f>VLOOKUP(G3812, Sheet2!C:D, 2, FALSE)</f>
        <v>R</v>
      </c>
      <c r="I3812" s="4">
        <f>VLOOKUP(A3812, Sheet3!A:G,2, FALSE)</f>
        <v>1.810959</v>
      </c>
      <c r="J3812" s="4">
        <f>VLOOKUP(A3812, Sheet3!A:G,3, FALSE)</f>
        <v>-0.78506699999999996</v>
      </c>
      <c r="K3812" s="4">
        <f>VLOOKUP(A3812, Sheet3!A:G,4, FALSE)</f>
        <v>3.7620900000000002</v>
      </c>
      <c r="L3812" s="4">
        <f>VLOOKUP(A3812, Sheet3!A:G,5, FALSE)</f>
        <v>-4.0200199999999997</v>
      </c>
      <c r="M3812" s="4">
        <f>VLOOKUP(A3812, Sheet3!A:G,6, FALSE)</f>
        <v>-1.034651</v>
      </c>
      <c r="N3812" s="4">
        <f>VLOOKUP(A3812, Sheet3!A:G,7, FALSE)</f>
        <v>3.6971449999999999</v>
      </c>
      <c r="O3812">
        <v>2005</v>
      </c>
      <c r="P3812" s="4">
        <f>VLOOKUP(G3812, Sheet2!C:E, 3, FALSE)</f>
        <v>2003</v>
      </c>
      <c r="Q3812" s="4">
        <f>O3812-P3812</f>
        <v>2</v>
      </c>
      <c r="R3812" s="4">
        <f>VLOOKUP(A3812, Sheet4!A:B, 2, FALSE)</f>
        <v>144</v>
      </c>
    </row>
    <row r="3813" spans="1:18">
      <c r="A3813" s="4">
        <v>5288</v>
      </c>
      <c r="B3813" s="4" t="s">
        <v>149</v>
      </c>
      <c r="C3813" s="1">
        <v>38674</v>
      </c>
      <c r="D3813" s="4" t="s">
        <v>6</v>
      </c>
      <c r="E3813" s="4" t="str">
        <f>VLOOKUP(B3813, Sheet2!$A$2:$B$734, 2, FALSE)</f>
        <v>NC</v>
      </c>
      <c r="F3813" s="4" t="s">
        <v>652</v>
      </c>
      <c r="G3813" s="4" t="str">
        <f>B3813&amp;E3813</f>
        <v>FoxxNC</v>
      </c>
      <c r="H3813" s="4" t="str">
        <f>VLOOKUP(G3813, Sheet2!C:D, 2, FALSE)</f>
        <v>R</v>
      </c>
      <c r="I3813" s="4">
        <f>VLOOKUP(A3813, Sheet3!A:G,2, FALSE)</f>
        <v>2.3101419999999999</v>
      </c>
      <c r="J3813" s="4">
        <f>VLOOKUP(A3813, Sheet3!A:G,3, FALSE)</f>
        <v>-1.229247</v>
      </c>
      <c r="K3813" s="4">
        <f>VLOOKUP(A3813, Sheet3!A:G,4, FALSE)</f>
        <v>-3.2307679999999999</v>
      </c>
      <c r="L3813" s="4">
        <f>VLOOKUP(A3813, Sheet3!A:G,5, FALSE)</f>
        <v>2.8327170000000002</v>
      </c>
      <c r="M3813" s="4">
        <f>VLOOKUP(A3813, Sheet3!A:G,6, FALSE)</f>
        <v>-4.5579000000000001E-2</v>
      </c>
      <c r="N3813" s="4">
        <f>VLOOKUP(A3813, Sheet3!A:G,7, FALSE)</f>
        <v>-2.3718539999999999</v>
      </c>
      <c r="O3813">
        <v>2005</v>
      </c>
      <c r="P3813" s="4">
        <f>VLOOKUP(G3813, Sheet2!C:E, 3, FALSE)</f>
        <v>2005</v>
      </c>
      <c r="Q3813" s="4">
        <f>O3813-P3813</f>
        <v>0</v>
      </c>
      <c r="R3813" s="4">
        <f>VLOOKUP(A3813, Sheet4!A:B, 2, FALSE)</f>
        <v>174</v>
      </c>
    </row>
    <row r="3814" spans="1:18">
      <c r="A3814" s="4">
        <v>5289</v>
      </c>
      <c r="B3814" s="4" t="s">
        <v>12</v>
      </c>
      <c r="C3814" s="1">
        <v>38674</v>
      </c>
      <c r="D3814" s="4" t="s">
        <v>6</v>
      </c>
      <c r="E3814" s="4" t="s">
        <v>13</v>
      </c>
      <c r="F3814" s="4" t="s">
        <v>652</v>
      </c>
      <c r="G3814" s="4" t="str">
        <f>B3814&amp;E3814</f>
        <v>WilsonSC</v>
      </c>
      <c r="H3814" s="4" t="str">
        <f>VLOOKUP(G3814, Sheet2!C:D, 2, FALSE)</f>
        <v>R</v>
      </c>
      <c r="I3814" s="4">
        <f>VLOOKUP(A3814, Sheet3!A:G,2, FALSE)</f>
        <v>6.6653909999999996</v>
      </c>
      <c r="J3814" s="4">
        <f>VLOOKUP(A3814, Sheet3!A:G,3, FALSE)</f>
        <v>1.3626400000000001</v>
      </c>
      <c r="K3814" s="4">
        <f>VLOOKUP(A3814, Sheet3!A:G,4, FALSE)</f>
        <v>1.0447580000000001</v>
      </c>
      <c r="L3814" s="4">
        <f>VLOOKUP(A3814, Sheet3!A:G,5, FALSE)</f>
        <v>0.54111500000000001</v>
      </c>
      <c r="M3814" s="4">
        <f>VLOOKUP(A3814, Sheet3!A:G,6, FALSE)</f>
        <v>1.2147209999999999</v>
      </c>
      <c r="N3814" s="4">
        <f>VLOOKUP(A3814, Sheet3!A:G,7, FALSE)</f>
        <v>4.6242979999999996</v>
      </c>
      <c r="O3814">
        <v>2005</v>
      </c>
      <c r="P3814" s="4">
        <f>VLOOKUP(G3814, Sheet2!C:E, 3, FALSE)</f>
        <v>2001</v>
      </c>
      <c r="Q3814" s="4">
        <f>O3814-P3814</f>
        <v>4</v>
      </c>
      <c r="R3814" s="4">
        <f>VLOOKUP(A3814, Sheet4!A:B, 2, FALSE)</f>
        <v>164</v>
      </c>
    </row>
    <row r="3815" spans="1:18">
      <c r="A3815" s="4">
        <v>5290</v>
      </c>
      <c r="B3815" s="4" t="s">
        <v>37</v>
      </c>
      <c r="C3815" s="1">
        <v>38692</v>
      </c>
      <c r="D3815" s="4" t="s">
        <v>6</v>
      </c>
      <c r="E3815" s="4" t="s">
        <v>13</v>
      </c>
      <c r="F3815" s="4" t="s">
        <v>652</v>
      </c>
      <c r="G3815" s="4" t="str">
        <f>B3815&amp;E3815</f>
        <v>BarrettSC</v>
      </c>
      <c r="H3815" s="4" t="str">
        <f>VLOOKUP(G3815, Sheet2!C:D, 2, FALSE)</f>
        <v>R</v>
      </c>
      <c r="I3815" s="4">
        <f>VLOOKUP(A3815, Sheet3!A:G,2, FALSE)</f>
        <v>-1.5978730000000001</v>
      </c>
      <c r="J3815" s="4">
        <f>VLOOKUP(A3815, Sheet3!A:G,3, FALSE)</f>
        <v>1.6968970000000001</v>
      </c>
      <c r="K3815" s="4">
        <f>VLOOKUP(A3815, Sheet3!A:G,4, FALSE)</f>
        <v>0.98185599999999995</v>
      </c>
      <c r="L3815" s="4">
        <f>VLOOKUP(A3815, Sheet3!A:G,5, FALSE)</f>
        <v>-0.33806799999999998</v>
      </c>
      <c r="M3815" s="4">
        <f>VLOOKUP(A3815, Sheet3!A:G,6, FALSE)</f>
        <v>-1.147872</v>
      </c>
      <c r="N3815" s="4">
        <f>VLOOKUP(A3815, Sheet3!A:G,7, FALSE)</f>
        <v>0.48730299999999999</v>
      </c>
      <c r="O3815">
        <v>2005</v>
      </c>
      <c r="P3815" s="4">
        <f>VLOOKUP(G3815, Sheet2!C:E, 3, FALSE)</f>
        <v>2003</v>
      </c>
      <c r="Q3815" s="4">
        <f>O3815-P3815</f>
        <v>2</v>
      </c>
      <c r="R3815" s="4">
        <f>VLOOKUP(A3815, Sheet4!A:B, 2, FALSE)</f>
        <v>149</v>
      </c>
    </row>
    <row r="3816" spans="1:18">
      <c r="A3816" s="4">
        <v>5291</v>
      </c>
      <c r="B3816" s="4" t="s">
        <v>34</v>
      </c>
      <c r="C3816" s="1">
        <v>38692</v>
      </c>
      <c r="D3816" s="4" t="s">
        <v>6</v>
      </c>
      <c r="E3816" s="4" t="str">
        <f>VLOOKUP(B3816, Sheet2!$A$2:$B$734, 2, FALSE)</f>
        <v>GA</v>
      </c>
      <c r="F3816" s="4" t="s">
        <v>652</v>
      </c>
      <c r="G3816" s="4" t="str">
        <f>B3816&amp;E3816</f>
        <v>GingreyGA</v>
      </c>
      <c r="H3816" s="4" t="str">
        <f>VLOOKUP(G3816, Sheet2!C:D, 2, FALSE)</f>
        <v>R</v>
      </c>
      <c r="I3816" s="4">
        <f>VLOOKUP(A3816, Sheet3!A:G,2, FALSE)</f>
        <v>1.5672090000000001</v>
      </c>
      <c r="J3816" s="4">
        <f>VLOOKUP(A3816, Sheet3!A:G,3, FALSE)</f>
        <v>-3.4914710000000002</v>
      </c>
      <c r="K3816" s="4">
        <f>VLOOKUP(A3816, Sheet3!A:G,4, FALSE)</f>
        <v>5.8509789999999997</v>
      </c>
      <c r="L3816" s="4">
        <f>VLOOKUP(A3816, Sheet3!A:G,5, FALSE)</f>
        <v>-3.069251</v>
      </c>
      <c r="M3816" s="4">
        <f>VLOOKUP(A3816, Sheet3!A:G,6, FALSE)</f>
        <v>0.14163200000000001</v>
      </c>
      <c r="N3816" s="4">
        <f>VLOOKUP(A3816, Sheet3!A:G,7, FALSE)</f>
        <v>3.1147109999999998</v>
      </c>
      <c r="O3816">
        <v>2005</v>
      </c>
      <c r="P3816" s="4">
        <f>VLOOKUP(G3816, Sheet2!C:E, 3, FALSE)</f>
        <v>2003</v>
      </c>
      <c r="Q3816" s="4">
        <f>O3816-P3816</f>
        <v>2</v>
      </c>
      <c r="R3816" s="4">
        <f>VLOOKUP(A3816, Sheet4!A:B, 2, FALSE)</f>
        <v>181</v>
      </c>
    </row>
    <row r="3817" spans="1:18">
      <c r="A3817" s="4">
        <v>5292</v>
      </c>
      <c r="B3817" s="4" t="s">
        <v>12</v>
      </c>
      <c r="C3817" s="1">
        <v>38692</v>
      </c>
      <c r="D3817" s="4" t="s">
        <v>6</v>
      </c>
      <c r="E3817" s="4" t="s">
        <v>13</v>
      </c>
      <c r="F3817" s="4" t="s">
        <v>652</v>
      </c>
      <c r="G3817" s="4" t="str">
        <f>B3817&amp;E3817</f>
        <v>WilsonSC</v>
      </c>
      <c r="H3817" s="4" t="str">
        <f>VLOOKUP(G3817, Sheet2!C:D, 2, FALSE)</f>
        <v>R</v>
      </c>
      <c r="I3817" s="4">
        <f>VLOOKUP(A3817, Sheet3!A:G,2, FALSE)</f>
        <v>3.2919649999999998</v>
      </c>
      <c r="J3817" s="4">
        <f>VLOOKUP(A3817, Sheet3!A:G,3, FALSE)</f>
        <v>0.39473000000000003</v>
      </c>
      <c r="K3817" s="4">
        <f>VLOOKUP(A3817, Sheet3!A:G,4, FALSE)</f>
        <v>2.3580459999999999</v>
      </c>
      <c r="L3817" s="4">
        <f>VLOOKUP(A3817, Sheet3!A:G,5, FALSE)</f>
        <v>7.2178999999999993E-2</v>
      </c>
      <c r="M3817" s="4">
        <f>VLOOKUP(A3817, Sheet3!A:G,6, FALSE)</f>
        <v>-0.21485299999999999</v>
      </c>
      <c r="N3817" s="4">
        <f>VLOOKUP(A3817, Sheet3!A:G,7, FALSE)</f>
        <v>4.3897079999999997</v>
      </c>
      <c r="O3817">
        <v>2005</v>
      </c>
      <c r="P3817" s="4">
        <f>VLOOKUP(G3817, Sheet2!C:E, 3, FALSE)</f>
        <v>2001</v>
      </c>
      <c r="Q3817" s="4">
        <f>O3817-P3817</f>
        <v>4</v>
      </c>
      <c r="R3817" s="4">
        <f>VLOOKUP(A3817, Sheet4!A:B, 2, FALSE)</f>
        <v>140</v>
      </c>
    </row>
    <row r="3818" spans="1:18">
      <c r="A3818" s="4">
        <v>5293</v>
      </c>
      <c r="B3818" s="4" t="s">
        <v>62</v>
      </c>
      <c r="C3818" s="1">
        <v>38693</v>
      </c>
      <c r="D3818" s="4" t="s">
        <v>6</v>
      </c>
      <c r="E3818" s="4" t="s">
        <v>63</v>
      </c>
      <c r="F3818" s="4" t="s">
        <v>652</v>
      </c>
      <c r="G3818" s="4" t="str">
        <f>B3818&amp;E3818</f>
        <v>MoranVA</v>
      </c>
      <c r="H3818" s="4" t="str">
        <f>VLOOKUP(G3818, Sheet2!C:D, 2, FALSE)</f>
        <v>D</v>
      </c>
      <c r="I3818" s="4">
        <f>VLOOKUP(A3818, Sheet3!A:G,2, FALSE)</f>
        <v>-3.9278179999999998</v>
      </c>
      <c r="J3818" s="4">
        <f>VLOOKUP(A3818, Sheet3!A:G,3, FALSE)</f>
        <v>0.74610900000000002</v>
      </c>
      <c r="K3818" s="4">
        <f>VLOOKUP(A3818, Sheet3!A:G,4, FALSE)</f>
        <v>0.55121799999999999</v>
      </c>
      <c r="L3818" s="4">
        <f>VLOOKUP(A3818, Sheet3!A:G,5, FALSE)</f>
        <v>-2.549366</v>
      </c>
      <c r="M3818" s="4">
        <f>VLOOKUP(A3818, Sheet3!A:G,6, FALSE)</f>
        <v>-1.0420069999999999</v>
      </c>
      <c r="N3818" s="4">
        <f>VLOOKUP(A3818, Sheet3!A:G,7, FALSE)</f>
        <v>2.7595450000000001</v>
      </c>
      <c r="O3818">
        <v>2005</v>
      </c>
      <c r="P3818" s="4">
        <f>VLOOKUP(G3818, Sheet2!C:E, 3, FALSE)</f>
        <v>1991</v>
      </c>
      <c r="Q3818" s="4">
        <f>O3818-P3818</f>
        <v>14</v>
      </c>
      <c r="R3818" s="4">
        <f>VLOOKUP(A3818, Sheet4!A:B, 2, FALSE)</f>
        <v>151</v>
      </c>
    </row>
    <row r="3819" spans="1:18">
      <c r="A3819" s="4">
        <v>5294</v>
      </c>
      <c r="B3819" s="4" t="s">
        <v>38</v>
      </c>
      <c r="C3819" s="1">
        <v>38699</v>
      </c>
      <c r="D3819" s="4" t="s">
        <v>6</v>
      </c>
      <c r="E3819" s="4" t="str">
        <f>VLOOKUP(B3819, Sheet2!$A$2:$B$734, 2, FALSE)</f>
        <v>OR</v>
      </c>
      <c r="F3819" s="4" t="s">
        <v>652</v>
      </c>
      <c r="G3819" s="4" t="str">
        <f>B3819&amp;E3819</f>
        <v>DeFazioOR</v>
      </c>
      <c r="H3819" s="4" t="str">
        <f>VLOOKUP(G3819, Sheet2!C:D, 2, FALSE)</f>
        <v>D</v>
      </c>
      <c r="I3819" s="4">
        <f>VLOOKUP(A3819, Sheet3!A:G,2, FALSE)</f>
        <v>-0.95455400000000001</v>
      </c>
      <c r="J3819" s="4">
        <f>VLOOKUP(A3819, Sheet3!A:G,3, FALSE)</f>
        <v>0.112127</v>
      </c>
      <c r="K3819" s="4">
        <f>VLOOKUP(A3819, Sheet3!A:G,4, FALSE)</f>
        <v>0.66383899999999996</v>
      </c>
      <c r="L3819" s="4">
        <f>VLOOKUP(A3819, Sheet3!A:G,5, FALSE)</f>
        <v>2.1607419999999999</v>
      </c>
      <c r="M3819" s="4">
        <f>VLOOKUP(A3819, Sheet3!A:G,6, FALSE)</f>
        <v>-0.66344800000000004</v>
      </c>
      <c r="N3819" s="4">
        <f>VLOOKUP(A3819, Sheet3!A:G,7, FALSE)</f>
        <v>1.2682450000000001</v>
      </c>
      <c r="O3819">
        <v>2005</v>
      </c>
      <c r="P3819" s="4">
        <f>VLOOKUP(G3819, Sheet2!C:E, 3, FALSE)</f>
        <v>1987</v>
      </c>
      <c r="Q3819" s="4">
        <f>O3819-P3819</f>
        <v>18</v>
      </c>
      <c r="R3819" s="4">
        <f>VLOOKUP(A3819, Sheet4!A:B, 2, FALSE)</f>
        <v>649</v>
      </c>
    </row>
    <row r="3820" spans="1:18">
      <c r="A3820" s="4">
        <v>5295</v>
      </c>
      <c r="B3820" s="4" t="s">
        <v>172</v>
      </c>
      <c r="C3820" s="1">
        <v>38700</v>
      </c>
      <c r="D3820" s="4" t="s">
        <v>6</v>
      </c>
      <c r="E3820" s="4" t="str">
        <f>VLOOKUP(B3820, Sheet2!$A$2:$B$734, 2, FALSE)</f>
        <v>TN</v>
      </c>
      <c r="F3820" s="4" t="s">
        <v>652</v>
      </c>
      <c r="G3820" s="4" t="str">
        <f>B3820&amp;E3820</f>
        <v>BlackburnTN</v>
      </c>
      <c r="H3820" s="4" t="str">
        <f>VLOOKUP(G3820, Sheet2!C:D, 2, FALSE)</f>
        <v>R</v>
      </c>
      <c r="I3820" s="4">
        <f>VLOOKUP(A3820, Sheet3!A:G,2, FALSE)</f>
        <v>-1.2854989999999999</v>
      </c>
      <c r="J3820" s="4">
        <f>VLOOKUP(A3820, Sheet3!A:G,3, FALSE)</f>
        <v>1.2894540000000001</v>
      </c>
      <c r="K3820" s="4">
        <f>VLOOKUP(A3820, Sheet3!A:G,4, FALSE)</f>
        <v>1.0794969999999999</v>
      </c>
      <c r="L3820" s="4">
        <f>VLOOKUP(A3820, Sheet3!A:G,5, FALSE)</f>
        <v>-4.1204879999999999</v>
      </c>
      <c r="M3820" s="4">
        <f>VLOOKUP(A3820, Sheet3!A:G,6, FALSE)</f>
        <v>-1.017997</v>
      </c>
      <c r="N3820" s="4">
        <f>VLOOKUP(A3820, Sheet3!A:G,7, FALSE)</f>
        <v>2.079968</v>
      </c>
      <c r="O3820">
        <v>2005</v>
      </c>
      <c r="P3820" s="4">
        <f>VLOOKUP(G3820, Sheet2!C:E, 3, FALSE)</f>
        <v>2003</v>
      </c>
      <c r="Q3820" s="4">
        <f>O3820-P3820</f>
        <v>2</v>
      </c>
      <c r="R3820" s="4">
        <f>VLOOKUP(A3820, Sheet4!A:B, 2, FALSE)</f>
        <v>169</v>
      </c>
    </row>
    <row r="3821" spans="1:18">
      <c r="A3821" s="4">
        <v>5296</v>
      </c>
      <c r="B3821" s="4" t="s">
        <v>539</v>
      </c>
      <c r="C3821" s="1">
        <v>38700</v>
      </c>
      <c r="D3821" s="4" t="s">
        <v>6</v>
      </c>
      <c r="E3821" s="4" t="s">
        <v>346</v>
      </c>
      <c r="F3821" s="4" t="s">
        <v>652</v>
      </c>
      <c r="G3821" s="4" t="str">
        <f>B3821&amp;E3821</f>
        <v>BassNH</v>
      </c>
      <c r="H3821" s="4" t="str">
        <f>VLOOKUP(G3821, Sheet2!C:D, 2, FALSE)</f>
        <v>R</v>
      </c>
      <c r="I3821" s="4">
        <f>VLOOKUP(A3821, Sheet3!A:G,2, FALSE)</f>
        <v>0.20863399999999999</v>
      </c>
      <c r="J3821" s="4">
        <f>VLOOKUP(A3821, Sheet3!A:G,3, FALSE)</f>
        <v>0.324853</v>
      </c>
      <c r="K3821" s="4">
        <f>VLOOKUP(A3821, Sheet3!A:G,4, FALSE)</f>
        <v>3.080794</v>
      </c>
      <c r="L3821" s="4">
        <f>VLOOKUP(A3821, Sheet3!A:G,5, FALSE)</f>
        <v>-0.30077999999999999</v>
      </c>
      <c r="M3821" s="4">
        <f>VLOOKUP(A3821, Sheet3!A:G,6, FALSE)</f>
        <v>-2.3389579999999999</v>
      </c>
      <c r="N3821" s="4">
        <f>VLOOKUP(A3821, Sheet3!A:G,7, FALSE)</f>
        <v>5.3481189999999996</v>
      </c>
      <c r="O3821">
        <v>2005</v>
      </c>
      <c r="P3821" s="4" t="str">
        <f>VLOOKUP(G3821, Sheet2!C:E, 3, FALSE)</f>
        <v>1995-2006</v>
      </c>
      <c r="Q3821" s="4">
        <v>10</v>
      </c>
      <c r="R3821" s="4">
        <f>VLOOKUP(A3821, Sheet4!A:B, 2, FALSE)</f>
        <v>178</v>
      </c>
    </row>
    <row r="3822" spans="1:18">
      <c r="A3822" s="4">
        <v>5297</v>
      </c>
      <c r="B3822" s="4" t="s">
        <v>357</v>
      </c>
      <c r="C3822" s="1">
        <v>38701</v>
      </c>
      <c r="D3822" s="4" t="s">
        <v>6</v>
      </c>
      <c r="E3822" s="4" t="str">
        <f>VLOOKUP(B3822, Sheet2!$A$2:$B$734, 2, FALSE)</f>
        <v>TX</v>
      </c>
      <c r="F3822" s="4" t="s">
        <v>652</v>
      </c>
      <c r="G3822" s="4" t="str">
        <f>B3822&amp;E3822</f>
        <v>ConawayTX</v>
      </c>
      <c r="H3822" s="4" t="str">
        <f>VLOOKUP(G3822, Sheet2!C:D, 2, FALSE)</f>
        <v>R</v>
      </c>
      <c r="I3822" s="4">
        <f>VLOOKUP(A3822, Sheet3!A:G,2, FALSE)</f>
        <v>2.785085</v>
      </c>
      <c r="J3822" s="4">
        <f>VLOOKUP(A3822, Sheet3!A:G,3, FALSE)</f>
        <v>-1.571102</v>
      </c>
      <c r="K3822" s="4">
        <f>VLOOKUP(A3822, Sheet3!A:G,4, FALSE)</f>
        <v>7.2474959999999999</v>
      </c>
      <c r="L3822" s="4">
        <f>VLOOKUP(A3822, Sheet3!A:G,5, FALSE)</f>
        <v>-3.9970750000000002</v>
      </c>
      <c r="M3822" s="4">
        <f>VLOOKUP(A3822, Sheet3!A:G,6, FALSE)</f>
        <v>-3.4397859999999998</v>
      </c>
      <c r="N3822" s="4">
        <f>VLOOKUP(A3822, Sheet3!A:G,7, FALSE)</f>
        <v>5.784821</v>
      </c>
      <c r="O3822">
        <v>2005</v>
      </c>
      <c r="P3822" s="4">
        <f>VLOOKUP(G3822, Sheet2!C:E, 3, FALSE)</f>
        <v>2005</v>
      </c>
      <c r="Q3822" s="4">
        <f>O3822-P3822</f>
        <v>0</v>
      </c>
      <c r="R3822" s="4">
        <f>VLOOKUP(A3822, Sheet4!A:B, 2, FALSE)</f>
        <v>168</v>
      </c>
    </row>
    <row r="3823" spans="1:18">
      <c r="A3823" s="4">
        <v>5298</v>
      </c>
      <c r="B3823" s="4" t="s">
        <v>92</v>
      </c>
      <c r="C3823" s="1">
        <v>38702</v>
      </c>
      <c r="D3823" s="4" t="s">
        <v>6</v>
      </c>
      <c r="E3823" s="4" t="str">
        <f>VLOOKUP(B3823, Sheet2!$A$2:$B$734, 2, FALSE)</f>
        <v>OH</v>
      </c>
      <c r="F3823" s="4" t="s">
        <v>652</v>
      </c>
      <c r="G3823" s="4" t="str">
        <f>B3823&amp;E3823</f>
        <v>KucinichOH</v>
      </c>
      <c r="H3823" s="4" t="str">
        <f>VLOOKUP(G3823, Sheet2!C:D, 2, FALSE)</f>
        <v>D</v>
      </c>
      <c r="I3823" s="4">
        <f>VLOOKUP(A3823, Sheet3!A:G,2, FALSE)</f>
        <v>12.476893</v>
      </c>
      <c r="J3823" s="4">
        <f>VLOOKUP(A3823, Sheet3!A:G,3, FALSE)</f>
        <v>-0.76668599999999998</v>
      </c>
      <c r="K3823" s="4">
        <f>VLOOKUP(A3823, Sheet3!A:G,4, FALSE)</f>
        <v>5.202115</v>
      </c>
      <c r="L3823" s="4">
        <f>VLOOKUP(A3823, Sheet3!A:G,5, FALSE)</f>
        <v>8.7967089999999999</v>
      </c>
      <c r="M3823" s="4">
        <f>VLOOKUP(A3823, Sheet3!A:G,6, FALSE)</f>
        <v>0.54711600000000005</v>
      </c>
      <c r="N3823" s="4">
        <f>VLOOKUP(A3823, Sheet3!A:G,7, FALSE)</f>
        <v>3.5020020000000001</v>
      </c>
      <c r="O3823">
        <v>2005</v>
      </c>
      <c r="P3823" s="4">
        <f>VLOOKUP(G3823, Sheet2!C:E, 3, FALSE)</f>
        <v>1997</v>
      </c>
      <c r="Q3823" s="4">
        <f>O3823-P3823</f>
        <v>8</v>
      </c>
      <c r="R3823" s="4">
        <f>VLOOKUP(A3823, Sheet4!A:B, 2, FALSE)</f>
        <v>178</v>
      </c>
    </row>
    <row r="3824" spans="1:18">
      <c r="A3824" s="4">
        <v>5299</v>
      </c>
      <c r="B3824" s="4" t="s">
        <v>12</v>
      </c>
      <c r="C3824" s="1">
        <v>38703</v>
      </c>
      <c r="D3824" s="4" t="s">
        <v>6</v>
      </c>
      <c r="E3824" s="4" t="s">
        <v>13</v>
      </c>
      <c r="F3824" s="4" t="s">
        <v>652</v>
      </c>
      <c r="G3824" s="4" t="str">
        <f>B3824&amp;E3824</f>
        <v>WilsonSC</v>
      </c>
      <c r="H3824" s="4" t="str">
        <f>VLOOKUP(G3824, Sheet2!C:D, 2, FALSE)</f>
        <v>R</v>
      </c>
      <c r="I3824" s="4">
        <f>VLOOKUP(A3824, Sheet3!A:G,2, FALSE)</f>
        <v>2.6581939999999999</v>
      </c>
      <c r="J3824" s="4">
        <f>VLOOKUP(A3824, Sheet3!A:G,3, FALSE)</f>
        <v>-0.70949300000000004</v>
      </c>
      <c r="K3824" s="4">
        <f>VLOOKUP(A3824, Sheet3!A:G,4, FALSE)</f>
        <v>3.2521409999999999</v>
      </c>
      <c r="L3824" s="4">
        <f>VLOOKUP(A3824, Sheet3!A:G,5, FALSE)</f>
        <v>-4.1777990000000003</v>
      </c>
      <c r="M3824" s="4">
        <f>VLOOKUP(A3824, Sheet3!A:G,6, FALSE)</f>
        <v>-0.69725899999999996</v>
      </c>
      <c r="N3824" s="4">
        <f>VLOOKUP(A3824, Sheet3!A:G,7, FALSE)</f>
        <v>7.9257749999999998</v>
      </c>
      <c r="O3824">
        <v>2005</v>
      </c>
      <c r="P3824" s="4">
        <f>VLOOKUP(G3824, Sheet2!C:E, 3, FALSE)</f>
        <v>2001</v>
      </c>
      <c r="Q3824" s="4">
        <f>O3824-P3824</f>
        <v>4</v>
      </c>
      <c r="R3824" s="4">
        <f>VLOOKUP(A3824, Sheet4!A:B, 2, FALSE)</f>
        <v>153</v>
      </c>
    </row>
    <row r="3825" spans="1:18">
      <c r="A3825" s="4">
        <v>5300</v>
      </c>
      <c r="B3825" s="4" t="s">
        <v>177</v>
      </c>
      <c r="C3825" s="1">
        <v>38703</v>
      </c>
      <c r="D3825" s="4" t="s">
        <v>6</v>
      </c>
      <c r="E3825" s="4" t="str">
        <f>VLOOKUP(B3825, Sheet2!$A$2:$B$734, 2, FALSE)</f>
        <v>NC</v>
      </c>
      <c r="F3825" s="4" t="s">
        <v>652</v>
      </c>
      <c r="G3825" s="4" t="str">
        <f>B3825&amp;E3825</f>
        <v>HayesNC</v>
      </c>
      <c r="H3825" s="4" t="str">
        <f>VLOOKUP(G3825, Sheet2!C:D, 2, FALSE)</f>
        <v>R</v>
      </c>
      <c r="I3825" s="4">
        <f>VLOOKUP(A3825, Sheet3!A:G,2, FALSE)</f>
        <v>0.12740000000000001</v>
      </c>
      <c r="J3825" s="4">
        <f>VLOOKUP(A3825, Sheet3!A:G,3, FALSE)</f>
        <v>-0.98532299999999995</v>
      </c>
      <c r="K3825" s="4">
        <f>VLOOKUP(A3825, Sheet3!A:G,4, FALSE)</f>
        <v>-1.797652</v>
      </c>
      <c r="L3825" s="4">
        <f>VLOOKUP(A3825, Sheet3!A:G,5, FALSE)</f>
        <v>0.23216600000000001</v>
      </c>
      <c r="M3825" s="4">
        <f>VLOOKUP(A3825, Sheet3!A:G,6, FALSE)</f>
        <v>1.9924000000000001E-2</v>
      </c>
      <c r="N3825" s="4">
        <f>VLOOKUP(A3825, Sheet3!A:G,7, FALSE)</f>
        <v>2.357132</v>
      </c>
      <c r="O3825">
        <v>2005</v>
      </c>
      <c r="P3825" s="4">
        <f>VLOOKUP(G3825, Sheet2!C:E, 3, FALSE)</f>
        <v>1999</v>
      </c>
      <c r="Q3825" s="4">
        <f>O3825-P3825</f>
        <v>6</v>
      </c>
      <c r="R3825" s="4">
        <f>VLOOKUP(A3825, Sheet4!A:B, 2, FALSE)</f>
        <v>167</v>
      </c>
    </row>
    <row r="3826" spans="1:18">
      <c r="A3826" s="4">
        <v>5302</v>
      </c>
      <c r="B3826" s="4" t="s">
        <v>243</v>
      </c>
      <c r="C3826" s="1">
        <v>39617</v>
      </c>
      <c r="D3826" s="4" t="s">
        <v>15</v>
      </c>
      <c r="E3826" s="4" t="str">
        <f>VLOOKUP(B3826, Sheet2!$A$2:$B$734, 2, FALSE)</f>
        <v>MO</v>
      </c>
      <c r="F3826" s="4" t="s">
        <v>652</v>
      </c>
      <c r="G3826" s="4" t="str">
        <f>B3826&amp;E3826</f>
        <v>BondMO</v>
      </c>
      <c r="H3826" s="4" t="str">
        <f>VLOOKUP(G3826, Sheet2!C:D, 2, FALSE)</f>
        <v>R</v>
      </c>
      <c r="I3826" s="4">
        <f>VLOOKUP(A3826, Sheet3!A:G,2, FALSE)</f>
        <v>2.5201319999999998</v>
      </c>
      <c r="J3826" s="4">
        <f>VLOOKUP(A3826, Sheet3!A:G,3, FALSE)</f>
        <v>0.243122</v>
      </c>
      <c r="K3826" s="4">
        <f>VLOOKUP(A3826, Sheet3!A:G,4, FALSE)</f>
        <v>0.86468800000000001</v>
      </c>
      <c r="L3826" s="4">
        <f>VLOOKUP(A3826, Sheet3!A:G,5, FALSE)</f>
        <v>2.723821</v>
      </c>
      <c r="M3826" s="4">
        <f>VLOOKUP(A3826, Sheet3!A:G,6, FALSE)</f>
        <v>2.4692240000000001</v>
      </c>
      <c r="N3826" s="4">
        <f>VLOOKUP(A3826, Sheet3!A:G,7, FALSE)</f>
        <v>1.559966</v>
      </c>
      <c r="O3826">
        <v>2008</v>
      </c>
      <c r="P3826" s="4">
        <f>VLOOKUP(G3826, Sheet2!C:E, 3, FALSE)</f>
        <v>1987</v>
      </c>
      <c r="Q3826" s="4">
        <f>O3826-P3826</f>
        <v>21</v>
      </c>
      <c r="R3826" s="4">
        <f>VLOOKUP(A3826, Sheet4!A:B, 2, FALSE)</f>
        <v>943</v>
      </c>
    </row>
    <row r="3827" spans="1:18">
      <c r="A3827" s="4">
        <v>5303</v>
      </c>
      <c r="B3827" s="4" t="s">
        <v>72</v>
      </c>
      <c r="C3827" s="1">
        <v>38806</v>
      </c>
      <c r="D3827" s="4" t="s">
        <v>6</v>
      </c>
      <c r="E3827" s="4" t="s">
        <v>57</v>
      </c>
      <c r="F3827" s="4" t="s">
        <v>652</v>
      </c>
      <c r="G3827" s="4" t="str">
        <f>B3827&amp;E3827</f>
        <v>UdallNM</v>
      </c>
      <c r="H3827" s="4" t="str">
        <f>VLOOKUP(G3827, Sheet2!C:D, 2, FALSE)</f>
        <v>D</v>
      </c>
      <c r="I3827" s="4">
        <f>VLOOKUP(A3827, Sheet3!A:G,2, FALSE)</f>
        <v>1.309474</v>
      </c>
      <c r="J3827" s="4">
        <f>VLOOKUP(A3827, Sheet3!A:G,3, FALSE)</f>
        <v>1.6822E-2</v>
      </c>
      <c r="K3827" s="4">
        <f>VLOOKUP(A3827, Sheet3!A:G,4, FALSE)</f>
        <v>-0.81294999999999995</v>
      </c>
      <c r="L3827" s="4">
        <f>VLOOKUP(A3827, Sheet3!A:G,5, FALSE)</f>
        <v>-3.5462699999999998</v>
      </c>
      <c r="M3827" s="4">
        <f>VLOOKUP(A3827, Sheet3!A:G,6, FALSE)</f>
        <v>0.339364</v>
      </c>
      <c r="N3827" s="4">
        <f>VLOOKUP(A3827, Sheet3!A:G,7, FALSE)</f>
        <v>-3.728383</v>
      </c>
      <c r="O3827">
        <v>2006</v>
      </c>
      <c r="P3827" s="4">
        <f>VLOOKUP(G3827, Sheet2!C:E, 3, FALSE)</f>
        <v>1999</v>
      </c>
      <c r="Q3827" s="4">
        <f>O3827-P3827</f>
        <v>7</v>
      </c>
      <c r="R3827" s="4">
        <f>VLOOKUP(A3827, Sheet4!A:B, 2, FALSE)</f>
        <v>396</v>
      </c>
    </row>
    <row r="3828" spans="1:18">
      <c r="A3828" s="4">
        <v>5304</v>
      </c>
      <c r="B3828" s="4" t="s">
        <v>23</v>
      </c>
      <c r="C3828" s="1">
        <v>38776</v>
      </c>
      <c r="D3828" s="4" t="s">
        <v>6</v>
      </c>
      <c r="E3828" s="4" t="str">
        <f>VLOOKUP(B3828, Sheet2!$A$2:$B$734, 2, FALSE)</f>
        <v>IL</v>
      </c>
      <c r="F3828" s="4" t="s">
        <v>652</v>
      </c>
      <c r="G3828" s="4" t="str">
        <f>B3828&amp;E3828</f>
        <v>EmanuelIL</v>
      </c>
      <c r="H3828" s="4" t="str">
        <f>VLOOKUP(G3828, Sheet2!C:D, 2, FALSE)</f>
        <v>D</v>
      </c>
      <c r="I3828" s="4">
        <f>VLOOKUP(A3828, Sheet3!A:G,2, FALSE)</f>
        <v>2.0607519999999999</v>
      </c>
      <c r="J3828" s="4">
        <f>VLOOKUP(A3828, Sheet3!A:G,3, FALSE)</f>
        <v>1.3325</v>
      </c>
      <c r="K3828" s="4">
        <f>VLOOKUP(A3828, Sheet3!A:G,4, FALSE)</f>
        <v>-0.26466899999999999</v>
      </c>
      <c r="L3828" s="4">
        <f>VLOOKUP(A3828, Sheet3!A:G,5, FALSE)</f>
        <v>1.8539939999999999</v>
      </c>
      <c r="M3828" s="4">
        <f>VLOOKUP(A3828, Sheet3!A:G,6, FALSE)</f>
        <v>-0.72232399999999997</v>
      </c>
      <c r="N3828" s="4">
        <f>VLOOKUP(A3828, Sheet3!A:G,7, FALSE)</f>
        <v>1.6787529999999999</v>
      </c>
      <c r="O3828">
        <v>2006</v>
      </c>
      <c r="P3828" s="4">
        <f>VLOOKUP(G3828, Sheet2!C:E, 3, FALSE)</f>
        <v>2003</v>
      </c>
      <c r="Q3828" s="4">
        <f>O3828-P3828</f>
        <v>3</v>
      </c>
      <c r="R3828" s="4">
        <f>VLOOKUP(A3828, Sheet4!A:B, 2, FALSE)</f>
        <v>780</v>
      </c>
    </row>
    <row r="3829" spans="1:18">
      <c r="A3829" s="4">
        <v>5305</v>
      </c>
      <c r="B3829" s="4" t="s">
        <v>92</v>
      </c>
      <c r="C3829" s="1">
        <v>37545</v>
      </c>
      <c r="D3829" s="4" t="s">
        <v>6</v>
      </c>
      <c r="E3829" s="4" t="str">
        <f>VLOOKUP(B3829, Sheet2!$A$2:$B$734, 2, FALSE)</f>
        <v>OH</v>
      </c>
      <c r="F3829" s="4" t="s">
        <v>652</v>
      </c>
      <c r="G3829" s="4" t="str">
        <f>B3829&amp;E3829</f>
        <v>KucinichOH</v>
      </c>
      <c r="H3829" s="4" t="str">
        <f>VLOOKUP(G3829, Sheet2!C:D, 2, FALSE)</f>
        <v>D</v>
      </c>
      <c r="I3829" s="4">
        <f>VLOOKUP(A3829, Sheet3!A:G,2, FALSE)</f>
        <v>7.5209159999999997</v>
      </c>
      <c r="J3829" s="4">
        <f>VLOOKUP(A3829, Sheet3!A:G,3, FALSE)</f>
        <v>-1.6366240000000001</v>
      </c>
      <c r="K3829" s="4">
        <f>VLOOKUP(A3829, Sheet3!A:G,4, FALSE)</f>
        <v>5.2731539999999999</v>
      </c>
      <c r="L3829" s="4">
        <f>VLOOKUP(A3829, Sheet3!A:G,5, FALSE)</f>
        <v>10.257375</v>
      </c>
      <c r="M3829" s="4">
        <f>VLOOKUP(A3829, Sheet3!A:G,6, FALSE)</f>
        <v>4.0166940000000002</v>
      </c>
      <c r="N3829" s="4">
        <f>VLOOKUP(A3829, Sheet3!A:G,7, FALSE)</f>
        <v>7.9347799999999999</v>
      </c>
      <c r="O3829">
        <v>2002</v>
      </c>
      <c r="P3829" s="4">
        <f>VLOOKUP(G3829, Sheet2!C:E, 3, FALSE)</f>
        <v>1997</v>
      </c>
      <c r="Q3829" s="4">
        <f>O3829-P3829</f>
        <v>5</v>
      </c>
      <c r="R3829" s="4">
        <f>VLOOKUP(A3829, Sheet4!A:B, 2, FALSE)</f>
        <v>148</v>
      </c>
    </row>
    <row r="3830" spans="1:18">
      <c r="A3830" s="4">
        <v>5306</v>
      </c>
      <c r="B3830" s="4" t="s">
        <v>238</v>
      </c>
      <c r="C3830" s="1">
        <v>39855</v>
      </c>
      <c r="D3830" s="4" t="s">
        <v>15</v>
      </c>
      <c r="E3830" s="4" t="str">
        <f>VLOOKUP(B3830, Sheet2!$A$2:$B$734, 2, FALSE)</f>
        <v>AZ</v>
      </c>
      <c r="F3830" s="4" t="s">
        <v>652</v>
      </c>
      <c r="G3830" s="4" t="str">
        <f>B3830&amp;E3830</f>
        <v>KylAZ</v>
      </c>
      <c r="H3830" s="4" t="str">
        <f>VLOOKUP(G3830, Sheet2!C:D, 2, FALSE)</f>
        <v>R</v>
      </c>
      <c r="I3830" s="4">
        <f>VLOOKUP(A3830, Sheet3!A:G,2, FALSE)</f>
        <v>2.4156610000000001</v>
      </c>
      <c r="J3830" s="4">
        <f>VLOOKUP(A3830, Sheet3!A:G,3, FALSE)</f>
        <v>-0.97935499999999998</v>
      </c>
      <c r="K3830" s="4">
        <f>VLOOKUP(A3830, Sheet3!A:G,4, FALSE)</f>
        <v>4.2257509999999998</v>
      </c>
      <c r="L3830" s="4">
        <f>VLOOKUP(A3830, Sheet3!A:G,5, FALSE)</f>
        <v>-0.89431300000000002</v>
      </c>
      <c r="M3830" s="4">
        <f>VLOOKUP(A3830, Sheet3!A:G,6, FALSE)</f>
        <v>-1.024783</v>
      </c>
      <c r="N3830" s="4">
        <f>VLOOKUP(A3830, Sheet3!A:G,7, FALSE)</f>
        <v>7.2477510000000001</v>
      </c>
      <c r="O3830">
        <v>2009</v>
      </c>
      <c r="P3830" s="4">
        <f>VLOOKUP(G3830, Sheet2!C:E, 3, FALSE)</f>
        <v>1995</v>
      </c>
      <c r="Q3830" s="4">
        <f>O3830-P3830</f>
        <v>14</v>
      </c>
      <c r="R3830" s="4">
        <f>VLOOKUP(A3830, Sheet4!A:B, 2, FALSE)</f>
        <v>404</v>
      </c>
    </row>
    <row r="3831" spans="1:18">
      <c r="A3831" s="4">
        <v>5307</v>
      </c>
      <c r="B3831" s="4" t="s">
        <v>294</v>
      </c>
      <c r="C3831" s="1">
        <v>40795</v>
      </c>
      <c r="D3831" s="4" t="s">
        <v>15</v>
      </c>
      <c r="E3831" s="4" t="str">
        <f>VLOOKUP(B3831, Sheet2!$A$2:$B$734, 2, FALSE)</f>
        <v>VA</v>
      </c>
      <c r="F3831" s="4" t="s">
        <v>652</v>
      </c>
      <c r="G3831" s="4" t="str">
        <f>B3831&amp;E3831</f>
        <v>WarnerVA</v>
      </c>
      <c r="H3831" s="4" t="str">
        <f>VLOOKUP(G3831, Sheet2!C:D, 2, FALSE)</f>
        <v>R</v>
      </c>
      <c r="I3831" s="4">
        <f>VLOOKUP(A3831, Sheet3!A:G,2, FALSE)</f>
        <v>5.9787090000000003</v>
      </c>
      <c r="J3831" s="4">
        <f>VLOOKUP(A3831, Sheet3!A:G,3, FALSE)</f>
        <v>-0.24663599999999999</v>
      </c>
      <c r="K3831" s="4">
        <f>VLOOKUP(A3831, Sheet3!A:G,4, FALSE)</f>
        <v>-2.2281149999999998</v>
      </c>
      <c r="L3831" s="4">
        <f>VLOOKUP(A3831, Sheet3!A:G,5, FALSE)</f>
        <v>0.252527</v>
      </c>
      <c r="M3831" s="4">
        <f>VLOOKUP(A3831, Sheet3!A:G,6, FALSE)</f>
        <v>0.128688</v>
      </c>
      <c r="N3831" s="4">
        <f>VLOOKUP(A3831, Sheet3!A:G,7, FALSE)</f>
        <v>-2.073175</v>
      </c>
      <c r="O3831">
        <v>2011</v>
      </c>
      <c r="P3831" s="4">
        <f>VLOOKUP(G3831, Sheet2!C:E, 3, FALSE)</f>
        <v>1979</v>
      </c>
      <c r="Q3831" s="4">
        <f>O3831-P3831</f>
        <v>32</v>
      </c>
      <c r="R3831" s="4">
        <f>VLOOKUP(A3831, Sheet4!A:B, 2, FALSE)</f>
        <v>629</v>
      </c>
    </row>
    <row r="3832" spans="1:18">
      <c r="A3832" s="4">
        <v>5308</v>
      </c>
      <c r="B3832" s="4" t="s">
        <v>191</v>
      </c>
      <c r="C3832" s="1">
        <v>40667</v>
      </c>
      <c r="D3832" s="4" t="s">
        <v>6</v>
      </c>
      <c r="E3832" s="4" t="s">
        <v>22</v>
      </c>
      <c r="F3832" s="4" t="s">
        <v>652</v>
      </c>
      <c r="G3832" s="4" t="str">
        <f>B3832&amp;E3832</f>
        <v>PaulTX</v>
      </c>
      <c r="H3832" s="4" t="str">
        <f>VLOOKUP(G3832, Sheet2!C:D, 2, FALSE)</f>
        <v>R</v>
      </c>
      <c r="I3832" s="4">
        <f>VLOOKUP(A3832, Sheet3!A:G,2, FALSE)</f>
        <v>-2.1112829999999998</v>
      </c>
      <c r="J3832" s="4">
        <f>VLOOKUP(A3832, Sheet3!A:G,3, FALSE)</f>
        <v>1.055588</v>
      </c>
      <c r="K3832" s="4">
        <f>VLOOKUP(A3832, Sheet3!A:G,4, FALSE)</f>
        <v>-0.190883</v>
      </c>
      <c r="L3832" s="4">
        <f>VLOOKUP(A3832, Sheet3!A:G,5, FALSE)</f>
        <v>-3.329399</v>
      </c>
      <c r="M3832" s="4">
        <f>VLOOKUP(A3832, Sheet3!A:G,6, FALSE)</f>
        <v>-0.117968</v>
      </c>
      <c r="N3832" s="4">
        <f>VLOOKUP(A3832, Sheet3!A:G,7, FALSE)</f>
        <v>1.1471929999999999</v>
      </c>
      <c r="O3832">
        <v>2011</v>
      </c>
      <c r="P3832" s="4">
        <f>VLOOKUP(G3832, Sheet2!C:E, 3, FALSE)</f>
        <v>1991</v>
      </c>
      <c r="Q3832" s="4">
        <f>O3832-P3832</f>
        <v>20</v>
      </c>
      <c r="R3832" s="4">
        <f>VLOOKUP(A3832, Sheet4!A:B, 2, FALSE)</f>
        <v>466</v>
      </c>
    </row>
    <row r="3833" spans="1:18">
      <c r="A3833" s="4">
        <v>5309</v>
      </c>
      <c r="B3833" s="4" t="s">
        <v>249</v>
      </c>
      <c r="C3833" s="1">
        <v>40665</v>
      </c>
      <c r="D3833" s="4" t="s">
        <v>15</v>
      </c>
      <c r="E3833" s="4" t="str">
        <f>VLOOKUP(B3833, Sheet2!$A$2:$B$734, 2, FALSE)</f>
        <v>MT</v>
      </c>
      <c r="F3833" s="4" t="s">
        <v>652</v>
      </c>
      <c r="G3833" s="4" t="str">
        <f>B3833&amp;E3833</f>
        <v>TesterMT</v>
      </c>
      <c r="H3833" s="4" t="str">
        <f>VLOOKUP(G3833, Sheet2!C:D, 2, FALSE)</f>
        <v>D</v>
      </c>
      <c r="I3833" s="4">
        <f>VLOOKUP(A3833, Sheet3!A:G,2, FALSE)</f>
        <v>1.619021</v>
      </c>
      <c r="J3833" s="4">
        <f>VLOOKUP(A3833, Sheet3!A:G,3, FALSE)</f>
        <v>-7.1238999999999997E-2</v>
      </c>
      <c r="K3833" s="4">
        <f>VLOOKUP(A3833, Sheet3!A:G,4, FALSE)</f>
        <v>-1.284246</v>
      </c>
      <c r="L3833" s="4">
        <f>VLOOKUP(A3833, Sheet3!A:G,5, FALSE)</f>
        <v>-3.951508</v>
      </c>
      <c r="M3833" s="4">
        <f>VLOOKUP(A3833, Sheet3!A:G,6, FALSE)</f>
        <v>-1.7512570000000001</v>
      </c>
      <c r="N3833" s="4">
        <f>VLOOKUP(A3833, Sheet3!A:G,7, FALSE)</f>
        <v>2.0214850000000002</v>
      </c>
      <c r="O3833">
        <v>2011</v>
      </c>
      <c r="P3833" s="4">
        <f>VLOOKUP(G3833, Sheet2!C:E, 3, FALSE)</f>
        <v>2007</v>
      </c>
      <c r="Q3833" s="4">
        <f>O3833-P3833</f>
        <v>4</v>
      </c>
      <c r="R3833" s="4">
        <f>VLOOKUP(A3833, Sheet4!A:B, 2, FALSE)</f>
        <v>482</v>
      </c>
    </row>
    <row r="3834" spans="1:18">
      <c r="A3834" s="4">
        <v>5310</v>
      </c>
      <c r="B3834" s="4" t="s">
        <v>288</v>
      </c>
      <c r="C3834" s="1">
        <v>41528</v>
      </c>
      <c r="D3834" s="4" t="s">
        <v>15</v>
      </c>
      <c r="E3834" s="4" t="str">
        <f>VLOOKUP(B3834, Sheet2!$A$2:$B$734, 2, FALSE)</f>
        <v>GA</v>
      </c>
      <c r="F3834" s="4" t="s">
        <v>652</v>
      </c>
      <c r="G3834" s="4" t="str">
        <f>B3834&amp;E3834</f>
        <v>IsaksonGA</v>
      </c>
      <c r="H3834" s="4" t="str">
        <f>VLOOKUP(G3834, Sheet2!C:D, 2, FALSE)</f>
        <v>D</v>
      </c>
      <c r="I3834" s="4">
        <f>VLOOKUP(A3834, Sheet3!A:G,2, FALSE)</f>
        <v>-5.3484759999999998</v>
      </c>
      <c r="J3834" s="4">
        <f>VLOOKUP(A3834, Sheet3!A:G,3, FALSE)</f>
        <v>1.1795709999999999</v>
      </c>
      <c r="K3834" s="4">
        <f>VLOOKUP(A3834, Sheet3!A:G,4, FALSE)</f>
        <v>-4.5975580000000003</v>
      </c>
      <c r="L3834" s="4">
        <f>VLOOKUP(A3834, Sheet3!A:G,5, FALSE)</f>
        <v>0.41220800000000002</v>
      </c>
      <c r="M3834" s="4">
        <f>VLOOKUP(A3834, Sheet3!A:G,6, FALSE)</f>
        <v>0.212228</v>
      </c>
      <c r="N3834" s="4">
        <f>VLOOKUP(A3834, Sheet3!A:G,7, FALSE)</f>
        <v>-2.673117</v>
      </c>
      <c r="O3834">
        <v>2013</v>
      </c>
      <c r="P3834" s="4">
        <f>VLOOKUP(G3834, Sheet2!C:E, 3, FALSE)</f>
        <v>1999</v>
      </c>
      <c r="Q3834" s="4">
        <f>O3834-P3834</f>
        <v>14</v>
      </c>
      <c r="R3834" s="4">
        <f>VLOOKUP(A3834, Sheet4!A:B, 2, FALSE)</f>
        <v>514</v>
      </c>
    </row>
    <row r="3835" spans="1:18">
      <c r="A3835" s="4">
        <v>5311</v>
      </c>
      <c r="B3835" s="4" t="s">
        <v>73</v>
      </c>
      <c r="C3835" s="1">
        <v>41528</v>
      </c>
      <c r="D3835" s="4" t="s">
        <v>6</v>
      </c>
      <c r="E3835" s="4" t="str">
        <f>VLOOKUP(B3835, Sheet2!$A$2:$B$734, 2, FALSE)</f>
        <v>NJ</v>
      </c>
      <c r="F3835" s="4" t="s">
        <v>652</v>
      </c>
      <c r="G3835" s="4" t="str">
        <f>B3835&amp;E3835</f>
        <v>FrelinghuysenNJ</v>
      </c>
      <c r="H3835" s="4" t="str">
        <f>VLOOKUP(G3835, Sheet2!C:D, 2, FALSE)</f>
        <v>R</v>
      </c>
      <c r="I3835" s="4">
        <f>VLOOKUP(A3835, Sheet3!A:G,2, FALSE)</f>
        <v>4.3286059999999997</v>
      </c>
      <c r="J3835" s="4">
        <f>VLOOKUP(A3835, Sheet3!A:G,3, FALSE)</f>
        <v>-3.954494</v>
      </c>
      <c r="K3835" s="4">
        <f>VLOOKUP(A3835, Sheet3!A:G,4, FALSE)</f>
        <v>6.2027679999999998</v>
      </c>
      <c r="L3835" s="4">
        <f>VLOOKUP(A3835, Sheet3!A:G,5, FALSE)</f>
        <v>-4.6327360000000004</v>
      </c>
      <c r="M3835" s="4">
        <f>VLOOKUP(A3835, Sheet3!A:G,6, FALSE)</f>
        <v>-4.1821929999999998</v>
      </c>
      <c r="N3835" s="4">
        <f>VLOOKUP(A3835, Sheet3!A:G,7, FALSE)</f>
        <v>2.4038170000000001</v>
      </c>
      <c r="O3835">
        <v>2013</v>
      </c>
      <c r="P3835" s="4">
        <f>VLOOKUP(G3835, Sheet2!C:E, 3, FALSE)</f>
        <v>1995</v>
      </c>
      <c r="Q3835" s="4">
        <f>O3835-P3835</f>
        <v>18</v>
      </c>
      <c r="R3835" s="4">
        <f>VLOOKUP(A3835, Sheet4!A:B, 2, FALSE)</f>
        <v>57</v>
      </c>
    </row>
    <row r="3836" spans="1:18">
      <c r="A3836" s="4">
        <v>5312</v>
      </c>
      <c r="B3836" s="4" t="s">
        <v>257</v>
      </c>
      <c r="C3836" s="1">
        <v>39240</v>
      </c>
      <c r="D3836" s="4" t="s">
        <v>15</v>
      </c>
      <c r="E3836" s="4" t="str">
        <f>VLOOKUP(B3836, Sheet2!$A$2:$B$734, 2, FALSE)</f>
        <v>DE</v>
      </c>
      <c r="F3836" s="4" t="s">
        <v>652</v>
      </c>
      <c r="G3836" s="4" t="str">
        <f>B3836&amp;E3836</f>
        <v>BidenDE</v>
      </c>
      <c r="H3836" s="4" t="str">
        <f>VLOOKUP(G3836, Sheet2!C:D, 2, FALSE)</f>
        <v>D</v>
      </c>
      <c r="I3836" s="4">
        <f>VLOOKUP(A3836, Sheet3!A:G,2, FALSE)</f>
        <v>1.746046</v>
      </c>
      <c r="J3836" s="4">
        <f>VLOOKUP(A3836, Sheet3!A:G,3, FALSE)</f>
        <v>-0.14882100000000001</v>
      </c>
      <c r="K3836" s="4">
        <f>VLOOKUP(A3836, Sheet3!A:G,4, FALSE)</f>
        <v>3.0994920000000001</v>
      </c>
      <c r="L3836" s="4">
        <f>VLOOKUP(A3836, Sheet3!A:G,5, FALSE)</f>
        <v>0.92371099999999995</v>
      </c>
      <c r="M3836" s="4">
        <f>VLOOKUP(A3836, Sheet3!A:G,6, FALSE)</f>
        <v>-0.63781299999999996</v>
      </c>
      <c r="N3836" s="4">
        <f>VLOOKUP(A3836, Sheet3!A:G,7, FALSE)</f>
        <v>3.7461829999999998</v>
      </c>
      <c r="O3836">
        <v>2007</v>
      </c>
      <c r="P3836" s="4">
        <f>VLOOKUP(G3836, Sheet2!C:E, 3, FALSE)</f>
        <v>1973</v>
      </c>
      <c r="Q3836" s="4">
        <f>O3836-P3836</f>
        <v>34</v>
      </c>
      <c r="R3836" s="4">
        <f>VLOOKUP(A3836, Sheet4!A:B, 2, FALSE)</f>
        <v>476</v>
      </c>
    </row>
    <row r="3837" spans="1:18">
      <c r="A3837" s="4">
        <v>5313</v>
      </c>
      <c r="B3837" s="4" t="s">
        <v>330</v>
      </c>
      <c r="C3837" s="1">
        <v>39274</v>
      </c>
      <c r="D3837" s="4" t="s">
        <v>15</v>
      </c>
      <c r="E3837" s="4" t="str">
        <f>VLOOKUP(B3837, Sheet2!$A$2:$B$734, 2, FALSE)</f>
        <v>ME</v>
      </c>
      <c r="F3837" s="4" t="s">
        <v>652</v>
      </c>
      <c r="G3837" s="4" t="str">
        <f>B3837&amp;E3837</f>
        <v>CollinsME</v>
      </c>
      <c r="H3837" s="4" t="str">
        <f>VLOOKUP(G3837, Sheet2!C:D, 2, FALSE)</f>
        <v>R</v>
      </c>
      <c r="I3837" s="4">
        <f>VLOOKUP(A3837, Sheet3!A:G,2, FALSE)</f>
        <v>4.0115670000000003</v>
      </c>
      <c r="J3837" s="4">
        <f>VLOOKUP(A3837, Sheet3!A:G,3, FALSE)</f>
        <v>-0.37190099999999998</v>
      </c>
      <c r="K3837" s="4">
        <f>VLOOKUP(A3837, Sheet3!A:G,4, FALSE)</f>
        <v>2.1053809999999999</v>
      </c>
      <c r="L3837" s="4">
        <f>VLOOKUP(A3837, Sheet3!A:G,5, FALSE)</f>
        <v>-0.91365200000000002</v>
      </c>
      <c r="M3837" s="4">
        <f>VLOOKUP(A3837, Sheet3!A:G,6, FALSE)</f>
        <v>-0.88382400000000005</v>
      </c>
      <c r="N3837" s="4">
        <f>VLOOKUP(A3837, Sheet3!A:G,7, FALSE)</f>
        <v>2.5459839999999998</v>
      </c>
      <c r="O3837">
        <v>2007</v>
      </c>
      <c r="P3837" s="4">
        <f>VLOOKUP(G3837, Sheet2!C:E, 3, FALSE)</f>
        <v>1997</v>
      </c>
      <c r="Q3837" s="4">
        <f>O3837-P3837</f>
        <v>10</v>
      </c>
      <c r="R3837" s="4">
        <f>VLOOKUP(A3837, Sheet4!A:B, 2, FALSE)</f>
        <v>1210</v>
      </c>
    </row>
    <row r="3838" spans="1:18">
      <c r="A3838" s="4">
        <v>5314</v>
      </c>
      <c r="B3838" s="4" t="s">
        <v>770</v>
      </c>
      <c r="C3838" s="1">
        <v>39274</v>
      </c>
      <c r="D3838" s="4" t="s">
        <v>15</v>
      </c>
      <c r="E3838" s="4" t="str">
        <f>VLOOKUP(B3838, Sheet2!$A$2:$B$734, 2, FALSE)</f>
        <v>CO</v>
      </c>
      <c r="F3838" s="4" t="s">
        <v>652</v>
      </c>
      <c r="G3838" s="4" t="str">
        <f>B3838&amp;E3838</f>
        <v>SalazarKCO</v>
      </c>
      <c r="H3838" s="4" t="str">
        <f>VLOOKUP(G3838, Sheet2!C:D, 2, FALSE)</f>
        <v>D</v>
      </c>
      <c r="I3838" s="4">
        <f>VLOOKUP(A3838, Sheet3!A:G,2, FALSE)</f>
        <v>0.23108000000000001</v>
      </c>
      <c r="J3838" s="4">
        <f>VLOOKUP(A3838, Sheet3!A:G,3, FALSE)</f>
        <v>-0.86353800000000003</v>
      </c>
      <c r="K3838" s="4">
        <f>VLOOKUP(A3838, Sheet3!A:G,4, FALSE)</f>
        <v>1.9189830000000001</v>
      </c>
      <c r="L3838" s="4">
        <f>VLOOKUP(A3838, Sheet3!A:G,5, FALSE)</f>
        <v>-1.251055</v>
      </c>
      <c r="M3838" s="4">
        <f>VLOOKUP(A3838, Sheet3!A:G,6, FALSE)</f>
        <v>-1.0799399999999999</v>
      </c>
      <c r="N3838" s="4">
        <f>VLOOKUP(A3838, Sheet3!A:G,7, FALSE)</f>
        <v>0.51432900000000004</v>
      </c>
      <c r="O3838">
        <v>2007</v>
      </c>
      <c r="P3838" s="4">
        <f>VLOOKUP(G3838, Sheet2!C:E, 3, FALSE)</f>
        <v>2005</v>
      </c>
      <c r="Q3838" s="4">
        <f>O3838-P3838</f>
        <v>2</v>
      </c>
      <c r="R3838" s="4">
        <f>VLOOKUP(A3838, Sheet4!A:B, 2, FALSE)</f>
        <v>2776</v>
      </c>
    </row>
    <row r="3839" spans="1:18">
      <c r="A3839" s="4">
        <v>5315</v>
      </c>
      <c r="B3839" s="4" t="s">
        <v>385</v>
      </c>
      <c r="C3839" s="1">
        <v>39274</v>
      </c>
      <c r="D3839" s="4" t="s">
        <v>15</v>
      </c>
      <c r="E3839" s="4" t="s">
        <v>141</v>
      </c>
      <c r="F3839" s="4" t="s">
        <v>652</v>
      </c>
      <c r="G3839" s="4" t="str">
        <f>B3839&amp;E3839</f>
        <v>AlexanderTN</v>
      </c>
      <c r="H3839" s="4" t="str">
        <f>VLOOKUP(G3839, Sheet2!C:D, 2, FALSE)</f>
        <v>R</v>
      </c>
      <c r="I3839" s="4">
        <f>VLOOKUP(A3839, Sheet3!A:G,2, FALSE)</f>
        <v>-2.046408</v>
      </c>
      <c r="J3839" s="4">
        <f>VLOOKUP(A3839, Sheet3!A:G,3, FALSE)</f>
        <v>-0.224666</v>
      </c>
      <c r="K3839" s="4">
        <f>VLOOKUP(A3839, Sheet3!A:G,4, FALSE)</f>
        <v>-2.0431949999999999</v>
      </c>
      <c r="L3839" s="4">
        <f>VLOOKUP(A3839, Sheet3!A:G,5, FALSE)</f>
        <v>-1.890433</v>
      </c>
      <c r="M3839" s="4">
        <f>VLOOKUP(A3839, Sheet3!A:G,6, FALSE)</f>
        <v>-1.1257140000000001</v>
      </c>
      <c r="N3839" s="4">
        <f>VLOOKUP(A3839, Sheet3!A:G,7, FALSE)</f>
        <v>-3.3057919999999998</v>
      </c>
      <c r="O3839">
        <v>2007</v>
      </c>
      <c r="P3839" s="4">
        <f>VLOOKUP(G3839, Sheet2!C:E, 3, FALSE)</f>
        <v>2003</v>
      </c>
      <c r="Q3839" s="4">
        <f>O3839-P3839</f>
        <v>4</v>
      </c>
      <c r="R3839" s="4">
        <f>VLOOKUP(A3839, Sheet4!A:B, 2, FALSE)</f>
        <v>3125</v>
      </c>
    </row>
    <row r="3840" spans="1:18">
      <c r="A3840" s="4">
        <v>5316</v>
      </c>
      <c r="B3840" s="4" t="s">
        <v>331</v>
      </c>
      <c r="C3840" s="1">
        <v>39274</v>
      </c>
      <c r="D3840" s="4" t="s">
        <v>15</v>
      </c>
      <c r="E3840" s="4" t="s">
        <v>321</v>
      </c>
      <c r="F3840" s="4" t="s">
        <v>652</v>
      </c>
      <c r="G3840" s="4" t="str">
        <f>B3840&amp;E3840</f>
        <v>PryorAR</v>
      </c>
      <c r="H3840" s="4" t="str">
        <f>VLOOKUP(G3840, Sheet2!C:D, 2, FALSE)</f>
        <v>D</v>
      </c>
      <c r="I3840" s="4">
        <f>VLOOKUP(A3840, Sheet3!A:G,2, FALSE)</f>
        <v>-0.90658000000000005</v>
      </c>
      <c r="J3840" s="4">
        <f>VLOOKUP(A3840, Sheet3!A:G,3, FALSE)</f>
        <v>-0.94495700000000005</v>
      </c>
      <c r="K3840" s="4">
        <f>VLOOKUP(A3840, Sheet3!A:G,4, FALSE)</f>
        <v>-1.9621150000000001</v>
      </c>
      <c r="L3840" s="4">
        <f>VLOOKUP(A3840, Sheet3!A:G,5, FALSE)</f>
        <v>-1.2576480000000001</v>
      </c>
      <c r="M3840" s="4">
        <f>VLOOKUP(A3840, Sheet3!A:G,6, FALSE)</f>
        <v>-4.7044999999999997E-2</v>
      </c>
      <c r="N3840" s="4">
        <f>VLOOKUP(A3840, Sheet3!A:G,7, FALSE)</f>
        <v>-3.2866399999999998</v>
      </c>
      <c r="O3840">
        <v>2007</v>
      </c>
      <c r="P3840" s="4">
        <f>VLOOKUP(G3840, Sheet2!C:E, 3, FALSE)</f>
        <v>2003</v>
      </c>
      <c r="Q3840" s="4">
        <f>O3840-P3840</f>
        <v>4</v>
      </c>
      <c r="R3840" s="4">
        <f>VLOOKUP(A3840, Sheet4!A:B, 2, FALSE)</f>
        <v>1382</v>
      </c>
    </row>
    <row r="3841" spans="1:18">
      <c r="A3841" s="4">
        <v>5317</v>
      </c>
      <c r="B3841" s="4" t="s">
        <v>294</v>
      </c>
      <c r="C3841" s="1">
        <v>39274</v>
      </c>
      <c r="D3841" s="4" t="s">
        <v>15</v>
      </c>
      <c r="E3841" s="4" t="s">
        <v>63</v>
      </c>
      <c r="F3841" s="4" t="s">
        <v>652</v>
      </c>
      <c r="G3841" s="4" t="str">
        <f>B3841&amp;E3841</f>
        <v>WarnerVA</v>
      </c>
      <c r="H3841" s="4" t="str">
        <f>VLOOKUP(G3841, Sheet2!C:D, 2, FALSE)</f>
        <v>R</v>
      </c>
      <c r="I3841" s="4">
        <f>VLOOKUP(A3841, Sheet3!A:G,2, FALSE)</f>
        <v>5.654185</v>
      </c>
      <c r="J3841" s="4">
        <f>VLOOKUP(A3841, Sheet3!A:G,3, FALSE)</f>
        <v>-2.421875</v>
      </c>
      <c r="K3841" s="4">
        <f>VLOOKUP(A3841, Sheet3!A:G,4, FALSE)</f>
        <v>-8.7032999999999999E-2</v>
      </c>
      <c r="L3841" s="4">
        <f>VLOOKUP(A3841, Sheet3!A:G,5, FALSE)</f>
        <v>3.2483879999999998</v>
      </c>
      <c r="M3841" s="4">
        <f>VLOOKUP(A3841, Sheet3!A:G,6, FALSE)</f>
        <v>1.463565</v>
      </c>
      <c r="N3841" s="4">
        <f>VLOOKUP(A3841, Sheet3!A:G,7, FALSE)</f>
        <v>-1.565936</v>
      </c>
      <c r="O3841">
        <v>2007</v>
      </c>
      <c r="P3841" s="4">
        <f>VLOOKUP(G3841, Sheet2!C:E, 3, FALSE)</f>
        <v>1979</v>
      </c>
      <c r="Q3841" s="4">
        <f>O3841-P3841</f>
        <v>28</v>
      </c>
      <c r="R3841" s="4">
        <f>VLOOKUP(A3841, Sheet4!A:B, 2, FALSE)</f>
        <v>3072</v>
      </c>
    </row>
    <row r="3842" spans="1:18">
      <c r="A3842" s="4">
        <v>5318</v>
      </c>
      <c r="B3842" s="4" t="s">
        <v>5</v>
      </c>
      <c r="C3842" s="1">
        <v>38658</v>
      </c>
      <c r="D3842" s="4" t="s">
        <v>6</v>
      </c>
      <c r="E3842" s="4" t="s">
        <v>8</v>
      </c>
      <c r="F3842" s="4" t="s">
        <v>652</v>
      </c>
      <c r="G3842" s="4" t="str">
        <f>B3842&amp;E3842</f>
        <v>WatersCA</v>
      </c>
      <c r="H3842" s="4" t="str">
        <f>VLOOKUP(G3842, Sheet2!C:D, 2, FALSE)</f>
        <v>D</v>
      </c>
      <c r="I3842" s="4">
        <f>VLOOKUP(A3842, Sheet3!A:G,2, FALSE)</f>
        <v>-1.8663799999999999</v>
      </c>
      <c r="J3842" s="4">
        <f>VLOOKUP(A3842, Sheet3!A:G,3, FALSE)</f>
        <v>2.1711740000000002</v>
      </c>
      <c r="K3842" s="4">
        <f>VLOOKUP(A3842, Sheet3!A:G,4, FALSE)</f>
        <v>-2.9999690000000001</v>
      </c>
      <c r="L3842" s="4">
        <f>VLOOKUP(A3842, Sheet3!A:G,5, FALSE)</f>
        <v>-0.74472300000000002</v>
      </c>
      <c r="M3842" s="4">
        <f>VLOOKUP(A3842, Sheet3!A:G,6, FALSE)</f>
        <v>-0.23838500000000001</v>
      </c>
      <c r="N3842" s="4">
        <f>VLOOKUP(A3842, Sheet3!A:G,7, FALSE)</f>
        <v>-1.154509</v>
      </c>
      <c r="O3842">
        <v>2005</v>
      </c>
      <c r="P3842" s="4">
        <f>VLOOKUP(G3842, Sheet2!C:E, 3, FALSE)</f>
        <v>1991</v>
      </c>
      <c r="Q3842" s="4">
        <f>O3842-P3842</f>
        <v>14</v>
      </c>
      <c r="R3842" s="4">
        <f>VLOOKUP(A3842, Sheet4!A:B, 2, FALSE)</f>
        <v>3856</v>
      </c>
    </row>
    <row r="3843" spans="1:18">
      <c r="A3843" s="4">
        <v>5319</v>
      </c>
      <c r="B3843" s="4" t="s">
        <v>157</v>
      </c>
      <c r="C3843" s="1">
        <v>38658</v>
      </c>
      <c r="D3843" s="4" t="s">
        <v>6</v>
      </c>
      <c r="E3843" s="4" t="s">
        <v>184</v>
      </c>
      <c r="F3843" s="4" t="s">
        <v>652</v>
      </c>
      <c r="G3843" s="4" t="str">
        <f>B3843&amp;E3843</f>
        <v>McGovernMA</v>
      </c>
      <c r="H3843" s="4" t="str">
        <f>VLOOKUP(G3843, Sheet2!C:D, 2, FALSE)</f>
        <v>D</v>
      </c>
      <c r="I3843" s="4">
        <f>VLOOKUP(A3843, Sheet3!A:G,2, FALSE)</f>
        <v>-6.7658240000000003</v>
      </c>
      <c r="J3843" s="4">
        <f>VLOOKUP(A3843, Sheet3!A:G,3, FALSE)</f>
        <v>-3.4506000000000002E-2</v>
      </c>
      <c r="K3843" s="4">
        <f>VLOOKUP(A3843, Sheet3!A:G,4, FALSE)</f>
        <v>-4.7151449999999997</v>
      </c>
      <c r="L3843" s="4">
        <f>VLOOKUP(A3843, Sheet3!A:G,5, FALSE)</f>
        <v>0.50712199999999996</v>
      </c>
      <c r="M3843" s="4">
        <f>VLOOKUP(A3843, Sheet3!A:G,6, FALSE)</f>
        <v>-0.76809799999999995</v>
      </c>
      <c r="N3843" s="4">
        <f>VLOOKUP(A3843, Sheet3!A:G,7, FALSE)</f>
        <v>-6.7108720000000002</v>
      </c>
      <c r="O3843">
        <v>2005</v>
      </c>
      <c r="P3843" s="4">
        <f>VLOOKUP(G3843, Sheet2!C:E, 3, FALSE)</f>
        <v>1997</v>
      </c>
      <c r="Q3843" s="4">
        <f>O3843-P3843</f>
        <v>8</v>
      </c>
      <c r="R3843" s="4">
        <f>VLOOKUP(A3843, Sheet4!A:B, 2, FALSE)</f>
        <v>2317</v>
      </c>
    </row>
    <row r="3844" spans="1:18">
      <c r="A3844" s="4">
        <v>5320</v>
      </c>
      <c r="B3844" s="4" t="s">
        <v>21</v>
      </c>
      <c r="C3844" s="1">
        <v>38658</v>
      </c>
      <c r="D3844" s="4" t="s">
        <v>6</v>
      </c>
      <c r="E3844" s="4" t="s">
        <v>8</v>
      </c>
      <c r="F3844" s="4" t="s">
        <v>652</v>
      </c>
      <c r="G3844" s="4" t="str">
        <f>B3844&amp;E3844</f>
        <v>WoolseyCA</v>
      </c>
      <c r="H3844" s="4" t="str">
        <f>VLOOKUP(G3844, Sheet2!C:D, 2, FALSE)</f>
        <v>D</v>
      </c>
      <c r="I3844" s="4">
        <f>VLOOKUP(A3844, Sheet3!A:G,2, FALSE)</f>
        <v>-3.967911</v>
      </c>
      <c r="J3844" s="4">
        <f>VLOOKUP(A3844, Sheet3!A:G,3, FALSE)</f>
        <v>0.74883</v>
      </c>
      <c r="K3844" s="4">
        <f>VLOOKUP(A3844, Sheet3!A:G,4, FALSE)</f>
        <v>-3.3231310000000001</v>
      </c>
      <c r="L3844" s="4">
        <f>VLOOKUP(A3844, Sheet3!A:G,5, FALSE)</f>
        <v>-0.15869</v>
      </c>
      <c r="M3844" s="4">
        <f>VLOOKUP(A3844, Sheet3!A:G,6, FALSE)</f>
        <v>0.12529599999999999</v>
      </c>
      <c r="N3844" s="4">
        <f>VLOOKUP(A3844, Sheet3!A:G,7, FALSE)</f>
        <v>-4.9658810000000004</v>
      </c>
      <c r="O3844">
        <v>2005</v>
      </c>
      <c r="P3844" s="4">
        <f>VLOOKUP(G3844, Sheet2!C:E, 3, FALSE)</f>
        <v>1993</v>
      </c>
      <c r="Q3844" s="4">
        <f>O3844-P3844</f>
        <v>12</v>
      </c>
      <c r="R3844" s="4">
        <f>VLOOKUP(A3844, Sheet4!A:B, 2, FALSE)</f>
        <v>1426</v>
      </c>
    </row>
    <row r="3845" spans="1:18">
      <c r="A3845" s="4">
        <v>5321</v>
      </c>
      <c r="B3845" s="4" t="s">
        <v>42</v>
      </c>
      <c r="C3845" s="1">
        <v>38251</v>
      </c>
      <c r="D3845" s="4" t="s">
        <v>6</v>
      </c>
      <c r="E3845" s="4" t="s">
        <v>8</v>
      </c>
      <c r="F3845" s="4" t="s">
        <v>652</v>
      </c>
      <c r="G3845" s="4" t="str">
        <f>B3845&amp;E3845</f>
        <v>HunterCA</v>
      </c>
      <c r="H3845" s="4" t="str">
        <f>VLOOKUP(G3845, Sheet2!C:D, 2, FALSE)</f>
        <v>R</v>
      </c>
      <c r="I3845" s="4">
        <f>VLOOKUP(A3845, Sheet3!A:G,2, FALSE)</f>
        <v>2.8421919999999998</v>
      </c>
      <c r="J3845" s="4">
        <f>VLOOKUP(A3845, Sheet3!A:G,3, FALSE)</f>
        <v>-0.95040199999999997</v>
      </c>
      <c r="K3845" s="4">
        <f>VLOOKUP(A3845, Sheet3!A:G,4, FALSE)</f>
        <v>0.74816899999999997</v>
      </c>
      <c r="L3845" s="4">
        <f>VLOOKUP(A3845, Sheet3!A:G,5, FALSE)</f>
        <v>-1.9499839999999999</v>
      </c>
      <c r="M3845" s="4">
        <f>VLOOKUP(A3845, Sheet3!A:G,6, FALSE)</f>
        <v>-1.3196429999999999</v>
      </c>
      <c r="N3845" s="4">
        <f>VLOOKUP(A3845, Sheet3!A:G,7, FALSE)</f>
        <v>3.0014219999999998</v>
      </c>
      <c r="O3845">
        <v>2004</v>
      </c>
      <c r="P3845" s="4">
        <f>VLOOKUP(G3845, Sheet2!C:E, 3, FALSE)</f>
        <v>1981</v>
      </c>
      <c r="Q3845" s="4">
        <f>O3845-P3845</f>
        <v>23</v>
      </c>
      <c r="R3845" s="4">
        <f>VLOOKUP(A3845, Sheet4!A:B, 2, FALSE)</f>
        <v>3258</v>
      </c>
    </row>
    <row r="3846" spans="1:18">
      <c r="A3846" s="4">
        <v>5322</v>
      </c>
      <c r="B3846" s="4" t="s">
        <v>34</v>
      </c>
      <c r="C3846" s="1">
        <v>38251</v>
      </c>
      <c r="D3846" s="4" t="s">
        <v>6</v>
      </c>
      <c r="E3846" s="4" t="s">
        <v>137</v>
      </c>
      <c r="F3846" s="4" t="s">
        <v>652</v>
      </c>
      <c r="G3846" s="4" t="str">
        <f>B3846&amp;E3846</f>
        <v>GingreyGA</v>
      </c>
      <c r="H3846" s="4" t="str">
        <f>VLOOKUP(G3846, Sheet2!C:D, 2, FALSE)</f>
        <v>R</v>
      </c>
      <c r="I3846" s="4">
        <f>VLOOKUP(A3846, Sheet3!A:G,2, FALSE)</f>
        <v>1.5512729999999999</v>
      </c>
      <c r="J3846" s="4">
        <f>VLOOKUP(A3846, Sheet3!A:G,3, FALSE)</f>
        <v>-1.84796</v>
      </c>
      <c r="K3846" s="4">
        <f>VLOOKUP(A3846, Sheet3!A:G,4, FALSE)</f>
        <v>1.8603879999999999</v>
      </c>
      <c r="L3846" s="4">
        <f>VLOOKUP(A3846, Sheet3!A:G,5, FALSE)</f>
        <v>-1.3936539999999999</v>
      </c>
      <c r="M3846" s="4">
        <f>VLOOKUP(A3846, Sheet3!A:G,6, FALSE)</f>
        <v>-0.867815</v>
      </c>
      <c r="N3846" s="4">
        <f>VLOOKUP(A3846, Sheet3!A:G,7, FALSE)</f>
        <v>1.755007</v>
      </c>
      <c r="O3846">
        <v>2004</v>
      </c>
      <c r="P3846" s="4">
        <f>VLOOKUP(G3846, Sheet2!C:E, 3, FALSE)</f>
        <v>2003</v>
      </c>
      <c r="Q3846" s="4">
        <f>O3846-P3846</f>
        <v>1</v>
      </c>
      <c r="R3846" s="4">
        <f>VLOOKUP(A3846, Sheet4!A:B, 2, FALSE)</f>
        <v>1229</v>
      </c>
    </row>
    <row r="3847" spans="1:18">
      <c r="A3847" s="4">
        <v>5323</v>
      </c>
      <c r="B3847" s="4" t="s">
        <v>213</v>
      </c>
      <c r="C3847" s="1">
        <v>38251</v>
      </c>
      <c r="D3847" s="4" t="s">
        <v>6</v>
      </c>
      <c r="E3847" s="4" t="s">
        <v>387</v>
      </c>
      <c r="F3847" s="4" t="s">
        <v>652</v>
      </c>
      <c r="G3847" s="4" t="str">
        <f>B3847&amp;E3847</f>
        <v>BishopUT</v>
      </c>
      <c r="H3847" s="4" t="str">
        <f>VLOOKUP(G3847, Sheet2!C:D, 2, FALSE)</f>
        <v>R</v>
      </c>
      <c r="I3847" s="4">
        <f>VLOOKUP(A3847, Sheet3!A:G,2, FALSE)</f>
        <v>-1.290368</v>
      </c>
      <c r="J3847" s="4">
        <f>VLOOKUP(A3847, Sheet3!A:G,3, FALSE)</f>
        <v>0.82500099999999998</v>
      </c>
      <c r="K3847" s="4">
        <f>VLOOKUP(A3847, Sheet3!A:G,4, FALSE)</f>
        <v>-2.8104330000000002</v>
      </c>
      <c r="L3847" s="4">
        <f>VLOOKUP(A3847, Sheet3!A:G,5, FALSE)</f>
        <v>1.889751</v>
      </c>
      <c r="M3847" s="4">
        <f>VLOOKUP(A3847, Sheet3!A:G,6, FALSE)</f>
        <v>-4.0008000000000002E-2</v>
      </c>
      <c r="N3847" s="4">
        <f>VLOOKUP(A3847, Sheet3!A:G,7, FALSE)</f>
        <v>-2.7482730000000002</v>
      </c>
      <c r="O3847">
        <v>2004</v>
      </c>
      <c r="P3847" s="4">
        <f>VLOOKUP(G3847, Sheet2!C:E, 3, FALSE)</f>
        <v>2003</v>
      </c>
      <c r="Q3847" s="4">
        <f>O3847-P3847</f>
        <v>1</v>
      </c>
      <c r="R3847" s="4">
        <f>VLOOKUP(A3847, Sheet4!A:B, 2, FALSE)</f>
        <v>1558</v>
      </c>
    </row>
    <row r="3848" spans="1:18">
      <c r="A3848" s="4">
        <v>5324</v>
      </c>
      <c r="B3848" s="4" t="s">
        <v>418</v>
      </c>
      <c r="C3848" s="1">
        <v>38251</v>
      </c>
      <c r="D3848" s="4" t="s">
        <v>6</v>
      </c>
      <c r="E3848" s="4" t="str">
        <f>VLOOKUP(B3848, Sheet2!$A$2:$B$734, 2, FALSE)</f>
        <v>MI</v>
      </c>
      <c r="F3848" s="4" t="s">
        <v>652</v>
      </c>
      <c r="G3848" s="4" t="str">
        <f>B3848&amp;E3848</f>
        <v>McCotterMI</v>
      </c>
      <c r="H3848" s="4" t="str">
        <f>VLOOKUP(G3848, Sheet2!C:D, 2, FALSE)</f>
        <v>R</v>
      </c>
      <c r="I3848" s="4">
        <f>VLOOKUP(A3848, Sheet3!A:G,2, FALSE)</f>
        <v>-1.9790509999999999</v>
      </c>
      <c r="J3848" s="4">
        <f>VLOOKUP(A3848, Sheet3!A:G,3, FALSE)</f>
        <v>0.105591</v>
      </c>
      <c r="K3848" s="4">
        <f>VLOOKUP(A3848, Sheet3!A:G,4, FALSE)</f>
        <v>1.9897689999999999</v>
      </c>
      <c r="L3848" s="4">
        <f>VLOOKUP(A3848, Sheet3!A:G,5, FALSE)</f>
        <v>0.38764199999999999</v>
      </c>
      <c r="M3848" s="4">
        <f>VLOOKUP(A3848, Sheet3!A:G,6, FALSE)</f>
        <v>-1.107602</v>
      </c>
      <c r="N3848" s="4">
        <f>VLOOKUP(A3848, Sheet3!A:G,7, FALSE)</f>
        <v>9.2317999999999997E-2</v>
      </c>
      <c r="O3848">
        <v>2004</v>
      </c>
      <c r="P3848" s="4">
        <f>VLOOKUP(G3848, Sheet2!C:E, 3, FALSE)</f>
        <v>2003</v>
      </c>
      <c r="Q3848" s="4">
        <f>O3848-P3848</f>
        <v>1</v>
      </c>
      <c r="R3848" s="4">
        <f>VLOOKUP(A3848, Sheet4!A:B, 2, FALSE)</f>
        <v>669</v>
      </c>
    </row>
    <row r="3849" spans="1:18">
      <c r="A3849" s="4">
        <v>5325</v>
      </c>
      <c r="B3849" s="4" t="s">
        <v>275</v>
      </c>
      <c r="C3849" s="1">
        <v>38140</v>
      </c>
      <c r="D3849" s="4" t="s">
        <v>6</v>
      </c>
      <c r="E3849" s="4" t="s">
        <v>184</v>
      </c>
      <c r="F3849" s="4" t="s">
        <v>652</v>
      </c>
      <c r="G3849" s="4" t="str">
        <f>B3849&amp;E3849</f>
        <v>DelahuntMA</v>
      </c>
      <c r="H3849" s="4" t="str">
        <f>VLOOKUP(G3849, Sheet2!C:D, 2, FALSE)</f>
        <v>D</v>
      </c>
      <c r="I3849" s="4">
        <f>VLOOKUP(A3849, Sheet3!A:G,2, FALSE)</f>
        <v>0.446158</v>
      </c>
      <c r="J3849" s="4">
        <f>VLOOKUP(A3849, Sheet3!A:G,3, FALSE)</f>
        <v>-0.48748900000000001</v>
      </c>
      <c r="K3849" s="4">
        <f>VLOOKUP(A3849, Sheet3!A:G,4, FALSE)</f>
        <v>0.68215800000000004</v>
      </c>
      <c r="L3849" s="4">
        <f>VLOOKUP(A3849, Sheet3!A:G,5, FALSE)</f>
        <v>-1.019649</v>
      </c>
      <c r="M3849" s="4">
        <f>VLOOKUP(A3849, Sheet3!A:G,6, FALSE)</f>
        <v>-7.3165999999999995E-2</v>
      </c>
      <c r="N3849" s="4">
        <f>VLOOKUP(A3849, Sheet3!A:G,7, FALSE)</f>
        <v>2.1859160000000002</v>
      </c>
      <c r="O3849">
        <v>2004</v>
      </c>
      <c r="P3849" s="4">
        <f>VLOOKUP(G3849, Sheet2!C:E, 3, FALSE)</f>
        <v>1997</v>
      </c>
      <c r="Q3849" s="4">
        <f>O3849-P3849</f>
        <v>7</v>
      </c>
      <c r="R3849" s="4">
        <f>VLOOKUP(A3849, Sheet4!A:B, 2, FALSE)</f>
        <v>2667</v>
      </c>
    </row>
    <row r="3850" spans="1:18">
      <c r="A3850" s="4">
        <v>5326</v>
      </c>
      <c r="B3850" s="4" t="s">
        <v>166</v>
      </c>
      <c r="C3850" s="1">
        <v>38140</v>
      </c>
      <c r="D3850" s="4" t="s">
        <v>6</v>
      </c>
      <c r="E3850" s="4" t="s">
        <v>116</v>
      </c>
      <c r="F3850" s="4" t="s">
        <v>652</v>
      </c>
      <c r="G3850" s="4" t="str">
        <f>B3850&amp;E3850</f>
        <v>InsleeWA</v>
      </c>
      <c r="H3850" s="4" t="str">
        <f>VLOOKUP(G3850, Sheet2!C:D, 2, FALSE)</f>
        <v>D</v>
      </c>
      <c r="I3850" s="4">
        <f>VLOOKUP(A3850, Sheet3!A:G,2, FALSE)</f>
        <v>-3.5826169999999999</v>
      </c>
      <c r="J3850" s="4">
        <f>VLOOKUP(A3850, Sheet3!A:G,3, FALSE)</f>
        <v>-0.54270499999999999</v>
      </c>
      <c r="K3850" s="4">
        <f>VLOOKUP(A3850, Sheet3!A:G,4, FALSE)</f>
        <v>-1.8968320000000001</v>
      </c>
      <c r="L3850" s="4">
        <f>VLOOKUP(A3850, Sheet3!A:G,5, FALSE)</f>
        <v>0.343806</v>
      </c>
      <c r="M3850" s="4">
        <f>VLOOKUP(A3850, Sheet3!A:G,6, FALSE)</f>
        <v>0.14122899999999999</v>
      </c>
      <c r="N3850" s="4">
        <f>VLOOKUP(A3850, Sheet3!A:G,7, FALSE)</f>
        <v>4.2012000000000001E-2</v>
      </c>
      <c r="O3850">
        <v>2004</v>
      </c>
      <c r="P3850" s="4">
        <f>VLOOKUP(G3850, Sheet2!C:E, 3, FALSE)</f>
        <v>1998</v>
      </c>
      <c r="Q3850" s="4">
        <f>O3850-P3850</f>
        <v>6</v>
      </c>
      <c r="R3850" s="4">
        <f>VLOOKUP(A3850, Sheet4!A:B, 2, FALSE)</f>
        <v>2496</v>
      </c>
    </row>
    <row r="3851" spans="1:18">
      <c r="A3851" s="4">
        <v>5327</v>
      </c>
      <c r="B3851" s="4" t="s">
        <v>541</v>
      </c>
      <c r="C3851" s="1">
        <v>38140</v>
      </c>
      <c r="D3851" s="4" t="s">
        <v>6</v>
      </c>
      <c r="E3851" s="4" t="s">
        <v>44</v>
      </c>
      <c r="F3851" s="4" t="s">
        <v>652</v>
      </c>
      <c r="G3851" s="4" t="str">
        <f>B3851&amp;E3851</f>
        <v>HoeffelPA</v>
      </c>
      <c r="H3851" s="4" t="str">
        <f>VLOOKUP(G3851, Sheet2!C:D, 2, FALSE)</f>
        <v>D</v>
      </c>
      <c r="I3851" s="4">
        <f>VLOOKUP(A3851, Sheet3!A:G,2, FALSE)</f>
        <v>-1.888954</v>
      </c>
      <c r="J3851" s="4">
        <f>VLOOKUP(A3851, Sheet3!A:G,3, FALSE)</f>
        <v>-0.19484199999999999</v>
      </c>
      <c r="K3851" s="4">
        <f>VLOOKUP(A3851, Sheet3!A:G,4, FALSE)</f>
        <v>-1.6059190000000001</v>
      </c>
      <c r="L3851" s="4">
        <f>VLOOKUP(A3851, Sheet3!A:G,5, FALSE)</f>
        <v>3.4452259999999999</v>
      </c>
      <c r="M3851" s="4">
        <f>VLOOKUP(A3851, Sheet3!A:G,6, FALSE)</f>
        <v>0.71840899999999996</v>
      </c>
      <c r="N3851" s="4">
        <f>VLOOKUP(A3851, Sheet3!A:G,7, FALSE)</f>
        <v>5.9433E-2</v>
      </c>
      <c r="O3851">
        <v>2004</v>
      </c>
      <c r="P3851" s="4">
        <f>VLOOKUP(G3851, Sheet2!C:E, 3, FALSE)</f>
        <v>1999</v>
      </c>
      <c r="Q3851" s="4">
        <f>O3851-P3851</f>
        <v>5</v>
      </c>
      <c r="R3851" s="4">
        <f>VLOOKUP(A3851, Sheet4!A:B, 2, FALSE)</f>
        <v>1214</v>
      </c>
    </row>
    <row r="3852" spans="1:18">
      <c r="A3852" s="4">
        <v>5328</v>
      </c>
      <c r="B3852" s="4" t="s">
        <v>576</v>
      </c>
      <c r="C3852" s="1">
        <v>38140</v>
      </c>
      <c r="D3852" s="4" t="s">
        <v>6</v>
      </c>
      <c r="E3852" s="4" t="s">
        <v>89</v>
      </c>
      <c r="F3852" s="4" t="s">
        <v>652</v>
      </c>
      <c r="G3852" s="4" t="str">
        <f>B3852&amp;E3852</f>
        <v>StricklandOH</v>
      </c>
      <c r="H3852" s="4" t="str">
        <f>VLOOKUP(G3852, Sheet2!C:D, 2, FALSE)</f>
        <v>D</v>
      </c>
      <c r="I3852" s="4">
        <f>VLOOKUP(A3852, Sheet3!A:G,2, FALSE)</f>
        <v>0.22318499999999999</v>
      </c>
      <c r="J3852" s="4">
        <f>VLOOKUP(A3852, Sheet3!A:G,3, FALSE)</f>
        <v>0.15417700000000001</v>
      </c>
      <c r="K3852" s="4">
        <f>VLOOKUP(A3852, Sheet3!A:G,4, FALSE)</f>
        <v>-2.5119560000000001</v>
      </c>
      <c r="L3852" s="4">
        <f>VLOOKUP(A3852, Sheet3!A:G,5, FALSE)</f>
        <v>-9.3739000000000003E-2</v>
      </c>
      <c r="M3852" s="4">
        <f>VLOOKUP(A3852, Sheet3!A:G,6, FALSE)</f>
        <v>-3.2971E-2</v>
      </c>
      <c r="N3852" s="4">
        <f>VLOOKUP(A3852, Sheet3!A:G,7, FALSE)</f>
        <v>-3.1915589999999998</v>
      </c>
      <c r="O3852">
        <v>2004</v>
      </c>
      <c r="P3852" s="4">
        <f>VLOOKUP(G3852, Sheet2!C:E, 3, FALSE)</f>
        <v>1997</v>
      </c>
      <c r="Q3852" s="4">
        <f>O3852-P3852</f>
        <v>7</v>
      </c>
      <c r="R3852" s="4">
        <f>VLOOKUP(A3852, Sheet4!A:B, 2, FALSE)</f>
        <v>785</v>
      </c>
    </row>
    <row r="3853" spans="1:18">
      <c r="A3853" s="4">
        <v>5329</v>
      </c>
      <c r="B3853" s="4" t="s">
        <v>275</v>
      </c>
      <c r="C3853" s="1">
        <v>38159</v>
      </c>
      <c r="D3853" s="4" t="s">
        <v>6</v>
      </c>
      <c r="E3853" s="4" t="s">
        <v>184</v>
      </c>
      <c r="F3853" s="4" t="s">
        <v>652</v>
      </c>
      <c r="G3853" s="4" t="str">
        <f>B3853&amp;E3853</f>
        <v>DelahuntMA</v>
      </c>
      <c r="H3853" s="4" t="str">
        <f>VLOOKUP(G3853, Sheet2!C:D, 2, FALSE)</f>
        <v>D</v>
      </c>
      <c r="I3853" s="4">
        <f>VLOOKUP(A3853, Sheet3!A:G,2, FALSE)</f>
        <v>3.6293139999999999</v>
      </c>
      <c r="J3853" s="4">
        <f>VLOOKUP(A3853, Sheet3!A:G,3, FALSE)</f>
        <v>-1.645378</v>
      </c>
      <c r="K3853" s="4">
        <f>VLOOKUP(A3853, Sheet3!A:G,4, FALSE)</f>
        <v>0.11728</v>
      </c>
      <c r="L3853" s="4">
        <f>VLOOKUP(A3853, Sheet3!A:G,5, FALSE)</f>
        <v>1.169829</v>
      </c>
      <c r="M3853" s="4">
        <f>VLOOKUP(A3853, Sheet3!A:G,6, FALSE)</f>
        <v>0.38246599999999997</v>
      </c>
      <c r="N3853" s="4">
        <f>VLOOKUP(A3853, Sheet3!A:G,7, FALSE)</f>
        <v>0.48160399999999998</v>
      </c>
      <c r="O3853">
        <v>2004</v>
      </c>
      <c r="P3853" s="4">
        <f>VLOOKUP(G3853, Sheet2!C:E, 3, FALSE)</f>
        <v>1997</v>
      </c>
      <c r="Q3853" s="4">
        <f>O3853-P3853</f>
        <v>7</v>
      </c>
      <c r="R3853" s="4">
        <f>VLOOKUP(A3853, Sheet4!A:B, 2, FALSE)</f>
        <v>3144</v>
      </c>
    </row>
    <row r="3854" spans="1:18">
      <c r="A3854" s="4">
        <v>5330</v>
      </c>
      <c r="B3854" s="4" t="s">
        <v>158</v>
      </c>
      <c r="C3854" s="1">
        <v>38159</v>
      </c>
      <c r="D3854" s="4" t="s">
        <v>6</v>
      </c>
      <c r="E3854" s="4" t="s">
        <v>159</v>
      </c>
      <c r="F3854" s="4" t="s">
        <v>652</v>
      </c>
      <c r="G3854" s="4" t="str">
        <f>B3854&amp;E3854</f>
        <v>BurtonIN</v>
      </c>
      <c r="H3854" s="4" t="str">
        <f>VLOOKUP(G3854, Sheet2!C:D, 2, FALSE)</f>
        <v>R</v>
      </c>
      <c r="I3854" s="4">
        <f>VLOOKUP(A3854, Sheet3!A:G,2, FALSE)</f>
        <v>0.83582599999999996</v>
      </c>
      <c r="J3854" s="4">
        <f>VLOOKUP(A3854, Sheet3!A:G,3, FALSE)</f>
        <v>-1.8017810000000001</v>
      </c>
      <c r="K3854" s="4">
        <f>VLOOKUP(A3854, Sheet3!A:G,4, FALSE)</f>
        <v>-2.4752969999999999</v>
      </c>
      <c r="L3854" s="4">
        <f>VLOOKUP(A3854, Sheet3!A:G,5, FALSE)</f>
        <v>1.6805349999999999</v>
      </c>
      <c r="M3854" s="4">
        <f>VLOOKUP(A3854, Sheet3!A:G,6, FALSE)</f>
        <v>0.71825000000000006</v>
      </c>
      <c r="N3854" s="4">
        <f>VLOOKUP(A3854, Sheet3!A:G,7, FALSE)</f>
        <v>0.37929499999999999</v>
      </c>
      <c r="O3854">
        <v>2004</v>
      </c>
      <c r="P3854" s="4">
        <f>VLOOKUP(G3854, Sheet2!C:E, 3, FALSE)</f>
        <v>1983</v>
      </c>
      <c r="Q3854" s="4">
        <f>O3854-P3854</f>
        <v>21</v>
      </c>
      <c r="R3854" s="4">
        <f>VLOOKUP(A3854, Sheet4!A:B, 2, FALSE)</f>
        <v>664</v>
      </c>
    </row>
    <row r="3855" spans="1:18">
      <c r="A3855" s="4">
        <v>5331</v>
      </c>
      <c r="B3855" s="4" t="s">
        <v>541</v>
      </c>
      <c r="C3855" s="1">
        <v>38159</v>
      </c>
      <c r="D3855" s="4" t="s">
        <v>6</v>
      </c>
      <c r="E3855" s="4" t="s">
        <v>44</v>
      </c>
      <c r="F3855" s="4" t="s">
        <v>652</v>
      </c>
      <c r="G3855" s="4" t="str">
        <f>B3855&amp;E3855</f>
        <v>HoeffelPA</v>
      </c>
      <c r="H3855" s="4" t="str">
        <f>VLOOKUP(G3855, Sheet2!C:D, 2, FALSE)</f>
        <v>D</v>
      </c>
      <c r="I3855" s="4">
        <f>VLOOKUP(A3855, Sheet3!A:G,2, FALSE)</f>
        <v>-0.78423399999999999</v>
      </c>
      <c r="J3855" s="4">
        <f>VLOOKUP(A3855, Sheet3!A:G,3, FALSE)</f>
        <v>-1.617551</v>
      </c>
      <c r="K3855" s="4">
        <f>VLOOKUP(A3855, Sheet3!A:G,4, FALSE)</f>
        <v>-0.43144300000000002</v>
      </c>
      <c r="L3855" s="4">
        <f>VLOOKUP(A3855, Sheet3!A:G,5, FALSE)</f>
        <v>2.15245</v>
      </c>
      <c r="M3855" s="4">
        <f>VLOOKUP(A3855, Sheet3!A:G,6, FALSE)</f>
        <v>-0.98540099999999997</v>
      </c>
      <c r="N3855" s="4">
        <f>VLOOKUP(A3855, Sheet3!A:G,7, FALSE)</f>
        <v>-1.579061</v>
      </c>
      <c r="O3855">
        <v>2004</v>
      </c>
      <c r="P3855" s="4">
        <f>VLOOKUP(G3855, Sheet2!C:E, 3, FALSE)</f>
        <v>1999</v>
      </c>
      <c r="Q3855" s="4">
        <f>O3855-P3855</f>
        <v>5</v>
      </c>
      <c r="R3855" s="4">
        <f>VLOOKUP(A3855, Sheet4!A:B, 2, FALSE)</f>
        <v>1377</v>
      </c>
    </row>
    <row r="3856" spans="1:18">
      <c r="A3856" s="4">
        <v>5332</v>
      </c>
      <c r="B3856" s="4" t="s">
        <v>166</v>
      </c>
      <c r="C3856" s="1">
        <v>38159</v>
      </c>
      <c r="D3856" s="4" t="s">
        <v>6</v>
      </c>
      <c r="E3856" s="4" t="str">
        <f>VLOOKUP(B3856, Sheet2!$A$2:$B$734, 2, FALSE)</f>
        <v>WA</v>
      </c>
      <c r="F3856" s="4" t="s">
        <v>652</v>
      </c>
      <c r="G3856" s="4" t="str">
        <f>B3856&amp;E3856</f>
        <v>InsleeWA</v>
      </c>
      <c r="H3856" s="4" t="str">
        <f>VLOOKUP(G3856, Sheet2!C:D, 2, FALSE)</f>
        <v>D</v>
      </c>
      <c r="I3856" s="4">
        <f>VLOOKUP(A3856, Sheet3!A:G,2, FALSE)</f>
        <v>1.8130539999999999</v>
      </c>
      <c r="J3856" s="4">
        <f>VLOOKUP(A3856, Sheet3!A:G,3, FALSE)</f>
        <v>-2.152984</v>
      </c>
      <c r="K3856" s="4">
        <f>VLOOKUP(A3856, Sheet3!A:G,4, FALSE)</f>
        <v>-2.886244</v>
      </c>
      <c r="L3856" s="4">
        <f>VLOOKUP(A3856, Sheet3!A:G,5, FALSE)</f>
        <v>6.4080000000000004</v>
      </c>
      <c r="M3856" s="4">
        <f>VLOOKUP(A3856, Sheet3!A:G,6, FALSE)</f>
        <v>2.3010809999999999</v>
      </c>
      <c r="N3856" s="4">
        <f>VLOOKUP(A3856, Sheet3!A:G,7, FALSE)</f>
        <v>-1.1040730000000001</v>
      </c>
      <c r="O3856">
        <v>2004</v>
      </c>
      <c r="P3856" s="4">
        <f>VLOOKUP(G3856, Sheet2!C:E, 3, FALSE)</f>
        <v>1998</v>
      </c>
      <c r="Q3856" s="4">
        <f>O3856-P3856</f>
        <v>6</v>
      </c>
      <c r="R3856" s="4">
        <f>VLOOKUP(A3856, Sheet4!A:B, 2, FALSE)</f>
        <v>1285</v>
      </c>
    </row>
    <row r="3857" spans="1:18">
      <c r="A3857" s="4">
        <v>5333</v>
      </c>
      <c r="B3857" s="4" t="s">
        <v>479</v>
      </c>
      <c r="C3857" s="1">
        <v>38159</v>
      </c>
      <c r="D3857" s="4" t="s">
        <v>6</v>
      </c>
      <c r="E3857" s="4" t="str">
        <f>VLOOKUP(B3857, Sheet2!$A$2:$B$734, 2, FALSE)</f>
        <v>HI</v>
      </c>
      <c r="F3857" s="4" t="s">
        <v>652</v>
      </c>
      <c r="G3857" s="4" t="str">
        <f>B3857&amp;E3857</f>
        <v>AbercrombieHI</v>
      </c>
      <c r="H3857" s="4" t="str">
        <f>VLOOKUP(G3857, Sheet2!C:D, 2, FALSE)</f>
        <v>D</v>
      </c>
      <c r="I3857" s="4">
        <f>VLOOKUP(A3857, Sheet3!A:G,2, FALSE)</f>
        <v>-3.6080800000000002</v>
      </c>
      <c r="J3857" s="4">
        <f>VLOOKUP(A3857, Sheet3!A:G,3, FALSE)</f>
        <v>-2.289002</v>
      </c>
      <c r="K3857" s="4">
        <f>VLOOKUP(A3857, Sheet3!A:G,4, FALSE)</f>
        <v>-2.715875</v>
      </c>
      <c r="L3857" s="4">
        <f>VLOOKUP(A3857, Sheet3!A:G,5, FALSE)</f>
        <v>-0.116038</v>
      </c>
      <c r="M3857" s="4">
        <f>VLOOKUP(A3857, Sheet3!A:G,6, FALSE)</f>
        <v>-0.17433999999999999</v>
      </c>
      <c r="N3857" s="4">
        <f>VLOOKUP(A3857, Sheet3!A:G,7, FALSE)</f>
        <v>-6.2692949999999996</v>
      </c>
      <c r="O3857">
        <v>2004</v>
      </c>
      <c r="P3857" s="4">
        <f>VLOOKUP(G3857, Sheet2!C:E, 3, FALSE)</f>
        <v>1991</v>
      </c>
      <c r="Q3857" s="4">
        <f>O3857-P3857</f>
        <v>13</v>
      </c>
      <c r="R3857" s="4">
        <f>VLOOKUP(A3857, Sheet4!A:B, 2, FALSE)</f>
        <v>672</v>
      </c>
    </row>
    <row r="3858" spans="1:18">
      <c r="A3858" s="4">
        <v>5334</v>
      </c>
      <c r="B3858" s="4" t="s">
        <v>540</v>
      </c>
      <c r="C3858" s="1">
        <v>38063</v>
      </c>
      <c r="D3858" s="4" t="s">
        <v>6</v>
      </c>
      <c r="E3858" s="4" t="s">
        <v>110</v>
      </c>
      <c r="F3858" s="4" t="s">
        <v>652</v>
      </c>
      <c r="G3858" s="4" t="str">
        <f>B3858&amp;E3858</f>
        <v>OsborneNE</v>
      </c>
      <c r="H3858" s="4" t="str">
        <f>VLOOKUP(G3858, Sheet2!C:D, 2, FALSE)</f>
        <v>R</v>
      </c>
      <c r="I3858" s="4">
        <f>VLOOKUP(A3858, Sheet3!A:G,2, FALSE)</f>
        <v>0.89637</v>
      </c>
      <c r="J3858" s="4">
        <f>VLOOKUP(A3858, Sheet3!A:G,3, FALSE)</f>
        <v>-2.4761479999999998</v>
      </c>
      <c r="K3858" s="4">
        <f>VLOOKUP(A3858, Sheet3!A:G,4, FALSE)</f>
        <v>-2.415969</v>
      </c>
      <c r="L3858" s="4">
        <f>VLOOKUP(A3858, Sheet3!A:G,5, FALSE)</f>
        <v>-4.226324</v>
      </c>
      <c r="M3858" s="4">
        <f>VLOOKUP(A3858, Sheet3!A:G,6, FALSE)</f>
        <v>-0.58848599999999995</v>
      </c>
      <c r="N3858" s="4">
        <f>VLOOKUP(A3858, Sheet3!A:G,7, FALSE)</f>
        <v>-2.0766589999999998</v>
      </c>
      <c r="O3858">
        <v>2004</v>
      </c>
      <c r="P3858" s="4">
        <f>VLOOKUP(G3858, Sheet2!C:E, 3, FALSE)</f>
        <v>2001</v>
      </c>
      <c r="Q3858" s="4">
        <f>O3858-P3858</f>
        <v>3</v>
      </c>
      <c r="R3858" s="4">
        <f>VLOOKUP(A3858, Sheet4!A:B, 2, FALSE)</f>
        <v>474</v>
      </c>
    </row>
    <row r="3859" spans="1:18">
      <c r="A3859" s="4">
        <v>5335</v>
      </c>
      <c r="B3859" s="4" t="s">
        <v>45</v>
      </c>
      <c r="C3859" s="1">
        <v>38063</v>
      </c>
      <c r="D3859" s="4" t="s">
        <v>6</v>
      </c>
      <c r="E3859" s="4" t="s">
        <v>44</v>
      </c>
      <c r="F3859" s="4" t="s">
        <v>652</v>
      </c>
      <c r="G3859" s="4" t="str">
        <f>B3859&amp;E3859</f>
        <v>MurthaPA</v>
      </c>
      <c r="H3859" s="4" t="str">
        <f>VLOOKUP(G3859, Sheet2!C:D, 2, FALSE)</f>
        <v>D</v>
      </c>
      <c r="I3859" s="4">
        <f>VLOOKUP(A3859, Sheet3!A:G,2, FALSE)</f>
        <v>-2.7203789999999999</v>
      </c>
      <c r="J3859" s="4">
        <f>VLOOKUP(A3859, Sheet3!A:G,3, FALSE)</f>
        <v>-1.3392660000000001</v>
      </c>
      <c r="K3859" s="4">
        <f>VLOOKUP(A3859, Sheet3!A:G,4, FALSE)</f>
        <v>-5.2173369999999997</v>
      </c>
      <c r="L3859" s="4">
        <f>VLOOKUP(A3859, Sheet3!A:G,5, FALSE)</f>
        <v>-2.7444069999999998</v>
      </c>
      <c r="M3859" s="4">
        <f>VLOOKUP(A3859, Sheet3!A:G,6, FALSE)</f>
        <v>-0.37473600000000001</v>
      </c>
      <c r="N3859" s="4">
        <f>VLOOKUP(A3859, Sheet3!A:G,7, FALSE)</f>
        <v>-6.2989240000000004</v>
      </c>
      <c r="O3859">
        <v>2004</v>
      </c>
      <c r="P3859" s="4">
        <f>VLOOKUP(G3859, Sheet2!C:E, 3, FALSE)</f>
        <v>1973</v>
      </c>
      <c r="Q3859" s="4">
        <f>O3859-P3859</f>
        <v>31</v>
      </c>
      <c r="R3859" s="4">
        <f>VLOOKUP(A3859, Sheet4!A:B, 2, FALSE)</f>
        <v>1002</v>
      </c>
    </row>
    <row r="3860" spans="1:18">
      <c r="A3860" s="4">
        <v>5336</v>
      </c>
      <c r="B3860" s="4" t="s">
        <v>535</v>
      </c>
      <c r="C3860" s="1">
        <v>38063</v>
      </c>
      <c r="D3860" s="4" t="s">
        <v>6</v>
      </c>
      <c r="E3860" s="4" t="s">
        <v>47</v>
      </c>
      <c r="F3860" s="4" t="s">
        <v>652</v>
      </c>
      <c r="G3860" s="4" t="str">
        <f>B3860&amp;E3860</f>
        <v>GossFL</v>
      </c>
      <c r="H3860" s="4" t="str">
        <f>VLOOKUP(G3860, Sheet2!C:D, 2, FALSE)</f>
        <v>R</v>
      </c>
      <c r="I3860" s="4">
        <f>VLOOKUP(A3860, Sheet3!A:G,2, FALSE)</f>
        <v>-2.453211</v>
      </c>
      <c r="J3860" s="4">
        <f>VLOOKUP(A3860, Sheet3!A:G,3, FALSE)</f>
        <v>0.150335</v>
      </c>
      <c r="K3860" s="4">
        <f>VLOOKUP(A3860, Sheet3!A:G,4, FALSE)</f>
        <v>-0.80067999999999995</v>
      </c>
      <c r="L3860" s="4">
        <f>VLOOKUP(A3860, Sheet3!A:G,5, FALSE)</f>
        <v>-1.361313</v>
      </c>
      <c r="M3860" s="4">
        <f>VLOOKUP(A3860, Sheet3!A:G,6, FALSE)</f>
        <v>-0.43434200000000001</v>
      </c>
      <c r="N3860" s="4">
        <f>VLOOKUP(A3860, Sheet3!A:G,7, FALSE)</f>
        <v>-0.90000100000000005</v>
      </c>
      <c r="O3860">
        <v>2004</v>
      </c>
      <c r="P3860" s="4">
        <f>VLOOKUP(G3860, Sheet2!C:E, 3, FALSE)</f>
        <v>1993</v>
      </c>
      <c r="Q3860" s="4">
        <f>O3860-P3860</f>
        <v>11</v>
      </c>
      <c r="R3860" s="4">
        <f>VLOOKUP(A3860, Sheet4!A:B, 2, FALSE)</f>
        <v>466</v>
      </c>
    </row>
    <row r="3861" spans="1:18">
      <c r="A3861" s="4">
        <v>5337</v>
      </c>
      <c r="B3861" s="4" t="s">
        <v>207</v>
      </c>
      <c r="C3861" s="1">
        <v>38063</v>
      </c>
      <c r="D3861" s="4" t="s">
        <v>6</v>
      </c>
      <c r="E3861" s="4" t="s">
        <v>47</v>
      </c>
      <c r="F3861" s="4" t="s">
        <v>652</v>
      </c>
      <c r="G3861" s="4" t="str">
        <f>B3861&amp;E3861</f>
        <v>HastingsFL</v>
      </c>
      <c r="H3861" s="4" t="str">
        <f>VLOOKUP(G3861, Sheet2!C:D, 2, FALSE)</f>
        <v>D</v>
      </c>
      <c r="I3861" s="4">
        <f>VLOOKUP(A3861, Sheet3!A:G,2, FALSE)</f>
        <v>-3.4986480000000002</v>
      </c>
      <c r="J3861" s="4">
        <f>VLOOKUP(A3861, Sheet3!A:G,3, FALSE)</f>
        <v>-2.5234209999999999</v>
      </c>
      <c r="K3861" s="4">
        <f>VLOOKUP(A3861, Sheet3!A:G,4, FALSE)</f>
        <v>1.417346</v>
      </c>
      <c r="L3861" s="4">
        <f>VLOOKUP(A3861, Sheet3!A:G,5, FALSE)</f>
        <v>2.1551779999999998</v>
      </c>
      <c r="M3861" s="4">
        <f>VLOOKUP(A3861, Sheet3!A:G,6, FALSE)</f>
        <v>-6.6455E-2</v>
      </c>
      <c r="N3861" s="4">
        <f>VLOOKUP(A3861, Sheet3!A:G,7, FALSE)</f>
        <v>1.6888510000000001</v>
      </c>
      <c r="O3861">
        <v>2004</v>
      </c>
      <c r="P3861" s="4">
        <f>VLOOKUP(G3861, Sheet2!C:E, 3, FALSE)</f>
        <v>1993</v>
      </c>
      <c r="Q3861" s="4">
        <f>O3861-P3861</f>
        <v>11</v>
      </c>
      <c r="R3861" s="4">
        <f>VLOOKUP(A3861, Sheet4!A:B, 2, FALSE)</f>
        <v>450</v>
      </c>
    </row>
    <row r="3862" spans="1:18">
      <c r="A3862" s="4">
        <v>5338</v>
      </c>
      <c r="B3862" s="4" t="s">
        <v>205</v>
      </c>
      <c r="C3862" s="1">
        <v>38063</v>
      </c>
      <c r="D3862" s="4" t="s">
        <v>6</v>
      </c>
      <c r="E3862" s="4" t="str">
        <f>VLOOKUP(B3862, Sheet2!$A$2:$B$734, 2, FALSE)</f>
        <v>CA</v>
      </c>
      <c r="F3862" s="4" t="s">
        <v>652</v>
      </c>
      <c r="G3862" s="4" t="str">
        <f>B3862&amp;E3862</f>
        <v>DreierCA</v>
      </c>
      <c r="H3862" s="4" t="str">
        <f>VLOOKUP(G3862, Sheet2!C:D, 2, FALSE)</f>
        <v>R</v>
      </c>
      <c r="I3862" s="4">
        <f>VLOOKUP(A3862, Sheet3!A:G,2, FALSE)</f>
        <v>-3.8506320000000001</v>
      </c>
      <c r="J3862" s="4">
        <f>VLOOKUP(A3862, Sheet3!A:G,3, FALSE)</f>
        <v>-3.5385059999999999</v>
      </c>
      <c r="K3862" s="4">
        <f>VLOOKUP(A3862, Sheet3!A:G,4, FALSE)</f>
        <v>3.4810699999999999</v>
      </c>
      <c r="L3862" s="4">
        <f>VLOOKUP(A3862, Sheet3!A:G,5, FALSE)</f>
        <v>-1.8886879999999999</v>
      </c>
      <c r="M3862" s="4">
        <f>VLOOKUP(A3862, Sheet3!A:G,6, FALSE)</f>
        <v>-0.24210499999999999</v>
      </c>
      <c r="N3862" s="4">
        <f>VLOOKUP(A3862, Sheet3!A:G,7, FALSE)</f>
        <v>7.2968000000000005E-2</v>
      </c>
      <c r="O3862">
        <v>2004</v>
      </c>
      <c r="P3862" s="4">
        <f>VLOOKUP(G3862, Sheet2!C:E, 3, FALSE)</f>
        <v>1981</v>
      </c>
      <c r="Q3862" s="4">
        <f>O3862-P3862</f>
        <v>23</v>
      </c>
      <c r="R3862" s="4">
        <f>VLOOKUP(A3862, Sheet4!A:B, 2, FALSE)</f>
        <v>172</v>
      </c>
    </row>
    <row r="3863" spans="1:18">
      <c r="A3863" s="4">
        <v>5339</v>
      </c>
      <c r="B3863" s="4" t="s">
        <v>576</v>
      </c>
      <c r="C3863" s="1">
        <v>38097</v>
      </c>
      <c r="D3863" s="4" t="s">
        <v>6</v>
      </c>
      <c r="E3863" s="4" t="s">
        <v>89</v>
      </c>
      <c r="F3863" s="4" t="s">
        <v>652</v>
      </c>
      <c r="G3863" s="4" t="str">
        <f>B3863&amp;E3863</f>
        <v>StricklandOH</v>
      </c>
      <c r="H3863" s="4" t="str">
        <f>VLOOKUP(G3863, Sheet2!C:D, 2, FALSE)</f>
        <v>D</v>
      </c>
      <c r="I3863" s="4">
        <f>VLOOKUP(A3863, Sheet3!A:G,2, FALSE)</f>
        <v>2.0573739999999998</v>
      </c>
      <c r="J3863" s="4">
        <f>VLOOKUP(A3863, Sheet3!A:G,3, FALSE)</f>
        <v>-1.2224950000000001</v>
      </c>
      <c r="K3863" s="4">
        <f>VLOOKUP(A3863, Sheet3!A:G,4, FALSE)</f>
        <v>-2.0120309999999999</v>
      </c>
      <c r="L3863" s="4">
        <f>VLOOKUP(A3863, Sheet3!A:G,5, FALSE)</f>
        <v>1.119532</v>
      </c>
      <c r="M3863" s="4">
        <f>VLOOKUP(A3863, Sheet3!A:G,6, FALSE)</f>
        <v>-0.22835800000000001</v>
      </c>
      <c r="N3863" s="4">
        <f>VLOOKUP(A3863, Sheet3!A:G,7, FALSE)</f>
        <v>-3.007628</v>
      </c>
      <c r="O3863">
        <v>2004</v>
      </c>
      <c r="P3863" s="4">
        <f>VLOOKUP(G3863, Sheet2!C:E, 3, FALSE)</f>
        <v>1997</v>
      </c>
      <c r="Q3863" s="4">
        <f>O3863-P3863</f>
        <v>7</v>
      </c>
      <c r="R3863" s="4">
        <f>VLOOKUP(A3863, Sheet4!A:B, 2, FALSE)</f>
        <v>2355</v>
      </c>
    </row>
    <row r="3864" spans="1:18">
      <c r="A3864" s="4">
        <v>5340</v>
      </c>
      <c r="B3864" s="4" t="s">
        <v>479</v>
      </c>
      <c r="C3864" s="1">
        <v>38097</v>
      </c>
      <c r="D3864" s="4" t="s">
        <v>6</v>
      </c>
      <c r="E3864" s="4" t="s">
        <v>463</v>
      </c>
      <c r="F3864" s="4" t="s">
        <v>652</v>
      </c>
      <c r="G3864" s="4" t="str">
        <f>B3864&amp;E3864</f>
        <v>AbercrombieHI</v>
      </c>
      <c r="H3864" s="4" t="str">
        <f>VLOOKUP(G3864, Sheet2!C:D, 2, FALSE)</f>
        <v>D</v>
      </c>
      <c r="I3864" s="4">
        <f>VLOOKUP(A3864, Sheet3!A:G,2, FALSE)</f>
        <v>-3.5937579999999998</v>
      </c>
      <c r="J3864" s="4">
        <f>VLOOKUP(A3864, Sheet3!A:G,3, FALSE)</f>
        <v>0.769764</v>
      </c>
      <c r="K3864" s="4">
        <f>VLOOKUP(A3864, Sheet3!A:G,4, FALSE)</f>
        <v>-0.45278200000000002</v>
      </c>
      <c r="L3864" s="4">
        <f>VLOOKUP(A3864, Sheet3!A:G,5, FALSE)</f>
        <v>-0.76490599999999997</v>
      </c>
      <c r="M3864" s="4">
        <f>VLOOKUP(A3864, Sheet3!A:G,6, FALSE)</f>
        <v>-0.709951</v>
      </c>
      <c r="N3864" s="4">
        <f>VLOOKUP(A3864, Sheet3!A:G,7, FALSE)</f>
        <v>-1.5210379999999999</v>
      </c>
      <c r="O3864">
        <v>2004</v>
      </c>
      <c r="P3864" s="4">
        <f>VLOOKUP(G3864, Sheet2!C:E, 3, FALSE)</f>
        <v>1991</v>
      </c>
      <c r="Q3864" s="4">
        <f>O3864-P3864</f>
        <v>13</v>
      </c>
      <c r="R3864" s="4">
        <f>VLOOKUP(A3864, Sheet4!A:B, 2, FALSE)</f>
        <v>1973</v>
      </c>
    </row>
    <row r="3865" spans="1:18">
      <c r="A3865" s="4">
        <v>5341</v>
      </c>
      <c r="B3865" s="4" t="s">
        <v>82</v>
      </c>
      <c r="C3865" s="1">
        <v>38097</v>
      </c>
      <c r="D3865" s="4" t="s">
        <v>6</v>
      </c>
      <c r="E3865" s="4" t="s">
        <v>22</v>
      </c>
      <c r="F3865" s="4" t="s">
        <v>652</v>
      </c>
      <c r="G3865" s="4" t="str">
        <f>B3865&amp;E3865</f>
        <v>Jackson-LeeTX</v>
      </c>
      <c r="H3865" s="4" t="str">
        <f>VLOOKUP(G3865, Sheet2!C:D, 2, FALSE)</f>
        <v>D</v>
      </c>
      <c r="I3865" s="4">
        <f>VLOOKUP(A3865, Sheet3!A:G,2, FALSE)</f>
        <v>2.0983740000000002</v>
      </c>
      <c r="J3865" s="4">
        <f>VLOOKUP(A3865, Sheet3!A:G,3, FALSE)</f>
        <v>-1.2668680000000001</v>
      </c>
      <c r="K3865" s="4">
        <f>VLOOKUP(A3865, Sheet3!A:G,4, FALSE)</f>
        <v>-2.2551320000000001</v>
      </c>
      <c r="L3865" s="4">
        <f>VLOOKUP(A3865, Sheet3!A:G,5, FALSE)</f>
        <v>2.32043</v>
      </c>
      <c r="M3865" s="4">
        <f>VLOOKUP(A3865, Sheet3!A:G,6, FALSE)</f>
        <v>0.212312</v>
      </c>
      <c r="N3865" s="4">
        <f>VLOOKUP(A3865, Sheet3!A:G,7, FALSE)</f>
        <v>-3.7947389999999999</v>
      </c>
      <c r="O3865">
        <v>2004</v>
      </c>
      <c r="P3865" s="4">
        <f>VLOOKUP(G3865, Sheet2!C:E, 3, FALSE)</f>
        <v>1995</v>
      </c>
      <c r="Q3865" s="4">
        <f>O3865-P3865</f>
        <v>9</v>
      </c>
      <c r="R3865" s="4">
        <f>VLOOKUP(A3865, Sheet4!A:B, 2, FALSE)</f>
        <v>2055</v>
      </c>
    </row>
    <row r="3866" spans="1:18">
      <c r="A3866" s="4">
        <v>5342</v>
      </c>
      <c r="B3866" s="4" t="s">
        <v>569</v>
      </c>
      <c r="C3866" s="1">
        <v>38257</v>
      </c>
      <c r="D3866" s="4" t="s">
        <v>15</v>
      </c>
      <c r="E3866" s="4" t="str">
        <f>VLOOKUP(B3866, Sheet2!$A$2:$B$734, 2, FALSE)</f>
        <v>IA</v>
      </c>
      <c r="F3866" s="4" t="s">
        <v>652</v>
      </c>
      <c r="G3866" s="4" t="str">
        <f>B3866&amp;E3866</f>
        <v>HarkinIA</v>
      </c>
      <c r="H3866" s="4" t="str">
        <f>VLOOKUP(G3866, Sheet2!C:D, 2, FALSE)</f>
        <v>D</v>
      </c>
      <c r="I3866" s="4">
        <f>VLOOKUP(A3866, Sheet3!A:G,2, FALSE)</f>
        <v>-0.84695299999999996</v>
      </c>
      <c r="J3866" s="4">
        <f>VLOOKUP(A3866, Sheet3!A:G,3, FALSE)</f>
        <v>-0.21021100000000001</v>
      </c>
      <c r="K3866" s="4">
        <f>VLOOKUP(A3866, Sheet3!A:G,4, FALSE)</f>
        <v>-1.485455</v>
      </c>
      <c r="L3866" s="4">
        <f>VLOOKUP(A3866, Sheet3!A:G,5, FALSE)</f>
        <v>-1.4877739999999999</v>
      </c>
      <c r="M3866" s="4">
        <f>VLOOKUP(A3866, Sheet3!A:G,6, FALSE)</f>
        <v>-1.235215</v>
      </c>
      <c r="N3866" s="4">
        <f>VLOOKUP(A3866, Sheet3!A:G,7, FALSE)</f>
        <v>0.78388500000000005</v>
      </c>
      <c r="O3866">
        <v>2004</v>
      </c>
      <c r="P3866" s="4">
        <f>VLOOKUP(G3866, Sheet2!C:E, 3, FALSE)</f>
        <v>1985</v>
      </c>
      <c r="Q3866" s="4">
        <f>O3866-P3866</f>
        <v>19</v>
      </c>
      <c r="R3866" s="4">
        <f>VLOOKUP(A3866, Sheet4!A:B, 2, FALSE)</f>
        <v>1249</v>
      </c>
    </row>
    <row r="3867" spans="1:18">
      <c r="A3867" s="4">
        <v>5343</v>
      </c>
      <c r="B3867" s="4" t="s">
        <v>58</v>
      </c>
      <c r="C3867" s="1">
        <v>38398</v>
      </c>
      <c r="D3867" s="4" t="s">
        <v>6</v>
      </c>
      <c r="E3867" s="4" t="s">
        <v>89</v>
      </c>
      <c r="F3867" s="4" t="s">
        <v>652</v>
      </c>
      <c r="G3867" s="4" t="str">
        <f>B3867&amp;E3867</f>
        <v>RyanOH</v>
      </c>
      <c r="H3867" s="4" t="str">
        <f>VLOOKUP(G3867, Sheet2!C:D, 2, FALSE)</f>
        <v>D</v>
      </c>
      <c r="I3867" s="4">
        <f>VLOOKUP(A3867, Sheet3!A:G,2, FALSE)</f>
        <v>-0.814222</v>
      </c>
      <c r="J3867" s="4">
        <f>VLOOKUP(A3867, Sheet3!A:G,3, FALSE)</f>
        <v>6.2690999999999997E-2</v>
      </c>
      <c r="K3867" s="4">
        <f>VLOOKUP(A3867, Sheet3!A:G,4, FALSE)</f>
        <v>-2.1631119999999999</v>
      </c>
      <c r="L3867" s="4">
        <f>VLOOKUP(A3867, Sheet3!A:G,5, FALSE)</f>
        <v>0.31037100000000001</v>
      </c>
      <c r="M3867" s="4">
        <f>VLOOKUP(A3867, Sheet3!A:G,6, FALSE)</f>
        <v>-1.142536</v>
      </c>
      <c r="N3867" s="4">
        <f>VLOOKUP(A3867, Sheet3!A:G,7, FALSE)</f>
        <v>-3.1600100000000002</v>
      </c>
      <c r="O3867">
        <v>2005</v>
      </c>
      <c r="P3867" s="4">
        <f>VLOOKUP(G3867, Sheet2!C:E, 3, FALSE)</f>
        <v>2003</v>
      </c>
      <c r="Q3867" s="4">
        <f>O3867-P3867</f>
        <v>2</v>
      </c>
      <c r="R3867" s="4">
        <f>VLOOKUP(A3867, Sheet4!A:B, 2, FALSE)</f>
        <v>1801</v>
      </c>
    </row>
    <row r="3868" spans="1:18">
      <c r="A3868" s="4">
        <v>5344</v>
      </c>
      <c r="B3868" s="4" t="s">
        <v>752</v>
      </c>
      <c r="C3868" s="1">
        <v>38398</v>
      </c>
      <c r="D3868" s="4" t="s">
        <v>6</v>
      </c>
      <c r="E3868" s="4" t="s">
        <v>47</v>
      </c>
      <c r="F3868" s="4" t="s">
        <v>652</v>
      </c>
      <c r="G3868" s="4" t="str">
        <f>B3868&amp;E3868</f>
        <v>MeekKFL</v>
      </c>
      <c r="H3868" s="4" t="str">
        <f>VLOOKUP(G3868, Sheet2!C:D, 2, FALSE)</f>
        <v>D</v>
      </c>
      <c r="I3868" s="4">
        <f>VLOOKUP(A3868, Sheet3!A:G,2, FALSE)</f>
        <v>-3.6479750000000002</v>
      </c>
      <c r="J3868" s="4">
        <f>VLOOKUP(A3868, Sheet3!A:G,3, FALSE)</f>
        <v>2.3028309999999999</v>
      </c>
      <c r="K3868" s="4">
        <f>VLOOKUP(A3868, Sheet3!A:G,4, FALSE)</f>
        <v>-2.3813610000000001</v>
      </c>
      <c r="L3868" s="4">
        <f>VLOOKUP(A3868, Sheet3!A:G,5, FALSE)</f>
        <v>-9.9825999999999998E-2</v>
      </c>
      <c r="M3868" s="4">
        <f>VLOOKUP(A3868, Sheet3!A:G,6, FALSE)</f>
        <v>-1.8271980000000001</v>
      </c>
      <c r="N3868" s="4">
        <f>VLOOKUP(A3868, Sheet3!A:G,7, FALSE)</f>
        <v>-2.9846330000000001</v>
      </c>
      <c r="O3868">
        <v>2005</v>
      </c>
      <c r="P3868" s="4">
        <f>VLOOKUP(G3868, Sheet2!C:E, 3, FALSE)</f>
        <v>2003</v>
      </c>
      <c r="Q3868" s="4">
        <f>O3868-P3868</f>
        <v>2</v>
      </c>
      <c r="R3868" s="4">
        <f>VLOOKUP(A3868, Sheet4!A:B, 2, FALSE)</f>
        <v>576</v>
      </c>
    </row>
    <row r="3869" spans="1:18">
      <c r="A3869" s="4">
        <v>5345</v>
      </c>
      <c r="B3869" s="4" t="s">
        <v>576</v>
      </c>
      <c r="C3869" s="1">
        <v>38398</v>
      </c>
      <c r="D3869" s="4" t="s">
        <v>6</v>
      </c>
      <c r="E3869" s="4" t="str">
        <f>VLOOKUP(B3869, Sheet2!$A$2:$B$734, 2, FALSE)</f>
        <v>OH</v>
      </c>
      <c r="F3869" s="4" t="s">
        <v>652</v>
      </c>
      <c r="G3869" s="4" t="str">
        <f>B3869&amp;E3869</f>
        <v>StricklandOH</v>
      </c>
      <c r="H3869" s="4" t="str">
        <f>VLOOKUP(G3869, Sheet2!C:D, 2, FALSE)</f>
        <v>D</v>
      </c>
      <c r="I3869" s="4">
        <f>VLOOKUP(A3869, Sheet3!A:G,2, FALSE)</f>
        <v>-0.23183300000000001</v>
      </c>
      <c r="J3869" s="4">
        <f>VLOOKUP(A3869, Sheet3!A:G,3, FALSE)</f>
        <v>-0.51905699999999999</v>
      </c>
      <c r="K3869" s="4">
        <f>VLOOKUP(A3869, Sheet3!A:G,4, FALSE)</f>
        <v>-2.5065940000000002</v>
      </c>
      <c r="L3869" s="4">
        <f>VLOOKUP(A3869, Sheet3!A:G,5, FALSE)</f>
        <v>2.7690049999999999</v>
      </c>
      <c r="M3869" s="4">
        <f>VLOOKUP(A3869, Sheet3!A:G,6, FALSE)</f>
        <v>1.3228489999999999</v>
      </c>
      <c r="N3869" s="4">
        <f>VLOOKUP(A3869, Sheet3!A:G,7, FALSE)</f>
        <v>-3.3709090000000002</v>
      </c>
      <c r="O3869">
        <v>2005</v>
      </c>
      <c r="P3869" s="4">
        <f>VLOOKUP(G3869, Sheet2!C:E, 3, FALSE)</f>
        <v>1997</v>
      </c>
      <c r="Q3869" s="4">
        <f>O3869-P3869</f>
        <v>8</v>
      </c>
      <c r="R3869" s="4">
        <f>VLOOKUP(A3869, Sheet4!A:B, 2, FALSE)</f>
        <v>2999</v>
      </c>
    </row>
    <row r="3870" spans="1:18">
      <c r="A3870" s="4">
        <v>5346</v>
      </c>
      <c r="B3870" s="4" t="s">
        <v>166</v>
      </c>
      <c r="C3870" s="1">
        <v>38398</v>
      </c>
      <c r="D3870" s="4" t="s">
        <v>6</v>
      </c>
      <c r="E3870" s="4" t="str">
        <f>VLOOKUP(B3870, Sheet2!$A$2:$B$734, 2, FALSE)</f>
        <v>WA</v>
      </c>
      <c r="F3870" s="4" t="s">
        <v>652</v>
      </c>
      <c r="G3870" s="4" t="str">
        <f>B3870&amp;E3870</f>
        <v>InsleeWA</v>
      </c>
      <c r="H3870" s="4" t="str">
        <f>VLOOKUP(G3870, Sheet2!C:D, 2, FALSE)</f>
        <v>D</v>
      </c>
      <c r="I3870" s="4">
        <f>VLOOKUP(A3870, Sheet3!A:G,2, FALSE)</f>
        <v>-5.2708999999999999E-2</v>
      </c>
      <c r="J3870" s="4">
        <f>VLOOKUP(A3870, Sheet3!A:G,3, FALSE)</f>
        <v>-0.53346000000000005</v>
      </c>
      <c r="K3870" s="4">
        <f>VLOOKUP(A3870, Sheet3!A:G,4, FALSE)</f>
        <v>-1.0454E-2</v>
      </c>
      <c r="L3870" s="4">
        <f>VLOOKUP(A3870, Sheet3!A:G,5, FALSE)</f>
        <v>3.026789</v>
      </c>
      <c r="M3870" s="4">
        <f>VLOOKUP(A3870, Sheet3!A:G,6, FALSE)</f>
        <v>0.242563</v>
      </c>
      <c r="N3870" s="4">
        <f>VLOOKUP(A3870, Sheet3!A:G,7, FALSE)</f>
        <v>-1.429357</v>
      </c>
      <c r="O3870">
        <v>2005</v>
      </c>
      <c r="P3870" s="4">
        <f>VLOOKUP(G3870, Sheet2!C:E, 3, FALSE)</f>
        <v>1998</v>
      </c>
      <c r="Q3870" s="4">
        <f>O3870-P3870</f>
        <v>7</v>
      </c>
      <c r="R3870" s="4">
        <f>VLOOKUP(A3870, Sheet4!A:B, 2, FALSE)</f>
        <v>1912</v>
      </c>
    </row>
    <row r="3871" spans="1:18">
      <c r="A3871" s="4">
        <v>5347</v>
      </c>
      <c r="B3871" s="4" t="s">
        <v>576</v>
      </c>
      <c r="C3871" s="1">
        <v>38243</v>
      </c>
      <c r="D3871" s="4" t="s">
        <v>6</v>
      </c>
      <c r="E3871" s="4" t="s">
        <v>89</v>
      </c>
      <c r="F3871" s="4" t="s">
        <v>652</v>
      </c>
      <c r="G3871" s="4" t="str">
        <f>B3871&amp;E3871</f>
        <v>StricklandOH</v>
      </c>
      <c r="H3871" s="4" t="str">
        <f>VLOOKUP(G3871, Sheet2!C:D, 2, FALSE)</f>
        <v>D</v>
      </c>
      <c r="I3871" s="4">
        <f>VLOOKUP(A3871, Sheet3!A:G,2, FALSE)</f>
        <v>0.58384899999999995</v>
      </c>
      <c r="J3871" s="4">
        <f>VLOOKUP(A3871, Sheet3!A:G,3, FALSE)</f>
        <v>0.23084299999999999</v>
      </c>
      <c r="K3871" s="4">
        <f>VLOOKUP(A3871, Sheet3!A:G,4, FALSE)</f>
        <v>-3.4285969999999999</v>
      </c>
      <c r="L3871" s="4">
        <f>VLOOKUP(A3871, Sheet3!A:G,5, FALSE)</f>
        <v>2.080098</v>
      </c>
      <c r="M3871" s="4">
        <f>VLOOKUP(A3871, Sheet3!A:G,6, FALSE)</f>
        <v>0.606487</v>
      </c>
      <c r="N3871" s="4">
        <f>VLOOKUP(A3871, Sheet3!A:G,7, FALSE)</f>
        <v>-1.776834</v>
      </c>
      <c r="O3871">
        <v>2004</v>
      </c>
      <c r="P3871" s="4">
        <f>VLOOKUP(G3871, Sheet2!C:E, 3, FALSE)</f>
        <v>1997</v>
      </c>
      <c r="Q3871" s="4">
        <f>O3871-P3871</f>
        <v>7</v>
      </c>
      <c r="R3871" s="4">
        <f>VLOOKUP(A3871, Sheet4!A:B, 2, FALSE)</f>
        <v>3304</v>
      </c>
    </row>
    <row r="3872" spans="1:18">
      <c r="A3872" s="4">
        <v>5348</v>
      </c>
      <c r="B3872" s="4" t="s">
        <v>275</v>
      </c>
      <c r="C3872" s="1">
        <v>38243</v>
      </c>
      <c r="D3872" s="4" t="s">
        <v>6</v>
      </c>
      <c r="E3872" s="4" t="s">
        <v>184</v>
      </c>
      <c r="F3872" s="4" t="s">
        <v>652</v>
      </c>
      <c r="G3872" s="4" t="str">
        <f>B3872&amp;E3872</f>
        <v>DelahuntMA</v>
      </c>
      <c r="H3872" s="4" t="str">
        <f>VLOOKUP(G3872, Sheet2!C:D, 2, FALSE)</f>
        <v>D</v>
      </c>
      <c r="I3872" s="4">
        <f>VLOOKUP(A3872, Sheet3!A:G,2, FALSE)</f>
        <v>1.021695</v>
      </c>
      <c r="J3872" s="4">
        <f>VLOOKUP(A3872, Sheet3!A:G,3, FALSE)</f>
        <v>0.25449500000000003</v>
      </c>
      <c r="K3872" s="4">
        <f>VLOOKUP(A3872, Sheet3!A:G,4, FALSE)</f>
        <v>0.75420200000000004</v>
      </c>
      <c r="L3872" s="4">
        <f>VLOOKUP(A3872, Sheet3!A:G,5, FALSE)</f>
        <v>1.746945</v>
      </c>
      <c r="M3872" s="4">
        <f>VLOOKUP(A3872, Sheet3!A:G,6, FALSE)</f>
        <v>6.7147999999999999E-2</v>
      </c>
      <c r="N3872" s="4">
        <f>VLOOKUP(A3872, Sheet3!A:G,7, FALSE)</f>
        <v>2.0172479999999999</v>
      </c>
      <c r="O3872">
        <v>2004</v>
      </c>
      <c r="P3872" s="4">
        <f>VLOOKUP(G3872, Sheet2!C:E, 3, FALSE)</f>
        <v>1997</v>
      </c>
      <c r="Q3872" s="4">
        <f>O3872-P3872</f>
        <v>7</v>
      </c>
      <c r="R3872" s="4">
        <f>VLOOKUP(A3872, Sheet4!A:B, 2, FALSE)</f>
        <v>2380</v>
      </c>
    </row>
    <row r="3873" spans="1:18">
      <c r="A3873" s="4">
        <v>5349</v>
      </c>
      <c r="B3873" s="4" t="s">
        <v>479</v>
      </c>
      <c r="C3873" s="1">
        <v>38243</v>
      </c>
      <c r="D3873" s="4" t="s">
        <v>6</v>
      </c>
      <c r="E3873" s="4" t="str">
        <f>VLOOKUP(B3873, Sheet2!$A$2:$B$734, 2, FALSE)</f>
        <v>HI</v>
      </c>
      <c r="F3873" s="4" t="s">
        <v>652</v>
      </c>
      <c r="G3873" s="4" t="str">
        <f>B3873&amp;E3873</f>
        <v>AbercrombieHI</v>
      </c>
      <c r="H3873" s="4" t="str">
        <f>VLOOKUP(G3873, Sheet2!C:D, 2, FALSE)</f>
        <v>D</v>
      </c>
      <c r="I3873" s="4">
        <f>VLOOKUP(A3873, Sheet3!A:G,2, FALSE)</f>
        <v>14.92001</v>
      </c>
      <c r="J3873" s="4">
        <f>VLOOKUP(A3873, Sheet3!A:G,3, FALSE)</f>
        <v>0.23163800000000001</v>
      </c>
      <c r="K3873" s="4">
        <f>VLOOKUP(A3873, Sheet3!A:G,4, FALSE)</f>
        <v>1.635273</v>
      </c>
      <c r="L3873" s="4">
        <f>VLOOKUP(A3873, Sheet3!A:G,5, FALSE)</f>
        <v>13.176596999999999</v>
      </c>
      <c r="M3873" s="4">
        <f>VLOOKUP(A3873, Sheet3!A:G,6, FALSE)</f>
        <v>-0.22908600000000001</v>
      </c>
      <c r="N3873" s="4">
        <f>VLOOKUP(A3873, Sheet3!A:G,7, FALSE)</f>
        <v>1.3474159999999999</v>
      </c>
      <c r="O3873">
        <v>2004</v>
      </c>
      <c r="P3873" s="4">
        <f>VLOOKUP(G3873, Sheet2!C:E, 3, FALSE)</f>
        <v>1991</v>
      </c>
      <c r="Q3873" s="4">
        <f>O3873-P3873</f>
        <v>13</v>
      </c>
      <c r="R3873" s="4">
        <f>VLOOKUP(A3873, Sheet4!A:B, 2, FALSE)</f>
        <v>479</v>
      </c>
    </row>
    <row r="3874" spans="1:18">
      <c r="A3874" s="4">
        <v>5350</v>
      </c>
      <c r="B3874" s="4" t="s">
        <v>166</v>
      </c>
      <c r="C3874" s="1">
        <v>38243</v>
      </c>
      <c r="D3874" s="4" t="s">
        <v>6</v>
      </c>
      <c r="E3874" s="4" t="str">
        <f>VLOOKUP(B3874, Sheet2!$A$2:$B$734, 2, FALSE)</f>
        <v>WA</v>
      </c>
      <c r="F3874" s="4" t="s">
        <v>652</v>
      </c>
      <c r="G3874" s="4" t="str">
        <f>B3874&amp;E3874</f>
        <v>InsleeWA</v>
      </c>
      <c r="H3874" s="4" t="str">
        <f>VLOOKUP(G3874, Sheet2!C:D, 2, FALSE)</f>
        <v>D</v>
      </c>
      <c r="I3874" s="4">
        <f>VLOOKUP(A3874, Sheet3!A:G,2, FALSE)</f>
        <v>-1.8699209999999999</v>
      </c>
      <c r="J3874" s="4">
        <f>VLOOKUP(A3874, Sheet3!A:G,3, FALSE)</f>
        <v>-1.9624029999999999</v>
      </c>
      <c r="K3874" s="4">
        <f>VLOOKUP(A3874, Sheet3!A:G,4, FALSE)</f>
        <v>-2.8620999999999999</v>
      </c>
      <c r="L3874" s="4">
        <f>VLOOKUP(A3874, Sheet3!A:G,5, FALSE)</f>
        <v>-4.8683670000000001</v>
      </c>
      <c r="M3874" s="4">
        <f>VLOOKUP(A3874, Sheet3!A:G,6, FALSE)</f>
        <v>-3.062684</v>
      </c>
      <c r="N3874" s="4">
        <f>VLOOKUP(A3874, Sheet3!A:G,7, FALSE)</f>
        <v>-1.635151</v>
      </c>
      <c r="O3874">
        <v>2004</v>
      </c>
      <c r="P3874" s="4">
        <f>VLOOKUP(G3874, Sheet2!C:E, 3, FALSE)</f>
        <v>1998</v>
      </c>
      <c r="Q3874" s="4">
        <f>O3874-P3874</f>
        <v>6</v>
      </c>
      <c r="R3874" s="4">
        <f>VLOOKUP(A3874, Sheet4!A:B, 2, FALSE)</f>
        <v>274</v>
      </c>
    </row>
    <row r="3875" spans="1:18">
      <c r="A3875" s="4">
        <v>5351</v>
      </c>
      <c r="B3875" s="4" t="s">
        <v>269</v>
      </c>
      <c r="C3875" s="1">
        <v>39506</v>
      </c>
      <c r="D3875" s="4" t="s">
        <v>6</v>
      </c>
      <c r="E3875" s="4" t="s">
        <v>52</v>
      </c>
      <c r="F3875" s="4" t="s">
        <v>652</v>
      </c>
      <c r="G3875" s="4" t="str">
        <f>B3875&amp;E3875</f>
        <v>YarmuthKY</v>
      </c>
      <c r="H3875" s="4" t="str">
        <f>VLOOKUP(G3875, Sheet2!C:D, 2, FALSE)</f>
        <v>D</v>
      </c>
      <c r="I3875" s="4">
        <f>VLOOKUP(A3875, Sheet3!A:G,2, FALSE)</f>
        <v>-3.2064360000000001</v>
      </c>
      <c r="J3875" s="4">
        <f>VLOOKUP(A3875, Sheet3!A:G,3, FALSE)</f>
        <v>-0.95200200000000001</v>
      </c>
      <c r="K3875" s="4">
        <f>VLOOKUP(A3875, Sheet3!A:G,4, FALSE)</f>
        <v>1.131033</v>
      </c>
      <c r="L3875" s="4">
        <f>VLOOKUP(A3875, Sheet3!A:G,5, FALSE)</f>
        <v>-1.3772409999999999</v>
      </c>
      <c r="M3875" s="4">
        <f>VLOOKUP(A3875, Sheet3!A:G,6, FALSE)</f>
        <v>-1.500637</v>
      </c>
      <c r="N3875" s="4">
        <f>VLOOKUP(A3875, Sheet3!A:G,7, FALSE)</f>
        <v>2.516591</v>
      </c>
      <c r="O3875">
        <v>2008</v>
      </c>
      <c r="P3875" s="4">
        <f>VLOOKUP(G3875, Sheet2!C:E, 3, FALSE)</f>
        <v>2007</v>
      </c>
      <c r="Q3875" s="4">
        <f>O3875-P3875</f>
        <v>1</v>
      </c>
      <c r="R3875" s="4">
        <f>VLOOKUP(A3875, Sheet4!A:B, 2, FALSE)</f>
        <v>583</v>
      </c>
    </row>
    <row r="3876" spans="1:18">
      <c r="A3876" s="4">
        <v>5352</v>
      </c>
      <c r="B3876" s="4" t="s">
        <v>149</v>
      </c>
      <c r="C3876" s="1">
        <v>39506</v>
      </c>
      <c r="D3876" s="4" t="s">
        <v>6</v>
      </c>
      <c r="E3876" s="4" t="str">
        <f>VLOOKUP(B3876, Sheet2!$A$2:$B$734, 2, FALSE)</f>
        <v>NC</v>
      </c>
      <c r="F3876" s="4" t="s">
        <v>652</v>
      </c>
      <c r="G3876" s="4" t="str">
        <f>B3876&amp;E3876</f>
        <v>FoxxNC</v>
      </c>
      <c r="H3876" s="4" t="str">
        <f>VLOOKUP(G3876, Sheet2!C:D, 2, FALSE)</f>
        <v>R</v>
      </c>
      <c r="I3876" s="4">
        <f>VLOOKUP(A3876, Sheet3!A:G,2, FALSE)</f>
        <v>-2.8023400000000001</v>
      </c>
      <c r="J3876" s="4">
        <f>VLOOKUP(A3876, Sheet3!A:G,3, FALSE)</f>
        <v>-1.783409</v>
      </c>
      <c r="K3876" s="4">
        <f>VLOOKUP(A3876, Sheet3!A:G,4, FALSE)</f>
        <v>0.198019</v>
      </c>
      <c r="L3876" s="4">
        <f>VLOOKUP(A3876, Sheet3!A:G,5, FALSE)</f>
        <v>-2.1442190000000001</v>
      </c>
      <c r="M3876" s="4">
        <f>VLOOKUP(A3876, Sheet3!A:G,6, FALSE)</f>
        <v>-1.645073</v>
      </c>
      <c r="N3876" s="4">
        <f>VLOOKUP(A3876, Sheet3!A:G,7, FALSE)</f>
        <v>0.48064600000000002</v>
      </c>
      <c r="O3876">
        <v>2008</v>
      </c>
      <c r="P3876" s="4">
        <f>VLOOKUP(G3876, Sheet2!C:E, 3, FALSE)</f>
        <v>2005</v>
      </c>
      <c r="Q3876" s="4">
        <f>O3876-P3876</f>
        <v>3</v>
      </c>
      <c r="R3876" s="4">
        <f>VLOOKUP(A3876, Sheet4!A:B, 2, FALSE)</f>
        <v>227</v>
      </c>
    </row>
    <row r="3877" spans="1:18">
      <c r="A3877" s="4">
        <v>5353</v>
      </c>
      <c r="B3877" s="4" t="s">
        <v>51</v>
      </c>
      <c r="C3877" s="1">
        <v>39506</v>
      </c>
      <c r="D3877" s="4" t="s">
        <v>6</v>
      </c>
      <c r="E3877" s="4" t="s">
        <v>127</v>
      </c>
      <c r="F3877" s="4" t="s">
        <v>652</v>
      </c>
      <c r="G3877" s="4" t="str">
        <f>B3877&amp;E3877</f>
        <v>DavisIL</v>
      </c>
      <c r="H3877" s="4" t="str">
        <f>VLOOKUP(G3877, Sheet2!C:D, 2, FALSE)</f>
        <v>D</v>
      </c>
      <c r="I3877" s="4">
        <f>VLOOKUP(A3877, Sheet3!A:G,2, FALSE)</f>
        <v>6.5800109999999998</v>
      </c>
      <c r="J3877" s="4">
        <f>VLOOKUP(A3877, Sheet3!A:G,3, FALSE)</f>
        <v>-2.5427979999999999</v>
      </c>
      <c r="K3877" s="4">
        <f>VLOOKUP(A3877, Sheet3!A:G,4, FALSE)</f>
        <v>2.8544269999999998</v>
      </c>
      <c r="L3877" s="4">
        <f>VLOOKUP(A3877, Sheet3!A:G,5, FALSE)</f>
        <v>-1.720823</v>
      </c>
      <c r="M3877" s="4">
        <f>VLOOKUP(A3877, Sheet3!A:G,6, FALSE)</f>
        <v>0.228405</v>
      </c>
      <c r="N3877" s="4">
        <f>VLOOKUP(A3877, Sheet3!A:G,7, FALSE)</f>
        <v>3.3786809999999998</v>
      </c>
      <c r="O3877">
        <v>2008</v>
      </c>
      <c r="P3877" s="4">
        <f>VLOOKUP(G3877, Sheet2!C:E, 3, FALSE)</f>
        <v>1997</v>
      </c>
      <c r="Q3877" s="4">
        <f>O3877-P3877</f>
        <v>11</v>
      </c>
      <c r="R3877" s="4">
        <f>VLOOKUP(A3877, Sheet4!A:B, 2, FALSE)</f>
        <v>298</v>
      </c>
    </row>
    <row r="3878" spans="1:18">
      <c r="A3878" s="4">
        <v>5354</v>
      </c>
      <c r="B3878" s="4" t="s">
        <v>175</v>
      </c>
      <c r="C3878" s="1">
        <v>38671</v>
      </c>
      <c r="D3878" s="4" t="s">
        <v>6</v>
      </c>
      <c r="E3878" s="4" t="s">
        <v>176</v>
      </c>
      <c r="F3878" s="4" t="s">
        <v>652</v>
      </c>
      <c r="G3878" s="4" t="str">
        <f>B3878&amp;E3878</f>
        <v>KingIA</v>
      </c>
      <c r="H3878" s="4" t="str">
        <f>VLOOKUP(G3878, Sheet2!C:D, 2, FALSE)</f>
        <v>R</v>
      </c>
      <c r="I3878" s="4">
        <f>VLOOKUP(A3878, Sheet3!A:G,2, FALSE)</f>
        <v>0.75059500000000001</v>
      </c>
      <c r="J3878" s="4">
        <f>VLOOKUP(A3878, Sheet3!A:G,3, FALSE)</f>
        <v>-0.63212299999999999</v>
      </c>
      <c r="K3878" s="4">
        <f>VLOOKUP(A3878, Sheet3!A:G,4, FALSE)</f>
        <v>-1.3248770000000001</v>
      </c>
      <c r="L3878" s="4">
        <f>VLOOKUP(A3878, Sheet3!A:G,5, FALSE)</f>
        <v>0.33461299999999999</v>
      </c>
      <c r="M3878" s="4">
        <f>VLOOKUP(A3878, Sheet3!A:G,6, FALSE)</f>
        <v>-0.67590499999999998</v>
      </c>
      <c r="N3878" s="4">
        <f>VLOOKUP(A3878, Sheet3!A:G,7, FALSE)</f>
        <v>-0.53940299999999997</v>
      </c>
      <c r="O3878">
        <v>2005</v>
      </c>
      <c r="P3878" s="4">
        <f>VLOOKUP(G3878, Sheet2!C:E, 3, FALSE)</f>
        <v>2003</v>
      </c>
      <c r="Q3878" s="4">
        <f>O3878-P3878</f>
        <v>2</v>
      </c>
      <c r="R3878" s="4">
        <f>VLOOKUP(A3878, Sheet4!A:B, 2, FALSE)</f>
        <v>7277</v>
      </c>
    </row>
    <row r="3879" spans="1:18">
      <c r="A3879" s="4">
        <v>5355</v>
      </c>
      <c r="B3879" s="4" t="s">
        <v>244</v>
      </c>
      <c r="C3879" s="1">
        <v>39295</v>
      </c>
      <c r="D3879" s="4" t="s">
        <v>15</v>
      </c>
      <c r="E3879" s="4" t="str">
        <f>VLOOKUP(B3879, Sheet2!$A$2:$B$734, 2, FALSE)</f>
        <v>PA</v>
      </c>
      <c r="F3879" s="4" t="s">
        <v>652</v>
      </c>
      <c r="G3879" s="4" t="str">
        <f>B3879&amp;E3879</f>
        <v>SpecterPA</v>
      </c>
      <c r="H3879" s="4" t="str">
        <f>VLOOKUP(G3879, Sheet2!C:D, 2, FALSE)</f>
        <v>R</v>
      </c>
      <c r="I3879" s="4">
        <f>VLOOKUP(A3879, Sheet3!A:G,2, FALSE)</f>
        <v>6.0378749999999997</v>
      </c>
      <c r="J3879" s="4">
        <f>VLOOKUP(A3879, Sheet3!A:G,3, FALSE)</f>
        <v>-2.1288520000000002</v>
      </c>
      <c r="K3879" s="4">
        <f>VLOOKUP(A3879, Sheet3!A:G,4, FALSE)</f>
        <v>4.3362109999999996</v>
      </c>
      <c r="L3879" s="4">
        <f>VLOOKUP(A3879, Sheet3!A:G,5, FALSE)</f>
        <v>0.57414900000000002</v>
      </c>
      <c r="M3879" s="4">
        <f>VLOOKUP(A3879, Sheet3!A:G,6, FALSE)</f>
        <v>-0.53672200000000003</v>
      </c>
      <c r="N3879" s="4">
        <f>VLOOKUP(A3879, Sheet3!A:G,7, FALSE)</f>
        <v>4.2191270000000003</v>
      </c>
      <c r="O3879">
        <v>2007</v>
      </c>
      <c r="P3879" s="4">
        <f>VLOOKUP(G3879, Sheet2!C:E, 3, FALSE)</f>
        <v>1981</v>
      </c>
      <c r="Q3879" s="4">
        <f>O3879-P3879</f>
        <v>26</v>
      </c>
      <c r="R3879" s="4">
        <f>VLOOKUP(A3879, Sheet4!A:B, 2, FALSE)</f>
        <v>2753</v>
      </c>
    </row>
    <row r="3880" spans="1:18">
      <c r="A3880" s="4">
        <v>5356</v>
      </c>
      <c r="B3880" s="4" t="s">
        <v>238</v>
      </c>
      <c r="C3880" s="1">
        <v>39295</v>
      </c>
      <c r="D3880" s="4" t="s">
        <v>15</v>
      </c>
      <c r="E3880" s="4" t="str">
        <f>VLOOKUP(B3880, Sheet2!$A$2:$B$734, 2, FALSE)</f>
        <v>AZ</v>
      </c>
      <c r="F3880" s="4" t="s">
        <v>652</v>
      </c>
      <c r="G3880" s="4" t="str">
        <f>B3880&amp;E3880</f>
        <v>KylAZ</v>
      </c>
      <c r="H3880" s="4" t="str">
        <f>VLOOKUP(G3880, Sheet2!C:D, 2, FALSE)</f>
        <v>R</v>
      </c>
      <c r="I3880" s="4">
        <f>VLOOKUP(A3880, Sheet3!A:G,2, FALSE)</f>
        <v>-6.7687999999999998E-2</v>
      </c>
      <c r="J3880" s="4">
        <f>VLOOKUP(A3880, Sheet3!A:G,3, FALSE)</f>
        <v>-0.64751899999999996</v>
      </c>
      <c r="K3880" s="4">
        <f>VLOOKUP(A3880, Sheet3!A:G,4, FALSE)</f>
        <v>4.4065669999999999</v>
      </c>
      <c r="L3880" s="4">
        <f>VLOOKUP(A3880, Sheet3!A:G,5, FALSE)</f>
        <v>-2.425303</v>
      </c>
      <c r="M3880" s="4">
        <f>VLOOKUP(A3880, Sheet3!A:G,6, FALSE)</f>
        <v>-0.52790099999999995</v>
      </c>
      <c r="N3880" s="4">
        <f>VLOOKUP(A3880, Sheet3!A:G,7, FALSE)</f>
        <v>4.2439910000000003</v>
      </c>
      <c r="O3880">
        <v>2007</v>
      </c>
      <c r="P3880" s="4">
        <f>VLOOKUP(G3880, Sheet2!C:E, 3, FALSE)</f>
        <v>1995</v>
      </c>
      <c r="Q3880" s="4">
        <f>O3880-P3880</f>
        <v>12</v>
      </c>
      <c r="R3880" s="4">
        <f>VLOOKUP(A3880, Sheet4!A:B, 2, FALSE)</f>
        <v>592</v>
      </c>
    </row>
    <row r="3881" spans="1:18">
      <c r="A3881" s="4">
        <v>5357</v>
      </c>
      <c r="B3881" s="4" t="s">
        <v>92</v>
      </c>
      <c r="C3881" s="1">
        <v>38883</v>
      </c>
      <c r="D3881" s="4" t="s">
        <v>6</v>
      </c>
      <c r="E3881" s="4" t="str">
        <f>VLOOKUP(B3881, Sheet2!$A$2:$B$734, 2, FALSE)</f>
        <v>OH</v>
      </c>
      <c r="F3881" s="4" t="s">
        <v>652</v>
      </c>
      <c r="G3881" s="4" t="str">
        <f>B3881&amp;E3881</f>
        <v>KucinichOH</v>
      </c>
      <c r="H3881" s="4" t="str">
        <f>VLOOKUP(G3881, Sheet2!C:D, 2, FALSE)</f>
        <v>D</v>
      </c>
      <c r="I3881" s="4">
        <f>VLOOKUP(A3881, Sheet3!A:G,2, FALSE)</f>
        <v>3.0512290000000002</v>
      </c>
      <c r="J3881" s="4">
        <f>VLOOKUP(A3881, Sheet3!A:G,3, FALSE)</f>
        <v>2.137842</v>
      </c>
      <c r="K3881" s="4">
        <f>VLOOKUP(A3881, Sheet3!A:G,4, FALSE)</f>
        <v>6.8257890000000003</v>
      </c>
      <c r="L3881" s="4">
        <f>VLOOKUP(A3881, Sheet3!A:G,5, FALSE)</f>
        <v>2.3096390000000002</v>
      </c>
      <c r="M3881" s="4">
        <f>VLOOKUP(A3881, Sheet3!A:G,6, FALSE)</f>
        <v>4.5811149999999996</v>
      </c>
      <c r="N3881" s="4">
        <f>VLOOKUP(A3881, Sheet3!A:G,7, FALSE)</f>
        <v>4.2183140000000003</v>
      </c>
      <c r="O3881">
        <v>2006</v>
      </c>
      <c r="P3881" s="4">
        <f>VLOOKUP(G3881, Sheet2!C:E, 3, FALSE)</f>
        <v>1997</v>
      </c>
      <c r="Q3881" s="4">
        <f>O3881-P3881</f>
        <v>9</v>
      </c>
      <c r="R3881" s="4">
        <f>VLOOKUP(A3881, Sheet4!A:B, 2, FALSE)</f>
        <v>214</v>
      </c>
    </row>
    <row r="3882" spans="1:18">
      <c r="A3882" s="4">
        <v>5358</v>
      </c>
      <c r="B3882" s="4" t="s">
        <v>19</v>
      </c>
      <c r="C3882" s="1">
        <v>39163</v>
      </c>
      <c r="D3882" s="4" t="s">
        <v>6</v>
      </c>
      <c r="E3882" s="4" t="str">
        <f>VLOOKUP(B3882, Sheet2!$A$2:$B$734, 2, FALSE)</f>
        <v>NJ</v>
      </c>
      <c r="F3882" s="4" t="s">
        <v>652</v>
      </c>
      <c r="G3882" s="4" t="str">
        <f>B3882&amp;E3882</f>
        <v>SiresNJ</v>
      </c>
      <c r="H3882" s="4" t="str">
        <f>VLOOKUP(G3882, Sheet2!C:D, 2, FALSE)</f>
        <v>D</v>
      </c>
      <c r="I3882" s="4">
        <f>VLOOKUP(A3882, Sheet3!A:G,2, FALSE)</f>
        <v>1.289641</v>
      </c>
      <c r="J3882" s="4">
        <f>VLOOKUP(A3882, Sheet3!A:G,3, FALSE)</f>
        <v>0.114291</v>
      </c>
      <c r="K3882" s="4">
        <f>VLOOKUP(A3882, Sheet3!A:G,4, FALSE)</f>
        <v>1.436007</v>
      </c>
      <c r="L3882" s="4">
        <f>VLOOKUP(A3882, Sheet3!A:G,5, FALSE)</f>
        <v>-1.2086699999999999</v>
      </c>
      <c r="M3882" s="4">
        <f>VLOOKUP(A3882, Sheet3!A:G,6, FALSE)</f>
        <v>-2.1517390000000001</v>
      </c>
      <c r="N3882" s="4">
        <f>VLOOKUP(A3882, Sheet3!A:G,7, FALSE)</f>
        <v>-1.0103340000000001</v>
      </c>
      <c r="O3882">
        <v>2007</v>
      </c>
      <c r="P3882" s="4">
        <f>VLOOKUP(G3882, Sheet2!C:E, 3, FALSE)</f>
        <v>2006</v>
      </c>
      <c r="Q3882" s="4">
        <f>O3882-P3882</f>
        <v>1</v>
      </c>
      <c r="R3882" s="4">
        <f>VLOOKUP(A3882, Sheet4!A:B, 2, FALSE)</f>
        <v>162</v>
      </c>
    </row>
    <row r="3883" spans="1:18">
      <c r="A3883" s="4">
        <v>5359</v>
      </c>
      <c r="B3883" s="4" t="s">
        <v>62</v>
      </c>
      <c r="C3883" s="1">
        <v>39164</v>
      </c>
      <c r="D3883" s="4" t="s">
        <v>6</v>
      </c>
      <c r="E3883" s="4" t="s">
        <v>63</v>
      </c>
      <c r="F3883" s="4" t="s">
        <v>652</v>
      </c>
      <c r="G3883" s="4" t="str">
        <f>B3883&amp;E3883</f>
        <v>MoranVA</v>
      </c>
      <c r="H3883" s="4" t="str">
        <f>VLOOKUP(G3883, Sheet2!C:D, 2, FALSE)</f>
        <v>D</v>
      </c>
      <c r="I3883" s="4">
        <f>VLOOKUP(A3883, Sheet3!A:G,2, FALSE)</f>
        <v>-0.83022300000000004</v>
      </c>
      <c r="J3883" s="4">
        <f>VLOOKUP(A3883, Sheet3!A:G,3, FALSE)</f>
        <v>4.025639</v>
      </c>
      <c r="K3883" s="4">
        <f>VLOOKUP(A3883, Sheet3!A:G,4, FALSE)</f>
        <v>-0.23666200000000001</v>
      </c>
      <c r="L3883" s="4">
        <f>VLOOKUP(A3883, Sheet3!A:G,5, FALSE)</f>
        <v>-5.9320700000000004</v>
      </c>
      <c r="M3883" s="4">
        <f>VLOOKUP(A3883, Sheet3!A:G,6, FALSE)</f>
        <v>-3.5454080000000001</v>
      </c>
      <c r="N3883" s="4">
        <f>VLOOKUP(A3883, Sheet3!A:G,7, FALSE)</f>
        <v>1.7101470000000001</v>
      </c>
      <c r="O3883">
        <v>2007</v>
      </c>
      <c r="P3883" s="4">
        <f>VLOOKUP(G3883, Sheet2!C:E, 3, FALSE)</f>
        <v>1991</v>
      </c>
      <c r="Q3883" s="4">
        <f>O3883-P3883</f>
        <v>16</v>
      </c>
      <c r="R3883" s="4">
        <f>VLOOKUP(A3883, Sheet4!A:B, 2, FALSE)</f>
        <v>162</v>
      </c>
    </row>
    <row r="3884" spans="1:18">
      <c r="A3884" s="4">
        <v>5360</v>
      </c>
      <c r="B3884" s="4" t="s">
        <v>218</v>
      </c>
      <c r="C3884" s="1">
        <v>39168</v>
      </c>
      <c r="D3884" s="4" t="s">
        <v>6</v>
      </c>
      <c r="E3884" s="4" t="s">
        <v>176</v>
      </c>
      <c r="F3884" s="4" t="s">
        <v>652</v>
      </c>
      <c r="G3884" s="4" t="str">
        <f>B3884&amp;E3884</f>
        <v>BraleyIA</v>
      </c>
      <c r="H3884" s="4" t="str">
        <f>VLOOKUP(G3884, Sheet2!C:D, 2, FALSE)</f>
        <v>D</v>
      </c>
      <c r="I3884" s="4">
        <f>VLOOKUP(A3884, Sheet3!A:G,2, FALSE)</f>
        <v>3.0458289999999999</v>
      </c>
      <c r="J3884" s="4">
        <f>VLOOKUP(A3884, Sheet3!A:G,3, FALSE)</f>
        <v>-0.700743</v>
      </c>
      <c r="K3884" s="4">
        <f>VLOOKUP(A3884, Sheet3!A:G,4, FALSE)</f>
        <v>9.1463000000000003E-2</v>
      </c>
      <c r="L3884" s="4">
        <f>VLOOKUP(A3884, Sheet3!A:G,5, FALSE)</f>
        <v>2.3199429999999999</v>
      </c>
      <c r="M3884" s="4">
        <f>VLOOKUP(A3884, Sheet3!A:G,6, FALSE)</f>
        <v>-2.2562229999999999</v>
      </c>
      <c r="N3884" s="4">
        <f>VLOOKUP(A3884, Sheet3!A:G,7, FALSE)</f>
        <v>1.4662839999999999</v>
      </c>
      <c r="O3884">
        <v>2007</v>
      </c>
      <c r="P3884" s="4">
        <f>VLOOKUP(G3884, Sheet2!C:E, 3, FALSE)</f>
        <v>2007</v>
      </c>
      <c r="Q3884" s="4">
        <f>O3884-P3884</f>
        <v>0</v>
      </c>
      <c r="R3884" s="4">
        <f>VLOOKUP(A3884, Sheet4!A:B, 2, FALSE)</f>
        <v>181</v>
      </c>
    </row>
    <row r="3885" spans="1:18">
      <c r="A3885" s="4">
        <v>5361</v>
      </c>
      <c r="B3885" s="4" t="s">
        <v>34</v>
      </c>
      <c r="C3885" s="1">
        <v>39203</v>
      </c>
      <c r="D3885" s="4" t="s">
        <v>6</v>
      </c>
      <c r="E3885" s="4" t="str">
        <f>VLOOKUP(B3885, Sheet2!$A$2:$B$734, 2, FALSE)</f>
        <v>GA</v>
      </c>
      <c r="F3885" s="4" t="s">
        <v>652</v>
      </c>
      <c r="G3885" s="4" t="str">
        <f>B3885&amp;E3885</f>
        <v>GingreyGA</v>
      </c>
      <c r="H3885" s="4" t="str">
        <f>VLOOKUP(G3885, Sheet2!C:D, 2, FALSE)</f>
        <v>R</v>
      </c>
      <c r="I3885" s="4">
        <f>VLOOKUP(A3885, Sheet3!A:G,2, FALSE)</f>
        <v>2.4019789999999999</v>
      </c>
      <c r="J3885" s="4">
        <f>VLOOKUP(A3885, Sheet3!A:G,3, FALSE)</f>
        <v>-0.93586800000000003</v>
      </c>
      <c r="K3885" s="4">
        <f>VLOOKUP(A3885, Sheet3!A:G,4, FALSE)</f>
        <v>-0.63624000000000003</v>
      </c>
      <c r="L3885" s="4">
        <f>VLOOKUP(A3885, Sheet3!A:G,5, FALSE)</f>
        <v>-1.399715</v>
      </c>
      <c r="M3885" s="4">
        <f>VLOOKUP(A3885, Sheet3!A:G,6, FALSE)</f>
        <v>-1.3217460000000001</v>
      </c>
      <c r="N3885" s="4">
        <f>VLOOKUP(A3885, Sheet3!A:G,7, FALSE)</f>
        <v>0.903752</v>
      </c>
      <c r="O3885">
        <v>2007</v>
      </c>
      <c r="P3885" s="4">
        <f>VLOOKUP(G3885, Sheet2!C:E, 3, FALSE)</f>
        <v>2003</v>
      </c>
      <c r="Q3885" s="4">
        <f>O3885-P3885</f>
        <v>4</v>
      </c>
      <c r="R3885" s="4">
        <f>VLOOKUP(A3885, Sheet4!A:B, 2, FALSE)</f>
        <v>202</v>
      </c>
    </row>
    <row r="3886" spans="1:18">
      <c r="A3886" s="4">
        <v>5362</v>
      </c>
      <c r="B3886" s="4" t="s">
        <v>149</v>
      </c>
      <c r="C3886" s="1">
        <v>39203</v>
      </c>
      <c r="D3886" s="4" t="s">
        <v>6</v>
      </c>
      <c r="E3886" s="4" t="str">
        <f>VLOOKUP(B3886, Sheet2!$A$2:$B$734, 2, FALSE)</f>
        <v>NC</v>
      </c>
      <c r="F3886" s="4" t="s">
        <v>652</v>
      </c>
      <c r="G3886" s="4" t="str">
        <f>B3886&amp;E3886</f>
        <v>FoxxNC</v>
      </c>
      <c r="H3886" s="4" t="str">
        <f>VLOOKUP(G3886, Sheet2!C:D, 2, FALSE)</f>
        <v>R</v>
      </c>
      <c r="I3886" s="4">
        <f>VLOOKUP(A3886, Sheet3!A:G,2, FALSE)</f>
        <v>-3.5623089999999999</v>
      </c>
      <c r="J3886" s="4">
        <f>VLOOKUP(A3886, Sheet3!A:G,3, FALSE)</f>
        <v>0.91835299999999997</v>
      </c>
      <c r="K3886" s="4">
        <f>VLOOKUP(A3886, Sheet3!A:G,4, FALSE)</f>
        <v>4.9603429999999999</v>
      </c>
      <c r="L3886" s="4">
        <f>VLOOKUP(A3886, Sheet3!A:G,5, FALSE)</f>
        <v>4.6461329999999998</v>
      </c>
      <c r="M3886" s="4">
        <f>VLOOKUP(A3886, Sheet3!A:G,6, FALSE)</f>
        <v>-0.89878599999999997</v>
      </c>
      <c r="N3886" s="4">
        <f>VLOOKUP(A3886, Sheet3!A:G,7, FALSE)</f>
        <v>4.2250009999999998</v>
      </c>
      <c r="O3886">
        <v>2007</v>
      </c>
      <c r="P3886" s="4">
        <f>VLOOKUP(G3886, Sheet2!C:E, 3, FALSE)</f>
        <v>2005</v>
      </c>
      <c r="Q3886" s="4">
        <f>O3886-P3886</f>
        <v>2</v>
      </c>
      <c r="R3886" s="4">
        <f>VLOOKUP(A3886, Sheet4!A:B, 2, FALSE)</f>
        <v>138</v>
      </c>
    </row>
    <row r="3887" spans="1:18">
      <c r="A3887" s="4">
        <v>5363</v>
      </c>
      <c r="B3887" s="4" t="s">
        <v>71</v>
      </c>
      <c r="C3887" s="1">
        <v>39203</v>
      </c>
      <c r="D3887" s="4" t="s">
        <v>6</v>
      </c>
      <c r="E3887" s="4" t="str">
        <f>VLOOKUP(B3887, Sheet2!$A$2:$B$734, 2, FALSE)</f>
        <v>NJ</v>
      </c>
      <c r="F3887" s="4" t="s">
        <v>652</v>
      </c>
      <c r="G3887" s="4" t="str">
        <f>B3887&amp;E3887</f>
        <v>HoltNJ</v>
      </c>
      <c r="H3887" s="4" t="str">
        <f>VLOOKUP(G3887, Sheet2!C:D, 2, FALSE)</f>
        <v>D</v>
      </c>
      <c r="I3887" s="4">
        <f>VLOOKUP(A3887, Sheet3!A:G,2, FALSE)</f>
        <v>-0.54425599999999996</v>
      </c>
      <c r="J3887" s="4">
        <f>VLOOKUP(A3887, Sheet3!A:G,3, FALSE)</f>
        <v>-0.49404999999999999</v>
      </c>
      <c r="K3887" s="4">
        <f>VLOOKUP(A3887, Sheet3!A:G,4, FALSE)</f>
        <v>-3.2730489999999999</v>
      </c>
      <c r="L3887" s="4">
        <f>VLOOKUP(A3887, Sheet3!A:G,5, FALSE)</f>
        <v>6.9191060000000002</v>
      </c>
      <c r="M3887" s="4">
        <f>VLOOKUP(A3887, Sheet3!A:G,6, FALSE)</f>
        <v>4.0282799999999996</v>
      </c>
      <c r="N3887" s="4">
        <f>VLOOKUP(A3887, Sheet3!A:G,7, FALSE)</f>
        <v>-0.14818799999999999</v>
      </c>
      <c r="O3887">
        <v>2007</v>
      </c>
      <c r="P3887" s="4">
        <f>VLOOKUP(G3887, Sheet2!C:E, 3, FALSE)</f>
        <v>1999</v>
      </c>
      <c r="Q3887" s="4">
        <f>O3887-P3887</f>
        <v>8</v>
      </c>
      <c r="R3887" s="4">
        <f>VLOOKUP(A3887, Sheet4!A:B, 2, FALSE)</f>
        <v>118</v>
      </c>
    </row>
    <row r="3888" spans="1:18">
      <c r="A3888" s="4">
        <v>5364</v>
      </c>
      <c r="B3888" s="4" t="s">
        <v>354</v>
      </c>
      <c r="C3888" s="1">
        <v>39203</v>
      </c>
      <c r="D3888" s="4" t="s">
        <v>6</v>
      </c>
      <c r="E3888" s="4" t="s">
        <v>47</v>
      </c>
      <c r="F3888" s="4" t="s">
        <v>652</v>
      </c>
      <c r="G3888" s="4" t="str">
        <f>B3888&amp;E3888</f>
        <v>MahoneyFL</v>
      </c>
      <c r="H3888" s="4" t="str">
        <f>VLOOKUP(G3888, Sheet2!C:D, 2, FALSE)</f>
        <v>D</v>
      </c>
      <c r="I3888" s="4">
        <f>VLOOKUP(A3888, Sheet3!A:G,2, FALSE)</f>
        <v>-6.5750640000000002</v>
      </c>
      <c r="J3888" s="4">
        <f>VLOOKUP(A3888, Sheet3!A:G,3, FALSE)</f>
        <v>3.1230799999999999</v>
      </c>
      <c r="K3888" s="4">
        <f>VLOOKUP(A3888, Sheet3!A:G,4, FALSE)</f>
        <v>2.6953040000000001</v>
      </c>
      <c r="L3888" s="4">
        <f>VLOOKUP(A3888, Sheet3!A:G,5, FALSE)</f>
        <v>-3.2696019999999999</v>
      </c>
      <c r="M3888" s="4">
        <f>VLOOKUP(A3888, Sheet3!A:G,6, FALSE)</f>
        <v>-2.9291649999999998</v>
      </c>
      <c r="N3888" s="4">
        <f>VLOOKUP(A3888, Sheet3!A:G,7, FALSE)</f>
        <v>1.2419389999999999</v>
      </c>
      <c r="O3888">
        <v>2007</v>
      </c>
      <c r="P3888" s="4">
        <f>VLOOKUP(G3888, Sheet2!C:E, 3, FALSE)</f>
        <v>2007</v>
      </c>
      <c r="Q3888" s="4">
        <f>O3888-P3888</f>
        <v>0</v>
      </c>
      <c r="R3888" s="4">
        <f>VLOOKUP(A3888, Sheet4!A:B, 2, FALSE)</f>
        <v>164</v>
      </c>
    </row>
    <row r="3889" spans="1:18">
      <c r="A3889" s="4">
        <v>5365</v>
      </c>
      <c r="B3889" s="4" t="s">
        <v>209</v>
      </c>
      <c r="C3889" s="1">
        <v>39203</v>
      </c>
      <c r="D3889" s="4" t="s">
        <v>6</v>
      </c>
      <c r="E3889" s="4" t="str">
        <f>VLOOKUP(B3889, Sheet2!$A$2:$B$734, 2, FALSE)</f>
        <v>OH</v>
      </c>
      <c r="F3889" s="4" t="s">
        <v>652</v>
      </c>
      <c r="G3889" s="4" t="str">
        <f>B3889&amp;E3889</f>
        <v>SuttonOH</v>
      </c>
      <c r="H3889" s="4" t="str">
        <f>VLOOKUP(G3889, Sheet2!C:D, 2, FALSE)</f>
        <v>D</v>
      </c>
      <c r="I3889" s="4">
        <f>VLOOKUP(A3889, Sheet3!A:G,2, FALSE)</f>
        <v>-2.0215040000000002</v>
      </c>
      <c r="J3889" s="4">
        <f>VLOOKUP(A3889, Sheet3!A:G,3, FALSE)</f>
        <v>1.7313460000000001</v>
      </c>
      <c r="K3889" s="4">
        <f>VLOOKUP(A3889, Sheet3!A:G,4, FALSE)</f>
        <v>1.3913180000000001</v>
      </c>
      <c r="L3889" s="4">
        <f>VLOOKUP(A3889, Sheet3!A:G,5, FALSE)</f>
        <v>-7.2357430000000003</v>
      </c>
      <c r="M3889" s="4">
        <f>VLOOKUP(A3889, Sheet3!A:G,6, FALSE)</f>
        <v>-3.483784</v>
      </c>
      <c r="N3889" s="4">
        <f>VLOOKUP(A3889, Sheet3!A:G,7, FALSE)</f>
        <v>3.5793509999999999</v>
      </c>
      <c r="O3889">
        <v>2007</v>
      </c>
      <c r="P3889" s="4">
        <f>VLOOKUP(G3889, Sheet2!C:E, 3, FALSE)</f>
        <v>2007</v>
      </c>
      <c r="Q3889" s="4">
        <f>O3889-P3889</f>
        <v>0</v>
      </c>
      <c r="R3889" s="4">
        <f>VLOOKUP(A3889, Sheet4!A:B, 2, FALSE)</f>
        <v>147</v>
      </c>
    </row>
    <row r="3890" spans="1:18">
      <c r="A3890" s="4">
        <v>5366</v>
      </c>
      <c r="B3890" s="4" t="s">
        <v>85</v>
      </c>
      <c r="C3890" s="1">
        <v>39203</v>
      </c>
      <c r="D3890" s="4" t="s">
        <v>6</v>
      </c>
      <c r="E3890" s="4" t="str">
        <f>VLOOKUP(B3890, Sheet2!$A$2:$B$734, 2, FALSE)</f>
        <v>CA</v>
      </c>
      <c r="F3890" s="4" t="s">
        <v>652</v>
      </c>
      <c r="G3890" s="4" t="str">
        <f>B3890&amp;E3890</f>
        <v>SolisCA</v>
      </c>
      <c r="H3890" s="4" t="str">
        <f>VLOOKUP(G3890, Sheet2!C:D, 2, FALSE)</f>
        <v>D</v>
      </c>
      <c r="I3890" s="4">
        <f>VLOOKUP(A3890, Sheet3!A:G,2, FALSE)</f>
        <v>-6.37033</v>
      </c>
      <c r="J3890" s="4">
        <f>VLOOKUP(A3890, Sheet3!A:G,3, FALSE)</f>
        <v>-1.964296</v>
      </c>
      <c r="K3890" s="4">
        <f>VLOOKUP(A3890, Sheet3!A:G,4, FALSE)</f>
        <v>-5.6198870000000003</v>
      </c>
      <c r="L3890" s="4">
        <f>VLOOKUP(A3890, Sheet3!A:G,5, FALSE)</f>
        <v>-7.6861079999999999</v>
      </c>
      <c r="M3890" s="4">
        <f>VLOOKUP(A3890, Sheet3!A:G,6, FALSE)</f>
        <v>-2.4932620000000001</v>
      </c>
      <c r="N3890" s="4">
        <f>VLOOKUP(A3890, Sheet3!A:G,7, FALSE)</f>
        <v>-6.7529630000000003</v>
      </c>
      <c r="O3890">
        <v>2007</v>
      </c>
      <c r="P3890" s="4">
        <f>VLOOKUP(G3890, Sheet2!C:E, 3, FALSE)</f>
        <v>2001</v>
      </c>
      <c r="Q3890" s="4">
        <f>O3890-P3890</f>
        <v>6</v>
      </c>
      <c r="R3890" s="4">
        <f>VLOOKUP(A3890, Sheet4!A:B, 2, FALSE)</f>
        <v>195</v>
      </c>
    </row>
    <row r="3891" spans="1:18">
      <c r="A3891" s="4">
        <v>5367</v>
      </c>
      <c r="B3891" s="4" t="s">
        <v>213</v>
      </c>
      <c r="C3891" s="1">
        <v>39203</v>
      </c>
      <c r="D3891" s="4" t="s">
        <v>6</v>
      </c>
      <c r="E3891" s="4" t="s">
        <v>125</v>
      </c>
      <c r="F3891" s="4" t="s">
        <v>652</v>
      </c>
      <c r="G3891" s="4" t="str">
        <f>B3891&amp;E3891</f>
        <v>BishopNY</v>
      </c>
      <c r="H3891" s="4" t="str">
        <f>VLOOKUP(G3891, Sheet2!C:D, 2, FALSE)</f>
        <v>D</v>
      </c>
      <c r="I3891" s="4">
        <f>VLOOKUP(A3891, Sheet3!A:G,2, FALSE)</f>
        <v>1.0573129999999999</v>
      </c>
      <c r="J3891" s="4">
        <f>VLOOKUP(A3891, Sheet3!A:G,3, FALSE)</f>
        <v>1.012143</v>
      </c>
      <c r="K3891" s="4">
        <f>VLOOKUP(A3891, Sheet3!A:G,4, FALSE)</f>
        <v>3.5324900000000001</v>
      </c>
      <c r="L3891" s="4">
        <f>VLOOKUP(A3891, Sheet3!A:G,5, FALSE)</f>
        <v>-5.8294379999999997</v>
      </c>
      <c r="M3891" s="4">
        <f>VLOOKUP(A3891, Sheet3!A:G,6, FALSE)</f>
        <v>-1.182002</v>
      </c>
      <c r="N3891" s="4">
        <f>VLOOKUP(A3891, Sheet3!A:G,7, FALSE)</f>
        <v>4.5960939999999999</v>
      </c>
      <c r="O3891">
        <v>2007</v>
      </c>
      <c r="P3891" s="4">
        <f>VLOOKUP(G3891, Sheet2!C:E, 3, FALSE)</f>
        <v>2003</v>
      </c>
      <c r="Q3891" s="4">
        <f>O3891-P3891</f>
        <v>4</v>
      </c>
      <c r="R3891" s="4">
        <f>VLOOKUP(A3891, Sheet4!A:B, 2, FALSE)</f>
        <v>185</v>
      </c>
    </row>
    <row r="3892" spans="1:18">
      <c r="A3892" s="4">
        <v>5368</v>
      </c>
      <c r="B3892" s="4" t="s">
        <v>218</v>
      </c>
      <c r="C3892" s="1">
        <v>39204</v>
      </c>
      <c r="D3892" s="4" t="s">
        <v>6</v>
      </c>
      <c r="E3892" s="4" t="s">
        <v>176</v>
      </c>
      <c r="F3892" s="4" t="s">
        <v>652</v>
      </c>
      <c r="G3892" s="4" t="str">
        <f>B3892&amp;E3892</f>
        <v>BraleyIA</v>
      </c>
      <c r="H3892" s="4" t="str">
        <f>VLOOKUP(G3892, Sheet2!C:D, 2, FALSE)</f>
        <v>D</v>
      </c>
      <c r="I3892" s="4">
        <f>VLOOKUP(A3892, Sheet3!A:G,2, FALSE)</f>
        <v>2.2646000000000002</v>
      </c>
      <c r="J3892" s="4">
        <f>VLOOKUP(A3892, Sheet3!A:G,3, FALSE)</f>
        <v>1.2421720000000001</v>
      </c>
      <c r="K3892" s="4">
        <f>VLOOKUP(A3892, Sheet3!A:G,4, FALSE)</f>
        <v>4.7495130000000003</v>
      </c>
      <c r="L3892" s="4">
        <f>VLOOKUP(A3892, Sheet3!A:G,5, FALSE)</f>
        <v>-5.9255409999999999</v>
      </c>
      <c r="M3892" s="4">
        <f>VLOOKUP(A3892, Sheet3!A:G,6, FALSE)</f>
        <v>-0.94075699999999995</v>
      </c>
      <c r="N3892" s="4">
        <f>VLOOKUP(A3892, Sheet3!A:G,7, FALSE)</f>
        <v>5.7730649999999999</v>
      </c>
      <c r="O3892">
        <v>2007</v>
      </c>
      <c r="P3892" s="4">
        <f>VLOOKUP(G3892, Sheet2!C:E, 3, FALSE)</f>
        <v>2007</v>
      </c>
      <c r="Q3892" s="4">
        <f>O3892-P3892</f>
        <v>0</v>
      </c>
      <c r="R3892" s="4">
        <f>VLOOKUP(A3892, Sheet4!A:B, 2, FALSE)</f>
        <v>178</v>
      </c>
    </row>
    <row r="3893" spans="1:18">
      <c r="A3893" s="4">
        <v>5369</v>
      </c>
      <c r="B3893" s="4" t="s">
        <v>27</v>
      </c>
      <c r="C3893" s="1">
        <v>39204</v>
      </c>
      <c r="D3893" s="4" t="s">
        <v>6</v>
      </c>
      <c r="E3893" s="4" t="str">
        <f>VLOOKUP(B3893, Sheet2!$A$2:$B$734, 2, FALSE)</f>
        <v>TX</v>
      </c>
      <c r="F3893" s="4" t="s">
        <v>652</v>
      </c>
      <c r="G3893" s="4" t="str">
        <f>B3893&amp;E3893</f>
        <v>PoeTX</v>
      </c>
      <c r="H3893" s="4" t="str">
        <f>VLOOKUP(G3893, Sheet2!C:D, 2, FALSE)</f>
        <v>R</v>
      </c>
      <c r="I3893" s="4">
        <f>VLOOKUP(A3893, Sheet3!A:G,2, FALSE)</f>
        <v>-0.73626499999999995</v>
      </c>
      <c r="J3893" s="4">
        <f>VLOOKUP(A3893, Sheet3!A:G,3, FALSE)</f>
        <v>-0.71079400000000004</v>
      </c>
      <c r="K3893" s="4">
        <f>VLOOKUP(A3893, Sheet3!A:G,4, FALSE)</f>
        <v>1.663862</v>
      </c>
      <c r="L3893" s="4">
        <f>VLOOKUP(A3893, Sheet3!A:G,5, FALSE)</f>
        <v>-0.58238699999999999</v>
      </c>
      <c r="M3893" s="4">
        <f>VLOOKUP(A3893, Sheet3!A:G,6, FALSE)</f>
        <v>-2.5488970000000002</v>
      </c>
      <c r="N3893" s="4">
        <f>VLOOKUP(A3893, Sheet3!A:G,7, FALSE)</f>
        <v>4.755592</v>
      </c>
      <c r="O3893">
        <v>2007</v>
      </c>
      <c r="P3893" s="4">
        <f>VLOOKUP(G3893, Sheet2!C:E, 3, FALSE)</f>
        <v>2005</v>
      </c>
      <c r="Q3893" s="4">
        <f>O3893-P3893</f>
        <v>2</v>
      </c>
      <c r="R3893" s="4">
        <f>VLOOKUP(A3893, Sheet4!A:B, 2, FALSE)</f>
        <v>152</v>
      </c>
    </row>
    <row r="3894" spans="1:18">
      <c r="A3894" s="4">
        <v>5370</v>
      </c>
      <c r="B3894" s="4" t="s">
        <v>19</v>
      </c>
      <c r="C3894" s="1">
        <v>39204</v>
      </c>
      <c r="D3894" s="4" t="s">
        <v>6</v>
      </c>
      <c r="E3894" s="4" t="str">
        <f>VLOOKUP(B3894, Sheet2!$A$2:$B$734, 2, FALSE)</f>
        <v>NJ</v>
      </c>
      <c r="F3894" s="4" t="s">
        <v>652</v>
      </c>
      <c r="G3894" s="4" t="str">
        <f>B3894&amp;E3894</f>
        <v>SiresNJ</v>
      </c>
      <c r="H3894" s="4" t="str">
        <f>VLOOKUP(G3894, Sheet2!C:D, 2, FALSE)</f>
        <v>D</v>
      </c>
      <c r="I3894" s="4">
        <f>VLOOKUP(A3894, Sheet3!A:G,2, FALSE)</f>
        <v>-2.6353870000000001</v>
      </c>
      <c r="J3894" s="4">
        <f>VLOOKUP(A3894, Sheet3!A:G,3, FALSE)</f>
        <v>5.3476000000000003E-2</v>
      </c>
      <c r="K3894" s="4">
        <f>VLOOKUP(A3894, Sheet3!A:G,4, FALSE)</f>
        <v>-1.351445</v>
      </c>
      <c r="L3894" s="4">
        <f>VLOOKUP(A3894, Sheet3!A:G,5, FALSE)</f>
        <v>-6.690766</v>
      </c>
      <c r="M3894" s="4">
        <f>VLOOKUP(A3894, Sheet3!A:G,6, FALSE)</f>
        <v>-1.736621</v>
      </c>
      <c r="N3894" s="4">
        <f>VLOOKUP(A3894, Sheet3!A:G,7, FALSE)</f>
        <v>2.7371530000000002</v>
      </c>
      <c r="O3894">
        <v>2007</v>
      </c>
      <c r="P3894" s="4">
        <f>VLOOKUP(G3894, Sheet2!C:E, 3, FALSE)</f>
        <v>2006</v>
      </c>
      <c r="Q3894" s="4">
        <f>O3894-P3894</f>
        <v>1</v>
      </c>
      <c r="R3894" s="4">
        <f>VLOOKUP(A3894, Sheet4!A:B, 2, FALSE)</f>
        <v>185</v>
      </c>
    </row>
    <row r="3895" spans="1:18">
      <c r="A3895" s="4">
        <v>5371</v>
      </c>
      <c r="B3895" s="4" t="s">
        <v>766</v>
      </c>
      <c r="C3895" s="1">
        <v>39204</v>
      </c>
      <c r="D3895" s="4" t="s">
        <v>6</v>
      </c>
      <c r="E3895" s="4" t="str">
        <f>VLOOKUP(B3895, Sheet2!$A$2:$B$734, 2, FALSE)</f>
        <v>NJ</v>
      </c>
      <c r="F3895" s="4" t="s">
        <v>652</v>
      </c>
      <c r="G3895" s="4" t="str">
        <f>B3895&amp;E3895</f>
        <v>PayneDNJ</v>
      </c>
      <c r="H3895" s="4" t="str">
        <f>VLOOKUP(G3895, Sheet2!C:D, 2, FALSE)</f>
        <v>D</v>
      </c>
      <c r="I3895" s="4">
        <f>VLOOKUP(A3895, Sheet3!A:G,2, FALSE)</f>
        <v>1.281603</v>
      </c>
      <c r="J3895" s="4">
        <f>VLOOKUP(A3895, Sheet3!A:G,3, FALSE)</f>
        <v>1.1526050000000001</v>
      </c>
      <c r="K3895" s="4">
        <f>VLOOKUP(A3895, Sheet3!A:G,4, FALSE)</f>
        <v>1.566654</v>
      </c>
      <c r="L3895" s="4">
        <f>VLOOKUP(A3895, Sheet3!A:G,5, FALSE)</f>
        <v>-2.5833560000000002</v>
      </c>
      <c r="M3895" s="4">
        <f>VLOOKUP(A3895, Sheet3!A:G,6, FALSE)</f>
        <v>-3.0729549999999999</v>
      </c>
      <c r="N3895" s="4">
        <f>VLOOKUP(A3895, Sheet3!A:G,7, FALSE)</f>
        <v>-0.95647899999999997</v>
      </c>
      <c r="O3895">
        <v>2007</v>
      </c>
      <c r="P3895" s="4">
        <f>VLOOKUP(G3895, Sheet2!C:E, 3, FALSE)</f>
        <v>1989</v>
      </c>
      <c r="Q3895" s="4">
        <f>O3895-P3895</f>
        <v>18</v>
      </c>
      <c r="R3895" s="4">
        <f>VLOOKUP(A3895, Sheet4!A:B, 2, FALSE)</f>
        <v>185</v>
      </c>
    </row>
    <row r="3896" spans="1:18">
      <c r="A3896" s="4">
        <v>5372</v>
      </c>
      <c r="B3896" s="4" t="s">
        <v>170</v>
      </c>
      <c r="C3896" s="1">
        <v>39342</v>
      </c>
      <c r="D3896" s="4" t="s">
        <v>6</v>
      </c>
      <c r="E3896" s="4" t="str">
        <f>VLOOKUP(B3896, Sheet2!$A$2:$B$734, 2, FALSE)</f>
        <v>MI</v>
      </c>
      <c r="F3896" s="4" t="s">
        <v>652</v>
      </c>
      <c r="G3896" s="4" t="str">
        <f>B3896&amp;E3896</f>
        <v>KilpatrickMI</v>
      </c>
      <c r="H3896" s="4" t="str">
        <f>VLOOKUP(G3896, Sheet2!C:D, 2, FALSE)</f>
        <v>D</v>
      </c>
      <c r="I3896" s="4">
        <f>VLOOKUP(A3896, Sheet3!A:G,2, FALSE)</f>
        <v>-3.2407650000000001</v>
      </c>
      <c r="J3896" s="4">
        <f>VLOOKUP(A3896, Sheet3!A:G,3, FALSE)</f>
        <v>2.7962220000000002</v>
      </c>
      <c r="K3896" s="4">
        <f>VLOOKUP(A3896, Sheet3!A:G,4, FALSE)</f>
        <v>-2.8182849999999999</v>
      </c>
      <c r="L3896" s="4">
        <f>VLOOKUP(A3896, Sheet3!A:G,5, FALSE)</f>
        <v>-4.0692409999999999</v>
      </c>
      <c r="M3896" s="4">
        <f>VLOOKUP(A3896, Sheet3!A:G,6, FALSE)</f>
        <v>-2.0545279999999999</v>
      </c>
      <c r="N3896" s="4">
        <f>VLOOKUP(A3896, Sheet3!A:G,7, FALSE)</f>
        <v>-0.74293500000000001</v>
      </c>
      <c r="O3896">
        <v>2007</v>
      </c>
      <c r="P3896" s="4">
        <f>VLOOKUP(G3896, Sheet2!C:E, 3, FALSE)</f>
        <v>1997</v>
      </c>
      <c r="Q3896" s="4">
        <f>O3896-P3896</f>
        <v>10</v>
      </c>
      <c r="R3896" s="4">
        <f>VLOOKUP(A3896, Sheet4!A:B, 2, FALSE)</f>
        <v>1695</v>
      </c>
    </row>
    <row r="3897" spans="1:18">
      <c r="A3897" s="4">
        <v>5373</v>
      </c>
      <c r="B3897" s="4" t="s">
        <v>10</v>
      </c>
      <c r="C3897" s="1">
        <v>39342</v>
      </c>
      <c r="D3897" s="4" t="s">
        <v>6</v>
      </c>
      <c r="E3897" s="4" t="s">
        <v>89</v>
      </c>
      <c r="F3897" s="4" t="s">
        <v>652</v>
      </c>
      <c r="G3897" s="4" t="str">
        <f>B3897&amp;E3897</f>
        <v>JonesOH</v>
      </c>
      <c r="H3897" s="4" t="str">
        <f>VLOOKUP(G3897, Sheet2!C:D, 2, FALSE)</f>
        <v>D</v>
      </c>
      <c r="I3897" s="4">
        <f>VLOOKUP(A3897, Sheet3!A:G,2, FALSE)</f>
        <v>-1.8437570000000001</v>
      </c>
      <c r="J3897" s="4">
        <f>VLOOKUP(A3897, Sheet3!A:G,3, FALSE)</f>
        <v>-1.2213620000000001</v>
      </c>
      <c r="K3897" s="4">
        <f>VLOOKUP(A3897, Sheet3!A:G,4, FALSE)</f>
        <v>-1.309566</v>
      </c>
      <c r="L3897" s="4">
        <f>VLOOKUP(A3897, Sheet3!A:G,5, FALSE)</f>
        <v>-1.941892</v>
      </c>
      <c r="M3897" s="4">
        <f>VLOOKUP(A3897, Sheet3!A:G,6, FALSE)</f>
        <v>-1.805283</v>
      </c>
      <c r="N3897" s="4">
        <f>VLOOKUP(A3897, Sheet3!A:G,7, FALSE)</f>
        <v>-3.3607710000000002</v>
      </c>
      <c r="O3897">
        <v>2007</v>
      </c>
      <c r="P3897" s="4">
        <f>VLOOKUP(G3897, Sheet2!C:E, 3, FALSE)</f>
        <v>1999</v>
      </c>
      <c r="Q3897" s="4">
        <f>O3897-P3897</f>
        <v>8</v>
      </c>
      <c r="R3897" s="4">
        <f>VLOOKUP(A3897, Sheet4!A:B, 2, FALSE)</f>
        <v>1224</v>
      </c>
    </row>
    <row r="3898" spans="1:18">
      <c r="A3898" s="4">
        <v>5374</v>
      </c>
      <c r="B3898" s="4" t="s">
        <v>7</v>
      </c>
      <c r="C3898" s="1">
        <v>39342</v>
      </c>
      <c r="D3898" s="4" t="s">
        <v>6</v>
      </c>
      <c r="E3898" s="4" t="s">
        <v>8</v>
      </c>
      <c r="F3898" s="4" t="s">
        <v>652</v>
      </c>
      <c r="G3898" s="4" t="str">
        <f>B3898&amp;E3898</f>
        <v>LeeCA</v>
      </c>
      <c r="H3898" s="4" t="str">
        <f>VLOOKUP(G3898, Sheet2!C:D, 2, FALSE)</f>
        <v>D</v>
      </c>
      <c r="I3898" s="4">
        <f>VLOOKUP(A3898, Sheet3!A:G,2, FALSE)</f>
        <v>-2.4099810000000002</v>
      </c>
      <c r="J3898" s="4">
        <f>VLOOKUP(A3898, Sheet3!A:G,3, FALSE)</f>
        <v>2.2567210000000002</v>
      </c>
      <c r="K3898" s="4">
        <f>VLOOKUP(A3898, Sheet3!A:G,4, FALSE)</f>
        <v>-0.64608100000000002</v>
      </c>
      <c r="L3898" s="4">
        <f>VLOOKUP(A3898, Sheet3!A:G,5, FALSE)</f>
        <v>-0.57013000000000003</v>
      </c>
      <c r="M3898" s="4">
        <f>VLOOKUP(A3898, Sheet3!A:G,6, FALSE)</f>
        <v>0.197517</v>
      </c>
      <c r="N3898" s="4">
        <f>VLOOKUP(A3898, Sheet3!A:G,7, FALSE)</f>
        <v>0.47801100000000002</v>
      </c>
      <c r="O3898">
        <v>2007</v>
      </c>
      <c r="P3898" s="4">
        <f>VLOOKUP(G3898, Sheet2!C:E, 3, FALSE)</f>
        <v>1998</v>
      </c>
      <c r="Q3898" s="4">
        <f>O3898-P3898</f>
        <v>9</v>
      </c>
      <c r="R3898" s="4">
        <f>VLOOKUP(A3898, Sheet4!A:B, 2, FALSE)</f>
        <v>1153</v>
      </c>
    </row>
    <row r="3899" spans="1:18">
      <c r="A3899" s="4">
        <v>5375</v>
      </c>
      <c r="B3899" s="4" t="s">
        <v>5</v>
      </c>
      <c r="C3899" s="1">
        <v>39342</v>
      </c>
      <c r="D3899" s="4" t="s">
        <v>6</v>
      </c>
      <c r="E3899" s="4" t="str">
        <f>VLOOKUP(B3899, Sheet2!$A$2:$B$734, 2, FALSE)</f>
        <v>CA</v>
      </c>
      <c r="F3899" s="4" t="s">
        <v>652</v>
      </c>
      <c r="G3899" s="4" t="str">
        <f>B3899&amp;E3899</f>
        <v>WatersCA</v>
      </c>
      <c r="H3899" s="4" t="str">
        <f>VLOOKUP(G3899, Sheet2!C:D, 2, FALSE)</f>
        <v>D</v>
      </c>
      <c r="I3899" s="4">
        <f>VLOOKUP(A3899, Sheet3!A:G,2, FALSE)</f>
        <v>-1.172587</v>
      </c>
      <c r="J3899" s="4">
        <f>VLOOKUP(A3899, Sheet3!A:G,3, FALSE)</f>
        <v>0.93389900000000003</v>
      </c>
      <c r="K3899" s="4">
        <f>VLOOKUP(A3899, Sheet3!A:G,4, FALSE)</f>
        <v>0.32301400000000002</v>
      </c>
      <c r="L3899" s="4">
        <f>VLOOKUP(A3899, Sheet3!A:G,5, FALSE)</f>
        <v>-0.34916599999999998</v>
      </c>
      <c r="M3899" s="4">
        <f>VLOOKUP(A3899, Sheet3!A:G,6, FALSE)</f>
        <v>-0.193499</v>
      </c>
      <c r="N3899" s="4">
        <f>VLOOKUP(A3899, Sheet3!A:G,7, FALSE)</f>
        <v>-0.25450699999999998</v>
      </c>
      <c r="O3899">
        <v>2007</v>
      </c>
      <c r="P3899" s="4">
        <f>VLOOKUP(G3899, Sheet2!C:E, 3, FALSE)</f>
        <v>1991</v>
      </c>
      <c r="Q3899" s="4">
        <f>O3899-P3899</f>
        <v>16</v>
      </c>
      <c r="R3899" s="4">
        <f>VLOOKUP(A3899, Sheet4!A:B, 2, FALSE)</f>
        <v>1239</v>
      </c>
    </row>
    <row r="3900" spans="1:18">
      <c r="A3900" s="4">
        <v>5376</v>
      </c>
      <c r="B3900" s="4" t="s">
        <v>82</v>
      </c>
      <c r="C3900" s="1">
        <v>39342</v>
      </c>
      <c r="D3900" s="4" t="s">
        <v>6</v>
      </c>
      <c r="E3900" s="4" t="s">
        <v>22</v>
      </c>
      <c r="F3900" s="4" t="s">
        <v>652</v>
      </c>
      <c r="G3900" s="4" t="str">
        <f>B3900&amp;E3900</f>
        <v>Jackson-LeeTX</v>
      </c>
      <c r="H3900" s="4" t="str">
        <f>VLOOKUP(G3900, Sheet2!C:D, 2, FALSE)</f>
        <v>D</v>
      </c>
      <c r="I3900" s="4">
        <f>VLOOKUP(A3900, Sheet3!A:G,2, FALSE)</f>
        <v>3.161251</v>
      </c>
      <c r="J3900" s="4">
        <f>VLOOKUP(A3900, Sheet3!A:G,3, FALSE)</f>
        <v>-5.2977000000000003E-2</v>
      </c>
      <c r="K3900" s="4">
        <f>VLOOKUP(A3900, Sheet3!A:G,4, FALSE)</f>
        <v>7.3096999999999995E-2</v>
      </c>
      <c r="L3900" s="4">
        <f>VLOOKUP(A3900, Sheet3!A:G,5, FALSE)</f>
        <v>-1.6576979999999999</v>
      </c>
      <c r="M3900" s="4">
        <f>VLOOKUP(A3900, Sheet3!A:G,6, FALSE)</f>
        <v>-1.3582209999999999</v>
      </c>
      <c r="N3900" s="4">
        <f>VLOOKUP(A3900, Sheet3!A:G,7, FALSE)</f>
        <v>2.4593259999999999</v>
      </c>
      <c r="O3900">
        <v>2007</v>
      </c>
      <c r="P3900" s="4">
        <f>VLOOKUP(G3900, Sheet2!C:E, 3, FALSE)</f>
        <v>1995</v>
      </c>
      <c r="Q3900" s="4">
        <f>O3900-P3900</f>
        <v>12</v>
      </c>
      <c r="R3900" s="4">
        <f>VLOOKUP(A3900, Sheet4!A:B, 2, FALSE)</f>
        <v>2384</v>
      </c>
    </row>
    <row r="3901" spans="1:18">
      <c r="A3901" s="4">
        <v>5377</v>
      </c>
      <c r="B3901" s="4" t="s">
        <v>777</v>
      </c>
      <c r="C3901" s="1">
        <v>39342</v>
      </c>
      <c r="D3901" s="4" t="s">
        <v>6</v>
      </c>
      <c r="E3901" s="4" t="s">
        <v>137</v>
      </c>
      <c r="F3901" s="4" t="s">
        <v>652</v>
      </c>
      <c r="G3901" s="4" t="str">
        <f>B3901&amp;E3901</f>
        <v>ScottDGA</v>
      </c>
      <c r="H3901" s="4" t="str">
        <f>VLOOKUP(G3901, Sheet2!C:D, 2, FALSE)</f>
        <v>D</v>
      </c>
      <c r="I3901" s="4">
        <f>VLOOKUP(A3901, Sheet3!A:G,2, FALSE)</f>
        <v>-0.29070800000000002</v>
      </c>
      <c r="J3901" s="4">
        <f>VLOOKUP(A3901, Sheet3!A:G,3, FALSE)</f>
        <v>-1.129724</v>
      </c>
      <c r="K3901" s="4">
        <f>VLOOKUP(A3901, Sheet3!A:G,4, FALSE)</f>
        <v>-2.0514809999999999</v>
      </c>
      <c r="L3901" s="4">
        <f>VLOOKUP(A3901, Sheet3!A:G,5, FALSE)</f>
        <v>-0.81293199999999999</v>
      </c>
      <c r="M3901" s="4">
        <f>VLOOKUP(A3901, Sheet3!A:G,6, FALSE)</f>
        <v>-0.72305299999999995</v>
      </c>
      <c r="N3901" s="4">
        <f>VLOOKUP(A3901, Sheet3!A:G,7, FALSE)</f>
        <v>-4.3339489999999996</v>
      </c>
      <c r="O3901">
        <v>2007</v>
      </c>
      <c r="P3901" s="4">
        <f>VLOOKUP(G3901, Sheet2!C:E, 3, FALSE)</f>
        <v>2003</v>
      </c>
      <c r="Q3901" s="4">
        <f>O3901-P3901</f>
        <v>4</v>
      </c>
      <c r="R3901" s="4">
        <f>VLOOKUP(A3901, Sheet4!A:B, 2, FALSE)</f>
        <v>1350</v>
      </c>
    </row>
    <row r="3902" spans="1:18">
      <c r="A3902" s="4">
        <v>5378</v>
      </c>
      <c r="B3902" s="4" t="s">
        <v>542</v>
      </c>
      <c r="C3902" s="1">
        <v>39342</v>
      </c>
      <c r="D3902" s="4" t="s">
        <v>6</v>
      </c>
      <c r="E3902" s="4" t="s">
        <v>22</v>
      </c>
      <c r="F3902" s="4" t="s">
        <v>652</v>
      </c>
      <c r="G3902" s="4" t="str">
        <f>B3902&amp;E3902</f>
        <v>JohnsonEBTX</v>
      </c>
      <c r="H3902" s="4" t="str">
        <f>VLOOKUP(G3902, Sheet2!C:D, 2, FALSE)</f>
        <v>R</v>
      </c>
      <c r="I3902" s="4">
        <f>VLOOKUP(A3902, Sheet3!A:G,2, FALSE)</f>
        <v>-2.9621360000000001</v>
      </c>
      <c r="J3902" s="4">
        <f>VLOOKUP(A3902, Sheet3!A:G,3, FALSE)</f>
        <v>-9.2188000000000006E-2</v>
      </c>
      <c r="K3902" s="4">
        <f>VLOOKUP(A3902, Sheet3!A:G,4, FALSE)</f>
        <v>2.8280460000000001</v>
      </c>
      <c r="L3902" s="4">
        <f>VLOOKUP(A3902, Sheet3!A:G,5, FALSE)</f>
        <v>-3.8454389999999998</v>
      </c>
      <c r="M3902" s="4">
        <f>VLOOKUP(A3902, Sheet3!A:G,6, FALSE)</f>
        <v>-2.2931840000000001</v>
      </c>
      <c r="N3902" s="4">
        <f>VLOOKUP(A3902, Sheet3!A:G,7, FALSE)</f>
        <v>1.138593</v>
      </c>
      <c r="O3902">
        <v>2007</v>
      </c>
      <c r="P3902" s="4">
        <f>VLOOKUP(G3902, Sheet2!C:E, 3, FALSE)</f>
        <v>1993</v>
      </c>
      <c r="Q3902" s="4">
        <f>O3902-P3902</f>
        <v>14</v>
      </c>
      <c r="R3902" s="4">
        <f>VLOOKUP(A3902, Sheet4!A:B, 2, FALSE)</f>
        <v>295</v>
      </c>
    </row>
    <row r="3903" spans="1:18">
      <c r="A3903" s="4">
        <v>5379</v>
      </c>
      <c r="B3903" s="4" t="s">
        <v>130</v>
      </c>
      <c r="C3903" s="1">
        <v>39342</v>
      </c>
      <c r="D3903" s="4" t="s">
        <v>6</v>
      </c>
      <c r="E3903" s="4" t="str">
        <f>VLOOKUP(B3903, Sheet2!$A$2:$B$734, 2, FALSE)</f>
        <v>MI</v>
      </c>
      <c r="F3903" s="4" t="s">
        <v>652</v>
      </c>
      <c r="G3903" s="4" t="str">
        <f>B3903&amp;E3903</f>
        <v>ConyersMI</v>
      </c>
      <c r="H3903" s="4" t="str">
        <f>VLOOKUP(G3903, Sheet2!C:D, 2, FALSE)</f>
        <v>D</v>
      </c>
      <c r="I3903" s="4">
        <f>VLOOKUP(A3903, Sheet3!A:G,2, FALSE)</f>
        <v>5.7177249999999997</v>
      </c>
      <c r="J3903" s="4">
        <f>VLOOKUP(A3903, Sheet3!A:G,3, FALSE)</f>
        <v>-0.64109000000000005</v>
      </c>
      <c r="K3903" s="4">
        <f>VLOOKUP(A3903, Sheet3!A:G,4, FALSE)</f>
        <v>5.4043729999999996</v>
      </c>
      <c r="L3903" s="4">
        <f>VLOOKUP(A3903, Sheet3!A:G,5, FALSE)</f>
        <v>1.154541</v>
      </c>
      <c r="M3903" s="4">
        <f>VLOOKUP(A3903, Sheet3!A:G,6, FALSE)</f>
        <v>0.928925</v>
      </c>
      <c r="N3903" s="4">
        <f>VLOOKUP(A3903, Sheet3!A:G,7, FALSE)</f>
        <v>5.8094570000000001</v>
      </c>
      <c r="O3903">
        <v>2007</v>
      </c>
      <c r="P3903" s="4">
        <f>VLOOKUP(G3903, Sheet2!C:E, 3, FALSE)</f>
        <v>1965</v>
      </c>
      <c r="Q3903" s="4">
        <f>O3903-P3903</f>
        <v>42</v>
      </c>
      <c r="R3903" s="4">
        <f>VLOOKUP(A3903, Sheet4!A:B, 2, FALSE)</f>
        <v>878</v>
      </c>
    </row>
    <row r="3904" spans="1:18">
      <c r="A3904" s="4">
        <v>5380</v>
      </c>
      <c r="B3904" s="4" t="s">
        <v>23</v>
      </c>
      <c r="C3904" s="1">
        <v>38526</v>
      </c>
      <c r="D3904" s="4" t="s">
        <v>6</v>
      </c>
      <c r="E3904" s="4" t="s">
        <v>127</v>
      </c>
      <c r="F3904" s="4" t="s">
        <v>652</v>
      </c>
      <c r="G3904" s="4" t="str">
        <f>B3904&amp;E3904</f>
        <v>EmanuelIL</v>
      </c>
      <c r="H3904" s="4" t="str">
        <f>VLOOKUP(G3904, Sheet2!C:D, 2, FALSE)</f>
        <v>D</v>
      </c>
      <c r="I3904" s="4">
        <f>VLOOKUP(A3904, Sheet3!A:G,2, FALSE)</f>
        <v>-6.763992</v>
      </c>
      <c r="J3904" s="4">
        <f>VLOOKUP(A3904, Sheet3!A:G,3, FALSE)</f>
        <v>2.0124749999999998</v>
      </c>
      <c r="K3904" s="4">
        <f>VLOOKUP(A3904, Sheet3!A:G,4, FALSE)</f>
        <v>-2.107173</v>
      </c>
      <c r="L3904" s="4">
        <f>VLOOKUP(A3904, Sheet3!A:G,5, FALSE)</f>
        <v>-6.8070130000000004</v>
      </c>
      <c r="M3904" s="4">
        <f>VLOOKUP(A3904, Sheet3!A:G,6, FALSE)</f>
        <v>-2.3354819999999998</v>
      </c>
      <c r="N3904" s="4">
        <f>VLOOKUP(A3904, Sheet3!A:G,7, FALSE)</f>
        <v>-0.243816</v>
      </c>
      <c r="O3904">
        <v>2005</v>
      </c>
      <c r="P3904" s="4">
        <f>VLOOKUP(G3904, Sheet2!C:E, 3, FALSE)</f>
        <v>2003</v>
      </c>
      <c r="Q3904" s="4">
        <f>O3904-P3904</f>
        <v>2</v>
      </c>
      <c r="R3904" s="4">
        <f>VLOOKUP(A3904, Sheet4!A:B, 2, FALSE)</f>
        <v>234</v>
      </c>
    </row>
    <row r="3905" spans="1:18">
      <c r="A3905" s="4">
        <v>5381</v>
      </c>
      <c r="B3905" s="4" t="s">
        <v>304</v>
      </c>
      <c r="C3905" s="1">
        <v>38526</v>
      </c>
      <c r="D3905" s="4" t="s">
        <v>6</v>
      </c>
      <c r="E3905" s="4" t="s">
        <v>125</v>
      </c>
      <c r="F3905" s="4" t="s">
        <v>652</v>
      </c>
      <c r="G3905" s="4" t="str">
        <f>B3905&amp;E3905</f>
        <v>SerranoNY</v>
      </c>
      <c r="H3905" s="4" t="str">
        <f>VLOOKUP(G3905, Sheet2!C:D, 2, FALSE)</f>
        <v>D</v>
      </c>
      <c r="I3905" s="4">
        <f>VLOOKUP(A3905, Sheet3!A:G,2, FALSE)</f>
        <v>-0.62139900000000003</v>
      </c>
      <c r="J3905" s="4">
        <f>VLOOKUP(A3905, Sheet3!A:G,3, FALSE)</f>
        <v>-4.4250639999999999</v>
      </c>
      <c r="K3905" s="4">
        <f>VLOOKUP(A3905, Sheet3!A:G,4, FALSE)</f>
        <v>-0.78634400000000004</v>
      </c>
      <c r="L3905" s="4">
        <f>VLOOKUP(A3905, Sheet3!A:G,5, FALSE)</f>
        <v>-1.480202</v>
      </c>
      <c r="M3905" s="4">
        <f>VLOOKUP(A3905, Sheet3!A:G,6, FALSE)</f>
        <v>-0.85689899999999997</v>
      </c>
      <c r="N3905" s="4">
        <f>VLOOKUP(A3905, Sheet3!A:G,7, FALSE)</f>
        <v>-6.0735590000000004</v>
      </c>
      <c r="O3905">
        <v>2005</v>
      </c>
      <c r="P3905" s="4">
        <f>VLOOKUP(G3905, Sheet2!C:E, 3, FALSE)</f>
        <v>1989</v>
      </c>
      <c r="Q3905" s="4">
        <f>O3905-P3905</f>
        <v>16</v>
      </c>
      <c r="R3905" s="4">
        <f>VLOOKUP(A3905, Sheet4!A:B, 2, FALSE)</f>
        <v>130</v>
      </c>
    </row>
    <row r="3906" spans="1:18">
      <c r="A3906" s="4">
        <v>5382</v>
      </c>
      <c r="B3906" s="4" t="s">
        <v>267</v>
      </c>
      <c r="C3906" s="1">
        <v>38526</v>
      </c>
      <c r="D3906" s="4" t="s">
        <v>15</v>
      </c>
      <c r="E3906" s="4" t="s">
        <v>184</v>
      </c>
      <c r="F3906" s="4" t="s">
        <v>652</v>
      </c>
      <c r="G3906" s="4" t="str">
        <f>B3906&amp;E3906</f>
        <v>KennedyMA</v>
      </c>
      <c r="H3906" s="4" t="str">
        <f>VLOOKUP(G3906, Sheet2!C:D, 2, FALSE)</f>
        <v>D</v>
      </c>
      <c r="I3906" s="4">
        <f>VLOOKUP(A3906, Sheet3!A:G,2, FALSE)</f>
        <v>1.8257049999999999</v>
      </c>
      <c r="J3906" s="4">
        <f>VLOOKUP(A3906, Sheet3!A:G,3, FALSE)</f>
        <v>3.6849E-2</v>
      </c>
      <c r="K3906" s="4">
        <f>VLOOKUP(A3906, Sheet3!A:G,4, FALSE)</f>
        <v>2.2648259999999998</v>
      </c>
      <c r="L3906" s="4">
        <f>VLOOKUP(A3906, Sheet3!A:G,5, FALSE)</f>
        <v>0.151509</v>
      </c>
      <c r="M3906" s="4">
        <f>VLOOKUP(A3906, Sheet3!A:G,6, FALSE)</f>
        <v>0.31195299999999998</v>
      </c>
      <c r="N3906" s="4">
        <f>VLOOKUP(A3906, Sheet3!A:G,7, FALSE)</f>
        <v>3.8714469999999999</v>
      </c>
      <c r="O3906">
        <v>2005</v>
      </c>
      <c r="P3906" s="4">
        <f>VLOOKUP(G3906, Sheet2!C:E, 3, FALSE)</f>
        <v>1962</v>
      </c>
      <c r="Q3906" s="4">
        <f>O3906-P3906</f>
        <v>43</v>
      </c>
      <c r="R3906" s="4">
        <f>VLOOKUP(A3906, Sheet4!A:B, 2, FALSE)</f>
        <v>2145</v>
      </c>
    </row>
    <row r="3907" spans="1:18">
      <c r="A3907" s="4">
        <v>5383</v>
      </c>
      <c r="B3907" s="4" t="s">
        <v>275</v>
      </c>
      <c r="C3907" s="1">
        <v>38076</v>
      </c>
      <c r="D3907" s="4" t="s">
        <v>6</v>
      </c>
      <c r="E3907" s="4" t="s">
        <v>184</v>
      </c>
      <c r="F3907" s="4" t="s">
        <v>652</v>
      </c>
      <c r="G3907" s="4" t="str">
        <f>B3907&amp;E3907</f>
        <v>DelahuntMA</v>
      </c>
      <c r="H3907" s="4" t="str">
        <f>VLOOKUP(G3907, Sheet2!C:D, 2, FALSE)</f>
        <v>D</v>
      </c>
      <c r="I3907" s="4">
        <f>VLOOKUP(A3907, Sheet3!A:G,2, FALSE)</f>
        <v>2.6551339999999999</v>
      </c>
      <c r="J3907" s="4">
        <f>VLOOKUP(A3907, Sheet3!A:G,3, FALSE)</f>
        <v>-0.78305599999999997</v>
      </c>
      <c r="K3907" s="4">
        <f>VLOOKUP(A3907, Sheet3!A:G,4, FALSE)</f>
        <v>-5.3488000000000001E-2</v>
      </c>
      <c r="L3907" s="4">
        <f>VLOOKUP(A3907, Sheet3!A:G,5, FALSE)</f>
        <v>1.2128969999999999</v>
      </c>
      <c r="M3907" s="4">
        <f>VLOOKUP(A3907, Sheet3!A:G,6, FALSE)</f>
        <v>0.87481600000000004</v>
      </c>
      <c r="N3907" s="4">
        <f>VLOOKUP(A3907, Sheet3!A:G,7, FALSE)</f>
        <v>1.7129430000000001</v>
      </c>
      <c r="O3907">
        <v>2004</v>
      </c>
      <c r="P3907" s="4">
        <f>VLOOKUP(G3907, Sheet2!C:E, 3, FALSE)</f>
        <v>1997</v>
      </c>
      <c r="Q3907" s="4">
        <f>O3907-P3907</f>
        <v>7</v>
      </c>
      <c r="R3907" s="4">
        <f>VLOOKUP(A3907, Sheet4!A:B, 2, FALSE)</f>
        <v>3008</v>
      </c>
    </row>
    <row r="3908" spans="1:18">
      <c r="A3908" s="4">
        <v>5384</v>
      </c>
      <c r="B3908" s="4" t="s">
        <v>479</v>
      </c>
      <c r="C3908" s="1">
        <v>38076</v>
      </c>
      <c r="D3908" s="4" t="s">
        <v>6</v>
      </c>
      <c r="E3908" s="4" t="s">
        <v>463</v>
      </c>
      <c r="F3908" s="4" t="s">
        <v>652</v>
      </c>
      <c r="G3908" s="4" t="str">
        <f>B3908&amp;E3908</f>
        <v>AbercrombieHI</v>
      </c>
      <c r="H3908" s="4" t="str">
        <f>VLOOKUP(G3908, Sheet2!C:D, 2, FALSE)</f>
        <v>D</v>
      </c>
      <c r="I3908" s="4">
        <f>VLOOKUP(A3908, Sheet3!A:G,2, FALSE)</f>
        <v>2.652094</v>
      </c>
      <c r="J3908" s="4">
        <f>VLOOKUP(A3908, Sheet3!A:G,3, FALSE)</f>
        <v>-1.1250549999999999</v>
      </c>
      <c r="K3908" s="4">
        <f>VLOOKUP(A3908, Sheet3!A:G,4, FALSE)</f>
        <v>0.21071999999999999</v>
      </c>
      <c r="L3908" s="4">
        <f>VLOOKUP(A3908, Sheet3!A:G,5, FALSE)</f>
        <v>4.1901719999999996</v>
      </c>
      <c r="M3908" s="4">
        <f>VLOOKUP(A3908, Sheet3!A:G,6, FALSE)</f>
        <v>0.98294300000000001</v>
      </c>
      <c r="N3908" s="4">
        <f>VLOOKUP(A3908, Sheet3!A:G,7, FALSE)</f>
        <v>-0.71338400000000002</v>
      </c>
      <c r="O3908">
        <v>2004</v>
      </c>
      <c r="P3908" s="4">
        <f>VLOOKUP(G3908, Sheet2!C:E, 3, FALSE)</f>
        <v>1991</v>
      </c>
      <c r="Q3908" s="4">
        <f>O3908-P3908</f>
        <v>13</v>
      </c>
      <c r="R3908" s="4">
        <f>VLOOKUP(A3908, Sheet4!A:B, 2, FALSE)</f>
        <v>1791</v>
      </c>
    </row>
    <row r="3909" spans="1:18">
      <c r="A3909" s="4">
        <v>5385</v>
      </c>
      <c r="B3909" s="4" t="s">
        <v>166</v>
      </c>
      <c r="C3909" s="1">
        <v>38076</v>
      </c>
      <c r="D3909" s="4" t="s">
        <v>6</v>
      </c>
      <c r="E3909" s="4" t="str">
        <f>VLOOKUP(B3909, Sheet2!$A$2:$B$734, 2, FALSE)</f>
        <v>WA</v>
      </c>
      <c r="F3909" s="4" t="s">
        <v>652</v>
      </c>
      <c r="G3909" s="4" t="str">
        <f>B3909&amp;E3909</f>
        <v>InsleeWA</v>
      </c>
      <c r="H3909" s="4" t="str">
        <f>VLOOKUP(G3909, Sheet2!C:D, 2, FALSE)</f>
        <v>D</v>
      </c>
      <c r="I3909" s="4">
        <f>VLOOKUP(A3909, Sheet3!A:G,2, FALSE)</f>
        <v>-1.3052379999999999</v>
      </c>
      <c r="J3909" s="4">
        <f>VLOOKUP(A3909, Sheet3!A:G,3, FALSE)</f>
        <v>-0.371139</v>
      </c>
      <c r="K3909" s="4">
        <f>VLOOKUP(A3909, Sheet3!A:G,4, FALSE)</f>
        <v>-2.4340950000000001</v>
      </c>
      <c r="L3909" s="4">
        <f>VLOOKUP(A3909, Sheet3!A:G,5, FALSE)</f>
        <v>2.904817</v>
      </c>
      <c r="M3909" s="4">
        <f>VLOOKUP(A3909, Sheet3!A:G,6, FALSE)</f>
        <v>1.281523</v>
      </c>
      <c r="N3909" s="4">
        <f>VLOOKUP(A3909, Sheet3!A:G,7, FALSE)</f>
        <v>-0.32467099999999999</v>
      </c>
      <c r="O3909">
        <v>2004</v>
      </c>
      <c r="P3909" s="4">
        <f>VLOOKUP(G3909, Sheet2!C:E, 3, FALSE)</f>
        <v>1998</v>
      </c>
      <c r="Q3909" s="4">
        <f>O3909-P3909</f>
        <v>6</v>
      </c>
      <c r="R3909" s="4">
        <f>VLOOKUP(A3909, Sheet4!A:B, 2, FALSE)</f>
        <v>1612</v>
      </c>
    </row>
    <row r="3910" spans="1:18">
      <c r="A3910" s="4">
        <v>5386</v>
      </c>
      <c r="B3910" s="4" t="s">
        <v>175</v>
      </c>
      <c r="C3910" s="1">
        <v>38764</v>
      </c>
      <c r="D3910" s="4" t="s">
        <v>6</v>
      </c>
      <c r="E3910" s="4" t="s">
        <v>176</v>
      </c>
      <c r="F3910" s="4" t="s">
        <v>652</v>
      </c>
      <c r="G3910" s="4" t="str">
        <f>B3910&amp;E3910</f>
        <v>KingIA</v>
      </c>
      <c r="H3910" s="4" t="str">
        <f>VLOOKUP(G3910, Sheet2!C:D, 2, FALSE)</f>
        <v>R</v>
      </c>
      <c r="I3910" s="4">
        <f>VLOOKUP(A3910, Sheet3!A:G,2, FALSE)</f>
        <v>-1.826503</v>
      </c>
      <c r="J3910" s="4">
        <f>VLOOKUP(A3910, Sheet3!A:G,3, FALSE)</f>
        <v>1.625847</v>
      </c>
      <c r="K3910" s="4">
        <f>VLOOKUP(A3910, Sheet3!A:G,4, FALSE)</f>
        <v>-1.920115</v>
      </c>
      <c r="L3910" s="4">
        <f>VLOOKUP(A3910, Sheet3!A:G,5, FALSE)</f>
        <v>0.61534900000000003</v>
      </c>
      <c r="M3910" s="4">
        <f>VLOOKUP(A3910, Sheet3!A:G,6, FALSE)</f>
        <v>-0.45309899999999997</v>
      </c>
      <c r="N3910" s="4">
        <f>VLOOKUP(A3910, Sheet3!A:G,7, FALSE)</f>
        <v>-2.3709989999999999</v>
      </c>
      <c r="O3910">
        <v>2006</v>
      </c>
      <c r="P3910" s="4">
        <f>VLOOKUP(G3910, Sheet2!C:E, 3, FALSE)</f>
        <v>2003</v>
      </c>
      <c r="Q3910" s="4">
        <f>O3910-P3910</f>
        <v>3</v>
      </c>
      <c r="R3910" s="4">
        <f>VLOOKUP(A3910, Sheet4!A:B, 2, FALSE)</f>
        <v>11223</v>
      </c>
    </row>
    <row r="3911" spans="1:18">
      <c r="A3911" s="4">
        <v>5387</v>
      </c>
      <c r="B3911" s="4" t="s">
        <v>18</v>
      </c>
      <c r="C3911" s="1">
        <v>39167</v>
      </c>
      <c r="D3911" s="4" t="s">
        <v>15</v>
      </c>
      <c r="E3911" s="4" t="s">
        <v>246</v>
      </c>
      <c r="F3911" s="4" t="s">
        <v>652</v>
      </c>
      <c r="G3911" s="4" t="str">
        <f>B3911&amp;E3911</f>
        <v>ByrdWV</v>
      </c>
      <c r="H3911" s="4" t="str">
        <f>VLOOKUP(G3911, Sheet2!C:D, 2, FALSE)</f>
        <v>D</v>
      </c>
      <c r="I3911" s="4">
        <f>VLOOKUP(A3911, Sheet3!A:G,2, FALSE)</f>
        <v>-2.7225100000000002</v>
      </c>
      <c r="J3911" s="4">
        <f>VLOOKUP(A3911, Sheet3!A:G,3, FALSE)</f>
        <v>-0.180614</v>
      </c>
      <c r="K3911" s="4">
        <f>VLOOKUP(A3911, Sheet3!A:G,4, FALSE)</f>
        <v>2.6842630000000001</v>
      </c>
      <c r="L3911" s="4">
        <f>VLOOKUP(A3911, Sheet3!A:G,5, FALSE)</f>
        <v>-2.5496759999999998</v>
      </c>
      <c r="M3911" s="4">
        <f>VLOOKUP(A3911, Sheet3!A:G,6, FALSE)</f>
        <v>-2.4103669999999999</v>
      </c>
      <c r="N3911" s="4">
        <f>VLOOKUP(A3911, Sheet3!A:G,7, FALSE)</f>
        <v>3.4974460000000001</v>
      </c>
      <c r="O3911">
        <v>2007</v>
      </c>
      <c r="P3911" s="4">
        <f>VLOOKUP(G3911, Sheet2!C:E, 3, FALSE)</f>
        <v>1959</v>
      </c>
      <c r="Q3911" s="4">
        <f>O3911-P3911</f>
        <v>48</v>
      </c>
      <c r="R3911" s="4">
        <f>VLOOKUP(A3911, Sheet4!A:B, 2, FALSE)</f>
        <v>1506</v>
      </c>
    </row>
    <row r="3912" spans="1:18">
      <c r="A3912" s="4">
        <v>5388</v>
      </c>
      <c r="B3912" s="4" t="s">
        <v>295</v>
      </c>
      <c r="C3912" s="1">
        <v>39167</v>
      </c>
      <c r="D3912" s="4" t="s">
        <v>15</v>
      </c>
      <c r="E3912" s="4" t="str">
        <f>VLOOKUP(B3912, Sheet2!$A$2:$B$734, 2, FALSE)</f>
        <v>MS</v>
      </c>
      <c r="F3912" s="4" t="s">
        <v>652</v>
      </c>
      <c r="G3912" s="4" t="str">
        <f>B3912&amp;E3912</f>
        <v>CochranMS</v>
      </c>
      <c r="H3912" s="4" t="str">
        <f>VLOOKUP(G3912, Sheet2!C:D, 2, FALSE)</f>
        <v>D</v>
      </c>
      <c r="I3912" s="4">
        <f>VLOOKUP(A3912, Sheet3!A:G,2, FALSE)</f>
        <v>0.67057800000000001</v>
      </c>
      <c r="J3912" s="4">
        <f>VLOOKUP(A3912, Sheet3!A:G,3, FALSE)</f>
        <v>-0.76661199999999996</v>
      </c>
      <c r="K3912" s="4">
        <f>VLOOKUP(A3912, Sheet3!A:G,4, FALSE)</f>
        <v>4.3188800000000001</v>
      </c>
      <c r="L3912" s="4">
        <f>VLOOKUP(A3912, Sheet3!A:G,5, FALSE)</f>
        <v>-3.0618609999999999</v>
      </c>
      <c r="M3912" s="4">
        <f>VLOOKUP(A3912, Sheet3!A:G,6, FALSE)</f>
        <v>-1.376174</v>
      </c>
      <c r="N3912" s="4">
        <f>VLOOKUP(A3912, Sheet3!A:G,7, FALSE)</f>
        <v>3.246213</v>
      </c>
      <c r="O3912">
        <v>2007</v>
      </c>
      <c r="P3912" s="4">
        <f>VLOOKUP(G3912, Sheet2!C:E, 3, FALSE)</f>
        <v>1973</v>
      </c>
      <c r="Q3912" s="4">
        <f>O3912-P3912</f>
        <v>34</v>
      </c>
      <c r="R3912" s="4">
        <f>VLOOKUP(A3912, Sheet4!A:B, 2, FALSE)</f>
        <v>1096</v>
      </c>
    </row>
    <row r="3913" spans="1:18">
      <c r="A3913" s="4">
        <v>5389</v>
      </c>
      <c r="B3913" s="4" t="s">
        <v>238</v>
      </c>
      <c r="C3913" s="1">
        <v>39167</v>
      </c>
      <c r="D3913" s="4" t="s">
        <v>15</v>
      </c>
      <c r="E3913" s="4" t="s">
        <v>54</v>
      </c>
      <c r="F3913" s="4" t="s">
        <v>652</v>
      </c>
      <c r="G3913" s="4" t="str">
        <f>B3913&amp;E3913</f>
        <v>KylAZ</v>
      </c>
      <c r="H3913" s="4" t="str">
        <f>VLOOKUP(G3913, Sheet2!C:D, 2, FALSE)</f>
        <v>R</v>
      </c>
      <c r="I3913" s="4">
        <f>VLOOKUP(A3913, Sheet3!A:G,2, FALSE)</f>
        <v>0.43441999999999997</v>
      </c>
      <c r="J3913" s="4">
        <f>VLOOKUP(A3913, Sheet3!A:G,3, FALSE)</f>
        <v>-5.9924999999999999E-2</v>
      </c>
      <c r="K3913" s="4">
        <f>VLOOKUP(A3913, Sheet3!A:G,4, FALSE)</f>
        <v>-1.616277</v>
      </c>
      <c r="L3913" s="4">
        <f>VLOOKUP(A3913, Sheet3!A:G,5, FALSE)</f>
        <v>4.3846509999999999</v>
      </c>
      <c r="M3913" s="4">
        <f>VLOOKUP(A3913, Sheet3!A:G,6, FALSE)</f>
        <v>0.115268</v>
      </c>
      <c r="N3913" s="4">
        <f>VLOOKUP(A3913, Sheet3!A:G,7, FALSE)</f>
        <v>-3.5185379999999999</v>
      </c>
      <c r="O3913">
        <v>2007</v>
      </c>
      <c r="P3913" s="4">
        <f>VLOOKUP(G3913, Sheet2!C:E, 3, FALSE)</f>
        <v>1995</v>
      </c>
      <c r="Q3913" s="4">
        <f>O3913-P3913</f>
        <v>12</v>
      </c>
      <c r="R3913" s="4">
        <f>VLOOKUP(A3913, Sheet4!A:B, 2, FALSE)</f>
        <v>3524</v>
      </c>
    </row>
    <row r="3914" spans="1:18">
      <c r="A3914" s="4">
        <v>5390</v>
      </c>
      <c r="B3914" s="4" t="s">
        <v>120</v>
      </c>
      <c r="C3914" s="1">
        <v>39167</v>
      </c>
      <c r="D3914" s="4" t="s">
        <v>15</v>
      </c>
      <c r="E3914" s="4" t="str">
        <f>VLOOKUP(B3914, Sheet2!$A$2:$B$734, 2, FALSE)</f>
        <v>TX</v>
      </c>
      <c r="F3914" s="4" t="s">
        <v>652</v>
      </c>
      <c r="G3914" s="4" t="str">
        <f>B3914&amp;E3914</f>
        <v>CornynTX</v>
      </c>
      <c r="H3914" s="4" t="str">
        <f>VLOOKUP(G3914, Sheet2!C:D, 2, FALSE)</f>
        <v>R</v>
      </c>
      <c r="I3914" s="4">
        <f>VLOOKUP(A3914, Sheet3!A:G,2, FALSE)</f>
        <v>5.7178190000000004</v>
      </c>
      <c r="J3914" s="4">
        <f>VLOOKUP(A3914, Sheet3!A:G,3, FALSE)</f>
        <v>-1.1747000000000001</v>
      </c>
      <c r="K3914" s="4">
        <f>VLOOKUP(A3914, Sheet3!A:G,4, FALSE)</f>
        <v>3.0466609999999998</v>
      </c>
      <c r="L3914" s="4">
        <f>VLOOKUP(A3914, Sheet3!A:G,5, FALSE)</f>
        <v>1.35697</v>
      </c>
      <c r="M3914" s="4">
        <f>VLOOKUP(A3914, Sheet3!A:G,6, FALSE)</f>
        <v>-0.93978499999999998</v>
      </c>
      <c r="N3914" s="4">
        <f>VLOOKUP(A3914, Sheet3!A:G,7, FALSE)</f>
        <v>4.1772780000000003</v>
      </c>
      <c r="O3914">
        <v>2007</v>
      </c>
      <c r="P3914" s="4">
        <f>VLOOKUP(G3914, Sheet2!C:E, 3, FALSE)</f>
        <v>2002</v>
      </c>
      <c r="Q3914" s="4">
        <f>O3914-P3914</f>
        <v>5</v>
      </c>
      <c r="R3914" s="4">
        <f>VLOOKUP(A3914, Sheet4!A:B, 2, FALSE)</f>
        <v>1590</v>
      </c>
    </row>
    <row r="3915" spans="1:18">
      <c r="A3915" s="4">
        <v>5391</v>
      </c>
      <c r="B3915" s="4" t="s">
        <v>275</v>
      </c>
      <c r="C3915" s="1">
        <v>38028</v>
      </c>
      <c r="D3915" s="4" t="s">
        <v>6</v>
      </c>
      <c r="E3915" s="4" t="s">
        <v>184</v>
      </c>
      <c r="F3915" s="4" t="s">
        <v>652</v>
      </c>
      <c r="G3915" s="4" t="str">
        <f>B3915&amp;E3915</f>
        <v>DelahuntMA</v>
      </c>
      <c r="H3915" s="4" t="str">
        <f>VLOOKUP(G3915, Sheet2!C:D, 2, FALSE)</f>
        <v>D</v>
      </c>
      <c r="I3915" s="4">
        <f>VLOOKUP(A3915, Sheet3!A:G,2, FALSE)</f>
        <v>1.8227880000000001</v>
      </c>
      <c r="J3915" s="4">
        <f>VLOOKUP(A3915, Sheet3!A:G,3, FALSE)</f>
        <v>-0.96774400000000005</v>
      </c>
      <c r="K3915" s="4">
        <f>VLOOKUP(A3915, Sheet3!A:G,4, FALSE)</f>
        <v>-1.5923529999999999</v>
      </c>
      <c r="L3915" s="4">
        <f>VLOOKUP(A3915, Sheet3!A:G,5, FALSE)</f>
        <v>0.30541299999999999</v>
      </c>
      <c r="M3915" s="4">
        <f>VLOOKUP(A3915, Sheet3!A:G,6, FALSE)</f>
        <v>0.461482</v>
      </c>
      <c r="N3915" s="4">
        <f>VLOOKUP(A3915, Sheet3!A:G,7, FALSE)</f>
        <v>7.9959000000000002E-2</v>
      </c>
      <c r="O3915">
        <v>2004</v>
      </c>
      <c r="P3915" s="4">
        <f>VLOOKUP(G3915, Sheet2!C:E, 3, FALSE)</f>
        <v>1997</v>
      </c>
      <c r="Q3915" s="4">
        <f>O3915-P3915</f>
        <v>7</v>
      </c>
      <c r="R3915" s="4">
        <f>VLOOKUP(A3915, Sheet4!A:B, 2, FALSE)</f>
        <v>2864</v>
      </c>
    </row>
    <row r="3916" spans="1:18">
      <c r="A3916" s="4">
        <v>5392</v>
      </c>
      <c r="B3916" s="4" t="s">
        <v>576</v>
      </c>
      <c r="C3916" s="1">
        <v>38028</v>
      </c>
      <c r="D3916" s="4" t="s">
        <v>6</v>
      </c>
      <c r="E3916" s="4" t="s">
        <v>89</v>
      </c>
      <c r="F3916" s="4" t="s">
        <v>652</v>
      </c>
      <c r="G3916" s="4" t="str">
        <f>B3916&amp;E3916</f>
        <v>StricklandOH</v>
      </c>
      <c r="H3916" s="4" t="str">
        <f>VLOOKUP(G3916, Sheet2!C:D, 2, FALSE)</f>
        <v>D</v>
      </c>
      <c r="I3916" s="4">
        <f>VLOOKUP(A3916, Sheet3!A:G,2, FALSE)</f>
        <v>1.7364839999999999</v>
      </c>
      <c r="J3916" s="4">
        <f>VLOOKUP(A3916, Sheet3!A:G,3, FALSE)</f>
        <v>-0.76783199999999996</v>
      </c>
      <c r="K3916" s="4">
        <f>VLOOKUP(A3916, Sheet3!A:G,4, FALSE)</f>
        <v>-3.4161000000000001</v>
      </c>
      <c r="L3916" s="4">
        <f>VLOOKUP(A3916, Sheet3!A:G,5, FALSE)</f>
        <v>3.7895750000000001</v>
      </c>
      <c r="M3916" s="4">
        <f>VLOOKUP(A3916, Sheet3!A:G,6, FALSE)</f>
        <v>2.8101690000000001</v>
      </c>
      <c r="N3916" s="4">
        <f>VLOOKUP(A3916, Sheet3!A:G,7, FALSE)</f>
        <v>-1.0381180000000001</v>
      </c>
      <c r="O3916">
        <v>2004</v>
      </c>
      <c r="P3916" s="4">
        <f>VLOOKUP(G3916, Sheet2!C:E, 3, FALSE)</f>
        <v>1997</v>
      </c>
      <c r="Q3916" s="4">
        <f>O3916-P3916</f>
        <v>7</v>
      </c>
      <c r="R3916" s="4">
        <f>VLOOKUP(A3916, Sheet4!A:B, 2, FALSE)</f>
        <v>1950</v>
      </c>
    </row>
    <row r="3917" spans="1:18">
      <c r="A3917" s="4">
        <v>5393</v>
      </c>
      <c r="B3917" s="4" t="s">
        <v>166</v>
      </c>
      <c r="C3917" s="1">
        <v>38028</v>
      </c>
      <c r="D3917" s="4" t="s">
        <v>6</v>
      </c>
      <c r="E3917" s="4" t="str">
        <f>VLOOKUP(B3917, Sheet2!$A$2:$B$734, 2, FALSE)</f>
        <v>WA</v>
      </c>
      <c r="F3917" s="4" t="s">
        <v>652</v>
      </c>
      <c r="G3917" s="4" t="str">
        <f>B3917&amp;E3917</f>
        <v>InsleeWA</v>
      </c>
      <c r="H3917" s="4" t="str">
        <f>VLOOKUP(G3917, Sheet2!C:D, 2, FALSE)</f>
        <v>D</v>
      </c>
      <c r="I3917" s="4">
        <f>VLOOKUP(A3917, Sheet3!A:G,2, FALSE)</f>
        <v>2.8156059999999998</v>
      </c>
      <c r="J3917" s="4">
        <f>VLOOKUP(A3917, Sheet3!A:G,3, FALSE)</f>
        <v>-0.77195400000000003</v>
      </c>
      <c r="K3917" s="4">
        <f>VLOOKUP(A3917, Sheet3!A:G,4, FALSE)</f>
        <v>-1.054864</v>
      </c>
      <c r="L3917" s="4">
        <f>VLOOKUP(A3917, Sheet3!A:G,5, FALSE)</f>
        <v>4.8909209999999996</v>
      </c>
      <c r="M3917" s="4">
        <f>VLOOKUP(A3917, Sheet3!A:G,6, FALSE)</f>
        <v>0.68598000000000003</v>
      </c>
      <c r="N3917" s="4">
        <f>VLOOKUP(A3917, Sheet3!A:G,7, FALSE)</f>
        <v>0.96109199999999995</v>
      </c>
      <c r="O3917">
        <v>2004</v>
      </c>
      <c r="P3917" s="4">
        <f>VLOOKUP(G3917, Sheet2!C:E, 3, FALSE)</f>
        <v>1998</v>
      </c>
      <c r="Q3917" s="4">
        <f>O3917-P3917</f>
        <v>6</v>
      </c>
      <c r="R3917" s="4">
        <f>VLOOKUP(A3917, Sheet4!A:B, 2, FALSE)</f>
        <v>1568</v>
      </c>
    </row>
    <row r="3918" spans="1:18">
      <c r="A3918" s="4">
        <v>5394</v>
      </c>
      <c r="B3918" s="4" t="s">
        <v>480</v>
      </c>
      <c r="C3918" s="1">
        <v>39204</v>
      </c>
      <c r="D3918" s="4" t="s">
        <v>6</v>
      </c>
      <c r="E3918" s="4" t="str">
        <f>VLOOKUP(B3918, Sheet2!$A$2:$B$734, 2, FALSE)</f>
        <v>MN</v>
      </c>
      <c r="F3918" s="4" t="s">
        <v>652</v>
      </c>
      <c r="G3918" s="4" t="str">
        <f>B3918&amp;E3918</f>
        <v>BachmannMN</v>
      </c>
      <c r="H3918" s="4" t="str">
        <f>VLOOKUP(G3918, Sheet2!C:D, 2, FALSE)</f>
        <v>R</v>
      </c>
      <c r="I3918" s="4">
        <f>VLOOKUP(A3918, Sheet3!A:G,2, FALSE)</f>
        <v>1.1244780000000001</v>
      </c>
      <c r="J3918" s="4">
        <f>VLOOKUP(A3918, Sheet3!A:G,3, FALSE)</f>
        <v>0.83718999999999999</v>
      </c>
      <c r="K3918" s="4">
        <f>VLOOKUP(A3918, Sheet3!A:G,4, FALSE)</f>
        <v>-0.23786499999999999</v>
      </c>
      <c r="L3918" s="4">
        <f>VLOOKUP(A3918, Sheet3!A:G,5, FALSE)</f>
        <v>-1.8798429999999999</v>
      </c>
      <c r="M3918" s="4">
        <f>VLOOKUP(A3918, Sheet3!A:G,6, FALSE)</f>
        <v>-0.72264300000000004</v>
      </c>
      <c r="N3918" s="4">
        <f>VLOOKUP(A3918, Sheet3!A:G,7, FALSE)</f>
        <v>3.6042580000000002</v>
      </c>
      <c r="O3918">
        <v>2007</v>
      </c>
      <c r="P3918" s="4">
        <f>VLOOKUP(G3918, Sheet2!C:E, 3, FALSE)</f>
        <v>2007</v>
      </c>
      <c r="Q3918" s="4">
        <f>O3918-P3918</f>
        <v>0</v>
      </c>
      <c r="R3918" s="4">
        <f>VLOOKUP(A3918, Sheet4!A:B, 2, FALSE)</f>
        <v>137</v>
      </c>
    </row>
    <row r="3919" spans="1:18">
      <c r="A3919" s="4">
        <v>5395</v>
      </c>
      <c r="B3919" s="4" t="s">
        <v>82</v>
      </c>
      <c r="C3919" s="1">
        <v>38840</v>
      </c>
      <c r="D3919" s="4" t="s">
        <v>6</v>
      </c>
      <c r="E3919" s="4" t="str">
        <f>VLOOKUP(B3919, Sheet2!$A$2:$B$734, 2, FALSE)</f>
        <v>TX</v>
      </c>
      <c r="F3919" s="4" t="s">
        <v>652</v>
      </c>
      <c r="G3919" s="4" t="str">
        <f>B3919&amp;E3919</f>
        <v>Jackson-LeeTX</v>
      </c>
      <c r="H3919" s="4" t="str">
        <f>VLOOKUP(G3919, Sheet2!C:D, 2, FALSE)</f>
        <v>D</v>
      </c>
      <c r="I3919" s="4">
        <f>VLOOKUP(A3919, Sheet3!A:G,2, FALSE)</f>
        <v>1.30454</v>
      </c>
      <c r="J3919" s="4">
        <f>VLOOKUP(A3919, Sheet3!A:G,3, FALSE)</f>
        <v>-1.7313529999999999</v>
      </c>
      <c r="K3919" s="4">
        <f>VLOOKUP(A3919, Sheet3!A:G,4, FALSE)</f>
        <v>-0.84793499999999999</v>
      </c>
      <c r="L3919" s="4">
        <f>VLOOKUP(A3919, Sheet3!A:G,5, FALSE)</f>
        <v>-2.1796039999999999</v>
      </c>
      <c r="M3919" s="4">
        <f>VLOOKUP(A3919, Sheet3!A:G,6, FALSE)</f>
        <v>-1.6354470000000001</v>
      </c>
      <c r="N3919" s="4">
        <f>VLOOKUP(A3919, Sheet3!A:G,7, FALSE)</f>
        <v>2.4829750000000002</v>
      </c>
      <c r="O3919">
        <v>2006</v>
      </c>
      <c r="P3919" s="4">
        <f>VLOOKUP(G3919, Sheet2!C:E, 3, FALSE)</f>
        <v>1995</v>
      </c>
      <c r="Q3919" s="4">
        <f>O3919-P3919</f>
        <v>11</v>
      </c>
      <c r="R3919" s="4">
        <f>VLOOKUP(A3919, Sheet4!A:B, 2, FALSE)</f>
        <v>186</v>
      </c>
    </row>
    <row r="3920" spans="1:18">
      <c r="A3920" s="4">
        <v>5396</v>
      </c>
      <c r="B3920" s="4" t="s">
        <v>215</v>
      </c>
      <c r="C3920" s="1">
        <v>39205</v>
      </c>
      <c r="D3920" s="4" t="s">
        <v>6</v>
      </c>
      <c r="E3920" s="4" t="str">
        <f>VLOOKUP(B3920, Sheet2!$A$2:$B$734, 2, FALSE)</f>
        <v>MO</v>
      </c>
      <c r="F3920" s="4" t="s">
        <v>652</v>
      </c>
      <c r="G3920" s="4" t="str">
        <f>B3920&amp;E3920</f>
        <v>AkinMO</v>
      </c>
      <c r="H3920" s="4" t="str">
        <f>VLOOKUP(G3920, Sheet2!C:D, 2, FALSE)</f>
        <v>R</v>
      </c>
      <c r="I3920" s="4">
        <f>VLOOKUP(A3920, Sheet3!A:G,2, FALSE)</f>
        <v>9.6592649999999995</v>
      </c>
      <c r="J3920" s="4">
        <f>VLOOKUP(A3920, Sheet3!A:G,3, FALSE)</f>
        <v>2.7854809999999999</v>
      </c>
      <c r="K3920" s="4">
        <f>VLOOKUP(A3920, Sheet3!A:G,4, FALSE)</f>
        <v>3.9823870000000001</v>
      </c>
      <c r="L3920" s="4">
        <f>VLOOKUP(A3920, Sheet3!A:G,5, FALSE)</f>
        <v>5.3952879999999999</v>
      </c>
      <c r="M3920" s="4">
        <f>VLOOKUP(A3920, Sheet3!A:G,6, FALSE)</f>
        <v>1.699314</v>
      </c>
      <c r="N3920" s="4">
        <f>VLOOKUP(A3920, Sheet3!A:G,7, FALSE)</f>
        <v>4.380128</v>
      </c>
      <c r="O3920">
        <v>2007</v>
      </c>
      <c r="P3920" s="4">
        <f>VLOOKUP(G3920, Sheet2!C:E, 3, FALSE)</f>
        <v>2001</v>
      </c>
      <c r="Q3920" s="4">
        <f>O3920-P3920</f>
        <v>6</v>
      </c>
      <c r="R3920" s="4">
        <f>VLOOKUP(A3920, Sheet4!A:B, 2, FALSE)</f>
        <v>196</v>
      </c>
    </row>
    <row r="3921" spans="1:18">
      <c r="A3921" s="4">
        <v>5397</v>
      </c>
      <c r="B3921" s="4" t="s">
        <v>774</v>
      </c>
      <c r="C3921" s="1">
        <v>39210</v>
      </c>
      <c r="D3921" s="4" t="s">
        <v>6</v>
      </c>
      <c r="E3921" s="4" t="s">
        <v>8</v>
      </c>
      <c r="F3921" s="4" t="s">
        <v>652</v>
      </c>
      <c r="G3921" s="4" t="str">
        <f>B3921&amp;E3921</f>
        <v>SanchezLoCA</v>
      </c>
      <c r="H3921" s="4" t="str">
        <f>VLOOKUP(G3921, Sheet2!C:D, 2, FALSE)</f>
        <v>D</v>
      </c>
      <c r="I3921" s="4">
        <f>VLOOKUP(A3921, Sheet3!A:G,2, FALSE)</f>
        <v>0.51803699999999997</v>
      </c>
      <c r="J3921" s="4">
        <f>VLOOKUP(A3921, Sheet3!A:G,3, FALSE)</f>
        <v>1.61422</v>
      </c>
      <c r="K3921" s="4">
        <f>VLOOKUP(A3921, Sheet3!A:G,4, FALSE)</f>
        <v>-2.2265220000000001</v>
      </c>
      <c r="L3921" s="4">
        <f>VLOOKUP(A3921, Sheet3!A:G,5, FALSE)</f>
        <v>-0.307029</v>
      </c>
      <c r="M3921" s="4">
        <f>VLOOKUP(A3921, Sheet3!A:G,6, FALSE)</f>
        <v>1.23099</v>
      </c>
      <c r="N3921" s="4">
        <f>VLOOKUP(A3921, Sheet3!A:G,7, FALSE)</f>
        <v>0.31687100000000001</v>
      </c>
      <c r="O3921">
        <v>2007</v>
      </c>
      <c r="P3921" s="4">
        <f>VLOOKUP(G3921, Sheet2!C:E, 3, FALSE)</f>
        <v>1997</v>
      </c>
      <c r="Q3921" s="4">
        <f>O3921-P3921</f>
        <v>10</v>
      </c>
      <c r="R3921" s="4">
        <f>VLOOKUP(A3921, Sheet4!A:B, 2, FALSE)</f>
        <v>179</v>
      </c>
    </row>
    <row r="3922" spans="1:18">
      <c r="A3922" s="4">
        <v>5398</v>
      </c>
      <c r="B3922" s="4" t="s">
        <v>753</v>
      </c>
      <c r="C3922" s="1">
        <v>39211</v>
      </c>
      <c r="D3922" s="4" t="s">
        <v>6</v>
      </c>
      <c r="E3922" s="4" t="s">
        <v>8</v>
      </c>
      <c r="F3922" s="4" t="s">
        <v>652</v>
      </c>
      <c r="G3922" s="4" t="str">
        <f>B3922&amp;E3922</f>
        <v>MillerGeorgeCA</v>
      </c>
      <c r="H3922" s="4" t="str">
        <f>VLOOKUP(G3922, Sheet2!C:D, 2, FALSE)</f>
        <v>D</v>
      </c>
      <c r="I3922" s="4">
        <f>VLOOKUP(A3922, Sheet3!A:G,2, FALSE)</f>
        <v>-2.0850909999999998</v>
      </c>
      <c r="J3922" s="4">
        <f>VLOOKUP(A3922, Sheet3!A:G,3, FALSE)</f>
        <v>0.16047800000000001</v>
      </c>
      <c r="K3922" s="4">
        <f>VLOOKUP(A3922, Sheet3!A:G,4, FALSE)</f>
        <v>0.94452800000000003</v>
      </c>
      <c r="L3922" s="4">
        <f>VLOOKUP(A3922, Sheet3!A:G,5, FALSE)</f>
        <v>0.83203099999999997</v>
      </c>
      <c r="M3922" s="4">
        <f>VLOOKUP(A3922, Sheet3!A:G,6, FALSE)</f>
        <v>-2.2577639999999999</v>
      </c>
      <c r="N3922" s="4">
        <f>VLOOKUP(A3922, Sheet3!A:G,7, FALSE)</f>
        <v>1.3741829999999999</v>
      </c>
      <c r="O3922">
        <v>2007</v>
      </c>
      <c r="P3922" s="4">
        <f>VLOOKUP(G3922, Sheet2!C:E, 3, FALSE)</f>
        <v>1975</v>
      </c>
      <c r="Q3922" s="4">
        <f>O3922-P3922</f>
        <v>32</v>
      </c>
      <c r="R3922" s="4">
        <f>VLOOKUP(A3922, Sheet4!A:B, 2, FALSE)</f>
        <v>278</v>
      </c>
    </row>
    <row r="3923" spans="1:18">
      <c r="A3923" s="4">
        <v>5399</v>
      </c>
      <c r="B3923" s="4" t="s">
        <v>31</v>
      </c>
      <c r="C3923" s="1">
        <v>38847</v>
      </c>
      <c r="D3923" s="4" t="s">
        <v>6</v>
      </c>
      <c r="E3923" s="4" t="str">
        <f>VLOOKUP(B3923, Sheet2!$A$2:$B$734, 2, FALSE)</f>
        <v>IN</v>
      </c>
      <c r="F3923" s="4" t="s">
        <v>652</v>
      </c>
      <c r="G3923" s="4" t="str">
        <f>B3923&amp;E3923</f>
        <v>PenceIN</v>
      </c>
      <c r="H3923" s="4" t="str">
        <f>VLOOKUP(G3923, Sheet2!C:D, 2, FALSE)</f>
        <v>R</v>
      </c>
      <c r="I3923" s="4">
        <f>VLOOKUP(A3923, Sheet3!A:G,2, FALSE)</f>
        <v>-4.1727819999999998</v>
      </c>
      <c r="J3923" s="4">
        <f>VLOOKUP(A3923, Sheet3!A:G,3, FALSE)</f>
        <v>1.8159149999999999</v>
      </c>
      <c r="K3923" s="4">
        <f>VLOOKUP(A3923, Sheet3!A:G,4, FALSE)</f>
        <v>1.489114</v>
      </c>
      <c r="L3923" s="4">
        <f>VLOOKUP(A3923, Sheet3!A:G,5, FALSE)</f>
        <v>-3.3754</v>
      </c>
      <c r="M3923" s="4">
        <f>VLOOKUP(A3923, Sheet3!A:G,6, FALSE)</f>
        <v>-1.9054770000000001</v>
      </c>
      <c r="N3923" s="4">
        <f>VLOOKUP(A3923, Sheet3!A:G,7, FALSE)</f>
        <v>3.006907</v>
      </c>
      <c r="O3923">
        <v>2006</v>
      </c>
      <c r="P3923" s="4">
        <f>VLOOKUP(G3923, Sheet2!C:E, 3, FALSE)</f>
        <v>2001</v>
      </c>
      <c r="Q3923" s="4">
        <f>O3923-P3923</f>
        <v>5</v>
      </c>
      <c r="R3923" s="4">
        <f>VLOOKUP(A3923, Sheet4!A:B, 2, FALSE)</f>
        <v>163</v>
      </c>
    </row>
    <row r="3924" spans="1:18">
      <c r="A3924" s="4">
        <v>5400</v>
      </c>
      <c r="B3924" s="4" t="s">
        <v>79</v>
      </c>
      <c r="C3924" s="1">
        <v>39217</v>
      </c>
      <c r="D3924" s="4" t="s">
        <v>6</v>
      </c>
      <c r="E3924" s="4" t="str">
        <f>VLOOKUP(B3924, Sheet2!$A$2:$B$734, 2, FALSE)</f>
        <v>OR</v>
      </c>
      <c r="F3924" s="4" t="s">
        <v>652</v>
      </c>
      <c r="G3924" s="4" t="str">
        <f>B3924&amp;E3924</f>
        <v>BlumenauerOR</v>
      </c>
      <c r="H3924" s="4" t="str">
        <f>VLOOKUP(G3924, Sheet2!C:D, 2, FALSE)</f>
        <v>D</v>
      </c>
      <c r="I3924" s="4">
        <f>VLOOKUP(A3924, Sheet3!A:G,2, FALSE)</f>
        <v>3.043561</v>
      </c>
      <c r="J3924" s="4">
        <f>VLOOKUP(A3924, Sheet3!A:G,3, FALSE)</f>
        <v>0.83361600000000002</v>
      </c>
      <c r="K3924" s="4">
        <f>VLOOKUP(A3924, Sheet3!A:G,4, FALSE)</f>
        <v>-1.3982939999999999</v>
      </c>
      <c r="L3924" s="4">
        <f>VLOOKUP(A3924, Sheet3!A:G,5, FALSE)</f>
        <v>0.95618999999999998</v>
      </c>
      <c r="M3924" s="4">
        <f>VLOOKUP(A3924, Sheet3!A:G,6, FALSE)</f>
        <v>-3.0540999999999999E-2</v>
      </c>
      <c r="N3924" s="4">
        <f>VLOOKUP(A3924, Sheet3!A:G,7, FALSE)</f>
        <v>1.622441</v>
      </c>
      <c r="O3924">
        <v>2007</v>
      </c>
      <c r="P3924" s="4">
        <f>VLOOKUP(G3924, Sheet2!C:E, 3, FALSE)</f>
        <v>1996</v>
      </c>
      <c r="Q3924" s="4">
        <f>O3924-P3924</f>
        <v>11</v>
      </c>
      <c r="R3924" s="4">
        <f>VLOOKUP(A3924, Sheet4!A:B, 2, FALSE)</f>
        <v>139</v>
      </c>
    </row>
    <row r="3925" spans="1:18">
      <c r="A3925" s="4">
        <v>5401</v>
      </c>
      <c r="B3925" s="4" t="s">
        <v>158</v>
      </c>
      <c r="C3925" s="1">
        <v>39217</v>
      </c>
      <c r="D3925" s="4" t="s">
        <v>6</v>
      </c>
      <c r="E3925" s="4" t="s">
        <v>159</v>
      </c>
      <c r="F3925" s="4" t="s">
        <v>652</v>
      </c>
      <c r="G3925" s="4" t="str">
        <f>B3925&amp;E3925</f>
        <v>BurtonIN</v>
      </c>
      <c r="H3925" s="4" t="str">
        <f>VLOOKUP(G3925, Sheet2!C:D, 2, FALSE)</f>
        <v>R</v>
      </c>
      <c r="I3925" s="4">
        <f>VLOOKUP(A3925, Sheet3!A:G,2, FALSE)</f>
        <v>-0.86740499999999998</v>
      </c>
      <c r="J3925" s="4">
        <f>VLOOKUP(A3925, Sheet3!A:G,3, FALSE)</f>
        <v>-0.96753500000000003</v>
      </c>
      <c r="K3925" s="4">
        <f>VLOOKUP(A3925, Sheet3!A:G,4, FALSE)</f>
        <v>-1.7116169999999999</v>
      </c>
      <c r="L3925" s="4">
        <f>VLOOKUP(A3925, Sheet3!A:G,5, FALSE)</f>
        <v>1.0387470000000001</v>
      </c>
      <c r="M3925" s="4">
        <f>VLOOKUP(A3925, Sheet3!A:G,6, FALSE)</f>
        <v>0.45986500000000002</v>
      </c>
      <c r="N3925" s="4">
        <f>VLOOKUP(A3925, Sheet3!A:G,7, FALSE)</f>
        <v>-1.507482</v>
      </c>
      <c r="O3925">
        <v>2007</v>
      </c>
      <c r="P3925" s="4">
        <f>VLOOKUP(G3925, Sheet2!C:E, 3, FALSE)</f>
        <v>1983</v>
      </c>
      <c r="Q3925" s="4">
        <f>O3925-P3925</f>
        <v>24</v>
      </c>
      <c r="R3925" s="4">
        <f>VLOOKUP(A3925, Sheet4!A:B, 2, FALSE)</f>
        <v>146</v>
      </c>
    </row>
    <row r="3926" spans="1:18">
      <c r="A3926" s="4">
        <v>5402</v>
      </c>
      <c r="B3926" s="4" t="s">
        <v>169</v>
      </c>
      <c r="C3926" s="1">
        <v>39217</v>
      </c>
      <c r="D3926" s="4" t="s">
        <v>6</v>
      </c>
      <c r="E3926" s="4" t="s">
        <v>84</v>
      </c>
      <c r="F3926" s="4" t="s">
        <v>652</v>
      </c>
      <c r="G3926" s="4" t="str">
        <f>B3926&amp;E3926</f>
        <v>MurphyCT</v>
      </c>
      <c r="H3926" s="4" t="str">
        <f>VLOOKUP(G3926, Sheet2!C:D, 2, FALSE)</f>
        <v>D</v>
      </c>
      <c r="I3926" s="4">
        <f>VLOOKUP(A3926, Sheet3!A:G,2, FALSE)</f>
        <v>0.97279599999999999</v>
      </c>
      <c r="J3926" s="4">
        <f>VLOOKUP(A3926, Sheet3!A:G,3, FALSE)</f>
        <v>0.48429699999999998</v>
      </c>
      <c r="K3926" s="4">
        <f>VLOOKUP(A3926, Sheet3!A:G,4, FALSE)</f>
        <v>-3.420903</v>
      </c>
      <c r="L3926" s="4">
        <f>VLOOKUP(A3926, Sheet3!A:G,5, FALSE)</f>
        <v>3.5714959999999998</v>
      </c>
      <c r="M3926" s="4">
        <f>VLOOKUP(A3926, Sheet3!A:G,6, FALSE)</f>
        <v>1.5434680000000001</v>
      </c>
      <c r="N3926" s="4">
        <f>VLOOKUP(A3926, Sheet3!A:G,7, FALSE)</f>
        <v>-0.78403999999999996</v>
      </c>
      <c r="O3926">
        <v>2007</v>
      </c>
      <c r="P3926" s="4">
        <f>VLOOKUP(G3926, Sheet2!C:E, 3, FALSE)</f>
        <v>2007</v>
      </c>
      <c r="Q3926" s="4">
        <f>O3926-P3926</f>
        <v>0</v>
      </c>
      <c r="R3926" s="4">
        <f>VLOOKUP(A3926, Sheet4!A:B, 2, FALSE)</f>
        <v>176</v>
      </c>
    </row>
    <row r="3927" spans="1:18">
      <c r="A3927" s="4">
        <v>5403</v>
      </c>
      <c r="B3927" s="4" t="s">
        <v>12</v>
      </c>
      <c r="C3927" s="1">
        <v>38854</v>
      </c>
      <c r="D3927" s="4" t="s">
        <v>6</v>
      </c>
      <c r="E3927" s="4" t="s">
        <v>13</v>
      </c>
      <c r="F3927" s="4" t="s">
        <v>652</v>
      </c>
      <c r="G3927" s="4" t="str">
        <f>B3927&amp;E3927</f>
        <v>WilsonSC</v>
      </c>
      <c r="H3927" s="4" t="str">
        <f>VLOOKUP(G3927, Sheet2!C:D, 2, FALSE)</f>
        <v>R</v>
      </c>
      <c r="I3927" s="4">
        <f>VLOOKUP(A3927, Sheet3!A:G,2, FALSE)</f>
        <v>-1.2882830000000001</v>
      </c>
      <c r="J3927" s="4">
        <f>VLOOKUP(A3927, Sheet3!A:G,3, FALSE)</f>
        <v>-0.38103199999999998</v>
      </c>
      <c r="K3927" s="4">
        <f>VLOOKUP(A3927, Sheet3!A:G,4, FALSE)</f>
        <v>1.3369930000000001</v>
      </c>
      <c r="L3927" s="4">
        <f>VLOOKUP(A3927, Sheet3!A:G,5, FALSE)</f>
        <v>-1.635602</v>
      </c>
      <c r="M3927" s="4">
        <f>VLOOKUP(A3927, Sheet3!A:G,6, FALSE)</f>
        <v>7.4913999999999994E-2</v>
      </c>
      <c r="N3927" s="4">
        <f>VLOOKUP(A3927, Sheet3!A:G,7, FALSE)</f>
        <v>3.6953149999999999</v>
      </c>
      <c r="O3927">
        <v>2006</v>
      </c>
      <c r="P3927" s="4">
        <f>VLOOKUP(G3927, Sheet2!C:E, 3, FALSE)</f>
        <v>2001</v>
      </c>
      <c r="Q3927" s="4">
        <f>O3927-P3927</f>
        <v>5</v>
      </c>
      <c r="R3927" s="4">
        <f>VLOOKUP(A3927, Sheet4!A:B, 2, FALSE)</f>
        <v>160</v>
      </c>
    </row>
    <row r="3928" spans="1:18">
      <c r="A3928" s="4">
        <v>5404</v>
      </c>
      <c r="B3928" s="4" t="s">
        <v>31</v>
      </c>
      <c r="C3928" s="1">
        <v>38859</v>
      </c>
      <c r="D3928" s="4" t="s">
        <v>6</v>
      </c>
      <c r="E3928" s="4" t="str">
        <f>VLOOKUP(B3928, Sheet2!$A$2:$B$734, 2, FALSE)</f>
        <v>IN</v>
      </c>
      <c r="F3928" s="4" t="s">
        <v>652</v>
      </c>
      <c r="G3928" s="4" t="str">
        <f>B3928&amp;E3928</f>
        <v>PenceIN</v>
      </c>
      <c r="H3928" s="4" t="str">
        <f>VLOOKUP(G3928, Sheet2!C:D, 2, FALSE)</f>
        <v>R</v>
      </c>
      <c r="I3928" s="4">
        <f>VLOOKUP(A3928, Sheet3!A:G,2, FALSE)</f>
        <v>-12.464093999999999</v>
      </c>
      <c r="J3928" s="4">
        <f>VLOOKUP(A3928, Sheet3!A:G,3, FALSE)</f>
        <v>1.443254</v>
      </c>
      <c r="K3928" s="4">
        <f>VLOOKUP(A3928, Sheet3!A:G,4, FALSE)</f>
        <v>2.5774560000000002</v>
      </c>
      <c r="L3928" s="4">
        <f>VLOOKUP(A3928, Sheet3!A:G,5, FALSE)</f>
        <v>-8.5104690000000005</v>
      </c>
      <c r="M3928" s="4">
        <f>VLOOKUP(A3928, Sheet3!A:G,6, FALSE)</f>
        <v>-4.1821929999999998</v>
      </c>
      <c r="N3928" s="4">
        <f>VLOOKUP(A3928, Sheet3!A:G,7, FALSE)</f>
        <v>3.9076040000000001</v>
      </c>
      <c r="O3928">
        <v>2006</v>
      </c>
      <c r="P3928" s="4">
        <f>VLOOKUP(G3928, Sheet2!C:E, 3, FALSE)</f>
        <v>2001</v>
      </c>
      <c r="Q3928" s="4">
        <f>O3928-P3928</f>
        <v>5</v>
      </c>
      <c r="R3928" s="4">
        <f>VLOOKUP(A3928, Sheet4!A:B, 2, FALSE)</f>
        <v>112</v>
      </c>
    </row>
    <row r="3929" spans="1:18">
      <c r="A3929" s="4">
        <v>5405</v>
      </c>
      <c r="B3929" s="4" t="s">
        <v>92</v>
      </c>
      <c r="C3929" s="1">
        <v>39226</v>
      </c>
      <c r="D3929" s="4" t="s">
        <v>6</v>
      </c>
      <c r="E3929" s="4" t="str">
        <f>VLOOKUP(B3929, Sheet2!$A$2:$B$734, 2, FALSE)</f>
        <v>OH</v>
      </c>
      <c r="F3929" s="4" t="s">
        <v>652</v>
      </c>
      <c r="G3929" s="4" t="str">
        <f>B3929&amp;E3929</f>
        <v>KucinichOH</v>
      </c>
      <c r="H3929" s="4" t="str">
        <f>VLOOKUP(G3929, Sheet2!C:D, 2, FALSE)</f>
        <v>D</v>
      </c>
      <c r="I3929" s="4">
        <f>VLOOKUP(A3929, Sheet3!A:G,2, FALSE)</f>
        <v>0.889795</v>
      </c>
      <c r="J3929" s="4">
        <f>VLOOKUP(A3929, Sheet3!A:G,3, FALSE)</f>
        <v>0.91835299999999997</v>
      </c>
      <c r="K3929" s="4">
        <f>VLOOKUP(A3929, Sheet3!A:G,4, FALSE)</f>
        <v>1.654533</v>
      </c>
      <c r="L3929" s="4">
        <f>VLOOKUP(A3929, Sheet3!A:G,5, FALSE)</f>
        <v>-0.99683100000000002</v>
      </c>
      <c r="M3929" s="4">
        <f>VLOOKUP(A3929, Sheet3!A:G,6, FALSE)</f>
        <v>-2.388042</v>
      </c>
      <c r="N3929" s="4">
        <f>VLOOKUP(A3929, Sheet3!A:G,7, FALSE)</f>
        <v>2.9932280000000002</v>
      </c>
      <c r="O3929">
        <v>2007</v>
      </c>
      <c r="P3929" s="4">
        <f>VLOOKUP(G3929, Sheet2!C:E, 3, FALSE)</f>
        <v>1997</v>
      </c>
      <c r="Q3929" s="4">
        <f>O3929-P3929</f>
        <v>10</v>
      </c>
      <c r="R3929" s="4">
        <f>VLOOKUP(A3929, Sheet4!A:B, 2, FALSE)</f>
        <v>138</v>
      </c>
    </row>
    <row r="3930" spans="1:18">
      <c r="A3930" s="4">
        <v>5406</v>
      </c>
      <c r="B3930" s="4" t="s">
        <v>746</v>
      </c>
      <c r="C3930" s="1">
        <v>39400</v>
      </c>
      <c r="D3930" s="4" t="s">
        <v>6</v>
      </c>
      <c r="E3930" s="4" t="s">
        <v>125</v>
      </c>
      <c r="F3930" s="4" t="s">
        <v>652</v>
      </c>
      <c r="G3930" s="4" t="str">
        <f>B3930&amp;E3930</f>
        <v>MaloneyCNY</v>
      </c>
      <c r="H3930" s="4" t="str">
        <f>VLOOKUP(G3930, Sheet2!C:D, 2, FALSE)</f>
        <v>D</v>
      </c>
      <c r="I3930" s="4">
        <f>VLOOKUP(A3930, Sheet3!A:G,2, FALSE)</f>
        <v>8.6882760000000001</v>
      </c>
      <c r="J3930" s="4">
        <f>VLOOKUP(A3930, Sheet3!A:G,3, FALSE)</f>
        <v>-1.8655999999999999E-2</v>
      </c>
      <c r="K3930" s="4">
        <f>VLOOKUP(A3930, Sheet3!A:G,4, FALSE)</f>
        <v>3.1829459999999998</v>
      </c>
      <c r="L3930" s="4">
        <f>VLOOKUP(A3930, Sheet3!A:G,5, FALSE)</f>
        <v>2.502399</v>
      </c>
      <c r="M3930" s="4">
        <f>VLOOKUP(A3930, Sheet3!A:G,6, FALSE)</f>
        <v>-2.4385910000000002</v>
      </c>
      <c r="N3930" s="4">
        <f>VLOOKUP(A3930, Sheet3!A:G,7, FALSE)</f>
        <v>4.9407670000000001</v>
      </c>
      <c r="O3930">
        <v>2007</v>
      </c>
      <c r="P3930" s="4">
        <f>VLOOKUP(G3930, Sheet2!C:E, 3, FALSE)</f>
        <v>1993</v>
      </c>
      <c r="Q3930" s="4">
        <f>O3930-P3930</f>
        <v>14</v>
      </c>
      <c r="R3930" s="4">
        <f>VLOOKUP(A3930, Sheet4!A:B, 2, FALSE)</f>
        <v>130</v>
      </c>
    </row>
    <row r="3931" spans="1:18">
      <c r="A3931" s="4">
        <v>5407</v>
      </c>
      <c r="B3931" s="4" t="s">
        <v>377</v>
      </c>
      <c r="C3931" s="1">
        <v>39400</v>
      </c>
      <c r="D3931" s="4" t="s">
        <v>6</v>
      </c>
      <c r="E3931" s="4" t="str">
        <f>VLOOKUP(B3931, Sheet2!$A$2:$B$734, 2, FALSE)</f>
        <v>WA</v>
      </c>
      <c r="F3931" s="4" t="s">
        <v>652</v>
      </c>
      <c r="G3931" s="4" t="str">
        <f>B3931&amp;E3931</f>
        <v>BairdWA</v>
      </c>
      <c r="H3931" s="4" t="str">
        <f>VLOOKUP(G3931, Sheet2!C:D, 2, FALSE)</f>
        <v>D</v>
      </c>
      <c r="I3931" s="4">
        <f>VLOOKUP(A3931, Sheet3!A:G,2, FALSE)</f>
        <v>-7.5271400000000002</v>
      </c>
      <c r="J3931" s="4">
        <f>VLOOKUP(A3931, Sheet3!A:G,3, FALSE)</f>
        <v>1.177081</v>
      </c>
      <c r="K3931" s="4">
        <f>VLOOKUP(A3931, Sheet3!A:G,4, FALSE)</f>
        <v>-1.6659980000000001</v>
      </c>
      <c r="L3931" s="4">
        <f>VLOOKUP(A3931, Sheet3!A:G,5, FALSE)</f>
        <v>-2.3181590000000001</v>
      </c>
      <c r="M3931" s="4">
        <f>VLOOKUP(A3931, Sheet3!A:G,6, FALSE)</f>
        <v>-0.12152</v>
      </c>
      <c r="N3931" s="4">
        <f>VLOOKUP(A3931, Sheet3!A:G,7, FALSE)</f>
        <v>-3.8685480000000001</v>
      </c>
      <c r="O3931">
        <v>2007</v>
      </c>
      <c r="P3931" s="4">
        <f>VLOOKUP(G3931, Sheet2!C:E, 3, FALSE)</f>
        <v>1999</v>
      </c>
      <c r="Q3931" s="4">
        <f>O3931-P3931</f>
        <v>8</v>
      </c>
      <c r="R3931" s="4">
        <f>VLOOKUP(A3931, Sheet4!A:B, 2, FALSE)</f>
        <v>203</v>
      </c>
    </row>
    <row r="3932" spans="1:18">
      <c r="A3932" s="4">
        <v>5408</v>
      </c>
      <c r="B3932" s="4" t="s">
        <v>38</v>
      </c>
      <c r="C3932" s="1">
        <v>39036</v>
      </c>
      <c r="D3932" s="4" t="s">
        <v>6</v>
      </c>
      <c r="E3932" s="4" t="str">
        <f>VLOOKUP(B3932, Sheet2!$A$2:$B$734, 2, FALSE)</f>
        <v>OR</v>
      </c>
      <c r="F3932" s="4" t="s">
        <v>652</v>
      </c>
      <c r="G3932" s="4" t="str">
        <f>B3932&amp;E3932</f>
        <v>DeFazioOR</v>
      </c>
      <c r="H3932" s="4" t="str">
        <f>VLOOKUP(G3932, Sheet2!C:D, 2, FALSE)</f>
        <v>D</v>
      </c>
      <c r="I3932" s="4">
        <f>VLOOKUP(A3932, Sheet3!A:G,2, FALSE)</f>
        <v>3.3033130000000002</v>
      </c>
      <c r="J3932" s="4">
        <f>VLOOKUP(A3932, Sheet3!A:G,3, FALSE)</f>
        <v>-0.25979799999999997</v>
      </c>
      <c r="K3932" s="4">
        <f>VLOOKUP(A3932, Sheet3!A:G,4, FALSE)</f>
        <v>-1.4342859999999999</v>
      </c>
      <c r="L3932" s="4">
        <f>VLOOKUP(A3932, Sheet3!A:G,5, FALSE)</f>
        <v>0.84645800000000004</v>
      </c>
      <c r="M3932" s="4">
        <f>VLOOKUP(A3932, Sheet3!A:G,6, FALSE)</f>
        <v>0.47708899999999999</v>
      </c>
      <c r="N3932" s="4">
        <f>VLOOKUP(A3932, Sheet3!A:G,7, FALSE)</f>
        <v>-0.36842399999999997</v>
      </c>
      <c r="O3932">
        <v>2006</v>
      </c>
      <c r="P3932" s="4">
        <f>VLOOKUP(G3932, Sheet2!C:E, 3, FALSE)</f>
        <v>1987</v>
      </c>
      <c r="Q3932" s="4">
        <f>O3932-P3932</f>
        <v>19</v>
      </c>
      <c r="R3932" s="4">
        <f>VLOOKUP(A3932, Sheet4!A:B, 2, FALSE)</f>
        <v>168</v>
      </c>
    </row>
    <row r="3933" spans="1:18">
      <c r="A3933" s="4">
        <v>5409</v>
      </c>
      <c r="B3933" s="4" t="s">
        <v>92</v>
      </c>
      <c r="C3933" s="1">
        <v>39036</v>
      </c>
      <c r="D3933" s="4" t="s">
        <v>6</v>
      </c>
      <c r="E3933" s="4" t="str">
        <f>VLOOKUP(B3933, Sheet2!$A$2:$B$734, 2, FALSE)</f>
        <v>OH</v>
      </c>
      <c r="F3933" s="4" t="s">
        <v>652</v>
      </c>
      <c r="G3933" s="4" t="str">
        <f>B3933&amp;E3933</f>
        <v>KucinichOH</v>
      </c>
      <c r="H3933" s="4" t="str">
        <f>VLOOKUP(G3933, Sheet2!C:D, 2, FALSE)</f>
        <v>D</v>
      </c>
      <c r="I3933" s="4">
        <f>VLOOKUP(A3933, Sheet3!A:G,2, FALSE)</f>
        <v>-4.7559009999999997</v>
      </c>
      <c r="J3933" s="4">
        <f>VLOOKUP(A3933, Sheet3!A:G,3, FALSE)</f>
        <v>0.63587199999999999</v>
      </c>
      <c r="K3933" s="4">
        <f>VLOOKUP(A3933, Sheet3!A:G,4, FALSE)</f>
        <v>-1.636018</v>
      </c>
      <c r="L3933" s="4">
        <f>VLOOKUP(A3933, Sheet3!A:G,5, FALSE)</f>
        <v>-3.1853090000000002</v>
      </c>
      <c r="M3933" s="4">
        <f>VLOOKUP(A3933, Sheet3!A:G,6, FALSE)</f>
        <v>-2.8224109999999998</v>
      </c>
      <c r="N3933" s="4">
        <f>VLOOKUP(A3933, Sheet3!A:G,7, FALSE)</f>
        <v>-0.91746700000000003</v>
      </c>
      <c r="O3933">
        <v>2006</v>
      </c>
      <c r="P3933" s="4">
        <f>VLOOKUP(G3933, Sheet2!C:E, 3, FALSE)</f>
        <v>1997</v>
      </c>
      <c r="Q3933" s="4">
        <f>O3933-P3933</f>
        <v>9</v>
      </c>
      <c r="R3933" s="4">
        <f>VLOOKUP(A3933, Sheet4!A:B, 2, FALSE)</f>
        <v>241</v>
      </c>
    </row>
    <row r="3934" spans="1:18">
      <c r="A3934" s="4">
        <v>5410</v>
      </c>
      <c r="B3934" s="4" t="s">
        <v>746</v>
      </c>
      <c r="C3934" s="1">
        <v>39401</v>
      </c>
      <c r="D3934" s="4" t="s">
        <v>6</v>
      </c>
      <c r="E3934" s="4" t="s">
        <v>125</v>
      </c>
      <c r="F3934" s="4" t="s">
        <v>652</v>
      </c>
      <c r="G3934" s="4" t="str">
        <f>B3934&amp;E3934</f>
        <v>MaloneyCNY</v>
      </c>
      <c r="H3934" s="4" t="str">
        <f>VLOOKUP(G3934, Sheet2!C:D, 2, FALSE)</f>
        <v>D</v>
      </c>
      <c r="I3934" s="4">
        <f>VLOOKUP(A3934, Sheet3!A:G,2, FALSE)</f>
        <v>1.8366E-2</v>
      </c>
      <c r="J3934" s="4">
        <f>VLOOKUP(A3934, Sheet3!A:G,3, FALSE)</f>
        <v>1.682944</v>
      </c>
      <c r="K3934" s="4">
        <f>VLOOKUP(A3934, Sheet3!A:G,4, FALSE)</f>
        <v>-1.1375949999999999</v>
      </c>
      <c r="L3934" s="4">
        <f>VLOOKUP(A3934, Sheet3!A:G,5, FALSE)</f>
        <v>-7.2019950000000001</v>
      </c>
      <c r="M3934" s="4">
        <f>VLOOKUP(A3934, Sheet3!A:G,6, FALSE)</f>
        <v>-2.6197439999999999</v>
      </c>
      <c r="N3934" s="4">
        <f>VLOOKUP(A3934, Sheet3!A:G,7, FALSE)</f>
        <v>2.4954740000000002</v>
      </c>
      <c r="O3934">
        <v>2007</v>
      </c>
      <c r="P3934" s="4">
        <f>VLOOKUP(G3934, Sheet2!C:E, 3, FALSE)</f>
        <v>1993</v>
      </c>
      <c r="Q3934" s="4">
        <f>O3934-P3934</f>
        <v>14</v>
      </c>
      <c r="R3934" s="4">
        <f>VLOOKUP(A3934, Sheet4!A:B, 2, FALSE)</f>
        <v>145</v>
      </c>
    </row>
    <row r="3935" spans="1:18">
      <c r="A3935" s="4">
        <v>5411</v>
      </c>
      <c r="B3935" s="4" t="s">
        <v>111</v>
      </c>
      <c r="C3935" s="1">
        <v>39358</v>
      </c>
      <c r="D3935" s="4" t="s">
        <v>6</v>
      </c>
      <c r="E3935" s="4" t="s">
        <v>112</v>
      </c>
      <c r="F3935" s="4" t="s">
        <v>652</v>
      </c>
      <c r="G3935" s="4" t="str">
        <f>B3935&amp;E3935</f>
        <v>MillerMI</v>
      </c>
      <c r="H3935" s="4" t="str">
        <f>VLOOKUP(G3935, Sheet2!C:D, 2, FALSE)</f>
        <v>R</v>
      </c>
      <c r="I3935" s="4">
        <f>VLOOKUP(A3935, Sheet3!A:G,2, FALSE)</f>
        <v>-0.28864600000000001</v>
      </c>
      <c r="J3935" s="4">
        <f>VLOOKUP(A3935, Sheet3!A:G,3, FALSE)</f>
        <v>3.0636070000000002</v>
      </c>
      <c r="K3935" s="4">
        <f>VLOOKUP(A3935, Sheet3!A:G,4, FALSE)</f>
        <v>-2.4087589999999999</v>
      </c>
      <c r="L3935" s="4">
        <f>VLOOKUP(A3935, Sheet3!A:G,5, FALSE)</f>
        <v>-3.7406860000000002</v>
      </c>
      <c r="M3935" s="4">
        <f>VLOOKUP(A3935, Sheet3!A:G,6, FALSE)</f>
        <v>-2.8923999999999998E-2</v>
      </c>
      <c r="N3935" s="4">
        <f>VLOOKUP(A3935, Sheet3!A:G,7, FALSE)</f>
        <v>-3.4334150000000001</v>
      </c>
      <c r="O3935">
        <v>2007</v>
      </c>
      <c r="P3935" s="4">
        <f>VLOOKUP(G3935, Sheet2!C:E, 3, FALSE)</f>
        <v>2003</v>
      </c>
      <c r="Q3935" s="4">
        <f>O3935-P3935</f>
        <v>4</v>
      </c>
      <c r="R3935" s="4">
        <f>VLOOKUP(A3935, Sheet4!A:B, 2, FALSE)</f>
        <v>193</v>
      </c>
    </row>
    <row r="3936" spans="1:18">
      <c r="A3936" s="4">
        <v>5412</v>
      </c>
      <c r="B3936" s="4" t="s">
        <v>269</v>
      </c>
      <c r="C3936" s="1">
        <v>39365</v>
      </c>
      <c r="D3936" s="4" t="s">
        <v>6</v>
      </c>
      <c r="E3936" s="4" t="str">
        <f>VLOOKUP(B3936, Sheet2!$A$2:$B$734, 2, FALSE)</f>
        <v>KY</v>
      </c>
      <c r="F3936" s="4" t="s">
        <v>652</v>
      </c>
      <c r="G3936" s="4" t="str">
        <f>B3936&amp;E3936</f>
        <v>YarmuthKY</v>
      </c>
      <c r="H3936" s="4" t="str">
        <f>VLOOKUP(G3936, Sheet2!C:D, 2, FALSE)</f>
        <v>D</v>
      </c>
      <c r="I3936" s="4">
        <f>VLOOKUP(A3936, Sheet3!A:G,2, FALSE)</f>
        <v>-2.355054</v>
      </c>
      <c r="J3936" s="4">
        <f>VLOOKUP(A3936, Sheet3!A:G,3, FALSE)</f>
        <v>0.174258</v>
      </c>
      <c r="K3936" s="4">
        <f>VLOOKUP(A3936, Sheet3!A:G,4, FALSE)</f>
        <v>0.33881600000000001</v>
      </c>
      <c r="L3936" s="4">
        <f>VLOOKUP(A3936, Sheet3!A:G,5, FALSE)</f>
        <v>-4.2026490000000001</v>
      </c>
      <c r="M3936" s="4">
        <f>VLOOKUP(A3936, Sheet3!A:G,6, FALSE)</f>
        <v>-0.81573200000000001</v>
      </c>
      <c r="N3936" s="4">
        <f>VLOOKUP(A3936, Sheet3!A:G,7, FALSE)</f>
        <v>3.372134</v>
      </c>
      <c r="O3936">
        <v>2007</v>
      </c>
      <c r="P3936" s="4">
        <f>VLOOKUP(G3936, Sheet2!C:E, 3, FALSE)</f>
        <v>2007</v>
      </c>
      <c r="Q3936" s="4">
        <f>O3936-P3936</f>
        <v>0</v>
      </c>
      <c r="R3936" s="4">
        <f>VLOOKUP(A3936, Sheet4!A:B, 2, FALSE)</f>
        <v>165</v>
      </c>
    </row>
    <row r="3937" spans="1:18">
      <c r="A3937" s="4">
        <v>5413</v>
      </c>
      <c r="B3937" s="4" t="s">
        <v>140</v>
      </c>
      <c r="C3937" s="1">
        <v>39365</v>
      </c>
      <c r="D3937" s="4" t="s">
        <v>6</v>
      </c>
      <c r="E3937" s="4" t="str">
        <f>VLOOKUP(B3937, Sheet2!$A$2:$B$734, 2, FALSE)</f>
        <v>TN</v>
      </c>
      <c r="F3937" s="4" t="s">
        <v>652</v>
      </c>
      <c r="G3937" s="4" t="str">
        <f>B3937&amp;E3937</f>
        <v>CohenTN</v>
      </c>
      <c r="H3937" s="4" t="str">
        <f>VLOOKUP(G3937, Sheet2!C:D, 2, FALSE)</f>
        <v>D</v>
      </c>
      <c r="I3937" s="4">
        <f>VLOOKUP(A3937, Sheet3!A:G,2, FALSE)</f>
        <v>-0.29087800000000003</v>
      </c>
      <c r="J3937" s="4">
        <f>VLOOKUP(A3937, Sheet3!A:G,3, FALSE)</f>
        <v>-1.761406</v>
      </c>
      <c r="K3937" s="4">
        <f>VLOOKUP(A3937, Sheet3!A:G,4, FALSE)</f>
        <v>-2.7056960000000001</v>
      </c>
      <c r="L3937" s="4">
        <f>VLOOKUP(A3937, Sheet3!A:G,5, FALSE)</f>
        <v>1.6641079999999999</v>
      </c>
      <c r="M3937" s="4">
        <f>VLOOKUP(A3937, Sheet3!A:G,6, FALSE)</f>
        <v>-1.2538130000000001</v>
      </c>
      <c r="N3937" s="4">
        <f>VLOOKUP(A3937, Sheet3!A:G,7, FALSE)</f>
        <v>-1.1019650000000001</v>
      </c>
      <c r="O3937">
        <v>2007</v>
      </c>
      <c r="P3937" s="4">
        <f>VLOOKUP(G3937, Sheet2!C:E, 3, FALSE)</f>
        <v>2007</v>
      </c>
      <c r="Q3937" s="4">
        <f>O3937-P3937</f>
        <v>0</v>
      </c>
      <c r="R3937" s="4">
        <f>VLOOKUP(A3937, Sheet4!A:B, 2, FALSE)</f>
        <v>197</v>
      </c>
    </row>
    <row r="3938" spans="1:18">
      <c r="A3938" s="4">
        <v>5414</v>
      </c>
      <c r="B3938" s="4" t="s">
        <v>92</v>
      </c>
      <c r="C3938" s="1">
        <v>40619</v>
      </c>
      <c r="D3938" s="4" t="s">
        <v>6</v>
      </c>
      <c r="E3938" s="4" t="s">
        <v>89</v>
      </c>
      <c r="F3938" s="4" t="s">
        <v>652</v>
      </c>
      <c r="G3938" s="4" t="str">
        <f>B3938&amp;E3938</f>
        <v>KucinichOH</v>
      </c>
      <c r="H3938" s="4" t="str">
        <f>VLOOKUP(G3938, Sheet2!C:D, 2, FALSE)</f>
        <v>D</v>
      </c>
      <c r="I3938" s="4">
        <f>VLOOKUP(A3938, Sheet3!A:G,2, FALSE)</f>
        <v>7.3997999999999994E-2</v>
      </c>
      <c r="J3938" s="4">
        <f>VLOOKUP(A3938, Sheet3!A:G,3, FALSE)</f>
        <v>0.59294400000000003</v>
      </c>
      <c r="K3938" s="4">
        <f>VLOOKUP(A3938, Sheet3!A:G,4, FALSE)</f>
        <v>-0.47316999999999998</v>
      </c>
      <c r="L3938" s="4">
        <f>VLOOKUP(A3938, Sheet3!A:G,5, FALSE)</f>
        <v>1.1358410000000001</v>
      </c>
      <c r="M3938" s="4">
        <f>VLOOKUP(A3938, Sheet3!A:G,6, FALSE)</f>
        <v>0.95779400000000003</v>
      </c>
      <c r="N3938" s="4">
        <f>VLOOKUP(A3938, Sheet3!A:G,7, FALSE)</f>
        <v>0.75255399999999995</v>
      </c>
      <c r="O3938">
        <v>2011</v>
      </c>
      <c r="P3938" s="4">
        <f>VLOOKUP(G3938, Sheet2!C:E, 3, FALSE)</f>
        <v>1997</v>
      </c>
      <c r="Q3938" s="4">
        <f>O3938-P3938</f>
        <v>14</v>
      </c>
      <c r="R3938" s="4">
        <f>VLOOKUP(A3938, Sheet4!A:B, 2, FALSE)</f>
        <v>6171</v>
      </c>
    </row>
    <row r="3939" spans="1:18">
      <c r="A3939" s="4">
        <v>5415</v>
      </c>
      <c r="B3939" s="4" t="s">
        <v>580</v>
      </c>
      <c r="C3939" s="1">
        <v>39119</v>
      </c>
      <c r="D3939" s="4" t="s">
        <v>15</v>
      </c>
      <c r="E3939" s="4" t="str">
        <f>VLOOKUP(B3939, Sheet2!$A$2:$B$734, 2, FALSE)</f>
        <v>SC</v>
      </c>
      <c r="F3939" s="4" t="s">
        <v>652</v>
      </c>
      <c r="G3939" s="4" t="str">
        <f>B3939&amp;E3939</f>
        <v>DemintSC</v>
      </c>
      <c r="H3939" s="4" t="str">
        <f>VLOOKUP(G3939, Sheet2!C:D, 2, FALSE)</f>
        <v>R</v>
      </c>
      <c r="I3939" s="4">
        <f>VLOOKUP(A3939, Sheet3!A:G,2, FALSE)</f>
        <v>1.6256280000000001</v>
      </c>
      <c r="J3939" s="4">
        <f>VLOOKUP(A3939, Sheet3!A:G,3, FALSE)</f>
        <v>-0.31698199999999999</v>
      </c>
      <c r="K3939" s="4">
        <f>VLOOKUP(A3939, Sheet3!A:G,4, FALSE)</f>
        <v>0.617753</v>
      </c>
      <c r="L3939" s="4">
        <f>VLOOKUP(A3939, Sheet3!A:G,5, FALSE)</f>
        <v>3.6770710000000002</v>
      </c>
      <c r="M3939" s="4">
        <f>VLOOKUP(A3939, Sheet3!A:G,6, FALSE)</f>
        <v>1.7967599999999999</v>
      </c>
      <c r="N3939" s="4">
        <f>VLOOKUP(A3939, Sheet3!A:G,7, FALSE)</f>
        <v>-0.21163799999999999</v>
      </c>
      <c r="O3939">
        <v>2007</v>
      </c>
      <c r="P3939" s="4">
        <f>VLOOKUP(G3939, Sheet2!C:E, 3, FALSE)</f>
        <v>1999</v>
      </c>
      <c r="Q3939" s="4">
        <f>O3939-P3939</f>
        <v>8</v>
      </c>
      <c r="R3939" s="4">
        <f>VLOOKUP(A3939, Sheet4!A:B, 2, FALSE)</f>
        <v>750</v>
      </c>
    </row>
    <row r="3940" spans="1:18">
      <c r="A3940" s="4">
        <v>5416</v>
      </c>
      <c r="B3940" s="4" t="s">
        <v>367</v>
      </c>
      <c r="C3940" s="1">
        <v>39119</v>
      </c>
      <c r="D3940" s="4" t="s">
        <v>15</v>
      </c>
      <c r="E3940" s="4" t="s">
        <v>182</v>
      </c>
      <c r="F3940" s="4" t="s">
        <v>652</v>
      </c>
      <c r="G3940" s="4" t="str">
        <f>B3940&amp;E3940</f>
        <v>CoburnOK</v>
      </c>
      <c r="H3940" s="4" t="str">
        <f>VLOOKUP(G3940, Sheet2!C:D, 2, FALSE)</f>
        <v>R</v>
      </c>
      <c r="I3940" s="4">
        <f>VLOOKUP(A3940, Sheet3!A:G,2, FALSE)</f>
        <v>-3.9649070000000002</v>
      </c>
      <c r="J3940" s="4">
        <f>VLOOKUP(A3940, Sheet3!A:G,3, FALSE)</f>
        <v>3.095898</v>
      </c>
      <c r="K3940" s="4">
        <f>VLOOKUP(A3940, Sheet3!A:G,4, FALSE)</f>
        <v>-3.1918989999999998</v>
      </c>
      <c r="L3940" s="4">
        <f>VLOOKUP(A3940, Sheet3!A:G,5, FALSE)</f>
        <v>1.4596610000000001</v>
      </c>
      <c r="M3940" s="4">
        <f>VLOOKUP(A3940, Sheet3!A:G,6, FALSE)</f>
        <v>0.373334</v>
      </c>
      <c r="N3940" s="4">
        <f>VLOOKUP(A3940, Sheet3!A:G,7, FALSE)</f>
        <v>-3.23726</v>
      </c>
      <c r="O3940">
        <v>2007</v>
      </c>
      <c r="P3940" s="4" t="str">
        <f>VLOOKUP(G3940, Sheet2!C:E, 3, FALSE)</f>
        <v>1995-2000</v>
      </c>
      <c r="Q3940" s="4">
        <v>7</v>
      </c>
      <c r="R3940" s="4">
        <f>VLOOKUP(A3940, Sheet4!A:B, 2, FALSE)</f>
        <v>1117</v>
      </c>
    </row>
    <row r="3941" spans="1:18">
      <c r="A3941" s="4">
        <v>5417</v>
      </c>
      <c r="B3941" s="4" t="s">
        <v>770</v>
      </c>
      <c r="C3941" s="1">
        <v>39119</v>
      </c>
      <c r="D3941" s="4" t="s">
        <v>15</v>
      </c>
      <c r="E3941" s="4" t="s">
        <v>193</v>
      </c>
      <c r="F3941" s="4" t="s">
        <v>652</v>
      </c>
      <c r="G3941" s="4" t="str">
        <f>B3941&amp;E3941</f>
        <v>SalazarKCO</v>
      </c>
      <c r="H3941" s="4" t="str">
        <f>VLOOKUP(G3941, Sheet2!C:D, 2, FALSE)</f>
        <v>D</v>
      </c>
      <c r="I3941" s="4">
        <f>VLOOKUP(A3941, Sheet3!A:G,2, FALSE)</f>
        <v>2.8977490000000001</v>
      </c>
      <c r="J3941" s="4">
        <f>VLOOKUP(A3941, Sheet3!A:G,3, FALSE)</f>
        <v>0.21743199999999999</v>
      </c>
      <c r="K3941" s="4">
        <f>VLOOKUP(A3941, Sheet3!A:G,4, FALSE)</f>
        <v>-0.853101</v>
      </c>
      <c r="L3941" s="4">
        <f>VLOOKUP(A3941, Sheet3!A:G,5, FALSE)</f>
        <v>-1.7269749999999999</v>
      </c>
      <c r="M3941" s="4">
        <f>VLOOKUP(A3941, Sheet3!A:G,6, FALSE)</f>
        <v>-0.56389900000000004</v>
      </c>
      <c r="N3941" s="4">
        <f>VLOOKUP(A3941, Sheet3!A:G,7, FALSE)</f>
        <v>-2.1119599999999998</v>
      </c>
      <c r="O3941">
        <v>2007</v>
      </c>
      <c r="P3941" s="4">
        <f>VLOOKUP(G3941, Sheet2!C:E, 3, FALSE)</f>
        <v>2005</v>
      </c>
      <c r="Q3941" s="4">
        <f>O3941-P3941</f>
        <v>2</v>
      </c>
      <c r="R3941" s="4">
        <f>VLOOKUP(A3941, Sheet4!A:B, 2, FALSE)</f>
        <v>2115</v>
      </c>
    </row>
    <row r="3942" spans="1:18">
      <c r="A3942" s="4">
        <v>5418</v>
      </c>
      <c r="B3942" s="4" t="s">
        <v>95</v>
      </c>
      <c r="C3942" s="1">
        <v>39119</v>
      </c>
      <c r="D3942" s="4" t="s">
        <v>15</v>
      </c>
      <c r="E3942" s="4" t="s">
        <v>96</v>
      </c>
      <c r="F3942" s="4" t="s">
        <v>652</v>
      </c>
      <c r="G3942" s="4" t="str">
        <f>B3942&amp;E3942</f>
        <v>DorganND</v>
      </c>
      <c r="H3942" s="4" t="str">
        <f>VLOOKUP(G3942, Sheet2!C:D, 2, FALSE)</f>
        <v>D</v>
      </c>
      <c r="I3942" s="4">
        <f>VLOOKUP(A3942, Sheet3!A:G,2, FALSE)</f>
        <v>-7.5281940000000001</v>
      </c>
      <c r="J3942" s="4">
        <f>VLOOKUP(A3942, Sheet3!A:G,3, FALSE)</f>
        <v>2.2912059999999999</v>
      </c>
      <c r="K3942" s="4">
        <f>VLOOKUP(A3942, Sheet3!A:G,4, FALSE)</f>
        <v>-1.141947</v>
      </c>
      <c r="L3942" s="4">
        <f>VLOOKUP(A3942, Sheet3!A:G,5, FALSE)</f>
        <v>-2.0145270000000002</v>
      </c>
      <c r="M3942" s="4">
        <f>VLOOKUP(A3942, Sheet3!A:G,6, FALSE)</f>
        <v>-0.39454899999999998</v>
      </c>
      <c r="N3942" s="4">
        <f>VLOOKUP(A3942, Sheet3!A:G,7, FALSE)</f>
        <v>-0.82872400000000002</v>
      </c>
      <c r="O3942">
        <v>2007</v>
      </c>
      <c r="P3942" s="4">
        <f>VLOOKUP(G3942, Sheet2!C:E, 3, FALSE)</f>
        <v>1981</v>
      </c>
      <c r="Q3942" s="4">
        <f>O3942-P3942</f>
        <v>26</v>
      </c>
      <c r="R3942" s="4">
        <f>VLOOKUP(A3942, Sheet4!A:B, 2, FALSE)</f>
        <v>1820</v>
      </c>
    </row>
    <row r="3943" spans="1:18">
      <c r="A3943" s="4">
        <v>5419</v>
      </c>
      <c r="B3943" s="4" t="s">
        <v>581</v>
      </c>
      <c r="C3943" s="1">
        <v>39119</v>
      </c>
      <c r="D3943" s="4" t="s">
        <v>15</v>
      </c>
      <c r="E3943" s="4" t="str">
        <f>VLOOKUP(B3943, Sheet2!$A$2:$B$734, 2, FALSE)</f>
        <v>MN</v>
      </c>
      <c r="F3943" s="4" t="s">
        <v>652</v>
      </c>
      <c r="G3943" s="4" t="str">
        <f>B3943&amp;E3943</f>
        <v>KlobucharMN</v>
      </c>
      <c r="H3943" s="4" t="str">
        <f>VLOOKUP(G3943, Sheet2!C:D, 2, FALSE)</f>
        <v>D</v>
      </c>
      <c r="I3943" s="4">
        <f>VLOOKUP(A3943, Sheet3!A:G,2, FALSE)</f>
        <v>-0.16827800000000001</v>
      </c>
      <c r="J3943" s="4">
        <f>VLOOKUP(A3943, Sheet3!A:G,3, FALSE)</f>
        <v>-1.1232260000000001</v>
      </c>
      <c r="K3943" s="4">
        <f>VLOOKUP(A3943, Sheet3!A:G,4, FALSE)</f>
        <v>-0.33123900000000001</v>
      </c>
      <c r="L3943" s="4">
        <f>VLOOKUP(A3943, Sheet3!A:G,5, FALSE)</f>
        <v>-1.4886649999999999</v>
      </c>
      <c r="M3943" s="4">
        <f>VLOOKUP(A3943, Sheet3!A:G,6, FALSE)</f>
        <v>-0.19148000000000001</v>
      </c>
      <c r="N3943" s="4">
        <f>VLOOKUP(A3943, Sheet3!A:G,7, FALSE)</f>
        <v>5.4262999999999999E-2</v>
      </c>
      <c r="O3943">
        <v>2007</v>
      </c>
      <c r="P3943" s="4">
        <f>VLOOKUP(G3943, Sheet2!C:E, 3, FALSE)</f>
        <v>2007</v>
      </c>
      <c r="Q3943" s="4">
        <f>O3943-P3943</f>
        <v>0</v>
      </c>
      <c r="R3943" s="4">
        <f>VLOOKUP(A3943, Sheet4!A:B, 2, FALSE)</f>
        <v>1573</v>
      </c>
    </row>
    <row r="3944" spans="1:18">
      <c r="A3944" s="4">
        <v>5420</v>
      </c>
      <c r="B3944" s="4" t="s">
        <v>100</v>
      </c>
      <c r="C3944" s="1">
        <v>39119</v>
      </c>
      <c r="D3944" s="4" t="s">
        <v>15</v>
      </c>
      <c r="E3944" s="4" t="s">
        <v>63</v>
      </c>
      <c r="F3944" s="4" t="s">
        <v>652</v>
      </c>
      <c r="G3944" s="4" t="str">
        <f>B3944&amp;E3944</f>
        <v>WebbVA</v>
      </c>
      <c r="H3944" s="4" t="str">
        <f>VLOOKUP(G3944, Sheet2!C:D, 2, FALSE)</f>
        <v>D</v>
      </c>
      <c r="I3944" s="4">
        <f>VLOOKUP(A3944, Sheet3!A:G,2, FALSE)</f>
        <v>-2.1061239999999999</v>
      </c>
      <c r="J3944" s="4">
        <f>VLOOKUP(A3944, Sheet3!A:G,3, FALSE)</f>
        <v>-3.4936000000000002E-2</v>
      </c>
      <c r="K3944" s="4">
        <f>VLOOKUP(A3944, Sheet3!A:G,4, FALSE)</f>
        <v>0.27587499999999998</v>
      </c>
      <c r="L3944" s="4">
        <f>VLOOKUP(A3944, Sheet3!A:G,5, FALSE)</f>
        <v>-1.287938</v>
      </c>
      <c r="M3944" s="4">
        <f>VLOOKUP(A3944, Sheet3!A:G,6, FALSE)</f>
        <v>-0.72653000000000001</v>
      </c>
      <c r="N3944" s="4">
        <f>VLOOKUP(A3944, Sheet3!A:G,7, FALSE)</f>
        <v>0.36998599999999998</v>
      </c>
      <c r="O3944">
        <v>2007</v>
      </c>
      <c r="P3944" s="4">
        <f>VLOOKUP(G3944, Sheet2!C:E, 3, FALSE)</f>
        <v>2007</v>
      </c>
      <c r="Q3944" s="4">
        <f>O3944-P3944</f>
        <v>0</v>
      </c>
      <c r="R3944" s="4">
        <f>VLOOKUP(A3944, Sheet4!A:B, 2, FALSE)</f>
        <v>2373</v>
      </c>
    </row>
    <row r="3945" spans="1:18">
      <c r="A3945" s="4">
        <v>5421</v>
      </c>
      <c r="B3945" s="4" t="s">
        <v>313</v>
      </c>
      <c r="C3945" s="1">
        <v>38915</v>
      </c>
      <c r="D3945" s="4" t="s">
        <v>6</v>
      </c>
      <c r="E3945" s="4" t="s">
        <v>84</v>
      </c>
      <c r="F3945" s="4" t="s">
        <v>652</v>
      </c>
      <c r="G3945" s="4" t="str">
        <f>B3945&amp;E3945</f>
        <v>LarsonCT</v>
      </c>
      <c r="H3945" s="4" t="str">
        <f>VLOOKUP(G3945, Sheet2!C:D, 2, FALSE)</f>
        <v>D</v>
      </c>
      <c r="I3945" s="4">
        <f>VLOOKUP(A3945, Sheet3!A:G,2, FALSE)</f>
        <v>0.489541</v>
      </c>
      <c r="J3945" s="4">
        <f>VLOOKUP(A3945, Sheet3!A:G,3, FALSE)</f>
        <v>0.54339599999999999</v>
      </c>
      <c r="K3945" s="4">
        <f>VLOOKUP(A3945, Sheet3!A:G,4, FALSE)</f>
        <v>-8.5189000000000001E-2</v>
      </c>
      <c r="L3945" s="4">
        <f>VLOOKUP(A3945, Sheet3!A:G,5, FALSE)</f>
        <v>4.4354999999999999E-2</v>
      </c>
      <c r="M3945" s="4">
        <f>VLOOKUP(A3945, Sheet3!A:G,6, FALSE)</f>
        <v>-0.37708199999999997</v>
      </c>
      <c r="N3945" s="4">
        <f>VLOOKUP(A3945, Sheet3!A:G,7, FALSE)</f>
        <v>-0.66234599999999999</v>
      </c>
      <c r="O3945">
        <v>2006</v>
      </c>
      <c r="P3945" s="4">
        <f>VLOOKUP(G3945, Sheet2!C:E, 3, FALSE)</f>
        <v>1999</v>
      </c>
      <c r="Q3945" s="4">
        <f>O3945-P3945</f>
        <v>7</v>
      </c>
      <c r="R3945" s="4">
        <f>VLOOKUP(A3945, Sheet4!A:B, 2, FALSE)</f>
        <v>1319</v>
      </c>
    </row>
    <row r="3946" spans="1:18">
      <c r="A3946" s="4">
        <v>5422</v>
      </c>
      <c r="B3946" s="4" t="s">
        <v>275</v>
      </c>
      <c r="C3946" s="1">
        <v>38915</v>
      </c>
      <c r="D3946" s="4" t="s">
        <v>6</v>
      </c>
      <c r="E3946" s="4" t="s">
        <v>184</v>
      </c>
      <c r="F3946" s="4" t="s">
        <v>652</v>
      </c>
      <c r="G3946" s="4" t="str">
        <f>B3946&amp;E3946</f>
        <v>DelahuntMA</v>
      </c>
      <c r="H3946" s="4" t="str">
        <f>VLOOKUP(G3946, Sheet2!C:D, 2, FALSE)</f>
        <v>D</v>
      </c>
      <c r="I3946" s="4">
        <f>VLOOKUP(A3946, Sheet3!A:G,2, FALSE)</f>
        <v>-2.967009</v>
      </c>
      <c r="J3946" s="4">
        <f>VLOOKUP(A3946, Sheet3!A:G,3, FALSE)</f>
        <v>0.47584100000000001</v>
      </c>
      <c r="K3946" s="4">
        <f>VLOOKUP(A3946, Sheet3!A:G,4, FALSE)</f>
        <v>-0.24735399999999999</v>
      </c>
      <c r="L3946" s="4">
        <f>VLOOKUP(A3946, Sheet3!A:G,5, FALSE)</f>
        <v>-1.919117</v>
      </c>
      <c r="M3946" s="4">
        <f>VLOOKUP(A3946, Sheet3!A:G,6, FALSE)</f>
        <v>-0.61242099999999999</v>
      </c>
      <c r="N3946" s="4">
        <f>VLOOKUP(A3946, Sheet3!A:G,7, FALSE)</f>
        <v>0.64942500000000003</v>
      </c>
      <c r="O3946">
        <v>2006</v>
      </c>
      <c r="P3946" s="4">
        <f>VLOOKUP(G3946, Sheet2!C:E, 3, FALSE)</f>
        <v>1997</v>
      </c>
      <c r="Q3946" s="4">
        <f>O3946-P3946</f>
        <v>9</v>
      </c>
      <c r="R3946" s="4">
        <f>VLOOKUP(A3946, Sheet4!A:B, 2, FALSE)</f>
        <v>1333</v>
      </c>
    </row>
    <row r="3947" spans="1:18">
      <c r="A3947" s="4">
        <v>5423</v>
      </c>
      <c r="B3947" s="4" t="s">
        <v>213</v>
      </c>
      <c r="C3947" s="1">
        <v>38915</v>
      </c>
      <c r="D3947" s="4" t="s">
        <v>6</v>
      </c>
      <c r="E3947" s="4" t="s">
        <v>125</v>
      </c>
      <c r="F3947" s="4" t="s">
        <v>652</v>
      </c>
      <c r="G3947" s="4" t="str">
        <f>B3947&amp;E3947</f>
        <v>BishopNY</v>
      </c>
      <c r="H3947" s="4" t="str">
        <f>VLOOKUP(G3947, Sheet2!C:D, 2, FALSE)</f>
        <v>D</v>
      </c>
      <c r="I3947" s="4">
        <f>VLOOKUP(A3947, Sheet3!A:G,2, FALSE)</f>
        <v>1.488318</v>
      </c>
      <c r="J3947" s="4">
        <f>VLOOKUP(A3947, Sheet3!A:G,3, FALSE)</f>
        <v>0.74388600000000005</v>
      </c>
      <c r="K3947" s="4">
        <f>VLOOKUP(A3947, Sheet3!A:G,4, FALSE)</f>
        <v>-0.80924499999999999</v>
      </c>
      <c r="L3947" s="4">
        <f>VLOOKUP(A3947, Sheet3!A:G,5, FALSE)</f>
        <v>1.045607</v>
      </c>
      <c r="M3947" s="4">
        <f>VLOOKUP(A3947, Sheet3!A:G,6, FALSE)</f>
        <v>-1.2027030000000001</v>
      </c>
      <c r="N3947" s="4">
        <f>VLOOKUP(A3947, Sheet3!A:G,7, FALSE)</f>
        <v>-0.419047</v>
      </c>
      <c r="O3947">
        <v>2006</v>
      </c>
      <c r="P3947" s="4">
        <f>VLOOKUP(G3947, Sheet2!C:E, 3, FALSE)</f>
        <v>2003</v>
      </c>
      <c r="Q3947" s="4">
        <f>O3947-P3947</f>
        <v>3</v>
      </c>
      <c r="R3947" s="4">
        <f>VLOOKUP(A3947, Sheet4!A:B, 2, FALSE)</f>
        <v>884</v>
      </c>
    </row>
    <row r="3948" spans="1:18">
      <c r="A3948" s="4">
        <v>5424</v>
      </c>
      <c r="B3948" s="4" t="s">
        <v>162</v>
      </c>
      <c r="C3948" s="1">
        <v>38915</v>
      </c>
      <c r="D3948" s="4" t="s">
        <v>6</v>
      </c>
      <c r="E3948" s="4" t="str">
        <f>VLOOKUP(B3948, Sheet2!$A$2:$B$734, 2, FALSE)</f>
        <v>MD</v>
      </c>
      <c r="F3948" s="4" t="s">
        <v>652</v>
      </c>
      <c r="G3948" s="4" t="str">
        <f>B3948&amp;E3948</f>
        <v>Van HollenMD</v>
      </c>
      <c r="H3948" s="4" t="str">
        <f>VLOOKUP(G3948, Sheet2!C:D, 2, FALSE)</f>
        <v>D</v>
      </c>
      <c r="I3948" s="4">
        <f>VLOOKUP(A3948, Sheet3!A:G,2, FALSE)</f>
        <v>-3.2247270000000001</v>
      </c>
      <c r="J3948" s="4">
        <f>VLOOKUP(A3948, Sheet3!A:G,3, FALSE)</f>
        <v>1.1440870000000001</v>
      </c>
      <c r="K3948" s="4">
        <f>VLOOKUP(A3948, Sheet3!A:G,4, FALSE)</f>
        <v>1.411003</v>
      </c>
      <c r="L3948" s="4">
        <f>VLOOKUP(A3948, Sheet3!A:G,5, FALSE)</f>
        <v>0.72614500000000004</v>
      </c>
      <c r="M3948" s="4">
        <f>VLOOKUP(A3948, Sheet3!A:G,6, FALSE)</f>
        <v>0.15878</v>
      </c>
      <c r="N3948" s="4">
        <f>VLOOKUP(A3948, Sheet3!A:G,7, FALSE)</f>
        <v>2.0696270000000001</v>
      </c>
      <c r="O3948">
        <v>2006</v>
      </c>
      <c r="P3948" s="4">
        <f>VLOOKUP(G3948, Sheet2!C:E, 3, FALSE)</f>
        <v>2003</v>
      </c>
      <c r="Q3948" s="4">
        <f>O3948-P3948</f>
        <v>3</v>
      </c>
      <c r="R3948" s="4">
        <f>VLOOKUP(A3948, Sheet4!A:B, 2, FALSE)</f>
        <v>1884</v>
      </c>
    </row>
    <row r="3949" spans="1:18">
      <c r="A3949" s="4">
        <v>5425</v>
      </c>
      <c r="B3949" s="4" t="s">
        <v>5</v>
      </c>
      <c r="C3949" s="1">
        <v>38915</v>
      </c>
      <c r="D3949" s="4" t="s">
        <v>6</v>
      </c>
      <c r="E3949" s="4" t="s">
        <v>8</v>
      </c>
      <c r="F3949" s="4" t="s">
        <v>652</v>
      </c>
      <c r="G3949" s="4" t="str">
        <f>B3949&amp;E3949</f>
        <v>WatersCA</v>
      </c>
      <c r="H3949" s="4" t="str">
        <f>VLOOKUP(G3949, Sheet2!C:D, 2, FALSE)</f>
        <v>D</v>
      </c>
      <c r="I3949" s="4">
        <f>VLOOKUP(A3949, Sheet3!A:G,2, FALSE)</f>
        <v>-0.44314199999999998</v>
      </c>
      <c r="J3949" s="4">
        <f>VLOOKUP(A3949, Sheet3!A:G,3, FALSE)</f>
        <v>2.3921260000000002</v>
      </c>
      <c r="K3949" s="4">
        <f>VLOOKUP(A3949, Sheet3!A:G,4, FALSE)</f>
        <v>-3.4705279999999998</v>
      </c>
      <c r="L3949" s="4">
        <f>VLOOKUP(A3949, Sheet3!A:G,5, FALSE)</f>
        <v>2.8239380000000001</v>
      </c>
      <c r="M3949" s="4">
        <f>VLOOKUP(A3949, Sheet3!A:G,6, FALSE)</f>
        <v>0.433417</v>
      </c>
      <c r="N3949" s="4">
        <f>VLOOKUP(A3949, Sheet3!A:G,7, FALSE)</f>
        <v>-2.8282289999999999</v>
      </c>
      <c r="O3949">
        <v>2006</v>
      </c>
      <c r="P3949" s="4">
        <f>VLOOKUP(G3949, Sheet2!C:E, 3, FALSE)</f>
        <v>1991</v>
      </c>
      <c r="Q3949" s="4">
        <f>O3949-P3949</f>
        <v>15</v>
      </c>
      <c r="R3949" s="4">
        <f>VLOOKUP(A3949, Sheet4!A:B, 2, FALSE)</f>
        <v>1013</v>
      </c>
    </row>
    <row r="3950" spans="1:18">
      <c r="A3950" s="4">
        <v>5426</v>
      </c>
      <c r="B3950" s="4" t="s">
        <v>82</v>
      </c>
      <c r="C3950" s="1">
        <v>38915</v>
      </c>
      <c r="D3950" s="4" t="s">
        <v>6</v>
      </c>
      <c r="E3950" s="4" t="s">
        <v>22</v>
      </c>
      <c r="F3950" s="4" t="s">
        <v>652</v>
      </c>
      <c r="G3950" s="4" t="str">
        <f>B3950&amp;E3950</f>
        <v>Jackson-LeeTX</v>
      </c>
      <c r="H3950" s="4" t="str">
        <f>VLOOKUP(G3950, Sheet2!C:D, 2, FALSE)</f>
        <v>D</v>
      </c>
      <c r="I3950" s="4">
        <f>VLOOKUP(A3950, Sheet3!A:G,2, FALSE)</f>
        <v>2.9083329999999998</v>
      </c>
      <c r="J3950" s="4">
        <f>VLOOKUP(A3950, Sheet3!A:G,3, FALSE)</f>
        <v>-0.12941900000000001</v>
      </c>
      <c r="K3950" s="4">
        <f>VLOOKUP(A3950, Sheet3!A:G,4, FALSE)</f>
        <v>3.0206230000000001</v>
      </c>
      <c r="L3950" s="4">
        <f>VLOOKUP(A3950, Sheet3!A:G,5, FALSE)</f>
        <v>2.9988000000000001E-2</v>
      </c>
      <c r="M3950" s="4">
        <f>VLOOKUP(A3950, Sheet3!A:G,6, FALSE)</f>
        <v>-0.85349799999999998</v>
      </c>
      <c r="N3950" s="4">
        <f>VLOOKUP(A3950, Sheet3!A:G,7, FALSE)</f>
        <v>2.9607269999999999</v>
      </c>
      <c r="O3950">
        <v>2006</v>
      </c>
      <c r="P3950" s="4">
        <f>VLOOKUP(G3950, Sheet2!C:E, 3, FALSE)</f>
        <v>1995</v>
      </c>
      <c r="Q3950" s="4">
        <f>O3950-P3950</f>
        <v>11</v>
      </c>
      <c r="R3950" s="4">
        <f>VLOOKUP(A3950, Sheet4!A:B, 2, FALSE)</f>
        <v>2389</v>
      </c>
    </row>
    <row r="3951" spans="1:18">
      <c r="A3951" s="4">
        <v>5427</v>
      </c>
      <c r="B3951" s="4" t="s">
        <v>310</v>
      </c>
      <c r="C3951" s="1">
        <v>39330</v>
      </c>
      <c r="D3951" s="4" t="s">
        <v>6</v>
      </c>
      <c r="E3951" s="4" t="s">
        <v>141</v>
      </c>
      <c r="F3951" s="4" t="s">
        <v>652</v>
      </c>
      <c r="G3951" s="4" t="str">
        <f>B3951&amp;E3951</f>
        <v>WampTN</v>
      </c>
      <c r="H3951" s="4" t="str">
        <f>VLOOKUP(G3951, Sheet2!C:D, 2, FALSE)</f>
        <v>R</v>
      </c>
      <c r="I3951" s="4">
        <f>VLOOKUP(A3951, Sheet3!A:G,2, FALSE)</f>
        <v>2.3231769999999998</v>
      </c>
      <c r="J3951" s="4">
        <f>VLOOKUP(A3951, Sheet3!A:G,3, FALSE)</f>
        <v>0.23375399999999999</v>
      </c>
      <c r="K3951" s="4">
        <f>VLOOKUP(A3951, Sheet3!A:G,4, FALSE)</f>
        <v>0.123736</v>
      </c>
      <c r="L3951" s="4">
        <f>VLOOKUP(A3951, Sheet3!A:G,5, FALSE)</f>
        <v>0.87202500000000005</v>
      </c>
      <c r="M3951" s="4">
        <f>VLOOKUP(A3951, Sheet3!A:G,6, FALSE)</f>
        <v>-1.411678</v>
      </c>
      <c r="N3951" s="4">
        <f>VLOOKUP(A3951, Sheet3!A:G,7, FALSE)</f>
        <v>0.90652299999999997</v>
      </c>
      <c r="O3951">
        <v>2007</v>
      </c>
      <c r="P3951" s="4">
        <f>VLOOKUP(G3951, Sheet2!C:E, 3, FALSE)</f>
        <v>1995</v>
      </c>
      <c r="Q3951" s="4">
        <f>O3951-P3951</f>
        <v>12</v>
      </c>
      <c r="R3951" s="4">
        <f>VLOOKUP(A3951, Sheet4!A:B, 2, FALSE)</f>
        <v>3455</v>
      </c>
    </row>
    <row r="3952" spans="1:18">
      <c r="A3952" s="4">
        <v>5428</v>
      </c>
      <c r="B3952" s="4" t="s">
        <v>150</v>
      </c>
      <c r="C3952" s="1">
        <v>39330</v>
      </c>
      <c r="D3952" s="4" t="s">
        <v>6</v>
      </c>
      <c r="E3952" s="4" t="s">
        <v>63</v>
      </c>
      <c r="F3952" s="4" t="s">
        <v>652</v>
      </c>
      <c r="G3952" s="4" t="str">
        <f>B3952&amp;E3952</f>
        <v>DrakeVA</v>
      </c>
      <c r="H3952" s="4" t="str">
        <f>VLOOKUP(G3952, Sheet2!C:D, 2, FALSE)</f>
        <v>R</v>
      </c>
      <c r="I3952" s="4">
        <f>VLOOKUP(A3952, Sheet3!A:G,2, FALSE)</f>
        <v>-4.2428129999999999</v>
      </c>
      <c r="J3952" s="4">
        <f>VLOOKUP(A3952, Sheet3!A:G,3, FALSE)</f>
        <v>2.1790959999999999</v>
      </c>
      <c r="K3952" s="4">
        <f>VLOOKUP(A3952, Sheet3!A:G,4, FALSE)</f>
        <v>-4.831245</v>
      </c>
      <c r="L3952" s="4">
        <f>VLOOKUP(A3952, Sheet3!A:G,5, FALSE)</f>
        <v>0.99307599999999996</v>
      </c>
      <c r="M3952" s="4">
        <f>VLOOKUP(A3952, Sheet3!A:G,6, FALSE)</f>
        <v>0.20471400000000001</v>
      </c>
      <c r="N3952" s="4">
        <f>VLOOKUP(A3952, Sheet3!A:G,7, FALSE)</f>
        <v>-4.48794</v>
      </c>
      <c r="O3952">
        <v>2007</v>
      </c>
      <c r="P3952" s="4">
        <f>VLOOKUP(G3952, Sheet2!C:E, 3, FALSE)</f>
        <v>2005</v>
      </c>
      <c r="Q3952" s="4">
        <f>O3952-P3952</f>
        <v>2</v>
      </c>
      <c r="R3952" s="4">
        <f>VLOOKUP(A3952, Sheet4!A:B, 2, FALSE)</f>
        <v>1990</v>
      </c>
    </row>
    <row r="3953" spans="1:18">
      <c r="A3953" s="4">
        <v>5429</v>
      </c>
      <c r="B3953" s="4" t="s">
        <v>34</v>
      </c>
      <c r="C3953" s="1">
        <v>39330</v>
      </c>
      <c r="D3953" s="4" t="s">
        <v>6</v>
      </c>
      <c r="E3953" s="4" t="s">
        <v>137</v>
      </c>
      <c r="F3953" s="4" t="s">
        <v>652</v>
      </c>
      <c r="G3953" s="4" t="str">
        <f>B3953&amp;E3953</f>
        <v>GingreyGA</v>
      </c>
      <c r="H3953" s="4" t="str">
        <f>VLOOKUP(G3953, Sheet2!C:D, 2, FALSE)</f>
        <v>R</v>
      </c>
      <c r="I3953" s="4">
        <f>VLOOKUP(A3953, Sheet3!A:G,2, FALSE)</f>
        <v>0.99022299999999996</v>
      </c>
      <c r="J3953" s="4">
        <f>VLOOKUP(A3953, Sheet3!A:G,3, FALSE)</f>
        <v>1.0184E-2</v>
      </c>
      <c r="K3953" s="4">
        <f>VLOOKUP(A3953, Sheet3!A:G,4, FALSE)</f>
        <v>-2.0595279999999998</v>
      </c>
      <c r="L3953" s="4">
        <f>VLOOKUP(A3953, Sheet3!A:G,5, FALSE)</f>
        <v>2.350902</v>
      </c>
      <c r="M3953" s="4">
        <f>VLOOKUP(A3953, Sheet3!A:G,6, FALSE)</f>
        <v>-1.1974499999999999</v>
      </c>
      <c r="N3953" s="4">
        <f>VLOOKUP(A3953, Sheet3!A:G,7, FALSE)</f>
        <v>-3.0419960000000001</v>
      </c>
      <c r="O3953">
        <v>2007</v>
      </c>
      <c r="P3953" s="4">
        <f>VLOOKUP(G3953, Sheet2!C:E, 3, FALSE)</f>
        <v>2003</v>
      </c>
      <c r="Q3953" s="4">
        <f>O3953-P3953</f>
        <v>4</v>
      </c>
      <c r="R3953" s="4">
        <f>VLOOKUP(A3953, Sheet4!A:B, 2, FALSE)</f>
        <v>1282</v>
      </c>
    </row>
    <row r="3954" spans="1:18">
      <c r="A3954" s="4">
        <v>5430</v>
      </c>
      <c r="B3954" s="4" t="s">
        <v>232</v>
      </c>
      <c r="C3954" s="1">
        <v>39330</v>
      </c>
      <c r="D3954" s="4" t="s">
        <v>6</v>
      </c>
      <c r="E3954" s="4" t="s">
        <v>193</v>
      </c>
      <c r="F3954" s="4" t="s">
        <v>652</v>
      </c>
      <c r="G3954" s="4" t="str">
        <f>B3954&amp;E3954</f>
        <v>LambornCO</v>
      </c>
      <c r="H3954" s="4" t="str">
        <f>VLOOKUP(G3954, Sheet2!C:D, 2, FALSE)</f>
        <v>R</v>
      </c>
      <c r="I3954" s="4">
        <f>VLOOKUP(A3954, Sheet3!A:G,2, FALSE)</f>
        <v>2.8996460000000002</v>
      </c>
      <c r="J3954" s="4">
        <f>VLOOKUP(A3954, Sheet3!A:G,3, FALSE)</f>
        <v>-3.4931920000000001</v>
      </c>
      <c r="K3954" s="4">
        <f>VLOOKUP(A3954, Sheet3!A:G,4, FALSE)</f>
        <v>2.6630250000000002</v>
      </c>
      <c r="L3954" s="4">
        <f>VLOOKUP(A3954, Sheet3!A:G,5, FALSE)</f>
        <v>-0.62448700000000001</v>
      </c>
      <c r="M3954" s="4">
        <f>VLOOKUP(A3954, Sheet3!A:G,6, FALSE)</f>
        <v>-1.066109</v>
      </c>
      <c r="N3954" s="4">
        <f>VLOOKUP(A3954, Sheet3!A:G,7, FALSE)</f>
        <v>0.49930600000000003</v>
      </c>
      <c r="O3954">
        <v>2007</v>
      </c>
      <c r="P3954" s="4">
        <f>VLOOKUP(G3954, Sheet2!C:E, 3, FALSE)</f>
        <v>2007</v>
      </c>
      <c r="Q3954" s="4">
        <f>O3954-P3954</f>
        <v>0</v>
      </c>
      <c r="R3954" s="4">
        <f>VLOOKUP(A3954, Sheet4!A:B, 2, FALSE)</f>
        <v>298</v>
      </c>
    </row>
    <row r="3955" spans="1:18">
      <c r="A3955" s="4">
        <v>5431</v>
      </c>
      <c r="B3955" s="4" t="s">
        <v>215</v>
      </c>
      <c r="C3955" s="1">
        <v>39330</v>
      </c>
      <c r="D3955" s="4" t="s">
        <v>6</v>
      </c>
      <c r="E3955" s="4" t="s">
        <v>119</v>
      </c>
      <c r="F3955" s="4" t="s">
        <v>652</v>
      </c>
      <c r="G3955" s="4" t="str">
        <f>B3955&amp;E3955</f>
        <v>AkinMO</v>
      </c>
      <c r="H3955" s="4" t="str">
        <f>VLOOKUP(G3955, Sheet2!C:D, 2, FALSE)</f>
        <v>R</v>
      </c>
      <c r="I3955" s="4">
        <f>VLOOKUP(A3955, Sheet3!A:G,2, FALSE)</f>
        <v>-3.1020979999999998</v>
      </c>
      <c r="J3955" s="4">
        <f>VLOOKUP(A3955, Sheet3!A:G,3, FALSE)</f>
        <v>0.93807200000000002</v>
      </c>
      <c r="K3955" s="4">
        <f>VLOOKUP(A3955, Sheet3!A:G,4, FALSE)</f>
        <v>-1.709006</v>
      </c>
      <c r="L3955" s="4">
        <f>VLOOKUP(A3955, Sheet3!A:G,5, FALSE)</f>
        <v>-1.720561</v>
      </c>
      <c r="M3955" s="4">
        <f>VLOOKUP(A3955, Sheet3!A:G,6, FALSE)</f>
        <v>0.34906500000000001</v>
      </c>
      <c r="N3955" s="4">
        <f>VLOOKUP(A3955, Sheet3!A:G,7, FALSE)</f>
        <v>-0.86345700000000003</v>
      </c>
      <c r="O3955">
        <v>2007</v>
      </c>
      <c r="P3955" s="4">
        <f>VLOOKUP(G3955, Sheet2!C:E, 3, FALSE)</f>
        <v>2001</v>
      </c>
      <c r="Q3955" s="4">
        <f>O3955-P3955</f>
        <v>6</v>
      </c>
      <c r="R3955" s="4">
        <f>VLOOKUP(A3955, Sheet4!A:B, 2, FALSE)</f>
        <v>648</v>
      </c>
    </row>
    <row r="3956" spans="1:18">
      <c r="A3956" s="4">
        <v>5432</v>
      </c>
      <c r="B3956" s="4" t="s">
        <v>212</v>
      </c>
      <c r="C3956" s="1">
        <v>39330</v>
      </c>
      <c r="D3956" s="4" t="s">
        <v>6</v>
      </c>
      <c r="E3956" s="4" t="s">
        <v>22</v>
      </c>
      <c r="F3956" s="4" t="s">
        <v>652</v>
      </c>
      <c r="G3956" s="4" t="str">
        <f>B3956&amp;E3956</f>
        <v>BurgessTX</v>
      </c>
      <c r="H3956" s="4" t="str">
        <f>VLOOKUP(G3956, Sheet2!C:D, 2, FALSE)</f>
        <v>R</v>
      </c>
      <c r="I3956" s="4">
        <f>VLOOKUP(A3956, Sheet3!A:G,2, FALSE)</f>
        <v>1.46156</v>
      </c>
      <c r="J3956" s="4">
        <f>VLOOKUP(A3956, Sheet3!A:G,3, FALSE)</f>
        <v>2.7723000000000001E-2</v>
      </c>
      <c r="K3956" s="4">
        <f>VLOOKUP(A3956, Sheet3!A:G,4, FALSE)</f>
        <v>-3.6749230000000002</v>
      </c>
      <c r="L3956" s="4">
        <f>VLOOKUP(A3956, Sheet3!A:G,5, FALSE)</f>
        <v>0.35154099999999999</v>
      </c>
      <c r="M3956" s="4">
        <f>VLOOKUP(A3956, Sheet3!A:G,6, FALSE)</f>
        <v>-0.41679100000000002</v>
      </c>
      <c r="N3956" s="4">
        <f>VLOOKUP(A3956, Sheet3!A:G,7, FALSE)</f>
        <v>-3.2654269999999999</v>
      </c>
      <c r="O3956">
        <v>2007</v>
      </c>
      <c r="P3956" s="4">
        <f>VLOOKUP(G3956, Sheet2!C:E, 3, FALSE)</f>
        <v>2003</v>
      </c>
      <c r="Q3956" s="4">
        <f>O3956-P3956</f>
        <v>4</v>
      </c>
      <c r="R3956" s="4">
        <f>VLOOKUP(A3956, Sheet4!A:B, 2, FALSE)</f>
        <v>999</v>
      </c>
    </row>
    <row r="3957" spans="1:18">
      <c r="A3957" s="4">
        <v>5433</v>
      </c>
      <c r="B3957" s="4" t="s">
        <v>161</v>
      </c>
      <c r="C3957" s="1">
        <v>39330</v>
      </c>
      <c r="D3957" s="4" t="s">
        <v>6</v>
      </c>
      <c r="E3957" s="4" t="s">
        <v>22</v>
      </c>
      <c r="F3957" s="4" t="s">
        <v>652</v>
      </c>
      <c r="G3957" s="4" t="str">
        <f>B3957&amp;E3957</f>
        <v>HensarlingTX</v>
      </c>
      <c r="H3957" s="4" t="str">
        <f>VLOOKUP(G3957, Sheet2!C:D, 2, FALSE)</f>
        <v>R</v>
      </c>
      <c r="I3957" s="4">
        <f>VLOOKUP(A3957, Sheet3!A:G,2, FALSE)</f>
        <v>0.774922</v>
      </c>
      <c r="J3957" s="4">
        <f>VLOOKUP(A3957, Sheet3!A:G,3, FALSE)</f>
        <v>-2.139249</v>
      </c>
      <c r="K3957" s="4">
        <f>VLOOKUP(A3957, Sheet3!A:G,4, FALSE)</f>
        <v>-2.3605939999999999</v>
      </c>
      <c r="L3957" s="4">
        <f>VLOOKUP(A3957, Sheet3!A:G,5, FALSE)</f>
        <v>-1.293704</v>
      </c>
      <c r="M3957" s="4">
        <f>VLOOKUP(A3957, Sheet3!A:G,6, FALSE)</f>
        <v>-0.49919999999999998</v>
      </c>
      <c r="N3957" s="4">
        <f>VLOOKUP(A3957, Sheet3!A:G,7, FALSE)</f>
        <v>-6.6213829999999998</v>
      </c>
      <c r="O3957">
        <v>2007</v>
      </c>
      <c r="P3957" s="4">
        <f>VLOOKUP(G3957, Sheet2!C:E, 3, FALSE)</f>
        <v>2003</v>
      </c>
      <c r="Q3957" s="4">
        <f>O3957-P3957</f>
        <v>4</v>
      </c>
      <c r="R3957" s="4">
        <f>VLOOKUP(A3957, Sheet4!A:B, 2, FALSE)</f>
        <v>240</v>
      </c>
    </row>
    <row r="3958" spans="1:18">
      <c r="A3958" s="4">
        <v>5434</v>
      </c>
      <c r="B3958" s="4" t="s">
        <v>20</v>
      </c>
      <c r="C3958" s="1">
        <v>38643</v>
      </c>
      <c r="D3958" s="4" t="s">
        <v>6</v>
      </c>
      <c r="E3958" s="4" t="s">
        <v>116</v>
      </c>
      <c r="F3958" s="4" t="s">
        <v>652</v>
      </c>
      <c r="G3958" s="4" t="str">
        <f>B3958&amp;E3958</f>
        <v>McDermottWA</v>
      </c>
      <c r="H3958" s="4" t="str">
        <f>VLOOKUP(G3958, Sheet2!C:D, 2, FALSE)</f>
        <v>D</v>
      </c>
      <c r="I3958" s="4">
        <f>VLOOKUP(A3958, Sheet3!A:G,2, FALSE)</f>
        <v>-1.0641320000000001</v>
      </c>
      <c r="J3958" s="4">
        <f>VLOOKUP(A3958, Sheet3!A:G,3, FALSE)</f>
        <v>0.89848099999999997</v>
      </c>
      <c r="K3958" s="4">
        <f>VLOOKUP(A3958, Sheet3!A:G,4, FALSE)</f>
        <v>-4.1588649999999996</v>
      </c>
      <c r="L3958" s="4">
        <f>VLOOKUP(A3958, Sheet3!A:G,5, FALSE)</f>
        <v>2.2984300000000002</v>
      </c>
      <c r="M3958" s="4">
        <f>VLOOKUP(A3958, Sheet3!A:G,6, FALSE)</f>
        <v>7.4913999999999994E-2</v>
      </c>
      <c r="N3958" s="4">
        <f>VLOOKUP(A3958, Sheet3!A:G,7, FALSE)</f>
        <v>-2.586789</v>
      </c>
      <c r="O3958">
        <v>2005</v>
      </c>
      <c r="P3958" s="4">
        <f>VLOOKUP(G3958, Sheet2!C:E, 3, FALSE)</f>
        <v>1989</v>
      </c>
      <c r="Q3958" s="4">
        <f>O3958-P3958</f>
        <v>16</v>
      </c>
      <c r="R3958" s="4">
        <f>VLOOKUP(A3958, Sheet4!A:B, 2, FALSE)</f>
        <v>6659</v>
      </c>
    </row>
    <row r="3959" spans="1:18">
      <c r="A3959" s="4">
        <v>5435</v>
      </c>
      <c r="B3959" s="4" t="s">
        <v>288</v>
      </c>
      <c r="C3959" s="1">
        <v>39476</v>
      </c>
      <c r="D3959" s="4" t="s">
        <v>15</v>
      </c>
      <c r="E3959" s="4" t="str">
        <f>VLOOKUP(B3959, Sheet2!$A$2:$B$734, 2, FALSE)</f>
        <v>GA</v>
      </c>
      <c r="F3959" s="4" t="s">
        <v>652</v>
      </c>
      <c r="G3959" s="4" t="str">
        <f>B3959&amp;E3959</f>
        <v>IsaksonGA</v>
      </c>
      <c r="H3959" s="4" t="str">
        <f>VLOOKUP(G3959, Sheet2!C:D, 2, FALSE)</f>
        <v>D</v>
      </c>
      <c r="I3959" s="4">
        <f>VLOOKUP(A3959, Sheet3!A:G,2, FALSE)</f>
        <v>3.9804659999999998</v>
      </c>
      <c r="J3959" s="4">
        <f>VLOOKUP(A3959, Sheet3!A:G,3, FALSE)</f>
        <v>6.7974000000000007E-2</v>
      </c>
      <c r="K3959" s="4">
        <f>VLOOKUP(A3959, Sheet3!A:G,4, FALSE)</f>
        <v>1.5354019999999999</v>
      </c>
      <c r="L3959" s="4">
        <f>VLOOKUP(A3959, Sheet3!A:G,5, FALSE)</f>
        <v>-1.1749590000000001</v>
      </c>
      <c r="M3959" s="4">
        <f>VLOOKUP(A3959, Sheet3!A:G,6, FALSE)</f>
        <v>-1.0532490000000001</v>
      </c>
      <c r="N3959" s="4">
        <f>VLOOKUP(A3959, Sheet3!A:G,7, FALSE)</f>
        <v>1.69554</v>
      </c>
      <c r="O3959">
        <v>2008</v>
      </c>
      <c r="P3959" s="4">
        <f>VLOOKUP(G3959, Sheet2!C:E, 3, FALSE)</f>
        <v>1999</v>
      </c>
      <c r="Q3959" s="4">
        <f>O3959-P3959</f>
        <v>9</v>
      </c>
      <c r="R3959" s="4">
        <f>VLOOKUP(A3959, Sheet4!A:B, 2, FALSE)</f>
        <v>1567</v>
      </c>
    </row>
    <row r="3960" spans="1:18">
      <c r="A3960" s="4">
        <v>5436</v>
      </c>
      <c r="B3960" s="4" t="s">
        <v>145</v>
      </c>
      <c r="C3960" s="1">
        <v>41163</v>
      </c>
      <c r="D3960" s="4" t="s">
        <v>6</v>
      </c>
      <c r="E3960" s="4" t="s">
        <v>22</v>
      </c>
      <c r="F3960" s="4" t="s">
        <v>652</v>
      </c>
      <c r="G3960" s="4" t="str">
        <f>B3960&amp;E3960</f>
        <v>GohmertTX</v>
      </c>
      <c r="H3960" s="4" t="str">
        <f>VLOOKUP(G3960, Sheet2!C:D, 2, FALSE)</f>
        <v>R</v>
      </c>
      <c r="I3960" s="4">
        <f>VLOOKUP(A3960, Sheet3!A:G,2, FALSE)</f>
        <v>-2.6774170000000002</v>
      </c>
      <c r="J3960" s="4">
        <f>VLOOKUP(A3960, Sheet3!A:G,3, FALSE)</f>
        <v>0.57779899999999995</v>
      </c>
      <c r="K3960" s="4">
        <f>VLOOKUP(A3960, Sheet3!A:G,4, FALSE)</f>
        <v>-2.3025129999999998</v>
      </c>
      <c r="L3960" s="4">
        <f>VLOOKUP(A3960, Sheet3!A:G,5, FALSE)</f>
        <v>0.67367500000000002</v>
      </c>
      <c r="M3960" s="4">
        <f>VLOOKUP(A3960, Sheet3!A:G,6, FALSE)</f>
        <v>-1.267887</v>
      </c>
      <c r="N3960" s="4">
        <f>VLOOKUP(A3960, Sheet3!A:G,7, FALSE)</f>
        <v>-1.8951560000000001</v>
      </c>
      <c r="O3960">
        <v>2012</v>
      </c>
      <c r="P3960" s="4">
        <f>VLOOKUP(G3960, Sheet2!C:E, 3, FALSE)</f>
        <v>2005</v>
      </c>
      <c r="Q3960" s="4">
        <f>O3960-P3960</f>
        <v>7</v>
      </c>
      <c r="R3960" s="4">
        <f>VLOOKUP(A3960, Sheet4!A:B, 2, FALSE)</f>
        <v>4236</v>
      </c>
    </row>
    <row r="3961" spans="1:18">
      <c r="A3961" s="4">
        <v>5437</v>
      </c>
      <c r="B3961" s="4" t="s">
        <v>242</v>
      </c>
      <c r="C3961" s="1">
        <v>39505</v>
      </c>
      <c r="D3961" s="4" t="s">
        <v>15</v>
      </c>
      <c r="E3961" s="4" t="str">
        <f>VLOOKUP(B3961, Sheet2!$A$2:$B$734, 2, FALSE)</f>
        <v>GA</v>
      </c>
      <c r="F3961" s="4" t="s">
        <v>652</v>
      </c>
      <c r="G3961" s="4" t="str">
        <f>B3961&amp;E3961</f>
        <v>ChamblissGA</v>
      </c>
      <c r="H3961" s="4" t="str">
        <f>VLOOKUP(G3961, Sheet2!C:D, 2, FALSE)</f>
        <v>R</v>
      </c>
      <c r="I3961" s="4">
        <f>VLOOKUP(A3961, Sheet3!A:G,2, FALSE)</f>
        <v>1.2338769999999999</v>
      </c>
      <c r="J3961" s="4">
        <f>VLOOKUP(A3961, Sheet3!A:G,3, FALSE)</f>
        <v>0.22361400000000001</v>
      </c>
      <c r="K3961" s="4">
        <f>VLOOKUP(A3961, Sheet3!A:G,4, FALSE)</f>
        <v>1.932104</v>
      </c>
      <c r="L3961" s="4">
        <f>VLOOKUP(A3961, Sheet3!A:G,5, FALSE)</f>
        <v>0.61422900000000002</v>
      </c>
      <c r="M3961" s="4">
        <f>VLOOKUP(A3961, Sheet3!A:G,6, FALSE)</f>
        <v>0.61263599999999996</v>
      </c>
      <c r="N3961" s="4">
        <f>VLOOKUP(A3961, Sheet3!A:G,7, FALSE)</f>
        <v>1.6005879999999999</v>
      </c>
      <c r="O3961">
        <v>2008</v>
      </c>
      <c r="P3961" s="4">
        <f>VLOOKUP(G3961, Sheet2!C:E, 3, FALSE)</f>
        <v>1995</v>
      </c>
      <c r="Q3961" s="4">
        <f>O3961-P3961</f>
        <v>13</v>
      </c>
      <c r="R3961" s="4">
        <f>VLOOKUP(A3961, Sheet4!A:B, 2, FALSE)</f>
        <v>1333</v>
      </c>
    </row>
    <row r="3962" spans="1:18">
      <c r="A3962" s="4">
        <v>5438</v>
      </c>
      <c r="B3962" s="4" t="s">
        <v>300</v>
      </c>
      <c r="C3962" s="1">
        <v>40793</v>
      </c>
      <c r="D3962" s="4" t="s">
        <v>15</v>
      </c>
      <c r="E3962" s="4" t="str">
        <f>VLOOKUP(B3962, Sheet2!$A$2:$B$734, 2, FALSE)</f>
        <v>AZ</v>
      </c>
      <c r="F3962" s="4" t="s">
        <v>652</v>
      </c>
      <c r="G3962" s="4" t="str">
        <f>B3962&amp;E3962</f>
        <v>McCainAZ</v>
      </c>
      <c r="H3962" s="4" t="str">
        <f>VLOOKUP(G3962, Sheet2!C:D, 2, FALSE)</f>
        <v>R</v>
      </c>
      <c r="I3962" s="4">
        <f>VLOOKUP(A3962, Sheet3!A:G,2, FALSE)</f>
        <v>1.9475640000000001</v>
      </c>
      <c r="J3962" s="4">
        <f>VLOOKUP(A3962, Sheet3!A:G,3, FALSE)</f>
        <v>-0.51100199999999996</v>
      </c>
      <c r="K3962" s="4">
        <f>VLOOKUP(A3962, Sheet3!A:G,4, FALSE)</f>
        <v>0.38713999999999998</v>
      </c>
      <c r="L3962" s="4">
        <f>VLOOKUP(A3962, Sheet3!A:G,5, FALSE)</f>
        <v>2.4664679999999999</v>
      </c>
      <c r="M3962" s="4">
        <f>VLOOKUP(A3962, Sheet3!A:G,6, FALSE)</f>
        <v>0.162416</v>
      </c>
      <c r="N3962" s="4">
        <f>VLOOKUP(A3962, Sheet3!A:G,7, FALSE)</f>
        <v>-0.17302899999999999</v>
      </c>
      <c r="O3962">
        <v>2011</v>
      </c>
      <c r="P3962" s="4">
        <f>VLOOKUP(G3962, Sheet2!C:E, 3, FALSE)</f>
        <v>1983</v>
      </c>
      <c r="Q3962" s="4">
        <f>O3962-P3962</f>
        <v>28</v>
      </c>
      <c r="R3962" s="4">
        <f>VLOOKUP(A3962, Sheet4!A:B, 2, FALSE)</f>
        <v>1522</v>
      </c>
    </row>
    <row r="3963" spans="1:18">
      <c r="A3963" s="4">
        <v>5439</v>
      </c>
      <c r="B3963" s="4" t="s">
        <v>245</v>
      </c>
      <c r="C3963" s="1">
        <v>40793</v>
      </c>
      <c r="D3963" s="4" t="s">
        <v>15</v>
      </c>
      <c r="E3963" s="4" t="s">
        <v>13</v>
      </c>
      <c r="F3963" s="4" t="s">
        <v>652</v>
      </c>
      <c r="G3963" s="4" t="str">
        <f>B3963&amp;E3963</f>
        <v>GrahamSC</v>
      </c>
      <c r="H3963" s="4" t="str">
        <f>VLOOKUP(G3963, Sheet2!C:D, 2, FALSE)</f>
        <v>D</v>
      </c>
      <c r="I3963" s="4">
        <f>VLOOKUP(A3963, Sheet3!A:G,2, FALSE)</f>
        <v>-4.370641</v>
      </c>
      <c r="J3963" s="4">
        <f>VLOOKUP(A3963, Sheet3!A:G,3, FALSE)</f>
        <v>0.323575</v>
      </c>
      <c r="K3963" s="4">
        <f>VLOOKUP(A3963, Sheet3!A:G,4, FALSE)</f>
        <v>-4.9432429999999998</v>
      </c>
      <c r="L3963" s="4">
        <f>VLOOKUP(A3963, Sheet3!A:G,5, FALSE)</f>
        <v>-0.21251</v>
      </c>
      <c r="M3963" s="4">
        <f>VLOOKUP(A3963, Sheet3!A:G,6, FALSE)</f>
        <v>0.30903799999999998</v>
      </c>
      <c r="N3963" s="4">
        <f>VLOOKUP(A3963, Sheet3!A:G,7, FALSE)</f>
        <v>-5.939133</v>
      </c>
      <c r="O3963">
        <v>2011</v>
      </c>
      <c r="P3963" s="4">
        <f>VLOOKUP(G3963, Sheet2!C:E, 3, FALSE)</f>
        <v>1995</v>
      </c>
      <c r="Q3963" s="4">
        <f>O3963-P3963</f>
        <v>16</v>
      </c>
      <c r="R3963" s="4">
        <f>VLOOKUP(A3963, Sheet4!A:B, 2, FALSE)</f>
        <v>2354</v>
      </c>
    </row>
    <row r="3964" spans="1:18">
      <c r="A3964" s="4">
        <v>5440</v>
      </c>
      <c r="B3964" s="4" t="s">
        <v>281</v>
      </c>
      <c r="C3964" s="1">
        <v>40793</v>
      </c>
      <c r="D3964" s="4" t="s">
        <v>15</v>
      </c>
      <c r="E3964" s="4" t="s">
        <v>84</v>
      </c>
      <c r="F3964" s="4" t="s">
        <v>652</v>
      </c>
      <c r="G3964" s="4" t="str">
        <f>B3964&amp;E3964</f>
        <v>LiebermanCT</v>
      </c>
      <c r="H3964" s="4" t="str">
        <f>VLOOKUP(G3964, Sheet2!C:D, 2, FALSE)</f>
        <v>D</v>
      </c>
      <c r="I3964" s="4">
        <f>VLOOKUP(A3964, Sheet3!A:G,2, FALSE)</f>
        <v>-3.29962</v>
      </c>
      <c r="J3964" s="4">
        <f>VLOOKUP(A3964, Sheet3!A:G,3, FALSE)</f>
        <v>-0.107671</v>
      </c>
      <c r="K3964" s="4">
        <f>VLOOKUP(A3964, Sheet3!A:G,4, FALSE)</f>
        <v>-1.7672270000000001</v>
      </c>
      <c r="L3964" s="4">
        <f>VLOOKUP(A3964, Sheet3!A:G,5, FALSE)</f>
        <v>-0.35092200000000001</v>
      </c>
      <c r="M3964" s="4">
        <f>VLOOKUP(A3964, Sheet3!A:G,6, FALSE)</f>
        <v>-1.215805</v>
      </c>
      <c r="N3964" s="4">
        <f>VLOOKUP(A3964, Sheet3!A:G,7, FALSE)</f>
        <v>-3.228396</v>
      </c>
      <c r="O3964">
        <v>2011</v>
      </c>
      <c r="P3964" s="4">
        <f>VLOOKUP(G3964, Sheet2!C:E, 3, FALSE)</f>
        <v>1989</v>
      </c>
      <c r="Q3964" s="4">
        <f>O3964-P3964</f>
        <v>22</v>
      </c>
      <c r="R3964" s="4">
        <f>VLOOKUP(A3964, Sheet4!A:B, 2, FALSE)</f>
        <v>1300</v>
      </c>
    </row>
    <row r="3965" spans="1:18">
      <c r="A3965" s="4">
        <v>5441</v>
      </c>
      <c r="B3965" s="4" t="s">
        <v>175</v>
      </c>
      <c r="C3965" s="1">
        <v>38882</v>
      </c>
      <c r="D3965" s="4" t="s">
        <v>6</v>
      </c>
      <c r="E3965" s="4" t="s">
        <v>176</v>
      </c>
      <c r="F3965" s="4" t="s">
        <v>652</v>
      </c>
      <c r="G3965" s="4" t="str">
        <f>B3965&amp;E3965</f>
        <v>KingIA</v>
      </c>
      <c r="H3965" s="4" t="str">
        <f>VLOOKUP(G3965, Sheet2!C:D, 2, FALSE)</f>
        <v>R</v>
      </c>
      <c r="I3965" s="4">
        <f>VLOOKUP(A3965, Sheet3!A:G,2, FALSE)</f>
        <v>-0.30197000000000002</v>
      </c>
      <c r="J3965" s="4">
        <f>VLOOKUP(A3965, Sheet3!A:G,3, FALSE)</f>
        <v>1.067256</v>
      </c>
      <c r="K3965" s="4">
        <f>VLOOKUP(A3965, Sheet3!A:G,4, FALSE)</f>
        <v>-1.421794</v>
      </c>
      <c r="L3965" s="4">
        <f>VLOOKUP(A3965, Sheet3!A:G,5, FALSE)</f>
        <v>0.39955000000000002</v>
      </c>
      <c r="M3965" s="4">
        <f>VLOOKUP(A3965, Sheet3!A:G,6, FALSE)</f>
        <v>-0.71342700000000003</v>
      </c>
      <c r="N3965" s="4">
        <f>VLOOKUP(A3965, Sheet3!A:G,7, FALSE)</f>
        <v>-0.99066100000000001</v>
      </c>
      <c r="O3965">
        <v>2006</v>
      </c>
      <c r="P3965" s="4">
        <f>VLOOKUP(G3965, Sheet2!C:E, 3, FALSE)</f>
        <v>2003</v>
      </c>
      <c r="Q3965" s="4">
        <f>O3965-P3965</f>
        <v>3</v>
      </c>
      <c r="R3965" s="4">
        <f>VLOOKUP(A3965, Sheet4!A:B, 2, FALSE)</f>
        <v>4374</v>
      </c>
    </row>
    <row r="3966" spans="1:18">
      <c r="A3966" s="4">
        <v>5442</v>
      </c>
      <c r="B3966" s="4" t="s">
        <v>500</v>
      </c>
      <c r="C3966" s="1">
        <v>38048</v>
      </c>
      <c r="D3966" s="4" t="s">
        <v>6</v>
      </c>
      <c r="E3966" s="4" t="s">
        <v>193</v>
      </c>
      <c r="F3966" s="4" t="s">
        <v>652</v>
      </c>
      <c r="G3966" s="4" t="str">
        <f>B3966&amp;E3966</f>
        <v>TancredoCO</v>
      </c>
      <c r="H3966" s="4" t="str">
        <f>VLOOKUP(G3966, Sheet2!C:D, 2, FALSE)</f>
        <v>R</v>
      </c>
      <c r="I3966" s="4">
        <f>VLOOKUP(A3966, Sheet3!A:G,2, FALSE)</f>
        <v>-0.122576</v>
      </c>
      <c r="J3966" s="4">
        <f>VLOOKUP(A3966, Sheet3!A:G,3, FALSE)</f>
        <v>-5.4642999999999997E-2</v>
      </c>
      <c r="K3966" s="4">
        <f>VLOOKUP(A3966, Sheet3!A:G,4, FALSE)</f>
        <v>-3.063453</v>
      </c>
      <c r="L3966" s="4">
        <f>VLOOKUP(A3966, Sheet3!A:G,5, FALSE)</f>
        <v>4.2760949999999998</v>
      </c>
      <c r="M3966" s="4">
        <f>VLOOKUP(A3966, Sheet3!A:G,6, FALSE)</f>
        <v>1.007204</v>
      </c>
      <c r="N3966" s="4">
        <f>VLOOKUP(A3966, Sheet3!A:G,7, FALSE)</f>
        <v>-3.6175190000000002</v>
      </c>
      <c r="O3966">
        <v>2004</v>
      </c>
      <c r="P3966" s="4">
        <f>VLOOKUP(G3966, Sheet2!C:E, 3, FALSE)</f>
        <v>1999</v>
      </c>
      <c r="Q3966" s="4">
        <f>O3966-P3966</f>
        <v>5</v>
      </c>
      <c r="R3966" s="4">
        <f>VLOOKUP(A3966, Sheet4!A:B, 2, FALSE)</f>
        <v>6042</v>
      </c>
    </row>
    <row r="3967" spans="1:18">
      <c r="A3967" s="4">
        <v>5443</v>
      </c>
      <c r="B3967" s="4" t="s">
        <v>175</v>
      </c>
      <c r="C3967" s="1">
        <v>38877</v>
      </c>
      <c r="D3967" s="4" t="s">
        <v>6</v>
      </c>
      <c r="E3967" s="4" t="s">
        <v>176</v>
      </c>
      <c r="F3967" s="4" t="s">
        <v>652</v>
      </c>
      <c r="G3967" s="4" t="str">
        <f>B3967&amp;E3967</f>
        <v>KingIA</v>
      </c>
      <c r="H3967" s="4" t="str">
        <f>VLOOKUP(G3967, Sheet2!C:D, 2, FALSE)</f>
        <v>R</v>
      </c>
      <c r="I3967" s="4">
        <f>VLOOKUP(A3967, Sheet3!A:G,2, FALSE)</f>
        <v>0.67824399999999996</v>
      </c>
      <c r="J3967" s="4">
        <f>VLOOKUP(A3967, Sheet3!A:G,3, FALSE)</f>
        <v>-0.63814899999999997</v>
      </c>
      <c r="K3967" s="4">
        <f>VLOOKUP(A3967, Sheet3!A:G,4, FALSE)</f>
        <v>-1.7142059999999999</v>
      </c>
      <c r="L3967" s="4">
        <f>VLOOKUP(A3967, Sheet3!A:G,5, FALSE)</f>
        <v>0.97768900000000003</v>
      </c>
      <c r="M3967" s="4">
        <f>VLOOKUP(A3967, Sheet3!A:G,6, FALSE)</f>
        <v>-0.34206399999999998</v>
      </c>
      <c r="N3967" s="4">
        <f>VLOOKUP(A3967, Sheet3!A:G,7, FALSE)</f>
        <v>-1.37201</v>
      </c>
      <c r="O3967">
        <v>2006</v>
      </c>
      <c r="P3967" s="4">
        <f>VLOOKUP(G3967, Sheet2!C:E, 3, FALSE)</f>
        <v>2003</v>
      </c>
      <c r="Q3967" s="4">
        <f>O3967-P3967</f>
        <v>3</v>
      </c>
      <c r="R3967" s="4">
        <f>VLOOKUP(A3967, Sheet4!A:B, 2, FALSE)</f>
        <v>8691</v>
      </c>
    </row>
    <row r="3968" spans="1:18">
      <c r="A3968" s="4">
        <v>5444</v>
      </c>
      <c r="B3968" s="4" t="s">
        <v>344</v>
      </c>
      <c r="C3968" s="1">
        <v>38877</v>
      </c>
      <c r="D3968" s="4" t="s">
        <v>6</v>
      </c>
      <c r="E3968" s="4" t="str">
        <f>VLOOKUP(B3968, Sheet2!$A$2:$B$734, 2, FALSE)</f>
        <v>NM</v>
      </c>
      <c r="F3968" s="4" t="s">
        <v>652</v>
      </c>
      <c r="G3968" s="4" t="str">
        <f>B3968&amp;E3968</f>
        <v>PearceNM</v>
      </c>
      <c r="H3968" s="4" t="str">
        <f>VLOOKUP(G3968, Sheet2!C:D, 2, FALSE)</f>
        <v>R</v>
      </c>
      <c r="I3968" s="4">
        <f>VLOOKUP(A3968, Sheet3!A:G,2, FALSE)</f>
        <v>-0.13139700000000001</v>
      </c>
      <c r="J3968" s="4">
        <f>VLOOKUP(A3968, Sheet3!A:G,3, FALSE)</f>
        <v>1.3639859999999999</v>
      </c>
      <c r="K3968" s="4">
        <f>VLOOKUP(A3968, Sheet3!A:G,4, FALSE)</f>
        <v>-1.2020599999999999</v>
      </c>
      <c r="L3968" s="4">
        <f>VLOOKUP(A3968, Sheet3!A:G,5, FALSE)</f>
        <v>0.54257100000000003</v>
      </c>
      <c r="M3968" s="4">
        <f>VLOOKUP(A3968, Sheet3!A:G,6, FALSE)</f>
        <v>-0.177733</v>
      </c>
      <c r="N3968" s="4">
        <f>VLOOKUP(A3968, Sheet3!A:G,7, FALSE)</f>
        <v>-0.67215400000000003</v>
      </c>
      <c r="O3968">
        <v>2006</v>
      </c>
      <c r="P3968" s="4" t="str">
        <f>VLOOKUP(G3968, Sheet2!C:E, 3, FALSE)</f>
        <v>2003-2008</v>
      </c>
      <c r="Q3968" s="4">
        <v>3</v>
      </c>
      <c r="R3968" s="4">
        <f>VLOOKUP(A3968, Sheet4!A:B, 2, FALSE)</f>
        <v>1028</v>
      </c>
    </row>
    <row r="3969" spans="1:18">
      <c r="A3969" s="4">
        <v>5445</v>
      </c>
      <c r="B3969" s="4" t="s">
        <v>238</v>
      </c>
      <c r="C3969" s="1">
        <v>39506</v>
      </c>
      <c r="D3969" s="4" t="s">
        <v>15</v>
      </c>
      <c r="E3969" s="4" t="str">
        <f>VLOOKUP(B3969, Sheet2!$A$2:$B$734, 2, FALSE)</f>
        <v>AZ</v>
      </c>
      <c r="F3969" s="4" t="s">
        <v>652</v>
      </c>
      <c r="G3969" s="4" t="str">
        <f>B3969&amp;E3969</f>
        <v>KylAZ</v>
      </c>
      <c r="H3969" s="4" t="str">
        <f>VLOOKUP(G3969, Sheet2!C:D, 2, FALSE)</f>
        <v>R</v>
      </c>
      <c r="I3969" s="4">
        <f>VLOOKUP(A3969, Sheet3!A:G,2, FALSE)</f>
        <v>1.8480080000000001</v>
      </c>
      <c r="J3969" s="4">
        <f>VLOOKUP(A3969, Sheet3!A:G,3, FALSE)</f>
        <v>1.091445</v>
      </c>
      <c r="K3969" s="4">
        <f>VLOOKUP(A3969, Sheet3!A:G,4, FALSE)</f>
        <v>-1.6186179999999999</v>
      </c>
      <c r="L3969" s="4">
        <f>VLOOKUP(A3969, Sheet3!A:G,5, FALSE)</f>
        <v>3.0200629999999999</v>
      </c>
      <c r="M3969" s="4">
        <f>VLOOKUP(A3969, Sheet3!A:G,6, FALSE)</f>
        <v>1.628792</v>
      </c>
      <c r="N3969" s="4">
        <f>VLOOKUP(A3969, Sheet3!A:G,7, FALSE)</f>
        <v>-2.0395189999999999</v>
      </c>
      <c r="O3969">
        <v>2008</v>
      </c>
      <c r="P3969" s="4">
        <f>VLOOKUP(G3969, Sheet2!C:E, 3, FALSE)</f>
        <v>1995</v>
      </c>
      <c r="Q3969" s="4">
        <f>O3969-P3969</f>
        <v>13</v>
      </c>
      <c r="R3969" s="4">
        <f>VLOOKUP(A3969, Sheet4!A:B, 2, FALSE)</f>
        <v>1404</v>
      </c>
    </row>
    <row r="3970" spans="1:18">
      <c r="A3970" s="4">
        <v>5446</v>
      </c>
      <c r="B3970" s="4" t="s">
        <v>262</v>
      </c>
      <c r="C3970" s="1">
        <v>39538</v>
      </c>
      <c r="D3970" s="4" t="s">
        <v>15</v>
      </c>
      <c r="E3970" s="4" t="str">
        <f>VLOOKUP(B3970, Sheet2!$A$2:$B$734, 2, FALSE)</f>
        <v>NV</v>
      </c>
      <c r="F3970" s="4" t="s">
        <v>652</v>
      </c>
      <c r="G3970" s="4" t="str">
        <f>B3970&amp;E3970</f>
        <v>ReidNV</v>
      </c>
      <c r="H3970" s="4" t="str">
        <f>VLOOKUP(G3970, Sheet2!C:D, 2, FALSE)</f>
        <v>D</v>
      </c>
      <c r="I3970" s="4">
        <f>VLOOKUP(A3970, Sheet3!A:G,2, FALSE)</f>
        <v>-0.87599199999999999</v>
      </c>
      <c r="J3970" s="4">
        <f>VLOOKUP(A3970, Sheet3!A:G,3, FALSE)</f>
        <v>0.83879700000000001</v>
      </c>
      <c r="K3970" s="4">
        <f>VLOOKUP(A3970, Sheet3!A:G,4, FALSE)</f>
        <v>-0.61088100000000001</v>
      </c>
      <c r="L3970" s="4">
        <f>VLOOKUP(A3970, Sheet3!A:G,5, FALSE)</f>
        <v>0.172069</v>
      </c>
      <c r="M3970" s="4">
        <f>VLOOKUP(A3970, Sheet3!A:G,6, FALSE)</f>
        <v>-0.68657800000000002</v>
      </c>
      <c r="N3970" s="4">
        <f>VLOOKUP(A3970, Sheet3!A:G,7, FALSE)</f>
        <v>-0.168707</v>
      </c>
      <c r="O3970">
        <v>2008</v>
      </c>
      <c r="P3970" s="4">
        <f>VLOOKUP(G3970, Sheet2!C:E, 3, FALSE)</f>
        <v>1983</v>
      </c>
      <c r="Q3970" s="4">
        <f>O3970-P3970</f>
        <v>25</v>
      </c>
      <c r="R3970" s="4">
        <f>VLOOKUP(A3970, Sheet4!A:B, 2, FALSE)</f>
        <v>1265</v>
      </c>
    </row>
    <row r="3971" spans="1:18">
      <c r="A3971" s="4">
        <v>5447</v>
      </c>
      <c r="B3971" s="4" t="s">
        <v>175</v>
      </c>
      <c r="C3971" s="1">
        <v>39335</v>
      </c>
      <c r="D3971" s="4" t="s">
        <v>6</v>
      </c>
      <c r="E3971" s="4" t="s">
        <v>176</v>
      </c>
      <c r="F3971" s="4" t="s">
        <v>652</v>
      </c>
      <c r="G3971" s="4" t="str">
        <f>B3971&amp;E3971</f>
        <v>KingIA</v>
      </c>
      <c r="H3971" s="4" t="str">
        <f>VLOOKUP(G3971, Sheet2!C:D, 2, FALSE)</f>
        <v>R</v>
      </c>
      <c r="I3971" s="4">
        <f>VLOOKUP(A3971, Sheet3!A:G,2, FALSE)</f>
        <v>2.7581959999999999</v>
      </c>
      <c r="J3971" s="4">
        <f>VLOOKUP(A3971, Sheet3!A:G,3, FALSE)</f>
        <v>-0.24840799999999999</v>
      </c>
      <c r="K3971" s="4">
        <f>VLOOKUP(A3971, Sheet3!A:G,4, FALSE)</f>
        <v>0.60764799999999997</v>
      </c>
      <c r="L3971" s="4">
        <f>VLOOKUP(A3971, Sheet3!A:G,5, FALSE)</f>
        <v>-0.76124599999999998</v>
      </c>
      <c r="M3971" s="4">
        <f>VLOOKUP(A3971, Sheet3!A:G,6, FALSE)</f>
        <v>0.34259800000000001</v>
      </c>
      <c r="N3971" s="4">
        <f>VLOOKUP(A3971, Sheet3!A:G,7, FALSE)</f>
        <v>1.787588</v>
      </c>
      <c r="O3971">
        <v>2007</v>
      </c>
      <c r="P3971" s="4">
        <f>VLOOKUP(G3971, Sheet2!C:E, 3, FALSE)</f>
        <v>2003</v>
      </c>
      <c r="Q3971" s="4">
        <f>O3971-P3971</f>
        <v>4</v>
      </c>
      <c r="R3971" s="4">
        <f>VLOOKUP(A3971, Sheet4!A:B, 2, FALSE)</f>
        <v>2571</v>
      </c>
    </row>
    <row r="3972" spans="1:18">
      <c r="A3972" s="4">
        <v>5448</v>
      </c>
      <c r="B3972" s="4" t="s">
        <v>310</v>
      </c>
      <c r="C3972" s="1">
        <v>39335</v>
      </c>
      <c r="D3972" s="4" t="s">
        <v>6</v>
      </c>
      <c r="E3972" s="4" t="s">
        <v>141</v>
      </c>
      <c r="F3972" s="4" t="s">
        <v>652</v>
      </c>
      <c r="G3972" s="4" t="str">
        <f>B3972&amp;E3972</f>
        <v>WampTN</v>
      </c>
      <c r="H3972" s="4" t="str">
        <f>VLOOKUP(G3972, Sheet2!C:D, 2, FALSE)</f>
        <v>R</v>
      </c>
      <c r="I3972" s="4">
        <f>VLOOKUP(A3972, Sheet3!A:G,2, FALSE)</f>
        <v>-2.5507970000000002</v>
      </c>
      <c r="J3972" s="4">
        <f>VLOOKUP(A3972, Sheet3!A:G,3, FALSE)</f>
        <v>1.564481</v>
      </c>
      <c r="K3972" s="4">
        <f>VLOOKUP(A3972, Sheet3!A:G,4, FALSE)</f>
        <v>-3.193791</v>
      </c>
      <c r="L3972" s="4">
        <f>VLOOKUP(A3972, Sheet3!A:G,5, FALSE)</f>
        <v>0.54908900000000005</v>
      </c>
      <c r="M3972" s="4">
        <f>VLOOKUP(A3972, Sheet3!A:G,6, FALSE)</f>
        <v>-1.5984100000000001</v>
      </c>
      <c r="N3972" s="4">
        <f>VLOOKUP(A3972, Sheet3!A:G,7, FALSE)</f>
        <v>-4.4508799999999997</v>
      </c>
      <c r="O3972">
        <v>2007</v>
      </c>
      <c r="P3972" s="4">
        <f>VLOOKUP(G3972, Sheet2!C:E, 3, FALSE)</f>
        <v>1995</v>
      </c>
      <c r="Q3972" s="4">
        <f>O3972-P3972</f>
        <v>12</v>
      </c>
      <c r="R3972" s="4">
        <f>VLOOKUP(A3972, Sheet4!A:B, 2, FALSE)</f>
        <v>1496</v>
      </c>
    </row>
    <row r="3973" spans="1:18">
      <c r="A3973" s="4">
        <v>5449</v>
      </c>
      <c r="B3973" s="4" t="s">
        <v>418</v>
      </c>
      <c r="C3973" s="1">
        <v>39335</v>
      </c>
      <c r="D3973" s="4" t="s">
        <v>6</v>
      </c>
      <c r="E3973" s="4" t="s">
        <v>112</v>
      </c>
      <c r="F3973" s="4" t="s">
        <v>652</v>
      </c>
      <c r="G3973" s="4" t="str">
        <f>B3973&amp;E3973</f>
        <v>McCotterMI</v>
      </c>
      <c r="H3973" s="4" t="str">
        <f>VLOOKUP(G3973, Sheet2!C:D, 2, FALSE)</f>
        <v>R</v>
      </c>
      <c r="I3973" s="4">
        <f>VLOOKUP(A3973, Sheet3!A:G,2, FALSE)</f>
        <v>-1.8941650000000001</v>
      </c>
      <c r="J3973" s="4">
        <f>VLOOKUP(A3973, Sheet3!A:G,3, FALSE)</f>
        <v>1.9548970000000001</v>
      </c>
      <c r="K3973" s="4">
        <f>VLOOKUP(A3973, Sheet3!A:G,4, FALSE)</f>
        <v>1.479884</v>
      </c>
      <c r="L3973" s="4">
        <f>VLOOKUP(A3973, Sheet3!A:G,5, FALSE)</f>
        <v>1.3893979999999999</v>
      </c>
      <c r="M3973" s="4">
        <f>VLOOKUP(A3973, Sheet3!A:G,6, FALSE)</f>
        <v>0.142846</v>
      </c>
      <c r="N3973" s="4">
        <f>VLOOKUP(A3973, Sheet3!A:G,7, FALSE)</f>
        <v>1.6984790000000001</v>
      </c>
      <c r="O3973">
        <v>2007</v>
      </c>
      <c r="P3973" s="4">
        <f>VLOOKUP(G3973, Sheet2!C:E, 3, FALSE)</f>
        <v>2003</v>
      </c>
      <c r="Q3973" s="4">
        <f>O3973-P3973</f>
        <v>4</v>
      </c>
      <c r="R3973" s="4">
        <f>VLOOKUP(A3973, Sheet4!A:B, 2, FALSE)</f>
        <v>1308</v>
      </c>
    </row>
    <row r="3974" spans="1:18">
      <c r="A3974" s="4">
        <v>5450</v>
      </c>
      <c r="B3974" s="4" t="s">
        <v>34</v>
      </c>
      <c r="C3974" s="1">
        <v>39335</v>
      </c>
      <c r="D3974" s="4" t="s">
        <v>6</v>
      </c>
      <c r="E3974" s="4" t="s">
        <v>137</v>
      </c>
      <c r="F3974" s="4" t="s">
        <v>652</v>
      </c>
      <c r="G3974" s="4" t="str">
        <f>B3974&amp;E3974</f>
        <v>GingreyGA</v>
      </c>
      <c r="H3974" s="4" t="str">
        <f>VLOOKUP(G3974, Sheet2!C:D, 2, FALSE)</f>
        <v>R</v>
      </c>
      <c r="I3974" s="4">
        <f>VLOOKUP(A3974, Sheet3!A:G,2, FALSE)</f>
        <v>-3.3912629999999999</v>
      </c>
      <c r="J3974" s="4">
        <f>VLOOKUP(A3974, Sheet3!A:G,3, FALSE)</f>
        <v>1.896161</v>
      </c>
      <c r="K3974" s="4">
        <f>VLOOKUP(A3974, Sheet3!A:G,4, FALSE)</f>
        <v>-4.2228760000000003</v>
      </c>
      <c r="L3974" s="4">
        <f>VLOOKUP(A3974, Sheet3!A:G,5, FALSE)</f>
        <v>1.0104089999999999</v>
      </c>
      <c r="M3974" s="4">
        <f>VLOOKUP(A3974, Sheet3!A:G,6, FALSE)</f>
        <v>-1.6246149999999999</v>
      </c>
      <c r="N3974" s="4">
        <f>VLOOKUP(A3974, Sheet3!A:G,7, FALSE)</f>
        <v>-6.130763</v>
      </c>
      <c r="O3974">
        <v>2007</v>
      </c>
      <c r="P3974" s="4">
        <f>VLOOKUP(G3974, Sheet2!C:E, 3, FALSE)</f>
        <v>2003</v>
      </c>
      <c r="Q3974" s="4">
        <f>O3974-P3974</f>
        <v>4</v>
      </c>
      <c r="R3974" s="4">
        <f>VLOOKUP(A3974, Sheet4!A:B, 2, FALSE)</f>
        <v>911</v>
      </c>
    </row>
    <row r="3975" spans="1:18">
      <c r="A3975" s="4">
        <v>5451</v>
      </c>
      <c r="B3975" s="4" t="s">
        <v>344</v>
      </c>
      <c r="C3975" s="1">
        <v>39335</v>
      </c>
      <c r="D3975" s="4" t="s">
        <v>6</v>
      </c>
      <c r="E3975" s="4" t="s">
        <v>57</v>
      </c>
      <c r="F3975" s="4" t="s">
        <v>652</v>
      </c>
      <c r="G3975" s="4" t="str">
        <f>B3975&amp;E3975</f>
        <v>PearceNM</v>
      </c>
      <c r="H3975" s="4" t="str">
        <f>VLOOKUP(G3975, Sheet2!C:D, 2, FALSE)</f>
        <v>R</v>
      </c>
      <c r="I3975" s="4">
        <f>VLOOKUP(A3975, Sheet3!A:G,2, FALSE)</f>
        <v>-2.4762360000000001</v>
      </c>
      <c r="J3975" s="4">
        <f>VLOOKUP(A3975, Sheet3!A:G,3, FALSE)</f>
        <v>2.2916319999999999</v>
      </c>
      <c r="K3975" s="4">
        <f>VLOOKUP(A3975, Sheet3!A:G,4, FALSE)</f>
        <v>-2.520073</v>
      </c>
      <c r="L3975" s="4">
        <f>VLOOKUP(A3975, Sheet3!A:G,5, FALSE)</f>
        <v>-2.1535000000000002</v>
      </c>
      <c r="M3975" s="4">
        <f>VLOOKUP(A3975, Sheet3!A:G,6, FALSE)</f>
        <v>-1.2826059999999999</v>
      </c>
      <c r="N3975" s="4">
        <f>VLOOKUP(A3975, Sheet3!A:G,7, FALSE)</f>
        <v>-2.6256379999999999</v>
      </c>
      <c r="O3975">
        <v>2007</v>
      </c>
      <c r="P3975" s="4" t="str">
        <f>VLOOKUP(G3975, Sheet2!C:E, 3, FALSE)</f>
        <v>2003-2008</v>
      </c>
      <c r="Q3975" s="4">
        <v>4</v>
      </c>
      <c r="R3975" s="4">
        <f>VLOOKUP(A3975, Sheet4!A:B, 2, FALSE)</f>
        <v>1196</v>
      </c>
    </row>
    <row r="3976" spans="1:18">
      <c r="A3976" s="4">
        <v>5452</v>
      </c>
      <c r="B3976" s="4" t="s">
        <v>212</v>
      </c>
      <c r="C3976" s="1">
        <v>39335</v>
      </c>
      <c r="D3976" s="4" t="s">
        <v>6</v>
      </c>
      <c r="E3976" s="4" t="s">
        <v>22</v>
      </c>
      <c r="F3976" s="4" t="s">
        <v>652</v>
      </c>
      <c r="G3976" s="4" t="str">
        <f>B3976&amp;E3976</f>
        <v>BurgessTX</v>
      </c>
      <c r="H3976" s="4" t="str">
        <f>VLOOKUP(G3976, Sheet2!C:D, 2, FALSE)</f>
        <v>R</v>
      </c>
      <c r="I3976" s="4">
        <f>VLOOKUP(A3976, Sheet3!A:G,2, FALSE)</f>
        <v>3.2015959999999999</v>
      </c>
      <c r="J3976" s="4">
        <f>VLOOKUP(A3976, Sheet3!A:G,3, FALSE)</f>
        <v>0.934002</v>
      </c>
      <c r="K3976" s="4">
        <f>VLOOKUP(A3976, Sheet3!A:G,4, FALSE)</f>
        <v>-2.1441940000000002</v>
      </c>
      <c r="L3976" s="4">
        <f>VLOOKUP(A3976, Sheet3!A:G,5, FALSE)</f>
        <v>-0.24840899999999999</v>
      </c>
      <c r="M3976" s="4">
        <f>VLOOKUP(A3976, Sheet3!A:G,6, FALSE)</f>
        <v>-0.39252999999999999</v>
      </c>
      <c r="N3976" s="4">
        <f>VLOOKUP(A3976, Sheet3!A:G,7, FALSE)</f>
        <v>6.5649999999999997E-3</v>
      </c>
      <c r="O3976">
        <v>2007</v>
      </c>
      <c r="P3976" s="4">
        <f>VLOOKUP(G3976, Sheet2!C:E, 3, FALSE)</f>
        <v>2003</v>
      </c>
      <c r="Q3976" s="4">
        <f>O3976-P3976</f>
        <v>4</v>
      </c>
      <c r="R3976" s="4">
        <f>VLOOKUP(A3976, Sheet4!A:B, 2, FALSE)</f>
        <v>1308</v>
      </c>
    </row>
    <row r="3977" spans="1:18">
      <c r="A3977" s="4">
        <v>5453</v>
      </c>
      <c r="B3977" s="4" t="s">
        <v>166</v>
      </c>
      <c r="C3977" s="1">
        <v>38119</v>
      </c>
      <c r="D3977" s="4" t="s">
        <v>6</v>
      </c>
      <c r="E3977" s="4" t="s">
        <v>116</v>
      </c>
      <c r="F3977" s="4" t="s">
        <v>652</v>
      </c>
      <c r="G3977" s="4" t="str">
        <f>B3977&amp;E3977</f>
        <v>InsleeWA</v>
      </c>
      <c r="H3977" s="4" t="str">
        <f>VLOOKUP(G3977, Sheet2!C:D, 2, FALSE)</f>
        <v>D</v>
      </c>
      <c r="I3977" s="4">
        <f>VLOOKUP(A3977, Sheet3!A:G,2, FALSE)</f>
        <v>-1.9638580000000001</v>
      </c>
      <c r="J3977" s="4">
        <f>VLOOKUP(A3977, Sheet3!A:G,3, FALSE)</f>
        <v>0.44696799999999998</v>
      </c>
      <c r="K3977" s="4">
        <f>VLOOKUP(A3977, Sheet3!A:G,4, FALSE)</f>
        <v>-0.98166900000000001</v>
      </c>
      <c r="L3977" s="4">
        <f>VLOOKUP(A3977, Sheet3!A:G,5, FALSE)</f>
        <v>-0.89188199999999995</v>
      </c>
      <c r="M3977" s="4">
        <f>VLOOKUP(A3977, Sheet3!A:G,6, FALSE)</f>
        <v>-0.39738000000000001</v>
      </c>
      <c r="N3977" s="4">
        <f>VLOOKUP(A3977, Sheet3!A:G,7, FALSE)</f>
        <v>-1.4605330000000001</v>
      </c>
      <c r="O3977">
        <v>2004</v>
      </c>
      <c r="P3977" s="4">
        <f>VLOOKUP(G3977, Sheet2!C:E, 3, FALSE)</f>
        <v>1998</v>
      </c>
      <c r="Q3977" s="4">
        <f>O3977-P3977</f>
        <v>6</v>
      </c>
      <c r="R3977" s="4">
        <f>VLOOKUP(A3977, Sheet4!A:B, 2, FALSE)</f>
        <v>2755</v>
      </c>
    </row>
    <row r="3978" spans="1:18">
      <c r="A3978" s="4">
        <v>5454</v>
      </c>
      <c r="B3978" s="4" t="s">
        <v>576</v>
      </c>
      <c r="C3978" s="1">
        <v>38119</v>
      </c>
      <c r="D3978" s="4" t="s">
        <v>6</v>
      </c>
      <c r="E3978" s="4" t="str">
        <f>VLOOKUP(B3978, Sheet2!$A$2:$B$734, 2, FALSE)</f>
        <v>OH</v>
      </c>
      <c r="F3978" s="4" t="s">
        <v>652</v>
      </c>
      <c r="G3978" s="4" t="str">
        <f>B3978&amp;E3978</f>
        <v>StricklandOH</v>
      </c>
      <c r="H3978" s="4" t="str">
        <f>VLOOKUP(G3978, Sheet2!C:D, 2, FALSE)</f>
        <v>D</v>
      </c>
      <c r="I3978" s="4">
        <f>VLOOKUP(A3978, Sheet3!A:G,2, FALSE)</f>
        <v>2.940096</v>
      </c>
      <c r="J3978" s="4">
        <f>VLOOKUP(A3978, Sheet3!A:G,3, FALSE)</f>
        <v>-1.639605</v>
      </c>
      <c r="K3978" s="4">
        <f>VLOOKUP(A3978, Sheet3!A:G,4, FALSE)</f>
        <v>-1.0272539999999999</v>
      </c>
      <c r="L3978" s="4">
        <f>VLOOKUP(A3978, Sheet3!A:G,5, FALSE)</f>
        <v>0.100536</v>
      </c>
      <c r="M3978" s="4">
        <f>VLOOKUP(A3978, Sheet3!A:G,6, FALSE)</f>
        <v>-1.963063</v>
      </c>
      <c r="N3978" s="4">
        <f>VLOOKUP(A3978, Sheet3!A:G,7, FALSE)</f>
        <v>-1.025736</v>
      </c>
      <c r="O3978">
        <v>2004</v>
      </c>
      <c r="P3978" s="4">
        <f>VLOOKUP(G3978, Sheet2!C:E, 3, FALSE)</f>
        <v>1997</v>
      </c>
      <c r="Q3978" s="4">
        <f>O3978-P3978</f>
        <v>7</v>
      </c>
      <c r="R3978" s="4">
        <f>VLOOKUP(A3978, Sheet4!A:B, 2, FALSE)</f>
        <v>306</v>
      </c>
    </row>
    <row r="3979" spans="1:18">
      <c r="A3979" s="4">
        <v>5455</v>
      </c>
      <c r="B3979" s="4" t="s">
        <v>275</v>
      </c>
      <c r="C3979" s="1">
        <v>38119</v>
      </c>
      <c r="D3979" s="4" t="s">
        <v>6</v>
      </c>
      <c r="E3979" s="4" t="s">
        <v>184</v>
      </c>
      <c r="F3979" s="4" t="s">
        <v>652</v>
      </c>
      <c r="G3979" s="4" t="str">
        <f>B3979&amp;E3979</f>
        <v>DelahuntMA</v>
      </c>
      <c r="H3979" s="4" t="str">
        <f>VLOOKUP(G3979, Sheet2!C:D, 2, FALSE)</f>
        <v>D</v>
      </c>
      <c r="I3979" s="4">
        <f>VLOOKUP(A3979, Sheet3!A:G,2, FALSE)</f>
        <v>3.1256119999999998</v>
      </c>
      <c r="J3979" s="4">
        <f>VLOOKUP(A3979, Sheet3!A:G,3, FALSE)</f>
        <v>-1.2928569999999999</v>
      </c>
      <c r="K3979" s="4">
        <f>VLOOKUP(A3979, Sheet3!A:G,4, FALSE)</f>
        <v>2.011425</v>
      </c>
      <c r="L3979" s="4">
        <f>VLOOKUP(A3979, Sheet3!A:G,5, FALSE)</f>
        <v>1.873299</v>
      </c>
      <c r="M3979" s="4">
        <f>VLOOKUP(A3979, Sheet3!A:G,6, FALSE)</f>
        <v>-0.45294000000000001</v>
      </c>
      <c r="N3979" s="4">
        <f>VLOOKUP(A3979, Sheet3!A:G,7, FALSE)</f>
        <v>2.6038950000000001</v>
      </c>
      <c r="O3979">
        <v>2004</v>
      </c>
      <c r="P3979" s="4">
        <f>VLOOKUP(G3979, Sheet2!C:E, 3, FALSE)</f>
        <v>1997</v>
      </c>
      <c r="Q3979" s="4">
        <f>O3979-P3979</f>
        <v>7</v>
      </c>
      <c r="R3979" s="4">
        <f>VLOOKUP(A3979, Sheet4!A:B, 2, FALSE)</f>
        <v>1832</v>
      </c>
    </row>
    <row r="3980" spans="1:18">
      <c r="A3980" s="4">
        <v>5456</v>
      </c>
      <c r="B3980" s="4" t="s">
        <v>541</v>
      </c>
      <c r="C3980" s="1">
        <v>38119</v>
      </c>
      <c r="D3980" s="4" t="s">
        <v>6</v>
      </c>
      <c r="E3980" s="4" t="str">
        <f>VLOOKUP(B3980, Sheet2!$A$2:$B$734, 2, FALSE)</f>
        <v>PA</v>
      </c>
      <c r="F3980" s="4" t="s">
        <v>652</v>
      </c>
      <c r="G3980" s="4" t="str">
        <f>B3980&amp;E3980</f>
        <v>HoeffelPA</v>
      </c>
      <c r="H3980" s="4" t="str">
        <f>VLOOKUP(G3980, Sheet2!C:D, 2, FALSE)</f>
        <v>D</v>
      </c>
      <c r="I3980" s="4">
        <f>VLOOKUP(A3980, Sheet3!A:G,2, FALSE)</f>
        <v>-3.133035</v>
      </c>
      <c r="J3980" s="4">
        <f>VLOOKUP(A3980, Sheet3!A:G,3, FALSE)</f>
        <v>1.2973650000000001</v>
      </c>
      <c r="K3980" s="4">
        <f>VLOOKUP(A3980, Sheet3!A:G,4, FALSE)</f>
        <v>-1.669378</v>
      </c>
      <c r="L3980" s="4">
        <f>VLOOKUP(A3980, Sheet3!A:G,5, FALSE)</f>
        <v>0.92744800000000005</v>
      </c>
      <c r="M3980" s="4">
        <f>VLOOKUP(A3980, Sheet3!A:G,6, FALSE)</f>
        <v>-0.87857200000000002</v>
      </c>
      <c r="N3980" s="4">
        <f>VLOOKUP(A3980, Sheet3!A:G,7, FALSE)</f>
        <v>-2.6429999999999998</v>
      </c>
      <c r="O3980">
        <v>2004</v>
      </c>
      <c r="P3980" s="4">
        <f>VLOOKUP(G3980, Sheet2!C:E, 3, FALSE)</f>
        <v>1999</v>
      </c>
      <c r="Q3980" s="4">
        <f>O3980-P3980</f>
        <v>5</v>
      </c>
      <c r="R3980" s="4">
        <f>VLOOKUP(A3980, Sheet4!A:B, 2, FALSE)</f>
        <v>729</v>
      </c>
    </row>
    <row r="3981" spans="1:18">
      <c r="A3981" s="4">
        <v>5457</v>
      </c>
      <c r="B3981" s="4" t="s">
        <v>752</v>
      </c>
      <c r="C3981" s="1">
        <v>38253</v>
      </c>
      <c r="D3981" s="4" t="s">
        <v>6</v>
      </c>
      <c r="E3981" s="4" t="s">
        <v>47</v>
      </c>
      <c r="F3981" s="4" t="s">
        <v>652</v>
      </c>
      <c r="G3981" s="4" t="str">
        <f>B3981&amp;E3981</f>
        <v>MeekKFL</v>
      </c>
      <c r="H3981" s="4" t="str">
        <f>VLOOKUP(G3981, Sheet2!C:D, 2, FALSE)</f>
        <v>D</v>
      </c>
      <c r="I3981" s="4">
        <f>VLOOKUP(A3981, Sheet3!A:G,2, FALSE)</f>
        <v>-2.6482130000000002</v>
      </c>
      <c r="J3981" s="4">
        <f>VLOOKUP(A3981, Sheet3!A:G,3, FALSE)</f>
        <v>0.36318400000000001</v>
      </c>
      <c r="K3981" s="4">
        <f>VLOOKUP(A3981, Sheet3!A:G,4, FALSE)</f>
        <v>-2.7914509999999999</v>
      </c>
      <c r="L3981" s="4">
        <f>VLOOKUP(A3981, Sheet3!A:G,5, FALSE)</f>
        <v>1.444231</v>
      </c>
      <c r="M3981" s="4">
        <f>VLOOKUP(A3981, Sheet3!A:G,6, FALSE)</f>
        <v>3.9167E-2</v>
      </c>
      <c r="N3981" s="4">
        <f>VLOOKUP(A3981, Sheet3!A:G,7, FALSE)</f>
        <v>-4.0787500000000003</v>
      </c>
      <c r="O3981">
        <v>2004</v>
      </c>
      <c r="P3981" s="4">
        <f>VLOOKUP(G3981, Sheet2!C:E, 3, FALSE)</f>
        <v>2003</v>
      </c>
      <c r="Q3981" s="4">
        <f>O3981-P3981</f>
        <v>1</v>
      </c>
      <c r="R3981" s="4">
        <f>VLOOKUP(A3981, Sheet4!A:B, 2, FALSE)</f>
        <v>4091</v>
      </c>
    </row>
    <row r="3982" spans="1:18">
      <c r="A3982" s="4">
        <v>5458</v>
      </c>
      <c r="B3982" s="4" t="s">
        <v>10</v>
      </c>
      <c r="C3982" s="1">
        <v>38253</v>
      </c>
      <c r="D3982" s="4" t="s">
        <v>6</v>
      </c>
      <c r="E3982" s="4" t="s">
        <v>89</v>
      </c>
      <c r="F3982" s="4" t="s">
        <v>652</v>
      </c>
      <c r="G3982" s="4" t="str">
        <f>B3982&amp;E3982</f>
        <v>JonesOH</v>
      </c>
      <c r="H3982" s="4" t="str">
        <f>VLOOKUP(G3982, Sheet2!C:D, 2, FALSE)</f>
        <v>D</v>
      </c>
      <c r="I3982" s="4">
        <f>VLOOKUP(A3982, Sheet3!A:G,2, FALSE)</f>
        <v>-3.72946</v>
      </c>
      <c r="J3982" s="4">
        <f>VLOOKUP(A3982, Sheet3!A:G,3, FALSE)</f>
        <v>-1.283231</v>
      </c>
      <c r="K3982" s="4">
        <f>VLOOKUP(A3982, Sheet3!A:G,4, FALSE)</f>
        <v>-1.820816</v>
      </c>
      <c r="L3982" s="4">
        <f>VLOOKUP(A3982, Sheet3!A:G,5, FALSE)</f>
        <v>-2.3139889999999999</v>
      </c>
      <c r="M3982" s="4">
        <f>VLOOKUP(A3982, Sheet3!A:G,6, FALSE)</f>
        <v>-1.58256</v>
      </c>
      <c r="N3982" s="4">
        <f>VLOOKUP(A3982, Sheet3!A:G,7, FALSE)</f>
        <v>-3.8634469999999999</v>
      </c>
      <c r="O3982">
        <v>2004</v>
      </c>
      <c r="P3982" s="4">
        <f>VLOOKUP(G3982, Sheet2!C:E, 3, FALSE)</f>
        <v>1999</v>
      </c>
      <c r="Q3982" s="4">
        <f>O3982-P3982</f>
        <v>5</v>
      </c>
      <c r="R3982" s="4">
        <f>VLOOKUP(A3982, Sheet4!A:B, 2, FALSE)</f>
        <v>2037</v>
      </c>
    </row>
    <row r="3983" spans="1:18">
      <c r="A3983" s="4">
        <v>5459</v>
      </c>
      <c r="B3983" s="4" t="s">
        <v>320</v>
      </c>
      <c r="C3983" s="1">
        <v>39329</v>
      </c>
      <c r="D3983" s="4" t="s">
        <v>6</v>
      </c>
      <c r="E3983" s="4" t="s">
        <v>321</v>
      </c>
      <c r="F3983" s="4" t="s">
        <v>652</v>
      </c>
      <c r="G3983" s="4" t="str">
        <f>B3983&amp;E3983</f>
        <v>RossAR</v>
      </c>
      <c r="H3983" s="4" t="str">
        <f>VLOOKUP(G3983, Sheet2!C:D, 2, FALSE)</f>
        <v>D</v>
      </c>
      <c r="I3983" s="4">
        <f>VLOOKUP(A3983, Sheet3!A:G,2, FALSE)</f>
        <v>0.46675</v>
      </c>
      <c r="J3983" s="4">
        <f>VLOOKUP(A3983, Sheet3!A:G,3, FALSE)</f>
        <v>0.49231900000000001</v>
      </c>
      <c r="K3983" s="4">
        <f>VLOOKUP(A3983, Sheet3!A:G,4, FALSE)</f>
        <v>-2.8768829999999999</v>
      </c>
      <c r="L3983" s="4">
        <f>VLOOKUP(A3983, Sheet3!A:G,5, FALSE)</f>
        <v>-2.9412639999999999</v>
      </c>
      <c r="M3983" s="4">
        <f>VLOOKUP(A3983, Sheet3!A:G,6, FALSE)</f>
        <v>-1.6052040000000001</v>
      </c>
      <c r="N3983" s="4">
        <f>VLOOKUP(A3983, Sheet3!A:G,7, FALSE)</f>
        <v>-2.938501</v>
      </c>
      <c r="O3983">
        <v>2007</v>
      </c>
      <c r="P3983" s="4">
        <f>VLOOKUP(G3983, Sheet2!C:E, 3, FALSE)</f>
        <v>2001</v>
      </c>
      <c r="Q3983" s="4">
        <f>O3983-P3983</f>
        <v>6</v>
      </c>
      <c r="R3983" s="4">
        <f>VLOOKUP(A3983, Sheet4!A:B, 2, FALSE)</f>
        <v>2622</v>
      </c>
    </row>
    <row r="3984" spans="1:18">
      <c r="A3984" s="4">
        <v>5460</v>
      </c>
      <c r="B3984" s="4" t="s">
        <v>379</v>
      </c>
      <c r="C3984" s="1">
        <v>39329</v>
      </c>
      <c r="D3984" s="4" t="s">
        <v>6</v>
      </c>
      <c r="E3984" s="4" t="s">
        <v>159</v>
      </c>
      <c r="F3984" s="4" t="s">
        <v>652</v>
      </c>
      <c r="G3984" s="4" t="str">
        <f>B3984&amp;E3984</f>
        <v>DonnellyIN</v>
      </c>
      <c r="H3984" s="4" t="str">
        <f>VLOOKUP(G3984, Sheet2!C:D, 2, FALSE)</f>
        <v>D</v>
      </c>
      <c r="I3984" s="4">
        <f>VLOOKUP(A3984, Sheet3!A:G,2, FALSE)</f>
        <v>-3.777549</v>
      </c>
      <c r="J3984" s="4">
        <f>VLOOKUP(A3984, Sheet3!A:G,3, FALSE)</f>
        <v>2.4053930000000001</v>
      </c>
      <c r="K3984" s="4">
        <f>VLOOKUP(A3984, Sheet3!A:G,4, FALSE)</f>
        <v>-3.203859</v>
      </c>
      <c r="L3984" s="4">
        <f>VLOOKUP(A3984, Sheet3!A:G,5, FALSE)</f>
        <v>-0.98821999999999999</v>
      </c>
      <c r="M3984" s="4">
        <f>VLOOKUP(A3984, Sheet3!A:G,6, FALSE)</f>
        <v>1.385445</v>
      </c>
      <c r="N3984" s="4">
        <f>VLOOKUP(A3984, Sheet3!A:G,7, FALSE)</f>
        <v>-1.861429</v>
      </c>
      <c r="O3984">
        <v>2007</v>
      </c>
      <c r="P3984" s="4">
        <f>VLOOKUP(G3984, Sheet2!C:E, 3, FALSE)</f>
        <v>2007</v>
      </c>
      <c r="Q3984" s="4">
        <f>O3984-P3984</f>
        <v>0</v>
      </c>
      <c r="R3984" s="4">
        <f>VLOOKUP(A3984, Sheet4!A:B, 2, FALSE)</f>
        <v>565</v>
      </c>
    </row>
    <row r="3985" spans="1:18">
      <c r="A3985" s="4">
        <v>5461</v>
      </c>
      <c r="B3985" s="4" t="s">
        <v>144</v>
      </c>
      <c r="C3985" s="1">
        <v>39329</v>
      </c>
      <c r="D3985" s="4" t="s">
        <v>6</v>
      </c>
      <c r="E3985" s="4" t="s">
        <v>125</v>
      </c>
      <c r="F3985" s="4" t="s">
        <v>652</v>
      </c>
      <c r="G3985" s="4" t="str">
        <f>B3985&amp;E3985</f>
        <v>ArcuriNY</v>
      </c>
      <c r="H3985" s="4" t="str">
        <f>VLOOKUP(G3985, Sheet2!C:D, 2, FALSE)</f>
        <v>D</v>
      </c>
      <c r="I3985" s="4">
        <f>VLOOKUP(A3985, Sheet3!A:G,2, FALSE)</f>
        <v>-3.1812839999999998</v>
      </c>
      <c r="J3985" s="4">
        <f>VLOOKUP(A3985, Sheet3!A:G,3, FALSE)</f>
        <v>4.06874</v>
      </c>
      <c r="K3985" s="4">
        <f>VLOOKUP(A3985, Sheet3!A:G,4, FALSE)</f>
        <v>-4.4706890000000001</v>
      </c>
      <c r="L3985" s="4">
        <f>VLOOKUP(A3985, Sheet3!A:G,5, FALSE)</f>
        <v>-0.30698199999999998</v>
      </c>
      <c r="M3985" s="4">
        <f>VLOOKUP(A3985, Sheet3!A:G,6, FALSE)</f>
        <v>0.142846</v>
      </c>
      <c r="N3985" s="4">
        <f>VLOOKUP(A3985, Sheet3!A:G,7, FALSE)</f>
        <v>-5.0566990000000001</v>
      </c>
      <c r="O3985">
        <v>2007</v>
      </c>
      <c r="P3985" s="4">
        <f>VLOOKUP(G3985, Sheet2!C:E, 3, FALSE)</f>
        <v>2007</v>
      </c>
      <c r="Q3985" s="4">
        <f>O3985-P3985</f>
        <v>0</v>
      </c>
      <c r="R3985" s="4">
        <f>VLOOKUP(A3985, Sheet4!A:B, 2, FALSE)</f>
        <v>838</v>
      </c>
    </row>
    <row r="3986" spans="1:18">
      <c r="A3986" s="4">
        <v>5462</v>
      </c>
      <c r="B3986" s="4" t="s">
        <v>633</v>
      </c>
      <c r="C3986" s="1">
        <v>39329</v>
      </c>
      <c r="D3986" s="4" t="s">
        <v>6</v>
      </c>
      <c r="E3986" s="4" t="s">
        <v>141</v>
      </c>
      <c r="F3986" s="4" t="s">
        <v>652</v>
      </c>
      <c r="G3986" s="4" t="str">
        <f>B3986&amp;E3986</f>
        <v>DavisLTN</v>
      </c>
      <c r="H3986" s="4" t="str">
        <f>VLOOKUP(G3986, Sheet2!C:D, 2, FALSE)</f>
        <v>D</v>
      </c>
      <c r="I3986" s="4">
        <f>VLOOKUP(A3986, Sheet3!A:G,2, FALSE)</f>
        <v>-2.1097610000000002</v>
      </c>
      <c r="J3986" s="4">
        <f>VLOOKUP(A3986, Sheet3!A:G,3, FALSE)</f>
        <v>0.86541100000000004</v>
      </c>
      <c r="K3986" s="4">
        <f>VLOOKUP(A3986, Sheet3!A:G,4, FALSE)</f>
        <v>-3.610179</v>
      </c>
      <c r="L3986" s="4">
        <f>VLOOKUP(A3986, Sheet3!A:G,5, FALSE)</f>
        <v>-2.3293680000000001</v>
      </c>
      <c r="M3986" s="4">
        <f>VLOOKUP(A3986, Sheet3!A:G,6, FALSE)</f>
        <v>-1.068538</v>
      </c>
      <c r="N3986" s="4">
        <f>VLOOKUP(A3986, Sheet3!A:G,7, FALSE)</f>
        <v>-4.2366330000000003</v>
      </c>
      <c r="O3986">
        <v>2007</v>
      </c>
      <c r="P3986" s="4">
        <f>VLOOKUP(G3986, Sheet2!C:E, 3, FALSE)</f>
        <v>2003</v>
      </c>
      <c r="Q3986" s="4">
        <f>O3986-P3986</f>
        <v>4</v>
      </c>
      <c r="R3986" s="4">
        <f>VLOOKUP(A3986, Sheet4!A:B, 2, FALSE)</f>
        <v>2365</v>
      </c>
    </row>
    <row r="3987" spans="1:18">
      <c r="A3987" s="4">
        <v>5463</v>
      </c>
      <c r="B3987" s="4" t="s">
        <v>758</v>
      </c>
      <c r="C3987" s="1">
        <v>39329</v>
      </c>
      <c r="D3987" s="4" t="s">
        <v>6</v>
      </c>
      <c r="E3987" s="4" t="s">
        <v>44</v>
      </c>
      <c r="F3987" s="4" t="s">
        <v>652</v>
      </c>
      <c r="G3987" s="4" t="str">
        <f>B3987&amp;E3987</f>
        <v>MurphyPPA</v>
      </c>
      <c r="H3987" s="4" t="str">
        <f>VLOOKUP(G3987, Sheet2!C:D, 2, FALSE)</f>
        <v>D</v>
      </c>
      <c r="I3987" s="4">
        <f>VLOOKUP(A3987, Sheet3!A:G,2, FALSE)</f>
        <v>-0.85970299999999999</v>
      </c>
      <c r="J3987" s="4">
        <f>VLOOKUP(A3987, Sheet3!A:G,3, FALSE)</f>
        <v>-0.20563600000000001</v>
      </c>
      <c r="K3987" s="4">
        <f>VLOOKUP(A3987, Sheet3!A:G,4, FALSE)</f>
        <v>-3.4680949999999999</v>
      </c>
      <c r="L3987" s="4">
        <f>VLOOKUP(A3987, Sheet3!A:G,5, FALSE)</f>
        <v>-2.0218919999999998</v>
      </c>
      <c r="M3987" s="4">
        <f>VLOOKUP(A3987, Sheet3!A:G,6, FALSE)</f>
        <v>-0.48189199999999999</v>
      </c>
      <c r="N3987" s="4">
        <f>VLOOKUP(A3987, Sheet3!A:G,7, FALSE)</f>
        <v>-4.2089679999999996</v>
      </c>
      <c r="O3987">
        <v>2007</v>
      </c>
      <c r="P3987" s="4">
        <f>VLOOKUP(G3987, Sheet2!C:E, 3, FALSE)</f>
        <v>2007</v>
      </c>
      <c r="Q3987" s="4">
        <f>O3987-P3987</f>
        <v>0</v>
      </c>
      <c r="R3987" s="4">
        <f>VLOOKUP(A3987, Sheet4!A:B, 2, FALSE)</f>
        <v>2933</v>
      </c>
    </row>
    <row r="3988" spans="1:18">
      <c r="A3988" s="4">
        <v>5464</v>
      </c>
      <c r="B3988" s="4" t="s">
        <v>262</v>
      </c>
      <c r="C3988" s="1">
        <v>39506</v>
      </c>
      <c r="D3988" s="4" t="s">
        <v>15</v>
      </c>
      <c r="E3988" s="4" t="str">
        <f>VLOOKUP(B3988, Sheet2!$A$2:$B$734, 2, FALSE)</f>
        <v>NV</v>
      </c>
      <c r="F3988" s="4" t="s">
        <v>652</v>
      </c>
      <c r="G3988" s="4" t="str">
        <f>B3988&amp;E3988</f>
        <v>ReidNV</v>
      </c>
      <c r="H3988" s="4" t="str">
        <f>VLOOKUP(G3988, Sheet2!C:D, 2, FALSE)</f>
        <v>D</v>
      </c>
      <c r="I3988" s="4">
        <f>VLOOKUP(A3988, Sheet3!A:G,2, FALSE)</f>
        <v>-0.88105</v>
      </c>
      <c r="J3988" s="4">
        <f>VLOOKUP(A3988, Sheet3!A:G,3, FALSE)</f>
        <v>-0.93410899999999997</v>
      </c>
      <c r="K3988" s="4">
        <f>VLOOKUP(A3988, Sheet3!A:G,4, FALSE)</f>
        <v>-5.9020640000000002</v>
      </c>
      <c r="L3988" s="4">
        <f>VLOOKUP(A3988, Sheet3!A:G,5, FALSE)</f>
        <v>-3.207935</v>
      </c>
      <c r="M3988" s="4">
        <f>VLOOKUP(A3988, Sheet3!A:G,6, FALSE)</f>
        <v>-0.44937899999999997</v>
      </c>
      <c r="N3988" s="4">
        <f>VLOOKUP(A3988, Sheet3!A:G,7, FALSE)</f>
        <v>-4.3403559999999999</v>
      </c>
      <c r="O3988">
        <v>2008</v>
      </c>
      <c r="P3988" s="4">
        <f>VLOOKUP(G3988, Sheet2!C:E, 3, FALSE)</f>
        <v>1983</v>
      </c>
      <c r="Q3988" s="4">
        <f>O3988-P3988</f>
        <v>25</v>
      </c>
      <c r="R3988" s="4">
        <f>VLOOKUP(A3988, Sheet4!A:B, 2, FALSE)</f>
        <v>1405</v>
      </c>
    </row>
    <row r="3989" spans="1:18">
      <c r="A3989" s="4">
        <v>5465</v>
      </c>
      <c r="B3989" s="4" t="s">
        <v>149</v>
      </c>
      <c r="C3989" s="1">
        <v>38704</v>
      </c>
      <c r="D3989" s="4" t="s">
        <v>6</v>
      </c>
      <c r="E3989" s="4" t="str">
        <f>VLOOKUP(B3989, Sheet2!$A$2:$B$734, 2, FALSE)</f>
        <v>NC</v>
      </c>
      <c r="F3989" s="4" t="s">
        <v>652</v>
      </c>
      <c r="G3989" s="4" t="str">
        <f>B3989&amp;E3989</f>
        <v>FoxxNC</v>
      </c>
      <c r="H3989" s="4" t="str">
        <f>VLOOKUP(G3989, Sheet2!C:D, 2, FALSE)</f>
        <v>R</v>
      </c>
      <c r="I3989" s="4">
        <f>VLOOKUP(A3989, Sheet3!A:G,2, FALSE)</f>
        <v>-7.2175180000000001</v>
      </c>
      <c r="J3989" s="4">
        <f>VLOOKUP(A3989, Sheet3!A:G,3, FALSE)</f>
        <v>-0.40338800000000002</v>
      </c>
      <c r="K3989" s="4">
        <f>VLOOKUP(A3989, Sheet3!A:G,4, FALSE)</f>
        <v>0.907497</v>
      </c>
      <c r="L3989" s="4">
        <f>VLOOKUP(A3989, Sheet3!A:G,5, FALSE)</f>
        <v>-4.4368270000000001</v>
      </c>
      <c r="M3989" s="4">
        <f>VLOOKUP(A3989, Sheet3!A:G,6, FALSE)</f>
        <v>5.4941999999999998E-2</v>
      </c>
      <c r="N3989" s="4">
        <f>VLOOKUP(A3989, Sheet3!A:G,7, FALSE)</f>
        <v>4.1625189999999996</v>
      </c>
      <c r="O3989">
        <v>2005</v>
      </c>
      <c r="P3989" s="4">
        <f>VLOOKUP(G3989, Sheet2!C:E, 3, FALSE)</f>
        <v>2005</v>
      </c>
      <c r="Q3989" s="4">
        <f>O3989-P3989</f>
        <v>0</v>
      </c>
      <c r="R3989" s="4">
        <f>VLOOKUP(A3989, Sheet4!A:B, 2, FALSE)</f>
        <v>165</v>
      </c>
    </row>
    <row r="3990" spans="1:18">
      <c r="A3990" s="4">
        <v>5466</v>
      </c>
      <c r="B3990" s="4" t="s">
        <v>177</v>
      </c>
      <c r="C3990" s="1">
        <v>38703</v>
      </c>
      <c r="D3990" s="4" t="s">
        <v>6</v>
      </c>
      <c r="E3990" s="4" t="str">
        <f>VLOOKUP(B3990, Sheet2!$A$2:$B$734, 2, FALSE)</f>
        <v>NC</v>
      </c>
      <c r="F3990" s="4" t="s">
        <v>652</v>
      </c>
      <c r="G3990" s="4" t="str">
        <f>B3990&amp;E3990</f>
        <v>HayesNC</v>
      </c>
      <c r="H3990" s="4" t="str">
        <f>VLOOKUP(G3990, Sheet2!C:D, 2, FALSE)</f>
        <v>R</v>
      </c>
      <c r="I3990" s="4">
        <f>VLOOKUP(A3990, Sheet3!A:G,2, FALSE)</f>
        <v>0.12740000000000001</v>
      </c>
      <c r="J3990" s="4">
        <f>VLOOKUP(A3990, Sheet3!A:G,3, FALSE)</f>
        <v>-0.98532299999999995</v>
      </c>
      <c r="K3990" s="4">
        <f>VLOOKUP(A3990, Sheet3!A:G,4, FALSE)</f>
        <v>-1.797652</v>
      </c>
      <c r="L3990" s="4">
        <f>VLOOKUP(A3990, Sheet3!A:G,5, FALSE)</f>
        <v>0.23216600000000001</v>
      </c>
      <c r="M3990" s="4">
        <f>VLOOKUP(A3990, Sheet3!A:G,6, FALSE)</f>
        <v>1.9924000000000001E-2</v>
      </c>
      <c r="N3990" s="4">
        <f>VLOOKUP(A3990, Sheet3!A:G,7, FALSE)</f>
        <v>2.357132</v>
      </c>
      <c r="O3990">
        <v>2005</v>
      </c>
      <c r="P3990" s="4">
        <f>VLOOKUP(G3990, Sheet2!C:E, 3, FALSE)</f>
        <v>1999</v>
      </c>
      <c r="Q3990" s="4">
        <f>O3990-P3990</f>
        <v>6</v>
      </c>
      <c r="R3990" s="4">
        <f>VLOOKUP(A3990, Sheet4!A:B, 2, FALSE)</f>
        <v>167</v>
      </c>
    </row>
    <row r="3991" spans="1:18">
      <c r="A3991" s="4">
        <v>5467</v>
      </c>
      <c r="B3991" s="4" t="s">
        <v>12</v>
      </c>
      <c r="C3991" s="1">
        <v>38703</v>
      </c>
      <c r="D3991" s="4" t="s">
        <v>6</v>
      </c>
      <c r="E3991" s="4" t="s">
        <v>13</v>
      </c>
      <c r="F3991" s="4" t="s">
        <v>652</v>
      </c>
      <c r="G3991" s="4" t="str">
        <f>B3991&amp;E3991</f>
        <v>WilsonSC</v>
      </c>
      <c r="H3991" s="4" t="str">
        <f>VLOOKUP(G3991, Sheet2!C:D, 2, FALSE)</f>
        <v>R</v>
      </c>
      <c r="I3991" s="4">
        <f>VLOOKUP(A3991, Sheet3!A:G,2, FALSE)</f>
        <v>2.460305</v>
      </c>
      <c r="J3991" s="4">
        <f>VLOOKUP(A3991, Sheet3!A:G,3, FALSE)</f>
        <v>-0.687137</v>
      </c>
      <c r="K3991" s="4">
        <f>VLOOKUP(A3991, Sheet3!A:G,4, FALSE)</f>
        <v>3.2192340000000002</v>
      </c>
      <c r="L3991" s="4">
        <f>VLOOKUP(A3991, Sheet3!A:G,5, FALSE)</f>
        <v>-3.2070189999999998</v>
      </c>
      <c r="M3991" s="4">
        <f>VLOOKUP(A3991, Sheet3!A:G,6, FALSE)</f>
        <v>-0.473163</v>
      </c>
      <c r="N3991" s="4">
        <f>VLOOKUP(A3991, Sheet3!A:G,7, FALSE)</f>
        <v>8.3729359999999993</v>
      </c>
      <c r="O3991">
        <v>2005</v>
      </c>
      <c r="P3991" s="4">
        <f>VLOOKUP(G3991, Sheet2!C:E, 3, FALSE)</f>
        <v>2001</v>
      </c>
      <c r="Q3991" s="4">
        <f>O3991-P3991</f>
        <v>4</v>
      </c>
      <c r="R3991" s="4">
        <f>VLOOKUP(A3991, Sheet4!A:B, 2, FALSE)</f>
        <v>144</v>
      </c>
    </row>
    <row r="3992" spans="1:18">
      <c r="A3992" s="4">
        <v>5468</v>
      </c>
      <c r="B3992" s="4" t="s">
        <v>109</v>
      </c>
      <c r="C3992" s="1">
        <v>38702</v>
      </c>
      <c r="D3992" s="4" t="s">
        <v>6</v>
      </c>
      <c r="E3992" s="4" t="str">
        <f>VLOOKUP(B3992, Sheet2!$A$2:$B$734, 2, FALSE)</f>
        <v>NE</v>
      </c>
      <c r="F3992" s="4" t="s">
        <v>652</v>
      </c>
      <c r="G3992" s="4" t="str">
        <f>B3992&amp;E3992</f>
        <v>FortenberryNE</v>
      </c>
      <c r="H3992" s="4" t="str">
        <f>VLOOKUP(G3992, Sheet2!C:D, 2, FALSE)</f>
        <v>R</v>
      </c>
      <c r="I3992" s="4">
        <f>VLOOKUP(A3992, Sheet3!A:G,2, FALSE)</f>
        <v>3.7235239999999998</v>
      </c>
      <c r="J3992" s="4">
        <f>VLOOKUP(A3992, Sheet3!A:G,3, FALSE)</f>
        <v>-0.84784899999999996</v>
      </c>
      <c r="K3992" s="4">
        <f>VLOOKUP(A3992, Sheet3!A:G,4, FALSE)</f>
        <v>4.9872329999999998</v>
      </c>
      <c r="L3992" s="4">
        <f>VLOOKUP(A3992, Sheet3!A:G,5, FALSE)</f>
        <v>-0.57897399999999999</v>
      </c>
      <c r="M3992" s="4">
        <f>VLOOKUP(A3992, Sheet3!A:G,6, FALSE)</f>
        <v>-0.389372</v>
      </c>
      <c r="N3992" s="4">
        <f>VLOOKUP(A3992, Sheet3!A:G,7, FALSE)</f>
        <v>3.8428719999999998</v>
      </c>
      <c r="O3992">
        <v>2005</v>
      </c>
      <c r="P3992" s="4">
        <f>VLOOKUP(G3992, Sheet2!C:E, 3, FALSE)</f>
        <v>2005</v>
      </c>
      <c r="Q3992" s="4">
        <f>O3992-P3992</f>
        <v>0</v>
      </c>
      <c r="R3992" s="4">
        <f>VLOOKUP(A3992, Sheet4!A:B, 2, FALSE)</f>
        <v>695</v>
      </c>
    </row>
    <row r="3993" spans="1:18">
      <c r="A3993" s="4">
        <v>5469</v>
      </c>
      <c r="B3993" s="4" t="s">
        <v>175</v>
      </c>
      <c r="C3993" s="1">
        <v>38701</v>
      </c>
      <c r="D3993" s="4" t="s">
        <v>6</v>
      </c>
      <c r="E3993" s="4" t="s">
        <v>176</v>
      </c>
      <c r="F3993" s="4" t="s">
        <v>652</v>
      </c>
      <c r="G3993" s="4" t="str">
        <f>B3993&amp;E3993</f>
        <v>KingIA</v>
      </c>
      <c r="H3993" s="4" t="str">
        <f>VLOOKUP(G3993, Sheet2!C:D, 2, FALSE)</f>
        <v>R</v>
      </c>
      <c r="I3993" s="4">
        <f>VLOOKUP(A3993, Sheet3!A:G,2, FALSE)</f>
        <v>1.294999</v>
      </c>
      <c r="J3993" s="4">
        <f>VLOOKUP(A3993, Sheet3!A:G,3, FALSE)</f>
        <v>-0.19648199999999999</v>
      </c>
      <c r="K3993" s="4">
        <f>VLOOKUP(A3993, Sheet3!A:G,4, FALSE)</f>
        <v>-0.17522299999999999</v>
      </c>
      <c r="L3993" s="4">
        <f>VLOOKUP(A3993, Sheet3!A:G,5, FALSE)</f>
        <v>-1.2648619999999999</v>
      </c>
      <c r="M3993" s="4">
        <f>VLOOKUP(A3993, Sheet3!A:G,6, FALSE)</f>
        <v>-1.288672</v>
      </c>
      <c r="N3993" s="4">
        <f>VLOOKUP(A3993, Sheet3!A:G,7, FALSE)</f>
        <v>1.9054139999999999</v>
      </c>
      <c r="O3993">
        <v>2005</v>
      </c>
      <c r="P3993" s="4">
        <f>VLOOKUP(G3993, Sheet2!C:E, 3, FALSE)</f>
        <v>2003</v>
      </c>
      <c r="Q3993" s="4">
        <f>O3993-P3993</f>
        <v>2</v>
      </c>
      <c r="R3993" s="4">
        <f>VLOOKUP(A3993, Sheet4!A:B, 2, FALSE)</f>
        <v>813</v>
      </c>
    </row>
    <row r="3994" spans="1:18">
      <c r="A3994" s="4">
        <v>5470</v>
      </c>
      <c r="B3994" s="4" t="s">
        <v>21</v>
      </c>
      <c r="C3994" s="1">
        <v>38701</v>
      </c>
      <c r="D3994" s="4" t="s">
        <v>6</v>
      </c>
      <c r="E3994" s="4" t="str">
        <f>VLOOKUP(B3994, Sheet2!$A$2:$B$734, 2, FALSE)</f>
        <v>CA</v>
      </c>
      <c r="F3994" s="4" t="s">
        <v>652</v>
      </c>
      <c r="G3994" s="4" t="str">
        <f>B3994&amp;E3994</f>
        <v>WoolseyCA</v>
      </c>
      <c r="H3994" s="4" t="str">
        <f>VLOOKUP(G3994, Sheet2!C:D, 2, FALSE)</f>
        <v>D</v>
      </c>
      <c r="I3994" s="4">
        <f>VLOOKUP(A3994, Sheet3!A:G,2, FALSE)</f>
        <v>-1.701076</v>
      </c>
      <c r="J3994" s="4">
        <f>VLOOKUP(A3994, Sheet3!A:G,3, FALSE)</f>
        <v>0.52924000000000004</v>
      </c>
      <c r="K3994" s="4">
        <f>VLOOKUP(A3994, Sheet3!A:G,4, FALSE)</f>
        <v>1.0810299999999999</v>
      </c>
      <c r="L3994" s="4">
        <f>VLOOKUP(A3994, Sheet3!A:G,5, FALSE)</f>
        <v>1.0634619999999999</v>
      </c>
      <c r="M3994" s="4">
        <f>VLOOKUP(A3994, Sheet3!A:G,6, FALSE)</f>
        <v>-1.3980889999999999</v>
      </c>
      <c r="N3994" s="4">
        <f>VLOOKUP(A3994, Sheet3!A:G,7, FALSE)</f>
        <v>1.5824389999999999</v>
      </c>
      <c r="O3994">
        <v>2005</v>
      </c>
      <c r="P3994" s="4">
        <f>VLOOKUP(G3994, Sheet2!C:E, 3, FALSE)</f>
        <v>1993</v>
      </c>
      <c r="Q3994" s="4">
        <f>O3994-P3994</f>
        <v>12</v>
      </c>
      <c r="R3994" s="4">
        <f>VLOOKUP(A3994, Sheet4!A:B, 2, FALSE)</f>
        <v>703</v>
      </c>
    </row>
    <row r="3995" spans="1:18">
      <c r="A3995" s="4">
        <v>5471</v>
      </c>
      <c r="B3995" s="4" t="s">
        <v>225</v>
      </c>
      <c r="C3995" s="1">
        <v>38701</v>
      </c>
      <c r="D3995" s="4" t="s">
        <v>6</v>
      </c>
      <c r="E3995" s="4" t="str">
        <f>VLOOKUP(B3995, Sheet2!$A$2:$B$734, 2, FALSE)</f>
        <v>PA</v>
      </c>
      <c r="F3995" s="4" t="s">
        <v>652</v>
      </c>
      <c r="G3995" s="4" t="str">
        <f>B3995&amp;E3995</f>
        <v>PittsPA</v>
      </c>
      <c r="H3995" s="4" t="str">
        <f>VLOOKUP(G3995, Sheet2!C:D, 2, FALSE)</f>
        <v>R</v>
      </c>
      <c r="I3995" s="4">
        <f>VLOOKUP(A3995, Sheet3!A:G,2, FALSE)</f>
        <v>5.942571</v>
      </c>
      <c r="J3995" s="4">
        <f>VLOOKUP(A3995, Sheet3!A:G,3, FALSE)</f>
        <v>-1.6939569999999999</v>
      </c>
      <c r="K3995" s="4">
        <f>VLOOKUP(A3995, Sheet3!A:G,4, FALSE)</f>
        <v>0.43821199999999999</v>
      </c>
      <c r="L3995" s="4">
        <f>VLOOKUP(A3995, Sheet3!A:G,5, FALSE)</f>
        <v>-3.5682360000000002</v>
      </c>
      <c r="M3995" s="4">
        <f>VLOOKUP(A3995, Sheet3!A:G,6, FALSE)</f>
        <v>-1.5682430000000001</v>
      </c>
      <c r="N3995" s="4">
        <f>VLOOKUP(A3995, Sheet3!A:G,7, FALSE)</f>
        <v>2.5266440000000001</v>
      </c>
      <c r="O3995">
        <v>2005</v>
      </c>
      <c r="P3995" s="4">
        <f>VLOOKUP(G3995, Sheet2!C:E, 3, FALSE)</f>
        <v>1997</v>
      </c>
      <c r="Q3995" s="4">
        <f>O3995-P3995</f>
        <v>8</v>
      </c>
      <c r="R3995" s="4">
        <f>VLOOKUP(A3995, Sheet4!A:B, 2, FALSE)</f>
        <v>134</v>
      </c>
    </row>
    <row r="3996" spans="1:18">
      <c r="A3996" s="4">
        <v>5472</v>
      </c>
      <c r="B3996" s="4" t="s">
        <v>172</v>
      </c>
      <c r="C3996" s="1">
        <v>38701</v>
      </c>
      <c r="D3996" s="4" t="s">
        <v>6</v>
      </c>
      <c r="E3996" s="4" t="str">
        <f>VLOOKUP(B3996, Sheet2!$A$2:$B$734, 2, FALSE)</f>
        <v>TN</v>
      </c>
      <c r="F3996" s="4" t="s">
        <v>652</v>
      </c>
      <c r="G3996" s="4" t="str">
        <f>B3996&amp;E3996</f>
        <v>BlackburnTN</v>
      </c>
      <c r="H3996" s="4" t="str">
        <f>VLOOKUP(G3996, Sheet2!C:D, 2, FALSE)</f>
        <v>R</v>
      </c>
      <c r="I3996" s="4">
        <f>VLOOKUP(A3996, Sheet3!A:G,2, FALSE)</f>
        <v>0.80529200000000001</v>
      </c>
      <c r="J3996" s="4">
        <f>VLOOKUP(A3996, Sheet3!A:G,3, FALSE)</f>
        <v>-0.96999599999999997</v>
      </c>
      <c r="K3996" s="4">
        <f>VLOOKUP(A3996, Sheet3!A:G,4, FALSE)</f>
        <v>3.8060939999999999</v>
      </c>
      <c r="L3996" s="4">
        <f>VLOOKUP(A3996, Sheet3!A:G,5, FALSE)</f>
        <v>-6.1429869999999998</v>
      </c>
      <c r="M3996" s="4">
        <f>VLOOKUP(A3996, Sheet3!A:G,6, FALSE)</f>
        <v>-1.769369</v>
      </c>
      <c r="N3996" s="4">
        <f>VLOOKUP(A3996, Sheet3!A:G,7, FALSE)</f>
        <v>1.2757240000000001</v>
      </c>
      <c r="O3996">
        <v>2005</v>
      </c>
      <c r="P3996" s="4">
        <f>VLOOKUP(G3996, Sheet2!C:E, 3, FALSE)</f>
        <v>2003</v>
      </c>
      <c r="Q3996" s="4">
        <f>O3996-P3996</f>
        <v>2</v>
      </c>
      <c r="R3996" s="4">
        <f>VLOOKUP(A3996, Sheet4!A:B, 2, FALSE)</f>
        <v>154</v>
      </c>
    </row>
    <row r="3997" spans="1:18">
      <c r="A3997" s="4">
        <v>5473</v>
      </c>
      <c r="B3997" s="4" t="s">
        <v>357</v>
      </c>
      <c r="C3997" s="1">
        <v>38701</v>
      </c>
      <c r="D3997" s="4" t="s">
        <v>6</v>
      </c>
      <c r="E3997" s="4" t="str">
        <f>VLOOKUP(B3997, Sheet2!$A$2:$B$734, 2, FALSE)</f>
        <v>TX</v>
      </c>
      <c r="F3997" s="4" t="s">
        <v>652</v>
      </c>
      <c r="G3997" s="4" t="str">
        <f>B3997&amp;E3997</f>
        <v>ConawayTX</v>
      </c>
      <c r="H3997" s="4" t="str">
        <f>VLOOKUP(G3997, Sheet2!C:D, 2, FALSE)</f>
        <v>R</v>
      </c>
      <c r="I3997" s="4">
        <f>VLOOKUP(A3997, Sheet3!A:G,2, FALSE)</f>
        <v>3.052632</v>
      </c>
      <c r="J3997" s="4">
        <f>VLOOKUP(A3997, Sheet3!A:G,3, FALSE)</f>
        <v>-1.571102</v>
      </c>
      <c r="K3997" s="4">
        <f>VLOOKUP(A3997, Sheet3!A:G,4, FALSE)</f>
        <v>7.497287</v>
      </c>
      <c r="L3997" s="4">
        <f>VLOOKUP(A3997, Sheet3!A:G,5, FALSE)</f>
        <v>-4.0041520000000004</v>
      </c>
      <c r="M3997" s="4">
        <f>VLOOKUP(A3997, Sheet3!A:G,6, FALSE)</f>
        <v>-3.4397859999999998</v>
      </c>
      <c r="N3997" s="4">
        <f>VLOOKUP(A3997, Sheet3!A:G,7, FALSE)</f>
        <v>5.9686709999999996</v>
      </c>
      <c r="O3997">
        <v>2005</v>
      </c>
      <c r="P3997" s="4">
        <f>VLOOKUP(G3997, Sheet2!C:E, 3, FALSE)</f>
        <v>2005</v>
      </c>
      <c r="Q3997" s="4">
        <f>O3997-P3997</f>
        <v>0</v>
      </c>
      <c r="R3997" s="4">
        <f>VLOOKUP(A3997, Sheet4!A:B, 2, FALSE)</f>
        <v>167</v>
      </c>
    </row>
    <row r="3998" spans="1:18">
      <c r="A3998" s="4">
        <v>5475</v>
      </c>
      <c r="B3998" s="4" t="s">
        <v>172</v>
      </c>
      <c r="C3998" s="1">
        <v>38700</v>
      </c>
      <c r="D3998" s="4" t="s">
        <v>6</v>
      </c>
      <c r="E3998" s="4" t="str">
        <f>VLOOKUP(B3998, Sheet2!$A$2:$B$734, 2, FALSE)</f>
        <v>TN</v>
      </c>
      <c r="F3998" s="4" t="s">
        <v>652</v>
      </c>
      <c r="G3998" s="4" t="str">
        <f>B3998&amp;E3998</f>
        <v>BlackburnTN</v>
      </c>
      <c r="H3998" s="4" t="str">
        <f>VLOOKUP(G3998, Sheet2!C:D, 2, FALSE)</f>
        <v>R</v>
      </c>
      <c r="I3998" s="4">
        <f>VLOOKUP(A3998, Sheet3!A:G,2, FALSE)</f>
        <v>-1.2454750000000001</v>
      </c>
      <c r="J3998" s="4">
        <f>VLOOKUP(A3998, Sheet3!A:G,3, FALSE)</f>
        <v>1.301933</v>
      </c>
      <c r="K3998" s="4">
        <f>VLOOKUP(A3998, Sheet3!A:G,4, FALSE)</f>
        <v>0.83490200000000003</v>
      </c>
      <c r="L3998" s="4">
        <f>VLOOKUP(A3998, Sheet3!A:G,5, FALSE)</f>
        <v>-4.0930530000000003</v>
      </c>
      <c r="M3998" s="4">
        <f>VLOOKUP(A3998, Sheet3!A:G,6, FALSE)</f>
        <v>-0.99535300000000004</v>
      </c>
      <c r="N3998" s="4">
        <f>VLOOKUP(A3998, Sheet3!A:G,7, FALSE)</f>
        <v>2.1126010000000002</v>
      </c>
      <c r="O3998">
        <v>2005</v>
      </c>
      <c r="P3998" s="4">
        <f>VLOOKUP(G3998, Sheet2!C:E, 3, FALSE)</f>
        <v>2003</v>
      </c>
      <c r="Q3998" s="4">
        <f>O3998-P3998</f>
        <v>2</v>
      </c>
      <c r="R3998" s="4">
        <f>VLOOKUP(A3998, Sheet4!A:B, 2, FALSE)</f>
        <v>168</v>
      </c>
    </row>
    <row r="3999" spans="1:18">
      <c r="A3999" s="4">
        <v>5476</v>
      </c>
      <c r="B3999" s="4" t="s">
        <v>62</v>
      </c>
      <c r="C3999" s="1">
        <v>38693</v>
      </c>
      <c r="D3999" s="4" t="s">
        <v>6</v>
      </c>
      <c r="E3999" s="4" t="s">
        <v>63</v>
      </c>
      <c r="F3999" s="4" t="s">
        <v>652</v>
      </c>
      <c r="G3999" s="4" t="str">
        <f>B3999&amp;E3999</f>
        <v>MoranVA</v>
      </c>
      <c r="H3999" s="4" t="str">
        <f>VLOOKUP(G3999, Sheet2!C:D, 2, FALSE)</f>
        <v>D</v>
      </c>
      <c r="I3999" s="4">
        <f>VLOOKUP(A3999, Sheet3!A:G,2, FALSE)</f>
        <v>-3.9278179999999998</v>
      </c>
      <c r="J3999" s="4">
        <f>VLOOKUP(A3999, Sheet3!A:G,3, FALSE)</f>
        <v>0.74610900000000002</v>
      </c>
      <c r="K3999" s="4">
        <f>VLOOKUP(A3999, Sheet3!A:G,4, FALSE)</f>
        <v>0.55121799999999999</v>
      </c>
      <c r="L3999" s="4">
        <f>VLOOKUP(A3999, Sheet3!A:G,5, FALSE)</f>
        <v>-2.549366</v>
      </c>
      <c r="M3999" s="4">
        <f>VLOOKUP(A3999, Sheet3!A:G,6, FALSE)</f>
        <v>-1.0420069999999999</v>
      </c>
      <c r="N3999" s="4">
        <f>VLOOKUP(A3999, Sheet3!A:G,7, FALSE)</f>
        <v>2.7595450000000001</v>
      </c>
      <c r="O3999">
        <v>2005</v>
      </c>
      <c r="P3999" s="4">
        <f>VLOOKUP(G3999, Sheet2!C:E, 3, FALSE)</f>
        <v>1991</v>
      </c>
      <c r="Q3999" s="4">
        <f>O3999-P3999</f>
        <v>14</v>
      </c>
      <c r="R3999" s="4">
        <f>VLOOKUP(A3999, Sheet4!A:B, 2, FALSE)</f>
        <v>151</v>
      </c>
    </row>
    <row r="4000" spans="1:18">
      <c r="A4000" s="4">
        <v>5477</v>
      </c>
      <c r="B4000" s="4" t="s">
        <v>153</v>
      </c>
      <c r="C4000" s="1">
        <v>38692</v>
      </c>
      <c r="D4000" s="4" t="s">
        <v>6</v>
      </c>
      <c r="E4000" s="4" t="str">
        <f>VLOOKUP(B4000, Sheet2!$A$2:$B$734, 2, FALSE)</f>
        <v>FL</v>
      </c>
      <c r="F4000" s="4" t="s">
        <v>652</v>
      </c>
      <c r="G4000" s="4" t="str">
        <f>B4000&amp;E4000</f>
        <v>Ros-LehtinenFL</v>
      </c>
      <c r="H4000" s="4" t="str">
        <f>VLOOKUP(G4000, Sheet2!C:D, 2, FALSE)</f>
        <v>R</v>
      </c>
      <c r="I4000" s="4">
        <f>VLOOKUP(A4000, Sheet3!A:G,2, FALSE)</f>
        <v>4.2456139999999998</v>
      </c>
      <c r="J4000" s="4">
        <f>VLOOKUP(A4000, Sheet3!A:G,3, FALSE)</f>
        <v>-0.54308500000000004</v>
      </c>
      <c r="K4000" s="4">
        <f>VLOOKUP(A4000, Sheet3!A:G,4, FALSE)</f>
        <v>2.8943319999999999</v>
      </c>
      <c r="L4000" s="4">
        <f>VLOOKUP(A4000, Sheet3!A:G,5, FALSE)</f>
        <v>1.860147</v>
      </c>
      <c r="M4000" s="4">
        <f>VLOOKUP(A4000, Sheet3!A:G,6, FALSE)</f>
        <v>2.6413129999999998</v>
      </c>
      <c r="N4000" s="4">
        <f>VLOOKUP(A4000, Sheet3!A:G,7, FALSE)</f>
        <v>3.5096829999999999</v>
      </c>
      <c r="O4000">
        <v>2005</v>
      </c>
      <c r="P4000" s="4">
        <f>VLOOKUP(G4000, Sheet2!C:E, 3, FALSE)</f>
        <v>1989</v>
      </c>
      <c r="Q4000" s="4">
        <f>O4000-P4000</f>
        <v>16</v>
      </c>
      <c r="R4000" s="4">
        <f>VLOOKUP(A4000, Sheet4!A:B, 2, FALSE)</f>
        <v>697</v>
      </c>
    </row>
    <row r="4001" spans="1:18">
      <c r="A4001" s="4">
        <v>5478</v>
      </c>
      <c r="B4001" s="4" t="s">
        <v>12</v>
      </c>
      <c r="C4001" s="1">
        <v>38692</v>
      </c>
      <c r="D4001" s="4" t="s">
        <v>6</v>
      </c>
      <c r="E4001" s="4" t="s">
        <v>13</v>
      </c>
      <c r="F4001" s="4" t="s">
        <v>652</v>
      </c>
      <c r="G4001" s="4" t="str">
        <f>B4001&amp;E4001</f>
        <v>WilsonSC</v>
      </c>
      <c r="H4001" s="4" t="str">
        <f>VLOOKUP(G4001, Sheet2!C:D, 2, FALSE)</f>
        <v>R</v>
      </c>
      <c r="I4001" s="4">
        <f>VLOOKUP(A4001, Sheet3!A:G,2, FALSE)</f>
        <v>4.3186410000000004</v>
      </c>
      <c r="J4001" s="4">
        <f>VLOOKUP(A4001, Sheet3!A:G,3, FALSE)</f>
        <v>-8.7554000000000007E-2</v>
      </c>
      <c r="K4001" s="4">
        <f>VLOOKUP(A4001, Sheet3!A:G,4, FALSE)</f>
        <v>2.4732419999999999</v>
      </c>
      <c r="L4001" s="4">
        <f>VLOOKUP(A4001, Sheet3!A:G,5, FALSE)</f>
        <v>0.84394800000000003</v>
      </c>
      <c r="M4001" s="4">
        <f>VLOOKUP(A4001, Sheet3!A:G,6, FALSE)</f>
        <v>-0.18193799999999999</v>
      </c>
      <c r="N4001" s="4">
        <f>VLOOKUP(A4001, Sheet3!A:G,7, FALSE)</f>
        <v>4.444299</v>
      </c>
      <c r="O4001">
        <v>2005</v>
      </c>
      <c r="P4001" s="4">
        <f>VLOOKUP(G4001, Sheet2!C:E, 3, FALSE)</f>
        <v>2001</v>
      </c>
      <c r="Q4001" s="4">
        <f>O4001-P4001</f>
        <v>4</v>
      </c>
      <c r="R4001" s="4">
        <f>VLOOKUP(A4001, Sheet4!A:B, 2, FALSE)</f>
        <v>139</v>
      </c>
    </row>
    <row r="4002" spans="1:18">
      <c r="A4002" s="4">
        <v>5479</v>
      </c>
      <c r="B4002" s="4" t="s">
        <v>34</v>
      </c>
      <c r="C4002" s="1">
        <v>38692</v>
      </c>
      <c r="D4002" s="4" t="s">
        <v>6</v>
      </c>
      <c r="E4002" s="4" t="str">
        <f>VLOOKUP(B4002, Sheet2!$A$2:$B$734, 2, FALSE)</f>
        <v>GA</v>
      </c>
      <c r="F4002" s="4" t="s">
        <v>652</v>
      </c>
      <c r="G4002" s="4" t="str">
        <f>B4002&amp;E4002</f>
        <v>GingreyGA</v>
      </c>
      <c r="H4002" s="4" t="str">
        <f>VLOOKUP(G4002, Sheet2!C:D, 2, FALSE)</f>
        <v>R</v>
      </c>
      <c r="I4002" s="4">
        <f>VLOOKUP(A4002, Sheet3!A:G,2, FALSE)</f>
        <v>1.5672090000000001</v>
      </c>
      <c r="J4002" s="4">
        <f>VLOOKUP(A4002, Sheet3!A:G,3, FALSE)</f>
        <v>-3.4914710000000002</v>
      </c>
      <c r="K4002" s="4">
        <f>VLOOKUP(A4002, Sheet3!A:G,4, FALSE)</f>
        <v>5.8509789999999997</v>
      </c>
      <c r="L4002" s="4">
        <f>VLOOKUP(A4002, Sheet3!A:G,5, FALSE)</f>
        <v>-3.069251</v>
      </c>
      <c r="M4002" s="4">
        <f>VLOOKUP(A4002, Sheet3!A:G,6, FALSE)</f>
        <v>0.14163200000000001</v>
      </c>
      <c r="N4002" s="4">
        <f>VLOOKUP(A4002, Sheet3!A:G,7, FALSE)</f>
        <v>3.1147109999999998</v>
      </c>
      <c r="O4002">
        <v>2005</v>
      </c>
      <c r="P4002" s="4">
        <f>VLOOKUP(G4002, Sheet2!C:E, 3, FALSE)</f>
        <v>2003</v>
      </c>
      <c r="Q4002" s="4">
        <f>O4002-P4002</f>
        <v>2</v>
      </c>
      <c r="R4002" s="4">
        <f>VLOOKUP(A4002, Sheet4!A:B, 2, FALSE)</f>
        <v>181</v>
      </c>
    </row>
    <row r="4003" spans="1:18">
      <c r="A4003" s="4">
        <v>5480</v>
      </c>
      <c r="B4003" s="4" t="s">
        <v>37</v>
      </c>
      <c r="C4003" s="1">
        <v>38692</v>
      </c>
      <c r="D4003" s="4" t="s">
        <v>6</v>
      </c>
      <c r="E4003" s="4" t="s">
        <v>13</v>
      </c>
      <c r="F4003" s="4" t="s">
        <v>652</v>
      </c>
      <c r="G4003" s="4" t="str">
        <f>B4003&amp;E4003</f>
        <v>BarrettSC</v>
      </c>
      <c r="H4003" s="4" t="str">
        <f>VLOOKUP(G4003, Sheet2!C:D, 2, FALSE)</f>
        <v>R</v>
      </c>
      <c r="I4003" s="4">
        <f>VLOOKUP(A4003, Sheet3!A:G,2, FALSE)</f>
        <v>-1.5978730000000001</v>
      </c>
      <c r="J4003" s="4">
        <f>VLOOKUP(A4003, Sheet3!A:G,3, FALSE)</f>
        <v>1.6968970000000001</v>
      </c>
      <c r="K4003" s="4">
        <f>VLOOKUP(A4003, Sheet3!A:G,4, FALSE)</f>
        <v>0.98185599999999995</v>
      </c>
      <c r="L4003" s="4">
        <f>VLOOKUP(A4003, Sheet3!A:G,5, FALSE)</f>
        <v>-0.33806799999999998</v>
      </c>
      <c r="M4003" s="4">
        <f>VLOOKUP(A4003, Sheet3!A:G,6, FALSE)</f>
        <v>-1.147872</v>
      </c>
      <c r="N4003" s="4">
        <f>VLOOKUP(A4003, Sheet3!A:G,7, FALSE)</f>
        <v>0.48730299999999999</v>
      </c>
      <c r="O4003">
        <v>2005</v>
      </c>
      <c r="P4003" s="4">
        <f>VLOOKUP(G4003, Sheet2!C:E, 3, FALSE)</f>
        <v>2003</v>
      </c>
      <c r="Q4003" s="4">
        <f>O4003-P4003</f>
        <v>2</v>
      </c>
      <c r="R4003" s="4">
        <f>VLOOKUP(A4003, Sheet4!A:B, 2, FALSE)</f>
        <v>149</v>
      </c>
    </row>
    <row r="4004" spans="1:18">
      <c r="A4004" s="4">
        <v>5481</v>
      </c>
      <c r="B4004" s="4" t="s">
        <v>12</v>
      </c>
      <c r="C4004" s="1">
        <v>38674</v>
      </c>
      <c r="D4004" s="4" t="s">
        <v>6</v>
      </c>
      <c r="E4004" s="4" t="s">
        <v>13</v>
      </c>
      <c r="F4004" s="4" t="s">
        <v>652</v>
      </c>
      <c r="G4004" s="4" t="str">
        <f>B4004&amp;E4004</f>
        <v>WilsonSC</v>
      </c>
      <c r="H4004" s="4" t="str">
        <f>VLOOKUP(G4004, Sheet2!C:D, 2, FALSE)</f>
        <v>R</v>
      </c>
      <c r="I4004" s="4">
        <f>VLOOKUP(A4004, Sheet3!A:G,2, FALSE)</f>
        <v>6.6653909999999996</v>
      </c>
      <c r="J4004" s="4">
        <f>VLOOKUP(A4004, Sheet3!A:G,3, FALSE)</f>
        <v>1.3626400000000001</v>
      </c>
      <c r="K4004" s="4">
        <f>VLOOKUP(A4004, Sheet3!A:G,4, FALSE)</f>
        <v>1.0447580000000001</v>
      </c>
      <c r="L4004" s="4">
        <f>VLOOKUP(A4004, Sheet3!A:G,5, FALSE)</f>
        <v>0.54111500000000001</v>
      </c>
      <c r="M4004" s="4">
        <f>VLOOKUP(A4004, Sheet3!A:G,6, FALSE)</f>
        <v>1.2147209999999999</v>
      </c>
      <c r="N4004" s="4">
        <f>VLOOKUP(A4004, Sheet3!A:G,7, FALSE)</f>
        <v>4.6242979999999996</v>
      </c>
      <c r="O4004">
        <v>2005</v>
      </c>
      <c r="P4004" s="4">
        <f>VLOOKUP(G4004, Sheet2!C:E, 3, FALSE)</f>
        <v>2001</v>
      </c>
      <c r="Q4004" s="4">
        <f>O4004-P4004</f>
        <v>4</v>
      </c>
      <c r="R4004" s="4">
        <f>VLOOKUP(A4004, Sheet4!A:B, 2, FALSE)</f>
        <v>164</v>
      </c>
    </row>
    <row r="4005" spans="1:18">
      <c r="A4005" s="4">
        <v>5482</v>
      </c>
      <c r="B4005" s="4" t="s">
        <v>149</v>
      </c>
      <c r="C4005" s="1">
        <v>38674</v>
      </c>
      <c r="D4005" s="4" t="s">
        <v>6</v>
      </c>
      <c r="E4005" s="4" t="str">
        <f>VLOOKUP(B4005, Sheet2!$A$2:$B$734, 2, FALSE)</f>
        <v>NC</v>
      </c>
      <c r="F4005" s="4" t="s">
        <v>652</v>
      </c>
      <c r="G4005" s="4" t="str">
        <f>B4005&amp;E4005</f>
        <v>FoxxNC</v>
      </c>
      <c r="H4005" s="4" t="str">
        <f>VLOOKUP(G4005, Sheet2!C:D, 2, FALSE)</f>
        <v>R</v>
      </c>
      <c r="I4005" s="4">
        <f>VLOOKUP(A4005, Sheet3!A:G,2, FALSE)</f>
        <v>2.4799549999999999</v>
      </c>
      <c r="J4005" s="4">
        <f>VLOOKUP(A4005, Sheet3!A:G,3, FALSE)</f>
        <v>-1.230548</v>
      </c>
      <c r="K4005" s="4">
        <f>VLOOKUP(A4005, Sheet3!A:G,4, FALSE)</f>
        <v>-2.63164</v>
      </c>
      <c r="L4005" s="4">
        <f>VLOOKUP(A4005, Sheet3!A:G,5, FALSE)</f>
        <v>2.8917099999999998</v>
      </c>
      <c r="M4005" s="4">
        <f>VLOOKUP(A4005, Sheet3!A:G,6, FALSE)</f>
        <v>-1.0560999999999999E-2</v>
      </c>
      <c r="N4005" s="4">
        <f>VLOOKUP(A4005, Sheet3!A:G,7, FALSE)</f>
        <v>-1.982602</v>
      </c>
      <c r="O4005">
        <v>2005</v>
      </c>
      <c r="P4005" s="4">
        <f>VLOOKUP(G4005, Sheet2!C:E, 3, FALSE)</f>
        <v>2005</v>
      </c>
      <c r="Q4005" s="4">
        <f>O4005-P4005</f>
        <v>0</v>
      </c>
      <c r="R4005" s="4">
        <f>VLOOKUP(A4005, Sheet4!A:B, 2, FALSE)</f>
        <v>173</v>
      </c>
    </row>
    <row r="4006" spans="1:18">
      <c r="A4006" s="4">
        <v>5483</v>
      </c>
      <c r="B4006" s="4" t="s">
        <v>212</v>
      </c>
      <c r="C4006" s="1">
        <v>38665</v>
      </c>
      <c r="D4006" s="4" t="s">
        <v>6</v>
      </c>
      <c r="E4006" s="4" t="str">
        <f>VLOOKUP(B4006, Sheet2!$A$2:$B$734, 2, FALSE)</f>
        <v>TX</v>
      </c>
      <c r="F4006" s="4" t="s">
        <v>652</v>
      </c>
      <c r="G4006" s="4" t="str">
        <f>B4006&amp;E4006</f>
        <v>BurgessTX</v>
      </c>
      <c r="H4006" s="4" t="str">
        <f>VLOOKUP(G4006, Sheet2!C:D, 2, FALSE)</f>
        <v>R</v>
      </c>
      <c r="I4006" s="4">
        <f>VLOOKUP(A4006, Sheet3!A:G,2, FALSE)</f>
        <v>1.8623769999999999</v>
      </c>
      <c r="J4006" s="4">
        <f>VLOOKUP(A4006, Sheet3!A:G,3, FALSE)</f>
        <v>-0.779478</v>
      </c>
      <c r="K4006" s="4">
        <f>VLOOKUP(A4006, Sheet3!A:G,4, FALSE)</f>
        <v>3.8822950000000001</v>
      </c>
      <c r="L4006" s="4">
        <f>VLOOKUP(A4006, Sheet3!A:G,5, FALSE)</f>
        <v>-4.0071640000000004</v>
      </c>
      <c r="M4006" s="4">
        <f>VLOOKUP(A4006, Sheet3!A:G,6, FALSE)</f>
        <v>-1.0120070000000001</v>
      </c>
      <c r="N4006" s="4">
        <f>VLOOKUP(A4006, Sheet3!A:G,7, FALSE)</f>
        <v>3.7423950000000001</v>
      </c>
      <c r="O4006">
        <v>2005</v>
      </c>
      <c r="P4006" s="4">
        <f>VLOOKUP(G4006, Sheet2!C:E, 3, FALSE)</f>
        <v>2003</v>
      </c>
      <c r="Q4006" s="4">
        <f>O4006-P4006</f>
        <v>2</v>
      </c>
      <c r="R4006" s="4">
        <f>VLOOKUP(A4006, Sheet4!A:B, 2, FALSE)</f>
        <v>143</v>
      </c>
    </row>
    <row r="4007" spans="1:18">
      <c r="A4007" s="4">
        <v>5484</v>
      </c>
      <c r="B4007" s="4" t="s">
        <v>157</v>
      </c>
      <c r="C4007" s="1">
        <v>38659</v>
      </c>
      <c r="D4007" s="4" t="s">
        <v>6</v>
      </c>
      <c r="E4007" s="4" t="str">
        <f>VLOOKUP(B4007, Sheet2!$A$2:$B$734, 2, FALSE)</f>
        <v>MA</v>
      </c>
      <c r="F4007" s="4" t="s">
        <v>652</v>
      </c>
      <c r="G4007" s="4" t="str">
        <f>B4007&amp;E4007</f>
        <v>McGovernMA</v>
      </c>
      <c r="H4007" s="4" t="str">
        <f>VLOOKUP(G4007, Sheet2!C:D, 2, FALSE)</f>
        <v>D</v>
      </c>
      <c r="I4007" s="4">
        <f>VLOOKUP(A4007, Sheet3!A:G,2, FALSE)</f>
        <v>-11.788287</v>
      </c>
      <c r="J4007" s="4">
        <f>VLOOKUP(A4007, Sheet3!A:G,3, FALSE)</f>
        <v>1.8049930000000001</v>
      </c>
      <c r="K4007" s="4">
        <f>VLOOKUP(A4007, Sheet3!A:G,4, FALSE)</f>
        <v>-4.0115360000000004</v>
      </c>
      <c r="L4007" s="4">
        <f>VLOOKUP(A4007, Sheet3!A:G,5, FALSE)</f>
        <v>-6.9561570000000001</v>
      </c>
      <c r="M4007" s="4">
        <f>VLOOKUP(A4007, Sheet3!A:G,6, FALSE)</f>
        <v>-3.5758939999999999</v>
      </c>
      <c r="N4007" s="4">
        <f>VLOOKUP(A4007, Sheet3!A:G,7, FALSE)</f>
        <v>-6.005738</v>
      </c>
      <c r="O4007">
        <v>2005</v>
      </c>
      <c r="P4007" s="4">
        <f>VLOOKUP(G4007, Sheet2!C:E, 3, FALSE)</f>
        <v>1997</v>
      </c>
      <c r="Q4007" s="4">
        <f>O4007-P4007</f>
        <v>8</v>
      </c>
      <c r="R4007" s="4">
        <f>VLOOKUP(A4007, Sheet4!A:B, 2, FALSE)</f>
        <v>206</v>
      </c>
    </row>
    <row r="4008" spans="1:18">
      <c r="A4008" s="4">
        <v>5485</v>
      </c>
      <c r="B4008" s="4" t="s">
        <v>172</v>
      </c>
      <c r="C4008" s="1">
        <v>38659</v>
      </c>
      <c r="D4008" s="4" t="s">
        <v>6</v>
      </c>
      <c r="E4008" s="4" t="str">
        <f>VLOOKUP(B4008, Sheet2!$A$2:$B$734, 2, FALSE)</f>
        <v>TN</v>
      </c>
      <c r="F4008" s="4" t="s">
        <v>652</v>
      </c>
      <c r="G4008" s="4" t="str">
        <f>B4008&amp;E4008</f>
        <v>BlackburnTN</v>
      </c>
      <c r="H4008" s="4" t="str">
        <f>VLOOKUP(G4008, Sheet2!C:D, 2, FALSE)</f>
        <v>R</v>
      </c>
      <c r="I4008" s="4">
        <f>VLOOKUP(A4008, Sheet3!A:G,2, FALSE)</f>
        <v>-5.447489</v>
      </c>
      <c r="J4008" s="4">
        <f>VLOOKUP(A4008, Sheet3!A:G,3, FALSE)</f>
        <v>1.738567</v>
      </c>
      <c r="K4008" s="4">
        <f>VLOOKUP(A4008, Sheet3!A:G,4, FALSE)</f>
        <v>-3.8669190000000002</v>
      </c>
      <c r="L4008" s="4">
        <f>VLOOKUP(A4008, Sheet3!A:G,5, FALSE)</f>
        <v>-0.72500900000000001</v>
      </c>
      <c r="M4008" s="4">
        <f>VLOOKUP(A4008, Sheet3!A:G,6, FALSE)</f>
        <v>-0.79195700000000002</v>
      </c>
      <c r="N4008" s="4">
        <f>VLOOKUP(A4008, Sheet3!A:G,7, FALSE)</f>
        <v>-9.3570759999999993</v>
      </c>
      <c r="O4008">
        <v>2005</v>
      </c>
      <c r="P4008" s="4">
        <f>VLOOKUP(G4008, Sheet2!C:E, 3, FALSE)</f>
        <v>2003</v>
      </c>
      <c r="Q4008" s="4">
        <f>O4008-P4008</f>
        <v>2</v>
      </c>
      <c r="R4008" s="4">
        <f>VLOOKUP(A4008, Sheet4!A:B, 2, FALSE)</f>
        <v>194</v>
      </c>
    </row>
    <row r="4009" spans="1:18">
      <c r="A4009" s="4">
        <v>5486</v>
      </c>
      <c r="B4009" s="4" t="s">
        <v>82</v>
      </c>
      <c r="C4009" s="1">
        <v>38653</v>
      </c>
      <c r="D4009" s="4" t="s">
        <v>6</v>
      </c>
      <c r="E4009" s="4" t="s">
        <v>22</v>
      </c>
      <c r="F4009" s="4" t="s">
        <v>652</v>
      </c>
      <c r="G4009" s="4" t="str">
        <f>B4009&amp;E4009</f>
        <v>Jackson-LeeTX</v>
      </c>
      <c r="H4009" s="4" t="str">
        <f>VLOOKUP(G4009, Sheet2!C:D, 2, FALSE)</f>
        <v>D</v>
      </c>
      <c r="I4009" s="4">
        <f>VLOOKUP(A4009, Sheet3!A:G,2, FALSE)</f>
        <v>5.5514099999999997</v>
      </c>
      <c r="J4009" s="4">
        <f>VLOOKUP(A4009, Sheet3!A:G,3, FALSE)</f>
        <v>0.59938999999999998</v>
      </c>
      <c r="K4009" s="4">
        <f>VLOOKUP(A4009, Sheet3!A:G,4, FALSE)</f>
        <v>3.803321</v>
      </c>
      <c r="L4009" s="4">
        <f>VLOOKUP(A4009, Sheet3!A:G,5, FALSE)</f>
        <v>4.5032690000000004</v>
      </c>
      <c r="M4009" s="4">
        <f>VLOOKUP(A4009, Sheet3!A:G,6, FALSE)</f>
        <v>4.2552750000000001</v>
      </c>
      <c r="N4009" s="4">
        <f>VLOOKUP(A4009, Sheet3!A:G,7, FALSE)</f>
        <v>7.1700949999999999</v>
      </c>
      <c r="O4009">
        <v>2005</v>
      </c>
      <c r="P4009" s="4">
        <f>VLOOKUP(G4009, Sheet2!C:E, 3, FALSE)</f>
        <v>1995</v>
      </c>
      <c r="Q4009" s="4">
        <f>O4009-P4009</f>
        <v>10</v>
      </c>
      <c r="R4009" s="4">
        <f>VLOOKUP(A4009, Sheet4!A:B, 2, FALSE)</f>
        <v>149</v>
      </c>
    </row>
    <row r="4010" spans="1:18">
      <c r="A4010" s="4">
        <v>5487</v>
      </c>
      <c r="B4010" s="4" t="s">
        <v>92</v>
      </c>
      <c r="C4010" s="1">
        <v>38651</v>
      </c>
      <c r="D4010" s="4" t="s">
        <v>6</v>
      </c>
      <c r="E4010" s="4" t="str">
        <f>VLOOKUP(B4010, Sheet2!$A$2:$B$734, 2, FALSE)</f>
        <v>OH</v>
      </c>
      <c r="F4010" s="4" t="s">
        <v>652</v>
      </c>
      <c r="G4010" s="4" t="str">
        <f>B4010&amp;E4010</f>
        <v>KucinichOH</v>
      </c>
      <c r="H4010" s="4" t="str">
        <f>VLOOKUP(G4010, Sheet2!C:D, 2, FALSE)</f>
        <v>D</v>
      </c>
      <c r="I4010" s="4">
        <f>VLOOKUP(A4010, Sheet3!A:G,2, FALSE)</f>
        <v>1.146048</v>
      </c>
      <c r="J4010" s="4">
        <f>VLOOKUP(A4010, Sheet3!A:G,3, FALSE)</f>
        <v>2.1447319999999999</v>
      </c>
      <c r="K4010" s="4">
        <f>VLOOKUP(A4010, Sheet3!A:G,4, FALSE)</f>
        <v>0.309674</v>
      </c>
      <c r="L4010" s="4">
        <f>VLOOKUP(A4010, Sheet3!A:G,5, FALSE)</f>
        <v>0.28395500000000001</v>
      </c>
      <c r="M4010" s="4">
        <f>VLOOKUP(A4010, Sheet3!A:G,6, FALSE)</f>
        <v>0.63253199999999998</v>
      </c>
      <c r="N4010" s="4">
        <f>VLOOKUP(A4010, Sheet3!A:G,7, FALSE)</f>
        <v>2.5405799999999998</v>
      </c>
      <c r="O4010">
        <v>2005</v>
      </c>
      <c r="P4010" s="4">
        <f>VLOOKUP(G4010, Sheet2!C:E, 3, FALSE)</f>
        <v>1997</v>
      </c>
      <c r="Q4010" s="4">
        <f>O4010-P4010</f>
        <v>8</v>
      </c>
      <c r="R4010" s="4">
        <f>VLOOKUP(A4010, Sheet4!A:B, 2, FALSE)</f>
        <v>171</v>
      </c>
    </row>
    <row r="4011" spans="1:18">
      <c r="A4011" s="4">
        <v>5488</v>
      </c>
      <c r="B4011" s="4" t="s">
        <v>86</v>
      </c>
      <c r="C4011" s="1">
        <v>38644</v>
      </c>
      <c r="D4011" s="4" t="s">
        <v>6</v>
      </c>
      <c r="E4011" s="4" t="str">
        <f>VLOOKUP(B4011, Sheet2!$A$2:$B$734, 2, FALSE)</f>
        <v>GA</v>
      </c>
      <c r="F4011" s="4" t="s">
        <v>652</v>
      </c>
      <c r="G4011" s="4" t="str">
        <f>B4011&amp;E4011</f>
        <v>KingstonGA</v>
      </c>
      <c r="H4011" s="4" t="str">
        <f>VLOOKUP(G4011, Sheet2!C:D, 2, FALSE)</f>
        <v>R</v>
      </c>
      <c r="I4011" s="4">
        <f>VLOOKUP(A4011, Sheet3!A:G,2, FALSE)</f>
        <v>6.1674939999999996</v>
      </c>
      <c r="J4011" s="4">
        <f>VLOOKUP(A4011, Sheet3!A:G,3, FALSE)</f>
        <v>-2.7172160000000001</v>
      </c>
      <c r="K4011" s="4">
        <f>VLOOKUP(A4011, Sheet3!A:G,4, FALSE)</f>
        <v>-0.50357700000000005</v>
      </c>
      <c r="L4011" s="4">
        <f>VLOOKUP(A4011, Sheet3!A:G,5, FALSE)</f>
        <v>-1.3786099999999999</v>
      </c>
      <c r="M4011" s="4">
        <f>VLOOKUP(A4011, Sheet3!A:G,6, FALSE)</f>
        <v>-2.4875229999999999</v>
      </c>
      <c r="N4011" s="4">
        <f>VLOOKUP(A4011, Sheet3!A:G,7, FALSE)</f>
        <v>-4.4539559999999998</v>
      </c>
      <c r="O4011">
        <v>2005</v>
      </c>
      <c r="P4011" s="4">
        <f>VLOOKUP(G4011, Sheet2!C:E, 3, FALSE)</f>
        <v>1993</v>
      </c>
      <c r="Q4011" s="4">
        <f>O4011-P4011</f>
        <v>12</v>
      </c>
      <c r="R4011" s="4">
        <f>VLOOKUP(A4011, Sheet4!A:B, 2, FALSE)</f>
        <v>182</v>
      </c>
    </row>
    <row r="4012" spans="1:18">
      <c r="A4012" s="4">
        <v>5489</v>
      </c>
      <c r="B4012" s="4" t="s">
        <v>61</v>
      </c>
      <c r="C4012" s="1">
        <v>38644</v>
      </c>
      <c r="D4012" s="4" t="s">
        <v>6</v>
      </c>
      <c r="E4012" s="4" t="str">
        <f>VLOOKUP(B4012, Sheet2!$A$2:$B$734, 2, FALSE)</f>
        <v>FL</v>
      </c>
      <c r="F4012" s="4" t="s">
        <v>652</v>
      </c>
      <c r="G4012" s="4" t="str">
        <f>B4012&amp;E4012</f>
        <v>StearnsFL</v>
      </c>
      <c r="H4012" s="4" t="str">
        <f>VLOOKUP(G4012, Sheet2!C:D, 2, FALSE)</f>
        <v>R</v>
      </c>
      <c r="I4012" s="4">
        <f>VLOOKUP(A4012, Sheet3!A:G,2, FALSE)</f>
        <v>6.1485050000000001</v>
      </c>
      <c r="J4012" s="4">
        <f>VLOOKUP(A4012, Sheet3!A:G,3, FALSE)</f>
        <v>-1.0796809999999999</v>
      </c>
      <c r="K4012" s="4">
        <f>VLOOKUP(A4012, Sheet3!A:G,4, FALSE)</f>
        <v>5.3463320000000003</v>
      </c>
      <c r="L4012" s="4">
        <f>VLOOKUP(A4012, Sheet3!A:G,5, FALSE)</f>
        <v>-2.1401780000000001</v>
      </c>
      <c r="M4012" s="4">
        <f>VLOOKUP(A4012, Sheet3!A:G,6, FALSE)</f>
        <v>0.89221499999999998</v>
      </c>
      <c r="N4012" s="4">
        <f>VLOOKUP(A4012, Sheet3!A:G,7, FALSE)</f>
        <v>7.474526</v>
      </c>
      <c r="O4012">
        <v>2005</v>
      </c>
      <c r="P4012" s="4">
        <f>VLOOKUP(G4012, Sheet2!C:E, 3, FALSE)</f>
        <v>1989</v>
      </c>
      <c r="Q4012" s="4">
        <f>O4012-P4012</f>
        <v>16</v>
      </c>
      <c r="R4012" s="4">
        <f>VLOOKUP(A4012, Sheet4!A:B, 2, FALSE)</f>
        <v>142</v>
      </c>
    </row>
    <row r="4013" spans="1:18">
      <c r="A4013" s="4">
        <v>5490</v>
      </c>
      <c r="B4013" s="4" t="s">
        <v>23</v>
      </c>
      <c r="C4013" s="1">
        <v>38644</v>
      </c>
      <c r="D4013" s="4" t="s">
        <v>6</v>
      </c>
      <c r="E4013" s="4" t="str">
        <f>VLOOKUP(B4013, Sheet2!$A$2:$B$734, 2, FALSE)</f>
        <v>IL</v>
      </c>
      <c r="F4013" s="4" t="s">
        <v>652</v>
      </c>
      <c r="G4013" s="4" t="str">
        <f>B4013&amp;E4013</f>
        <v>EmanuelIL</v>
      </c>
      <c r="H4013" s="4" t="str">
        <f>VLOOKUP(G4013, Sheet2!C:D, 2, FALSE)</f>
        <v>D</v>
      </c>
      <c r="I4013" s="4">
        <f>VLOOKUP(A4013, Sheet3!A:G,2, FALSE)</f>
        <v>2.246705</v>
      </c>
      <c r="J4013" s="4">
        <f>VLOOKUP(A4013, Sheet3!A:G,3, FALSE)</f>
        <v>1.483314</v>
      </c>
      <c r="K4013" s="4">
        <f>VLOOKUP(A4013, Sheet3!A:G,4, FALSE)</f>
        <v>-1.1745380000000001</v>
      </c>
      <c r="L4013" s="4">
        <f>VLOOKUP(A4013, Sheet3!A:G,5, FALSE)</f>
        <v>-5.1213899999999999</v>
      </c>
      <c r="M4013" s="4">
        <f>VLOOKUP(A4013, Sheet3!A:G,6, FALSE)</f>
        <v>-3.093496</v>
      </c>
      <c r="N4013" s="4">
        <f>VLOOKUP(A4013, Sheet3!A:G,7, FALSE)</f>
        <v>1.469886</v>
      </c>
      <c r="O4013">
        <v>2005</v>
      </c>
      <c r="P4013" s="4">
        <f>VLOOKUP(G4013, Sheet2!C:E, 3, FALSE)</f>
        <v>2003</v>
      </c>
      <c r="Q4013" s="4">
        <f>O4013-P4013</f>
        <v>2</v>
      </c>
      <c r="R4013" s="4">
        <f>VLOOKUP(A4013, Sheet4!A:B, 2, FALSE)</f>
        <v>188</v>
      </c>
    </row>
    <row r="4014" spans="1:18">
      <c r="A4014" s="4">
        <v>5491</v>
      </c>
      <c r="B4014" s="4" t="s">
        <v>149</v>
      </c>
      <c r="C4014" s="1">
        <v>38643</v>
      </c>
      <c r="D4014" s="4" t="s">
        <v>6</v>
      </c>
      <c r="E4014" s="4" t="str">
        <f>VLOOKUP(B4014, Sheet2!$A$2:$B$734, 2, FALSE)</f>
        <v>NC</v>
      </c>
      <c r="F4014" s="4" t="s">
        <v>652</v>
      </c>
      <c r="G4014" s="4" t="str">
        <f>B4014&amp;E4014</f>
        <v>FoxxNC</v>
      </c>
      <c r="H4014" s="4" t="str">
        <f>VLOOKUP(G4014, Sheet2!C:D, 2, FALSE)</f>
        <v>R</v>
      </c>
      <c r="I4014" s="4">
        <f>VLOOKUP(A4014, Sheet3!A:G,2, FALSE)</f>
        <v>6.8753219999999997</v>
      </c>
      <c r="J4014" s="4">
        <f>VLOOKUP(A4014, Sheet3!A:G,3, FALSE)</f>
        <v>-3.2436E-2</v>
      </c>
      <c r="K4014" s="4">
        <f>VLOOKUP(A4014, Sheet3!A:G,4, FALSE)</f>
        <v>3.682957</v>
      </c>
      <c r="L4014" s="4">
        <f>VLOOKUP(A4014, Sheet3!A:G,5, FALSE)</f>
        <v>-4.6406580000000002</v>
      </c>
      <c r="M4014" s="4">
        <f>VLOOKUP(A4014, Sheet3!A:G,6, FALSE)</f>
        <v>-0.74027699999999996</v>
      </c>
      <c r="N4014" s="4">
        <f>VLOOKUP(A4014, Sheet3!A:G,7, FALSE)</f>
        <v>4.7168989999999997</v>
      </c>
      <c r="O4014">
        <v>2005</v>
      </c>
      <c r="P4014" s="4">
        <f>VLOOKUP(G4014, Sheet2!C:E, 3, FALSE)</f>
        <v>2005</v>
      </c>
      <c r="Q4014" s="4">
        <f>O4014-P4014</f>
        <v>0</v>
      </c>
      <c r="R4014" s="4">
        <f>VLOOKUP(A4014, Sheet4!A:B, 2, FALSE)</f>
        <v>197</v>
      </c>
    </row>
    <row r="4015" spans="1:18">
      <c r="A4015" s="4">
        <v>5492</v>
      </c>
      <c r="B4015" s="4" t="s">
        <v>150</v>
      </c>
      <c r="C4015" s="1">
        <v>38643</v>
      </c>
      <c r="D4015" s="4" t="s">
        <v>6</v>
      </c>
      <c r="E4015" s="4" t="str">
        <f>VLOOKUP(B4015, Sheet2!$A$2:$B$734, 2, FALSE)</f>
        <v>VA</v>
      </c>
      <c r="F4015" s="4" t="s">
        <v>652</v>
      </c>
      <c r="G4015" s="4" t="str">
        <f>B4015&amp;E4015</f>
        <v>DrakeVA</v>
      </c>
      <c r="H4015" s="4" t="str">
        <f>VLOOKUP(G4015, Sheet2!C:D, 2, FALSE)</f>
        <v>R</v>
      </c>
      <c r="I4015" s="4">
        <f>VLOOKUP(A4015, Sheet3!A:G,2, FALSE)</f>
        <v>1.878263</v>
      </c>
      <c r="J4015" s="4">
        <f>VLOOKUP(A4015, Sheet3!A:G,3, FALSE)</f>
        <v>-1.228972</v>
      </c>
      <c r="K4015" s="4">
        <f>VLOOKUP(A4015, Sheet3!A:G,4, FALSE)</f>
        <v>-3.8087110000000002</v>
      </c>
      <c r="L4015" s="4">
        <f>VLOOKUP(A4015, Sheet3!A:G,5, FALSE)</f>
        <v>4.6009159999999998</v>
      </c>
      <c r="M4015" s="4">
        <f>VLOOKUP(A4015, Sheet3!A:G,6, FALSE)</f>
        <v>1.6420539999999999</v>
      </c>
      <c r="N4015" s="4">
        <f>VLOOKUP(A4015, Sheet3!A:G,7, FALSE)</f>
        <v>-3.4567679999999998</v>
      </c>
      <c r="O4015">
        <v>2005</v>
      </c>
      <c r="P4015" s="4">
        <f>VLOOKUP(G4015, Sheet2!C:E, 3, FALSE)</f>
        <v>2005</v>
      </c>
      <c r="Q4015" s="4">
        <f>O4015-P4015</f>
        <v>0</v>
      </c>
      <c r="R4015" s="4">
        <f>VLOOKUP(A4015, Sheet4!A:B, 2, FALSE)</f>
        <v>782</v>
      </c>
    </row>
    <row r="4016" spans="1:18">
      <c r="A4016" s="4">
        <v>5493</v>
      </c>
      <c r="B4016" s="4" t="s">
        <v>27</v>
      </c>
      <c r="C4016" s="1">
        <v>38642</v>
      </c>
      <c r="D4016" s="4" t="s">
        <v>6</v>
      </c>
      <c r="E4016" s="4" t="str">
        <f>VLOOKUP(B4016, Sheet2!$A$2:$B$734, 2, FALSE)</f>
        <v>TX</v>
      </c>
      <c r="F4016" s="4" t="s">
        <v>652</v>
      </c>
      <c r="G4016" s="4" t="str">
        <f>B4016&amp;E4016</f>
        <v>PoeTX</v>
      </c>
      <c r="H4016" s="4" t="str">
        <f>VLOOKUP(G4016, Sheet2!C:D, 2, FALSE)</f>
        <v>R</v>
      </c>
      <c r="I4016" s="4">
        <f>VLOOKUP(A4016, Sheet3!A:G,2, FALSE)</f>
        <v>-2.827693</v>
      </c>
      <c r="J4016" s="4">
        <f>VLOOKUP(A4016, Sheet3!A:G,3, FALSE)</f>
        <v>0.62406799999999996</v>
      </c>
      <c r="K4016" s="4">
        <f>VLOOKUP(A4016, Sheet3!A:G,4, FALSE)</f>
        <v>0.49527599999999999</v>
      </c>
      <c r="L4016" s="4">
        <f>VLOOKUP(A4016, Sheet3!A:G,5, FALSE)</f>
        <v>-2.122493</v>
      </c>
      <c r="M4016" s="4">
        <f>VLOOKUP(A4016, Sheet3!A:G,6, FALSE)</f>
        <v>-0.72999800000000004</v>
      </c>
      <c r="N4016" s="4">
        <f>VLOOKUP(A4016, Sheet3!A:G,7, FALSE)</f>
        <v>0.97747099999999998</v>
      </c>
      <c r="O4016">
        <v>2005</v>
      </c>
      <c r="P4016" s="4">
        <f>VLOOKUP(G4016, Sheet2!C:E, 3, FALSE)</f>
        <v>2005</v>
      </c>
      <c r="Q4016" s="4">
        <f>O4016-P4016</f>
        <v>0</v>
      </c>
      <c r="R4016" s="4">
        <f>VLOOKUP(A4016, Sheet4!A:B, 2, FALSE)</f>
        <v>179</v>
      </c>
    </row>
    <row r="4017" spans="1:18">
      <c r="A4017" s="4">
        <v>5495</v>
      </c>
      <c r="B4017" s="4" t="s">
        <v>225</v>
      </c>
      <c r="C4017" s="1">
        <v>38617</v>
      </c>
      <c r="D4017" s="4" t="s">
        <v>6</v>
      </c>
      <c r="E4017" s="4" t="str">
        <f>VLOOKUP(B4017, Sheet2!$A$2:$B$734, 2, FALSE)</f>
        <v>PA</v>
      </c>
      <c r="F4017" s="4" t="s">
        <v>652</v>
      </c>
      <c r="G4017" s="4" t="str">
        <f>B4017&amp;E4017</f>
        <v>PittsPA</v>
      </c>
      <c r="H4017" s="4" t="str">
        <f>VLOOKUP(G4017, Sheet2!C:D, 2, FALSE)</f>
        <v>R</v>
      </c>
      <c r="I4017" s="4">
        <f>VLOOKUP(A4017, Sheet3!A:G,2, FALSE)</f>
        <v>1.943667</v>
      </c>
      <c r="J4017" s="4">
        <f>VLOOKUP(A4017, Sheet3!A:G,3, FALSE)</f>
        <v>-0.61117600000000005</v>
      </c>
      <c r="K4017" s="4">
        <f>VLOOKUP(A4017, Sheet3!A:G,4, FALSE)</f>
        <v>0.85877099999999995</v>
      </c>
      <c r="L4017" s="4">
        <f>VLOOKUP(A4017, Sheet3!A:G,5, FALSE)</f>
        <v>-1.618725</v>
      </c>
      <c r="M4017" s="4">
        <f>VLOOKUP(A4017, Sheet3!A:G,6, FALSE)</f>
        <v>1.5645880000000001</v>
      </c>
      <c r="N4017" s="4">
        <f>VLOOKUP(A4017, Sheet3!A:G,7, FALSE)</f>
        <v>5.6824320000000004</v>
      </c>
      <c r="O4017">
        <v>2005</v>
      </c>
      <c r="P4017" s="4">
        <f>VLOOKUP(G4017, Sheet2!C:E, 3, FALSE)</f>
        <v>1997</v>
      </c>
      <c r="Q4017" s="4">
        <f>O4017-P4017</f>
        <v>8</v>
      </c>
      <c r="R4017" s="4">
        <f>VLOOKUP(A4017, Sheet4!A:B, 2, FALSE)</f>
        <v>147</v>
      </c>
    </row>
    <row r="4018" spans="1:18">
      <c r="A4018" s="4">
        <v>5496</v>
      </c>
      <c r="B4018" s="4" t="s">
        <v>576</v>
      </c>
      <c r="C4018" s="1">
        <v>38553</v>
      </c>
      <c r="D4018" s="4" t="s">
        <v>6</v>
      </c>
      <c r="E4018" s="4" t="str">
        <f>VLOOKUP(B4018, Sheet2!$A$2:$B$734, 2, FALSE)</f>
        <v>OH</v>
      </c>
      <c r="F4018" s="4" t="s">
        <v>652</v>
      </c>
      <c r="G4018" s="4" t="str">
        <f>B4018&amp;E4018</f>
        <v>StricklandOH</v>
      </c>
      <c r="H4018" s="4" t="str">
        <f>VLOOKUP(G4018, Sheet2!C:D, 2, FALSE)</f>
        <v>D</v>
      </c>
      <c r="I4018" s="4">
        <f>VLOOKUP(A4018, Sheet3!A:G,2, FALSE)</f>
        <v>4.6071109999999997</v>
      </c>
      <c r="J4018" s="4">
        <f>VLOOKUP(A4018, Sheet3!A:G,3, FALSE)</f>
        <v>-2.0625230000000001</v>
      </c>
      <c r="K4018" s="4">
        <f>VLOOKUP(A4018, Sheet3!A:G,4, FALSE)</f>
        <v>2.5921419999999999</v>
      </c>
      <c r="L4018" s="4">
        <f>VLOOKUP(A4018, Sheet3!A:G,5, FALSE)</f>
        <v>-8.5080150000000003</v>
      </c>
      <c r="M4018" s="4">
        <f>VLOOKUP(A4018, Sheet3!A:G,6, FALSE)</f>
        <v>-4.1821929999999998</v>
      </c>
      <c r="N4018" s="4">
        <f>VLOOKUP(A4018, Sheet3!A:G,7, FALSE)</f>
        <v>4.9682339999999998</v>
      </c>
      <c r="O4018">
        <v>2005</v>
      </c>
      <c r="P4018" s="4">
        <f>VLOOKUP(G4018, Sheet2!C:E, 3, FALSE)</f>
        <v>1997</v>
      </c>
      <c r="Q4018" s="4">
        <f>O4018-P4018</f>
        <v>8</v>
      </c>
      <c r="R4018" s="4">
        <f>VLOOKUP(A4018, Sheet4!A:B, 2, FALSE)</f>
        <v>166</v>
      </c>
    </row>
    <row r="4019" spans="1:18">
      <c r="A4019" s="4">
        <v>5497</v>
      </c>
      <c r="B4019" s="4" t="s">
        <v>21</v>
      </c>
      <c r="C4019" s="1">
        <v>38547</v>
      </c>
      <c r="D4019" s="4" t="s">
        <v>6</v>
      </c>
      <c r="E4019" s="4" t="str">
        <f>VLOOKUP(B4019, Sheet2!$A$2:$B$734, 2, FALSE)</f>
        <v>CA</v>
      </c>
      <c r="F4019" s="4" t="s">
        <v>652</v>
      </c>
      <c r="G4019" s="4" t="str">
        <f>B4019&amp;E4019</f>
        <v>WoolseyCA</v>
      </c>
      <c r="H4019" s="4" t="str">
        <f>VLOOKUP(G4019, Sheet2!C:D, 2, FALSE)</f>
        <v>D</v>
      </c>
      <c r="I4019" s="4">
        <f>VLOOKUP(A4019, Sheet3!A:G,2, FALSE)</f>
        <v>-0.99756800000000001</v>
      </c>
      <c r="J4019" s="4">
        <f>VLOOKUP(A4019, Sheet3!A:G,3, FALSE)</f>
        <v>-0.71068699999999996</v>
      </c>
      <c r="K4019" s="4">
        <f>VLOOKUP(A4019, Sheet3!A:G,4, FALSE)</f>
        <v>2.2474859999999999</v>
      </c>
      <c r="L4019" s="4">
        <f>VLOOKUP(A4019, Sheet3!A:G,5, FALSE)</f>
        <v>-1.8614489999999999</v>
      </c>
      <c r="M4019" s="4">
        <f>VLOOKUP(A4019, Sheet3!A:G,6, FALSE)</f>
        <v>-0.25779600000000003</v>
      </c>
      <c r="N4019" s="4">
        <f>VLOOKUP(A4019, Sheet3!A:G,7, FALSE)</f>
        <v>2.2969719999999998</v>
      </c>
      <c r="O4019">
        <v>2005</v>
      </c>
      <c r="P4019" s="4">
        <f>VLOOKUP(G4019, Sheet2!C:E, 3, FALSE)</f>
        <v>1993</v>
      </c>
      <c r="Q4019" s="4">
        <f>O4019-P4019</f>
        <v>12</v>
      </c>
      <c r="R4019" s="4">
        <f>VLOOKUP(A4019, Sheet4!A:B, 2, FALSE)</f>
        <v>682</v>
      </c>
    </row>
    <row r="4020" spans="1:18">
      <c r="A4020" s="4">
        <v>5498</v>
      </c>
      <c r="B4020" s="4" t="s">
        <v>166</v>
      </c>
      <c r="C4020" s="1">
        <v>38532</v>
      </c>
      <c r="D4020" s="4" t="s">
        <v>6</v>
      </c>
      <c r="E4020" s="4" t="str">
        <f>VLOOKUP(B4020, Sheet2!$A$2:$B$734, 2, FALSE)</f>
        <v>WA</v>
      </c>
      <c r="F4020" s="4" t="s">
        <v>652</v>
      </c>
      <c r="G4020" s="4" t="str">
        <f>B4020&amp;E4020</f>
        <v>InsleeWA</v>
      </c>
      <c r="H4020" s="4" t="str">
        <f>VLOOKUP(G4020, Sheet2!C:D, 2, FALSE)</f>
        <v>D</v>
      </c>
      <c r="I4020" s="4">
        <f>VLOOKUP(A4020, Sheet3!A:G,2, FALSE)</f>
        <v>1.2311369999999999</v>
      </c>
      <c r="J4020" s="4">
        <f>VLOOKUP(A4020, Sheet3!A:G,3, FALSE)</f>
        <v>0.43642300000000001</v>
      </c>
      <c r="K4020" s="4">
        <f>VLOOKUP(A4020, Sheet3!A:G,4, FALSE)</f>
        <v>-4.0135569999999996</v>
      </c>
      <c r="L4020" s="4">
        <f>VLOOKUP(A4020, Sheet3!A:G,5, FALSE)</f>
        <v>-1.8019289999999999</v>
      </c>
      <c r="M4020" s="4">
        <f>VLOOKUP(A4020, Sheet3!A:G,6, FALSE)</f>
        <v>1.1705719999999999</v>
      </c>
      <c r="N4020" s="4">
        <f>VLOOKUP(A4020, Sheet3!A:G,7, FALSE)</f>
        <v>1.859758</v>
      </c>
      <c r="O4020">
        <v>2005</v>
      </c>
      <c r="P4020" s="4">
        <f>VLOOKUP(G4020, Sheet2!C:E, 3, FALSE)</f>
        <v>1998</v>
      </c>
      <c r="Q4020" s="4">
        <f>O4020-P4020</f>
        <v>7</v>
      </c>
      <c r="R4020" s="4">
        <f>VLOOKUP(A4020, Sheet4!A:B, 2, FALSE)</f>
        <v>173</v>
      </c>
    </row>
    <row r="4021" spans="1:18">
      <c r="A4021" s="4">
        <v>5499</v>
      </c>
      <c r="B4021" s="4" t="s">
        <v>31</v>
      </c>
      <c r="C4021" s="1">
        <v>38532</v>
      </c>
      <c r="D4021" s="4" t="s">
        <v>6</v>
      </c>
      <c r="E4021" s="4" t="str">
        <f>VLOOKUP(B4021, Sheet2!$A$2:$B$734, 2, FALSE)</f>
        <v>IN</v>
      </c>
      <c r="F4021" s="4" t="s">
        <v>652</v>
      </c>
      <c r="G4021" s="4" t="str">
        <f>B4021&amp;E4021</f>
        <v>PenceIN</v>
      </c>
      <c r="H4021" s="4" t="str">
        <f>VLOOKUP(G4021, Sheet2!C:D, 2, FALSE)</f>
        <v>R</v>
      </c>
      <c r="I4021" s="4">
        <f>VLOOKUP(A4021, Sheet3!A:G,2, FALSE)</f>
        <v>2.7556449999999999</v>
      </c>
      <c r="J4021" s="4">
        <f>VLOOKUP(A4021, Sheet3!A:G,3, FALSE)</f>
        <v>0.49607600000000002</v>
      </c>
      <c r="K4021" s="4">
        <f>VLOOKUP(A4021, Sheet3!A:G,4, FALSE)</f>
        <v>3.3873920000000002</v>
      </c>
      <c r="L4021" s="4">
        <f>VLOOKUP(A4021, Sheet3!A:G,5, FALSE)</f>
        <v>-2.5874069999999998</v>
      </c>
      <c r="M4021" s="4">
        <f>VLOOKUP(A4021, Sheet3!A:G,6, FALSE)</f>
        <v>-1.3333900000000001</v>
      </c>
      <c r="N4021" s="4">
        <f>VLOOKUP(A4021, Sheet3!A:G,7, FALSE)</f>
        <v>6.8393309999999996</v>
      </c>
      <c r="O4021">
        <v>2005</v>
      </c>
      <c r="P4021" s="4">
        <f>VLOOKUP(G4021, Sheet2!C:E, 3, FALSE)</f>
        <v>2001</v>
      </c>
      <c r="Q4021" s="4">
        <f>O4021-P4021</f>
        <v>4</v>
      </c>
      <c r="R4021" s="4">
        <f>VLOOKUP(A4021, Sheet4!A:B, 2, FALSE)</f>
        <v>123</v>
      </c>
    </row>
    <row r="4022" spans="1:18">
      <c r="A4022" s="4">
        <v>5500</v>
      </c>
      <c r="B4022" s="4" t="s">
        <v>212</v>
      </c>
      <c r="C4022" s="1">
        <v>38531</v>
      </c>
      <c r="D4022" s="4" t="s">
        <v>6</v>
      </c>
      <c r="E4022" s="4" t="str">
        <f>VLOOKUP(B4022, Sheet2!$A$2:$B$734, 2, FALSE)</f>
        <v>TX</v>
      </c>
      <c r="F4022" s="4" t="s">
        <v>652</v>
      </c>
      <c r="G4022" s="4" t="str">
        <f>B4022&amp;E4022</f>
        <v>BurgessTX</v>
      </c>
      <c r="H4022" s="4" t="str">
        <f>VLOOKUP(G4022, Sheet2!C:D, 2, FALSE)</f>
        <v>R</v>
      </c>
      <c r="I4022" s="4">
        <f>VLOOKUP(A4022, Sheet3!A:G,2, FALSE)</f>
        <v>4.9363549999999998</v>
      </c>
      <c r="J4022" s="4">
        <f>VLOOKUP(A4022, Sheet3!A:G,3, FALSE)</f>
        <v>-2.2667470000000001</v>
      </c>
      <c r="K4022" s="4">
        <f>VLOOKUP(A4022, Sheet3!A:G,4, FALSE)</f>
        <v>3.9234879999999999</v>
      </c>
      <c r="L4022" s="4">
        <f>VLOOKUP(A4022, Sheet3!A:G,5, FALSE)</f>
        <v>-0.27431499999999998</v>
      </c>
      <c r="M4022" s="4">
        <f>VLOOKUP(A4022, Sheet3!A:G,6, FALSE)</f>
        <v>-1.806983</v>
      </c>
      <c r="N4022" s="4">
        <f>VLOOKUP(A4022, Sheet3!A:G,7, FALSE)</f>
        <v>-0.60242600000000002</v>
      </c>
      <c r="O4022">
        <v>2005</v>
      </c>
      <c r="P4022" s="4">
        <f>VLOOKUP(G4022, Sheet2!C:E, 3, FALSE)</f>
        <v>2003</v>
      </c>
      <c r="Q4022" s="4">
        <f>O4022-P4022</f>
        <v>2</v>
      </c>
      <c r="R4022" s="4">
        <f>VLOOKUP(A4022, Sheet4!A:B, 2, FALSE)</f>
        <v>182</v>
      </c>
    </row>
    <row r="4023" spans="1:18">
      <c r="A4023" s="4">
        <v>5501</v>
      </c>
      <c r="B4023" s="4" t="s">
        <v>20</v>
      </c>
      <c r="C4023" s="1">
        <v>38531</v>
      </c>
      <c r="D4023" s="4" t="s">
        <v>6</v>
      </c>
      <c r="E4023" s="4" t="str">
        <f>VLOOKUP(B4023, Sheet2!$A$2:$B$734, 2, FALSE)</f>
        <v>WA</v>
      </c>
      <c r="F4023" s="4" t="s">
        <v>652</v>
      </c>
      <c r="G4023" s="4" t="str">
        <f>B4023&amp;E4023</f>
        <v>McDermottWA</v>
      </c>
      <c r="H4023" s="4" t="str">
        <f>VLOOKUP(G4023, Sheet2!C:D, 2, FALSE)</f>
        <v>D</v>
      </c>
      <c r="I4023" s="4">
        <f>VLOOKUP(A4023, Sheet3!A:G,2, FALSE)</f>
        <v>-1.9937069999999999</v>
      </c>
      <c r="J4023" s="4">
        <f>VLOOKUP(A4023, Sheet3!A:G,3, FALSE)</f>
        <v>-6.6883999999999999E-2</v>
      </c>
      <c r="K4023" s="4">
        <f>VLOOKUP(A4023, Sheet3!A:G,4, FALSE)</f>
        <v>4.5041130000000003</v>
      </c>
      <c r="L4023" s="4">
        <f>VLOOKUP(A4023, Sheet3!A:G,5, FALSE)</f>
        <v>-6.6584110000000001</v>
      </c>
      <c r="M4023" s="4">
        <f>VLOOKUP(A4023, Sheet3!A:G,6, FALSE)</f>
        <v>-1.912363</v>
      </c>
      <c r="N4023" s="4">
        <f>VLOOKUP(A4023, Sheet3!A:G,7, FALSE)</f>
        <v>5.0536640000000004</v>
      </c>
      <c r="O4023">
        <v>2005</v>
      </c>
      <c r="P4023" s="4">
        <f>VLOOKUP(G4023, Sheet2!C:E, 3, FALSE)</f>
        <v>1989</v>
      </c>
      <c r="Q4023" s="4">
        <f>O4023-P4023</f>
        <v>16</v>
      </c>
      <c r="R4023" s="4">
        <f>VLOOKUP(A4023, Sheet4!A:B, 2, FALSE)</f>
        <v>136</v>
      </c>
    </row>
    <row r="4024" spans="1:18">
      <c r="A4024" s="4">
        <v>5502</v>
      </c>
      <c r="B4024" s="4" t="s">
        <v>153</v>
      </c>
      <c r="C4024" s="1">
        <v>38531</v>
      </c>
      <c r="D4024" s="4" t="s">
        <v>6</v>
      </c>
      <c r="E4024" s="4" t="str">
        <f>VLOOKUP(B4024, Sheet2!$A$2:$B$734, 2, FALSE)</f>
        <v>FL</v>
      </c>
      <c r="F4024" s="4" t="s">
        <v>652</v>
      </c>
      <c r="G4024" s="4" t="str">
        <f>B4024&amp;E4024</f>
        <v>Ros-LehtinenFL</v>
      </c>
      <c r="H4024" s="4" t="str">
        <f>VLOOKUP(G4024, Sheet2!C:D, 2, FALSE)</f>
        <v>R</v>
      </c>
      <c r="I4024" s="4">
        <f>VLOOKUP(A4024, Sheet3!A:G,2, FALSE)</f>
        <v>3.8476180000000002</v>
      </c>
      <c r="J4024" s="4">
        <f>VLOOKUP(A4024, Sheet3!A:G,3, FALSE)</f>
        <v>-1.177224</v>
      </c>
      <c r="K4024" s="4">
        <f>VLOOKUP(A4024, Sheet3!A:G,4, FALSE)</f>
        <v>8.4395100000000003</v>
      </c>
      <c r="L4024" s="4">
        <f>VLOOKUP(A4024, Sheet3!A:G,5, FALSE)</f>
        <v>-6.7655950000000002</v>
      </c>
      <c r="M4024" s="4">
        <f>VLOOKUP(A4024, Sheet3!A:G,6, FALSE)</f>
        <v>-2.4838789999999999</v>
      </c>
      <c r="N4024" s="4">
        <f>VLOOKUP(A4024, Sheet3!A:G,7, FALSE)</f>
        <v>8.0048469999999998</v>
      </c>
      <c r="O4024">
        <v>2005</v>
      </c>
      <c r="P4024" s="4">
        <f>VLOOKUP(G4024, Sheet2!C:E, 3, FALSE)</f>
        <v>1989</v>
      </c>
      <c r="Q4024" s="4">
        <f>O4024-P4024</f>
        <v>16</v>
      </c>
      <c r="R4024" s="4">
        <f>VLOOKUP(A4024, Sheet4!A:B, 2, FALSE)</f>
        <v>134</v>
      </c>
    </row>
    <row r="4025" spans="1:18">
      <c r="A4025" s="4">
        <v>5503</v>
      </c>
      <c r="B4025" s="4" t="s">
        <v>20</v>
      </c>
      <c r="C4025" s="1">
        <v>38526</v>
      </c>
      <c r="D4025" s="4" t="s">
        <v>6</v>
      </c>
      <c r="E4025" s="4" t="str">
        <f>VLOOKUP(B4025, Sheet2!$A$2:$B$734, 2, FALSE)</f>
        <v>WA</v>
      </c>
      <c r="F4025" s="4" t="s">
        <v>652</v>
      </c>
      <c r="G4025" s="4" t="str">
        <f>B4025&amp;E4025</f>
        <v>McDermottWA</v>
      </c>
      <c r="H4025" s="4" t="str">
        <f>VLOOKUP(G4025, Sheet2!C:D, 2, FALSE)</f>
        <v>D</v>
      </c>
      <c r="I4025" s="4">
        <f>VLOOKUP(A4025, Sheet3!A:G,2, FALSE)</f>
        <v>-0.179262</v>
      </c>
      <c r="J4025" s="4">
        <f>VLOOKUP(A4025, Sheet3!A:G,3, FALSE)</f>
        <v>0.41417300000000001</v>
      </c>
      <c r="K4025" s="4">
        <f>VLOOKUP(A4025, Sheet3!A:G,4, FALSE)</f>
        <v>1.8662510000000001</v>
      </c>
      <c r="L4025" s="4">
        <f>VLOOKUP(A4025, Sheet3!A:G,5, FALSE)</f>
        <v>-0.458534</v>
      </c>
      <c r="M4025" s="4">
        <f>VLOOKUP(A4025, Sheet3!A:G,6, FALSE)</f>
        <v>0.79799500000000001</v>
      </c>
      <c r="N4025" s="4">
        <f>VLOOKUP(A4025, Sheet3!A:G,7, FALSE)</f>
        <v>0.97880999999999996</v>
      </c>
      <c r="O4025">
        <v>2005</v>
      </c>
      <c r="P4025" s="4">
        <f>VLOOKUP(G4025, Sheet2!C:E, 3, FALSE)</f>
        <v>1989</v>
      </c>
      <c r="Q4025" s="4">
        <f>O4025-P4025</f>
        <v>16</v>
      </c>
      <c r="R4025" s="4">
        <f>VLOOKUP(A4025, Sheet4!A:B, 2, FALSE)</f>
        <v>770</v>
      </c>
    </row>
    <row r="4026" spans="1:18">
      <c r="A4026" s="4">
        <v>5504</v>
      </c>
      <c r="B4026" s="4" t="s">
        <v>21</v>
      </c>
      <c r="C4026" s="1">
        <v>38526</v>
      </c>
      <c r="D4026" s="4" t="s">
        <v>6</v>
      </c>
      <c r="E4026" s="4" t="str">
        <f>VLOOKUP(B4026, Sheet2!$A$2:$B$734, 2, FALSE)</f>
        <v>CA</v>
      </c>
      <c r="F4026" s="4" t="s">
        <v>652</v>
      </c>
      <c r="G4026" s="4" t="str">
        <f>B4026&amp;E4026</f>
        <v>WoolseyCA</v>
      </c>
      <c r="H4026" s="4" t="str">
        <f>VLOOKUP(G4026, Sheet2!C:D, 2, FALSE)</f>
        <v>D</v>
      </c>
      <c r="I4026" s="4">
        <f>VLOOKUP(A4026, Sheet3!A:G,2, FALSE)</f>
        <v>-1.0247660000000001</v>
      </c>
      <c r="J4026" s="4">
        <f>VLOOKUP(A4026, Sheet3!A:G,3, FALSE)</f>
        <v>9.6223000000000003E-2</v>
      </c>
      <c r="K4026" s="4">
        <f>VLOOKUP(A4026, Sheet3!A:G,4, FALSE)</f>
        <v>2.3797030000000001</v>
      </c>
      <c r="L4026" s="4">
        <f>VLOOKUP(A4026, Sheet3!A:G,5, FALSE)</f>
        <v>-0.97044900000000001</v>
      </c>
      <c r="M4026" s="4">
        <f>VLOOKUP(A4026, Sheet3!A:G,6, FALSE)</f>
        <v>-1.8134509999999999</v>
      </c>
      <c r="N4026" s="4">
        <f>VLOOKUP(A4026, Sheet3!A:G,7, FALSE)</f>
        <v>2.362136</v>
      </c>
      <c r="O4026">
        <v>2005</v>
      </c>
      <c r="P4026" s="4">
        <f>VLOOKUP(G4026, Sheet2!C:E, 3, FALSE)</f>
        <v>1993</v>
      </c>
      <c r="Q4026" s="4">
        <f>O4026-P4026</f>
        <v>12</v>
      </c>
      <c r="R4026" s="4">
        <f>VLOOKUP(A4026, Sheet4!A:B, 2, FALSE)</f>
        <v>662</v>
      </c>
    </row>
    <row r="4027" spans="1:18">
      <c r="A4027" s="4">
        <v>5505</v>
      </c>
      <c r="B4027" s="4" t="s">
        <v>172</v>
      </c>
      <c r="C4027" s="1">
        <v>38526</v>
      </c>
      <c r="D4027" s="4" t="s">
        <v>6</v>
      </c>
      <c r="E4027" s="4" t="str">
        <f>VLOOKUP(B4027, Sheet2!$A$2:$B$734, 2, FALSE)</f>
        <v>TN</v>
      </c>
      <c r="F4027" s="4" t="s">
        <v>652</v>
      </c>
      <c r="G4027" s="4" t="str">
        <f>B4027&amp;E4027</f>
        <v>BlackburnTN</v>
      </c>
      <c r="H4027" s="4" t="str">
        <f>VLOOKUP(G4027, Sheet2!C:D, 2, FALSE)</f>
        <v>R</v>
      </c>
      <c r="I4027" s="4">
        <f>VLOOKUP(A4027, Sheet3!A:G,2, FALSE)</f>
        <v>-6.0854689999999998</v>
      </c>
      <c r="J4027" s="4">
        <f>VLOOKUP(A4027, Sheet3!A:G,3, FALSE)</f>
        <v>-0.104</v>
      </c>
      <c r="K4027" s="4">
        <f>VLOOKUP(A4027, Sheet3!A:G,4, FALSE)</f>
        <v>-2.5372400000000002</v>
      </c>
      <c r="L4027" s="4">
        <f>VLOOKUP(A4027, Sheet3!A:G,5, FALSE)</f>
        <v>-0.27935700000000002</v>
      </c>
      <c r="M4027" s="4">
        <f>VLOOKUP(A4027, Sheet3!A:G,6, FALSE)</f>
        <v>-2.4047879999999999</v>
      </c>
      <c r="N4027" s="4">
        <f>VLOOKUP(A4027, Sheet3!A:G,7, FALSE)</f>
        <v>-4.2427469999999996</v>
      </c>
      <c r="O4027">
        <v>2005</v>
      </c>
      <c r="P4027" s="4">
        <f>VLOOKUP(G4027, Sheet2!C:E, 3, FALSE)</f>
        <v>2003</v>
      </c>
      <c r="Q4027" s="4">
        <f>O4027-P4027</f>
        <v>2</v>
      </c>
      <c r="R4027" s="4">
        <f>VLOOKUP(A4027, Sheet4!A:B, 2, FALSE)</f>
        <v>185</v>
      </c>
    </row>
    <row r="4028" spans="1:18">
      <c r="A4028" s="4">
        <v>5506</v>
      </c>
      <c r="B4028" s="4" t="s">
        <v>540</v>
      </c>
      <c r="C4028" s="1">
        <v>38523</v>
      </c>
      <c r="D4028" s="4" t="s">
        <v>6</v>
      </c>
      <c r="E4028" s="4" t="str">
        <f>VLOOKUP(B4028, Sheet2!$A$2:$B$734, 2, FALSE)</f>
        <v>NE</v>
      </c>
      <c r="F4028" s="4" t="s">
        <v>652</v>
      </c>
      <c r="G4028" s="4" t="str">
        <f>B4028&amp;E4028</f>
        <v>OsborneNE</v>
      </c>
      <c r="H4028" s="4" t="str">
        <f>VLOOKUP(G4028, Sheet2!C:D, 2, FALSE)</f>
        <v>R</v>
      </c>
      <c r="I4028" s="4">
        <f>VLOOKUP(A4028, Sheet3!A:G,2, FALSE)</f>
        <v>-1.941292</v>
      </c>
      <c r="J4028" s="4">
        <f>VLOOKUP(A4028, Sheet3!A:G,3, FALSE)</f>
        <v>1.7013160000000001</v>
      </c>
      <c r="K4028" s="4">
        <f>VLOOKUP(A4028, Sheet3!A:G,4, FALSE)</f>
        <v>-6.0638550000000002</v>
      </c>
      <c r="L4028" s="4">
        <f>VLOOKUP(A4028, Sheet3!A:G,5, FALSE)</f>
        <v>-1.3475710000000001</v>
      </c>
      <c r="M4028" s="4">
        <f>VLOOKUP(A4028, Sheet3!A:G,6, FALSE)</f>
        <v>-1.001979</v>
      </c>
      <c r="N4028" s="4">
        <f>VLOOKUP(A4028, Sheet3!A:G,7, FALSE)</f>
        <v>-4.5611769999999998</v>
      </c>
      <c r="O4028">
        <v>2005</v>
      </c>
      <c r="P4028" s="4">
        <f>VLOOKUP(G4028, Sheet2!C:E, 3, FALSE)</f>
        <v>2001</v>
      </c>
      <c r="Q4028" s="4">
        <f>O4028-P4028</f>
        <v>4</v>
      </c>
      <c r="R4028" s="4">
        <f>VLOOKUP(A4028, Sheet4!A:B, 2, FALSE)</f>
        <v>815</v>
      </c>
    </row>
    <row r="4029" spans="1:18">
      <c r="A4029" s="4">
        <v>5507</v>
      </c>
      <c r="B4029" s="4" t="s">
        <v>92</v>
      </c>
      <c r="C4029" s="1">
        <v>38523</v>
      </c>
      <c r="D4029" s="4" t="s">
        <v>6</v>
      </c>
      <c r="E4029" s="4" t="str">
        <f>VLOOKUP(B4029, Sheet2!$A$2:$B$734, 2, FALSE)</f>
        <v>OH</v>
      </c>
      <c r="F4029" s="4" t="s">
        <v>652</v>
      </c>
      <c r="G4029" s="4" t="str">
        <f>B4029&amp;E4029</f>
        <v>KucinichOH</v>
      </c>
      <c r="H4029" s="4" t="str">
        <f>VLOOKUP(G4029, Sheet2!C:D, 2, FALSE)</f>
        <v>D</v>
      </c>
      <c r="I4029" s="4">
        <f>VLOOKUP(A4029, Sheet3!A:G,2, FALSE)</f>
        <v>11.707903</v>
      </c>
      <c r="J4029" s="4">
        <f>VLOOKUP(A4029, Sheet3!A:G,3, FALSE)</f>
        <v>-0.459034</v>
      </c>
      <c r="K4029" s="4">
        <f>VLOOKUP(A4029, Sheet3!A:G,4, FALSE)</f>
        <v>-3.5115889999999998</v>
      </c>
      <c r="L4029" s="4">
        <f>VLOOKUP(A4029, Sheet3!A:G,5, FALSE)</f>
        <v>6.8111560000000004</v>
      </c>
      <c r="M4029" s="4">
        <f>VLOOKUP(A4029, Sheet3!A:G,6, FALSE)</f>
        <v>1.814E-2</v>
      </c>
      <c r="N4029" s="4">
        <f>VLOOKUP(A4029, Sheet3!A:G,7, FALSE)</f>
        <v>0.36680600000000002</v>
      </c>
      <c r="O4029">
        <v>2005</v>
      </c>
      <c r="P4029" s="4">
        <f>VLOOKUP(G4029, Sheet2!C:E, 3, FALSE)</f>
        <v>1997</v>
      </c>
      <c r="Q4029" s="4">
        <f>O4029-P4029</f>
        <v>8</v>
      </c>
      <c r="R4029" s="4">
        <f>VLOOKUP(A4029, Sheet4!A:B, 2, FALSE)</f>
        <v>186</v>
      </c>
    </row>
    <row r="4030" spans="1:18">
      <c r="A4030" s="4">
        <v>5508</v>
      </c>
      <c r="B4030" s="4" t="s">
        <v>62</v>
      </c>
      <c r="C4030" s="1">
        <v>38519</v>
      </c>
      <c r="D4030" s="4" t="s">
        <v>6</v>
      </c>
      <c r="E4030" s="4" t="s">
        <v>63</v>
      </c>
      <c r="F4030" s="4" t="s">
        <v>652</v>
      </c>
      <c r="G4030" s="4" t="str">
        <f>B4030&amp;E4030</f>
        <v>MoranVA</v>
      </c>
      <c r="H4030" s="4" t="str">
        <f>VLOOKUP(G4030, Sheet2!C:D, 2, FALSE)</f>
        <v>D</v>
      </c>
      <c r="I4030" s="4">
        <f>VLOOKUP(A4030, Sheet3!A:G,2, FALSE)</f>
        <v>-4.3134560000000004</v>
      </c>
      <c r="J4030" s="4">
        <f>VLOOKUP(A4030, Sheet3!A:G,3, FALSE)</f>
        <v>4.9038930000000001</v>
      </c>
      <c r="K4030" s="4">
        <f>VLOOKUP(A4030, Sheet3!A:G,4, FALSE)</f>
        <v>-4.1776960000000001</v>
      </c>
      <c r="L4030" s="4">
        <f>VLOOKUP(A4030, Sheet3!A:G,5, FALSE)</f>
        <v>7.284294</v>
      </c>
      <c r="M4030" s="4">
        <f>VLOOKUP(A4030, Sheet3!A:G,6, FALSE)</f>
        <v>1.588757</v>
      </c>
      <c r="N4030" s="4">
        <f>VLOOKUP(A4030, Sheet3!A:G,7, FALSE)</f>
        <v>-4.9759770000000003</v>
      </c>
      <c r="O4030">
        <v>2005</v>
      </c>
      <c r="P4030" s="4">
        <f>VLOOKUP(G4030, Sheet2!C:E, 3, FALSE)</f>
        <v>1991</v>
      </c>
      <c r="Q4030" s="4">
        <f>O4030-P4030</f>
        <v>14</v>
      </c>
      <c r="R4030" s="4">
        <f>VLOOKUP(A4030, Sheet4!A:B, 2, FALSE)</f>
        <v>175</v>
      </c>
    </row>
    <row r="4031" spans="1:18">
      <c r="A4031" s="4">
        <v>5509</v>
      </c>
      <c r="B4031" s="4" t="s">
        <v>92</v>
      </c>
      <c r="C4031" s="1">
        <v>38518</v>
      </c>
      <c r="D4031" s="4" t="s">
        <v>6</v>
      </c>
      <c r="E4031" s="4" t="str">
        <f>VLOOKUP(B4031, Sheet2!$A$2:$B$734, 2, FALSE)</f>
        <v>OH</v>
      </c>
      <c r="F4031" s="4" t="s">
        <v>652</v>
      </c>
      <c r="G4031" s="4" t="str">
        <f>B4031&amp;E4031</f>
        <v>KucinichOH</v>
      </c>
      <c r="H4031" s="4" t="str">
        <f>VLOOKUP(G4031, Sheet2!C:D, 2, FALSE)</f>
        <v>D</v>
      </c>
      <c r="I4031" s="4">
        <f>VLOOKUP(A4031, Sheet3!A:G,2, FALSE)</f>
        <v>0.42578199999999999</v>
      </c>
      <c r="J4031" s="4">
        <f>VLOOKUP(A4031, Sheet3!A:G,3, FALSE)</f>
        <v>-1.639645</v>
      </c>
      <c r="K4031" s="4">
        <f>VLOOKUP(A4031, Sheet3!A:G,4, FALSE)</f>
        <v>5.0472849999999996</v>
      </c>
      <c r="L4031" s="4">
        <f>VLOOKUP(A4031, Sheet3!A:G,5, FALSE)</f>
        <v>-3.5567440000000001</v>
      </c>
      <c r="M4031" s="4">
        <f>VLOOKUP(A4031, Sheet3!A:G,6, FALSE)</f>
        <v>-2.7221250000000001</v>
      </c>
      <c r="N4031" s="4">
        <f>VLOOKUP(A4031, Sheet3!A:G,7, FALSE)</f>
        <v>3.447244</v>
      </c>
      <c r="O4031">
        <v>2005</v>
      </c>
      <c r="P4031" s="4">
        <f>VLOOKUP(G4031, Sheet2!C:E, 3, FALSE)</f>
        <v>1997</v>
      </c>
      <c r="Q4031" s="4">
        <f>O4031-P4031</f>
        <v>8</v>
      </c>
      <c r="R4031" s="4">
        <f>VLOOKUP(A4031, Sheet4!A:B, 2, FALSE)</f>
        <v>170</v>
      </c>
    </row>
    <row r="4032" spans="1:18">
      <c r="A4032" s="4">
        <v>5510</v>
      </c>
      <c r="B4032" s="4" t="s">
        <v>23</v>
      </c>
      <c r="C4032" s="1">
        <v>38516</v>
      </c>
      <c r="D4032" s="4" t="s">
        <v>6</v>
      </c>
      <c r="E4032" s="4" t="str">
        <f>VLOOKUP(B4032, Sheet2!$A$2:$B$734, 2, FALSE)</f>
        <v>IL</v>
      </c>
      <c r="F4032" s="4" t="s">
        <v>652</v>
      </c>
      <c r="G4032" s="4" t="str">
        <f>B4032&amp;E4032</f>
        <v>EmanuelIL</v>
      </c>
      <c r="H4032" s="4" t="str">
        <f>VLOOKUP(G4032, Sheet2!C:D, 2, FALSE)</f>
        <v>D</v>
      </c>
      <c r="I4032" s="4">
        <f>VLOOKUP(A4032, Sheet3!A:G,2, FALSE)</f>
        <v>-3.0260050000000001</v>
      </c>
      <c r="J4032" s="4">
        <f>VLOOKUP(A4032, Sheet3!A:G,3, FALSE)</f>
        <v>1.791398</v>
      </c>
      <c r="K4032" s="4">
        <f>VLOOKUP(A4032, Sheet3!A:G,4, FALSE)</f>
        <v>0.30615100000000001</v>
      </c>
      <c r="L4032" s="4">
        <f>VLOOKUP(A4032, Sheet3!A:G,5, FALSE)</f>
        <v>-4.9259880000000003</v>
      </c>
      <c r="M4032" s="4">
        <f>VLOOKUP(A4032, Sheet3!A:G,6, FALSE)</f>
        <v>-1.564767</v>
      </c>
      <c r="N4032" s="4">
        <f>VLOOKUP(A4032, Sheet3!A:G,7, FALSE)</f>
        <v>2.2319420000000001</v>
      </c>
      <c r="O4032">
        <v>2005</v>
      </c>
      <c r="P4032" s="4">
        <f>VLOOKUP(G4032, Sheet2!C:E, 3, FALSE)</f>
        <v>2003</v>
      </c>
      <c r="Q4032" s="4">
        <f>O4032-P4032</f>
        <v>2</v>
      </c>
      <c r="R4032" s="4">
        <f>VLOOKUP(A4032, Sheet4!A:B, 2, FALSE)</f>
        <v>880</v>
      </c>
    </row>
    <row r="4033" spans="1:18">
      <c r="A4033" s="4">
        <v>5511</v>
      </c>
      <c r="B4033" s="4" t="s">
        <v>21</v>
      </c>
      <c r="C4033" s="1">
        <v>38498</v>
      </c>
      <c r="D4033" s="4" t="s">
        <v>6</v>
      </c>
      <c r="E4033" s="4" t="str">
        <f>VLOOKUP(B4033, Sheet2!$A$2:$B$734, 2, FALSE)</f>
        <v>CA</v>
      </c>
      <c r="F4033" s="4" t="s">
        <v>652</v>
      </c>
      <c r="G4033" s="4" t="str">
        <f>B4033&amp;E4033</f>
        <v>WoolseyCA</v>
      </c>
      <c r="H4033" s="4" t="str">
        <f>VLOOKUP(G4033, Sheet2!C:D, 2, FALSE)</f>
        <v>D</v>
      </c>
      <c r="I4033" s="4">
        <f>VLOOKUP(A4033, Sheet3!A:G,2, FALSE)</f>
        <v>0.22808300000000001</v>
      </c>
      <c r="J4033" s="4">
        <f>VLOOKUP(A4033, Sheet3!A:G,3, FALSE)</f>
        <v>0.89933799999999997</v>
      </c>
      <c r="K4033" s="4">
        <f>VLOOKUP(A4033, Sheet3!A:G,4, FALSE)</f>
        <v>1.511468</v>
      </c>
      <c r="L4033" s="4">
        <f>VLOOKUP(A4033, Sheet3!A:G,5, FALSE)</f>
        <v>4.1701000000000002E-2</v>
      </c>
      <c r="M4033" s="4">
        <f>VLOOKUP(A4033, Sheet3!A:G,6, FALSE)</f>
        <v>-1.8691690000000001</v>
      </c>
      <c r="N4033" s="4">
        <f>VLOOKUP(A4033, Sheet3!A:G,7, FALSE)</f>
        <v>2.4665159999999999</v>
      </c>
      <c r="O4033">
        <v>2005</v>
      </c>
      <c r="P4033" s="4">
        <f>VLOOKUP(G4033, Sheet2!C:E, 3, FALSE)</f>
        <v>1993</v>
      </c>
      <c r="Q4033" s="4">
        <f>O4033-P4033</f>
        <v>12</v>
      </c>
      <c r="R4033" s="4">
        <f>VLOOKUP(A4033, Sheet4!A:B, 2, FALSE)</f>
        <v>705</v>
      </c>
    </row>
    <row r="4034" spans="1:18">
      <c r="A4034" s="4">
        <v>5512</v>
      </c>
      <c r="B4034" s="4" t="s">
        <v>23</v>
      </c>
      <c r="C4034" s="1">
        <v>38483</v>
      </c>
      <c r="D4034" s="4" t="s">
        <v>6</v>
      </c>
      <c r="E4034" s="4" t="str">
        <f>VLOOKUP(B4034, Sheet2!$A$2:$B$734, 2, FALSE)</f>
        <v>IL</v>
      </c>
      <c r="F4034" s="4" t="s">
        <v>652</v>
      </c>
      <c r="G4034" s="4" t="str">
        <f>B4034&amp;E4034</f>
        <v>EmanuelIL</v>
      </c>
      <c r="H4034" s="4" t="str">
        <f>VLOOKUP(G4034, Sheet2!C:D, 2, FALSE)</f>
        <v>D</v>
      </c>
      <c r="I4034" s="4">
        <f>VLOOKUP(A4034, Sheet3!A:G,2, FALSE)</f>
        <v>3.5993759999999999</v>
      </c>
      <c r="J4034" s="4">
        <f>VLOOKUP(A4034, Sheet3!A:G,3, FALSE)</f>
        <v>0.69475200000000004</v>
      </c>
      <c r="K4034" s="4">
        <f>VLOOKUP(A4034, Sheet3!A:G,4, FALSE)</f>
        <v>0.67243699999999995</v>
      </c>
      <c r="L4034" s="4">
        <f>VLOOKUP(A4034, Sheet3!A:G,5, FALSE)</f>
        <v>-1.102752</v>
      </c>
      <c r="M4034" s="4">
        <f>VLOOKUP(A4034, Sheet3!A:G,6, FALSE)</f>
        <v>-0.81055500000000003</v>
      </c>
      <c r="N4034" s="4">
        <f>VLOOKUP(A4034, Sheet3!A:G,7, FALSE)</f>
        <v>3.49627</v>
      </c>
      <c r="O4034">
        <v>2005</v>
      </c>
      <c r="P4034" s="4">
        <f>VLOOKUP(G4034, Sheet2!C:E, 3, FALSE)</f>
        <v>2003</v>
      </c>
      <c r="Q4034" s="4">
        <f>O4034-P4034</f>
        <v>2</v>
      </c>
      <c r="R4034" s="4">
        <f>VLOOKUP(A4034, Sheet4!A:B, 2, FALSE)</f>
        <v>770</v>
      </c>
    </row>
    <row r="4035" spans="1:18">
      <c r="A4035" s="4">
        <v>5513</v>
      </c>
      <c r="B4035" s="4" t="s">
        <v>92</v>
      </c>
      <c r="C4035" s="1">
        <v>38470</v>
      </c>
      <c r="D4035" s="4" t="s">
        <v>6</v>
      </c>
      <c r="E4035" s="4" t="str">
        <f>VLOOKUP(B4035, Sheet2!$A$2:$B$734, 2, FALSE)</f>
        <v>OH</v>
      </c>
      <c r="F4035" s="4" t="s">
        <v>652</v>
      </c>
      <c r="G4035" s="4" t="str">
        <f>B4035&amp;E4035</f>
        <v>KucinichOH</v>
      </c>
      <c r="H4035" s="4" t="str">
        <f>VLOOKUP(G4035, Sheet2!C:D, 2, FALSE)</f>
        <v>D</v>
      </c>
      <c r="I4035" s="4">
        <f>VLOOKUP(A4035, Sheet3!A:G,2, FALSE)</f>
        <v>-7.8205749999999998</v>
      </c>
      <c r="J4035" s="4">
        <f>VLOOKUP(A4035, Sheet3!A:G,3, FALSE)</f>
        <v>1.710677</v>
      </c>
      <c r="K4035" s="4">
        <f>VLOOKUP(A4035, Sheet3!A:G,4, FALSE)</f>
        <v>-2.8906209999999999</v>
      </c>
      <c r="L4035" s="4">
        <f>VLOOKUP(A4035, Sheet3!A:G,5, FALSE)</f>
        <v>-2.6766899999999998</v>
      </c>
      <c r="M4035" s="4">
        <f>VLOOKUP(A4035, Sheet3!A:G,6, FALSE)</f>
        <v>-0.85018000000000005</v>
      </c>
      <c r="N4035" s="4">
        <f>VLOOKUP(A4035, Sheet3!A:G,7, FALSE)</f>
        <v>-2.319366</v>
      </c>
      <c r="O4035">
        <v>2005</v>
      </c>
      <c r="P4035" s="4">
        <f>VLOOKUP(G4035, Sheet2!C:E, 3, FALSE)</f>
        <v>1997</v>
      </c>
      <c r="Q4035" s="4">
        <f>O4035-P4035</f>
        <v>8</v>
      </c>
      <c r="R4035" s="4">
        <f>VLOOKUP(A4035, Sheet4!A:B, 2, FALSE)</f>
        <v>173</v>
      </c>
    </row>
    <row r="4036" spans="1:18">
      <c r="A4036" s="4">
        <v>5514</v>
      </c>
      <c r="B4036" s="4" t="s">
        <v>92</v>
      </c>
      <c r="C4036" s="1">
        <v>38469</v>
      </c>
      <c r="D4036" s="4" t="s">
        <v>6</v>
      </c>
      <c r="E4036" s="4" t="str">
        <f>VLOOKUP(B4036, Sheet2!$A$2:$B$734, 2, FALSE)</f>
        <v>OH</v>
      </c>
      <c r="F4036" s="4" t="s">
        <v>652</v>
      </c>
      <c r="G4036" s="4" t="str">
        <f>B4036&amp;E4036</f>
        <v>KucinichOH</v>
      </c>
      <c r="H4036" s="4" t="str">
        <f>VLOOKUP(G4036, Sheet2!C:D, 2, FALSE)</f>
        <v>D</v>
      </c>
      <c r="I4036" s="4">
        <f>VLOOKUP(A4036, Sheet3!A:G,2, FALSE)</f>
        <v>2.3907189999999998</v>
      </c>
      <c r="J4036" s="4">
        <f>VLOOKUP(A4036, Sheet3!A:G,3, FALSE)</f>
        <v>0.457092</v>
      </c>
      <c r="K4036" s="4">
        <f>VLOOKUP(A4036, Sheet3!A:G,4, FALSE)</f>
        <v>3.0750389999999999</v>
      </c>
      <c r="L4036" s="4">
        <f>VLOOKUP(A4036, Sheet3!A:G,5, FALSE)</f>
        <v>-1.5924400000000001</v>
      </c>
      <c r="M4036" s="4">
        <f>VLOOKUP(A4036, Sheet3!A:G,6, FALSE)</f>
        <v>-8.5128999999999996E-2</v>
      </c>
      <c r="N4036" s="4">
        <f>VLOOKUP(A4036, Sheet3!A:G,7, FALSE)</f>
        <v>3.4083299999999999</v>
      </c>
      <c r="O4036">
        <v>2005</v>
      </c>
      <c r="P4036" s="4">
        <f>VLOOKUP(G4036, Sheet2!C:E, 3, FALSE)</f>
        <v>1997</v>
      </c>
      <c r="Q4036" s="4">
        <f>O4036-P4036</f>
        <v>8</v>
      </c>
      <c r="R4036" s="4">
        <f>VLOOKUP(A4036, Sheet4!A:B, 2, FALSE)</f>
        <v>171</v>
      </c>
    </row>
    <row r="4037" spans="1:18">
      <c r="A4037" s="4">
        <v>5515</v>
      </c>
      <c r="B4037" s="4" t="s">
        <v>21</v>
      </c>
      <c r="C4037" s="1">
        <v>38461</v>
      </c>
      <c r="D4037" s="4" t="s">
        <v>6</v>
      </c>
      <c r="E4037" s="4" t="str">
        <f>VLOOKUP(B4037, Sheet2!$A$2:$B$734, 2, FALSE)</f>
        <v>CA</v>
      </c>
      <c r="F4037" s="4" t="s">
        <v>652</v>
      </c>
      <c r="G4037" s="4" t="str">
        <f>B4037&amp;E4037</f>
        <v>WoolseyCA</v>
      </c>
      <c r="H4037" s="4" t="str">
        <f>VLOOKUP(G4037, Sheet2!C:D, 2, FALSE)</f>
        <v>D</v>
      </c>
      <c r="I4037" s="4">
        <f>VLOOKUP(A4037, Sheet3!A:G,2, FALSE)</f>
        <v>-3.6484800000000002</v>
      </c>
      <c r="J4037" s="4">
        <f>VLOOKUP(A4037, Sheet3!A:G,3, FALSE)</f>
        <v>0.70049899999999998</v>
      </c>
      <c r="K4037" s="4">
        <f>VLOOKUP(A4037, Sheet3!A:G,4, FALSE)</f>
        <v>2.5436519999999998</v>
      </c>
      <c r="L4037" s="4">
        <f>VLOOKUP(A4037, Sheet3!A:G,5, FALSE)</f>
        <v>-0.86449100000000001</v>
      </c>
      <c r="M4037" s="4">
        <f>VLOOKUP(A4037, Sheet3!A:G,6, FALSE)</f>
        <v>9.3118000000000006E-2</v>
      </c>
      <c r="N4037" s="4">
        <f>VLOOKUP(A4037, Sheet3!A:G,7, FALSE)</f>
        <v>1.823377</v>
      </c>
      <c r="O4037">
        <v>2005</v>
      </c>
      <c r="P4037" s="4">
        <f>VLOOKUP(G4037, Sheet2!C:E, 3, FALSE)</f>
        <v>1993</v>
      </c>
      <c r="Q4037" s="4">
        <f>O4037-P4037</f>
        <v>12</v>
      </c>
      <c r="R4037" s="4">
        <f>VLOOKUP(A4037, Sheet4!A:B, 2, FALSE)</f>
        <v>679</v>
      </c>
    </row>
    <row r="4038" spans="1:18">
      <c r="A4038" s="4">
        <v>5516</v>
      </c>
      <c r="B4038" s="4" t="s">
        <v>21</v>
      </c>
      <c r="C4038" s="1">
        <v>38425</v>
      </c>
      <c r="D4038" s="4" t="s">
        <v>6</v>
      </c>
      <c r="E4038" s="4" t="str">
        <f>VLOOKUP(B4038, Sheet2!$A$2:$B$734, 2, FALSE)</f>
        <v>CA</v>
      </c>
      <c r="F4038" s="4" t="s">
        <v>652</v>
      </c>
      <c r="G4038" s="4" t="str">
        <f>B4038&amp;E4038</f>
        <v>WoolseyCA</v>
      </c>
      <c r="H4038" s="4" t="str">
        <f>VLOOKUP(G4038, Sheet2!C:D, 2, FALSE)</f>
        <v>D</v>
      </c>
      <c r="I4038" s="4">
        <f>VLOOKUP(A4038, Sheet3!A:G,2, FALSE)</f>
        <v>-2.8470960000000001</v>
      </c>
      <c r="J4038" s="4">
        <f>VLOOKUP(A4038, Sheet3!A:G,3, FALSE)</f>
        <v>-5.9114E-2</v>
      </c>
      <c r="K4038" s="4">
        <f>VLOOKUP(A4038, Sheet3!A:G,4, FALSE)</f>
        <v>1.717546</v>
      </c>
      <c r="L4038" s="4">
        <f>VLOOKUP(A4038, Sheet3!A:G,5, FALSE)</f>
        <v>-0.79922700000000002</v>
      </c>
      <c r="M4038" s="4">
        <f>VLOOKUP(A4038, Sheet3!A:G,6, FALSE)</f>
        <v>-0.14465</v>
      </c>
      <c r="N4038" s="4">
        <f>VLOOKUP(A4038, Sheet3!A:G,7, FALSE)</f>
        <v>2.9597349999999998</v>
      </c>
      <c r="O4038">
        <v>2005</v>
      </c>
      <c r="P4038" s="4">
        <f>VLOOKUP(G4038, Sheet2!C:E, 3, FALSE)</f>
        <v>1993</v>
      </c>
      <c r="Q4038" s="4">
        <f>O4038-P4038</f>
        <v>12</v>
      </c>
      <c r="R4038" s="4">
        <f>VLOOKUP(A4038, Sheet4!A:B, 2, FALSE)</f>
        <v>637</v>
      </c>
    </row>
    <row r="4039" spans="1:18">
      <c r="A4039" s="4">
        <v>5517</v>
      </c>
      <c r="B4039" s="4" t="s">
        <v>21</v>
      </c>
      <c r="C4039" s="1">
        <v>38398</v>
      </c>
      <c r="D4039" s="4" t="s">
        <v>6</v>
      </c>
      <c r="E4039" s="4" t="str">
        <f>VLOOKUP(B4039, Sheet2!$A$2:$B$734, 2, FALSE)</f>
        <v>CA</v>
      </c>
      <c r="F4039" s="4" t="s">
        <v>652</v>
      </c>
      <c r="G4039" s="4" t="str">
        <f>B4039&amp;E4039</f>
        <v>WoolseyCA</v>
      </c>
      <c r="H4039" s="4" t="str">
        <f>VLOOKUP(G4039, Sheet2!C:D, 2, FALSE)</f>
        <v>D</v>
      </c>
      <c r="I4039" s="4">
        <f>VLOOKUP(A4039, Sheet3!A:G,2, FALSE)</f>
        <v>-2.1791179999999999</v>
      </c>
      <c r="J4039" s="4">
        <f>VLOOKUP(A4039, Sheet3!A:G,3, FALSE)</f>
        <v>9.6299999999999999E-4</v>
      </c>
      <c r="K4039" s="4">
        <f>VLOOKUP(A4039, Sheet3!A:G,4, FALSE)</f>
        <v>0.341084</v>
      </c>
      <c r="L4039" s="4">
        <f>VLOOKUP(A4039, Sheet3!A:G,5, FALSE)</f>
        <v>-6.8900000000000003E-2</v>
      </c>
      <c r="M4039" s="4">
        <f>VLOOKUP(A4039, Sheet3!A:G,6, FALSE)</f>
        <v>0.66164400000000001</v>
      </c>
      <c r="N4039" s="4">
        <f>VLOOKUP(A4039, Sheet3!A:G,7, FALSE)</f>
        <v>2.1040589999999999</v>
      </c>
      <c r="O4039">
        <v>2005</v>
      </c>
      <c r="P4039" s="4">
        <f>VLOOKUP(G4039, Sheet2!C:E, 3, FALSE)</f>
        <v>1993</v>
      </c>
      <c r="Q4039" s="4">
        <f>O4039-P4039</f>
        <v>12</v>
      </c>
      <c r="R4039" s="4">
        <f>VLOOKUP(A4039, Sheet4!A:B, 2, FALSE)</f>
        <v>739</v>
      </c>
    </row>
    <row r="4040" spans="1:18">
      <c r="A4040" s="4">
        <v>5518</v>
      </c>
      <c r="B4040" s="4" t="s">
        <v>92</v>
      </c>
      <c r="C4040" s="1">
        <v>38392</v>
      </c>
      <c r="D4040" s="4" t="s">
        <v>6</v>
      </c>
      <c r="E4040" s="4" t="str">
        <f>VLOOKUP(B4040, Sheet2!$A$2:$B$734, 2, FALSE)</f>
        <v>OH</v>
      </c>
      <c r="F4040" s="4" t="s">
        <v>652</v>
      </c>
      <c r="G4040" s="4" t="str">
        <f>B4040&amp;E4040</f>
        <v>KucinichOH</v>
      </c>
      <c r="H4040" s="4" t="str">
        <f>VLOOKUP(G4040, Sheet2!C:D, 2, FALSE)</f>
        <v>D</v>
      </c>
      <c r="I4040" s="4">
        <f>VLOOKUP(A4040, Sheet3!A:G,2, FALSE)</f>
        <v>1.042713</v>
      </c>
      <c r="J4040" s="4">
        <f>VLOOKUP(A4040, Sheet3!A:G,3, FALSE)</f>
        <v>-1.0796809999999999</v>
      </c>
      <c r="K4040" s="4">
        <f>VLOOKUP(A4040, Sheet3!A:G,4, FALSE)</f>
        <v>1.565725</v>
      </c>
      <c r="L4040" s="4">
        <f>VLOOKUP(A4040, Sheet3!A:G,5, FALSE)</f>
        <v>-0.318602</v>
      </c>
      <c r="M4040" s="4">
        <f>VLOOKUP(A4040, Sheet3!A:G,6, FALSE)</f>
        <v>-0.95976600000000001</v>
      </c>
      <c r="N4040" s="4">
        <f>VLOOKUP(A4040, Sheet3!A:G,7, FALSE)</f>
        <v>3.0969540000000002</v>
      </c>
      <c r="O4040">
        <v>2005</v>
      </c>
      <c r="P4040" s="4">
        <f>VLOOKUP(G4040, Sheet2!C:E, 3, FALSE)</f>
        <v>1997</v>
      </c>
      <c r="Q4040" s="4">
        <f>O4040-P4040</f>
        <v>8</v>
      </c>
      <c r="R4040" s="4">
        <f>VLOOKUP(A4040, Sheet4!A:B, 2, FALSE)</f>
        <v>172</v>
      </c>
    </row>
    <row r="4041" spans="1:18">
      <c r="A4041" s="4">
        <v>5519</v>
      </c>
      <c r="B4041" s="4" t="s">
        <v>150</v>
      </c>
      <c r="C4041" s="1">
        <v>38384</v>
      </c>
      <c r="D4041" s="4" t="s">
        <v>6</v>
      </c>
      <c r="E4041" s="4" t="str">
        <f>VLOOKUP(B4041, Sheet2!$A$2:$B$734, 2, FALSE)</f>
        <v>VA</v>
      </c>
      <c r="F4041" s="4" t="s">
        <v>652</v>
      </c>
      <c r="G4041" s="4" t="str">
        <f>B4041&amp;E4041</f>
        <v>DrakeVA</v>
      </c>
      <c r="H4041" s="4" t="str">
        <f>VLOOKUP(G4041, Sheet2!C:D, 2, FALSE)</f>
        <v>R</v>
      </c>
      <c r="I4041" s="4">
        <f>VLOOKUP(A4041, Sheet3!A:G,2, FALSE)</f>
        <v>2.7113299999999998</v>
      </c>
      <c r="J4041" s="4">
        <f>VLOOKUP(A4041, Sheet3!A:G,3, FALSE)</f>
        <v>-1.884541</v>
      </c>
      <c r="K4041" s="4">
        <f>VLOOKUP(A4041, Sheet3!A:G,4, FALSE)</f>
        <v>2.6397360000000001</v>
      </c>
      <c r="L4041" s="4">
        <f>VLOOKUP(A4041, Sheet3!A:G,5, FALSE)</f>
        <v>-1.7368859999999999</v>
      </c>
      <c r="M4041" s="4">
        <f>VLOOKUP(A4041, Sheet3!A:G,6, FALSE)</f>
        <v>0.65881199999999995</v>
      </c>
      <c r="N4041" s="4">
        <f>VLOOKUP(A4041, Sheet3!A:G,7, FALSE)</f>
        <v>1.198984</v>
      </c>
      <c r="O4041">
        <v>2005</v>
      </c>
      <c r="P4041" s="4">
        <f>VLOOKUP(G4041, Sheet2!C:E, 3, FALSE)</f>
        <v>2005</v>
      </c>
      <c r="Q4041" s="4">
        <f>O4041-P4041</f>
        <v>0</v>
      </c>
      <c r="R4041" s="4">
        <f>VLOOKUP(A4041, Sheet4!A:B, 2, FALSE)</f>
        <v>166</v>
      </c>
    </row>
    <row r="4042" spans="1:18">
      <c r="A4042" s="4">
        <v>5520</v>
      </c>
      <c r="B4042" s="4" t="s">
        <v>111</v>
      </c>
      <c r="C4042" s="1">
        <v>38384</v>
      </c>
      <c r="D4042" s="4" t="s">
        <v>6</v>
      </c>
      <c r="E4042" s="4" t="s">
        <v>112</v>
      </c>
      <c r="F4042" s="4" t="s">
        <v>652</v>
      </c>
      <c r="G4042" s="4" t="str">
        <f>B4042&amp;E4042</f>
        <v>MillerMI</v>
      </c>
      <c r="H4042" s="4" t="str">
        <f>VLOOKUP(G4042, Sheet2!C:D, 2, FALSE)</f>
        <v>R</v>
      </c>
      <c r="I4042" s="4">
        <f>VLOOKUP(A4042, Sheet3!A:G,2, FALSE)</f>
        <v>-5.9287099999999997</v>
      </c>
      <c r="J4042" s="4">
        <f>VLOOKUP(A4042, Sheet3!A:G,3, FALSE)</f>
        <v>-2.8588079999999998</v>
      </c>
      <c r="K4042" s="4">
        <f>VLOOKUP(A4042, Sheet3!A:G,4, FALSE)</f>
        <v>-2.3461949999999998</v>
      </c>
      <c r="L4042" s="4">
        <f>VLOOKUP(A4042, Sheet3!A:G,5, FALSE)</f>
        <v>-0.83889199999999997</v>
      </c>
      <c r="M4042" s="4">
        <f>VLOOKUP(A4042, Sheet3!A:G,6, FALSE)</f>
        <v>-0.87282499999999996</v>
      </c>
      <c r="N4042" s="4">
        <f>VLOOKUP(A4042, Sheet3!A:G,7, FALSE)</f>
        <v>-4.7757779999999999</v>
      </c>
      <c r="O4042">
        <v>2005</v>
      </c>
      <c r="P4042" s="4">
        <f>VLOOKUP(G4042, Sheet2!C:E, 3, FALSE)</f>
        <v>2003</v>
      </c>
      <c r="Q4042" s="4">
        <f>O4042-P4042</f>
        <v>2</v>
      </c>
      <c r="R4042" s="4">
        <f>VLOOKUP(A4042, Sheet4!A:B, 2, FALSE)</f>
        <v>174</v>
      </c>
    </row>
    <row r="4043" spans="1:18">
      <c r="A4043" s="4">
        <v>5521</v>
      </c>
      <c r="B4043" s="4" t="s">
        <v>92</v>
      </c>
      <c r="C4043" s="1">
        <v>38384</v>
      </c>
      <c r="D4043" s="4" t="s">
        <v>6</v>
      </c>
      <c r="E4043" s="4" t="str">
        <f>VLOOKUP(B4043, Sheet2!$A$2:$B$734, 2, FALSE)</f>
        <v>OH</v>
      </c>
      <c r="F4043" s="4" t="s">
        <v>652</v>
      </c>
      <c r="G4043" s="4" t="str">
        <f>B4043&amp;E4043</f>
        <v>KucinichOH</v>
      </c>
      <c r="H4043" s="4" t="str">
        <f>VLOOKUP(G4043, Sheet2!C:D, 2, FALSE)</f>
        <v>D</v>
      </c>
      <c r="I4043" s="4">
        <f>VLOOKUP(A4043, Sheet3!A:G,2, FALSE)</f>
        <v>-0.54698800000000003</v>
      </c>
      <c r="J4043" s="4">
        <f>VLOOKUP(A4043, Sheet3!A:G,3, FALSE)</f>
        <v>-0.34709499999999999</v>
      </c>
      <c r="K4043" s="4">
        <f>VLOOKUP(A4043, Sheet3!A:G,4, FALSE)</f>
        <v>-5.2891149999999998</v>
      </c>
      <c r="L4043" s="4">
        <f>VLOOKUP(A4043, Sheet3!A:G,5, FALSE)</f>
        <v>-2.2920919999999998</v>
      </c>
      <c r="M4043" s="4">
        <f>VLOOKUP(A4043, Sheet3!A:G,6, FALSE)</f>
        <v>-0.15929399999999999</v>
      </c>
      <c r="N4043" s="4">
        <f>VLOOKUP(A4043, Sheet3!A:G,7, FALSE)</f>
        <v>-0.78116600000000003</v>
      </c>
      <c r="O4043">
        <v>2005</v>
      </c>
      <c r="P4043" s="4">
        <f>VLOOKUP(G4043, Sheet2!C:E, 3, FALSE)</f>
        <v>1997</v>
      </c>
      <c r="Q4043" s="4">
        <f>O4043-P4043</f>
        <v>8</v>
      </c>
      <c r="R4043" s="4">
        <f>VLOOKUP(A4043, Sheet4!A:B, 2, FALSE)</f>
        <v>138</v>
      </c>
    </row>
    <row r="4044" spans="1:18">
      <c r="A4044" s="4">
        <v>5522</v>
      </c>
      <c r="B4044" s="4" t="s">
        <v>157</v>
      </c>
      <c r="C4044" s="1">
        <v>38384</v>
      </c>
      <c r="D4044" s="4" t="s">
        <v>6</v>
      </c>
      <c r="E4044" s="4" t="str">
        <f>VLOOKUP(B4044, Sheet2!$A$2:$B$734, 2, FALSE)</f>
        <v>MA</v>
      </c>
      <c r="F4044" s="4" t="s">
        <v>652</v>
      </c>
      <c r="G4044" s="4" t="str">
        <f>B4044&amp;E4044</f>
        <v>McGovernMA</v>
      </c>
      <c r="H4044" s="4" t="str">
        <f>VLOOKUP(G4044, Sheet2!C:D, 2, FALSE)</f>
        <v>D</v>
      </c>
      <c r="I4044" s="4">
        <f>VLOOKUP(A4044, Sheet3!A:G,2, FALSE)</f>
        <v>0.17320199999999999</v>
      </c>
      <c r="J4044" s="4">
        <f>VLOOKUP(A4044, Sheet3!A:G,3, FALSE)</f>
        <v>0.157391</v>
      </c>
      <c r="K4044" s="4">
        <f>VLOOKUP(A4044, Sheet3!A:G,4, FALSE)</f>
        <v>-4.876487</v>
      </c>
      <c r="L4044" s="4">
        <f>VLOOKUP(A4044, Sheet3!A:G,5, FALSE)</f>
        <v>0.61537799999999998</v>
      </c>
      <c r="M4044" s="4">
        <f>VLOOKUP(A4044, Sheet3!A:G,6, FALSE)</f>
        <v>-6.28E-3</v>
      </c>
      <c r="N4044" s="4">
        <f>VLOOKUP(A4044, Sheet3!A:G,7, FALSE)</f>
        <v>-2.999374</v>
      </c>
      <c r="O4044">
        <v>2005</v>
      </c>
      <c r="P4044" s="4">
        <f>VLOOKUP(G4044, Sheet2!C:E, 3, FALSE)</f>
        <v>1997</v>
      </c>
      <c r="Q4044" s="4">
        <f>O4044-P4044</f>
        <v>8</v>
      </c>
      <c r="R4044" s="4">
        <f>VLOOKUP(A4044, Sheet4!A:B, 2, FALSE)</f>
        <v>192</v>
      </c>
    </row>
    <row r="4045" spans="1:18">
      <c r="A4045" s="4">
        <v>5523</v>
      </c>
      <c r="B4045" s="4" t="s">
        <v>239</v>
      </c>
      <c r="C4045" s="1">
        <v>38383</v>
      </c>
      <c r="D4045" s="4" t="s">
        <v>15</v>
      </c>
      <c r="E4045" s="4" t="str">
        <f>VLOOKUP(B4045, Sheet2!$A$2:$B$734, 2, FALSE)</f>
        <v>TN</v>
      </c>
      <c r="F4045" s="4" t="s">
        <v>652</v>
      </c>
      <c r="G4045" s="4" t="str">
        <f>B4045&amp;E4045</f>
        <v>FristTN</v>
      </c>
      <c r="H4045" s="4" t="str">
        <f>VLOOKUP(G4045, Sheet2!C:D, 2, FALSE)</f>
        <v>R</v>
      </c>
      <c r="I4045" s="4">
        <f>VLOOKUP(A4045, Sheet3!A:G,2, FALSE)</f>
        <v>0.93406400000000001</v>
      </c>
      <c r="J4045" s="4">
        <f>VLOOKUP(A4045, Sheet3!A:G,3, FALSE)</f>
        <v>-0.244397</v>
      </c>
      <c r="K4045" s="4">
        <f>VLOOKUP(A4045, Sheet3!A:G,4, FALSE)</f>
        <v>-1.417702</v>
      </c>
      <c r="L4045" s="4">
        <f>VLOOKUP(A4045, Sheet3!A:G,5, FALSE)</f>
        <v>-3.735128</v>
      </c>
      <c r="M4045" s="4">
        <f>VLOOKUP(A4045, Sheet3!A:G,6, FALSE)</f>
        <v>-1.5921860000000001</v>
      </c>
      <c r="N4045" s="4">
        <f>VLOOKUP(A4045, Sheet3!A:G,7, FALSE)</f>
        <v>0.77960600000000002</v>
      </c>
      <c r="O4045">
        <v>2005</v>
      </c>
      <c r="P4045" s="4">
        <f>VLOOKUP(G4045, Sheet2!C:E, 3, FALSE)</f>
        <v>1995</v>
      </c>
      <c r="Q4045" s="4">
        <f>O4045-P4045</f>
        <v>10</v>
      </c>
      <c r="R4045" s="4">
        <f>VLOOKUP(A4045, Sheet4!A:B, 2, FALSE)</f>
        <v>636</v>
      </c>
    </row>
    <row r="4046" spans="1:18">
      <c r="A4046" s="4">
        <v>5524</v>
      </c>
      <c r="B4046" s="4" t="s">
        <v>259</v>
      </c>
      <c r="C4046" s="1">
        <v>38378</v>
      </c>
      <c r="D4046" s="4" t="s">
        <v>15</v>
      </c>
      <c r="E4046" s="4" t="str">
        <f>VLOOKUP(B4046, Sheet2!$A$2:$B$734, 2, FALSE)</f>
        <v>KS</v>
      </c>
      <c r="F4046" s="4" t="s">
        <v>652</v>
      </c>
      <c r="G4046" s="4" t="str">
        <f>B4046&amp;E4046</f>
        <v>BrownbackKS</v>
      </c>
      <c r="H4046" s="4" t="str">
        <f>VLOOKUP(G4046, Sheet2!C:D, 2, FALSE)</f>
        <v>R</v>
      </c>
      <c r="I4046" s="4">
        <f>VLOOKUP(A4046, Sheet3!A:G,2, FALSE)</f>
        <v>-0.73821899999999996</v>
      </c>
      <c r="J4046" s="4">
        <f>VLOOKUP(A4046, Sheet3!A:G,3, FALSE)</f>
        <v>0.81016600000000005</v>
      </c>
      <c r="K4046" s="4">
        <f>VLOOKUP(A4046, Sheet3!A:G,4, FALSE)</f>
        <v>0.63471</v>
      </c>
      <c r="L4046" s="4">
        <f>VLOOKUP(A4046, Sheet3!A:G,5, FALSE)</f>
        <v>-1.8174980000000001</v>
      </c>
      <c r="M4046" s="4">
        <f>VLOOKUP(A4046, Sheet3!A:G,6, FALSE)</f>
        <v>6.3829999999999998E-2</v>
      </c>
      <c r="N4046" s="4">
        <f>VLOOKUP(A4046, Sheet3!A:G,7, FALSE)</f>
        <v>-2.6850309999999999</v>
      </c>
      <c r="O4046">
        <v>2005</v>
      </c>
      <c r="P4046" s="4">
        <f>VLOOKUP(G4046, Sheet2!C:E, 3, FALSE)</f>
        <v>1996</v>
      </c>
      <c r="Q4046" s="4">
        <f>O4046-P4046</f>
        <v>9</v>
      </c>
      <c r="R4046" s="4">
        <f>VLOOKUP(A4046, Sheet4!A:B, 2, FALSE)</f>
        <v>155</v>
      </c>
    </row>
    <row r="4047" spans="1:18">
      <c r="A4047" s="4">
        <v>5525</v>
      </c>
      <c r="B4047" s="4" t="s">
        <v>276</v>
      </c>
      <c r="C4047" s="1">
        <v>38378</v>
      </c>
      <c r="D4047" s="4" t="s">
        <v>6</v>
      </c>
      <c r="E4047" s="4" t="str">
        <f>VLOOKUP(B4047, Sheet2!$A$2:$B$734, 2, FALSE)</f>
        <v>IN</v>
      </c>
      <c r="F4047" s="4" t="s">
        <v>652</v>
      </c>
      <c r="G4047" s="4" t="str">
        <f>B4047&amp;E4047</f>
        <v>ChocolaIN</v>
      </c>
      <c r="H4047" s="4" t="str">
        <f>VLOOKUP(G4047, Sheet2!C:D, 2, FALSE)</f>
        <v>R</v>
      </c>
      <c r="I4047" s="4">
        <f>VLOOKUP(A4047, Sheet3!A:G,2, FALSE)</f>
        <v>8.9404520000000005</v>
      </c>
      <c r="J4047" s="4">
        <f>VLOOKUP(A4047, Sheet3!A:G,3, FALSE)</f>
        <v>-2.2265450000000002</v>
      </c>
      <c r="K4047" s="4">
        <f>VLOOKUP(A4047, Sheet3!A:G,4, FALSE)</f>
        <v>3.4052349999999998</v>
      </c>
      <c r="L4047" s="4">
        <f>VLOOKUP(A4047, Sheet3!A:G,5, FALSE)</f>
        <v>3.520187</v>
      </c>
      <c r="M4047" s="4">
        <f>VLOOKUP(A4047, Sheet3!A:G,6, FALSE)</f>
        <v>1.365632</v>
      </c>
      <c r="N4047" s="4">
        <f>VLOOKUP(A4047, Sheet3!A:G,7, FALSE)</f>
        <v>5.7365750000000002</v>
      </c>
      <c r="O4047">
        <v>2005</v>
      </c>
      <c r="P4047" s="4">
        <f>VLOOKUP(G4047, Sheet2!C:E, 3, FALSE)</f>
        <v>2003</v>
      </c>
      <c r="Q4047" s="4">
        <f>O4047-P4047</f>
        <v>2</v>
      </c>
      <c r="R4047" s="4">
        <f>VLOOKUP(A4047, Sheet4!A:B, 2, FALSE)</f>
        <v>163</v>
      </c>
    </row>
    <row r="4048" spans="1:18">
      <c r="A4048" s="4">
        <v>5526</v>
      </c>
      <c r="B4048" s="4" t="s">
        <v>92</v>
      </c>
      <c r="C4048" s="1">
        <v>38378</v>
      </c>
      <c r="D4048" s="4" t="s">
        <v>6</v>
      </c>
      <c r="E4048" s="4" t="str">
        <f>VLOOKUP(B4048, Sheet2!$A$2:$B$734, 2, FALSE)</f>
        <v>OH</v>
      </c>
      <c r="F4048" s="4" t="s">
        <v>652</v>
      </c>
      <c r="G4048" s="4" t="str">
        <f>B4048&amp;E4048</f>
        <v>KucinichOH</v>
      </c>
      <c r="H4048" s="4" t="str">
        <f>VLOOKUP(G4048, Sheet2!C:D, 2, FALSE)</f>
        <v>D</v>
      </c>
      <c r="I4048" s="4">
        <f>VLOOKUP(A4048, Sheet3!A:G,2, FALSE)</f>
        <v>3.0401980000000002</v>
      </c>
      <c r="J4048" s="4">
        <f>VLOOKUP(A4048, Sheet3!A:G,3, FALSE)</f>
        <v>-1.612053</v>
      </c>
      <c r="K4048" s="4">
        <f>VLOOKUP(A4048, Sheet3!A:G,4, FALSE)</f>
        <v>-0.64607700000000001</v>
      </c>
      <c r="L4048" s="4">
        <f>VLOOKUP(A4048, Sheet3!A:G,5, FALSE)</f>
        <v>3.875489</v>
      </c>
      <c r="M4048" s="4">
        <f>VLOOKUP(A4048, Sheet3!A:G,6, FALSE)</f>
        <v>1.037698</v>
      </c>
      <c r="N4048" s="4">
        <f>VLOOKUP(A4048, Sheet3!A:G,7, FALSE)</f>
        <v>4.272386</v>
      </c>
      <c r="O4048">
        <v>2005</v>
      </c>
      <c r="P4048" s="4">
        <f>VLOOKUP(G4048, Sheet2!C:E, 3, FALSE)</f>
        <v>1997</v>
      </c>
      <c r="Q4048" s="4">
        <f>O4048-P4048</f>
        <v>8</v>
      </c>
      <c r="R4048" s="4">
        <f>VLOOKUP(A4048, Sheet4!A:B, 2, FALSE)</f>
        <v>154</v>
      </c>
    </row>
    <row r="4049" spans="1:18">
      <c r="A4049" s="4">
        <v>5527</v>
      </c>
      <c r="B4049" s="4" t="s">
        <v>31</v>
      </c>
      <c r="C4049" s="1">
        <v>38378</v>
      </c>
      <c r="D4049" s="4" t="s">
        <v>6</v>
      </c>
      <c r="E4049" s="4" t="str">
        <f>VLOOKUP(B4049, Sheet2!$A$2:$B$734, 2, FALSE)</f>
        <v>IN</v>
      </c>
      <c r="F4049" s="4" t="s">
        <v>652</v>
      </c>
      <c r="G4049" s="4" t="str">
        <f>B4049&amp;E4049</f>
        <v>PenceIN</v>
      </c>
      <c r="H4049" s="4" t="str">
        <f>VLOOKUP(G4049, Sheet2!C:D, 2, FALSE)</f>
        <v>R</v>
      </c>
      <c r="I4049" s="4">
        <f>VLOOKUP(A4049, Sheet3!A:G,2, FALSE)</f>
        <v>0.20343600000000001</v>
      </c>
      <c r="J4049" s="4">
        <f>VLOOKUP(A4049, Sheet3!A:G,3, FALSE)</f>
        <v>1.772281</v>
      </c>
      <c r="K4049" s="4">
        <f>VLOOKUP(A4049, Sheet3!A:G,4, FALSE)</f>
        <v>-0.38131500000000002</v>
      </c>
      <c r="L4049" s="4">
        <f>VLOOKUP(A4049, Sheet3!A:G,5, FALSE)</f>
        <v>-0.67037800000000003</v>
      </c>
      <c r="M4049" s="4">
        <f>VLOOKUP(A4049, Sheet3!A:G,6, FALSE)</f>
        <v>-1.963708</v>
      </c>
      <c r="N4049" s="4">
        <f>VLOOKUP(A4049, Sheet3!A:G,7, FALSE)</f>
        <v>0.87690400000000002</v>
      </c>
      <c r="O4049">
        <v>2005</v>
      </c>
      <c r="P4049" s="4">
        <f>VLOOKUP(G4049, Sheet2!C:E, 3, FALSE)</f>
        <v>2001</v>
      </c>
      <c r="Q4049" s="4">
        <f>O4049-P4049</f>
        <v>4</v>
      </c>
      <c r="R4049" s="4">
        <f>VLOOKUP(A4049, Sheet4!A:B, 2, FALSE)</f>
        <v>158</v>
      </c>
    </row>
    <row r="4050" spans="1:18">
      <c r="A4050" s="4">
        <v>5528</v>
      </c>
      <c r="B4050" s="4" t="s">
        <v>21</v>
      </c>
      <c r="C4050" s="1">
        <v>38377</v>
      </c>
      <c r="D4050" s="4" t="s">
        <v>6</v>
      </c>
      <c r="E4050" s="4" t="str">
        <f>VLOOKUP(B4050, Sheet2!$A$2:$B$734, 2, FALSE)</f>
        <v>CA</v>
      </c>
      <c r="F4050" s="4" t="s">
        <v>652</v>
      </c>
      <c r="G4050" s="4" t="str">
        <f>B4050&amp;E4050</f>
        <v>WoolseyCA</v>
      </c>
      <c r="H4050" s="4" t="str">
        <f>VLOOKUP(G4050, Sheet2!C:D, 2, FALSE)</f>
        <v>D</v>
      </c>
      <c r="I4050" s="4">
        <f>VLOOKUP(A4050, Sheet3!A:G,2, FALSE)</f>
        <v>-2.3854549999999999</v>
      </c>
      <c r="J4050" s="4">
        <f>VLOOKUP(A4050, Sheet3!A:G,3, FALSE)</f>
        <v>1.012529</v>
      </c>
      <c r="K4050" s="4">
        <f>VLOOKUP(A4050, Sheet3!A:G,4, FALSE)</f>
        <v>1.6535519999999999</v>
      </c>
      <c r="L4050" s="4">
        <f>VLOOKUP(A4050, Sheet3!A:G,5, FALSE)</f>
        <v>1.8444799999999999</v>
      </c>
      <c r="M4050" s="4">
        <f>VLOOKUP(A4050, Sheet3!A:G,6, FALSE)</f>
        <v>1.2818499999999999</v>
      </c>
      <c r="N4050" s="4">
        <f>VLOOKUP(A4050, Sheet3!A:G,7, FALSE)</f>
        <v>1.458548</v>
      </c>
      <c r="O4050">
        <v>2005</v>
      </c>
      <c r="P4050" s="4">
        <f>VLOOKUP(G4050, Sheet2!C:E, 3, FALSE)</f>
        <v>1993</v>
      </c>
      <c r="Q4050" s="4">
        <f>O4050-P4050</f>
        <v>12</v>
      </c>
      <c r="R4050" s="4">
        <f>VLOOKUP(A4050, Sheet4!A:B, 2, FALSE)</f>
        <v>708</v>
      </c>
    </row>
    <row r="4051" spans="1:18">
      <c r="A4051" s="4">
        <v>5529</v>
      </c>
      <c r="B4051" s="4" t="s">
        <v>414</v>
      </c>
      <c r="C4051" s="1">
        <v>38377</v>
      </c>
      <c r="D4051" s="4" t="s">
        <v>6</v>
      </c>
      <c r="E4051" s="4" t="s">
        <v>47</v>
      </c>
      <c r="F4051" s="4" t="s">
        <v>652</v>
      </c>
      <c r="G4051" s="4" t="str">
        <f>B4051&amp;E4051</f>
        <v>Brown-WaiteFL</v>
      </c>
      <c r="H4051" s="4" t="str">
        <f>VLOOKUP(G4051, Sheet2!C:D, 2, FALSE)</f>
        <v>R</v>
      </c>
      <c r="I4051" s="4">
        <f>VLOOKUP(A4051, Sheet3!A:G,2, FALSE)</f>
        <v>-6.9340840000000004</v>
      </c>
      <c r="J4051" s="4">
        <f>VLOOKUP(A4051, Sheet3!A:G,3, FALSE)</f>
        <v>-1.5629109999999999</v>
      </c>
      <c r="K4051" s="4">
        <f>VLOOKUP(A4051, Sheet3!A:G,4, FALSE)</f>
        <v>1.242067</v>
      </c>
      <c r="L4051" s="4">
        <f>VLOOKUP(A4051, Sheet3!A:G,5, FALSE)</f>
        <v>-8.5020220000000002</v>
      </c>
      <c r="M4051" s="4">
        <f>VLOOKUP(A4051, Sheet3!A:G,6, FALSE)</f>
        <v>-3.5762200000000002</v>
      </c>
      <c r="N4051" s="4">
        <f>VLOOKUP(A4051, Sheet3!A:G,7, FALSE)</f>
        <v>4.3073430000000004</v>
      </c>
      <c r="O4051">
        <v>2005</v>
      </c>
      <c r="P4051" s="4">
        <f>VLOOKUP(G4051, Sheet2!C:E, 3, FALSE)</f>
        <v>2003</v>
      </c>
      <c r="Q4051" s="4">
        <f>O4051-P4051</f>
        <v>2</v>
      </c>
      <c r="R4051" s="4">
        <f>VLOOKUP(A4051, Sheet4!A:B, 2, FALSE)</f>
        <v>169</v>
      </c>
    </row>
    <row r="4052" spans="1:18">
      <c r="A4052" s="4">
        <v>5530</v>
      </c>
      <c r="B4052" s="4" t="s">
        <v>12</v>
      </c>
      <c r="C4052" s="1">
        <v>38311</v>
      </c>
      <c r="D4052" s="4" t="s">
        <v>6</v>
      </c>
      <c r="E4052" s="4" t="s">
        <v>13</v>
      </c>
      <c r="F4052" s="4" t="s">
        <v>652</v>
      </c>
      <c r="G4052" s="4" t="str">
        <f>B4052&amp;E4052</f>
        <v>WilsonSC</v>
      </c>
      <c r="H4052" s="4" t="str">
        <f>VLOOKUP(G4052, Sheet2!C:D, 2, FALSE)</f>
        <v>R</v>
      </c>
      <c r="I4052" s="4">
        <f>VLOOKUP(A4052, Sheet3!A:G,2, FALSE)</f>
        <v>2.4096060000000001</v>
      </c>
      <c r="J4052" s="4">
        <f>VLOOKUP(A4052, Sheet3!A:G,3, FALSE)</f>
        <v>-0.650613</v>
      </c>
      <c r="K4052" s="4">
        <f>VLOOKUP(A4052, Sheet3!A:G,4, FALSE)</f>
        <v>7.3427730000000002</v>
      </c>
      <c r="L4052" s="4">
        <f>VLOOKUP(A4052, Sheet3!A:G,5, FALSE)</f>
        <v>-1.7620819999999999</v>
      </c>
      <c r="M4052" s="4">
        <f>VLOOKUP(A4052, Sheet3!A:G,6, FALSE)</f>
        <v>-2.5902310000000002</v>
      </c>
      <c r="N4052" s="4">
        <f>VLOOKUP(A4052, Sheet3!A:G,7, FALSE)</f>
        <v>7.9341419999999996</v>
      </c>
      <c r="O4052">
        <v>2004</v>
      </c>
      <c r="P4052" s="4">
        <f>VLOOKUP(G4052, Sheet2!C:E, 3, FALSE)</f>
        <v>2001</v>
      </c>
      <c r="Q4052" s="4">
        <f>O4052-P4052</f>
        <v>3</v>
      </c>
      <c r="R4052" s="4">
        <f>VLOOKUP(A4052, Sheet4!A:B, 2, FALSE)</f>
        <v>129</v>
      </c>
    </row>
    <row r="4053" spans="1:18">
      <c r="A4053" s="4">
        <v>5531</v>
      </c>
      <c r="B4053" s="4" t="s">
        <v>225</v>
      </c>
      <c r="C4053" s="1">
        <v>38266</v>
      </c>
      <c r="D4053" s="4" t="s">
        <v>6</v>
      </c>
      <c r="E4053" s="4" t="str">
        <f>VLOOKUP(B4053, Sheet2!$A$2:$B$734, 2, FALSE)</f>
        <v>PA</v>
      </c>
      <c r="F4053" s="4" t="s">
        <v>652</v>
      </c>
      <c r="G4053" s="4" t="str">
        <f>B4053&amp;E4053</f>
        <v>PittsPA</v>
      </c>
      <c r="H4053" s="4" t="str">
        <f>VLOOKUP(G4053, Sheet2!C:D, 2, FALSE)</f>
        <v>R</v>
      </c>
      <c r="I4053" s="4">
        <f>VLOOKUP(A4053, Sheet3!A:G,2, FALSE)</f>
        <v>-8.7064970000000006</v>
      </c>
      <c r="J4053" s="4">
        <f>VLOOKUP(A4053, Sheet3!A:G,3, FALSE)</f>
        <v>0.67721100000000001</v>
      </c>
      <c r="K4053" s="4">
        <f>VLOOKUP(A4053, Sheet3!A:G,4, FALSE)</f>
        <v>-1.219041</v>
      </c>
      <c r="L4053" s="4">
        <f>VLOOKUP(A4053, Sheet3!A:G,5, FALSE)</f>
        <v>-0.644841</v>
      </c>
      <c r="M4053" s="4">
        <f>VLOOKUP(A4053, Sheet3!A:G,6, FALSE)</f>
        <v>-0.51448000000000005</v>
      </c>
      <c r="N4053" s="4">
        <f>VLOOKUP(A4053, Sheet3!A:G,7, FALSE)</f>
        <v>-1.685799</v>
      </c>
      <c r="O4053">
        <v>2004</v>
      </c>
      <c r="P4053" s="4">
        <f>VLOOKUP(G4053, Sheet2!C:E, 3, FALSE)</f>
        <v>1997</v>
      </c>
      <c r="Q4053" s="4">
        <f>O4053-P4053</f>
        <v>7</v>
      </c>
      <c r="R4053" s="4">
        <f>VLOOKUP(A4053, Sheet4!A:B, 2, FALSE)</f>
        <v>157</v>
      </c>
    </row>
    <row r="4054" spans="1:18">
      <c r="A4054" s="4">
        <v>5532</v>
      </c>
      <c r="B4054" s="4" t="s">
        <v>21</v>
      </c>
      <c r="C4054" s="1">
        <v>38259</v>
      </c>
      <c r="D4054" s="4" t="s">
        <v>6</v>
      </c>
      <c r="E4054" s="4" t="str">
        <f>VLOOKUP(B4054, Sheet2!$A$2:$B$734, 2, FALSE)</f>
        <v>CA</v>
      </c>
      <c r="F4054" s="4" t="s">
        <v>652</v>
      </c>
      <c r="G4054" s="4" t="str">
        <f>B4054&amp;E4054</f>
        <v>WoolseyCA</v>
      </c>
      <c r="H4054" s="4" t="str">
        <f>VLOOKUP(G4054, Sheet2!C:D, 2, FALSE)</f>
        <v>D</v>
      </c>
      <c r="I4054" s="4">
        <f>VLOOKUP(A4054, Sheet3!A:G,2, FALSE)</f>
        <v>0.98477999999999999</v>
      </c>
      <c r="J4054" s="4">
        <f>VLOOKUP(A4054, Sheet3!A:G,3, FALSE)</f>
        <v>-0.12411</v>
      </c>
      <c r="K4054" s="4">
        <f>VLOOKUP(A4054, Sheet3!A:G,4, FALSE)</f>
        <v>3.3898860000000002</v>
      </c>
      <c r="L4054" s="4">
        <f>VLOOKUP(A4054, Sheet3!A:G,5, FALSE)</f>
        <v>2.1462870000000001</v>
      </c>
      <c r="M4054" s="4">
        <f>VLOOKUP(A4054, Sheet3!A:G,6, FALSE)</f>
        <v>2.216243</v>
      </c>
      <c r="N4054" s="4">
        <f>VLOOKUP(A4054, Sheet3!A:G,7, FALSE)</f>
        <v>3.7477909999999999</v>
      </c>
      <c r="O4054">
        <v>2004</v>
      </c>
      <c r="P4054" s="4">
        <f>VLOOKUP(G4054, Sheet2!C:E, 3, FALSE)</f>
        <v>1993</v>
      </c>
      <c r="Q4054" s="4">
        <f>O4054-P4054</f>
        <v>11</v>
      </c>
      <c r="R4054" s="4">
        <f>VLOOKUP(A4054, Sheet4!A:B, 2, FALSE)</f>
        <v>682</v>
      </c>
    </row>
    <row r="4055" spans="1:18">
      <c r="A4055" s="4">
        <v>5533</v>
      </c>
      <c r="B4055" s="4" t="s">
        <v>5</v>
      </c>
      <c r="C4055" s="1">
        <v>38252</v>
      </c>
      <c r="D4055" s="4" t="s">
        <v>6</v>
      </c>
      <c r="E4055" s="4" t="str">
        <f>VLOOKUP(B4055, Sheet2!$A$2:$B$734, 2, FALSE)</f>
        <v>CA</v>
      </c>
      <c r="F4055" s="4" t="s">
        <v>652</v>
      </c>
      <c r="G4055" s="4" t="str">
        <f>B4055&amp;E4055</f>
        <v>WatersCA</v>
      </c>
      <c r="H4055" s="4" t="str">
        <f>VLOOKUP(G4055, Sheet2!C:D, 2, FALSE)</f>
        <v>D</v>
      </c>
      <c r="I4055" s="4">
        <f>VLOOKUP(A4055, Sheet3!A:G,2, FALSE)</f>
        <v>2.5981489999999998</v>
      </c>
      <c r="J4055" s="4">
        <f>VLOOKUP(A4055, Sheet3!A:G,3, FALSE)</f>
        <v>2.1832639999999999</v>
      </c>
      <c r="K4055" s="4">
        <f>VLOOKUP(A4055, Sheet3!A:G,4, FALSE)</f>
        <v>-8.0266570000000002</v>
      </c>
      <c r="L4055" s="4">
        <f>VLOOKUP(A4055, Sheet3!A:G,5, FALSE)</f>
        <v>1.709141</v>
      </c>
      <c r="M4055" s="4">
        <f>VLOOKUP(A4055, Sheet3!A:G,6, FALSE)</f>
        <v>-2.0110990000000002</v>
      </c>
      <c r="N4055" s="4">
        <f>VLOOKUP(A4055, Sheet3!A:G,7, FALSE)</f>
        <v>-3.9688780000000001</v>
      </c>
      <c r="O4055">
        <v>2004</v>
      </c>
      <c r="P4055" s="4">
        <f>VLOOKUP(G4055, Sheet2!C:E, 3, FALSE)</f>
        <v>1991</v>
      </c>
      <c r="Q4055" s="4">
        <f>O4055-P4055</f>
        <v>13</v>
      </c>
      <c r="R4055" s="4">
        <f>VLOOKUP(A4055, Sheet4!A:B, 2, FALSE)</f>
        <v>161</v>
      </c>
    </row>
    <row r="4056" spans="1:18">
      <c r="A4056" s="4">
        <v>5534</v>
      </c>
      <c r="B4056" s="4" t="s">
        <v>21</v>
      </c>
      <c r="C4056" s="1">
        <v>38251</v>
      </c>
      <c r="D4056" s="4" t="s">
        <v>6</v>
      </c>
      <c r="E4056" s="4" t="str">
        <f>VLOOKUP(B4056, Sheet2!$A$2:$B$734, 2, FALSE)</f>
        <v>CA</v>
      </c>
      <c r="F4056" s="4" t="s">
        <v>652</v>
      </c>
      <c r="G4056" s="4" t="str">
        <f>B4056&amp;E4056</f>
        <v>WoolseyCA</v>
      </c>
      <c r="H4056" s="4" t="str">
        <f>VLOOKUP(G4056, Sheet2!C:D, 2, FALSE)</f>
        <v>D</v>
      </c>
      <c r="I4056" s="4">
        <f>VLOOKUP(A4056, Sheet3!A:G,2, FALSE)</f>
        <v>-0.89211499999999999</v>
      </c>
      <c r="J4056" s="4">
        <f>VLOOKUP(A4056, Sheet3!A:G,3, FALSE)</f>
        <v>-0.19560900000000001</v>
      </c>
      <c r="K4056" s="4">
        <f>VLOOKUP(A4056, Sheet3!A:G,4, FALSE)</f>
        <v>0.41374300000000003</v>
      </c>
      <c r="L4056" s="4">
        <f>VLOOKUP(A4056, Sheet3!A:G,5, FALSE)</f>
        <v>2.1609379999999998</v>
      </c>
      <c r="M4056" s="4">
        <f>VLOOKUP(A4056, Sheet3!A:G,6, FALSE)</f>
        <v>0.98068100000000002</v>
      </c>
      <c r="N4056" s="4">
        <f>VLOOKUP(A4056, Sheet3!A:G,7, FALSE)</f>
        <v>0.41432000000000002</v>
      </c>
      <c r="O4056">
        <v>2004</v>
      </c>
      <c r="P4056" s="4">
        <f>VLOOKUP(G4056, Sheet2!C:E, 3, FALSE)</f>
        <v>1993</v>
      </c>
      <c r="Q4056" s="4">
        <f>O4056-P4056</f>
        <v>11</v>
      </c>
      <c r="R4056" s="4">
        <f>VLOOKUP(A4056, Sheet4!A:B, 2, FALSE)</f>
        <v>657</v>
      </c>
    </row>
    <row r="4057" spans="1:18">
      <c r="A4057" s="4">
        <v>5535</v>
      </c>
      <c r="B4057" s="4" t="s">
        <v>441</v>
      </c>
      <c r="C4057" s="1">
        <v>38239</v>
      </c>
      <c r="D4057" s="4" t="s">
        <v>6</v>
      </c>
      <c r="E4057" s="4" t="s">
        <v>87</v>
      </c>
      <c r="F4057" s="4" t="s">
        <v>652</v>
      </c>
      <c r="G4057" s="4" t="str">
        <f>B4057&amp;E4057</f>
        <v>GarrettNJ</v>
      </c>
      <c r="H4057" s="4" t="str">
        <f>VLOOKUP(G4057, Sheet2!C:D, 2, FALSE)</f>
        <v>R</v>
      </c>
      <c r="I4057" s="4">
        <f>VLOOKUP(A4057, Sheet3!A:G,2, FALSE)</f>
        <v>-3.9412790000000002</v>
      </c>
      <c r="J4057" s="4">
        <f>VLOOKUP(A4057, Sheet3!A:G,3, FALSE)</f>
        <v>-0.13578200000000001</v>
      </c>
      <c r="K4057" s="4">
        <f>VLOOKUP(A4057, Sheet3!A:G,4, FALSE)</f>
        <v>-1.6425970000000001</v>
      </c>
      <c r="L4057" s="4">
        <f>VLOOKUP(A4057, Sheet3!A:G,5, FALSE)</f>
        <v>-1.80671</v>
      </c>
      <c r="M4057" s="4">
        <f>VLOOKUP(A4057, Sheet3!A:G,6, FALSE)</f>
        <v>-3.483784</v>
      </c>
      <c r="N4057" s="4">
        <f>VLOOKUP(A4057, Sheet3!A:G,7, FALSE)</f>
        <v>0.65821099999999999</v>
      </c>
      <c r="O4057">
        <v>2004</v>
      </c>
      <c r="P4057" s="4">
        <f>VLOOKUP(G4057, Sheet2!C:E, 3, FALSE)</f>
        <v>2003</v>
      </c>
      <c r="Q4057" s="4">
        <f>O4057-P4057</f>
        <v>1</v>
      </c>
      <c r="R4057" s="4">
        <f>VLOOKUP(A4057, Sheet4!A:B, 2, FALSE)</f>
        <v>146</v>
      </c>
    </row>
    <row r="4058" spans="1:18">
      <c r="A4058" s="4">
        <v>5536</v>
      </c>
      <c r="B4058" s="4" t="s">
        <v>225</v>
      </c>
      <c r="C4058" s="1">
        <v>38190</v>
      </c>
      <c r="D4058" s="4" t="s">
        <v>6</v>
      </c>
      <c r="E4058" s="4" t="str">
        <f>VLOOKUP(B4058, Sheet2!$A$2:$B$734, 2, FALSE)</f>
        <v>PA</v>
      </c>
      <c r="F4058" s="4" t="s">
        <v>652</v>
      </c>
      <c r="G4058" s="4" t="str">
        <f>B4058&amp;E4058</f>
        <v>PittsPA</v>
      </c>
      <c r="H4058" s="4" t="str">
        <f>VLOOKUP(G4058, Sheet2!C:D, 2, FALSE)</f>
        <v>R</v>
      </c>
      <c r="I4058" s="4">
        <f>VLOOKUP(A4058, Sheet3!A:G,2, FALSE)</f>
        <v>4.4874289999999997</v>
      </c>
      <c r="J4058" s="4">
        <f>VLOOKUP(A4058, Sheet3!A:G,3, FALSE)</f>
        <v>-0.68007399999999996</v>
      </c>
      <c r="K4058" s="4">
        <f>VLOOKUP(A4058, Sheet3!A:G,4, FALSE)</f>
        <v>3.149788</v>
      </c>
      <c r="L4058" s="4">
        <f>VLOOKUP(A4058, Sheet3!A:G,5, FALSE)</f>
        <v>-5.226369</v>
      </c>
      <c r="M4058" s="4">
        <f>VLOOKUP(A4058, Sheet3!A:G,6, FALSE)</f>
        <v>-0.81516299999999997</v>
      </c>
      <c r="N4058" s="4">
        <f>VLOOKUP(A4058, Sheet3!A:G,7, FALSE)</f>
        <v>5.0175479999999997</v>
      </c>
      <c r="O4058">
        <v>2004</v>
      </c>
      <c r="P4058" s="4">
        <f>VLOOKUP(G4058, Sheet2!C:E, 3, FALSE)</f>
        <v>1997</v>
      </c>
      <c r="Q4058" s="4">
        <f>O4058-P4058</f>
        <v>7</v>
      </c>
      <c r="R4058" s="4">
        <f>VLOOKUP(A4058, Sheet4!A:B, 2, FALSE)</f>
        <v>171</v>
      </c>
    </row>
    <row r="4059" spans="1:18">
      <c r="A4059" s="4">
        <v>5537</v>
      </c>
      <c r="B4059" s="4" t="s">
        <v>441</v>
      </c>
      <c r="C4059" s="1">
        <v>38181</v>
      </c>
      <c r="D4059" s="4" t="s">
        <v>6</v>
      </c>
      <c r="E4059" s="4" t="str">
        <f>VLOOKUP(B4059, Sheet2!$A$2:$B$734, 2, FALSE)</f>
        <v>NJ</v>
      </c>
      <c r="F4059" s="4" t="s">
        <v>652</v>
      </c>
      <c r="G4059" s="4" t="str">
        <f>B4059&amp;E4059</f>
        <v>GarrettNJ</v>
      </c>
      <c r="H4059" s="4" t="str">
        <f>VLOOKUP(G4059, Sheet2!C:D, 2, FALSE)</f>
        <v>R</v>
      </c>
      <c r="I4059" s="4">
        <f>VLOOKUP(A4059, Sheet3!A:G,2, FALSE)</f>
        <v>-3.2554599999999998</v>
      </c>
      <c r="J4059" s="4">
        <f>VLOOKUP(A4059, Sheet3!A:G,3, FALSE)</f>
        <v>-1.0796809999999999</v>
      </c>
      <c r="K4059" s="4">
        <f>VLOOKUP(A4059, Sheet3!A:G,4, FALSE)</f>
        <v>1.2699800000000001</v>
      </c>
      <c r="L4059" s="4">
        <f>VLOOKUP(A4059, Sheet3!A:G,5, FALSE)</f>
        <v>-2.6076869999999999</v>
      </c>
      <c r="M4059" s="4">
        <f>VLOOKUP(A4059, Sheet3!A:G,6, FALSE)</f>
        <v>-2.0098090000000002</v>
      </c>
      <c r="N4059" s="4">
        <f>VLOOKUP(A4059, Sheet3!A:G,7, FALSE)</f>
        <v>3.401081</v>
      </c>
      <c r="O4059">
        <v>2004</v>
      </c>
      <c r="P4059" s="4">
        <f>VLOOKUP(G4059, Sheet2!C:E, 3, FALSE)</f>
        <v>2003</v>
      </c>
      <c r="Q4059" s="4">
        <f>O4059-P4059</f>
        <v>1</v>
      </c>
      <c r="R4059" s="4">
        <f>VLOOKUP(A4059, Sheet4!A:B, 2, FALSE)</f>
        <v>151</v>
      </c>
    </row>
    <row r="4060" spans="1:18">
      <c r="A4060" s="4">
        <v>5538</v>
      </c>
      <c r="B4060" s="4" t="s">
        <v>37</v>
      </c>
      <c r="C4060" s="1">
        <v>38162</v>
      </c>
      <c r="D4060" s="4" t="s">
        <v>6</v>
      </c>
      <c r="E4060" s="4" t="s">
        <v>13</v>
      </c>
      <c r="F4060" s="4" t="s">
        <v>652</v>
      </c>
      <c r="G4060" s="4" t="str">
        <f>B4060&amp;E4060</f>
        <v>BarrettSC</v>
      </c>
      <c r="H4060" s="4" t="str">
        <f>VLOOKUP(G4060, Sheet2!C:D, 2, FALSE)</f>
        <v>R</v>
      </c>
      <c r="I4060" s="4">
        <f>VLOOKUP(A4060, Sheet3!A:G,2, FALSE)</f>
        <v>5.3100370000000003</v>
      </c>
      <c r="J4060" s="4">
        <f>VLOOKUP(A4060, Sheet3!A:G,3, FALSE)</f>
        <v>-1.6776089999999999</v>
      </c>
      <c r="K4060" s="4">
        <f>VLOOKUP(A4060, Sheet3!A:G,4, FALSE)</f>
        <v>-1.1178889999999999</v>
      </c>
      <c r="L4060" s="4">
        <f>VLOOKUP(A4060, Sheet3!A:G,5, FALSE)</f>
        <v>7.9577439999999999</v>
      </c>
      <c r="M4060" s="4">
        <f>VLOOKUP(A4060, Sheet3!A:G,6, FALSE)</f>
        <v>-0.68196999999999997</v>
      </c>
      <c r="N4060" s="4">
        <f>VLOOKUP(A4060, Sheet3!A:G,7, FALSE)</f>
        <v>0.63286600000000004</v>
      </c>
      <c r="O4060">
        <v>2004</v>
      </c>
      <c r="P4060" s="4">
        <f>VLOOKUP(G4060, Sheet2!C:E, 3, FALSE)</f>
        <v>2003</v>
      </c>
      <c r="Q4060" s="4">
        <f>O4060-P4060</f>
        <v>1</v>
      </c>
      <c r="R4060" s="4">
        <f>VLOOKUP(A4060, Sheet4!A:B, 2, FALSE)</f>
        <v>159</v>
      </c>
    </row>
    <row r="4061" spans="1:18">
      <c r="A4061" s="4">
        <v>5539</v>
      </c>
      <c r="B4061" s="4" t="s">
        <v>20</v>
      </c>
      <c r="C4061" s="1">
        <v>38160</v>
      </c>
      <c r="D4061" s="4" t="s">
        <v>6</v>
      </c>
      <c r="E4061" s="4" t="str">
        <f>VLOOKUP(B4061, Sheet2!$A$2:$B$734, 2, FALSE)</f>
        <v>WA</v>
      </c>
      <c r="F4061" s="4" t="s">
        <v>652</v>
      </c>
      <c r="G4061" s="4" t="str">
        <f>B4061&amp;E4061</f>
        <v>McDermottWA</v>
      </c>
      <c r="H4061" s="4" t="str">
        <f>VLOOKUP(G4061, Sheet2!C:D, 2, FALSE)</f>
        <v>D</v>
      </c>
      <c r="I4061" s="4">
        <f>VLOOKUP(A4061, Sheet3!A:G,2, FALSE)</f>
        <v>-1.6976070000000001</v>
      </c>
      <c r="J4061" s="4">
        <f>VLOOKUP(A4061, Sheet3!A:G,3, FALSE)</f>
        <v>-0.12889200000000001</v>
      </c>
      <c r="K4061" s="4">
        <f>VLOOKUP(A4061, Sheet3!A:G,4, FALSE)</f>
        <v>1.29251</v>
      </c>
      <c r="L4061" s="4">
        <f>VLOOKUP(A4061, Sheet3!A:G,5, FALSE)</f>
        <v>-0.64949900000000005</v>
      </c>
      <c r="M4061" s="4">
        <f>VLOOKUP(A4061, Sheet3!A:G,6, FALSE)</f>
        <v>0.92365600000000003</v>
      </c>
      <c r="N4061" s="4">
        <f>VLOOKUP(A4061, Sheet3!A:G,7, FALSE)</f>
        <v>3.1108259999999999</v>
      </c>
      <c r="O4061">
        <v>2004</v>
      </c>
      <c r="P4061" s="4">
        <f>VLOOKUP(G4061, Sheet2!C:E, 3, FALSE)</f>
        <v>1989</v>
      </c>
      <c r="Q4061" s="4">
        <f>O4061-P4061</f>
        <v>15</v>
      </c>
      <c r="R4061" s="4">
        <f>VLOOKUP(A4061, Sheet4!A:B, 2, FALSE)</f>
        <v>145</v>
      </c>
    </row>
    <row r="4062" spans="1:18">
      <c r="A4062" s="4">
        <v>5540</v>
      </c>
      <c r="B4062" s="4" t="s">
        <v>576</v>
      </c>
      <c r="C4062" s="1">
        <v>38154</v>
      </c>
      <c r="D4062" s="4" t="s">
        <v>6</v>
      </c>
      <c r="E4062" s="4" t="str">
        <f>VLOOKUP(B4062, Sheet2!$A$2:$B$734, 2, FALSE)</f>
        <v>OH</v>
      </c>
      <c r="F4062" s="4" t="s">
        <v>652</v>
      </c>
      <c r="G4062" s="4" t="str">
        <f>B4062&amp;E4062</f>
        <v>StricklandOH</v>
      </c>
      <c r="H4062" s="4" t="str">
        <f>VLOOKUP(G4062, Sheet2!C:D, 2, FALSE)</f>
        <v>D</v>
      </c>
      <c r="I4062" s="4">
        <f>VLOOKUP(A4062, Sheet3!A:G,2, FALSE)</f>
        <v>-6.701371</v>
      </c>
      <c r="J4062" s="4">
        <f>VLOOKUP(A4062, Sheet3!A:G,3, FALSE)</f>
        <v>-1.0796809999999999</v>
      </c>
      <c r="K4062" s="4">
        <f>VLOOKUP(A4062, Sheet3!A:G,4, FALSE)</f>
        <v>2.4612720000000001</v>
      </c>
      <c r="L4062" s="4">
        <f>VLOOKUP(A4062, Sheet3!A:G,5, FALSE)</f>
        <v>-3.094598</v>
      </c>
      <c r="M4062" s="4">
        <f>VLOOKUP(A4062, Sheet3!A:G,6, FALSE)</f>
        <v>-1.608514</v>
      </c>
      <c r="N4062" s="4">
        <f>VLOOKUP(A4062, Sheet3!A:G,7, FALSE)</f>
        <v>3.0058479999999999</v>
      </c>
      <c r="O4062">
        <v>2004</v>
      </c>
      <c r="P4062" s="4">
        <f>VLOOKUP(G4062, Sheet2!C:E, 3, FALSE)</f>
        <v>1997</v>
      </c>
      <c r="Q4062" s="4">
        <f>O4062-P4062</f>
        <v>7</v>
      </c>
      <c r="R4062" s="4">
        <f>VLOOKUP(A4062, Sheet4!A:B, 2, FALSE)</f>
        <v>144</v>
      </c>
    </row>
    <row r="4063" spans="1:18">
      <c r="A4063" s="4">
        <v>5541</v>
      </c>
      <c r="B4063" s="4" t="s">
        <v>23</v>
      </c>
      <c r="C4063" s="1">
        <v>38152</v>
      </c>
      <c r="D4063" s="4" t="s">
        <v>6</v>
      </c>
      <c r="E4063" s="4" t="str">
        <f>VLOOKUP(B4063, Sheet2!$A$2:$B$734, 2, FALSE)</f>
        <v>IL</v>
      </c>
      <c r="F4063" s="4" t="s">
        <v>652</v>
      </c>
      <c r="G4063" s="4" t="str">
        <f>B4063&amp;E4063</f>
        <v>EmanuelIL</v>
      </c>
      <c r="H4063" s="4" t="str">
        <f>VLOOKUP(G4063, Sheet2!C:D, 2, FALSE)</f>
        <v>D</v>
      </c>
      <c r="I4063" s="4">
        <f>VLOOKUP(A4063, Sheet3!A:G,2, FALSE)</f>
        <v>-4.0657209999999999</v>
      </c>
      <c r="J4063" s="4">
        <f>VLOOKUP(A4063, Sheet3!A:G,3, FALSE)</f>
        <v>1.8867910000000001</v>
      </c>
      <c r="K4063" s="4">
        <f>VLOOKUP(A4063, Sheet3!A:G,4, FALSE)</f>
        <v>0.18023800000000001</v>
      </c>
      <c r="L4063" s="4">
        <f>VLOOKUP(A4063, Sheet3!A:G,5, FALSE)</f>
        <v>-5.7892640000000002</v>
      </c>
      <c r="M4063" s="4">
        <f>VLOOKUP(A4063, Sheet3!A:G,6, FALSE)</f>
        <v>-3.2841079999999998</v>
      </c>
      <c r="N4063" s="4">
        <f>VLOOKUP(A4063, Sheet3!A:G,7, FALSE)</f>
        <v>1.5508470000000001</v>
      </c>
      <c r="O4063">
        <v>2004</v>
      </c>
      <c r="P4063" s="4">
        <f>VLOOKUP(G4063, Sheet2!C:E, 3, FALSE)</f>
        <v>2003</v>
      </c>
      <c r="Q4063" s="4">
        <f>O4063-P4063</f>
        <v>1</v>
      </c>
      <c r="R4063" s="4">
        <f>VLOOKUP(A4063, Sheet4!A:B, 2, FALSE)</f>
        <v>777</v>
      </c>
    </row>
    <row r="4064" spans="1:18">
      <c r="A4064" s="4">
        <v>5542</v>
      </c>
      <c r="B4064" s="4" t="s">
        <v>31</v>
      </c>
      <c r="C4064" s="1">
        <v>38140</v>
      </c>
      <c r="D4064" s="4" t="s">
        <v>6</v>
      </c>
      <c r="E4064" s="4" t="str">
        <f>VLOOKUP(B4064, Sheet2!$A$2:$B$734, 2, FALSE)</f>
        <v>IN</v>
      </c>
      <c r="F4064" s="4" t="s">
        <v>652</v>
      </c>
      <c r="G4064" s="4" t="str">
        <f>B4064&amp;E4064</f>
        <v>PenceIN</v>
      </c>
      <c r="H4064" s="4" t="str">
        <f>VLOOKUP(G4064, Sheet2!C:D, 2, FALSE)</f>
        <v>R</v>
      </c>
      <c r="I4064" s="4">
        <f>VLOOKUP(A4064, Sheet3!A:G,2, FALSE)</f>
        <v>-1.995393</v>
      </c>
      <c r="J4064" s="4">
        <f>VLOOKUP(A4064, Sheet3!A:G,3, FALSE)</f>
        <v>-0.54227899999999996</v>
      </c>
      <c r="K4064" s="4">
        <f>VLOOKUP(A4064, Sheet3!A:G,4, FALSE)</f>
        <v>4.1389959999999997</v>
      </c>
      <c r="L4064" s="4">
        <f>VLOOKUP(A4064, Sheet3!A:G,5, FALSE)</f>
        <v>-7.0350989999999998</v>
      </c>
      <c r="M4064" s="4">
        <f>VLOOKUP(A4064, Sheet3!A:G,6, FALSE)</f>
        <v>-2.4159470000000001</v>
      </c>
      <c r="N4064" s="4">
        <f>VLOOKUP(A4064, Sheet3!A:G,7, FALSE)</f>
        <v>7.3564160000000003</v>
      </c>
      <c r="O4064">
        <v>2004</v>
      </c>
      <c r="P4064" s="4">
        <f>VLOOKUP(G4064, Sheet2!C:E, 3, FALSE)</f>
        <v>2001</v>
      </c>
      <c r="Q4064" s="4">
        <f>O4064-P4064</f>
        <v>3</v>
      </c>
      <c r="R4064" s="4">
        <f>VLOOKUP(A4064, Sheet4!A:B, 2, FALSE)</f>
        <v>129</v>
      </c>
    </row>
    <row r="4065" spans="1:18">
      <c r="A4065" s="4">
        <v>5543</v>
      </c>
      <c r="B4065" s="4" t="s">
        <v>31</v>
      </c>
      <c r="C4065" s="1">
        <v>38127</v>
      </c>
      <c r="D4065" s="4" t="s">
        <v>6</v>
      </c>
      <c r="E4065" s="4" t="str">
        <f>VLOOKUP(B4065, Sheet2!$A$2:$B$734, 2, FALSE)</f>
        <v>IN</v>
      </c>
      <c r="F4065" s="4" t="s">
        <v>652</v>
      </c>
      <c r="G4065" s="4" t="str">
        <f>B4065&amp;E4065</f>
        <v>PenceIN</v>
      </c>
      <c r="H4065" s="4" t="str">
        <f>VLOOKUP(G4065, Sheet2!C:D, 2, FALSE)</f>
        <v>R</v>
      </c>
      <c r="I4065" s="4">
        <f>VLOOKUP(A4065, Sheet3!A:G,2, FALSE)</f>
        <v>-3.5612020000000002</v>
      </c>
      <c r="J4065" s="4">
        <f>VLOOKUP(A4065, Sheet3!A:G,3, FALSE)</f>
        <v>-0.667381</v>
      </c>
      <c r="K4065" s="4">
        <f>VLOOKUP(A4065, Sheet3!A:G,4, FALSE)</f>
        <v>-2.0745529999999999</v>
      </c>
      <c r="L4065" s="4">
        <f>VLOOKUP(A4065, Sheet3!A:G,5, FALSE)</f>
        <v>-3.0115699999999999</v>
      </c>
      <c r="M4065" s="4">
        <f>VLOOKUP(A4065, Sheet3!A:G,6, FALSE)</f>
        <v>-0.64023399999999997</v>
      </c>
      <c r="N4065" s="4">
        <f>VLOOKUP(A4065, Sheet3!A:G,7, FALSE)</f>
        <v>1.9311529999999999</v>
      </c>
      <c r="O4065">
        <v>2004</v>
      </c>
      <c r="P4065" s="4">
        <f>VLOOKUP(G4065, Sheet2!C:E, 3, FALSE)</f>
        <v>2001</v>
      </c>
      <c r="Q4065" s="4">
        <f>O4065-P4065</f>
        <v>3</v>
      </c>
      <c r="R4065" s="4">
        <f>VLOOKUP(A4065, Sheet4!A:B, 2, FALSE)</f>
        <v>134</v>
      </c>
    </row>
    <row r="4066" spans="1:18">
      <c r="A4066" s="4">
        <v>5544</v>
      </c>
      <c r="B4066" s="4" t="s">
        <v>62</v>
      </c>
      <c r="C4066" s="1">
        <v>38120</v>
      </c>
      <c r="D4066" s="4" t="s">
        <v>6</v>
      </c>
      <c r="E4066" s="4" t="s">
        <v>63</v>
      </c>
      <c r="F4066" s="4" t="s">
        <v>652</v>
      </c>
      <c r="G4066" s="4" t="str">
        <f>B4066&amp;E4066</f>
        <v>MoranVA</v>
      </c>
      <c r="H4066" s="4" t="str">
        <f>VLOOKUP(G4066, Sheet2!C:D, 2, FALSE)</f>
        <v>D</v>
      </c>
      <c r="I4066" s="4">
        <f>VLOOKUP(A4066, Sheet3!A:G,2, FALSE)</f>
        <v>-0.33803699999999998</v>
      </c>
      <c r="J4066" s="4">
        <f>VLOOKUP(A4066, Sheet3!A:G,3, FALSE)</f>
        <v>0.60944100000000001</v>
      </c>
      <c r="K4066" s="4">
        <f>VLOOKUP(A4066, Sheet3!A:G,4, FALSE)</f>
        <v>4.8853260000000001</v>
      </c>
      <c r="L4066" s="4">
        <f>VLOOKUP(A4066, Sheet3!A:G,5, FALSE)</f>
        <v>-2.0822560000000001</v>
      </c>
      <c r="M4066" s="4">
        <f>VLOOKUP(A4066, Sheet3!A:G,6, FALSE)</f>
        <v>-1.8304320000000001</v>
      </c>
      <c r="N4066" s="4">
        <f>VLOOKUP(A4066, Sheet3!A:G,7, FALSE)</f>
        <v>4.6843700000000004</v>
      </c>
      <c r="O4066">
        <v>2004</v>
      </c>
      <c r="P4066" s="4">
        <f>VLOOKUP(G4066, Sheet2!C:E, 3, FALSE)</f>
        <v>1991</v>
      </c>
      <c r="Q4066" s="4">
        <f>O4066-P4066</f>
        <v>13</v>
      </c>
      <c r="R4066" s="4">
        <f>VLOOKUP(A4066, Sheet4!A:B, 2, FALSE)</f>
        <v>736</v>
      </c>
    </row>
    <row r="4067" spans="1:18">
      <c r="A4067" s="4">
        <v>5545</v>
      </c>
      <c r="B4067" s="4" t="s">
        <v>43</v>
      </c>
      <c r="C4067" s="1">
        <v>38120</v>
      </c>
      <c r="D4067" s="4" t="s">
        <v>6</v>
      </c>
      <c r="E4067" s="4" t="s">
        <v>47</v>
      </c>
      <c r="F4067" s="4" t="s">
        <v>652</v>
      </c>
      <c r="G4067" s="4" t="str">
        <f>B4067&amp;E4067</f>
        <v>WeldonFL</v>
      </c>
      <c r="H4067" s="4" t="str">
        <f>VLOOKUP(G4067, Sheet2!C:D, 2, FALSE)</f>
        <v>R</v>
      </c>
      <c r="I4067" s="4">
        <f>VLOOKUP(A4067, Sheet3!A:G,2, FALSE)</f>
        <v>-0.62244900000000003</v>
      </c>
      <c r="J4067" s="4">
        <f>VLOOKUP(A4067, Sheet3!A:G,3, FALSE)</f>
        <v>0.117726</v>
      </c>
      <c r="K4067" s="4">
        <f>VLOOKUP(A4067, Sheet3!A:G,4, FALSE)</f>
        <v>-2.268688</v>
      </c>
      <c r="L4067" s="4">
        <f>VLOOKUP(A4067, Sheet3!A:G,5, FALSE)</f>
        <v>-1.76841</v>
      </c>
      <c r="M4067" s="4">
        <f>VLOOKUP(A4067, Sheet3!A:G,6, FALSE)</f>
        <v>0.18578900000000001</v>
      </c>
      <c r="N4067" s="4">
        <f>VLOOKUP(A4067, Sheet3!A:G,7, FALSE)</f>
        <v>-3.293482</v>
      </c>
      <c r="O4067">
        <v>2004</v>
      </c>
      <c r="P4067" s="4">
        <f>VLOOKUP(G4067, Sheet2!C:E, 3, FALSE)</f>
        <v>1995</v>
      </c>
      <c r="Q4067" s="4">
        <f>O4067-P4067</f>
        <v>9</v>
      </c>
      <c r="R4067" s="4">
        <f>VLOOKUP(A4067, Sheet4!A:B, 2, FALSE)</f>
        <v>801</v>
      </c>
    </row>
    <row r="4068" spans="1:18">
      <c r="A4068" s="4">
        <v>5546</v>
      </c>
      <c r="B4068" s="4" t="s">
        <v>540</v>
      </c>
      <c r="C4068" s="1">
        <v>38120</v>
      </c>
      <c r="D4068" s="4" t="s">
        <v>6</v>
      </c>
      <c r="E4068" s="4" t="str">
        <f>VLOOKUP(B4068, Sheet2!$A$2:$B$734, 2, FALSE)</f>
        <v>NE</v>
      </c>
      <c r="F4068" s="4" t="s">
        <v>652</v>
      </c>
      <c r="G4068" s="4" t="str">
        <f>B4068&amp;E4068</f>
        <v>OsborneNE</v>
      </c>
      <c r="H4068" s="4" t="str">
        <f>VLOOKUP(G4068, Sheet2!C:D, 2, FALSE)</f>
        <v>R</v>
      </c>
      <c r="I4068" s="4">
        <f>VLOOKUP(A4068, Sheet3!A:G,2, FALSE)</f>
        <v>-1.154768</v>
      </c>
      <c r="J4068" s="4">
        <f>VLOOKUP(A4068, Sheet3!A:G,3, FALSE)</f>
        <v>-0.98022799999999999</v>
      </c>
      <c r="K4068" s="4">
        <f>VLOOKUP(A4068, Sheet3!A:G,4, FALSE)</f>
        <v>-4.9148709999999998</v>
      </c>
      <c r="L4068" s="4">
        <f>VLOOKUP(A4068, Sheet3!A:G,5, FALSE)</f>
        <v>4.8354280000000003</v>
      </c>
      <c r="M4068" s="4">
        <f>VLOOKUP(A4068, Sheet3!A:G,6, FALSE)</f>
        <v>0.35359699999999999</v>
      </c>
      <c r="N4068" s="4">
        <f>VLOOKUP(A4068, Sheet3!A:G,7, FALSE)</f>
        <v>-4.919073</v>
      </c>
      <c r="O4068">
        <v>2004</v>
      </c>
      <c r="P4068" s="4">
        <f>VLOOKUP(G4068, Sheet2!C:E, 3, FALSE)</f>
        <v>2001</v>
      </c>
      <c r="Q4068" s="4">
        <f>O4068-P4068</f>
        <v>3</v>
      </c>
      <c r="R4068" s="4">
        <f>VLOOKUP(A4068, Sheet4!A:B, 2, FALSE)</f>
        <v>690</v>
      </c>
    </row>
    <row r="4069" spans="1:18">
      <c r="A4069" s="4">
        <v>5547</v>
      </c>
      <c r="B4069" s="4" t="s">
        <v>20</v>
      </c>
      <c r="C4069" s="1">
        <v>38120</v>
      </c>
      <c r="D4069" s="4" t="s">
        <v>6</v>
      </c>
      <c r="E4069" s="4" t="str">
        <f>VLOOKUP(B4069, Sheet2!$A$2:$B$734, 2, FALSE)</f>
        <v>WA</v>
      </c>
      <c r="F4069" s="4" t="s">
        <v>652</v>
      </c>
      <c r="G4069" s="4" t="str">
        <f>B4069&amp;E4069</f>
        <v>McDermottWA</v>
      </c>
      <c r="H4069" s="4" t="str">
        <f>VLOOKUP(G4069, Sheet2!C:D, 2, FALSE)</f>
        <v>D</v>
      </c>
      <c r="I4069" s="4">
        <f>VLOOKUP(A4069, Sheet3!A:G,2, FALSE)</f>
        <v>6.4858349999999998</v>
      </c>
      <c r="J4069" s="4">
        <f>VLOOKUP(A4069, Sheet3!A:G,3, FALSE)</f>
        <v>-1.159016</v>
      </c>
      <c r="K4069" s="4">
        <f>VLOOKUP(A4069, Sheet3!A:G,4, FALSE)</f>
        <v>1.4264079999999999</v>
      </c>
      <c r="L4069" s="4">
        <f>VLOOKUP(A4069, Sheet3!A:G,5, FALSE)</f>
        <v>2.2117369999999998</v>
      </c>
      <c r="M4069" s="4">
        <f>VLOOKUP(A4069, Sheet3!A:G,6, FALSE)</f>
        <v>-0.79308800000000002</v>
      </c>
      <c r="N4069" s="4">
        <f>VLOOKUP(A4069, Sheet3!A:G,7, FALSE)</f>
        <v>1.4275450000000001</v>
      </c>
      <c r="O4069">
        <v>2004</v>
      </c>
      <c r="P4069" s="4">
        <f>VLOOKUP(G4069, Sheet2!C:E, 3, FALSE)</f>
        <v>1989</v>
      </c>
      <c r="Q4069" s="4">
        <f>O4069-P4069</f>
        <v>15</v>
      </c>
      <c r="R4069" s="4">
        <f>VLOOKUP(A4069, Sheet4!A:B, 2, FALSE)</f>
        <v>164</v>
      </c>
    </row>
    <row r="4070" spans="1:18">
      <c r="A4070" s="4">
        <v>5548</v>
      </c>
      <c r="B4070" s="4" t="s">
        <v>31</v>
      </c>
      <c r="C4070" s="1">
        <v>38119</v>
      </c>
      <c r="D4070" s="4" t="s">
        <v>6</v>
      </c>
      <c r="E4070" s="4" t="str">
        <f>VLOOKUP(B4070, Sheet2!$A$2:$B$734, 2, FALSE)</f>
        <v>IN</v>
      </c>
      <c r="F4070" s="4" t="s">
        <v>652</v>
      </c>
      <c r="G4070" s="4" t="str">
        <f>B4070&amp;E4070</f>
        <v>PenceIN</v>
      </c>
      <c r="H4070" s="4" t="str">
        <f>VLOOKUP(G4070, Sheet2!C:D, 2, FALSE)</f>
        <v>R</v>
      </c>
      <c r="I4070" s="4">
        <f>VLOOKUP(A4070, Sheet3!A:G,2, FALSE)</f>
        <v>-3.0205380000000002</v>
      </c>
      <c r="J4070" s="4">
        <f>VLOOKUP(A4070, Sheet3!A:G,3, FALSE)</f>
        <v>-0.84232499999999999</v>
      </c>
      <c r="K4070" s="4">
        <f>VLOOKUP(A4070, Sheet3!A:G,4, FALSE)</f>
        <v>5.2034640000000003</v>
      </c>
      <c r="L4070" s="4">
        <f>VLOOKUP(A4070, Sheet3!A:G,5, FALSE)</f>
        <v>-7.8279100000000001</v>
      </c>
      <c r="M4070" s="4">
        <f>VLOOKUP(A4070, Sheet3!A:G,6, FALSE)</f>
        <v>-3.370806</v>
      </c>
      <c r="N4070" s="4">
        <f>VLOOKUP(A4070, Sheet3!A:G,7, FALSE)</f>
        <v>4.3232749999999998</v>
      </c>
      <c r="O4070">
        <v>2004</v>
      </c>
      <c r="P4070" s="4">
        <f>VLOOKUP(G4070, Sheet2!C:E, 3, FALSE)</f>
        <v>2001</v>
      </c>
      <c r="Q4070" s="4">
        <f>O4070-P4070</f>
        <v>3</v>
      </c>
      <c r="R4070" s="4">
        <f>VLOOKUP(A4070, Sheet4!A:B, 2, FALSE)</f>
        <v>127</v>
      </c>
    </row>
    <row r="4071" spans="1:18">
      <c r="A4071" s="4">
        <v>5549</v>
      </c>
      <c r="B4071" s="4" t="s">
        <v>238</v>
      </c>
      <c r="C4071" s="1">
        <v>39433</v>
      </c>
      <c r="D4071" s="4" t="s">
        <v>15</v>
      </c>
      <c r="E4071" s="4" t="str">
        <f>VLOOKUP(B4071, Sheet2!$A$2:$B$734, 2, FALSE)</f>
        <v>AZ</v>
      </c>
      <c r="F4071" s="4" t="s">
        <v>652</v>
      </c>
      <c r="G4071" s="4" t="str">
        <f>B4071&amp;E4071</f>
        <v>KylAZ</v>
      </c>
      <c r="H4071" s="4" t="str">
        <f>VLOOKUP(G4071, Sheet2!C:D, 2, FALSE)</f>
        <v>R</v>
      </c>
      <c r="I4071" s="4">
        <f>VLOOKUP(A4071, Sheet3!A:G,2, FALSE)</f>
        <v>2.507441</v>
      </c>
      <c r="J4071" s="4">
        <f>VLOOKUP(A4071, Sheet3!A:G,3, FALSE)</f>
        <v>0.46893699999999999</v>
      </c>
      <c r="K4071" s="4">
        <f>VLOOKUP(A4071, Sheet3!A:G,4, FALSE)</f>
        <v>5.1409909999999996</v>
      </c>
      <c r="L4071" s="4">
        <f>VLOOKUP(A4071, Sheet3!A:G,5, FALSE)</f>
        <v>-0.249917</v>
      </c>
      <c r="M4071" s="4">
        <f>VLOOKUP(A4071, Sheet3!A:G,6, FALSE)</f>
        <v>-0.37651200000000001</v>
      </c>
      <c r="N4071" s="4">
        <f>VLOOKUP(A4071, Sheet3!A:G,7, FALSE)</f>
        <v>3.8510900000000001</v>
      </c>
      <c r="O4071">
        <v>2007</v>
      </c>
      <c r="P4071" s="4">
        <f>VLOOKUP(G4071, Sheet2!C:E, 3, FALSE)</f>
        <v>1995</v>
      </c>
      <c r="Q4071" s="4">
        <f>O4071-P4071</f>
        <v>12</v>
      </c>
      <c r="R4071" s="4">
        <f>VLOOKUP(A4071, Sheet4!A:B, 2, FALSE)</f>
        <v>303</v>
      </c>
    </row>
    <row r="4072" spans="1:18">
      <c r="A4072" s="4">
        <v>5550</v>
      </c>
      <c r="B4072" s="4" t="s">
        <v>267</v>
      </c>
      <c r="C4072" s="1">
        <v>39419</v>
      </c>
      <c r="D4072" s="4" t="s">
        <v>15</v>
      </c>
      <c r="E4072" s="4" t="s">
        <v>184</v>
      </c>
      <c r="F4072" s="4" t="s">
        <v>652</v>
      </c>
      <c r="G4072" s="4" t="str">
        <f>B4072&amp;E4072</f>
        <v>KennedyMA</v>
      </c>
      <c r="H4072" s="4" t="str">
        <f>VLOOKUP(G4072, Sheet2!C:D, 2, FALSE)</f>
        <v>D</v>
      </c>
      <c r="I4072" s="4">
        <f>VLOOKUP(A4072, Sheet3!A:G,2, FALSE)</f>
        <v>1.195946</v>
      </c>
      <c r="J4072" s="4">
        <f>VLOOKUP(A4072, Sheet3!A:G,3, FALSE)</f>
        <v>-1.047258</v>
      </c>
      <c r="K4072" s="4">
        <f>VLOOKUP(A4072, Sheet3!A:G,4, FALSE)</f>
        <v>0.302678</v>
      </c>
      <c r="L4072" s="4">
        <f>VLOOKUP(A4072, Sheet3!A:G,5, FALSE)</f>
        <v>0.94506699999999999</v>
      </c>
      <c r="M4072" s="4">
        <f>VLOOKUP(A4072, Sheet3!A:G,6, FALSE)</f>
        <v>0.42193999999999998</v>
      </c>
      <c r="N4072" s="4">
        <f>VLOOKUP(A4072, Sheet3!A:G,7, FALSE)</f>
        <v>-0.11156199999999999</v>
      </c>
      <c r="O4072">
        <v>2007</v>
      </c>
      <c r="P4072" s="4">
        <f>VLOOKUP(G4072, Sheet2!C:E, 3, FALSE)</f>
        <v>1962</v>
      </c>
      <c r="Q4072" s="4">
        <f>O4072-P4072</f>
        <v>45</v>
      </c>
      <c r="R4072" s="4">
        <f>VLOOKUP(A4072, Sheet4!A:B, 2, FALSE)</f>
        <v>407</v>
      </c>
    </row>
    <row r="4073" spans="1:18">
      <c r="A4073" s="4">
        <v>5551</v>
      </c>
      <c r="B4073" s="4" t="s">
        <v>243</v>
      </c>
      <c r="C4073" s="1">
        <v>39211</v>
      </c>
      <c r="D4073" s="4" t="s">
        <v>15</v>
      </c>
      <c r="E4073" s="4" t="str">
        <f>VLOOKUP(B4073, Sheet2!$A$2:$B$734, 2, FALSE)</f>
        <v>MO</v>
      </c>
      <c r="F4073" s="4" t="s">
        <v>652</v>
      </c>
      <c r="G4073" s="4" t="str">
        <f>B4073&amp;E4073</f>
        <v>BondMO</v>
      </c>
      <c r="H4073" s="4" t="str">
        <f>VLOOKUP(G4073, Sheet2!C:D, 2, FALSE)</f>
        <v>R</v>
      </c>
      <c r="I4073" s="4">
        <f>VLOOKUP(A4073, Sheet3!A:G,2, FALSE)</f>
        <v>-1.443084</v>
      </c>
      <c r="J4073" s="4">
        <f>VLOOKUP(A4073, Sheet3!A:G,3, FALSE)</f>
        <v>1.189443</v>
      </c>
      <c r="K4073" s="4">
        <f>VLOOKUP(A4073, Sheet3!A:G,4, FALSE)</f>
        <v>-2.4902989999999998</v>
      </c>
      <c r="L4073" s="4">
        <f>VLOOKUP(A4073, Sheet3!A:G,5, FALSE)</f>
        <v>-1.7945450000000001</v>
      </c>
      <c r="M4073" s="4">
        <f>VLOOKUP(A4073, Sheet3!A:G,6, FALSE)</f>
        <v>1.4504E-2</v>
      </c>
      <c r="N4073" s="4">
        <f>VLOOKUP(A4073, Sheet3!A:G,7, FALSE)</f>
        <v>-1.033072</v>
      </c>
      <c r="O4073">
        <v>2007</v>
      </c>
      <c r="P4073" s="4">
        <f>VLOOKUP(G4073, Sheet2!C:E, 3, FALSE)</f>
        <v>1987</v>
      </c>
      <c r="Q4073" s="4">
        <f>O4073-P4073</f>
        <v>20</v>
      </c>
      <c r="R4073" s="4">
        <f>VLOOKUP(A4073, Sheet4!A:B, 2, FALSE)</f>
        <v>1313</v>
      </c>
    </row>
    <row r="4074" spans="1:18">
      <c r="A4074" s="4">
        <v>5552</v>
      </c>
      <c r="B4074" s="4" t="s">
        <v>267</v>
      </c>
      <c r="C4074" s="1">
        <v>39170</v>
      </c>
      <c r="D4074" s="4" t="s">
        <v>15</v>
      </c>
      <c r="E4074" s="4" t="s">
        <v>184</v>
      </c>
      <c r="F4074" s="4" t="s">
        <v>652</v>
      </c>
      <c r="G4074" s="4" t="str">
        <f>B4074&amp;E4074</f>
        <v>KennedyMA</v>
      </c>
      <c r="H4074" s="4" t="str">
        <f>VLOOKUP(G4074, Sheet2!C:D, 2, FALSE)</f>
        <v>D</v>
      </c>
      <c r="I4074" s="4">
        <f>VLOOKUP(A4074, Sheet3!A:G,2, FALSE)</f>
        <v>0.33724199999999999</v>
      </c>
      <c r="J4074" s="4">
        <f>VLOOKUP(A4074, Sheet3!A:G,3, FALSE)</f>
        <v>0.44552700000000001</v>
      </c>
      <c r="K4074" s="4">
        <f>VLOOKUP(A4074, Sheet3!A:G,4, FALSE)</f>
        <v>-0.48768400000000001</v>
      </c>
      <c r="L4074" s="4">
        <f>VLOOKUP(A4074, Sheet3!A:G,5, FALSE)</f>
        <v>-2.334273</v>
      </c>
      <c r="M4074" s="4">
        <f>VLOOKUP(A4074, Sheet3!A:G,6, FALSE)</f>
        <v>-2.0745830000000001</v>
      </c>
      <c r="N4074" s="4">
        <f>VLOOKUP(A4074, Sheet3!A:G,7, FALSE)</f>
        <v>0.87311899999999998</v>
      </c>
      <c r="O4074">
        <v>2007</v>
      </c>
      <c r="P4074" s="4">
        <f>VLOOKUP(G4074, Sheet2!C:E, 3, FALSE)</f>
        <v>1962</v>
      </c>
      <c r="Q4074" s="4">
        <f>O4074-P4074</f>
        <v>45</v>
      </c>
      <c r="R4074" s="4">
        <f>VLOOKUP(A4074, Sheet4!A:B, 2, FALSE)</f>
        <v>390</v>
      </c>
    </row>
    <row r="4075" spans="1:18">
      <c r="A4075" s="4">
        <v>5553</v>
      </c>
      <c r="B4075" s="4" t="s">
        <v>21</v>
      </c>
      <c r="C4075" s="1">
        <v>39154</v>
      </c>
      <c r="D4075" s="4" t="s">
        <v>6</v>
      </c>
      <c r="E4075" s="4" t="str">
        <f>VLOOKUP(B4075, Sheet2!$A$2:$B$734, 2, FALSE)</f>
        <v>CA</v>
      </c>
      <c r="F4075" s="4" t="s">
        <v>652</v>
      </c>
      <c r="G4075" s="4" t="str">
        <f>B4075&amp;E4075</f>
        <v>WoolseyCA</v>
      </c>
      <c r="H4075" s="4" t="str">
        <f>VLOOKUP(G4075, Sheet2!C:D, 2, FALSE)</f>
        <v>D</v>
      </c>
      <c r="I4075" s="4">
        <f>VLOOKUP(A4075, Sheet3!A:G,2, FALSE)</f>
        <v>-3.0388130000000002</v>
      </c>
      <c r="J4075" s="4">
        <f>VLOOKUP(A4075, Sheet3!A:G,3, FALSE)</f>
        <v>0.92218900000000004</v>
      </c>
      <c r="K4075" s="4">
        <f>VLOOKUP(A4075, Sheet3!A:G,4, FALSE)</f>
        <v>-1.529596</v>
      </c>
      <c r="L4075" s="4">
        <f>VLOOKUP(A4075, Sheet3!A:G,5, FALSE)</f>
        <v>-1.0039560000000001</v>
      </c>
      <c r="M4075" s="4">
        <f>VLOOKUP(A4075, Sheet3!A:G,6, FALSE)</f>
        <v>-2.2138499999999999</v>
      </c>
      <c r="N4075" s="4">
        <f>VLOOKUP(A4075, Sheet3!A:G,7, FALSE)</f>
        <v>-2.7082869999999999</v>
      </c>
      <c r="O4075">
        <v>2007</v>
      </c>
      <c r="P4075" s="4">
        <f>VLOOKUP(G4075, Sheet2!C:E, 3, FALSE)</f>
        <v>1993</v>
      </c>
      <c r="Q4075" s="4">
        <f>O4075-P4075</f>
        <v>14</v>
      </c>
      <c r="R4075" s="4">
        <f>VLOOKUP(A4075, Sheet4!A:B, 2, FALSE)</f>
        <v>387</v>
      </c>
    </row>
    <row r="4076" spans="1:18">
      <c r="A4076" s="4">
        <v>5554</v>
      </c>
      <c r="B4076" s="4" t="s">
        <v>243</v>
      </c>
      <c r="C4076" s="1">
        <v>39129</v>
      </c>
      <c r="D4076" s="4" t="s">
        <v>15</v>
      </c>
      <c r="E4076" s="4" t="str">
        <f>VLOOKUP(B4076, Sheet2!$A$2:$B$734, 2, FALSE)</f>
        <v>MO</v>
      </c>
      <c r="F4076" s="4" t="s">
        <v>652</v>
      </c>
      <c r="G4076" s="4" t="str">
        <f>B4076&amp;E4076</f>
        <v>BondMO</v>
      </c>
      <c r="H4076" s="4" t="str">
        <f>VLOOKUP(G4076, Sheet2!C:D, 2, FALSE)</f>
        <v>R</v>
      </c>
      <c r="I4076" s="4">
        <f>VLOOKUP(A4076, Sheet3!A:G,2, FALSE)</f>
        <v>2.1641910000000002</v>
      </c>
      <c r="J4076" s="4">
        <f>VLOOKUP(A4076, Sheet3!A:G,3, FALSE)</f>
        <v>-1.7396849999999999</v>
      </c>
      <c r="K4076" s="4">
        <f>VLOOKUP(A4076, Sheet3!A:G,4, FALSE)</f>
        <v>-1.363809</v>
      </c>
      <c r="L4076" s="4">
        <f>VLOOKUP(A4076, Sheet3!A:G,5, FALSE)</f>
        <v>2.6689509999999999</v>
      </c>
      <c r="M4076" s="4">
        <f>VLOOKUP(A4076, Sheet3!A:G,6, FALSE)</f>
        <v>2.1328710000000002</v>
      </c>
      <c r="N4076" s="4">
        <f>VLOOKUP(A4076, Sheet3!A:G,7, FALSE)</f>
        <v>-1.0717140000000001</v>
      </c>
      <c r="O4076">
        <v>2007</v>
      </c>
      <c r="P4076" s="4">
        <f>VLOOKUP(G4076, Sheet2!C:E, 3, FALSE)</f>
        <v>1987</v>
      </c>
      <c r="Q4076" s="4">
        <f>O4076-P4076</f>
        <v>20</v>
      </c>
      <c r="R4076" s="4">
        <f>VLOOKUP(A4076, Sheet4!A:B, 2, FALSE)</f>
        <v>313</v>
      </c>
    </row>
    <row r="4077" spans="1:18">
      <c r="A4077" s="4">
        <v>5555</v>
      </c>
      <c r="B4077" s="4" t="s">
        <v>94</v>
      </c>
      <c r="C4077" s="1">
        <v>39121</v>
      </c>
      <c r="D4077" s="4" t="s">
        <v>15</v>
      </c>
      <c r="E4077" s="4" t="str">
        <f>VLOOKUP(B4077, Sheet2!$A$2:$B$734, 2, FALSE)</f>
        <v>IL</v>
      </c>
      <c r="F4077" s="4" t="s">
        <v>652</v>
      </c>
      <c r="G4077" s="4" t="str">
        <f>B4077&amp;E4077</f>
        <v>DurbinIL</v>
      </c>
      <c r="H4077" s="4" t="str">
        <f>VLOOKUP(G4077, Sheet2!C:D, 2, FALSE)</f>
        <v>D</v>
      </c>
      <c r="I4077" s="4">
        <f>VLOOKUP(A4077, Sheet3!A:G,2, FALSE)</f>
        <v>13.623867000000001</v>
      </c>
      <c r="J4077" s="4">
        <f>VLOOKUP(A4077, Sheet3!A:G,3, FALSE)</f>
        <v>-7.6333929999999999</v>
      </c>
      <c r="K4077" s="4">
        <f>VLOOKUP(A4077, Sheet3!A:G,4, FALSE)</f>
        <v>-5.6898720000000003</v>
      </c>
      <c r="L4077" s="4">
        <f>VLOOKUP(A4077, Sheet3!A:G,5, FALSE)</f>
        <v>8.6425339999999995</v>
      </c>
      <c r="M4077" s="4">
        <f>VLOOKUP(A4077, Sheet3!A:G,6, FALSE)</f>
        <v>6.4007180000000004</v>
      </c>
      <c r="N4077" s="4">
        <f>VLOOKUP(A4077, Sheet3!A:G,7, FALSE)</f>
        <v>-12.247897</v>
      </c>
      <c r="O4077">
        <v>2007</v>
      </c>
      <c r="P4077" s="4">
        <f>VLOOKUP(G4077, Sheet2!C:E, 3, FALSE)</f>
        <v>1983</v>
      </c>
      <c r="Q4077" s="4">
        <f>O4077-P4077</f>
        <v>24</v>
      </c>
      <c r="R4077" s="4">
        <f>VLOOKUP(A4077, Sheet4!A:B, 2, FALSE)</f>
        <v>237</v>
      </c>
    </row>
    <row r="4078" spans="1:18">
      <c r="A4078" s="4">
        <v>5557</v>
      </c>
      <c r="B4078" s="4" t="s">
        <v>154</v>
      </c>
      <c r="C4078" s="1">
        <v>38063</v>
      </c>
      <c r="D4078" s="4" t="s">
        <v>6</v>
      </c>
      <c r="E4078" s="4" t="s">
        <v>137</v>
      </c>
      <c r="F4078" s="4" t="s">
        <v>652</v>
      </c>
      <c r="G4078" s="4" t="str">
        <f>B4078&amp;E4078</f>
        <v>LewisGA</v>
      </c>
      <c r="H4078" s="4" t="str">
        <f>VLOOKUP(G4078, Sheet2!C:D, 2, FALSE)</f>
        <v>D</v>
      </c>
      <c r="I4078" s="4">
        <f>VLOOKUP(A4078, Sheet3!A:G,2, FALSE)</f>
        <v>-3.5206569999999999</v>
      </c>
      <c r="J4078" s="4">
        <f>VLOOKUP(A4078, Sheet3!A:G,3, FALSE)</f>
        <v>0.54546499999999998</v>
      </c>
      <c r="K4078" s="4">
        <f>VLOOKUP(A4078, Sheet3!A:G,4, FALSE)</f>
        <v>-5.3851899999999997</v>
      </c>
      <c r="L4078" s="4">
        <f>VLOOKUP(A4078, Sheet3!A:G,5, FALSE)</f>
        <v>0.65981500000000004</v>
      </c>
      <c r="M4078" s="4">
        <f>VLOOKUP(A4078, Sheet3!A:G,6, FALSE)</f>
        <v>-1.3612960000000001</v>
      </c>
      <c r="N4078" s="4">
        <f>VLOOKUP(A4078, Sheet3!A:G,7, FALSE)</f>
        <v>-2.32863</v>
      </c>
      <c r="O4078">
        <v>2004</v>
      </c>
      <c r="P4078" s="4">
        <f>VLOOKUP(G4078, Sheet2!C:E, 3, FALSE)</f>
        <v>1987</v>
      </c>
      <c r="Q4078" s="4">
        <f>O4078-P4078</f>
        <v>17</v>
      </c>
      <c r="R4078" s="4">
        <f>VLOOKUP(A4078, Sheet4!A:B, 2, FALSE)</f>
        <v>628</v>
      </c>
    </row>
    <row r="4079" spans="1:18">
      <c r="A4079" s="4">
        <v>5558</v>
      </c>
      <c r="B4079" s="4" t="s">
        <v>61</v>
      </c>
      <c r="C4079" s="1">
        <v>38063</v>
      </c>
      <c r="D4079" s="4" t="s">
        <v>6</v>
      </c>
      <c r="E4079" s="4" t="str">
        <f>VLOOKUP(B4079, Sheet2!$A$2:$B$734, 2, FALSE)</f>
        <v>FL</v>
      </c>
      <c r="F4079" s="4" t="s">
        <v>652</v>
      </c>
      <c r="G4079" s="4" t="str">
        <f>B4079&amp;E4079</f>
        <v>StearnsFL</v>
      </c>
      <c r="H4079" s="4" t="str">
        <f>VLOOKUP(G4079, Sheet2!C:D, 2, FALSE)</f>
        <v>R</v>
      </c>
      <c r="I4079" s="4">
        <f>VLOOKUP(A4079, Sheet3!A:G,2, FALSE)</f>
        <v>6.0648059999999999</v>
      </c>
      <c r="J4079" s="4">
        <f>VLOOKUP(A4079, Sheet3!A:G,3, FALSE)</f>
        <v>-0.78974200000000006</v>
      </c>
      <c r="K4079" s="4">
        <f>VLOOKUP(A4079, Sheet3!A:G,4, FALSE)</f>
        <v>1.2091559999999999</v>
      </c>
      <c r="L4079" s="4">
        <f>VLOOKUP(A4079, Sheet3!A:G,5, FALSE)</f>
        <v>-5.0935920000000001</v>
      </c>
      <c r="M4079" s="4">
        <f>VLOOKUP(A4079, Sheet3!A:G,6, FALSE)</f>
        <v>-1.8710290000000001</v>
      </c>
      <c r="N4079" s="4">
        <f>VLOOKUP(A4079, Sheet3!A:G,7, FALSE)</f>
        <v>4.0707579999999997</v>
      </c>
      <c r="O4079">
        <v>2004</v>
      </c>
      <c r="P4079" s="4">
        <f>VLOOKUP(G4079, Sheet2!C:E, 3, FALSE)</f>
        <v>1989</v>
      </c>
      <c r="Q4079" s="4">
        <f>O4079-P4079</f>
        <v>15</v>
      </c>
      <c r="R4079" s="4">
        <f>VLOOKUP(A4079, Sheet4!A:B, 2, FALSE)</f>
        <v>151</v>
      </c>
    </row>
    <row r="4080" spans="1:18">
      <c r="A4080" s="4">
        <v>5559</v>
      </c>
      <c r="B4080" s="4" t="s">
        <v>21</v>
      </c>
      <c r="C4080" s="1">
        <v>40435</v>
      </c>
      <c r="D4080" s="4" t="s">
        <v>6</v>
      </c>
      <c r="E4080" s="4" t="str">
        <f>VLOOKUP(B4080, Sheet2!$A$2:$B$734, 2, FALSE)</f>
        <v>CA</v>
      </c>
      <c r="F4080" s="4" t="s">
        <v>652</v>
      </c>
      <c r="G4080" s="4" t="str">
        <f>B4080&amp;E4080</f>
        <v>WoolseyCA</v>
      </c>
      <c r="H4080" s="4" t="str">
        <f>VLOOKUP(G4080, Sheet2!C:D, 2, FALSE)</f>
        <v>D</v>
      </c>
      <c r="I4080" s="4">
        <f>VLOOKUP(A4080, Sheet3!A:G,2, FALSE)</f>
        <v>-1.7091080000000001</v>
      </c>
      <c r="J4080" s="4">
        <f>VLOOKUP(A4080, Sheet3!A:G,3, FALSE)</f>
        <v>0.62270599999999998</v>
      </c>
      <c r="K4080" s="4">
        <f>VLOOKUP(A4080, Sheet3!A:G,4, FALSE)</f>
        <v>-0.94490700000000005</v>
      </c>
      <c r="L4080" s="4">
        <f>VLOOKUP(A4080, Sheet3!A:G,5, FALSE)</f>
        <v>-4.5257949999999996</v>
      </c>
      <c r="M4080" s="4">
        <f>VLOOKUP(A4080, Sheet3!A:G,6, FALSE)</f>
        <v>-2.8041320000000001</v>
      </c>
      <c r="N4080" s="4">
        <f>VLOOKUP(A4080, Sheet3!A:G,7, FALSE)</f>
        <v>-1.6956290000000001</v>
      </c>
      <c r="O4080">
        <v>2010</v>
      </c>
      <c r="P4080" s="4">
        <f>VLOOKUP(G4080, Sheet2!C:E, 3, FALSE)</f>
        <v>1993</v>
      </c>
      <c r="Q4080" s="4">
        <f>O4080-P4080</f>
        <v>17</v>
      </c>
      <c r="R4080" s="4">
        <f>VLOOKUP(A4080, Sheet4!A:B, 2, FALSE)</f>
        <v>507</v>
      </c>
    </row>
    <row r="4081" spans="1:18">
      <c r="A4081" s="4">
        <v>5560</v>
      </c>
      <c r="B4081" s="4" t="s">
        <v>241</v>
      </c>
      <c r="C4081" s="1">
        <v>38075</v>
      </c>
      <c r="D4081" s="4" t="s">
        <v>15</v>
      </c>
      <c r="E4081" s="4" t="str">
        <f>VLOOKUP(B4081, Sheet2!$A$2:$B$734, 2, FALSE)</f>
        <v>UT</v>
      </c>
      <c r="F4081" s="4" t="s">
        <v>652</v>
      </c>
      <c r="G4081" s="4" t="str">
        <f>B4081&amp;E4081</f>
        <v>BennettUT</v>
      </c>
      <c r="H4081" s="4" t="str">
        <f>VLOOKUP(G4081, Sheet2!C:D, 2, FALSE)</f>
        <v>R</v>
      </c>
      <c r="I4081" s="4">
        <f>VLOOKUP(A4081, Sheet3!A:G,2, FALSE)</f>
        <v>1.068919</v>
      </c>
      <c r="J4081" s="4">
        <f>VLOOKUP(A4081, Sheet3!A:G,3, FALSE)</f>
        <v>-1.334986</v>
      </c>
      <c r="K4081" s="4">
        <f>VLOOKUP(A4081, Sheet3!A:G,4, FALSE)</f>
        <v>-0.24318899999999999</v>
      </c>
      <c r="L4081" s="4">
        <f>VLOOKUP(A4081, Sheet3!A:G,5, FALSE)</f>
        <v>0.134774</v>
      </c>
      <c r="M4081" s="4">
        <f>VLOOKUP(A4081, Sheet3!A:G,6, FALSE)</f>
        <v>5.5905000000000003E-2</v>
      </c>
      <c r="N4081" s="4">
        <f>VLOOKUP(A4081, Sheet3!A:G,7, FALSE)</f>
        <v>0.16463</v>
      </c>
      <c r="O4081">
        <v>2004</v>
      </c>
      <c r="P4081" s="4">
        <f>VLOOKUP(G4081, Sheet2!C:E, 3, FALSE)</f>
        <v>1993</v>
      </c>
      <c r="Q4081" s="4">
        <f>O4081-P4081</f>
        <v>11</v>
      </c>
      <c r="R4081" s="4">
        <f>VLOOKUP(A4081, Sheet4!A:B, 2, FALSE)</f>
        <v>1920</v>
      </c>
    </row>
    <row r="4082" spans="1:18">
      <c r="A4082" s="4">
        <v>5561</v>
      </c>
      <c r="B4082" s="4" t="s">
        <v>364</v>
      </c>
      <c r="C4082" s="1">
        <v>39239</v>
      </c>
      <c r="D4082" s="4" t="s">
        <v>6</v>
      </c>
      <c r="E4082" s="4" t="s">
        <v>125</v>
      </c>
      <c r="F4082" s="4" t="s">
        <v>652</v>
      </c>
      <c r="G4082" s="4" t="str">
        <f>B4082&amp;E4082</f>
        <v>IsraelNY</v>
      </c>
      <c r="H4082" s="4" t="str">
        <f>VLOOKUP(G4082, Sheet2!C:D, 2, FALSE)</f>
        <v>D</v>
      </c>
      <c r="I4082" s="4">
        <f>VLOOKUP(A4082, Sheet3!A:G,2, FALSE)</f>
        <v>4.5846999999999999E-2</v>
      </c>
      <c r="J4082" s="4">
        <f>VLOOKUP(A4082, Sheet3!A:G,3, FALSE)</f>
        <v>-0.38031799999999999</v>
      </c>
      <c r="K4082" s="4">
        <f>VLOOKUP(A4082, Sheet3!A:G,4, FALSE)</f>
        <v>-0.876973</v>
      </c>
      <c r="L4082" s="4">
        <f>VLOOKUP(A4082, Sheet3!A:G,5, FALSE)</f>
        <v>1.0384519999999999</v>
      </c>
      <c r="M4082" s="4">
        <f>VLOOKUP(A4082, Sheet3!A:G,6, FALSE)</f>
        <v>1.0490159999999999</v>
      </c>
      <c r="N4082" s="4">
        <f>VLOOKUP(A4082, Sheet3!A:G,7, FALSE)</f>
        <v>-2.1993450000000001</v>
      </c>
      <c r="O4082">
        <v>2007</v>
      </c>
      <c r="P4082" s="4">
        <f>VLOOKUP(G4082, Sheet2!C:E, 3, FALSE)</f>
        <v>2001</v>
      </c>
      <c r="Q4082" s="4">
        <f>O4082-P4082</f>
        <v>6</v>
      </c>
      <c r="R4082" s="4">
        <f>VLOOKUP(A4082, Sheet4!A:B, 2, FALSE)</f>
        <v>3201</v>
      </c>
    </row>
    <row r="4083" spans="1:18">
      <c r="A4083" s="4">
        <v>5562</v>
      </c>
      <c r="B4083" s="4" t="s">
        <v>213</v>
      </c>
      <c r="C4083" s="1">
        <v>39239</v>
      </c>
      <c r="D4083" s="4" t="s">
        <v>6</v>
      </c>
      <c r="E4083" s="4" t="s">
        <v>125</v>
      </c>
      <c r="F4083" s="4" t="s">
        <v>652</v>
      </c>
      <c r="G4083" s="4" t="str">
        <f>B4083&amp;E4083</f>
        <v>BishopNY</v>
      </c>
      <c r="H4083" s="4" t="str">
        <f>VLOOKUP(G4083, Sheet2!C:D, 2, FALSE)</f>
        <v>D</v>
      </c>
      <c r="I4083" s="4">
        <f>VLOOKUP(A4083, Sheet3!A:G,2, FALSE)</f>
        <v>-1.6403999999999998E-2</v>
      </c>
      <c r="J4083" s="4">
        <f>VLOOKUP(A4083, Sheet3!A:G,3, FALSE)</f>
        <v>-0.29351100000000002</v>
      </c>
      <c r="K4083" s="4">
        <f>VLOOKUP(A4083, Sheet3!A:G,4, FALSE)</f>
        <v>-3.3746809999999998</v>
      </c>
      <c r="L4083" s="4">
        <f>VLOOKUP(A4083, Sheet3!A:G,5, FALSE)</f>
        <v>4.7075360000000002</v>
      </c>
      <c r="M4083" s="4">
        <f>VLOOKUP(A4083, Sheet3!A:G,6, FALSE)</f>
        <v>1.735781</v>
      </c>
      <c r="N4083" s="4">
        <f>VLOOKUP(A4083, Sheet3!A:G,7, FALSE)</f>
        <v>-6.6892100000000001</v>
      </c>
      <c r="O4083">
        <v>2007</v>
      </c>
      <c r="P4083" s="4">
        <f>VLOOKUP(G4083, Sheet2!C:E, 3, FALSE)</f>
        <v>2003</v>
      </c>
      <c r="Q4083" s="4">
        <f>O4083-P4083</f>
        <v>4</v>
      </c>
      <c r="R4083" s="4">
        <f>VLOOKUP(A4083, Sheet4!A:B, 2, FALSE)</f>
        <v>1804</v>
      </c>
    </row>
    <row r="4084" spans="1:18">
      <c r="A4084" s="4">
        <v>5563</v>
      </c>
      <c r="B4084" s="4" t="s">
        <v>203</v>
      </c>
      <c r="C4084" s="1">
        <v>39239</v>
      </c>
      <c r="D4084" s="4" t="s">
        <v>6</v>
      </c>
      <c r="E4084" s="4" t="s">
        <v>44</v>
      </c>
      <c r="F4084" s="4" t="s">
        <v>652</v>
      </c>
      <c r="G4084" s="4" t="str">
        <f>B4084&amp;E4084</f>
        <v>DentPA</v>
      </c>
      <c r="H4084" s="4" t="str">
        <f>VLOOKUP(G4084, Sheet2!C:D, 2, FALSE)</f>
        <v>R</v>
      </c>
      <c r="I4084" s="4">
        <f>VLOOKUP(A4084, Sheet3!A:G,2, FALSE)</f>
        <v>-1.0681909999999999</v>
      </c>
      <c r="J4084" s="4">
        <f>VLOOKUP(A4084, Sheet3!A:G,3, FALSE)</f>
        <v>-0.86008099999999998</v>
      </c>
      <c r="K4084" s="4">
        <f>VLOOKUP(A4084, Sheet3!A:G,4, FALSE)</f>
        <v>-0.27933200000000002</v>
      </c>
      <c r="L4084" s="4">
        <f>VLOOKUP(A4084, Sheet3!A:G,5, FALSE)</f>
        <v>2.2747630000000001</v>
      </c>
      <c r="M4084" s="4">
        <f>VLOOKUP(A4084, Sheet3!A:G,6, FALSE)</f>
        <v>2.0213420000000002</v>
      </c>
      <c r="N4084" s="4">
        <f>VLOOKUP(A4084, Sheet3!A:G,7, FALSE)</f>
        <v>-2.8170709999999999</v>
      </c>
      <c r="O4084">
        <v>2007</v>
      </c>
      <c r="P4084" s="4">
        <f>VLOOKUP(G4084, Sheet2!C:E, 3, FALSE)</f>
        <v>2005</v>
      </c>
      <c r="Q4084" s="4">
        <f>O4084-P4084</f>
        <v>2</v>
      </c>
      <c r="R4084" s="4">
        <f>VLOOKUP(A4084, Sheet4!A:B, 2, FALSE)</f>
        <v>1376</v>
      </c>
    </row>
    <row r="4085" spans="1:18">
      <c r="A4085" s="4">
        <v>5564</v>
      </c>
      <c r="B4085" s="4" t="s">
        <v>9</v>
      </c>
      <c r="C4085" s="1">
        <v>39239</v>
      </c>
      <c r="D4085" s="4" t="s">
        <v>6</v>
      </c>
      <c r="E4085" s="4" t="s">
        <v>84</v>
      </c>
      <c r="F4085" s="4" t="s">
        <v>652</v>
      </c>
      <c r="G4085" s="4" t="str">
        <f>B4085&amp;E4085</f>
        <v>ShaysCT</v>
      </c>
      <c r="H4085" s="4" t="str">
        <f>VLOOKUP(G4085, Sheet2!C:D, 2, FALSE)</f>
        <v>R</v>
      </c>
      <c r="I4085" s="4">
        <f>VLOOKUP(A4085, Sheet3!A:G,2, FALSE)</f>
        <v>0.30592000000000003</v>
      </c>
      <c r="J4085" s="4">
        <f>VLOOKUP(A4085, Sheet3!A:G,3, FALSE)</f>
        <v>0.31661800000000001</v>
      </c>
      <c r="K4085" s="4">
        <f>VLOOKUP(A4085, Sheet3!A:G,4, FALSE)</f>
        <v>-6.4998519999999997</v>
      </c>
      <c r="L4085" s="4">
        <f>VLOOKUP(A4085, Sheet3!A:G,5, FALSE)</f>
        <v>2.7247029999999999</v>
      </c>
      <c r="M4085" s="4">
        <f>VLOOKUP(A4085, Sheet3!A:G,6, FALSE)</f>
        <v>1.173638</v>
      </c>
      <c r="N4085" s="4">
        <f>VLOOKUP(A4085, Sheet3!A:G,7, FALSE)</f>
        <v>-8.3964449999999999</v>
      </c>
      <c r="O4085">
        <v>2007</v>
      </c>
      <c r="P4085" s="4">
        <f>VLOOKUP(G4085, Sheet2!C:E, 3, FALSE)</f>
        <v>1987</v>
      </c>
      <c r="Q4085" s="4">
        <f>O4085-P4085</f>
        <v>20</v>
      </c>
      <c r="R4085" s="4">
        <f>VLOOKUP(A4085, Sheet4!A:B, 2, FALSE)</f>
        <v>929</v>
      </c>
    </row>
    <row r="4086" spans="1:18">
      <c r="A4086" s="4">
        <v>5565</v>
      </c>
      <c r="B4086" s="4" t="s">
        <v>203</v>
      </c>
      <c r="C4086" s="1">
        <v>39239</v>
      </c>
      <c r="D4086" s="4" t="s">
        <v>6</v>
      </c>
      <c r="E4086" s="4" t="s">
        <v>44</v>
      </c>
      <c r="F4086" s="4" t="s">
        <v>652</v>
      </c>
      <c r="G4086" s="4" t="str">
        <f>B4086&amp;E4086</f>
        <v>DentPA</v>
      </c>
      <c r="H4086" s="4" t="str">
        <f>VLOOKUP(G4086, Sheet2!C:D, 2, FALSE)</f>
        <v>R</v>
      </c>
      <c r="I4086" s="4">
        <f>VLOOKUP(A4086, Sheet3!A:G,2, FALSE)</f>
        <v>-2.6586609999999999</v>
      </c>
      <c r="J4086" s="4">
        <f>VLOOKUP(A4086, Sheet3!A:G,3, FALSE)</f>
        <v>-0.152332</v>
      </c>
      <c r="K4086" s="4">
        <f>VLOOKUP(A4086, Sheet3!A:G,4, FALSE)</f>
        <v>-1.156849</v>
      </c>
      <c r="L4086" s="4">
        <f>VLOOKUP(A4086, Sheet3!A:G,5, FALSE)</f>
        <v>-0.17680999999999999</v>
      </c>
      <c r="M4086" s="4">
        <f>VLOOKUP(A4086, Sheet3!A:G,6, FALSE)</f>
        <v>1.794816</v>
      </c>
      <c r="N4086" s="4">
        <f>VLOOKUP(A4086, Sheet3!A:G,7, FALSE)</f>
        <v>-3.630404</v>
      </c>
      <c r="O4086">
        <v>2007</v>
      </c>
      <c r="P4086" s="4">
        <f>VLOOKUP(G4086, Sheet2!C:E, 3, FALSE)</f>
        <v>2005</v>
      </c>
      <c r="Q4086" s="4">
        <f>O4086-P4086</f>
        <v>2</v>
      </c>
      <c r="R4086" s="4">
        <f>VLOOKUP(A4086, Sheet4!A:B, 2, FALSE)</f>
        <v>499</v>
      </c>
    </row>
    <row r="4087" spans="1:18">
      <c r="A4087" s="4">
        <v>5566</v>
      </c>
      <c r="B4087" s="4" t="s">
        <v>350</v>
      </c>
      <c r="C4087" s="1">
        <v>39239</v>
      </c>
      <c r="D4087" s="4" t="s">
        <v>6</v>
      </c>
      <c r="E4087" s="4" t="s">
        <v>163</v>
      </c>
      <c r="F4087" s="4" t="s">
        <v>652</v>
      </c>
      <c r="G4087" s="4" t="str">
        <f>B4087&amp;E4087</f>
        <v>GilchrestMD</v>
      </c>
      <c r="H4087" s="4" t="str">
        <f>VLOOKUP(G4087, Sheet2!C:D, 2, FALSE)</f>
        <v>R</v>
      </c>
      <c r="I4087" s="4">
        <f>VLOOKUP(A4087, Sheet3!A:G,2, FALSE)</f>
        <v>-4.030106</v>
      </c>
      <c r="J4087" s="4">
        <f>VLOOKUP(A4087, Sheet3!A:G,3, FALSE)</f>
        <v>1.2408429999999999</v>
      </c>
      <c r="K4087" s="4">
        <f>VLOOKUP(A4087, Sheet3!A:G,4, FALSE)</f>
        <v>0.400142</v>
      </c>
      <c r="L4087" s="4">
        <f>VLOOKUP(A4087, Sheet3!A:G,5, FALSE)</f>
        <v>-3.7480690000000001</v>
      </c>
      <c r="M4087" s="4">
        <f>VLOOKUP(A4087, Sheet3!A:G,6, FALSE)</f>
        <v>-0.56672999999999996</v>
      </c>
      <c r="N4087" s="4">
        <f>VLOOKUP(A4087, Sheet3!A:G,7, FALSE)</f>
        <v>-0.94488499999999997</v>
      </c>
      <c r="O4087">
        <v>2007</v>
      </c>
      <c r="P4087" s="4">
        <f>VLOOKUP(G4087, Sheet2!C:E, 3, FALSE)</f>
        <v>1991</v>
      </c>
      <c r="Q4087" s="4">
        <f>O4087-P4087</f>
        <v>16</v>
      </c>
      <c r="R4087" s="4">
        <f>VLOOKUP(A4087, Sheet4!A:B, 2, FALSE)</f>
        <v>1136</v>
      </c>
    </row>
    <row r="4088" spans="1:18">
      <c r="A4088" s="4">
        <v>5567</v>
      </c>
      <c r="B4088" s="4" t="s">
        <v>313</v>
      </c>
      <c r="C4088" s="1">
        <v>38908</v>
      </c>
      <c r="D4088" s="4" t="s">
        <v>6</v>
      </c>
      <c r="E4088" s="4" t="s">
        <v>84</v>
      </c>
      <c r="F4088" s="4" t="s">
        <v>652</v>
      </c>
      <c r="G4088" s="4" t="str">
        <f>B4088&amp;E4088</f>
        <v>LarsonCT</v>
      </c>
      <c r="H4088" s="4" t="str">
        <f>VLOOKUP(G4088, Sheet2!C:D, 2, FALSE)</f>
        <v>D</v>
      </c>
      <c r="I4088" s="4">
        <f>VLOOKUP(A4088, Sheet3!A:G,2, FALSE)</f>
        <v>0.89439900000000006</v>
      </c>
      <c r="J4088" s="4">
        <f>VLOOKUP(A4088, Sheet3!A:G,3, FALSE)</f>
        <v>1.470998</v>
      </c>
      <c r="K4088" s="4">
        <f>VLOOKUP(A4088, Sheet3!A:G,4, FALSE)</f>
        <v>1.69536</v>
      </c>
      <c r="L4088" s="4">
        <f>VLOOKUP(A4088, Sheet3!A:G,5, FALSE)</f>
        <v>-0.58840999999999999</v>
      </c>
      <c r="M4088" s="4">
        <f>VLOOKUP(A4088, Sheet3!A:G,6, FALSE)</f>
        <v>2.7036999999999999E-2</v>
      </c>
      <c r="N4088" s="4">
        <f>VLOOKUP(A4088, Sheet3!A:G,7, FALSE)</f>
        <v>0.21238399999999999</v>
      </c>
      <c r="O4088">
        <v>2006</v>
      </c>
      <c r="P4088" s="4">
        <f>VLOOKUP(G4088, Sheet2!C:E, 3, FALSE)</f>
        <v>1999</v>
      </c>
      <c r="Q4088" s="4">
        <f>O4088-P4088</f>
        <v>7</v>
      </c>
      <c r="R4088" s="4">
        <f>VLOOKUP(A4088, Sheet4!A:B, 2, FALSE)</f>
        <v>2061</v>
      </c>
    </row>
    <row r="4089" spans="1:18">
      <c r="A4089" s="4">
        <v>5568</v>
      </c>
      <c r="B4089" s="4" t="s">
        <v>275</v>
      </c>
      <c r="C4089" s="1">
        <v>38908</v>
      </c>
      <c r="D4089" s="4" t="s">
        <v>6</v>
      </c>
      <c r="E4089" s="4" t="s">
        <v>184</v>
      </c>
      <c r="F4089" s="4" t="s">
        <v>652</v>
      </c>
      <c r="G4089" s="4" t="str">
        <f>B4089&amp;E4089</f>
        <v>DelahuntMA</v>
      </c>
      <c r="H4089" s="4" t="str">
        <f>VLOOKUP(G4089, Sheet2!C:D, 2, FALSE)</f>
        <v>D</v>
      </c>
      <c r="I4089" s="4">
        <f>VLOOKUP(A4089, Sheet3!A:G,2, FALSE)</f>
        <v>-2.9320170000000001</v>
      </c>
      <c r="J4089" s="4">
        <f>VLOOKUP(A4089, Sheet3!A:G,3, FALSE)</f>
        <v>0.63606600000000002</v>
      </c>
      <c r="K4089" s="4">
        <f>VLOOKUP(A4089, Sheet3!A:G,4, FALSE)</f>
        <v>-1.3413930000000001</v>
      </c>
      <c r="L4089" s="4">
        <f>VLOOKUP(A4089, Sheet3!A:G,5, FALSE)</f>
        <v>-2.2073990000000001</v>
      </c>
      <c r="M4089" s="4">
        <f>VLOOKUP(A4089, Sheet3!A:G,6, FALSE)</f>
        <v>0.423875</v>
      </c>
      <c r="N4089" s="4">
        <f>VLOOKUP(A4089, Sheet3!A:G,7, FALSE)</f>
        <v>-1.270329</v>
      </c>
      <c r="O4089">
        <v>2006</v>
      </c>
      <c r="P4089" s="4">
        <f>VLOOKUP(G4089, Sheet2!C:E, 3, FALSE)</f>
        <v>1997</v>
      </c>
      <c r="Q4089" s="4">
        <f>O4089-P4089</f>
        <v>9</v>
      </c>
      <c r="R4089" s="4">
        <f>VLOOKUP(A4089, Sheet4!A:B, 2, FALSE)</f>
        <v>1315</v>
      </c>
    </row>
    <row r="4090" spans="1:18">
      <c r="A4090" s="4">
        <v>5569</v>
      </c>
      <c r="B4090" s="4" t="s">
        <v>5</v>
      </c>
      <c r="C4090" s="1">
        <v>38908</v>
      </c>
      <c r="D4090" s="4" t="s">
        <v>6</v>
      </c>
      <c r="E4090" s="4" t="s">
        <v>8</v>
      </c>
      <c r="F4090" s="4" t="s">
        <v>652</v>
      </c>
      <c r="G4090" s="4" t="str">
        <f>B4090&amp;E4090</f>
        <v>WatersCA</v>
      </c>
      <c r="H4090" s="4" t="str">
        <f>VLOOKUP(G4090, Sheet2!C:D, 2, FALSE)</f>
        <v>D</v>
      </c>
      <c r="I4090" s="4">
        <f>VLOOKUP(A4090, Sheet3!A:G,2, FALSE)</f>
        <v>0.36584299999999997</v>
      </c>
      <c r="J4090" s="4">
        <f>VLOOKUP(A4090, Sheet3!A:G,3, FALSE)</f>
        <v>1.6483719999999999</v>
      </c>
      <c r="K4090" s="4">
        <f>VLOOKUP(A4090, Sheet3!A:G,4, FALSE)</f>
        <v>-2.6411639999999998</v>
      </c>
      <c r="L4090" s="4">
        <f>VLOOKUP(A4090, Sheet3!A:G,5, FALSE)</f>
        <v>-0.28556500000000001</v>
      </c>
      <c r="M4090" s="4">
        <f>VLOOKUP(A4090, Sheet3!A:G,6, FALSE)</f>
        <v>-0.136407</v>
      </c>
      <c r="N4090" s="4">
        <f>VLOOKUP(A4090, Sheet3!A:G,7, FALSE)</f>
        <v>-1.271906</v>
      </c>
      <c r="O4090">
        <v>2006</v>
      </c>
      <c r="P4090" s="4">
        <f>VLOOKUP(G4090, Sheet2!C:E, 3, FALSE)</f>
        <v>1991</v>
      </c>
      <c r="Q4090" s="4">
        <f>O4090-P4090</f>
        <v>15</v>
      </c>
      <c r="R4090" s="4">
        <f>VLOOKUP(A4090, Sheet4!A:B, 2, FALSE)</f>
        <v>1321</v>
      </c>
    </row>
    <row r="4091" spans="1:18">
      <c r="A4091" s="4">
        <v>5570</v>
      </c>
      <c r="B4091" s="4" t="s">
        <v>162</v>
      </c>
      <c r="C4091" s="1">
        <v>38908</v>
      </c>
      <c r="D4091" s="4" t="s">
        <v>6</v>
      </c>
      <c r="E4091" s="4" t="s">
        <v>163</v>
      </c>
      <c r="F4091" s="4" t="s">
        <v>652</v>
      </c>
      <c r="G4091" s="4" t="str">
        <f>B4091&amp;E4091</f>
        <v>Van HollenMD</v>
      </c>
      <c r="H4091" s="4" t="str">
        <f>VLOOKUP(G4091, Sheet2!C:D, 2, FALSE)</f>
        <v>D</v>
      </c>
      <c r="I4091" s="4">
        <f>VLOOKUP(A4091, Sheet3!A:G,2, FALSE)</f>
        <v>0.66986699999999999</v>
      </c>
      <c r="J4091" s="4">
        <f>VLOOKUP(A4091, Sheet3!A:G,3, FALSE)</f>
        <v>0.54296900000000003</v>
      </c>
      <c r="K4091" s="4">
        <f>VLOOKUP(A4091, Sheet3!A:G,4, FALSE)</f>
        <v>-2.8000000000000001E-2</v>
      </c>
      <c r="L4091" s="4">
        <f>VLOOKUP(A4091, Sheet3!A:G,5, FALSE)</f>
        <v>-0.28567199999999998</v>
      </c>
      <c r="M4091" s="4">
        <f>VLOOKUP(A4091, Sheet3!A:G,6, FALSE)</f>
        <v>0.29221599999999998</v>
      </c>
      <c r="N4091" s="4">
        <f>VLOOKUP(A4091, Sheet3!A:G,7, FALSE)</f>
        <v>1.8023990000000001</v>
      </c>
      <c r="O4091">
        <v>2006</v>
      </c>
      <c r="P4091" s="4">
        <f>VLOOKUP(G4091, Sheet2!C:E, 3, FALSE)</f>
        <v>2003</v>
      </c>
      <c r="Q4091" s="4">
        <f>O4091-P4091</f>
        <v>3</v>
      </c>
      <c r="R4091" s="4">
        <f>VLOOKUP(A4091, Sheet4!A:B, 2, FALSE)</f>
        <v>1454</v>
      </c>
    </row>
    <row r="4092" spans="1:18">
      <c r="A4092" s="4">
        <v>5571</v>
      </c>
      <c r="B4092" s="4" t="s">
        <v>74</v>
      </c>
      <c r="C4092" s="1">
        <v>38908</v>
      </c>
      <c r="D4092" s="4" t="s">
        <v>6</v>
      </c>
      <c r="E4092" s="4" t="s">
        <v>113</v>
      </c>
      <c r="F4092" s="4" t="s">
        <v>652</v>
      </c>
      <c r="G4092" s="4" t="str">
        <f>B4092&amp;E4092</f>
        <v>AllenME</v>
      </c>
      <c r="H4092" s="4" t="str">
        <f>VLOOKUP(G4092, Sheet2!C:D, 2, FALSE)</f>
        <v>D</v>
      </c>
      <c r="I4092" s="4">
        <f>VLOOKUP(A4092, Sheet3!A:G,2, FALSE)</f>
        <v>-1.130001</v>
      </c>
      <c r="J4092" s="4">
        <f>VLOOKUP(A4092, Sheet3!A:G,3, FALSE)</f>
        <v>0.30338300000000001</v>
      </c>
      <c r="K4092" s="4">
        <f>VLOOKUP(A4092, Sheet3!A:G,4, FALSE)</f>
        <v>-0.89341599999999999</v>
      </c>
      <c r="L4092" s="4">
        <f>VLOOKUP(A4092, Sheet3!A:G,5, FALSE)</f>
        <v>-1.720353</v>
      </c>
      <c r="M4092" s="4">
        <f>VLOOKUP(A4092, Sheet3!A:G,6, FALSE)</f>
        <v>9.0277999999999997E-2</v>
      </c>
      <c r="N4092" s="4">
        <f>VLOOKUP(A4092, Sheet3!A:G,7, FALSE)</f>
        <v>-2.520035</v>
      </c>
      <c r="O4092">
        <v>2006</v>
      </c>
      <c r="P4092" s="4">
        <f>VLOOKUP(G4092, Sheet2!C:E, 3, FALSE)</f>
        <v>1997</v>
      </c>
      <c r="Q4092" s="4">
        <f>O4092-P4092</f>
        <v>9</v>
      </c>
      <c r="R4092" s="4">
        <f>VLOOKUP(A4092, Sheet4!A:B, 2, FALSE)</f>
        <v>602</v>
      </c>
    </row>
    <row r="4093" spans="1:18">
      <c r="A4093" s="4">
        <v>5572</v>
      </c>
      <c r="B4093" s="4" t="s">
        <v>20</v>
      </c>
      <c r="C4093" s="1">
        <v>38908</v>
      </c>
      <c r="D4093" s="4" t="s">
        <v>6</v>
      </c>
      <c r="E4093" s="4" t="s">
        <v>116</v>
      </c>
      <c r="F4093" s="4" t="s">
        <v>652</v>
      </c>
      <c r="G4093" s="4" t="str">
        <f>B4093&amp;E4093</f>
        <v>McDermottWA</v>
      </c>
      <c r="H4093" s="4" t="str">
        <f>VLOOKUP(G4093, Sheet2!C:D, 2, FALSE)</f>
        <v>D</v>
      </c>
      <c r="I4093" s="4">
        <f>VLOOKUP(A4093, Sheet3!A:G,2, FALSE)</f>
        <v>-1.9417530000000001</v>
      </c>
      <c r="J4093" s="4">
        <f>VLOOKUP(A4093, Sheet3!A:G,3, FALSE)</f>
        <v>2.029798</v>
      </c>
      <c r="K4093" s="4">
        <f>VLOOKUP(A4093, Sheet3!A:G,4, FALSE)</f>
        <v>-4.0016290000000003</v>
      </c>
      <c r="L4093" s="4">
        <f>VLOOKUP(A4093, Sheet3!A:G,5, FALSE)</f>
        <v>-1.2879350000000001</v>
      </c>
      <c r="M4093" s="4">
        <f>VLOOKUP(A4093, Sheet3!A:G,6, FALSE)</f>
        <v>0.83777900000000005</v>
      </c>
      <c r="N4093" s="4">
        <f>VLOOKUP(A4093, Sheet3!A:G,7, FALSE)</f>
        <v>-2.9629509999999999</v>
      </c>
      <c r="O4093">
        <v>2006</v>
      </c>
      <c r="P4093" s="4">
        <f>VLOOKUP(G4093, Sheet2!C:E, 3, FALSE)</f>
        <v>1989</v>
      </c>
      <c r="Q4093" s="4">
        <f>O4093-P4093</f>
        <v>17</v>
      </c>
      <c r="R4093" s="4">
        <f>VLOOKUP(A4093, Sheet4!A:B, 2, FALSE)</f>
        <v>783</v>
      </c>
    </row>
    <row r="4094" spans="1:18">
      <c r="A4094" s="4">
        <v>5573</v>
      </c>
      <c r="B4094" s="4" t="s">
        <v>329</v>
      </c>
      <c r="C4094" s="1">
        <v>39329</v>
      </c>
      <c r="D4094" s="4" t="s">
        <v>6</v>
      </c>
      <c r="E4094" s="4" t="s">
        <v>22</v>
      </c>
      <c r="F4094" s="4" t="s">
        <v>652</v>
      </c>
      <c r="G4094" s="4" t="str">
        <f>B4094&amp;E4094</f>
        <v>CarterTX</v>
      </c>
      <c r="H4094" s="4" t="str">
        <f>VLOOKUP(G4094, Sheet2!C:D, 2, FALSE)</f>
        <v>R</v>
      </c>
      <c r="I4094" s="4">
        <f>VLOOKUP(A4094, Sheet3!A:G,2, FALSE)</f>
        <v>3.3599070000000002</v>
      </c>
      <c r="J4094" s="4">
        <f>VLOOKUP(A4094, Sheet3!A:G,3, FALSE)</f>
        <v>-1.8409310000000001</v>
      </c>
      <c r="K4094" s="4">
        <f>VLOOKUP(A4094, Sheet3!A:G,4, FALSE)</f>
        <v>-4.6480689999999996</v>
      </c>
      <c r="L4094" s="4">
        <f>VLOOKUP(A4094, Sheet3!A:G,5, FALSE)</f>
        <v>-1.462418</v>
      </c>
      <c r="M4094" s="4">
        <f>VLOOKUP(A4094, Sheet3!A:G,6, FALSE)</f>
        <v>-0.89490800000000004</v>
      </c>
      <c r="N4094" s="4">
        <f>VLOOKUP(A4094, Sheet3!A:G,7, FALSE)</f>
        <v>-6.4225950000000003</v>
      </c>
      <c r="O4094">
        <v>2007</v>
      </c>
      <c r="P4094" s="4">
        <f>VLOOKUP(G4094, Sheet2!C:E, 3, FALSE)</f>
        <v>2003</v>
      </c>
      <c r="Q4094" s="4">
        <f>O4094-P4094</f>
        <v>4</v>
      </c>
      <c r="R4094" s="4">
        <f>VLOOKUP(A4094, Sheet4!A:B, 2, FALSE)</f>
        <v>1733</v>
      </c>
    </row>
    <row r="4095" spans="1:18">
      <c r="A4095" s="4">
        <v>5574</v>
      </c>
      <c r="B4095" s="4" t="s">
        <v>9</v>
      </c>
      <c r="C4095" s="1">
        <v>39329</v>
      </c>
      <c r="D4095" s="4" t="s">
        <v>6</v>
      </c>
      <c r="E4095" s="4" t="str">
        <f>VLOOKUP(B4095, Sheet2!$A$2:$B$734, 2, FALSE)</f>
        <v>CT</v>
      </c>
      <c r="F4095" s="4" t="s">
        <v>652</v>
      </c>
      <c r="G4095" s="4" t="str">
        <f>B4095&amp;E4095</f>
        <v>ShaysCT</v>
      </c>
      <c r="H4095" s="4" t="str">
        <f>VLOOKUP(G4095, Sheet2!C:D, 2, FALSE)</f>
        <v>R</v>
      </c>
      <c r="I4095" s="4">
        <f>VLOOKUP(A4095, Sheet3!A:G,2, FALSE)</f>
        <v>-3.42089</v>
      </c>
      <c r="J4095" s="4">
        <f>VLOOKUP(A4095, Sheet3!A:G,3, FALSE)</f>
        <v>1.386971</v>
      </c>
      <c r="K4095" s="4">
        <f>VLOOKUP(A4095, Sheet3!A:G,4, FALSE)</f>
        <v>-6.4896609999999999</v>
      </c>
      <c r="L4095" s="4">
        <f>VLOOKUP(A4095, Sheet3!A:G,5, FALSE)</f>
        <v>-2.029131</v>
      </c>
      <c r="M4095" s="4">
        <f>VLOOKUP(A4095, Sheet3!A:G,6, FALSE)</f>
        <v>-0.851881</v>
      </c>
      <c r="N4095" s="4">
        <f>VLOOKUP(A4095, Sheet3!A:G,7, FALSE)</f>
        <v>-6.9414980000000002</v>
      </c>
      <c r="O4095">
        <v>2007</v>
      </c>
      <c r="P4095" s="4">
        <f>VLOOKUP(G4095, Sheet2!C:E, 3, FALSE)</f>
        <v>1987</v>
      </c>
      <c r="Q4095" s="4">
        <f>O4095-P4095</f>
        <v>20</v>
      </c>
      <c r="R4095" s="4">
        <f>VLOOKUP(A4095, Sheet4!A:B, 2, FALSE)</f>
        <v>1519</v>
      </c>
    </row>
    <row r="4096" spans="1:18">
      <c r="A4096" s="4">
        <v>5575</v>
      </c>
      <c r="B4096" s="4" t="s">
        <v>582</v>
      </c>
      <c r="C4096" s="1">
        <v>39329</v>
      </c>
      <c r="D4096" s="4" t="s">
        <v>6</v>
      </c>
      <c r="E4096" s="4" t="s">
        <v>141</v>
      </c>
      <c r="F4096" s="4" t="s">
        <v>652</v>
      </c>
      <c r="G4096" s="4" t="str">
        <f>B4096&amp;E4096</f>
        <v>DavisDTN</v>
      </c>
      <c r="H4096" s="4" t="str">
        <f>VLOOKUP(G4096, Sheet2!C:D, 2, FALSE)</f>
        <v>R</v>
      </c>
      <c r="I4096" s="4">
        <f>VLOOKUP(A4096, Sheet3!A:G,2, FALSE)</f>
        <v>-3.07802</v>
      </c>
      <c r="J4096" s="4">
        <f>VLOOKUP(A4096, Sheet3!A:G,3, FALSE)</f>
        <v>0.447465</v>
      </c>
      <c r="K4096" s="4">
        <f>VLOOKUP(A4096, Sheet3!A:G,4, FALSE)</f>
        <v>-0.30783300000000002</v>
      </c>
      <c r="L4096" s="4">
        <f>VLOOKUP(A4096, Sheet3!A:G,5, FALSE)</f>
        <v>0.44225300000000001</v>
      </c>
      <c r="M4096" s="4">
        <f>VLOOKUP(A4096, Sheet3!A:G,6, FALSE)</f>
        <v>-1.0895649999999999</v>
      </c>
      <c r="N4096" s="4">
        <f>VLOOKUP(A4096, Sheet3!A:G,7, FALSE)</f>
        <v>-1.8452</v>
      </c>
      <c r="O4096">
        <v>2007</v>
      </c>
      <c r="P4096" s="4">
        <f>VLOOKUP(G4096, Sheet2!C:E, 3, FALSE)</f>
        <v>2007</v>
      </c>
      <c r="Q4096" s="4">
        <f>O4096-P4096</f>
        <v>0</v>
      </c>
      <c r="R4096" s="4">
        <f>VLOOKUP(A4096, Sheet4!A:B, 2, FALSE)</f>
        <v>1114</v>
      </c>
    </row>
    <row r="4097" spans="1:18">
      <c r="A4097" s="4">
        <v>5576</v>
      </c>
      <c r="B4097" s="4" t="s">
        <v>34</v>
      </c>
      <c r="C4097" s="1">
        <v>39329</v>
      </c>
      <c r="D4097" s="4" t="s">
        <v>6</v>
      </c>
      <c r="E4097" s="4" t="s">
        <v>137</v>
      </c>
      <c r="F4097" s="4" t="s">
        <v>652</v>
      </c>
      <c r="G4097" s="4" t="str">
        <f>B4097&amp;E4097</f>
        <v>GingreyGA</v>
      </c>
      <c r="H4097" s="4" t="str">
        <f>VLOOKUP(G4097, Sheet2!C:D, 2, FALSE)</f>
        <v>R</v>
      </c>
      <c r="I4097" s="4">
        <f>VLOOKUP(A4097, Sheet3!A:G,2, FALSE)</f>
        <v>-0.26883299999999999</v>
      </c>
      <c r="J4097" s="4">
        <f>VLOOKUP(A4097, Sheet3!A:G,3, FALSE)</f>
        <v>-2.4821780000000002</v>
      </c>
      <c r="K4097" s="4">
        <f>VLOOKUP(A4097, Sheet3!A:G,4, FALSE)</f>
        <v>-3.9805570000000001</v>
      </c>
      <c r="L4097" s="4">
        <f>VLOOKUP(A4097, Sheet3!A:G,5, FALSE)</f>
        <v>-0.25297199999999997</v>
      </c>
      <c r="M4097" s="4">
        <f>VLOOKUP(A4097, Sheet3!A:G,6, FALSE)</f>
        <v>-0.48941499999999999</v>
      </c>
      <c r="N4097" s="4">
        <f>VLOOKUP(A4097, Sheet3!A:G,7, FALSE)</f>
        <v>-4.7738110000000002</v>
      </c>
      <c r="O4097">
        <v>2007</v>
      </c>
      <c r="P4097" s="4">
        <f>VLOOKUP(G4097, Sheet2!C:E, 3, FALSE)</f>
        <v>2003</v>
      </c>
      <c r="Q4097" s="4">
        <f>O4097-P4097</f>
        <v>4</v>
      </c>
      <c r="R4097" s="4">
        <f>VLOOKUP(A4097, Sheet4!A:B, 2, FALSE)</f>
        <v>1221</v>
      </c>
    </row>
    <row r="4098" spans="1:18">
      <c r="A4098" s="4">
        <v>5577</v>
      </c>
      <c r="B4098" s="4" t="s">
        <v>212</v>
      </c>
      <c r="C4098" s="1">
        <v>39329</v>
      </c>
      <c r="D4098" s="4" t="s">
        <v>6</v>
      </c>
      <c r="E4098" s="4" t="str">
        <f>VLOOKUP(B4098, Sheet2!$A$2:$B$734, 2, FALSE)</f>
        <v>TX</v>
      </c>
      <c r="F4098" s="4" t="s">
        <v>652</v>
      </c>
      <c r="G4098" s="4" t="str">
        <f>B4098&amp;E4098</f>
        <v>BurgessTX</v>
      </c>
      <c r="H4098" s="4" t="str">
        <f>VLOOKUP(G4098, Sheet2!C:D, 2, FALSE)</f>
        <v>R</v>
      </c>
      <c r="I4098" s="4">
        <f>VLOOKUP(A4098, Sheet3!A:G,2, FALSE)</f>
        <v>0.72564399999999996</v>
      </c>
      <c r="J4098" s="4">
        <f>VLOOKUP(A4098, Sheet3!A:G,3, FALSE)</f>
        <v>-0.73337399999999997</v>
      </c>
      <c r="K4098" s="4">
        <f>VLOOKUP(A4098, Sheet3!A:G,4, FALSE)</f>
        <v>-0.93471899999999997</v>
      </c>
      <c r="L4098" s="4">
        <f>VLOOKUP(A4098, Sheet3!A:G,5, FALSE)</f>
        <v>0.52588800000000002</v>
      </c>
      <c r="M4098" s="4">
        <f>VLOOKUP(A4098, Sheet3!A:G,6, FALSE)</f>
        <v>-0.123062</v>
      </c>
      <c r="N4098" s="4">
        <f>VLOOKUP(A4098, Sheet3!A:G,7, FALSE)</f>
        <v>-1.591221</v>
      </c>
      <c r="O4098">
        <v>2007</v>
      </c>
      <c r="P4098" s="4">
        <f>VLOOKUP(G4098, Sheet2!C:E, 3, FALSE)</f>
        <v>2003</v>
      </c>
      <c r="Q4098" s="4">
        <f>O4098-P4098</f>
        <v>4</v>
      </c>
      <c r="R4098" s="4">
        <f>VLOOKUP(A4098, Sheet4!A:B, 2, FALSE)</f>
        <v>1861</v>
      </c>
    </row>
    <row r="4099" spans="1:18">
      <c r="A4099" s="4">
        <v>5578</v>
      </c>
      <c r="B4099" s="4" t="s">
        <v>363</v>
      </c>
      <c r="C4099" s="1">
        <v>39329</v>
      </c>
      <c r="D4099" s="4" t="s">
        <v>6</v>
      </c>
      <c r="E4099" s="4" t="s">
        <v>252</v>
      </c>
      <c r="F4099" s="4" t="s">
        <v>652</v>
      </c>
      <c r="G4099" s="4" t="str">
        <f>B4099&amp;E4099</f>
        <v>BoustanyLA</v>
      </c>
      <c r="H4099" s="4" t="str">
        <f>VLOOKUP(G4099, Sheet2!C:D, 2, FALSE)</f>
        <v>R</v>
      </c>
      <c r="I4099" s="4">
        <f>VLOOKUP(A4099, Sheet3!A:G,2, FALSE)</f>
        <v>2.469176</v>
      </c>
      <c r="J4099" s="4">
        <f>VLOOKUP(A4099, Sheet3!A:G,3, FALSE)</f>
        <v>-1.11388</v>
      </c>
      <c r="K4099" s="4">
        <f>VLOOKUP(A4099, Sheet3!A:G,4, FALSE)</f>
        <v>-2.1110899999999999</v>
      </c>
      <c r="L4099" s="4">
        <f>VLOOKUP(A4099, Sheet3!A:G,5, FALSE)</f>
        <v>-1.8931819999999999</v>
      </c>
      <c r="M4099" s="4">
        <f>VLOOKUP(A4099, Sheet3!A:G,6, FALSE)</f>
        <v>0.71849300000000005</v>
      </c>
      <c r="N4099" s="4">
        <f>VLOOKUP(A4099, Sheet3!A:G,7, FALSE)</f>
        <v>-3.1026940000000001</v>
      </c>
      <c r="O4099">
        <v>2007</v>
      </c>
      <c r="P4099" s="4">
        <f>VLOOKUP(G4099, Sheet2!C:E, 3, FALSE)</f>
        <v>2005</v>
      </c>
      <c r="Q4099" s="4">
        <f>O4099-P4099</f>
        <v>2</v>
      </c>
      <c r="R4099" s="4">
        <f>VLOOKUP(A4099, Sheet4!A:B, 2, FALSE)</f>
        <v>1192</v>
      </c>
    </row>
    <row r="4100" spans="1:18">
      <c r="A4100" s="4">
        <v>5579</v>
      </c>
      <c r="B4100" s="4" t="s">
        <v>310</v>
      </c>
      <c r="C4100" s="1">
        <v>38981</v>
      </c>
      <c r="D4100" s="4" t="s">
        <v>6</v>
      </c>
      <c r="E4100" s="4" t="s">
        <v>141</v>
      </c>
      <c r="F4100" s="4" t="s">
        <v>652</v>
      </c>
      <c r="G4100" s="4" t="str">
        <f>B4100&amp;E4100</f>
        <v>WampTN</v>
      </c>
      <c r="H4100" s="4" t="str">
        <f>VLOOKUP(G4100, Sheet2!C:D, 2, FALSE)</f>
        <v>R</v>
      </c>
      <c r="I4100" s="4">
        <f>VLOOKUP(A4100, Sheet3!A:G,2, FALSE)</f>
        <v>-1.9290099999999999</v>
      </c>
      <c r="J4100" s="4">
        <f>VLOOKUP(A4100, Sheet3!A:G,3, FALSE)</f>
        <v>1.1447480000000001</v>
      </c>
      <c r="K4100" s="4">
        <f>VLOOKUP(A4100, Sheet3!A:G,4, FALSE)</f>
        <v>-1.919467</v>
      </c>
      <c r="L4100" s="4">
        <f>VLOOKUP(A4100, Sheet3!A:G,5, FALSE)</f>
        <v>0.792578</v>
      </c>
      <c r="M4100" s="4">
        <f>VLOOKUP(A4100, Sheet3!A:G,6, FALSE)</f>
        <v>-0.54788099999999995</v>
      </c>
      <c r="N4100" s="4">
        <f>VLOOKUP(A4100, Sheet3!A:G,7, FALSE)</f>
        <v>-2.0988329999999999</v>
      </c>
      <c r="O4100">
        <v>2006</v>
      </c>
      <c r="P4100" s="4">
        <f>VLOOKUP(G4100, Sheet2!C:E, 3, FALSE)</f>
        <v>1995</v>
      </c>
      <c r="Q4100" s="4">
        <f>O4100-P4100</f>
        <v>11</v>
      </c>
      <c r="R4100" s="4">
        <f>VLOOKUP(A4100, Sheet4!A:B, 2, FALSE)</f>
        <v>4880</v>
      </c>
    </row>
    <row r="4101" spans="1:18">
      <c r="A4101" s="4">
        <v>5580</v>
      </c>
      <c r="B4101" s="4" t="s">
        <v>149</v>
      </c>
      <c r="C4101" s="1">
        <v>38981</v>
      </c>
      <c r="D4101" s="4" t="s">
        <v>6</v>
      </c>
      <c r="E4101" s="4" t="s">
        <v>11</v>
      </c>
      <c r="F4101" s="4" t="s">
        <v>652</v>
      </c>
      <c r="G4101" s="4" t="str">
        <f>B4101&amp;E4101</f>
        <v>FoxxNC</v>
      </c>
      <c r="H4101" s="4" t="str">
        <f>VLOOKUP(G4101, Sheet2!C:D, 2, FALSE)</f>
        <v>R</v>
      </c>
      <c r="I4101" s="4">
        <f>VLOOKUP(A4101, Sheet3!A:G,2, FALSE)</f>
        <v>-3.7952780000000002</v>
      </c>
      <c r="J4101" s="4">
        <f>VLOOKUP(A4101, Sheet3!A:G,3, FALSE)</f>
        <v>-0.48905399999999999</v>
      </c>
      <c r="K4101" s="4">
        <f>VLOOKUP(A4101, Sheet3!A:G,4, FALSE)</f>
        <v>0.90675700000000004</v>
      </c>
      <c r="L4101" s="4">
        <f>VLOOKUP(A4101, Sheet3!A:G,5, FALSE)</f>
        <v>-2.4029600000000002</v>
      </c>
      <c r="M4101" s="4">
        <f>VLOOKUP(A4101, Sheet3!A:G,6, FALSE)</f>
        <v>-1.0458099999999999</v>
      </c>
      <c r="N4101" s="4">
        <f>VLOOKUP(A4101, Sheet3!A:G,7, FALSE)</f>
        <v>1.2196009999999999</v>
      </c>
      <c r="O4101">
        <v>2006</v>
      </c>
      <c r="P4101" s="4">
        <f>VLOOKUP(G4101, Sheet2!C:E, 3, FALSE)</f>
        <v>2005</v>
      </c>
      <c r="Q4101" s="4">
        <f>O4101-P4101</f>
        <v>1</v>
      </c>
      <c r="R4101" s="4">
        <f>VLOOKUP(A4101, Sheet4!A:B, 2, FALSE)</f>
        <v>1105</v>
      </c>
    </row>
    <row r="4102" spans="1:18">
      <c r="A4102" s="4">
        <v>5581</v>
      </c>
      <c r="B4102" s="4" t="s">
        <v>418</v>
      </c>
      <c r="C4102" s="1">
        <v>38981</v>
      </c>
      <c r="D4102" s="4" t="s">
        <v>6</v>
      </c>
      <c r="E4102" s="4" t="s">
        <v>112</v>
      </c>
      <c r="F4102" s="4" t="s">
        <v>652</v>
      </c>
      <c r="G4102" s="4" t="str">
        <f>B4102&amp;E4102</f>
        <v>McCotterMI</v>
      </c>
      <c r="H4102" s="4" t="str">
        <f>VLOOKUP(G4102, Sheet2!C:D, 2, FALSE)</f>
        <v>R</v>
      </c>
      <c r="I4102" s="4">
        <f>VLOOKUP(A4102, Sheet3!A:G,2, FALSE)</f>
        <v>-0.93145599999999995</v>
      </c>
      <c r="J4102" s="4">
        <f>VLOOKUP(A4102, Sheet3!A:G,3, FALSE)</f>
        <v>2.3584390000000002</v>
      </c>
      <c r="K4102" s="4">
        <f>VLOOKUP(A4102, Sheet3!A:G,4, FALSE)</f>
        <v>1.548856</v>
      </c>
      <c r="L4102" s="4">
        <f>VLOOKUP(A4102, Sheet3!A:G,5, FALSE)</f>
        <v>-0.70675200000000005</v>
      </c>
      <c r="M4102" s="4">
        <f>VLOOKUP(A4102, Sheet3!A:G,6, FALSE)</f>
        <v>-0.68876400000000004</v>
      </c>
      <c r="N4102" s="4">
        <f>VLOOKUP(A4102, Sheet3!A:G,7, FALSE)</f>
        <v>1.5915140000000001</v>
      </c>
      <c r="O4102">
        <v>2006</v>
      </c>
      <c r="P4102" s="4">
        <f>VLOOKUP(G4102, Sheet2!C:E, 3, FALSE)</f>
        <v>2003</v>
      </c>
      <c r="Q4102" s="4">
        <f>O4102-P4102</f>
        <v>3</v>
      </c>
      <c r="R4102" s="4">
        <f>VLOOKUP(A4102, Sheet4!A:B, 2, FALSE)</f>
        <v>1322</v>
      </c>
    </row>
    <row r="4103" spans="1:18">
      <c r="A4103" s="4">
        <v>5582</v>
      </c>
      <c r="B4103" s="4" t="s">
        <v>145</v>
      </c>
      <c r="C4103" s="1">
        <v>38981</v>
      </c>
      <c r="D4103" s="4" t="s">
        <v>6</v>
      </c>
      <c r="E4103" s="4" t="s">
        <v>22</v>
      </c>
      <c r="F4103" s="4" t="s">
        <v>652</v>
      </c>
      <c r="G4103" s="4" t="str">
        <f>B4103&amp;E4103</f>
        <v>GohmertTX</v>
      </c>
      <c r="H4103" s="4" t="str">
        <f>VLOOKUP(G4103, Sheet2!C:D, 2, FALSE)</f>
        <v>R</v>
      </c>
      <c r="I4103" s="4">
        <f>VLOOKUP(A4103, Sheet3!A:G,2, FALSE)</f>
        <v>-3.56182</v>
      </c>
      <c r="J4103" s="4">
        <f>VLOOKUP(A4103, Sheet3!A:G,3, FALSE)</f>
        <v>0.60341699999999998</v>
      </c>
      <c r="K4103" s="4">
        <f>VLOOKUP(A4103, Sheet3!A:G,4, FALSE)</f>
        <v>-1.6135280000000001</v>
      </c>
      <c r="L4103" s="4">
        <f>VLOOKUP(A4103, Sheet3!A:G,5, FALSE)</f>
        <v>-1.541139</v>
      </c>
      <c r="M4103" s="4">
        <f>VLOOKUP(A4103, Sheet3!A:G,6, FALSE)</f>
        <v>-0.98402699999999999</v>
      </c>
      <c r="N4103" s="4">
        <f>VLOOKUP(A4103, Sheet3!A:G,7, FALSE)</f>
        <v>-0.86890400000000001</v>
      </c>
      <c r="O4103">
        <v>2006</v>
      </c>
      <c r="P4103" s="4">
        <f>VLOOKUP(G4103, Sheet2!C:E, 3, FALSE)</f>
        <v>2005</v>
      </c>
      <c r="Q4103" s="4">
        <f>O4103-P4103</f>
        <v>1</v>
      </c>
      <c r="R4103" s="4">
        <f>VLOOKUP(A4103, Sheet4!A:B, 2, FALSE)</f>
        <v>1048</v>
      </c>
    </row>
    <row r="4104" spans="1:18">
      <c r="A4104" s="4">
        <v>5583</v>
      </c>
      <c r="B4104" s="4" t="s">
        <v>46</v>
      </c>
      <c r="C4104" s="1">
        <v>39400</v>
      </c>
      <c r="D4104" s="4" t="s">
        <v>6</v>
      </c>
      <c r="E4104" s="4" t="s">
        <v>47</v>
      </c>
      <c r="F4104" s="4" t="s">
        <v>652</v>
      </c>
      <c r="G4104" s="4" t="str">
        <f>B4104&amp;E4104</f>
        <v>YoungFL</v>
      </c>
      <c r="H4104" s="4" t="str">
        <f>VLOOKUP(G4104, Sheet2!C:D, 2, FALSE)</f>
        <v>R</v>
      </c>
      <c r="I4104" s="4">
        <f>VLOOKUP(A4104, Sheet3!A:G,2, FALSE)</f>
        <v>-3.2084100000000002</v>
      </c>
      <c r="J4104" s="4">
        <f>VLOOKUP(A4104, Sheet3!A:G,3, FALSE)</f>
        <v>1.597831</v>
      </c>
      <c r="K4104" s="4">
        <f>VLOOKUP(A4104, Sheet3!A:G,4, FALSE)</f>
        <v>-0.86611700000000003</v>
      </c>
      <c r="L4104" s="4">
        <f>VLOOKUP(A4104, Sheet3!A:G,5, FALSE)</f>
        <v>0.46164300000000003</v>
      </c>
      <c r="M4104" s="4">
        <f>VLOOKUP(A4104, Sheet3!A:G,6, FALSE)</f>
        <v>-0.11011899999999999</v>
      </c>
      <c r="N4104" s="4">
        <f>VLOOKUP(A4104, Sheet3!A:G,7, FALSE)</f>
        <v>-0.637706</v>
      </c>
      <c r="O4104">
        <v>2007</v>
      </c>
      <c r="P4104" s="4">
        <f>VLOOKUP(G4104, Sheet2!C:E, 3, FALSE)</f>
        <v>1971</v>
      </c>
      <c r="Q4104" s="4">
        <f>O4104-P4104</f>
        <v>36</v>
      </c>
      <c r="R4104" s="4">
        <f>VLOOKUP(A4104, Sheet4!A:B, 2, FALSE)</f>
        <v>1540</v>
      </c>
    </row>
    <row r="4105" spans="1:18">
      <c r="A4105" s="4">
        <v>5584</v>
      </c>
      <c r="B4105" s="4" t="s">
        <v>186</v>
      </c>
      <c r="C4105" s="1">
        <v>39400</v>
      </c>
      <c r="D4105" s="4" t="s">
        <v>6</v>
      </c>
      <c r="E4105" s="4" t="s">
        <v>8</v>
      </c>
      <c r="F4105" s="4" t="s">
        <v>652</v>
      </c>
      <c r="G4105" s="4" t="str">
        <f>B4105&amp;E4105</f>
        <v>ThompsonCA</v>
      </c>
      <c r="H4105" s="4" t="str">
        <f>VLOOKUP(G4105, Sheet2!C:D, 2, FALSE)</f>
        <v>D</v>
      </c>
      <c r="I4105" s="4">
        <f>VLOOKUP(A4105, Sheet3!A:G,2, FALSE)</f>
        <v>-2.951022</v>
      </c>
      <c r="J4105" s="4">
        <f>VLOOKUP(A4105, Sheet3!A:G,3, FALSE)</f>
        <v>-0.57736799999999999</v>
      </c>
      <c r="K4105" s="4">
        <f>VLOOKUP(A4105, Sheet3!A:G,4, FALSE)</f>
        <v>-4.1154669999999998</v>
      </c>
      <c r="L4105" s="4">
        <f>VLOOKUP(A4105, Sheet3!A:G,5, FALSE)</f>
        <v>-4.5285739999999999</v>
      </c>
      <c r="M4105" s="4">
        <f>VLOOKUP(A4105, Sheet3!A:G,6, FALSE)</f>
        <v>0.45493099999999997</v>
      </c>
      <c r="N4105" s="4">
        <f>VLOOKUP(A4105, Sheet3!A:G,7, FALSE)</f>
        <v>-4.1962989999999998</v>
      </c>
      <c r="O4105">
        <v>2007</v>
      </c>
      <c r="P4105" s="4">
        <f>VLOOKUP(G4105, Sheet2!C:E, 3, FALSE)</f>
        <v>1999</v>
      </c>
      <c r="Q4105" s="4">
        <f>O4105-P4105</f>
        <v>8</v>
      </c>
      <c r="R4105" s="4">
        <f>VLOOKUP(A4105, Sheet4!A:B, 2, FALSE)</f>
        <v>533</v>
      </c>
    </row>
    <row r="4106" spans="1:18">
      <c r="A4106" s="4">
        <v>5585</v>
      </c>
      <c r="B4106" s="4" t="s">
        <v>9</v>
      </c>
      <c r="C4106" s="1">
        <v>39400</v>
      </c>
      <c r="D4106" s="4" t="s">
        <v>6</v>
      </c>
      <c r="E4106" s="4" t="str">
        <f>VLOOKUP(B4106, Sheet2!$A$2:$B$734, 2, FALSE)</f>
        <v>CT</v>
      </c>
      <c r="F4106" s="4" t="s">
        <v>652</v>
      </c>
      <c r="G4106" s="4" t="str">
        <f>B4106&amp;E4106</f>
        <v>ShaysCT</v>
      </c>
      <c r="H4106" s="4" t="str">
        <f>VLOOKUP(G4106, Sheet2!C:D, 2, FALSE)</f>
        <v>R</v>
      </c>
      <c r="I4106" s="4">
        <f>VLOOKUP(A4106, Sheet3!A:G,2, FALSE)</f>
        <v>4.9743709999999997</v>
      </c>
      <c r="J4106" s="4">
        <f>VLOOKUP(A4106, Sheet3!A:G,3, FALSE)</f>
        <v>-0.70452999999999999</v>
      </c>
      <c r="K4106" s="4">
        <f>VLOOKUP(A4106, Sheet3!A:G,4, FALSE)</f>
        <v>-0.49327100000000002</v>
      </c>
      <c r="L4106" s="4">
        <f>VLOOKUP(A4106, Sheet3!A:G,5, FALSE)</f>
        <v>3.801202</v>
      </c>
      <c r="M4106" s="4">
        <f>VLOOKUP(A4106, Sheet3!A:G,6, FALSE)</f>
        <v>2.7032560000000001</v>
      </c>
      <c r="N4106" s="4">
        <f>VLOOKUP(A4106, Sheet3!A:G,7, FALSE)</f>
        <v>-2.7905630000000001</v>
      </c>
      <c r="O4106">
        <v>2007</v>
      </c>
      <c r="P4106" s="4">
        <f>VLOOKUP(G4106, Sheet2!C:E, 3, FALSE)</f>
        <v>1987</v>
      </c>
      <c r="Q4106" s="4">
        <f>O4106-P4106</f>
        <v>20</v>
      </c>
      <c r="R4106" s="4">
        <f>VLOOKUP(A4106, Sheet4!A:B, 2, FALSE)</f>
        <v>508</v>
      </c>
    </row>
    <row r="4107" spans="1:18">
      <c r="A4107" s="4">
        <v>5586</v>
      </c>
      <c r="B4107" s="4" t="s">
        <v>130</v>
      </c>
      <c r="C4107" s="1">
        <v>39400</v>
      </c>
      <c r="D4107" s="4" t="s">
        <v>6</v>
      </c>
      <c r="E4107" s="4" t="str">
        <f>VLOOKUP(B4107, Sheet2!$A$2:$B$734, 2, FALSE)</f>
        <v>MI</v>
      </c>
      <c r="F4107" s="4" t="s">
        <v>652</v>
      </c>
      <c r="G4107" s="4" t="str">
        <f>B4107&amp;E4107</f>
        <v>ConyersMI</v>
      </c>
      <c r="H4107" s="4" t="str">
        <f>VLOOKUP(G4107, Sheet2!C:D, 2, FALSE)</f>
        <v>D</v>
      </c>
      <c r="I4107" s="4">
        <f>VLOOKUP(A4107, Sheet3!A:G,2, FALSE)</f>
        <v>5.5027939999999997</v>
      </c>
      <c r="J4107" s="4">
        <f>VLOOKUP(A4107, Sheet3!A:G,3, FALSE)</f>
        <v>-0.42360500000000001</v>
      </c>
      <c r="K4107" s="4">
        <f>VLOOKUP(A4107, Sheet3!A:G,4, FALSE)</f>
        <v>2.797723</v>
      </c>
      <c r="L4107" s="4">
        <f>VLOOKUP(A4107, Sheet3!A:G,5, FALSE)</f>
        <v>-0.74138000000000004</v>
      </c>
      <c r="M4107" s="4">
        <f>VLOOKUP(A4107, Sheet3!A:G,6, FALSE)</f>
        <v>-1.6406240000000001</v>
      </c>
      <c r="N4107" s="4">
        <f>VLOOKUP(A4107, Sheet3!A:G,7, FALSE)</f>
        <v>5.4811860000000001</v>
      </c>
      <c r="O4107">
        <v>2007</v>
      </c>
      <c r="P4107" s="4">
        <f>VLOOKUP(G4107, Sheet2!C:E, 3, FALSE)</f>
        <v>1965</v>
      </c>
      <c r="Q4107" s="4">
        <f>O4107-P4107</f>
        <v>42</v>
      </c>
      <c r="R4107" s="4">
        <f>VLOOKUP(A4107, Sheet4!A:B, 2, FALSE)</f>
        <v>503</v>
      </c>
    </row>
    <row r="4108" spans="1:18">
      <c r="A4108" s="4">
        <v>5587</v>
      </c>
      <c r="B4108" s="4" t="s">
        <v>648</v>
      </c>
      <c r="C4108" s="1">
        <v>39400</v>
      </c>
      <c r="D4108" s="4" t="s">
        <v>6</v>
      </c>
      <c r="E4108" s="4" t="str">
        <f>VLOOKUP(B4108, Sheet2!$A$2:$B$734, 2, FALSE)</f>
        <v>MI</v>
      </c>
      <c r="F4108" s="4" t="s">
        <v>652</v>
      </c>
      <c r="G4108" s="4" t="str">
        <f>B4108&amp;E4108</f>
        <v>LevinSMI</v>
      </c>
      <c r="H4108" s="4" t="str">
        <f>VLOOKUP(G4108, Sheet2!C:D, 2, FALSE)</f>
        <v>D</v>
      </c>
      <c r="I4108" s="4">
        <f>VLOOKUP(A4108, Sheet3!A:G,2, FALSE)</f>
        <v>-0.70251799999999998</v>
      </c>
      <c r="J4108" s="4">
        <f>VLOOKUP(A4108, Sheet3!A:G,3, FALSE)</f>
        <v>3.1217450000000002</v>
      </c>
      <c r="K4108" s="4">
        <f>VLOOKUP(A4108, Sheet3!A:G,4, FALSE)</f>
        <v>-1.4458979999999999</v>
      </c>
      <c r="L4108" s="4">
        <f>VLOOKUP(A4108, Sheet3!A:G,5, FALSE)</f>
        <v>5.5158820000000004</v>
      </c>
      <c r="M4108" s="4">
        <f>VLOOKUP(A4108, Sheet3!A:G,6, FALSE)</f>
        <v>2.259998</v>
      </c>
      <c r="N4108" s="4">
        <f>VLOOKUP(A4108, Sheet3!A:G,7, FALSE)</f>
        <v>-2.5286369999999998</v>
      </c>
      <c r="O4108">
        <v>2007</v>
      </c>
      <c r="P4108" s="4">
        <f>VLOOKUP(G4108, Sheet2!C:E, 3, FALSE)</f>
        <v>1983</v>
      </c>
      <c r="Q4108" s="4">
        <f>O4108-P4108</f>
        <v>24</v>
      </c>
      <c r="R4108" s="4">
        <f>VLOOKUP(A4108, Sheet4!A:B, 2, FALSE)</f>
        <v>230</v>
      </c>
    </row>
    <row r="4109" spans="1:18">
      <c r="A4109" s="4">
        <v>5588</v>
      </c>
      <c r="B4109" s="4" t="s">
        <v>229</v>
      </c>
      <c r="C4109" s="1">
        <v>39400</v>
      </c>
      <c r="D4109" s="4" t="s">
        <v>6</v>
      </c>
      <c r="E4109" s="4" t="str">
        <f>VLOOKUP(B4109, Sheet2!$A$2:$B$734, 2, FALSE)</f>
        <v>CA</v>
      </c>
      <c r="F4109" s="4" t="s">
        <v>652</v>
      </c>
      <c r="G4109" s="4" t="str">
        <f>B4109&amp;E4109</f>
        <v>CalvertCA</v>
      </c>
      <c r="H4109" s="4" t="str">
        <f>VLOOKUP(G4109, Sheet2!C:D, 2, FALSE)</f>
        <v>R</v>
      </c>
      <c r="I4109" s="4">
        <f>VLOOKUP(A4109, Sheet3!A:G,2, FALSE)</f>
        <v>-3.9711660000000002</v>
      </c>
      <c r="J4109" s="4">
        <f>VLOOKUP(A4109, Sheet3!A:G,3, FALSE)</f>
        <v>-0.158057</v>
      </c>
      <c r="K4109" s="4">
        <f>VLOOKUP(A4109, Sheet3!A:G,4, FALSE)</f>
        <v>1.453905</v>
      </c>
      <c r="L4109" s="4">
        <f>VLOOKUP(A4109, Sheet3!A:G,5, FALSE)</f>
        <v>-2.4104139999999998</v>
      </c>
      <c r="M4109" s="4">
        <f>VLOOKUP(A4109, Sheet3!A:G,6, FALSE)</f>
        <v>0.85412299999999997</v>
      </c>
      <c r="N4109" s="4">
        <f>VLOOKUP(A4109, Sheet3!A:G,7, FALSE)</f>
        <v>-0.67923999999999995</v>
      </c>
      <c r="O4109">
        <v>2007</v>
      </c>
      <c r="P4109" s="4">
        <f>VLOOKUP(G4109, Sheet2!C:E, 3, FALSE)</f>
        <v>1993</v>
      </c>
      <c r="Q4109" s="4">
        <f>O4109-P4109</f>
        <v>14</v>
      </c>
      <c r="R4109" s="4">
        <f>VLOOKUP(A4109, Sheet4!A:B, 2, FALSE)</f>
        <v>213</v>
      </c>
    </row>
    <row r="4110" spans="1:18">
      <c r="A4110" s="4">
        <v>5589</v>
      </c>
      <c r="B4110" s="4" t="s">
        <v>162</v>
      </c>
      <c r="C4110" s="1">
        <v>39400</v>
      </c>
      <c r="D4110" s="4" t="s">
        <v>6</v>
      </c>
      <c r="E4110" s="4" t="str">
        <f>VLOOKUP(B4110, Sheet2!$A$2:$B$734, 2, FALSE)</f>
        <v>MD</v>
      </c>
      <c r="F4110" s="4" t="s">
        <v>652</v>
      </c>
      <c r="G4110" s="4" t="str">
        <f>B4110&amp;E4110</f>
        <v>Van HollenMD</v>
      </c>
      <c r="H4110" s="4" t="str">
        <f>VLOOKUP(G4110, Sheet2!C:D, 2, FALSE)</f>
        <v>D</v>
      </c>
      <c r="I4110" s="4">
        <f>VLOOKUP(A4110, Sheet3!A:G,2, FALSE)</f>
        <v>0.26888400000000001</v>
      </c>
      <c r="J4110" s="4">
        <f>VLOOKUP(A4110, Sheet3!A:G,3, FALSE)</f>
        <v>0.96162599999999998</v>
      </c>
      <c r="K4110" s="4">
        <f>VLOOKUP(A4110, Sheet3!A:G,4, FALSE)</f>
        <v>3.6038600000000001</v>
      </c>
      <c r="L4110" s="4">
        <f>VLOOKUP(A4110, Sheet3!A:G,5, FALSE)</f>
        <v>2.773126</v>
      </c>
      <c r="M4110" s="4">
        <f>VLOOKUP(A4110, Sheet3!A:G,6, FALSE)</f>
        <v>0.87862700000000005</v>
      </c>
      <c r="N4110" s="4">
        <f>VLOOKUP(A4110, Sheet3!A:G,7, FALSE)</f>
        <v>4.8620380000000001</v>
      </c>
      <c r="O4110">
        <v>2007</v>
      </c>
      <c r="P4110" s="4">
        <f>VLOOKUP(G4110, Sheet2!C:E, 3, FALSE)</f>
        <v>2003</v>
      </c>
      <c r="Q4110" s="4">
        <f>O4110-P4110</f>
        <v>4</v>
      </c>
      <c r="R4110" s="4">
        <f>VLOOKUP(A4110, Sheet4!A:B, 2, FALSE)</f>
        <v>399</v>
      </c>
    </row>
    <row r="4111" spans="1:18">
      <c r="A4111" s="4">
        <v>5590</v>
      </c>
      <c r="B4111" s="4" t="s">
        <v>131</v>
      </c>
      <c r="C4111" s="1">
        <v>39400</v>
      </c>
      <c r="D4111" s="4" t="s">
        <v>6</v>
      </c>
      <c r="E4111" s="4" t="str">
        <f>VLOOKUP(B4111, Sheet2!$A$2:$B$734, 2, FALSE)</f>
        <v>CA</v>
      </c>
      <c r="F4111" s="4" t="s">
        <v>652</v>
      </c>
      <c r="G4111" s="4" t="str">
        <f>B4111&amp;E4111</f>
        <v>HarmanCA</v>
      </c>
      <c r="H4111" s="4" t="str">
        <f>VLOOKUP(G4111, Sheet2!C:D, 2, FALSE)</f>
        <v>D</v>
      </c>
      <c r="I4111" s="4">
        <f>VLOOKUP(A4111, Sheet3!A:G,2, FALSE)</f>
        <v>5.2047239999999997</v>
      </c>
      <c r="J4111" s="4">
        <f>VLOOKUP(A4111, Sheet3!A:G,3, FALSE)</f>
        <v>0.46450900000000001</v>
      </c>
      <c r="K4111" s="4">
        <f>VLOOKUP(A4111, Sheet3!A:G,4, FALSE)</f>
        <v>2.2422439999999999</v>
      </c>
      <c r="L4111" s="4">
        <f>VLOOKUP(A4111, Sheet3!A:G,5, FALSE)</f>
        <v>4.4458929999999999</v>
      </c>
      <c r="M4111" s="4">
        <f>VLOOKUP(A4111, Sheet3!A:G,6, FALSE)</f>
        <v>-0.91317899999999996</v>
      </c>
      <c r="N4111" s="4">
        <f>VLOOKUP(A4111, Sheet3!A:G,7, FALSE)</f>
        <v>5.2445440000000003</v>
      </c>
      <c r="O4111">
        <v>2007</v>
      </c>
      <c r="P4111" s="4">
        <f>VLOOKUP(G4111, Sheet2!C:E, 3, FALSE)</f>
        <v>2001</v>
      </c>
      <c r="Q4111" s="4">
        <f>O4111-P4111</f>
        <v>6</v>
      </c>
      <c r="R4111" s="4">
        <f>VLOOKUP(A4111, Sheet4!A:B, 2, FALSE)</f>
        <v>214</v>
      </c>
    </row>
    <row r="4112" spans="1:18">
      <c r="A4112" s="4">
        <v>5591</v>
      </c>
      <c r="B4112" s="4" t="s">
        <v>336</v>
      </c>
      <c r="C4112" s="1">
        <v>39400</v>
      </c>
      <c r="D4112" s="4" t="s">
        <v>6</v>
      </c>
      <c r="E4112" s="4" t="s">
        <v>184</v>
      </c>
      <c r="F4112" s="4" t="s">
        <v>652</v>
      </c>
      <c r="G4112" s="4" t="str">
        <f>B4112&amp;E4112</f>
        <v>MarkeyMA</v>
      </c>
      <c r="H4112" s="4" t="str">
        <f>VLOOKUP(G4112, Sheet2!C:D, 2, FALSE)</f>
        <v>D</v>
      </c>
      <c r="I4112" s="4">
        <f>VLOOKUP(A4112, Sheet3!A:G,2, FALSE)</f>
        <v>2.618573</v>
      </c>
      <c r="J4112" s="4">
        <f>VLOOKUP(A4112, Sheet3!A:G,3, FALSE)</f>
        <v>-1.243554</v>
      </c>
      <c r="K4112" s="4">
        <f>VLOOKUP(A4112, Sheet3!A:G,4, FALSE)</f>
        <v>3.760748</v>
      </c>
      <c r="L4112" s="4">
        <f>VLOOKUP(A4112, Sheet3!A:G,5, FALSE)</f>
        <v>-2.4129429999999998</v>
      </c>
      <c r="M4112" s="4">
        <f>VLOOKUP(A4112, Sheet3!A:G,6, FALSE)</f>
        <v>-1.1647700000000001</v>
      </c>
      <c r="N4112" s="4">
        <f>VLOOKUP(A4112, Sheet3!A:G,7, FALSE)</f>
        <v>2.7825530000000001</v>
      </c>
      <c r="O4112">
        <v>2007</v>
      </c>
      <c r="P4112" s="4">
        <f>VLOOKUP(G4112, Sheet2!C:E, 3, FALSE)</f>
        <v>1975</v>
      </c>
      <c r="Q4112" s="4">
        <f>O4112-P4112</f>
        <v>32</v>
      </c>
      <c r="R4112" s="4">
        <f>VLOOKUP(A4112, Sheet4!A:B, 2, FALSE)</f>
        <v>478</v>
      </c>
    </row>
    <row r="4113" spans="1:18">
      <c r="A4113" s="4">
        <v>5592</v>
      </c>
      <c r="B4113" s="4" t="s">
        <v>358</v>
      </c>
      <c r="C4113" s="1">
        <v>39400</v>
      </c>
      <c r="D4113" s="4" t="s">
        <v>6</v>
      </c>
      <c r="E4113" s="4" t="str">
        <f>VLOOKUP(B4113, Sheet2!$A$2:$B$734, 2, FALSE)</f>
        <v>CA</v>
      </c>
      <c r="F4113" s="4" t="s">
        <v>652</v>
      </c>
      <c r="G4113" s="4" t="str">
        <f>B4113&amp;E4113</f>
        <v>BacaCA</v>
      </c>
      <c r="H4113" s="4" t="str">
        <f>VLOOKUP(G4113, Sheet2!C:D, 2, FALSE)</f>
        <v>D</v>
      </c>
      <c r="I4113" s="4">
        <f>VLOOKUP(A4113, Sheet3!A:G,2, FALSE)</f>
        <v>2.9067500000000002</v>
      </c>
      <c r="J4113" s="4">
        <f>VLOOKUP(A4113, Sheet3!A:G,3, FALSE)</f>
        <v>2.0542000000000001E-2</v>
      </c>
      <c r="K4113" s="4">
        <f>VLOOKUP(A4113, Sheet3!A:G,4, FALSE)</f>
        <v>0.38337100000000002</v>
      </c>
      <c r="L4113" s="4">
        <f>VLOOKUP(A4113, Sheet3!A:G,5, FALSE)</f>
        <v>-3.9681099999999998</v>
      </c>
      <c r="M4113" s="4">
        <f>VLOOKUP(A4113, Sheet3!A:G,6, FALSE)</f>
        <v>-2.2573539999999999</v>
      </c>
      <c r="N4113" s="4">
        <f>VLOOKUP(A4113, Sheet3!A:G,7, FALSE)</f>
        <v>1.283482</v>
      </c>
      <c r="O4113">
        <v>2007</v>
      </c>
      <c r="P4113" s="4">
        <f>VLOOKUP(G4113, Sheet2!C:E, 3, FALSE)</f>
        <v>1999</v>
      </c>
      <c r="Q4113" s="4">
        <f>O4113-P4113</f>
        <v>8</v>
      </c>
      <c r="R4113" s="4">
        <f>VLOOKUP(A4113, Sheet4!A:B, 2, FALSE)</f>
        <v>618</v>
      </c>
    </row>
    <row r="4114" spans="1:18">
      <c r="A4114" s="4">
        <v>5593</v>
      </c>
      <c r="B4114" s="4" t="s">
        <v>124</v>
      </c>
      <c r="C4114" s="1">
        <v>39400</v>
      </c>
      <c r="D4114" s="4" t="s">
        <v>6</v>
      </c>
      <c r="E4114" s="4" t="str">
        <f>VLOOKUP(B4114, Sheet2!$A$2:$B$734, 2, FALSE)</f>
        <v>WI</v>
      </c>
      <c r="F4114" s="4" t="s">
        <v>652</v>
      </c>
      <c r="G4114" s="4" t="str">
        <f>B4114&amp;E4114</f>
        <v>ObeyWI</v>
      </c>
      <c r="H4114" s="4" t="str">
        <f>VLOOKUP(G4114, Sheet2!C:D, 2, FALSE)</f>
        <v>D</v>
      </c>
      <c r="I4114" s="4">
        <f>VLOOKUP(A4114, Sheet3!A:G,2, FALSE)</f>
        <v>-7.9877279999999997</v>
      </c>
      <c r="J4114" s="4">
        <f>VLOOKUP(A4114, Sheet3!A:G,3, FALSE)</f>
        <v>-3.1932049999999998</v>
      </c>
      <c r="K4114" s="4">
        <f>VLOOKUP(A4114, Sheet3!A:G,4, FALSE)</f>
        <v>2.2447629999999998</v>
      </c>
      <c r="L4114" s="4">
        <f>VLOOKUP(A4114, Sheet3!A:G,5, FALSE)</f>
        <v>-2.1381779999999999</v>
      </c>
      <c r="M4114" s="4">
        <f>VLOOKUP(A4114, Sheet3!A:G,6, FALSE)</f>
        <v>1.8071060000000001</v>
      </c>
      <c r="N4114" s="4">
        <f>VLOOKUP(A4114, Sheet3!A:G,7, FALSE)</f>
        <v>-1.3234429999999999</v>
      </c>
      <c r="O4114">
        <v>2007</v>
      </c>
      <c r="P4114" s="4">
        <f>VLOOKUP(G4114, Sheet2!C:E, 3, FALSE)</f>
        <v>1969</v>
      </c>
      <c r="Q4114" s="4">
        <f>O4114-P4114</f>
        <v>38</v>
      </c>
      <c r="R4114" s="4">
        <f>VLOOKUP(A4114, Sheet4!A:B, 2, FALSE)</f>
        <v>127</v>
      </c>
    </row>
    <row r="4115" spans="1:18">
      <c r="A4115" s="4">
        <v>5594</v>
      </c>
      <c r="B4115" s="4" t="s">
        <v>45</v>
      </c>
      <c r="C4115" s="1">
        <v>39400</v>
      </c>
      <c r="D4115" s="4" t="s">
        <v>6</v>
      </c>
      <c r="E4115" s="4" t="str">
        <f>VLOOKUP(B4115, Sheet2!$A$2:$B$734, 2, FALSE)</f>
        <v>PA</v>
      </c>
      <c r="F4115" s="4" t="s">
        <v>652</v>
      </c>
      <c r="G4115" s="4" t="str">
        <f>B4115&amp;E4115</f>
        <v>MurthaPA</v>
      </c>
      <c r="H4115" s="4" t="str">
        <f>VLOOKUP(G4115, Sheet2!C:D, 2, FALSE)</f>
        <v>D</v>
      </c>
      <c r="I4115" s="4">
        <f>VLOOKUP(A4115, Sheet3!A:G,2, FALSE)</f>
        <v>-5.7636570000000003</v>
      </c>
      <c r="J4115" s="4">
        <f>VLOOKUP(A4115, Sheet3!A:G,3, FALSE)</f>
        <v>2.1027140000000002</v>
      </c>
      <c r="K4115" s="4">
        <f>VLOOKUP(A4115, Sheet3!A:G,4, FALSE)</f>
        <v>-4.4379840000000002</v>
      </c>
      <c r="L4115" s="4">
        <f>VLOOKUP(A4115, Sheet3!A:G,5, FALSE)</f>
        <v>-9.2726629999999997</v>
      </c>
      <c r="M4115" s="4">
        <f>VLOOKUP(A4115, Sheet3!A:G,6, FALSE)</f>
        <v>-3.6583860000000001</v>
      </c>
      <c r="N4115" s="4">
        <f>VLOOKUP(A4115, Sheet3!A:G,7, FALSE)</f>
        <v>-7.8650529999999996</v>
      </c>
      <c r="O4115">
        <v>2007</v>
      </c>
      <c r="P4115" s="4">
        <f>VLOOKUP(G4115, Sheet2!C:E, 3, FALSE)</f>
        <v>1973</v>
      </c>
      <c r="Q4115" s="4">
        <f>O4115-P4115</f>
        <v>34</v>
      </c>
      <c r="R4115" s="4">
        <f>VLOOKUP(A4115, Sheet4!A:B, 2, FALSE)</f>
        <v>195</v>
      </c>
    </row>
    <row r="4116" spans="1:18">
      <c r="A4116" s="4">
        <v>5595</v>
      </c>
      <c r="B4116" s="4" t="s">
        <v>262</v>
      </c>
      <c r="C4116" s="1">
        <v>39545</v>
      </c>
      <c r="D4116" s="4" t="s">
        <v>15</v>
      </c>
      <c r="E4116" s="4" t="str">
        <f>VLOOKUP(B4116, Sheet2!$A$2:$B$734, 2, FALSE)</f>
        <v>NV</v>
      </c>
      <c r="F4116" s="4" t="s">
        <v>652</v>
      </c>
      <c r="G4116" s="4" t="str">
        <f>B4116&amp;E4116</f>
        <v>ReidNV</v>
      </c>
      <c r="H4116" s="4" t="str">
        <f>VLOOKUP(G4116, Sheet2!C:D, 2, FALSE)</f>
        <v>D</v>
      </c>
      <c r="I4116" s="4">
        <f>VLOOKUP(A4116, Sheet3!A:G,2, FALSE)</f>
        <v>-1.6180060000000001</v>
      </c>
      <c r="J4116" s="4">
        <f>VLOOKUP(A4116, Sheet3!A:G,3, FALSE)</f>
        <v>0.78307300000000002</v>
      </c>
      <c r="K4116" s="4">
        <f>VLOOKUP(A4116, Sheet3!A:G,4, FALSE)</f>
        <v>-3.6307119999999999</v>
      </c>
      <c r="L4116" s="4">
        <f>VLOOKUP(A4116, Sheet3!A:G,5, FALSE)</f>
        <v>-1.756691</v>
      </c>
      <c r="M4116" s="4">
        <f>VLOOKUP(A4116, Sheet3!A:G,6, FALSE)</f>
        <v>-0.76947200000000004</v>
      </c>
      <c r="N4116" s="4">
        <f>VLOOKUP(A4116, Sheet3!A:G,7, FALSE)</f>
        <v>-0.67443699999999995</v>
      </c>
      <c r="O4116">
        <v>2008</v>
      </c>
      <c r="P4116" s="4">
        <f>VLOOKUP(G4116, Sheet2!C:E, 3, FALSE)</f>
        <v>1983</v>
      </c>
      <c r="Q4116" s="4">
        <f>O4116-P4116</f>
        <v>25</v>
      </c>
      <c r="R4116" s="4">
        <f>VLOOKUP(A4116, Sheet4!A:B, 2, FALSE)</f>
        <v>1186</v>
      </c>
    </row>
    <row r="4117" spans="1:18">
      <c r="A4117" s="4">
        <v>5596</v>
      </c>
      <c r="B4117" s="4" t="s">
        <v>205</v>
      </c>
      <c r="C4117" s="1">
        <v>38112</v>
      </c>
      <c r="D4117" s="4" t="s">
        <v>6</v>
      </c>
      <c r="E4117" s="4" t="s">
        <v>8</v>
      </c>
      <c r="F4117" s="4" t="s">
        <v>652</v>
      </c>
      <c r="G4117" s="4" t="str">
        <f>B4117&amp;E4117</f>
        <v>DreierCA</v>
      </c>
      <c r="H4117" s="4" t="str">
        <f>VLOOKUP(G4117, Sheet2!C:D, 2, FALSE)</f>
        <v>R</v>
      </c>
      <c r="I4117" s="4">
        <f>VLOOKUP(A4117, Sheet3!A:G,2, FALSE)</f>
        <v>-1.1891499999999999</v>
      </c>
      <c r="J4117" s="4">
        <f>VLOOKUP(A4117, Sheet3!A:G,3, FALSE)</f>
        <v>-0.98588299999999995</v>
      </c>
      <c r="K4117" s="4">
        <f>VLOOKUP(A4117, Sheet3!A:G,4, FALSE)</f>
        <v>-0.22408</v>
      </c>
      <c r="L4117" s="4">
        <f>VLOOKUP(A4117, Sheet3!A:G,5, FALSE)</f>
        <v>-2.9960650000000002</v>
      </c>
      <c r="M4117" s="4">
        <f>VLOOKUP(A4117, Sheet3!A:G,6, FALSE)</f>
        <v>0.34923300000000002</v>
      </c>
      <c r="N4117" s="4">
        <f>VLOOKUP(A4117, Sheet3!A:G,7, FALSE)</f>
        <v>-2.7422499999999999</v>
      </c>
      <c r="O4117">
        <v>2004</v>
      </c>
      <c r="P4117" s="4">
        <f>VLOOKUP(G4117, Sheet2!C:E, 3, FALSE)</f>
        <v>1981</v>
      </c>
      <c r="Q4117" s="4">
        <f>O4117-P4117</f>
        <v>23</v>
      </c>
      <c r="R4117" s="4">
        <f>VLOOKUP(A4117, Sheet4!A:B, 2, FALSE)</f>
        <v>427</v>
      </c>
    </row>
    <row r="4118" spans="1:18">
      <c r="A4118" s="4">
        <v>5597</v>
      </c>
      <c r="B4118" s="4" t="s">
        <v>172</v>
      </c>
      <c r="C4118" s="1">
        <v>38848</v>
      </c>
      <c r="D4118" s="4" t="s">
        <v>6</v>
      </c>
      <c r="E4118" s="4" t="s">
        <v>141</v>
      </c>
      <c r="F4118" s="4" t="s">
        <v>652</v>
      </c>
      <c r="G4118" s="4" t="str">
        <f>B4118&amp;E4118</f>
        <v>BlackburnTN</v>
      </c>
      <c r="H4118" s="4" t="str">
        <f>VLOOKUP(G4118, Sheet2!C:D, 2, FALSE)</f>
        <v>R</v>
      </c>
      <c r="I4118" s="4">
        <f>VLOOKUP(A4118, Sheet3!A:G,2, FALSE)</f>
        <v>-0.96939699999999995</v>
      </c>
      <c r="J4118" s="4">
        <f>VLOOKUP(A4118, Sheet3!A:G,3, FALSE)</f>
        <v>2.244224</v>
      </c>
      <c r="K4118" s="4">
        <f>VLOOKUP(A4118, Sheet3!A:G,4, FALSE)</f>
        <v>-3.564098</v>
      </c>
      <c r="L4118" s="4">
        <f>VLOOKUP(A4118, Sheet3!A:G,5, FALSE)</f>
        <v>-1.2889269999999999</v>
      </c>
      <c r="M4118" s="4">
        <f>VLOOKUP(A4118, Sheet3!A:G,6, FALSE)</f>
        <v>3.8036E-2</v>
      </c>
      <c r="N4118" s="4">
        <f>VLOOKUP(A4118, Sheet3!A:G,7, FALSE)</f>
        <v>-4.7623629999999997</v>
      </c>
      <c r="O4118">
        <v>2006</v>
      </c>
      <c r="P4118" s="4">
        <f>VLOOKUP(G4118, Sheet2!C:E, 3, FALSE)</f>
        <v>2003</v>
      </c>
      <c r="Q4118" s="4">
        <f>O4118-P4118</f>
        <v>3</v>
      </c>
      <c r="R4118" s="4">
        <f>VLOOKUP(A4118, Sheet4!A:B, 2, FALSE)</f>
        <v>1210</v>
      </c>
    </row>
    <row r="4119" spans="1:18">
      <c r="A4119" s="4">
        <v>5598</v>
      </c>
      <c r="B4119" s="4" t="s">
        <v>175</v>
      </c>
      <c r="C4119" s="1">
        <v>38848</v>
      </c>
      <c r="D4119" s="4" t="s">
        <v>6</v>
      </c>
      <c r="E4119" s="4" t="s">
        <v>176</v>
      </c>
      <c r="F4119" s="4" t="s">
        <v>652</v>
      </c>
      <c r="G4119" s="4" t="str">
        <f>B4119&amp;E4119</f>
        <v>KingIA</v>
      </c>
      <c r="H4119" s="4" t="str">
        <f>VLOOKUP(G4119, Sheet2!C:D, 2, FALSE)</f>
        <v>R</v>
      </c>
      <c r="I4119" s="4">
        <f>VLOOKUP(A4119, Sheet3!A:G,2, FALSE)</f>
        <v>-0.109628</v>
      </c>
      <c r="J4119" s="4">
        <f>VLOOKUP(A4119, Sheet3!A:G,3, FALSE)</f>
        <v>-0.22335199999999999</v>
      </c>
      <c r="K4119" s="4">
        <f>VLOOKUP(A4119, Sheet3!A:G,4, FALSE)</f>
        <v>0.357215</v>
      </c>
      <c r="L4119" s="4">
        <f>VLOOKUP(A4119, Sheet3!A:G,5, FALSE)</f>
        <v>0.230353</v>
      </c>
      <c r="M4119" s="4">
        <f>VLOOKUP(A4119, Sheet3!A:G,6, FALSE)</f>
        <v>-1.3916219999999999</v>
      </c>
      <c r="N4119" s="4">
        <f>VLOOKUP(A4119, Sheet3!A:G,7, FALSE)</f>
        <v>0.119895</v>
      </c>
      <c r="O4119">
        <v>2006</v>
      </c>
      <c r="P4119" s="4">
        <f>VLOOKUP(G4119, Sheet2!C:E, 3, FALSE)</f>
        <v>2003</v>
      </c>
      <c r="Q4119" s="4">
        <f>O4119-P4119</f>
        <v>3</v>
      </c>
      <c r="R4119" s="4">
        <f>VLOOKUP(A4119, Sheet4!A:B, 2, FALSE)</f>
        <v>7824</v>
      </c>
    </row>
    <row r="4120" spans="1:18">
      <c r="A4120" s="4">
        <v>5599</v>
      </c>
      <c r="B4120" s="4" t="s">
        <v>36</v>
      </c>
      <c r="C4120" s="1">
        <v>38966</v>
      </c>
      <c r="D4120" s="4" t="s">
        <v>6</v>
      </c>
      <c r="E4120" s="4" t="s">
        <v>8</v>
      </c>
      <c r="F4120" s="4" t="s">
        <v>652</v>
      </c>
      <c r="G4120" s="4" t="str">
        <f>B4120&amp;E4120</f>
        <v>SchiffCA</v>
      </c>
      <c r="H4120" s="4" t="str">
        <f>VLOOKUP(G4120, Sheet2!C:D, 2, FALSE)</f>
        <v>D</v>
      </c>
      <c r="I4120" s="4">
        <f>VLOOKUP(A4120, Sheet3!A:G,2, FALSE)</f>
        <v>-2.9331049999999999</v>
      </c>
      <c r="J4120" s="4">
        <f>VLOOKUP(A4120, Sheet3!A:G,3, FALSE)</f>
        <v>0.748394</v>
      </c>
      <c r="K4120" s="4">
        <f>VLOOKUP(A4120, Sheet3!A:G,4, FALSE)</f>
        <v>-1.0569869999999999</v>
      </c>
      <c r="L4120" s="4">
        <f>VLOOKUP(A4120, Sheet3!A:G,5, FALSE)</f>
        <v>8.9613999999999999E-2</v>
      </c>
      <c r="M4120" s="4">
        <f>VLOOKUP(A4120, Sheet3!A:G,6, FALSE)</f>
        <v>0.17713499999999999</v>
      </c>
      <c r="N4120" s="4">
        <f>VLOOKUP(A4120, Sheet3!A:G,7, FALSE)</f>
        <v>0.33948600000000001</v>
      </c>
      <c r="O4120">
        <v>2006</v>
      </c>
      <c r="P4120" s="4">
        <f>VLOOKUP(G4120, Sheet2!C:E, 3, FALSE)</f>
        <v>2001</v>
      </c>
      <c r="Q4120" s="4">
        <f>O4120-P4120</f>
        <v>5</v>
      </c>
      <c r="R4120" s="4">
        <f>VLOOKUP(A4120, Sheet4!A:B, 2, FALSE)</f>
        <v>4055</v>
      </c>
    </row>
    <row r="4121" spans="1:18">
      <c r="A4121" s="4">
        <v>5600</v>
      </c>
      <c r="B4121" s="4" t="s">
        <v>162</v>
      </c>
      <c r="C4121" s="1">
        <v>38966</v>
      </c>
      <c r="D4121" s="4" t="s">
        <v>6</v>
      </c>
      <c r="E4121" s="4" t="str">
        <f>VLOOKUP(B4121, Sheet2!$A$2:$B$734, 2, FALSE)</f>
        <v>MD</v>
      </c>
      <c r="F4121" s="4" t="s">
        <v>652</v>
      </c>
      <c r="G4121" s="4" t="str">
        <f>B4121&amp;E4121</f>
        <v>Van HollenMD</v>
      </c>
      <c r="H4121" s="4" t="str">
        <f>VLOOKUP(G4121, Sheet2!C:D, 2, FALSE)</f>
        <v>D</v>
      </c>
      <c r="I4121" s="4">
        <f>VLOOKUP(A4121, Sheet3!A:G,2, FALSE)</f>
        <v>-3.0563829999999998</v>
      </c>
      <c r="J4121" s="4">
        <f>VLOOKUP(A4121, Sheet3!A:G,3, FALSE)</f>
        <v>3.528305</v>
      </c>
      <c r="K4121" s="4">
        <f>VLOOKUP(A4121, Sheet3!A:G,4, FALSE)</f>
        <v>-1.690876</v>
      </c>
      <c r="L4121" s="4">
        <f>VLOOKUP(A4121, Sheet3!A:G,5, FALSE)</f>
        <v>-1.361729</v>
      </c>
      <c r="M4121" s="4">
        <f>VLOOKUP(A4121, Sheet3!A:G,6, FALSE)</f>
        <v>-4.4130000000000003E-2</v>
      </c>
      <c r="N4121" s="4">
        <f>VLOOKUP(A4121, Sheet3!A:G,7, FALSE)</f>
        <v>6.1866999999999998E-2</v>
      </c>
      <c r="O4121">
        <v>2006</v>
      </c>
      <c r="P4121" s="4">
        <f>VLOOKUP(G4121, Sheet2!C:E, 3, FALSE)</f>
        <v>2003</v>
      </c>
      <c r="Q4121" s="4">
        <f>O4121-P4121</f>
        <v>3</v>
      </c>
      <c r="R4121" s="4">
        <f>VLOOKUP(A4121, Sheet4!A:B, 2, FALSE)</f>
        <v>1896</v>
      </c>
    </row>
    <row r="4122" spans="1:18">
      <c r="A4122" s="4">
        <v>5601</v>
      </c>
      <c r="B4122" s="4" t="s">
        <v>777</v>
      </c>
      <c r="C4122" s="1">
        <v>38966</v>
      </c>
      <c r="D4122" s="4" t="s">
        <v>6</v>
      </c>
      <c r="E4122" s="4" t="s">
        <v>137</v>
      </c>
      <c r="F4122" s="4" t="s">
        <v>652</v>
      </c>
      <c r="G4122" s="4" t="str">
        <f>B4122&amp;E4122</f>
        <v>ScottDGA</v>
      </c>
      <c r="H4122" s="4" t="str">
        <f>VLOOKUP(G4122, Sheet2!C:D, 2, FALSE)</f>
        <v>D</v>
      </c>
      <c r="I4122" s="4">
        <f>VLOOKUP(A4122, Sheet3!A:G,2, FALSE)</f>
        <v>-7.1579449999999998</v>
      </c>
      <c r="J4122" s="4">
        <f>VLOOKUP(A4122, Sheet3!A:G,3, FALSE)</f>
        <v>3.0328309999999998</v>
      </c>
      <c r="K4122" s="4">
        <f>VLOOKUP(A4122, Sheet3!A:G,4, FALSE)</f>
        <v>-5.7530270000000003</v>
      </c>
      <c r="L4122" s="4">
        <f>VLOOKUP(A4122, Sheet3!A:G,5, FALSE)</f>
        <v>-1.18397</v>
      </c>
      <c r="M4122" s="4">
        <f>VLOOKUP(A4122, Sheet3!A:G,6, FALSE)</f>
        <v>-0.144734</v>
      </c>
      <c r="N4122" s="4">
        <f>VLOOKUP(A4122, Sheet3!A:G,7, FALSE)</f>
        <v>-4.5256540000000003</v>
      </c>
      <c r="O4122">
        <v>2006</v>
      </c>
      <c r="P4122" s="4">
        <f>VLOOKUP(G4122, Sheet2!C:E, 3, FALSE)</f>
        <v>2003</v>
      </c>
      <c r="Q4122" s="4">
        <f>O4122-P4122</f>
        <v>3</v>
      </c>
      <c r="R4122" s="4">
        <f>VLOOKUP(A4122, Sheet4!A:B, 2, FALSE)</f>
        <v>2514</v>
      </c>
    </row>
    <row r="4123" spans="1:18">
      <c r="A4123" s="4">
        <v>5602</v>
      </c>
      <c r="B4123" s="4" t="s">
        <v>385</v>
      </c>
      <c r="C4123" s="1">
        <v>38449</v>
      </c>
      <c r="D4123" s="4" t="s">
        <v>15</v>
      </c>
      <c r="E4123" s="4" t="s">
        <v>141</v>
      </c>
      <c r="F4123" s="4" t="s">
        <v>652</v>
      </c>
      <c r="G4123" s="4" t="str">
        <f>B4123&amp;E4123</f>
        <v>AlexanderTN</v>
      </c>
      <c r="H4123" s="4" t="str">
        <f>VLOOKUP(G4123, Sheet2!C:D, 2, FALSE)</f>
        <v>R</v>
      </c>
      <c r="I4123" s="4">
        <f>VLOOKUP(A4123, Sheet3!A:G,2, FALSE)</f>
        <v>-3.8727109999999998</v>
      </c>
      <c r="J4123" s="4">
        <f>VLOOKUP(A4123, Sheet3!A:G,3, FALSE)</f>
        <v>-0.43565599999999999</v>
      </c>
      <c r="K4123" s="4">
        <f>VLOOKUP(A4123, Sheet3!A:G,4, FALSE)</f>
        <v>0.92406699999999997</v>
      </c>
      <c r="L4123" s="4">
        <f>VLOOKUP(A4123, Sheet3!A:G,5, FALSE)</f>
        <v>-1.4312910000000001</v>
      </c>
      <c r="M4123" s="4">
        <f>VLOOKUP(A4123, Sheet3!A:G,6, FALSE)</f>
        <v>1.3747720000000001</v>
      </c>
      <c r="N4123" s="4">
        <f>VLOOKUP(A4123, Sheet3!A:G,7, FALSE)</f>
        <v>1.6825349999999999</v>
      </c>
      <c r="O4123">
        <v>2005</v>
      </c>
      <c r="P4123" s="4">
        <f>VLOOKUP(G4123, Sheet2!C:E, 3, FALSE)</f>
        <v>2003</v>
      </c>
      <c r="Q4123" s="4">
        <f>O4123-P4123</f>
        <v>2</v>
      </c>
      <c r="R4123" s="4">
        <f>VLOOKUP(A4123, Sheet4!A:B, 2, FALSE)</f>
        <v>719</v>
      </c>
    </row>
    <row r="4124" spans="1:18">
      <c r="A4124" s="4">
        <v>5603</v>
      </c>
      <c r="B4124" s="4" t="s">
        <v>92</v>
      </c>
      <c r="C4124" s="1">
        <v>38392</v>
      </c>
      <c r="D4124" s="4" t="s">
        <v>6</v>
      </c>
      <c r="E4124" s="4" t="str">
        <f>VLOOKUP(B4124, Sheet2!$A$2:$B$734, 2, FALSE)</f>
        <v>OH</v>
      </c>
      <c r="F4124" s="4" t="s">
        <v>652</v>
      </c>
      <c r="G4124" s="4" t="str">
        <f>B4124&amp;E4124</f>
        <v>KucinichOH</v>
      </c>
      <c r="H4124" s="4" t="str">
        <f>VLOOKUP(G4124, Sheet2!C:D, 2, FALSE)</f>
        <v>D</v>
      </c>
      <c r="I4124" s="4">
        <f>VLOOKUP(A4124, Sheet3!A:G,2, FALSE)</f>
        <v>1.8841730000000001</v>
      </c>
      <c r="J4124" s="4">
        <f>VLOOKUP(A4124, Sheet3!A:G,3, FALSE)</f>
        <v>-1.0796809999999999</v>
      </c>
      <c r="K4124" s="4">
        <f>VLOOKUP(A4124, Sheet3!A:G,4, FALSE)</f>
        <v>2.2695349999999999</v>
      </c>
      <c r="L4124" s="4">
        <f>VLOOKUP(A4124, Sheet3!A:G,5, FALSE)</f>
        <v>0.13278400000000001</v>
      </c>
      <c r="M4124" s="4">
        <f>VLOOKUP(A4124, Sheet3!A:G,6, FALSE)</f>
        <v>-1.149087</v>
      </c>
      <c r="N4124" s="4">
        <f>VLOOKUP(A4124, Sheet3!A:G,7, FALSE)</f>
        <v>2.9983050000000002</v>
      </c>
      <c r="O4124">
        <v>2005</v>
      </c>
      <c r="P4124" s="4">
        <f>VLOOKUP(G4124, Sheet2!C:E, 3, FALSE)</f>
        <v>1997</v>
      </c>
      <c r="Q4124" s="4">
        <f>O4124-P4124</f>
        <v>8</v>
      </c>
      <c r="R4124" s="4">
        <f>VLOOKUP(A4124, Sheet4!A:B, 2, FALSE)</f>
        <v>183</v>
      </c>
    </row>
    <row r="4125" spans="1:18">
      <c r="A4125" s="4">
        <v>5604</v>
      </c>
      <c r="B4125" s="4" t="s">
        <v>150</v>
      </c>
      <c r="C4125" s="1">
        <v>38384</v>
      </c>
      <c r="D4125" s="4" t="s">
        <v>6</v>
      </c>
      <c r="E4125" s="4" t="str">
        <f>VLOOKUP(B4125, Sheet2!$A$2:$B$734, 2, FALSE)</f>
        <v>VA</v>
      </c>
      <c r="F4125" s="4" t="s">
        <v>652</v>
      </c>
      <c r="G4125" s="4" t="str">
        <f>B4125&amp;E4125</f>
        <v>DrakeVA</v>
      </c>
      <c r="H4125" s="4" t="str">
        <f>VLOOKUP(G4125, Sheet2!C:D, 2, FALSE)</f>
        <v>R</v>
      </c>
      <c r="I4125" s="4">
        <f>VLOOKUP(A4125, Sheet3!A:G,2, FALSE)</f>
        <v>3.0815969999999999</v>
      </c>
      <c r="J4125" s="4">
        <f>VLOOKUP(A4125, Sheet3!A:G,3, FALSE)</f>
        <v>-1.452947</v>
      </c>
      <c r="K4125" s="4">
        <f>VLOOKUP(A4125, Sheet3!A:G,4, FALSE)</f>
        <v>2.345669</v>
      </c>
      <c r="L4125" s="4">
        <f>VLOOKUP(A4125, Sheet3!A:G,5, FALSE)</f>
        <v>-1.5761259999999999</v>
      </c>
      <c r="M4125" s="4">
        <f>VLOOKUP(A4125, Sheet3!A:G,6, FALSE)</f>
        <v>0.43026700000000001</v>
      </c>
      <c r="N4125" s="4">
        <f>VLOOKUP(A4125, Sheet3!A:G,7, FALSE)</f>
        <v>0.722611</v>
      </c>
      <c r="O4125">
        <v>2005</v>
      </c>
      <c r="P4125" s="4">
        <f>VLOOKUP(G4125, Sheet2!C:E, 3, FALSE)</f>
        <v>2005</v>
      </c>
      <c r="Q4125" s="4">
        <f>O4125-P4125</f>
        <v>0</v>
      </c>
      <c r="R4125" s="4">
        <f>VLOOKUP(A4125, Sheet4!A:B, 2, FALSE)</f>
        <v>174</v>
      </c>
    </row>
    <row r="4126" spans="1:18">
      <c r="A4126" s="4">
        <v>5605</v>
      </c>
      <c r="B4126" s="4" t="s">
        <v>111</v>
      </c>
      <c r="C4126" s="1">
        <v>38384</v>
      </c>
      <c r="D4126" s="4" t="s">
        <v>6</v>
      </c>
      <c r="E4126" s="4" t="s">
        <v>112</v>
      </c>
      <c r="F4126" s="4" t="s">
        <v>652</v>
      </c>
      <c r="G4126" s="4" t="str">
        <f>B4126&amp;E4126</f>
        <v>MillerMI</v>
      </c>
      <c r="H4126" s="4" t="str">
        <f>VLOOKUP(G4126, Sheet2!C:D, 2, FALSE)</f>
        <v>R</v>
      </c>
      <c r="I4126" s="4">
        <f>VLOOKUP(A4126, Sheet3!A:G,2, FALSE)</f>
        <v>-7.5964119999999999</v>
      </c>
      <c r="J4126" s="4">
        <f>VLOOKUP(A4126, Sheet3!A:G,3, FALSE)</f>
        <v>-2.7714189999999999</v>
      </c>
      <c r="K4126" s="4">
        <f>VLOOKUP(A4126, Sheet3!A:G,4, FALSE)</f>
        <v>-1.6017479999999999</v>
      </c>
      <c r="L4126" s="4">
        <f>VLOOKUP(A4126, Sheet3!A:G,5, FALSE)</f>
        <v>0.247198</v>
      </c>
      <c r="M4126" s="4">
        <f>VLOOKUP(A4126, Sheet3!A:G,6, FALSE)</f>
        <v>-1.0107930000000001</v>
      </c>
      <c r="N4126" s="4">
        <f>VLOOKUP(A4126, Sheet3!A:G,7, FALSE)</f>
        <v>-4.7392479999999999</v>
      </c>
      <c r="O4126">
        <v>2005</v>
      </c>
      <c r="P4126" s="4">
        <f>VLOOKUP(G4126, Sheet2!C:E, 3, FALSE)</f>
        <v>2003</v>
      </c>
      <c r="Q4126" s="4">
        <f>O4126-P4126</f>
        <v>2</v>
      </c>
      <c r="R4126" s="4">
        <f>VLOOKUP(A4126, Sheet4!A:B, 2, FALSE)</f>
        <v>182</v>
      </c>
    </row>
    <row r="4127" spans="1:18">
      <c r="A4127" s="4">
        <v>5606</v>
      </c>
      <c r="B4127" s="4" t="s">
        <v>92</v>
      </c>
      <c r="C4127" s="1">
        <v>38384</v>
      </c>
      <c r="D4127" s="4" t="s">
        <v>6</v>
      </c>
      <c r="E4127" s="4" t="str">
        <f>VLOOKUP(B4127, Sheet2!$A$2:$B$734, 2, FALSE)</f>
        <v>OH</v>
      </c>
      <c r="F4127" s="4" t="s">
        <v>652</v>
      </c>
      <c r="G4127" s="4" t="str">
        <f>B4127&amp;E4127</f>
        <v>KucinichOH</v>
      </c>
      <c r="H4127" s="4" t="str">
        <f>VLOOKUP(G4127, Sheet2!C:D, 2, FALSE)</f>
        <v>D</v>
      </c>
      <c r="I4127" s="4">
        <f>VLOOKUP(A4127, Sheet3!A:G,2, FALSE)</f>
        <v>-1.619577</v>
      </c>
      <c r="J4127" s="4">
        <f>VLOOKUP(A4127, Sheet3!A:G,3, FALSE)</f>
        <v>0.55907399999999996</v>
      </c>
      <c r="K4127" s="4">
        <f>VLOOKUP(A4127, Sheet3!A:G,4, FALSE)</f>
        <v>-4.6729370000000001</v>
      </c>
      <c r="L4127" s="4">
        <f>VLOOKUP(A4127, Sheet3!A:G,5, FALSE)</f>
        <v>-1.016208</v>
      </c>
      <c r="M4127" s="4">
        <f>VLOOKUP(A4127, Sheet3!A:G,6, FALSE)</f>
        <v>0.26132</v>
      </c>
      <c r="N4127" s="4">
        <f>VLOOKUP(A4127, Sheet3!A:G,7, FALSE)</f>
        <v>-1.4690449999999999</v>
      </c>
      <c r="O4127">
        <v>2005</v>
      </c>
      <c r="P4127" s="4">
        <f>VLOOKUP(G4127, Sheet2!C:E, 3, FALSE)</f>
        <v>1997</v>
      </c>
      <c r="Q4127" s="4">
        <f>O4127-P4127</f>
        <v>8</v>
      </c>
      <c r="R4127" s="4">
        <f>VLOOKUP(A4127, Sheet4!A:B, 2, FALSE)</f>
        <v>148</v>
      </c>
    </row>
    <row r="4128" spans="1:18">
      <c r="A4128" s="4">
        <v>5607</v>
      </c>
      <c r="B4128" s="4" t="s">
        <v>157</v>
      </c>
      <c r="C4128" s="1">
        <v>38384</v>
      </c>
      <c r="D4128" s="4" t="s">
        <v>6</v>
      </c>
      <c r="E4128" s="4" t="str">
        <f>VLOOKUP(B4128, Sheet2!$A$2:$B$734, 2, FALSE)</f>
        <v>MA</v>
      </c>
      <c r="F4128" s="4" t="s">
        <v>652</v>
      </c>
      <c r="G4128" s="4" t="str">
        <f>B4128&amp;E4128</f>
        <v>McGovernMA</v>
      </c>
      <c r="H4128" s="4" t="str">
        <f>VLOOKUP(G4128, Sheet2!C:D, 2, FALSE)</f>
        <v>D</v>
      </c>
      <c r="I4128" s="4">
        <f>VLOOKUP(A4128, Sheet3!A:G,2, FALSE)</f>
        <v>0.589167</v>
      </c>
      <c r="J4128" s="4">
        <f>VLOOKUP(A4128, Sheet3!A:G,3, FALSE)</f>
        <v>7.3940000000000006E-2</v>
      </c>
      <c r="K4128" s="4">
        <f>VLOOKUP(A4128, Sheet3!A:G,4, FALSE)</f>
        <v>-4.4695770000000001</v>
      </c>
      <c r="L4128" s="4">
        <f>VLOOKUP(A4128, Sheet3!A:G,5, FALSE)</f>
        <v>0.63046199999999997</v>
      </c>
      <c r="M4128" s="4">
        <f>VLOOKUP(A4128, Sheet3!A:G,6, FALSE)</f>
        <v>-0.269843</v>
      </c>
      <c r="N4128" s="4">
        <f>VLOOKUP(A4128, Sheet3!A:G,7, FALSE)</f>
        <v>-3.065331</v>
      </c>
      <c r="O4128">
        <v>2005</v>
      </c>
      <c r="P4128" s="4">
        <f>VLOOKUP(G4128, Sheet2!C:E, 3, FALSE)</f>
        <v>1997</v>
      </c>
      <c r="Q4128" s="4">
        <f>O4128-P4128</f>
        <v>8</v>
      </c>
      <c r="R4128" s="4">
        <f>VLOOKUP(A4128, Sheet4!A:B, 2, FALSE)</f>
        <v>205</v>
      </c>
    </row>
    <row r="4129" spans="1:18">
      <c r="A4129" s="4">
        <v>5608</v>
      </c>
      <c r="B4129" s="4" t="s">
        <v>259</v>
      </c>
      <c r="C4129" s="1">
        <v>38378</v>
      </c>
      <c r="D4129" s="4" t="s">
        <v>15</v>
      </c>
      <c r="E4129" s="4" t="str">
        <f>VLOOKUP(B4129, Sheet2!$A$2:$B$734, 2, FALSE)</f>
        <v>KS</v>
      </c>
      <c r="F4129" s="4" t="s">
        <v>652</v>
      </c>
      <c r="G4129" s="4" t="str">
        <f>B4129&amp;E4129</f>
        <v>BrownbackKS</v>
      </c>
      <c r="H4129" s="4" t="str">
        <f>VLOOKUP(G4129, Sheet2!C:D, 2, FALSE)</f>
        <v>R</v>
      </c>
      <c r="I4129" s="4">
        <f>VLOOKUP(A4129, Sheet3!A:G,2, FALSE)</f>
        <v>-1.448035</v>
      </c>
      <c r="J4129" s="4">
        <f>VLOOKUP(A4129, Sheet3!A:G,3, FALSE)</f>
        <v>0.339974</v>
      </c>
      <c r="K4129" s="4">
        <f>VLOOKUP(A4129, Sheet3!A:G,4, FALSE)</f>
        <v>-1.676993</v>
      </c>
      <c r="L4129" s="4">
        <f>VLOOKUP(A4129, Sheet3!A:G,5, FALSE)</f>
        <v>-1.590392</v>
      </c>
      <c r="M4129" s="4">
        <f>VLOOKUP(A4129, Sheet3!A:G,6, FALSE)</f>
        <v>-0.83514299999999997</v>
      </c>
      <c r="N4129" s="4">
        <f>VLOOKUP(A4129, Sheet3!A:G,7, FALSE)</f>
        <v>-4.0146829999999998</v>
      </c>
      <c r="O4129">
        <v>2005</v>
      </c>
      <c r="P4129" s="4">
        <f>VLOOKUP(G4129, Sheet2!C:E, 3, FALSE)</f>
        <v>1996</v>
      </c>
      <c r="Q4129" s="4">
        <f>O4129-P4129</f>
        <v>9</v>
      </c>
      <c r="R4129" s="4">
        <f>VLOOKUP(A4129, Sheet4!A:B, 2, FALSE)</f>
        <v>197</v>
      </c>
    </row>
    <row r="4130" spans="1:18">
      <c r="A4130" s="4">
        <v>5609</v>
      </c>
      <c r="B4130" s="4" t="s">
        <v>276</v>
      </c>
      <c r="C4130" s="1">
        <v>38378</v>
      </c>
      <c r="D4130" s="4" t="s">
        <v>6</v>
      </c>
      <c r="E4130" s="4" t="str">
        <f>VLOOKUP(B4130, Sheet2!$A$2:$B$734, 2, FALSE)</f>
        <v>IN</v>
      </c>
      <c r="F4130" s="4" t="s">
        <v>652</v>
      </c>
      <c r="G4130" s="4" t="str">
        <f>B4130&amp;E4130</f>
        <v>ChocolaIN</v>
      </c>
      <c r="H4130" s="4" t="str">
        <f>VLOOKUP(G4130, Sheet2!C:D, 2, FALSE)</f>
        <v>R</v>
      </c>
      <c r="I4130" s="4">
        <f>VLOOKUP(A4130, Sheet3!A:G,2, FALSE)</f>
        <v>8.0506049999999991</v>
      </c>
      <c r="J4130" s="4">
        <f>VLOOKUP(A4130, Sheet3!A:G,3, FALSE)</f>
        <v>-2.160069</v>
      </c>
      <c r="K4130" s="4">
        <f>VLOOKUP(A4130, Sheet3!A:G,4, FALSE)</f>
        <v>3.1424280000000002</v>
      </c>
      <c r="L4130" s="4">
        <f>VLOOKUP(A4130, Sheet3!A:G,5, FALSE)</f>
        <v>3.6854049999999998</v>
      </c>
      <c r="M4130" s="4">
        <f>VLOOKUP(A4130, Sheet3!A:G,6, FALSE)</f>
        <v>1.02597</v>
      </c>
      <c r="N4130" s="4">
        <f>VLOOKUP(A4130, Sheet3!A:G,7, FALSE)</f>
        <v>5.2320729999999998</v>
      </c>
      <c r="O4130">
        <v>2005</v>
      </c>
      <c r="P4130" s="4">
        <f>VLOOKUP(G4130, Sheet2!C:E, 3, FALSE)</f>
        <v>2003</v>
      </c>
      <c r="Q4130" s="4">
        <f>O4130-P4130</f>
        <v>2</v>
      </c>
      <c r="R4130" s="4">
        <f>VLOOKUP(A4130, Sheet4!A:B, 2, FALSE)</f>
        <v>174</v>
      </c>
    </row>
    <row r="4131" spans="1:18">
      <c r="A4131" s="4">
        <v>5610</v>
      </c>
      <c r="B4131" s="4" t="s">
        <v>92</v>
      </c>
      <c r="C4131" s="1">
        <v>38377</v>
      </c>
      <c r="D4131" s="4" t="s">
        <v>6</v>
      </c>
      <c r="E4131" s="4" t="str">
        <f>VLOOKUP(B4131, Sheet2!$A$2:$B$734, 2, FALSE)</f>
        <v>OH</v>
      </c>
      <c r="F4131" s="4" t="s">
        <v>652</v>
      </c>
      <c r="G4131" s="4" t="str">
        <f>B4131&amp;E4131</f>
        <v>KucinichOH</v>
      </c>
      <c r="H4131" s="4" t="str">
        <f>VLOOKUP(G4131, Sheet2!C:D, 2, FALSE)</f>
        <v>D</v>
      </c>
      <c r="I4131" s="4">
        <f>VLOOKUP(A4131, Sheet3!A:G,2, FALSE)</f>
        <v>2.1162550000000002</v>
      </c>
      <c r="J4131" s="4">
        <f>VLOOKUP(A4131, Sheet3!A:G,3, FALSE)</f>
        <v>-1.5874820000000001</v>
      </c>
      <c r="K4131" s="4">
        <f>VLOOKUP(A4131, Sheet3!A:G,4, FALSE)</f>
        <v>-1.6575260000000001</v>
      </c>
      <c r="L4131" s="4">
        <f>VLOOKUP(A4131, Sheet3!A:G,5, FALSE)</f>
        <v>4.4019839999999997</v>
      </c>
      <c r="M4131" s="4">
        <f>VLOOKUP(A4131, Sheet3!A:G,6, FALSE)</f>
        <v>0.77413600000000005</v>
      </c>
      <c r="N4131" s="4">
        <f>VLOOKUP(A4131, Sheet3!A:G,7, FALSE)</f>
        <v>2.6993490000000002</v>
      </c>
      <c r="O4131">
        <v>2005</v>
      </c>
      <c r="P4131" s="4">
        <f>VLOOKUP(G4131, Sheet2!C:E, 3, FALSE)</f>
        <v>1997</v>
      </c>
      <c r="Q4131" s="4">
        <f>O4131-P4131</f>
        <v>8</v>
      </c>
      <c r="R4131" s="4">
        <f>VLOOKUP(A4131, Sheet4!A:B, 2, FALSE)</f>
        <v>162</v>
      </c>
    </row>
    <row r="4132" spans="1:18">
      <c r="A4132" s="4">
        <v>5611</v>
      </c>
      <c r="B4132" s="4" t="s">
        <v>31</v>
      </c>
      <c r="C4132" s="1">
        <v>38378</v>
      </c>
      <c r="D4132" s="4" t="s">
        <v>6</v>
      </c>
      <c r="E4132" s="4" t="str">
        <f>VLOOKUP(B4132, Sheet2!$A$2:$B$734, 2, FALSE)</f>
        <v>IN</v>
      </c>
      <c r="F4132" s="4" t="s">
        <v>652</v>
      </c>
      <c r="G4132" s="4" t="str">
        <f>B4132&amp;E4132</f>
        <v>PenceIN</v>
      </c>
      <c r="H4132" s="4" t="str">
        <f>VLOOKUP(G4132, Sheet2!C:D, 2, FALSE)</f>
        <v>R</v>
      </c>
      <c r="I4132" s="4">
        <f>VLOOKUP(A4132, Sheet3!A:G,2, FALSE)</f>
        <v>0.90860300000000005</v>
      </c>
      <c r="J4132" s="4">
        <f>VLOOKUP(A4132, Sheet3!A:G,3, FALSE)</f>
        <v>2.0242230000000001</v>
      </c>
      <c r="K4132" s="4">
        <f>VLOOKUP(A4132, Sheet3!A:G,4, FALSE)</f>
        <v>1.084022</v>
      </c>
      <c r="L4132" s="4">
        <f>VLOOKUP(A4132, Sheet3!A:G,5, FALSE)</f>
        <v>-0.53834300000000002</v>
      </c>
      <c r="M4132" s="4">
        <f>VLOOKUP(A4132, Sheet3!A:G,6, FALSE)</f>
        <v>-2.0811350000000002</v>
      </c>
      <c r="N4132" s="4">
        <f>VLOOKUP(A4132, Sheet3!A:G,7, FALSE)</f>
        <v>1.116657</v>
      </c>
      <c r="O4132">
        <v>2005</v>
      </c>
      <c r="P4132" s="4">
        <f>VLOOKUP(G4132, Sheet2!C:E, 3, FALSE)</f>
        <v>2001</v>
      </c>
      <c r="Q4132" s="4">
        <f>O4132-P4132</f>
        <v>4</v>
      </c>
      <c r="R4132" s="4">
        <f>VLOOKUP(A4132, Sheet4!A:B, 2, FALSE)</f>
        <v>167</v>
      </c>
    </row>
    <row r="4133" spans="1:18">
      <c r="A4133" s="4">
        <v>5612</v>
      </c>
      <c r="B4133" s="4" t="s">
        <v>414</v>
      </c>
      <c r="C4133" s="1">
        <v>38377</v>
      </c>
      <c r="D4133" s="4" t="s">
        <v>6</v>
      </c>
      <c r="E4133" s="4" t="s">
        <v>47</v>
      </c>
      <c r="F4133" s="4" t="s">
        <v>652</v>
      </c>
      <c r="G4133" s="4" t="str">
        <f>B4133&amp;E4133</f>
        <v>Brown-WaiteFL</v>
      </c>
      <c r="H4133" s="4" t="str">
        <f>VLOOKUP(G4133, Sheet2!C:D, 2, FALSE)</f>
        <v>R</v>
      </c>
      <c r="I4133" s="4">
        <f>VLOOKUP(A4133, Sheet3!A:G,2, FALSE)</f>
        <v>-6.3871799999999999</v>
      </c>
      <c r="J4133" s="4">
        <f>VLOOKUP(A4133, Sheet3!A:G,3, FALSE)</f>
        <v>-1.5301499999999999</v>
      </c>
      <c r="K4133" s="4">
        <f>VLOOKUP(A4133, Sheet3!A:G,4, FALSE)</f>
        <v>2.29515</v>
      </c>
      <c r="L4133" s="4">
        <f>VLOOKUP(A4133, Sheet3!A:G,5, FALSE)</f>
        <v>-8.1598310000000005</v>
      </c>
      <c r="M4133" s="4">
        <f>VLOOKUP(A4133, Sheet3!A:G,6, FALSE)</f>
        <v>-3.6173030000000002</v>
      </c>
      <c r="N4133" s="4">
        <f>VLOOKUP(A4133, Sheet3!A:G,7, FALSE)</f>
        <v>4.1796280000000001</v>
      </c>
      <c r="O4133">
        <v>2005</v>
      </c>
      <c r="P4133" s="4">
        <f>VLOOKUP(G4133, Sheet2!C:E, 3, FALSE)</f>
        <v>2003</v>
      </c>
      <c r="Q4133" s="4">
        <f>O4133-P4133</f>
        <v>2</v>
      </c>
      <c r="R4133" s="4">
        <f>VLOOKUP(A4133, Sheet4!A:B, 2, FALSE)</f>
        <v>182</v>
      </c>
    </row>
    <row r="4134" spans="1:18">
      <c r="A4134" s="4">
        <v>5613</v>
      </c>
      <c r="B4134" s="4" t="s">
        <v>12</v>
      </c>
      <c r="C4134" s="1">
        <v>38311</v>
      </c>
      <c r="D4134" s="4" t="s">
        <v>6</v>
      </c>
      <c r="E4134" s="4" t="s">
        <v>13</v>
      </c>
      <c r="F4134" s="4" t="s">
        <v>652</v>
      </c>
      <c r="G4134" s="4" t="str">
        <f>B4134&amp;E4134</f>
        <v>WilsonSC</v>
      </c>
      <c r="H4134" s="4" t="str">
        <f>VLOOKUP(G4134, Sheet2!C:D, 2, FALSE)</f>
        <v>R</v>
      </c>
      <c r="I4134" s="4">
        <f>VLOOKUP(A4134, Sheet3!A:G,2, FALSE)</f>
        <v>2.0609630000000001</v>
      </c>
      <c r="J4134" s="4">
        <f>VLOOKUP(A4134, Sheet3!A:G,3, FALSE)</f>
        <v>0.982402</v>
      </c>
      <c r="K4134" s="4">
        <f>VLOOKUP(A4134, Sheet3!A:G,4, FALSE)</f>
        <v>3.430536</v>
      </c>
      <c r="L4134" s="4">
        <f>VLOOKUP(A4134, Sheet3!A:G,5, FALSE)</f>
        <v>2.8584230000000002</v>
      </c>
      <c r="M4134" s="4">
        <f>VLOOKUP(A4134, Sheet3!A:G,6, FALSE)</f>
        <v>-2.908623</v>
      </c>
      <c r="N4134" s="4">
        <f>VLOOKUP(A4134, Sheet3!A:G,7, FALSE)</f>
        <v>5.7541539999999998</v>
      </c>
      <c r="O4134">
        <v>2004</v>
      </c>
      <c r="P4134" s="4">
        <f>VLOOKUP(G4134, Sheet2!C:E, 3, FALSE)</f>
        <v>2001</v>
      </c>
      <c r="Q4134" s="4">
        <f>O4134-P4134</f>
        <v>3</v>
      </c>
      <c r="R4134" s="4">
        <f>VLOOKUP(A4134, Sheet4!A:B, 2, FALSE)</f>
        <v>161</v>
      </c>
    </row>
    <row r="4135" spans="1:18">
      <c r="A4135" s="4">
        <v>5614</v>
      </c>
      <c r="B4135" s="4" t="s">
        <v>225</v>
      </c>
      <c r="C4135" s="1">
        <v>38266</v>
      </c>
      <c r="D4135" s="4" t="s">
        <v>6</v>
      </c>
      <c r="E4135" s="4" t="str">
        <f>VLOOKUP(B4135, Sheet2!$A$2:$B$734, 2, FALSE)</f>
        <v>PA</v>
      </c>
      <c r="F4135" s="4" t="s">
        <v>652</v>
      </c>
      <c r="G4135" s="4" t="str">
        <f>B4135&amp;E4135</f>
        <v>PittsPA</v>
      </c>
      <c r="H4135" s="4" t="str">
        <f>VLOOKUP(G4135, Sheet2!C:D, 2, FALSE)</f>
        <v>R</v>
      </c>
      <c r="I4135" s="4">
        <f>VLOOKUP(A4135, Sheet3!A:G,2, FALSE)</f>
        <v>-7.8906559999999999</v>
      </c>
      <c r="J4135" s="4">
        <f>VLOOKUP(A4135, Sheet3!A:G,3, FALSE)</f>
        <v>0.86323499999999997</v>
      </c>
      <c r="K4135" s="4">
        <f>VLOOKUP(A4135, Sheet3!A:G,4, FALSE)</f>
        <v>0.19245499999999999</v>
      </c>
      <c r="L4135" s="4">
        <f>VLOOKUP(A4135, Sheet3!A:G,5, FALSE)</f>
        <v>-1.1861269999999999</v>
      </c>
      <c r="M4135" s="4">
        <f>VLOOKUP(A4135, Sheet3!A:G,6, FALSE)</f>
        <v>-0.93048600000000004</v>
      </c>
      <c r="N4135" s="4">
        <f>VLOOKUP(A4135, Sheet3!A:G,7, FALSE)</f>
        <v>-0.40732000000000002</v>
      </c>
      <c r="O4135">
        <v>2004</v>
      </c>
      <c r="P4135" s="4">
        <f>VLOOKUP(G4135, Sheet2!C:E, 3, FALSE)</f>
        <v>1997</v>
      </c>
      <c r="Q4135" s="4">
        <f>O4135-P4135</f>
        <v>7</v>
      </c>
      <c r="R4135" s="4">
        <f>VLOOKUP(A4135, Sheet4!A:B, 2, FALSE)</f>
        <v>177</v>
      </c>
    </row>
    <row r="4136" spans="1:18">
      <c r="A4136" s="4">
        <v>5615</v>
      </c>
      <c r="B4136" s="4" t="s">
        <v>5</v>
      </c>
      <c r="C4136" s="1">
        <v>38252</v>
      </c>
      <c r="D4136" s="4" t="s">
        <v>6</v>
      </c>
      <c r="E4136" s="4" t="str">
        <f>VLOOKUP(B4136, Sheet2!$A$2:$B$734, 2, FALSE)</f>
        <v>CA</v>
      </c>
      <c r="F4136" s="4" t="s">
        <v>652</v>
      </c>
      <c r="G4136" s="4" t="str">
        <f>B4136&amp;E4136</f>
        <v>WatersCA</v>
      </c>
      <c r="H4136" s="4" t="str">
        <f>VLOOKUP(G4136, Sheet2!C:D, 2, FALSE)</f>
        <v>D</v>
      </c>
      <c r="I4136" s="4">
        <f>VLOOKUP(A4136, Sheet3!A:G,2, FALSE)</f>
        <v>0.45748699999999998</v>
      </c>
      <c r="J4136" s="4">
        <f>VLOOKUP(A4136, Sheet3!A:G,3, FALSE)</f>
        <v>2.7517399999999999</v>
      </c>
      <c r="K4136" s="4">
        <f>VLOOKUP(A4136, Sheet3!A:G,4, FALSE)</f>
        <v>-7.9987899999999996</v>
      </c>
      <c r="L4136" s="4">
        <f>VLOOKUP(A4136, Sheet3!A:G,5, FALSE)</f>
        <v>2.526122</v>
      </c>
      <c r="M4136" s="4">
        <f>VLOOKUP(A4136, Sheet3!A:G,6, FALSE)</f>
        <v>-2.15117</v>
      </c>
      <c r="N4136" s="4">
        <f>VLOOKUP(A4136, Sheet3!A:G,7, FALSE)</f>
        <v>-5.3313620000000004</v>
      </c>
      <c r="O4136">
        <v>2004</v>
      </c>
      <c r="P4136" s="4">
        <f>VLOOKUP(G4136, Sheet2!C:E, 3, FALSE)</f>
        <v>1991</v>
      </c>
      <c r="Q4136" s="4">
        <f>O4136-P4136</f>
        <v>13</v>
      </c>
      <c r="R4136" s="4">
        <f>VLOOKUP(A4136, Sheet4!A:B, 2, FALSE)</f>
        <v>173</v>
      </c>
    </row>
    <row r="4137" spans="1:18">
      <c r="A4137" s="4">
        <v>5616</v>
      </c>
      <c r="B4137" s="4" t="s">
        <v>441</v>
      </c>
      <c r="C4137" s="1">
        <v>38239</v>
      </c>
      <c r="D4137" s="4" t="s">
        <v>6</v>
      </c>
      <c r="E4137" s="4" t="s">
        <v>87</v>
      </c>
      <c r="F4137" s="4" t="s">
        <v>652</v>
      </c>
      <c r="G4137" s="4" t="str">
        <f>B4137&amp;E4137</f>
        <v>GarrettNJ</v>
      </c>
      <c r="H4137" s="4" t="str">
        <f>VLOOKUP(G4137, Sheet2!C:D, 2, FALSE)</f>
        <v>R</v>
      </c>
      <c r="I4137" s="4">
        <f>VLOOKUP(A4137, Sheet3!A:G,2, FALSE)</f>
        <v>-6.5728169999999997</v>
      </c>
      <c r="J4137" s="4">
        <f>VLOOKUP(A4137, Sheet3!A:G,3, FALSE)</f>
        <v>0.229376</v>
      </c>
      <c r="K4137" s="4">
        <f>VLOOKUP(A4137, Sheet3!A:G,4, FALSE)</f>
        <v>-1.5692010000000001</v>
      </c>
      <c r="L4137" s="4">
        <f>VLOOKUP(A4137, Sheet3!A:G,5, FALSE)</f>
        <v>-2.8650989999999998</v>
      </c>
      <c r="M4137" s="4">
        <f>VLOOKUP(A4137, Sheet3!A:G,6, FALSE)</f>
        <v>-3.5351379999999999</v>
      </c>
      <c r="N4137" s="4">
        <f>VLOOKUP(A4137, Sheet3!A:G,7, FALSE)</f>
        <v>-0.241401</v>
      </c>
      <c r="O4137">
        <v>2004</v>
      </c>
      <c r="P4137" s="4">
        <f>VLOOKUP(G4137, Sheet2!C:E, 3, FALSE)</f>
        <v>2003</v>
      </c>
      <c r="Q4137" s="4">
        <f>O4137-P4137</f>
        <v>1</v>
      </c>
      <c r="R4137" s="4">
        <f>VLOOKUP(A4137, Sheet4!A:B, 2, FALSE)</f>
        <v>158</v>
      </c>
    </row>
    <row r="4138" spans="1:18">
      <c r="A4138" s="4">
        <v>5617</v>
      </c>
      <c r="B4138" s="4" t="s">
        <v>225</v>
      </c>
      <c r="C4138" s="1">
        <v>38190</v>
      </c>
      <c r="D4138" s="4" t="s">
        <v>6</v>
      </c>
      <c r="E4138" s="4" t="str">
        <f>VLOOKUP(B4138, Sheet2!$A$2:$B$734, 2, FALSE)</f>
        <v>PA</v>
      </c>
      <c r="F4138" s="4" t="s">
        <v>652</v>
      </c>
      <c r="G4138" s="4" t="str">
        <f>B4138&amp;E4138</f>
        <v>PittsPA</v>
      </c>
      <c r="H4138" s="4" t="str">
        <f>VLOOKUP(G4138, Sheet2!C:D, 2, FALSE)</f>
        <v>R</v>
      </c>
      <c r="I4138" s="4">
        <f>VLOOKUP(A4138, Sheet3!A:G,2, FALSE)</f>
        <v>4.7719170000000002</v>
      </c>
      <c r="J4138" s="4">
        <f>VLOOKUP(A4138, Sheet3!A:G,3, FALSE)</f>
        <v>-0.69385300000000005</v>
      </c>
      <c r="K4138" s="4">
        <f>VLOOKUP(A4138, Sheet3!A:G,4, FALSE)</f>
        <v>3.591221</v>
      </c>
      <c r="L4138" s="4">
        <f>VLOOKUP(A4138, Sheet3!A:G,5, FALSE)</f>
        <v>-5.2128649999999999</v>
      </c>
      <c r="M4138" s="4">
        <f>VLOOKUP(A4138, Sheet3!A:G,6, FALSE)</f>
        <v>-0.94075699999999995</v>
      </c>
      <c r="N4138" s="4">
        <f>VLOOKUP(A4138, Sheet3!A:G,7, FALSE)</f>
        <v>5.1333880000000001</v>
      </c>
      <c r="O4138">
        <v>2004</v>
      </c>
      <c r="P4138" s="4">
        <f>VLOOKUP(G4138, Sheet2!C:E, 3, FALSE)</f>
        <v>1997</v>
      </c>
      <c r="Q4138" s="4">
        <f>O4138-P4138</f>
        <v>7</v>
      </c>
      <c r="R4138" s="4">
        <f>VLOOKUP(A4138, Sheet4!A:B, 2, FALSE)</f>
        <v>178</v>
      </c>
    </row>
    <row r="4139" spans="1:18">
      <c r="A4139" s="4">
        <v>5618</v>
      </c>
      <c r="B4139" s="4" t="s">
        <v>441</v>
      </c>
      <c r="C4139" s="1">
        <v>38181</v>
      </c>
      <c r="D4139" s="4" t="s">
        <v>6</v>
      </c>
      <c r="E4139" s="4" t="s">
        <v>87</v>
      </c>
      <c r="F4139" s="4" t="s">
        <v>652</v>
      </c>
      <c r="G4139" s="4" t="str">
        <f>B4139&amp;E4139</f>
        <v>GarrettNJ</v>
      </c>
      <c r="H4139" s="4" t="str">
        <f>VLOOKUP(G4139, Sheet2!C:D, 2, FALSE)</f>
        <v>R</v>
      </c>
      <c r="I4139" s="4">
        <f>VLOOKUP(A4139, Sheet3!A:G,2, FALSE)</f>
        <v>-2.4685739999999998</v>
      </c>
      <c r="J4139" s="4">
        <f>VLOOKUP(A4139, Sheet3!A:G,3, FALSE)</f>
        <v>-1.0796809999999999</v>
      </c>
      <c r="K4139" s="4">
        <f>VLOOKUP(A4139, Sheet3!A:G,4, FALSE)</f>
        <v>1.9807459999999999</v>
      </c>
      <c r="L4139" s="4">
        <f>VLOOKUP(A4139, Sheet3!A:G,5, FALSE)</f>
        <v>-2.1229840000000002</v>
      </c>
      <c r="M4139" s="4">
        <f>VLOOKUP(A4139, Sheet3!A:G,6, FALSE)</f>
        <v>-1.5046839999999999</v>
      </c>
      <c r="N4139" s="4">
        <f>VLOOKUP(A4139, Sheet3!A:G,7, FALSE)</f>
        <v>3.9769510000000001</v>
      </c>
      <c r="O4139">
        <v>2004</v>
      </c>
      <c r="P4139" s="4">
        <f>VLOOKUP(G4139, Sheet2!C:E, 3, FALSE)</f>
        <v>2003</v>
      </c>
      <c r="Q4139" s="4">
        <f>O4139-P4139</f>
        <v>1</v>
      </c>
      <c r="R4139" s="4">
        <f>VLOOKUP(A4139, Sheet4!A:B, 2, FALSE)</f>
        <v>161</v>
      </c>
    </row>
    <row r="4140" spans="1:18">
      <c r="A4140" s="4">
        <v>5619</v>
      </c>
      <c r="B4140" s="4" t="s">
        <v>282</v>
      </c>
      <c r="C4140" s="1">
        <v>38162</v>
      </c>
      <c r="D4140" s="4" t="s">
        <v>15</v>
      </c>
      <c r="E4140" s="4" t="str">
        <f>VLOOKUP(B4140, Sheet2!$A$2:$B$734, 2, FALSE)</f>
        <v>HI</v>
      </c>
      <c r="F4140" s="4" t="s">
        <v>652</v>
      </c>
      <c r="G4140" s="4" t="str">
        <f>B4140&amp;E4140</f>
        <v>AkakaHI</v>
      </c>
      <c r="H4140" s="4" t="str">
        <f>VLOOKUP(G4140, Sheet2!C:D, 2, FALSE)</f>
        <v>R</v>
      </c>
      <c r="I4140" s="4">
        <f>VLOOKUP(A4140, Sheet3!A:G,2, FALSE)</f>
        <v>2.1432389999999999</v>
      </c>
      <c r="J4140" s="4">
        <f>VLOOKUP(A4140, Sheet3!A:G,3, FALSE)</f>
        <v>-1.127802</v>
      </c>
      <c r="K4140" s="4">
        <f>VLOOKUP(A4140, Sheet3!A:G,4, FALSE)</f>
        <v>3.2666940000000002</v>
      </c>
      <c r="L4140" s="4">
        <f>VLOOKUP(A4140, Sheet3!A:G,5, FALSE)</f>
        <v>-4.5413309999999996</v>
      </c>
      <c r="M4140" s="4">
        <f>VLOOKUP(A4140, Sheet3!A:G,6, FALSE)</f>
        <v>-1.188226</v>
      </c>
      <c r="N4140" s="4">
        <f>VLOOKUP(A4140, Sheet3!A:G,7, FALSE)</f>
        <v>4.5091039999999998</v>
      </c>
      <c r="O4140">
        <v>2004</v>
      </c>
      <c r="P4140" s="4">
        <f>VLOOKUP(G4140, Sheet2!C:E, 3, FALSE)</f>
        <v>1990</v>
      </c>
      <c r="Q4140" s="4">
        <f>O4140-P4140</f>
        <v>14</v>
      </c>
      <c r="R4140" s="4">
        <f>VLOOKUP(A4140, Sheet4!A:B, 2, FALSE)</f>
        <v>537</v>
      </c>
    </row>
    <row r="4141" spans="1:18">
      <c r="A4141" s="4">
        <v>5620</v>
      </c>
      <c r="B4141" s="4" t="s">
        <v>37</v>
      </c>
      <c r="C4141" s="1">
        <v>38162</v>
      </c>
      <c r="D4141" s="4" t="s">
        <v>6</v>
      </c>
      <c r="E4141" s="4" t="s">
        <v>13</v>
      </c>
      <c r="F4141" s="4" t="s">
        <v>652</v>
      </c>
      <c r="G4141" s="4" t="str">
        <f>B4141&amp;E4141</f>
        <v>BarrettSC</v>
      </c>
      <c r="H4141" s="4" t="str">
        <f>VLOOKUP(G4141, Sheet2!C:D, 2, FALSE)</f>
        <v>R</v>
      </c>
      <c r="I4141" s="4">
        <f>VLOOKUP(A4141, Sheet3!A:G,2, FALSE)</f>
        <v>4.6824450000000004</v>
      </c>
      <c r="J4141" s="4">
        <f>VLOOKUP(A4141, Sheet3!A:G,3, FALSE)</f>
        <v>-2.1323669999999999</v>
      </c>
      <c r="K4141" s="4">
        <f>VLOOKUP(A4141, Sheet3!A:G,4, FALSE)</f>
        <v>-0.40946700000000003</v>
      </c>
      <c r="L4141" s="4">
        <f>VLOOKUP(A4141, Sheet3!A:G,5, FALSE)</f>
        <v>7.3650270000000004</v>
      </c>
      <c r="M4141" s="4">
        <f>VLOOKUP(A4141, Sheet3!A:G,6, FALSE)</f>
        <v>-0.87129199999999996</v>
      </c>
      <c r="N4141" s="4">
        <f>VLOOKUP(A4141, Sheet3!A:G,7, FALSE)</f>
        <v>-0.11386400000000001</v>
      </c>
      <c r="O4141">
        <v>2004</v>
      </c>
      <c r="P4141" s="4">
        <f>VLOOKUP(G4141, Sheet2!C:E, 3, FALSE)</f>
        <v>2003</v>
      </c>
      <c r="Q4141" s="4">
        <f>O4141-P4141</f>
        <v>1</v>
      </c>
      <c r="R4141" s="4">
        <f>VLOOKUP(A4141, Sheet4!A:B, 2, FALSE)</f>
        <v>168</v>
      </c>
    </row>
    <row r="4142" spans="1:18">
      <c r="A4142" s="4">
        <v>5621</v>
      </c>
      <c r="B4142" s="4" t="s">
        <v>20</v>
      </c>
      <c r="C4142" s="1">
        <v>38160</v>
      </c>
      <c r="D4142" s="4" t="s">
        <v>6</v>
      </c>
      <c r="E4142" s="4" t="str">
        <f>VLOOKUP(B4142, Sheet2!$A$2:$B$734, 2, FALSE)</f>
        <v>WA</v>
      </c>
      <c r="F4142" s="4" t="s">
        <v>652</v>
      </c>
      <c r="G4142" s="4" t="str">
        <f>B4142&amp;E4142</f>
        <v>McDermottWA</v>
      </c>
      <c r="H4142" s="4" t="str">
        <f>VLOOKUP(G4142, Sheet2!C:D, 2, FALSE)</f>
        <v>D</v>
      </c>
      <c r="I4142" s="4">
        <f>VLOOKUP(A4142, Sheet3!A:G,2, FALSE)</f>
        <v>-2.6629740000000002</v>
      </c>
      <c r="J4142" s="4">
        <f>VLOOKUP(A4142, Sheet3!A:G,3, FALSE)</f>
        <v>-0.25290800000000002</v>
      </c>
      <c r="K4142" s="4">
        <f>VLOOKUP(A4142, Sheet3!A:G,4, FALSE)</f>
        <v>0.96776399999999996</v>
      </c>
      <c r="L4142" s="4">
        <f>VLOOKUP(A4142, Sheet3!A:G,5, FALSE)</f>
        <v>-0.81008999999999998</v>
      </c>
      <c r="M4142" s="4">
        <f>VLOOKUP(A4142, Sheet3!A:G,6, FALSE)</f>
        <v>0.26794600000000002</v>
      </c>
      <c r="N4142" s="4">
        <f>VLOOKUP(A4142, Sheet3!A:G,7, FALSE)</f>
        <v>2.9206979999999998</v>
      </c>
      <c r="O4142">
        <v>2004</v>
      </c>
      <c r="P4142" s="4">
        <f>VLOOKUP(G4142, Sheet2!C:E, 3, FALSE)</f>
        <v>1989</v>
      </c>
      <c r="Q4142" s="4">
        <f>O4142-P4142</f>
        <v>15</v>
      </c>
      <c r="R4142" s="4">
        <f>VLOOKUP(A4142, Sheet4!A:B, 2, FALSE)</f>
        <v>166</v>
      </c>
    </row>
    <row r="4143" spans="1:18">
      <c r="A4143" s="4">
        <v>5622</v>
      </c>
      <c r="B4143" s="4" t="s">
        <v>576</v>
      </c>
      <c r="C4143" s="1">
        <v>38154</v>
      </c>
      <c r="D4143" s="4" t="s">
        <v>583</v>
      </c>
      <c r="E4143" s="4" t="str">
        <f>VLOOKUP(B4143, Sheet2!$A$2:$B$734, 2, FALSE)</f>
        <v>OH</v>
      </c>
      <c r="F4143" s="4" t="s">
        <v>652</v>
      </c>
      <c r="G4143" s="4" t="str">
        <f>B4143&amp;E4143</f>
        <v>StricklandOH</v>
      </c>
      <c r="H4143" s="4" t="str">
        <f>VLOOKUP(G4143, Sheet2!C:D, 2, FALSE)</f>
        <v>D</v>
      </c>
      <c r="I4143" s="4">
        <f>VLOOKUP(A4143, Sheet3!A:G,2, FALSE)</f>
        <v>-7.6614699999999996</v>
      </c>
      <c r="J4143" s="4">
        <f>VLOOKUP(A4143, Sheet3!A:G,3, FALSE)</f>
        <v>-1.0796809999999999</v>
      </c>
      <c r="K4143" s="4">
        <f>VLOOKUP(A4143, Sheet3!A:G,4, FALSE)</f>
        <v>0.82580200000000004</v>
      </c>
      <c r="L4143" s="4">
        <f>VLOOKUP(A4143, Sheet3!A:G,5, FALSE)</f>
        <v>-3.100222</v>
      </c>
      <c r="M4143" s="4">
        <f>VLOOKUP(A4143, Sheet3!A:G,6, FALSE)</f>
        <v>-0.96509400000000001</v>
      </c>
      <c r="N4143" s="4">
        <f>VLOOKUP(A4143, Sheet3!A:G,7, FALSE)</f>
        <v>1.8753679999999999</v>
      </c>
      <c r="O4143">
        <v>2004</v>
      </c>
      <c r="P4143" s="4">
        <f>VLOOKUP(G4143, Sheet2!C:E, 3, FALSE)</f>
        <v>1997</v>
      </c>
      <c r="Q4143" s="4">
        <f>O4143-P4143</f>
        <v>7</v>
      </c>
      <c r="R4143" s="4">
        <f>VLOOKUP(A4143, Sheet4!A:B, 2, FALSE)</f>
        <v>154</v>
      </c>
    </row>
    <row r="4144" spans="1:18">
      <c r="A4144" s="4">
        <v>5623</v>
      </c>
      <c r="B4144" s="4" t="s">
        <v>31</v>
      </c>
      <c r="C4144" s="1">
        <v>38140</v>
      </c>
      <c r="D4144" s="4" t="s">
        <v>6</v>
      </c>
      <c r="E4144" s="4" t="str">
        <f>VLOOKUP(B4144, Sheet2!$A$2:$B$734, 2, FALSE)</f>
        <v>IN</v>
      </c>
      <c r="F4144" s="4" t="s">
        <v>652</v>
      </c>
      <c r="G4144" s="4" t="str">
        <f>B4144&amp;E4144</f>
        <v>PenceIN</v>
      </c>
      <c r="H4144" s="4" t="str">
        <f>VLOOKUP(G4144, Sheet2!C:D, 2, FALSE)</f>
        <v>R</v>
      </c>
      <c r="I4144" s="4">
        <f>VLOOKUP(A4144, Sheet3!A:G,2, FALSE)</f>
        <v>-0.70902900000000002</v>
      </c>
      <c r="J4144" s="4">
        <f>VLOOKUP(A4144, Sheet3!A:G,3, FALSE)</f>
        <v>-0.58361700000000005</v>
      </c>
      <c r="K4144" s="4">
        <f>VLOOKUP(A4144, Sheet3!A:G,4, FALSE)</f>
        <v>3.585267</v>
      </c>
      <c r="L4144" s="4">
        <f>VLOOKUP(A4144, Sheet3!A:G,5, FALSE)</f>
        <v>-6.6331499999999997</v>
      </c>
      <c r="M4144" s="4">
        <f>VLOOKUP(A4144, Sheet3!A:G,6, FALSE)</f>
        <v>-2.551812</v>
      </c>
      <c r="N4144" s="4">
        <f>VLOOKUP(A4144, Sheet3!A:G,7, FALSE)</f>
        <v>6.7055410000000002</v>
      </c>
      <c r="O4144">
        <v>2004</v>
      </c>
      <c r="P4144" s="4">
        <f>VLOOKUP(G4144, Sheet2!C:E, 3, FALSE)</f>
        <v>2001</v>
      </c>
      <c r="Q4144" s="4">
        <f>O4144-P4144</f>
        <v>3</v>
      </c>
      <c r="R4144" s="4">
        <f>VLOOKUP(A4144, Sheet4!A:B, 2, FALSE)</f>
        <v>139</v>
      </c>
    </row>
    <row r="4145" spans="1:18">
      <c r="A4145" s="4">
        <v>5624</v>
      </c>
      <c r="B4145" s="4" t="s">
        <v>31</v>
      </c>
      <c r="C4145" s="1">
        <v>38127</v>
      </c>
      <c r="D4145" s="4" t="s">
        <v>6</v>
      </c>
      <c r="E4145" s="4" t="str">
        <f>VLOOKUP(B4145, Sheet2!$A$2:$B$734, 2, FALSE)</f>
        <v>IN</v>
      </c>
      <c r="F4145" s="4" t="s">
        <v>652</v>
      </c>
      <c r="G4145" s="4" t="str">
        <f>B4145&amp;E4145</f>
        <v>PenceIN</v>
      </c>
      <c r="H4145" s="4" t="str">
        <f>VLOOKUP(G4145, Sheet2!C:D, 2, FALSE)</f>
        <v>R</v>
      </c>
      <c r="I4145" s="4">
        <f>VLOOKUP(A4145, Sheet3!A:G,2, FALSE)</f>
        <v>-3.370657</v>
      </c>
      <c r="J4145" s="4">
        <f>VLOOKUP(A4145, Sheet3!A:G,3, FALSE)</f>
        <v>-0.687137</v>
      </c>
      <c r="K4145" s="4">
        <f>VLOOKUP(A4145, Sheet3!A:G,4, FALSE)</f>
        <v>-1.666293</v>
      </c>
      <c r="L4145" s="4">
        <f>VLOOKUP(A4145, Sheet3!A:G,5, FALSE)</f>
        <v>-2.3775140000000001</v>
      </c>
      <c r="M4145" s="4">
        <f>VLOOKUP(A4145, Sheet3!A:G,6, FALSE)</f>
        <v>-0.18088299999999999</v>
      </c>
      <c r="N4145" s="4">
        <f>VLOOKUP(A4145, Sheet3!A:G,7, FALSE)</f>
        <v>1.3680920000000001</v>
      </c>
      <c r="O4145">
        <v>2004</v>
      </c>
      <c r="P4145" s="4">
        <f>VLOOKUP(G4145, Sheet2!C:E, 3, FALSE)</f>
        <v>2001</v>
      </c>
      <c r="Q4145" s="4">
        <f>O4145-P4145</f>
        <v>3</v>
      </c>
      <c r="R4145" s="4">
        <f>VLOOKUP(A4145, Sheet4!A:B, 2, FALSE)</f>
        <v>144</v>
      </c>
    </row>
    <row r="4146" spans="1:18">
      <c r="A4146" s="4">
        <v>5625</v>
      </c>
      <c r="B4146" s="4" t="s">
        <v>31</v>
      </c>
      <c r="C4146" s="1">
        <v>38125</v>
      </c>
      <c r="D4146" s="4" t="s">
        <v>6</v>
      </c>
      <c r="E4146" s="4" t="str">
        <f>VLOOKUP(B4146, Sheet2!$A$2:$B$734, 2, FALSE)</f>
        <v>IN</v>
      </c>
      <c r="F4146" s="4" t="s">
        <v>652</v>
      </c>
      <c r="G4146" s="4" t="str">
        <f>B4146&amp;E4146</f>
        <v>PenceIN</v>
      </c>
      <c r="H4146" s="4" t="str">
        <f>VLOOKUP(G4146, Sheet2!C:D, 2, FALSE)</f>
        <v>R</v>
      </c>
      <c r="I4146" s="4">
        <f>VLOOKUP(A4146, Sheet3!A:G,2, FALSE)</f>
        <v>6.2808739999999998</v>
      </c>
      <c r="J4146" s="4">
        <f>VLOOKUP(A4146, Sheet3!A:G,3, FALSE)</f>
        <v>0.26382499999999998</v>
      </c>
      <c r="K4146" s="4">
        <f>VLOOKUP(A4146, Sheet3!A:G,4, FALSE)</f>
        <v>6.0272550000000003</v>
      </c>
      <c r="L4146" s="4">
        <f>VLOOKUP(A4146, Sheet3!A:G,5, FALSE)</f>
        <v>-3.6934749999999998</v>
      </c>
      <c r="M4146" s="4">
        <f>VLOOKUP(A4146, Sheet3!A:G,6, FALSE)</f>
        <v>0.62766500000000003</v>
      </c>
      <c r="N4146" s="4">
        <f>VLOOKUP(A4146, Sheet3!A:G,7, FALSE)</f>
        <v>5.7898180000000004</v>
      </c>
      <c r="O4146">
        <v>2004</v>
      </c>
      <c r="P4146" s="4">
        <f>VLOOKUP(G4146, Sheet2!C:E, 3, FALSE)</f>
        <v>2001</v>
      </c>
      <c r="Q4146" s="4">
        <f>O4146-P4146</f>
        <v>3</v>
      </c>
      <c r="R4146" s="4">
        <f>VLOOKUP(A4146, Sheet4!A:B, 2, FALSE)</f>
        <v>154</v>
      </c>
    </row>
    <row r="4147" spans="1:18">
      <c r="A4147" s="4">
        <v>5626</v>
      </c>
      <c r="B4147" s="4" t="s">
        <v>20</v>
      </c>
      <c r="C4147" s="1">
        <v>38120</v>
      </c>
      <c r="D4147" s="4" t="s">
        <v>6</v>
      </c>
      <c r="E4147" s="4" t="str">
        <f>VLOOKUP(B4147, Sheet2!$A$2:$B$734, 2, FALSE)</f>
        <v>WA</v>
      </c>
      <c r="F4147" s="4" t="s">
        <v>652</v>
      </c>
      <c r="G4147" s="4" t="str">
        <f>B4147&amp;E4147</f>
        <v>McDermottWA</v>
      </c>
      <c r="H4147" s="4" t="str">
        <f>VLOOKUP(G4147, Sheet2!C:D, 2, FALSE)</f>
        <v>D</v>
      </c>
      <c r="I4147" s="4">
        <f>VLOOKUP(A4147, Sheet3!A:G,2, FALSE)</f>
        <v>7.8405760000000004</v>
      </c>
      <c r="J4147" s="4">
        <f>VLOOKUP(A4147, Sheet3!A:G,3, FALSE)</f>
        <v>-0.76109700000000002</v>
      </c>
      <c r="K4147" s="4">
        <f>VLOOKUP(A4147, Sheet3!A:G,4, FALSE)</f>
        <v>2.2284980000000001</v>
      </c>
      <c r="L4147" s="4">
        <f>VLOOKUP(A4147, Sheet3!A:G,5, FALSE)</f>
        <v>5.9895880000000004</v>
      </c>
      <c r="M4147" s="4">
        <f>VLOOKUP(A4147, Sheet3!A:G,6, FALSE)</f>
        <v>-0.31003700000000001</v>
      </c>
      <c r="N4147" s="4">
        <f>VLOOKUP(A4147, Sheet3!A:G,7, FALSE)</f>
        <v>2.1398269999999999</v>
      </c>
      <c r="O4147">
        <v>2004</v>
      </c>
      <c r="P4147" s="4">
        <f>VLOOKUP(G4147, Sheet2!C:E, 3, FALSE)</f>
        <v>1989</v>
      </c>
      <c r="Q4147" s="4">
        <f>O4147-P4147</f>
        <v>15</v>
      </c>
      <c r="R4147" s="4">
        <f>VLOOKUP(A4147, Sheet4!A:B, 2, FALSE)</f>
        <v>175</v>
      </c>
    </row>
    <row r="4148" spans="1:18">
      <c r="A4148" s="4">
        <v>5627</v>
      </c>
      <c r="B4148" s="4" t="s">
        <v>31</v>
      </c>
      <c r="C4148" s="1">
        <v>38119</v>
      </c>
      <c r="D4148" s="4" t="s">
        <v>6</v>
      </c>
      <c r="E4148" s="4" t="str">
        <f>VLOOKUP(B4148, Sheet2!$A$2:$B$734, 2, FALSE)</f>
        <v>IN</v>
      </c>
      <c r="F4148" s="4" t="s">
        <v>652</v>
      </c>
      <c r="G4148" s="4" t="str">
        <f>B4148&amp;E4148</f>
        <v>PenceIN</v>
      </c>
      <c r="H4148" s="4" t="str">
        <f>VLOOKUP(G4148, Sheet2!C:D, 2, FALSE)</f>
        <v>R</v>
      </c>
      <c r="I4148" s="4">
        <f>VLOOKUP(A4148, Sheet3!A:G,2, FALSE)</f>
        <v>-3.304014</v>
      </c>
      <c r="J4148" s="4">
        <f>VLOOKUP(A4148, Sheet3!A:G,3, FALSE)</f>
        <v>-0.39252300000000001</v>
      </c>
      <c r="K4148" s="4">
        <f>VLOOKUP(A4148, Sheet3!A:G,4, FALSE)</f>
        <v>4.6204359999999998</v>
      </c>
      <c r="L4148" s="4">
        <f>VLOOKUP(A4148, Sheet3!A:G,5, FALSE)</f>
        <v>-7.672688</v>
      </c>
      <c r="M4148" s="4">
        <f>VLOOKUP(A4148, Sheet3!A:G,6, FALSE)</f>
        <v>-3.4735130000000001</v>
      </c>
      <c r="N4148" s="4">
        <f>VLOOKUP(A4148, Sheet3!A:G,7, FALSE)</f>
        <v>4.6292470000000003</v>
      </c>
      <c r="O4148">
        <v>2004</v>
      </c>
      <c r="P4148" s="4">
        <f>VLOOKUP(G4148, Sheet2!C:E, 3, FALSE)</f>
        <v>2001</v>
      </c>
      <c r="Q4148" s="4">
        <f>O4148-P4148</f>
        <v>3</v>
      </c>
      <c r="R4148" s="4">
        <f>VLOOKUP(A4148, Sheet4!A:B, 2, FALSE)</f>
        <v>144</v>
      </c>
    </row>
    <row r="4149" spans="1:18">
      <c r="A4149" s="4">
        <v>5628</v>
      </c>
      <c r="B4149" s="4" t="s">
        <v>267</v>
      </c>
      <c r="C4149" s="1">
        <v>39419</v>
      </c>
      <c r="D4149" s="4" t="s">
        <v>15</v>
      </c>
      <c r="E4149" s="4" t="s">
        <v>184</v>
      </c>
      <c r="F4149" s="4" t="s">
        <v>652</v>
      </c>
      <c r="G4149" s="4" t="str">
        <f>B4149&amp;E4149</f>
        <v>KennedyMA</v>
      </c>
      <c r="H4149" s="4" t="str">
        <f>VLOOKUP(G4149, Sheet2!C:D, 2, FALSE)</f>
        <v>D</v>
      </c>
      <c r="I4149" s="4">
        <f>VLOOKUP(A4149, Sheet3!A:G,2, FALSE)</f>
        <v>0.97256600000000004</v>
      </c>
      <c r="J4149" s="4">
        <f>VLOOKUP(A4149, Sheet3!A:G,3, FALSE)</f>
        <v>-1.2443169999999999</v>
      </c>
      <c r="K4149" s="4">
        <f>VLOOKUP(A4149, Sheet3!A:G,4, FALSE)</f>
        <v>8.0600000000000005E-2</v>
      </c>
      <c r="L4149" s="4">
        <f>VLOOKUP(A4149, Sheet3!A:G,5, FALSE)</f>
        <v>0.36335400000000001</v>
      </c>
      <c r="M4149" s="4">
        <f>VLOOKUP(A4149, Sheet3!A:G,6, FALSE)</f>
        <v>0.14179900000000001</v>
      </c>
      <c r="N4149" s="4">
        <f>VLOOKUP(A4149, Sheet3!A:G,7, FALSE)</f>
        <v>-1.3099240000000001</v>
      </c>
      <c r="O4149">
        <v>2007</v>
      </c>
      <c r="P4149" s="4">
        <f>VLOOKUP(G4149, Sheet2!C:E, 3, FALSE)</f>
        <v>1962</v>
      </c>
      <c r="Q4149" s="4">
        <f>O4149-P4149</f>
        <v>45</v>
      </c>
      <c r="R4149" s="4">
        <f>VLOOKUP(A4149, Sheet4!A:B, 2, FALSE)</f>
        <v>433</v>
      </c>
    </row>
    <row r="4150" spans="1:18">
      <c r="A4150" s="4">
        <v>5629</v>
      </c>
      <c r="B4150" s="4" t="s">
        <v>197</v>
      </c>
      <c r="C4150" s="1">
        <v>40136</v>
      </c>
      <c r="D4150" s="4" t="s">
        <v>6</v>
      </c>
      <c r="E4150" s="4" t="s">
        <v>141</v>
      </c>
      <c r="F4150" s="4" t="s">
        <v>652</v>
      </c>
      <c r="G4150" s="4" t="str">
        <f>B4150&amp;E4150</f>
        <v>DuncanTN</v>
      </c>
      <c r="H4150" s="4" t="str">
        <f>VLOOKUP(G4150, Sheet2!C:D, 2, FALSE)</f>
        <v>R</v>
      </c>
      <c r="I4150" s="4">
        <f>VLOOKUP(A4150, Sheet3!A:G,2, FALSE)</f>
        <v>2.4876559999999999</v>
      </c>
      <c r="J4150" s="4">
        <f>VLOOKUP(A4150, Sheet3!A:G,3, FALSE)</f>
        <v>-2.3991340000000001</v>
      </c>
      <c r="K4150" s="4">
        <f>VLOOKUP(A4150, Sheet3!A:G,4, FALSE)</f>
        <v>2.60642</v>
      </c>
      <c r="L4150" s="4">
        <f>VLOOKUP(A4150, Sheet3!A:G,5, FALSE)</f>
        <v>8.9064000000000004E-2</v>
      </c>
      <c r="M4150" s="4">
        <f>VLOOKUP(A4150, Sheet3!A:G,6, FALSE)</f>
        <v>-0.193826</v>
      </c>
      <c r="N4150" s="4">
        <f>VLOOKUP(A4150, Sheet3!A:G,7, FALSE)</f>
        <v>1.394868</v>
      </c>
      <c r="O4150">
        <v>2009</v>
      </c>
      <c r="P4150" s="4">
        <f>VLOOKUP(G4150, Sheet2!C:E, 3, FALSE)</f>
        <v>1988</v>
      </c>
      <c r="Q4150" s="4">
        <f>O4150-P4150</f>
        <v>21</v>
      </c>
      <c r="R4150" s="4">
        <f>VLOOKUP(A4150, Sheet4!A:B, 2, FALSE)</f>
        <v>196</v>
      </c>
    </row>
    <row r="4151" spans="1:18">
      <c r="A4151" s="4">
        <v>5630</v>
      </c>
      <c r="B4151" s="4" t="s">
        <v>197</v>
      </c>
      <c r="C4151" s="1">
        <v>39225</v>
      </c>
      <c r="D4151" s="4" t="s">
        <v>6</v>
      </c>
      <c r="E4151" s="4" t="s">
        <v>141</v>
      </c>
      <c r="F4151" s="4" t="s">
        <v>652</v>
      </c>
      <c r="G4151" s="4" t="str">
        <f>B4151&amp;E4151</f>
        <v>DuncanTN</v>
      </c>
      <c r="H4151" s="4" t="str">
        <f>VLOOKUP(G4151, Sheet2!C:D, 2, FALSE)</f>
        <v>R</v>
      </c>
      <c r="I4151" s="4">
        <f>VLOOKUP(A4151, Sheet3!A:G,2, FALSE)</f>
        <v>-2.3132730000000001</v>
      </c>
      <c r="J4151" s="4">
        <f>VLOOKUP(A4151, Sheet3!A:G,3, FALSE)</f>
        <v>2.266114</v>
      </c>
      <c r="K4151" s="4">
        <f>VLOOKUP(A4151, Sheet3!A:G,4, FALSE)</f>
        <v>-3.0697480000000001</v>
      </c>
      <c r="L4151" s="4">
        <f>VLOOKUP(A4151, Sheet3!A:G,5, FALSE)</f>
        <v>1.2885610000000001</v>
      </c>
      <c r="M4151" s="4">
        <f>VLOOKUP(A4151, Sheet3!A:G,6, FALSE)</f>
        <v>-1.0801829999999999</v>
      </c>
      <c r="N4151" s="4">
        <f>VLOOKUP(A4151, Sheet3!A:G,7, FALSE)</f>
        <v>-2.6255820000000001</v>
      </c>
      <c r="O4151">
        <v>2007</v>
      </c>
      <c r="P4151" s="4">
        <f>VLOOKUP(G4151, Sheet2!C:E, 3, FALSE)</f>
        <v>1988</v>
      </c>
      <c r="Q4151" s="4">
        <f>O4151-P4151</f>
        <v>19</v>
      </c>
      <c r="R4151" s="4">
        <f>VLOOKUP(A4151, Sheet4!A:B, 2, FALSE)</f>
        <v>908</v>
      </c>
    </row>
    <row r="4152" spans="1:18">
      <c r="A4152" s="4">
        <v>5631</v>
      </c>
      <c r="B4152" s="4" t="s">
        <v>267</v>
      </c>
      <c r="C4152" s="1">
        <v>39170</v>
      </c>
      <c r="D4152" s="4" t="s">
        <v>15</v>
      </c>
      <c r="E4152" s="4" t="s">
        <v>184</v>
      </c>
      <c r="F4152" s="4" t="s">
        <v>652</v>
      </c>
      <c r="G4152" s="4" t="str">
        <f>B4152&amp;E4152</f>
        <v>KennedyMA</v>
      </c>
      <c r="H4152" s="4" t="str">
        <f>VLOOKUP(G4152, Sheet2!C:D, 2, FALSE)</f>
        <v>D</v>
      </c>
      <c r="I4152" s="4">
        <f>VLOOKUP(A4152, Sheet3!A:G,2, FALSE)</f>
        <v>3.9976999999999999E-2</v>
      </c>
      <c r="J4152" s="4">
        <f>VLOOKUP(A4152, Sheet3!A:G,3, FALSE)</f>
        <v>0.36545100000000003</v>
      </c>
      <c r="K4152" s="4">
        <f>VLOOKUP(A4152, Sheet3!A:G,4, FALSE)</f>
        <v>-0.25275999999999998</v>
      </c>
      <c r="L4152" s="4">
        <f>VLOOKUP(A4152, Sheet3!A:G,5, FALSE)</f>
        <v>-1.119688</v>
      </c>
      <c r="M4152" s="4">
        <f>VLOOKUP(A4152, Sheet3!A:G,6, FALSE)</f>
        <v>-1.3289420000000001</v>
      </c>
      <c r="N4152" s="4">
        <f>VLOOKUP(A4152, Sheet3!A:G,7, FALSE)</f>
        <v>0.65868599999999999</v>
      </c>
      <c r="O4152">
        <v>2007</v>
      </c>
      <c r="P4152" s="4">
        <f>VLOOKUP(G4152, Sheet2!C:E, 3, FALSE)</f>
        <v>1962</v>
      </c>
      <c r="Q4152" s="4">
        <f>O4152-P4152</f>
        <v>45</v>
      </c>
      <c r="R4152" s="4">
        <f>VLOOKUP(A4152, Sheet4!A:B, 2, FALSE)</f>
        <v>411</v>
      </c>
    </row>
    <row r="4153" spans="1:18">
      <c r="A4153" s="4">
        <v>5632</v>
      </c>
      <c r="B4153" s="4" t="s">
        <v>262</v>
      </c>
      <c r="C4153" s="1">
        <v>39167</v>
      </c>
      <c r="D4153" s="4" t="s">
        <v>15</v>
      </c>
      <c r="E4153" s="4" t="str">
        <f>VLOOKUP(B4153, Sheet2!$A$2:$B$734, 2, FALSE)</f>
        <v>NV</v>
      </c>
      <c r="F4153" s="4" t="s">
        <v>652</v>
      </c>
      <c r="G4153" s="4" t="str">
        <f>B4153&amp;E4153</f>
        <v>ReidNV</v>
      </c>
      <c r="H4153" s="4" t="str">
        <f>VLOOKUP(G4153, Sheet2!C:D, 2, FALSE)</f>
        <v>D</v>
      </c>
      <c r="I4153" s="4">
        <f>VLOOKUP(A4153, Sheet3!A:G,2, FALSE)</f>
        <v>-3.6805509999999999</v>
      </c>
      <c r="J4153" s="4">
        <f>VLOOKUP(A4153, Sheet3!A:G,3, FALSE)</f>
        <v>-4.1920140000000004</v>
      </c>
      <c r="K4153" s="4">
        <f>VLOOKUP(A4153, Sheet3!A:G,4, FALSE)</f>
        <v>3.5364309999999999</v>
      </c>
      <c r="L4153" s="4">
        <f>VLOOKUP(A4153, Sheet3!A:G,5, FALSE)</f>
        <v>-1.7752680000000001</v>
      </c>
      <c r="M4153" s="4">
        <f>VLOOKUP(A4153, Sheet3!A:G,6, FALSE)</f>
        <v>-1.227E-2</v>
      </c>
      <c r="N4153" s="4">
        <f>VLOOKUP(A4153, Sheet3!A:G,7, FALSE)</f>
        <v>3.7243529999999998</v>
      </c>
      <c r="O4153">
        <v>2007</v>
      </c>
      <c r="P4153" s="4">
        <f>VLOOKUP(G4153, Sheet2!C:E, 3, FALSE)</f>
        <v>1983</v>
      </c>
      <c r="Q4153" s="4">
        <f>O4153-P4153</f>
        <v>24</v>
      </c>
      <c r="R4153" s="4">
        <f>VLOOKUP(A4153, Sheet4!A:B, 2, FALSE)</f>
        <v>79</v>
      </c>
    </row>
    <row r="4154" spans="1:18">
      <c r="A4154" s="4">
        <v>5633</v>
      </c>
      <c r="B4154" s="4" t="s">
        <v>414</v>
      </c>
      <c r="C4154" s="1">
        <v>38070</v>
      </c>
      <c r="D4154" s="4" t="s">
        <v>6</v>
      </c>
      <c r="E4154" s="4" t="s">
        <v>47</v>
      </c>
      <c r="F4154" s="4" t="s">
        <v>652</v>
      </c>
      <c r="G4154" s="4" t="str">
        <f>B4154&amp;E4154</f>
        <v>Brown-WaiteFL</v>
      </c>
      <c r="H4154" s="4" t="str">
        <f>VLOOKUP(G4154, Sheet2!C:D, 2, FALSE)</f>
        <v>R</v>
      </c>
      <c r="I4154" s="4">
        <f>VLOOKUP(A4154, Sheet3!A:G,2, FALSE)</f>
        <v>-1.948574</v>
      </c>
      <c r="J4154" s="4">
        <f>VLOOKUP(A4154, Sheet3!A:G,3, FALSE)</f>
        <v>-1.9248670000000001</v>
      </c>
      <c r="K4154" s="4">
        <f>VLOOKUP(A4154, Sheet3!A:G,4, FALSE)</f>
        <v>2.364757</v>
      </c>
      <c r="L4154" s="4">
        <f>VLOOKUP(A4154, Sheet3!A:G,5, FALSE)</f>
        <v>-5.3018450000000001</v>
      </c>
      <c r="M4154" s="4">
        <f>VLOOKUP(A4154, Sheet3!A:G,6, FALSE)</f>
        <v>-3.0219200000000002</v>
      </c>
      <c r="N4154" s="4">
        <f>VLOOKUP(A4154, Sheet3!A:G,7, FALSE)</f>
        <v>2.0073699999999999</v>
      </c>
      <c r="O4154">
        <v>2004</v>
      </c>
      <c r="P4154" s="4">
        <f>VLOOKUP(G4154, Sheet2!C:E, 3, FALSE)</f>
        <v>2003</v>
      </c>
      <c r="Q4154" s="4">
        <f>O4154-P4154</f>
        <v>1</v>
      </c>
      <c r="R4154" s="4">
        <f>VLOOKUP(A4154, Sheet4!A:B, 2, FALSE)</f>
        <v>513</v>
      </c>
    </row>
    <row r="4155" spans="1:18">
      <c r="A4155" s="4">
        <v>5634</v>
      </c>
      <c r="B4155" s="4" t="s">
        <v>243</v>
      </c>
      <c r="C4155" s="1">
        <v>39129</v>
      </c>
      <c r="D4155" s="4" t="s">
        <v>15</v>
      </c>
      <c r="E4155" s="4" t="str">
        <f>VLOOKUP(B4155, Sheet2!$A$2:$B$734, 2, FALSE)</f>
        <v>MO</v>
      </c>
      <c r="F4155" s="4" t="s">
        <v>652</v>
      </c>
      <c r="G4155" s="4" t="str">
        <f>B4155&amp;E4155</f>
        <v>BondMO</v>
      </c>
      <c r="H4155" s="4" t="str">
        <f>VLOOKUP(G4155, Sheet2!C:D, 2, FALSE)</f>
        <v>R</v>
      </c>
      <c r="I4155" s="4">
        <f>VLOOKUP(A4155, Sheet3!A:G,2, FALSE)</f>
        <v>-2.4844000000000001E-2</v>
      </c>
      <c r="J4155" s="4">
        <f>VLOOKUP(A4155, Sheet3!A:G,3, FALSE)</f>
        <v>-1.383386</v>
      </c>
      <c r="K4155" s="4">
        <f>VLOOKUP(A4155, Sheet3!A:G,4, FALSE)</f>
        <v>-3.2549939999999999</v>
      </c>
      <c r="L4155" s="4">
        <f>VLOOKUP(A4155, Sheet3!A:G,5, FALSE)</f>
        <v>3.4981279999999999</v>
      </c>
      <c r="M4155" s="4">
        <f>VLOOKUP(A4155, Sheet3!A:G,6, FALSE)</f>
        <v>3.0664600000000002</v>
      </c>
      <c r="N4155" s="4">
        <f>VLOOKUP(A4155, Sheet3!A:G,7, FALSE)</f>
        <v>-3.9605389999999998</v>
      </c>
      <c r="O4155">
        <v>2007</v>
      </c>
      <c r="P4155" s="4">
        <f>VLOOKUP(G4155, Sheet2!C:E, 3, FALSE)</f>
        <v>1987</v>
      </c>
      <c r="Q4155" s="4">
        <f>O4155-P4155</f>
        <v>20</v>
      </c>
      <c r="R4155" s="4">
        <f>VLOOKUP(A4155, Sheet4!A:B, 2, FALSE)</f>
        <v>338</v>
      </c>
    </row>
    <row r="4156" spans="1:18">
      <c r="A4156" s="4">
        <v>5635</v>
      </c>
      <c r="B4156" s="4" t="s">
        <v>262</v>
      </c>
      <c r="C4156" s="1">
        <v>39128</v>
      </c>
      <c r="D4156" s="4" t="s">
        <v>15</v>
      </c>
      <c r="E4156" s="4" t="str">
        <f>VLOOKUP(B4156, Sheet2!$A$2:$B$734, 2, FALSE)</f>
        <v>NV</v>
      </c>
      <c r="F4156" s="4" t="s">
        <v>652</v>
      </c>
      <c r="G4156" s="4" t="str">
        <f>B4156&amp;E4156</f>
        <v>ReidNV</v>
      </c>
      <c r="H4156" s="4" t="str">
        <f>VLOOKUP(G4156, Sheet2!C:D, 2, FALSE)</f>
        <v>D</v>
      </c>
      <c r="I4156" s="4">
        <f>VLOOKUP(A4156, Sheet3!A:G,2, FALSE)</f>
        <v>2.8123459999999998</v>
      </c>
      <c r="J4156" s="4">
        <f>VLOOKUP(A4156, Sheet3!A:G,3, FALSE)</f>
        <v>-3.2284250000000001</v>
      </c>
      <c r="K4156" s="4">
        <f>VLOOKUP(A4156, Sheet3!A:G,4, FALSE)</f>
        <v>-3.2296710000000002</v>
      </c>
      <c r="L4156" s="4">
        <f>VLOOKUP(A4156, Sheet3!A:G,5, FALSE)</f>
        <v>-0.578009</v>
      </c>
      <c r="M4156" s="4">
        <f>VLOOKUP(A4156, Sheet3!A:G,6, FALSE)</f>
        <v>-1.7139770000000001</v>
      </c>
      <c r="N4156" s="4">
        <f>VLOOKUP(A4156, Sheet3!A:G,7, FALSE)</f>
        <v>-8.9391730000000003</v>
      </c>
      <c r="O4156">
        <v>2007</v>
      </c>
      <c r="P4156" s="4">
        <f>VLOOKUP(G4156, Sheet2!C:E, 3, FALSE)</f>
        <v>1983</v>
      </c>
      <c r="Q4156" s="4">
        <f>O4156-P4156</f>
        <v>24</v>
      </c>
      <c r="R4156" s="4">
        <f>VLOOKUP(A4156, Sheet4!A:B, 2, FALSE)</f>
        <v>183</v>
      </c>
    </row>
    <row r="4157" spans="1:18">
      <c r="A4157" s="4">
        <v>5636</v>
      </c>
      <c r="B4157" s="4" t="s">
        <v>94</v>
      </c>
      <c r="C4157" s="1">
        <v>39121</v>
      </c>
      <c r="D4157" s="4" t="s">
        <v>15</v>
      </c>
      <c r="E4157" s="4" t="str">
        <f>VLOOKUP(B4157, Sheet2!$A$2:$B$734, 2, FALSE)</f>
        <v>IL</v>
      </c>
      <c r="F4157" s="4" t="s">
        <v>652</v>
      </c>
      <c r="G4157" s="4" t="str">
        <f>B4157&amp;E4157</f>
        <v>DurbinIL</v>
      </c>
      <c r="H4157" s="4" t="str">
        <f>VLOOKUP(G4157, Sheet2!C:D, 2, FALSE)</f>
        <v>D</v>
      </c>
      <c r="I4157" s="4">
        <f>VLOOKUP(A4157, Sheet3!A:G,2, FALSE)</f>
        <v>11.319566999999999</v>
      </c>
      <c r="J4157" s="4">
        <f>VLOOKUP(A4157, Sheet3!A:G,3, FALSE)</f>
        <v>-7.3398409999999998</v>
      </c>
      <c r="K4157" s="4">
        <f>VLOOKUP(A4157, Sheet3!A:G,4, FALSE)</f>
        <v>-5.6395949999999999</v>
      </c>
      <c r="L4157" s="4">
        <f>VLOOKUP(A4157, Sheet3!A:G,5, FALSE)</f>
        <v>7.9117240000000004</v>
      </c>
      <c r="M4157" s="4">
        <f>VLOOKUP(A4157, Sheet3!A:G,6, FALSE)</f>
        <v>5.7328780000000004</v>
      </c>
      <c r="N4157" s="4">
        <f>VLOOKUP(A4157, Sheet3!A:G,7, FALSE)</f>
        <v>-11.899438999999999</v>
      </c>
      <c r="O4157">
        <v>2007</v>
      </c>
      <c r="P4157" s="4">
        <f>VLOOKUP(G4157, Sheet2!C:E, 3, FALSE)</f>
        <v>1983</v>
      </c>
      <c r="Q4157" s="4">
        <f>O4157-P4157</f>
        <v>24</v>
      </c>
      <c r="R4157" s="4">
        <f>VLOOKUP(A4157, Sheet4!A:B, 2, FALSE)</f>
        <v>276</v>
      </c>
    </row>
    <row r="4158" spans="1:18">
      <c r="A4158" s="4">
        <v>5637</v>
      </c>
      <c r="B4158" s="4" t="s">
        <v>759</v>
      </c>
      <c r="C4158" s="1">
        <v>38064</v>
      </c>
      <c r="D4158" s="4" t="s">
        <v>6</v>
      </c>
      <c r="E4158" s="4" t="s">
        <v>44</v>
      </c>
      <c r="F4158" s="4" t="s">
        <v>652</v>
      </c>
      <c r="G4158" s="4" t="str">
        <f>B4158&amp;E4158</f>
        <v>MurphyTPA</v>
      </c>
      <c r="H4158" s="4" t="str">
        <f>VLOOKUP(G4158, Sheet2!C:D, 2, FALSE)</f>
        <v>R</v>
      </c>
      <c r="I4158" s="4">
        <f>VLOOKUP(A4158, Sheet3!A:G,2, FALSE)</f>
        <v>-4.7598000000000001E-2</v>
      </c>
      <c r="J4158" s="4">
        <f>VLOOKUP(A4158, Sheet3!A:G,3, FALSE)</f>
        <v>-2.455972</v>
      </c>
      <c r="K4158" s="4">
        <f>VLOOKUP(A4158, Sheet3!A:G,4, FALSE)</f>
        <v>-0.451378</v>
      </c>
      <c r="L4158" s="4">
        <f>VLOOKUP(A4158, Sheet3!A:G,5, FALSE)</f>
        <v>-0.43407800000000002</v>
      </c>
      <c r="M4158" s="4">
        <f>VLOOKUP(A4158, Sheet3!A:G,6, FALSE)</f>
        <v>-1.0517080000000001</v>
      </c>
      <c r="N4158" s="4">
        <f>VLOOKUP(A4158, Sheet3!A:G,7, FALSE)</f>
        <v>0.86933300000000002</v>
      </c>
      <c r="O4158">
        <v>2004</v>
      </c>
      <c r="P4158" s="4">
        <f>VLOOKUP(G4158, Sheet2!C:E, 3, FALSE)</f>
        <v>2003</v>
      </c>
      <c r="Q4158" s="4">
        <f>O4158-P4158</f>
        <v>1</v>
      </c>
      <c r="R4158" s="4">
        <f>VLOOKUP(A4158, Sheet4!A:B, 2, FALSE)</f>
        <v>198</v>
      </c>
    </row>
    <row r="4159" spans="1:18">
      <c r="A4159" s="4">
        <v>5638</v>
      </c>
      <c r="B4159" s="4" t="s">
        <v>61</v>
      </c>
      <c r="C4159" s="1">
        <v>38063</v>
      </c>
      <c r="D4159" s="4" t="s">
        <v>6</v>
      </c>
      <c r="E4159" s="4" t="str">
        <f>VLOOKUP(B4159, Sheet2!$A$2:$B$734, 2, FALSE)</f>
        <v>FL</v>
      </c>
      <c r="F4159" s="4" t="s">
        <v>652</v>
      </c>
      <c r="G4159" s="4" t="str">
        <f>B4159&amp;E4159</f>
        <v>StearnsFL</v>
      </c>
      <c r="H4159" s="4" t="str">
        <f>VLOOKUP(G4159, Sheet2!C:D, 2, FALSE)</f>
        <v>R</v>
      </c>
      <c r="I4159" s="4">
        <f>VLOOKUP(A4159, Sheet3!A:G,2, FALSE)</f>
        <v>5.14886</v>
      </c>
      <c r="J4159" s="4">
        <f>VLOOKUP(A4159, Sheet3!A:G,3, FALSE)</f>
        <v>-0.36296400000000001</v>
      </c>
      <c r="K4159" s="4">
        <f>VLOOKUP(A4159, Sheet3!A:G,4, FALSE)</f>
        <v>0.54004300000000005</v>
      </c>
      <c r="L4159" s="4">
        <f>VLOOKUP(A4159, Sheet3!A:G,5, FALSE)</f>
        <v>-6.2566449999999998</v>
      </c>
      <c r="M4159" s="4">
        <f>VLOOKUP(A4159, Sheet3!A:G,6, FALSE)</f>
        <v>-1.9534370000000001</v>
      </c>
      <c r="N4159" s="4">
        <f>VLOOKUP(A4159, Sheet3!A:G,7, FALSE)</f>
        <v>3.3561399999999999</v>
      </c>
      <c r="O4159">
        <v>2004</v>
      </c>
      <c r="P4159" s="4">
        <f>VLOOKUP(G4159, Sheet2!C:E, 3, FALSE)</f>
        <v>1989</v>
      </c>
      <c r="Q4159" s="4">
        <f>O4159-P4159</f>
        <v>15</v>
      </c>
      <c r="R4159" s="4">
        <f>VLOOKUP(A4159, Sheet4!A:B, 2, FALSE)</f>
        <v>157</v>
      </c>
    </row>
    <row r="4160" spans="1:18">
      <c r="A4160" s="4">
        <v>5639</v>
      </c>
      <c r="B4160" s="4" t="s">
        <v>647</v>
      </c>
      <c r="C4160" s="1">
        <v>38863</v>
      </c>
      <c r="D4160" s="4" t="s">
        <v>15</v>
      </c>
      <c r="E4160" s="4" t="str">
        <f>VLOOKUP(B4160, Sheet2!$A$2:$B$734, 2, FALSE)</f>
        <v>MI</v>
      </c>
      <c r="F4160" s="4" t="s">
        <v>652</v>
      </c>
      <c r="G4160" s="4" t="str">
        <f>B4160&amp;E4160</f>
        <v>LevinCMI</v>
      </c>
      <c r="H4160" s="4" t="str">
        <f>VLOOKUP(G4160, Sheet2!C:D, 2, FALSE)</f>
        <v>D</v>
      </c>
      <c r="I4160" s="4">
        <f>VLOOKUP(A4160, Sheet3!A:G,2, FALSE)</f>
        <v>0.61889899999999998</v>
      </c>
      <c r="J4160" s="4">
        <f>VLOOKUP(A4160, Sheet3!A:G,3, FALSE)</f>
        <v>-0.66491999999999996</v>
      </c>
      <c r="K4160" s="4">
        <f>VLOOKUP(A4160, Sheet3!A:G,4, FALSE)</f>
        <v>4.2901059999999998</v>
      </c>
      <c r="L4160" s="4">
        <f>VLOOKUP(A4160, Sheet3!A:G,5, FALSE)</f>
        <v>4.8557779999999999</v>
      </c>
      <c r="M4160" s="4">
        <f>VLOOKUP(A4160, Sheet3!A:G,6, FALSE)</f>
        <v>-7.5259999999999994E-2</v>
      </c>
      <c r="N4160" s="4">
        <f>VLOOKUP(A4160, Sheet3!A:G,7, FALSE)</f>
        <v>2.365767</v>
      </c>
      <c r="O4160">
        <v>2006</v>
      </c>
      <c r="P4160" s="4">
        <f>VLOOKUP(G4160, Sheet2!C:E, 3, FALSE)</f>
        <v>1979</v>
      </c>
      <c r="Q4160" s="4">
        <f>O4160-P4160</f>
        <v>27</v>
      </c>
      <c r="R4160" s="4">
        <f>VLOOKUP(A4160, Sheet4!A:B, 2, FALSE)</f>
        <v>783</v>
      </c>
    </row>
    <row r="4161" spans="1:18">
      <c r="A4161" s="4">
        <v>5640</v>
      </c>
      <c r="B4161" s="4" t="s">
        <v>86</v>
      </c>
      <c r="C4161" s="1">
        <v>38862</v>
      </c>
      <c r="D4161" s="4" t="s">
        <v>6</v>
      </c>
      <c r="E4161" s="4" t="s">
        <v>137</v>
      </c>
      <c r="F4161" s="4" t="s">
        <v>652</v>
      </c>
      <c r="G4161" s="4" t="str">
        <f>B4161&amp;E4161</f>
        <v>KingstonGA</v>
      </c>
      <c r="H4161" s="4" t="str">
        <f>VLOOKUP(G4161, Sheet2!C:D, 2, FALSE)</f>
        <v>R</v>
      </c>
      <c r="I4161" s="4">
        <f>VLOOKUP(A4161, Sheet3!A:G,2, FALSE)</f>
        <v>3.6388999999999998E-2</v>
      </c>
      <c r="J4161" s="4">
        <f>VLOOKUP(A4161, Sheet3!A:G,3, FALSE)</f>
        <v>1.986955</v>
      </c>
      <c r="K4161" s="4">
        <f>VLOOKUP(A4161, Sheet3!A:G,4, FALSE)</f>
        <v>-0.76619599999999999</v>
      </c>
      <c r="L4161" s="4">
        <f>VLOOKUP(A4161, Sheet3!A:G,5, FALSE)</f>
        <v>-2.8170109999999999</v>
      </c>
      <c r="M4161" s="4">
        <f>VLOOKUP(A4161, Sheet3!A:G,6, FALSE)</f>
        <v>-1.848711</v>
      </c>
      <c r="N4161" s="4">
        <f>VLOOKUP(A4161, Sheet3!A:G,7, FALSE)</f>
        <v>-1.752389</v>
      </c>
      <c r="O4161">
        <v>2006</v>
      </c>
      <c r="P4161" s="4">
        <f>VLOOKUP(G4161, Sheet2!C:E, 3, FALSE)</f>
        <v>1993</v>
      </c>
      <c r="Q4161" s="4">
        <f>O4161-P4161</f>
        <v>13</v>
      </c>
      <c r="R4161" s="4">
        <f>VLOOKUP(A4161, Sheet4!A:B, 2, FALSE)</f>
        <v>951</v>
      </c>
    </row>
    <row r="4162" spans="1:18">
      <c r="A4162" s="4">
        <v>5641</v>
      </c>
      <c r="B4162" s="4" t="s">
        <v>21</v>
      </c>
      <c r="C4162" s="1">
        <v>38848</v>
      </c>
      <c r="D4162" s="4" t="s">
        <v>6</v>
      </c>
      <c r="E4162" s="4" t="s">
        <v>8</v>
      </c>
      <c r="F4162" s="4" t="s">
        <v>652</v>
      </c>
      <c r="G4162" s="4" t="str">
        <f>B4162&amp;E4162</f>
        <v>WoolseyCA</v>
      </c>
      <c r="H4162" s="4" t="str">
        <f>VLOOKUP(G4162, Sheet2!C:D, 2, FALSE)</f>
        <v>D</v>
      </c>
      <c r="I4162" s="4">
        <f>VLOOKUP(A4162, Sheet3!A:G,2, FALSE)</f>
        <v>-0.94842000000000004</v>
      </c>
      <c r="J4162" s="4">
        <f>VLOOKUP(A4162, Sheet3!A:G,3, FALSE)</f>
        <v>0.31005300000000002</v>
      </c>
      <c r="K4162" s="4">
        <f>VLOOKUP(A4162, Sheet3!A:G,4, FALSE)</f>
        <v>4.1965079999999997</v>
      </c>
      <c r="L4162" s="4">
        <f>VLOOKUP(A4162, Sheet3!A:G,5, FALSE)</f>
        <v>-2.815448</v>
      </c>
      <c r="M4162" s="4">
        <f>VLOOKUP(A4162, Sheet3!A:G,6, FALSE)</f>
        <v>-0.75143599999999999</v>
      </c>
      <c r="N4162" s="4">
        <f>VLOOKUP(A4162, Sheet3!A:G,7, FALSE)</f>
        <v>3.6452249999999999</v>
      </c>
      <c r="O4162">
        <v>2006</v>
      </c>
      <c r="P4162" s="4">
        <f>VLOOKUP(G4162, Sheet2!C:E, 3, FALSE)</f>
        <v>1993</v>
      </c>
      <c r="Q4162" s="4">
        <f>O4162-P4162</f>
        <v>13</v>
      </c>
      <c r="R4162" s="4">
        <f>VLOOKUP(A4162, Sheet4!A:B, 2, FALSE)</f>
        <v>739</v>
      </c>
    </row>
    <row r="4163" spans="1:18">
      <c r="A4163" s="4">
        <v>5642</v>
      </c>
      <c r="B4163" s="4" t="s">
        <v>584</v>
      </c>
      <c r="C4163" s="1">
        <v>40666</v>
      </c>
      <c r="D4163" s="4" t="s">
        <v>15</v>
      </c>
      <c r="E4163" s="4" t="str">
        <f>VLOOKUP(B4163, Sheet2!$A$2:$B$734, 2, FALSE)</f>
        <v>DE</v>
      </c>
      <c r="F4163" s="4" t="s">
        <v>652</v>
      </c>
      <c r="G4163" s="4" t="str">
        <f>B4163&amp;E4163</f>
        <v>CarperDE</v>
      </c>
      <c r="H4163" s="4" t="str">
        <f>VLOOKUP(G4163, Sheet2!C:D, 2, FALSE)</f>
        <v>D</v>
      </c>
      <c r="I4163" s="4">
        <f>VLOOKUP(A4163, Sheet3!A:G,2, FALSE)</f>
        <v>3.3298809999999999</v>
      </c>
      <c r="J4163" s="4">
        <f>VLOOKUP(A4163, Sheet3!A:G,3, FALSE)</f>
        <v>-2.4097689999999998</v>
      </c>
      <c r="K4163" s="4">
        <f>VLOOKUP(A4163, Sheet3!A:G,4, FALSE)</f>
        <v>-0.479267</v>
      </c>
      <c r="L4163" s="4">
        <f>VLOOKUP(A4163, Sheet3!A:G,5, FALSE)</f>
        <v>0.11324099999999999</v>
      </c>
      <c r="M4163" s="4">
        <f>VLOOKUP(A4163, Sheet3!A:G,6, FALSE)</f>
        <v>1.478853</v>
      </c>
      <c r="N4163" s="4">
        <f>VLOOKUP(A4163, Sheet3!A:G,7, FALSE)</f>
        <v>-7.9090100000000003</v>
      </c>
      <c r="O4163">
        <v>2011</v>
      </c>
      <c r="P4163" s="4">
        <f>VLOOKUP(G4163, Sheet2!C:E, 3, FALSE)</f>
        <v>2001</v>
      </c>
      <c r="Q4163" s="4">
        <f>O4163-P4163</f>
        <v>10</v>
      </c>
      <c r="R4163" s="4">
        <f>VLOOKUP(A4163, Sheet4!A:B, 2, FALSE)</f>
        <v>240</v>
      </c>
    </row>
    <row r="4164" spans="1:18">
      <c r="A4164" s="4">
        <v>5643</v>
      </c>
      <c r="B4164" s="4" t="s">
        <v>453</v>
      </c>
      <c r="C4164" s="1">
        <v>41528</v>
      </c>
      <c r="D4164" s="4" t="s">
        <v>15</v>
      </c>
      <c r="E4164" s="4" t="str">
        <f>VLOOKUP(B4164, Sheet2!$A$2:$B$734, 2, FALSE)</f>
        <v>AZ</v>
      </c>
      <c r="F4164" s="4" t="s">
        <v>652</v>
      </c>
      <c r="G4164" s="4" t="str">
        <f>B4164&amp;E4164</f>
        <v>FlakeAZ</v>
      </c>
      <c r="H4164" s="4" t="str">
        <f>VLOOKUP(G4164, Sheet2!C:D, 2, FALSE)</f>
        <v>R</v>
      </c>
      <c r="I4164" s="4">
        <f>VLOOKUP(A4164, Sheet3!A:G,2, FALSE)</f>
        <v>6.5993550000000001</v>
      </c>
      <c r="J4164" s="4">
        <f>VLOOKUP(A4164, Sheet3!A:G,3, FALSE)</f>
        <v>1.5419879999999999</v>
      </c>
      <c r="K4164" s="4">
        <f>VLOOKUP(A4164, Sheet3!A:G,4, FALSE)</f>
        <v>-1.6573310000000001</v>
      </c>
      <c r="L4164" s="4">
        <f>VLOOKUP(A4164, Sheet3!A:G,5, FALSE)</f>
        <v>-4.5368050000000002</v>
      </c>
      <c r="M4164" s="4">
        <f>VLOOKUP(A4164, Sheet3!A:G,6, FALSE)</f>
        <v>-1.409097</v>
      </c>
      <c r="N4164" s="4">
        <f>VLOOKUP(A4164, Sheet3!A:G,7, FALSE)</f>
        <v>-0.64578400000000002</v>
      </c>
      <c r="O4164">
        <v>2013</v>
      </c>
      <c r="P4164" s="4">
        <f>VLOOKUP(G4164, Sheet2!C:E, 3, FALSE)</f>
        <v>2001</v>
      </c>
      <c r="Q4164" s="4">
        <f>O4164-P4164</f>
        <v>12</v>
      </c>
      <c r="R4164" s="4">
        <f>VLOOKUP(A4164, Sheet4!A:B, 2, FALSE)</f>
        <v>74</v>
      </c>
    </row>
    <row r="4165" spans="1:18">
      <c r="A4165" s="4">
        <v>5644</v>
      </c>
      <c r="B4165" s="4" t="s">
        <v>262</v>
      </c>
      <c r="C4165" s="1">
        <v>41547</v>
      </c>
      <c r="D4165" s="4" t="s">
        <v>15</v>
      </c>
      <c r="E4165" s="4" t="str">
        <f>VLOOKUP(B4165, Sheet2!$A$2:$B$734, 2, FALSE)</f>
        <v>NV</v>
      </c>
      <c r="F4165" s="4" t="s">
        <v>652</v>
      </c>
      <c r="G4165" s="4" t="str">
        <f>B4165&amp;E4165</f>
        <v>ReidNV</v>
      </c>
      <c r="H4165" s="4" t="str">
        <f>VLOOKUP(G4165, Sheet2!C:D, 2, FALSE)</f>
        <v>D</v>
      </c>
      <c r="I4165" s="4">
        <f>VLOOKUP(A4165, Sheet3!A:G,2, FALSE)</f>
        <v>-4.3694670000000002</v>
      </c>
      <c r="J4165" s="4">
        <f>VLOOKUP(A4165, Sheet3!A:G,3, FALSE)</f>
        <v>-5.3878050000000002</v>
      </c>
      <c r="K4165" s="4">
        <f>VLOOKUP(A4165, Sheet3!A:G,4, FALSE)</f>
        <v>1.1985000000000001E-2</v>
      </c>
      <c r="L4165" s="4">
        <f>VLOOKUP(A4165, Sheet3!A:G,5, FALSE)</f>
        <v>-10.619795999999999</v>
      </c>
      <c r="M4165" s="4">
        <f>VLOOKUP(A4165, Sheet3!A:G,6, FALSE)</f>
        <v>-4.1821929999999998</v>
      </c>
      <c r="N4165" s="4">
        <f>VLOOKUP(A4165, Sheet3!A:G,7, FALSE)</f>
        <v>3.659294</v>
      </c>
      <c r="O4165">
        <v>2013</v>
      </c>
      <c r="P4165" s="4">
        <f>VLOOKUP(G4165, Sheet2!C:E, 3, FALSE)</f>
        <v>1983</v>
      </c>
      <c r="Q4165" s="4">
        <f>O4165-P4165</f>
        <v>30</v>
      </c>
      <c r="R4165" s="4">
        <f>VLOOKUP(A4165, Sheet4!A:B, 2, FALSE)</f>
        <v>19</v>
      </c>
    </row>
    <row r="4166" spans="1:18">
      <c r="A4166" s="4">
        <v>5645</v>
      </c>
      <c r="B4166" s="4" t="s">
        <v>34</v>
      </c>
      <c r="C4166" s="1">
        <v>39203</v>
      </c>
      <c r="D4166" s="4" t="s">
        <v>6</v>
      </c>
      <c r="E4166" s="4" t="str">
        <f>VLOOKUP(B4166, Sheet2!$A$2:$B$734, 2, FALSE)</f>
        <v>GA</v>
      </c>
      <c r="F4166" s="4" t="s">
        <v>652</v>
      </c>
      <c r="G4166" s="4" t="str">
        <f>B4166&amp;E4166</f>
        <v>GingreyGA</v>
      </c>
      <c r="H4166" s="4" t="str">
        <f>VLOOKUP(G4166, Sheet2!C:D, 2, FALSE)</f>
        <v>R</v>
      </c>
      <c r="I4166" s="4">
        <f>VLOOKUP(A4166, Sheet3!A:G,2, FALSE)</f>
        <v>2.4019789999999999</v>
      </c>
      <c r="J4166" s="4">
        <f>VLOOKUP(A4166, Sheet3!A:G,3, FALSE)</f>
        <v>-0.93586800000000003</v>
      </c>
      <c r="K4166" s="4">
        <f>VLOOKUP(A4166, Sheet3!A:G,4, FALSE)</f>
        <v>-0.63624000000000003</v>
      </c>
      <c r="L4166" s="4">
        <f>VLOOKUP(A4166, Sheet3!A:G,5, FALSE)</f>
        <v>-1.399715</v>
      </c>
      <c r="M4166" s="4">
        <f>VLOOKUP(A4166, Sheet3!A:G,6, FALSE)</f>
        <v>-1.3217460000000001</v>
      </c>
      <c r="N4166" s="4">
        <f>VLOOKUP(A4166, Sheet3!A:G,7, FALSE)</f>
        <v>0.903752</v>
      </c>
      <c r="O4166">
        <v>2007</v>
      </c>
      <c r="P4166" s="4">
        <f>VLOOKUP(G4166, Sheet2!C:E, 3, FALSE)</f>
        <v>2003</v>
      </c>
      <c r="Q4166" s="4">
        <f>O4166-P4166</f>
        <v>4</v>
      </c>
      <c r="R4166" s="4">
        <f>VLOOKUP(A4166, Sheet4!A:B, 2, FALSE)</f>
        <v>202</v>
      </c>
    </row>
    <row r="4167" spans="1:18">
      <c r="A4167" s="4">
        <v>5646</v>
      </c>
      <c r="B4167" s="4" t="s">
        <v>149</v>
      </c>
      <c r="C4167" s="1">
        <v>39203</v>
      </c>
      <c r="D4167" s="4" t="s">
        <v>6</v>
      </c>
      <c r="E4167" s="4" t="str">
        <f>VLOOKUP(B4167, Sheet2!$A$2:$B$734, 2, FALSE)</f>
        <v>NC</v>
      </c>
      <c r="F4167" s="4" t="s">
        <v>652</v>
      </c>
      <c r="G4167" s="4" t="str">
        <f>B4167&amp;E4167</f>
        <v>FoxxNC</v>
      </c>
      <c r="H4167" s="4" t="str">
        <f>VLOOKUP(G4167, Sheet2!C:D, 2, FALSE)</f>
        <v>R</v>
      </c>
      <c r="I4167" s="4">
        <f>VLOOKUP(A4167, Sheet3!A:G,2, FALSE)</f>
        <v>-3.5623089999999999</v>
      </c>
      <c r="J4167" s="4">
        <f>VLOOKUP(A4167, Sheet3!A:G,3, FALSE)</f>
        <v>0.91835299999999997</v>
      </c>
      <c r="K4167" s="4">
        <f>VLOOKUP(A4167, Sheet3!A:G,4, FALSE)</f>
        <v>4.9603429999999999</v>
      </c>
      <c r="L4167" s="4">
        <f>VLOOKUP(A4167, Sheet3!A:G,5, FALSE)</f>
        <v>4.6461329999999998</v>
      </c>
      <c r="M4167" s="4">
        <f>VLOOKUP(A4167, Sheet3!A:G,6, FALSE)</f>
        <v>-0.89878599999999997</v>
      </c>
      <c r="N4167" s="4">
        <f>VLOOKUP(A4167, Sheet3!A:G,7, FALSE)</f>
        <v>4.2250009999999998</v>
      </c>
      <c r="O4167">
        <v>2007</v>
      </c>
      <c r="P4167" s="4">
        <f>VLOOKUP(G4167, Sheet2!C:E, 3, FALSE)</f>
        <v>2005</v>
      </c>
      <c r="Q4167" s="4">
        <f>O4167-P4167</f>
        <v>2</v>
      </c>
      <c r="R4167" s="4">
        <f>VLOOKUP(A4167, Sheet4!A:B, 2, FALSE)</f>
        <v>138</v>
      </c>
    </row>
    <row r="4168" spans="1:18">
      <c r="A4168" s="4">
        <v>5647</v>
      </c>
      <c r="B4168" s="4" t="s">
        <v>71</v>
      </c>
      <c r="C4168" s="1">
        <v>39203</v>
      </c>
      <c r="D4168" s="4" t="s">
        <v>6</v>
      </c>
      <c r="E4168" s="4" t="str">
        <f>VLOOKUP(B4168, Sheet2!$A$2:$B$734, 2, FALSE)</f>
        <v>NJ</v>
      </c>
      <c r="F4168" s="4" t="s">
        <v>652</v>
      </c>
      <c r="G4168" s="4" t="str">
        <f>B4168&amp;E4168</f>
        <v>HoltNJ</v>
      </c>
      <c r="H4168" s="4" t="str">
        <f>VLOOKUP(G4168, Sheet2!C:D, 2, FALSE)</f>
        <v>D</v>
      </c>
      <c r="I4168" s="4">
        <f>VLOOKUP(A4168, Sheet3!A:G,2, FALSE)</f>
        <v>-0.40654400000000002</v>
      </c>
      <c r="J4168" s="4">
        <f>VLOOKUP(A4168, Sheet3!A:G,3, FALSE)</f>
        <v>-0.50094000000000005</v>
      </c>
      <c r="K4168" s="4">
        <f>VLOOKUP(A4168, Sheet3!A:G,4, FALSE)</f>
        <v>-3.1911070000000001</v>
      </c>
      <c r="L4168" s="4">
        <f>VLOOKUP(A4168, Sheet3!A:G,5, FALSE)</f>
        <v>6.8314560000000002</v>
      </c>
      <c r="M4168" s="4">
        <f>VLOOKUP(A4168, Sheet3!A:G,6, FALSE)</f>
        <v>3.9561419999999998</v>
      </c>
      <c r="N4168" s="4">
        <f>VLOOKUP(A4168, Sheet3!A:G,7, FALSE)</f>
        <v>-8.2819999999999994E-3</v>
      </c>
      <c r="O4168">
        <v>2007</v>
      </c>
      <c r="P4168" s="4">
        <f>VLOOKUP(G4168, Sheet2!C:E, 3, FALSE)</f>
        <v>1999</v>
      </c>
      <c r="Q4168" s="4">
        <f>O4168-P4168</f>
        <v>8</v>
      </c>
      <c r="R4168" s="4">
        <f>VLOOKUP(A4168, Sheet4!A:B, 2, FALSE)</f>
        <v>119</v>
      </c>
    </row>
    <row r="4169" spans="1:18">
      <c r="A4169" s="4">
        <v>5648</v>
      </c>
      <c r="B4169" s="4" t="s">
        <v>354</v>
      </c>
      <c r="C4169" s="1">
        <v>39203</v>
      </c>
      <c r="D4169" s="4" t="s">
        <v>6</v>
      </c>
      <c r="E4169" s="4" t="s">
        <v>47</v>
      </c>
      <c r="F4169" s="4" t="s">
        <v>652</v>
      </c>
      <c r="G4169" s="4" t="str">
        <f>B4169&amp;E4169</f>
        <v>MahoneyFL</v>
      </c>
      <c r="H4169" s="4" t="str">
        <f>VLOOKUP(G4169, Sheet2!C:D, 2, FALSE)</f>
        <v>D</v>
      </c>
      <c r="I4169" s="4">
        <f>VLOOKUP(A4169, Sheet3!A:G,2, FALSE)</f>
        <v>-6.5750640000000002</v>
      </c>
      <c r="J4169" s="4">
        <f>VLOOKUP(A4169, Sheet3!A:G,3, FALSE)</f>
        <v>3.1230799999999999</v>
      </c>
      <c r="K4169" s="4">
        <f>VLOOKUP(A4169, Sheet3!A:G,4, FALSE)</f>
        <v>2.6953040000000001</v>
      </c>
      <c r="L4169" s="4">
        <f>VLOOKUP(A4169, Sheet3!A:G,5, FALSE)</f>
        <v>-3.2696019999999999</v>
      </c>
      <c r="M4169" s="4">
        <f>VLOOKUP(A4169, Sheet3!A:G,6, FALSE)</f>
        <v>-2.9291649999999998</v>
      </c>
      <c r="N4169" s="4">
        <f>VLOOKUP(A4169, Sheet3!A:G,7, FALSE)</f>
        <v>1.2419389999999999</v>
      </c>
      <c r="O4169">
        <v>2007</v>
      </c>
      <c r="P4169" s="4">
        <f>VLOOKUP(G4169, Sheet2!C:E, 3, FALSE)</f>
        <v>2007</v>
      </c>
      <c r="Q4169" s="4">
        <f>O4169-P4169</f>
        <v>0</v>
      </c>
      <c r="R4169" s="4">
        <f>VLOOKUP(A4169, Sheet4!A:B, 2, FALSE)</f>
        <v>164</v>
      </c>
    </row>
    <row r="4170" spans="1:18">
      <c r="A4170" s="4">
        <v>5649</v>
      </c>
      <c r="B4170" s="4" t="s">
        <v>209</v>
      </c>
      <c r="C4170" s="1">
        <v>39203</v>
      </c>
      <c r="D4170" s="4" t="s">
        <v>6</v>
      </c>
      <c r="E4170" s="4" t="str">
        <f>VLOOKUP(B4170, Sheet2!$A$2:$B$734, 2, FALSE)</f>
        <v>OH</v>
      </c>
      <c r="F4170" s="4" t="s">
        <v>652</v>
      </c>
      <c r="G4170" s="4" t="str">
        <f>B4170&amp;E4170</f>
        <v>SuttonOH</v>
      </c>
      <c r="H4170" s="4" t="str">
        <f>VLOOKUP(G4170, Sheet2!C:D, 2, FALSE)</f>
        <v>D</v>
      </c>
      <c r="I4170" s="4">
        <f>VLOOKUP(A4170, Sheet3!A:G,2, FALSE)</f>
        <v>-2.0215040000000002</v>
      </c>
      <c r="J4170" s="4">
        <f>VLOOKUP(A4170, Sheet3!A:G,3, FALSE)</f>
        <v>1.7313460000000001</v>
      </c>
      <c r="K4170" s="4">
        <f>VLOOKUP(A4170, Sheet3!A:G,4, FALSE)</f>
        <v>1.3913180000000001</v>
      </c>
      <c r="L4170" s="4">
        <f>VLOOKUP(A4170, Sheet3!A:G,5, FALSE)</f>
        <v>-7.2357430000000003</v>
      </c>
      <c r="M4170" s="4">
        <f>VLOOKUP(A4170, Sheet3!A:G,6, FALSE)</f>
        <v>-3.483784</v>
      </c>
      <c r="N4170" s="4">
        <f>VLOOKUP(A4170, Sheet3!A:G,7, FALSE)</f>
        <v>3.5793509999999999</v>
      </c>
      <c r="O4170">
        <v>2007</v>
      </c>
      <c r="P4170" s="4">
        <f>VLOOKUP(G4170, Sheet2!C:E, 3, FALSE)</f>
        <v>2007</v>
      </c>
      <c r="Q4170" s="4">
        <f>O4170-P4170</f>
        <v>0</v>
      </c>
      <c r="R4170" s="4">
        <f>VLOOKUP(A4170, Sheet4!A:B, 2, FALSE)</f>
        <v>147</v>
      </c>
    </row>
    <row r="4171" spans="1:18">
      <c r="A4171" s="4">
        <v>5650</v>
      </c>
      <c r="B4171" s="4" t="s">
        <v>85</v>
      </c>
      <c r="C4171" s="1">
        <v>39203</v>
      </c>
      <c r="D4171" s="4" t="s">
        <v>6</v>
      </c>
      <c r="E4171" s="4" t="str">
        <f>VLOOKUP(B4171, Sheet2!$A$2:$B$734, 2, FALSE)</f>
        <v>CA</v>
      </c>
      <c r="F4171" s="4" t="s">
        <v>652</v>
      </c>
      <c r="G4171" s="4" t="str">
        <f>B4171&amp;E4171</f>
        <v>SolisCA</v>
      </c>
      <c r="H4171" s="4" t="str">
        <f>VLOOKUP(G4171, Sheet2!C:D, 2, FALSE)</f>
        <v>D</v>
      </c>
      <c r="I4171" s="4">
        <f>VLOOKUP(A4171, Sheet3!A:G,2, FALSE)</f>
        <v>-6.37033</v>
      </c>
      <c r="J4171" s="4">
        <f>VLOOKUP(A4171, Sheet3!A:G,3, FALSE)</f>
        <v>-1.964296</v>
      </c>
      <c r="K4171" s="4">
        <f>VLOOKUP(A4171, Sheet3!A:G,4, FALSE)</f>
        <v>-5.6198870000000003</v>
      </c>
      <c r="L4171" s="4">
        <f>VLOOKUP(A4171, Sheet3!A:G,5, FALSE)</f>
        <v>-7.6861079999999999</v>
      </c>
      <c r="M4171" s="4">
        <f>VLOOKUP(A4171, Sheet3!A:G,6, FALSE)</f>
        <v>-2.4932620000000001</v>
      </c>
      <c r="N4171" s="4">
        <f>VLOOKUP(A4171, Sheet3!A:G,7, FALSE)</f>
        <v>-6.7529630000000003</v>
      </c>
      <c r="O4171">
        <v>2007</v>
      </c>
      <c r="P4171" s="4">
        <f>VLOOKUP(G4171, Sheet2!C:E, 3, FALSE)</f>
        <v>2001</v>
      </c>
      <c r="Q4171" s="4">
        <f>O4171-P4171</f>
        <v>6</v>
      </c>
      <c r="R4171" s="4">
        <f>VLOOKUP(A4171, Sheet4!A:B, 2, FALSE)</f>
        <v>195</v>
      </c>
    </row>
    <row r="4172" spans="1:18">
      <c r="A4172" s="4">
        <v>5653</v>
      </c>
      <c r="B4172" s="4" t="s">
        <v>450</v>
      </c>
      <c r="C4172" s="1">
        <v>39371</v>
      </c>
      <c r="D4172" s="4" t="s">
        <v>6</v>
      </c>
      <c r="E4172" s="4" t="str">
        <f>VLOOKUP(B4172, Sheet2!$A$2:$B$734, 2, FALSE)</f>
        <v>PA</v>
      </c>
      <c r="F4172" s="4" t="s">
        <v>652</v>
      </c>
      <c r="G4172" s="4" t="str">
        <f>B4172&amp;E4172</f>
        <v>AltmirePA</v>
      </c>
      <c r="H4172" s="4" t="str">
        <f>VLOOKUP(G4172, Sheet2!C:D, 2, FALSE)</f>
        <v>D</v>
      </c>
      <c r="I4172" s="4">
        <f>VLOOKUP(A4172, Sheet3!A:G,2, FALSE)</f>
        <v>-3.4190140000000002</v>
      </c>
      <c r="J4172" s="4">
        <f>VLOOKUP(A4172, Sheet3!A:G,3, FALSE)</f>
        <v>2.4341020000000002</v>
      </c>
      <c r="K4172" s="4">
        <f>VLOOKUP(A4172, Sheet3!A:G,4, FALSE)</f>
        <v>-1.0639510000000001</v>
      </c>
      <c r="L4172" s="4">
        <f>VLOOKUP(A4172, Sheet3!A:G,5, FALSE)</f>
        <v>1.620635</v>
      </c>
      <c r="M4172" s="4">
        <f>VLOOKUP(A4172, Sheet3!A:G,6, FALSE)</f>
        <v>0.142846</v>
      </c>
      <c r="N4172" s="4">
        <f>VLOOKUP(A4172, Sheet3!A:G,7, FALSE)</f>
        <v>-1.2666459999999999</v>
      </c>
      <c r="O4172">
        <v>2007</v>
      </c>
      <c r="P4172" s="4">
        <f>VLOOKUP(G4172, Sheet2!C:E, 3, FALSE)</f>
        <v>2007</v>
      </c>
      <c r="Q4172" s="4">
        <f>O4172-P4172</f>
        <v>0</v>
      </c>
      <c r="R4172" s="4">
        <f>VLOOKUP(A4172, Sheet4!A:B, 2, FALSE)</f>
        <v>157</v>
      </c>
    </row>
    <row r="4173" spans="1:18">
      <c r="A4173" s="4">
        <v>5654</v>
      </c>
      <c r="B4173" s="4" t="s">
        <v>140</v>
      </c>
      <c r="C4173" s="1">
        <v>39372</v>
      </c>
      <c r="D4173" s="4" t="s">
        <v>6</v>
      </c>
      <c r="E4173" s="4" t="str">
        <f>VLOOKUP(B4173, Sheet2!$A$2:$B$734, 2, FALSE)</f>
        <v>TN</v>
      </c>
      <c r="F4173" s="4" t="s">
        <v>652</v>
      </c>
      <c r="G4173" s="4" t="str">
        <f>B4173&amp;E4173</f>
        <v>CohenTN</v>
      </c>
      <c r="H4173" s="4" t="str">
        <f>VLOOKUP(G4173, Sheet2!C:D, 2, FALSE)</f>
        <v>D</v>
      </c>
      <c r="I4173" s="4">
        <f>VLOOKUP(A4173, Sheet3!A:G,2, FALSE)</f>
        <v>-4.0490079999999997</v>
      </c>
      <c r="J4173" s="4">
        <f>VLOOKUP(A4173, Sheet3!A:G,3, FALSE)</f>
        <v>0.89768400000000004</v>
      </c>
      <c r="K4173" s="4">
        <f>VLOOKUP(A4173, Sheet3!A:G,4, FALSE)</f>
        <v>-2.3276840000000001</v>
      </c>
      <c r="L4173" s="4">
        <f>VLOOKUP(A4173, Sheet3!A:G,5, FALSE)</f>
        <v>-2.068724</v>
      </c>
      <c r="M4173" s="4">
        <f>VLOOKUP(A4173, Sheet3!A:G,6, FALSE)</f>
        <v>-2.0539580000000002</v>
      </c>
      <c r="N4173" s="4">
        <f>VLOOKUP(A4173, Sheet3!A:G,7, FALSE)</f>
        <v>-1.3696349999999999</v>
      </c>
      <c r="O4173">
        <v>2007</v>
      </c>
      <c r="P4173" s="4">
        <f>VLOOKUP(G4173, Sheet2!C:E, 3, FALSE)</f>
        <v>2007</v>
      </c>
      <c r="Q4173" s="4">
        <f>O4173-P4173</f>
        <v>0</v>
      </c>
      <c r="R4173" s="4">
        <f>VLOOKUP(A4173, Sheet4!A:B, 2, FALSE)</f>
        <v>174</v>
      </c>
    </row>
    <row r="4174" spans="1:18">
      <c r="A4174" s="4">
        <v>5655</v>
      </c>
      <c r="B4174" s="4" t="s">
        <v>219</v>
      </c>
      <c r="C4174" s="1">
        <v>39378</v>
      </c>
      <c r="D4174" s="4" t="s">
        <v>6</v>
      </c>
      <c r="E4174" s="4" t="str">
        <f>VLOOKUP(B4174, Sheet2!$A$2:$B$734, 2, FALSE)</f>
        <v>NH</v>
      </c>
      <c r="F4174" s="4" t="s">
        <v>652</v>
      </c>
      <c r="G4174" s="4" t="str">
        <f>B4174&amp;E4174</f>
        <v>Shea-PorterNH</v>
      </c>
      <c r="H4174" s="4" t="str">
        <f>VLOOKUP(G4174, Sheet2!C:D, 2, FALSE)</f>
        <v>D</v>
      </c>
      <c r="I4174" s="4">
        <f>VLOOKUP(A4174, Sheet3!A:G,2, FALSE)</f>
        <v>7.665108</v>
      </c>
      <c r="J4174" s="4">
        <f>VLOOKUP(A4174, Sheet3!A:G,3, FALSE)</f>
        <v>0.88854599999999995</v>
      </c>
      <c r="K4174" s="4">
        <f>VLOOKUP(A4174, Sheet3!A:G,4, FALSE)</f>
        <v>1.1110640000000001</v>
      </c>
      <c r="L4174" s="4">
        <f>VLOOKUP(A4174, Sheet3!A:G,5, FALSE)</f>
        <v>-0.75085199999999996</v>
      </c>
      <c r="M4174" s="4">
        <f>VLOOKUP(A4174, Sheet3!A:G,6, FALSE)</f>
        <v>-0.128884</v>
      </c>
      <c r="N4174" s="4">
        <f>VLOOKUP(A4174, Sheet3!A:G,7, FALSE)</f>
        <v>4.1431699999999996</v>
      </c>
      <c r="O4174">
        <v>2007</v>
      </c>
      <c r="P4174" s="4" t="str">
        <f>VLOOKUP(G4174, Sheet2!C:E, 3, FALSE)</f>
        <v>2007-2010</v>
      </c>
      <c r="Q4174" s="4">
        <v>0</v>
      </c>
      <c r="R4174" s="4">
        <f>VLOOKUP(A4174, Sheet4!A:B, 2, FALSE)</f>
        <v>168</v>
      </c>
    </row>
    <row r="4175" spans="1:18">
      <c r="A4175" s="4">
        <v>5656</v>
      </c>
      <c r="B4175" s="4" t="s">
        <v>144</v>
      </c>
      <c r="C4175" s="1">
        <v>39379</v>
      </c>
      <c r="D4175" s="4" t="s">
        <v>6</v>
      </c>
      <c r="E4175" s="4" t="str">
        <f>VLOOKUP(B4175, Sheet2!$A$2:$B$734, 2, FALSE)</f>
        <v>NY</v>
      </c>
      <c r="F4175" s="4" t="s">
        <v>652</v>
      </c>
      <c r="G4175" s="4" t="str">
        <f>B4175&amp;E4175</f>
        <v>ArcuriNY</v>
      </c>
      <c r="H4175" s="4" t="str">
        <f>VLOOKUP(G4175, Sheet2!C:D, 2, FALSE)</f>
        <v>D</v>
      </c>
      <c r="I4175" s="4">
        <f>VLOOKUP(A4175, Sheet3!A:G,2, FALSE)</f>
        <v>-4.2746269999999997</v>
      </c>
      <c r="J4175" s="4">
        <f>VLOOKUP(A4175, Sheet3!A:G,3, FALSE)</f>
        <v>1.627999</v>
      </c>
      <c r="K4175" s="4">
        <f>VLOOKUP(A4175, Sheet3!A:G,4, FALSE)</f>
        <v>-3.7494860000000001</v>
      </c>
      <c r="L4175" s="4">
        <f>VLOOKUP(A4175, Sheet3!A:G,5, FALSE)</f>
        <v>-6.8406739999999999</v>
      </c>
      <c r="M4175" s="4">
        <f>VLOOKUP(A4175, Sheet3!A:G,6, FALSE)</f>
        <v>-2.3389579999999999</v>
      </c>
      <c r="N4175" s="4">
        <f>VLOOKUP(A4175, Sheet3!A:G,7, FALSE)</f>
        <v>-4.4501900000000001</v>
      </c>
      <c r="O4175">
        <v>2007</v>
      </c>
      <c r="P4175" s="4">
        <f>VLOOKUP(G4175, Sheet2!C:E, 3, FALSE)</f>
        <v>2007</v>
      </c>
      <c r="Q4175" s="4">
        <f>O4175-P4175</f>
        <v>0</v>
      </c>
      <c r="R4175" s="4">
        <f>VLOOKUP(A4175, Sheet4!A:B, 2, FALSE)</f>
        <v>178</v>
      </c>
    </row>
    <row r="4176" spans="1:18">
      <c r="A4176" s="4">
        <v>5657</v>
      </c>
      <c r="B4176" s="4" t="s">
        <v>62</v>
      </c>
      <c r="C4176" s="1">
        <v>39379</v>
      </c>
      <c r="D4176" s="4" t="s">
        <v>6</v>
      </c>
      <c r="E4176" s="4" t="s">
        <v>63</v>
      </c>
      <c r="F4176" s="4" t="s">
        <v>652</v>
      </c>
      <c r="G4176" s="4" t="str">
        <f>B4176&amp;E4176</f>
        <v>MoranVA</v>
      </c>
      <c r="H4176" s="4" t="str">
        <f>VLOOKUP(G4176, Sheet2!C:D, 2, FALSE)</f>
        <v>D</v>
      </c>
      <c r="I4176" s="4">
        <f>VLOOKUP(A4176, Sheet3!A:G,2, FALSE)</f>
        <v>0.17049</v>
      </c>
      <c r="J4176" s="4">
        <f>VLOOKUP(A4176, Sheet3!A:G,3, FALSE)</f>
        <v>1.180164</v>
      </c>
      <c r="K4176" s="4">
        <f>VLOOKUP(A4176, Sheet3!A:G,4, FALSE)</f>
        <v>0.21293300000000001</v>
      </c>
      <c r="L4176" s="4">
        <f>VLOOKUP(A4176, Sheet3!A:G,5, FALSE)</f>
        <v>-1.626601</v>
      </c>
      <c r="M4176" s="4">
        <f>VLOOKUP(A4176, Sheet3!A:G,6, FALSE)</f>
        <v>-1.7139770000000001</v>
      </c>
      <c r="N4176" s="4">
        <f>VLOOKUP(A4176, Sheet3!A:G,7, FALSE)</f>
        <v>2.5070800000000002</v>
      </c>
      <c r="O4176">
        <v>2007</v>
      </c>
      <c r="P4176" s="4">
        <f>VLOOKUP(G4176, Sheet2!C:E, 3, FALSE)</f>
        <v>1991</v>
      </c>
      <c r="Q4176" s="4">
        <f>O4176-P4176</f>
        <v>16</v>
      </c>
      <c r="R4176" s="4">
        <f>VLOOKUP(A4176, Sheet4!A:B, 2, FALSE)</f>
        <v>183</v>
      </c>
    </row>
    <row r="4177" spans="1:18">
      <c r="A4177" s="4">
        <v>5658</v>
      </c>
      <c r="B4177" s="4" t="s">
        <v>26</v>
      </c>
      <c r="C4177" s="1">
        <v>39386</v>
      </c>
      <c r="D4177" s="4" t="s">
        <v>6</v>
      </c>
      <c r="E4177" s="4" t="str">
        <f>VLOOKUP(B4177, Sheet2!$A$2:$B$734, 2, FALSE)</f>
        <v>MO</v>
      </c>
      <c r="F4177" s="4" t="s">
        <v>652</v>
      </c>
      <c r="G4177" s="4" t="str">
        <f>B4177&amp;E4177</f>
        <v>CleaverMO</v>
      </c>
      <c r="H4177" s="4" t="str">
        <f>VLOOKUP(G4177, Sheet2!C:D, 2, FALSE)</f>
        <v>D</v>
      </c>
      <c r="I4177" s="4">
        <f>VLOOKUP(A4177, Sheet3!A:G,2, FALSE)</f>
        <v>1.142145</v>
      </c>
      <c r="J4177" s="4">
        <f>VLOOKUP(A4177, Sheet3!A:G,3, FALSE)</f>
        <v>-4.7878679999999996</v>
      </c>
      <c r="K4177" s="4">
        <f>VLOOKUP(A4177, Sheet3!A:G,4, FALSE)</f>
        <v>-2.8709980000000002</v>
      </c>
      <c r="L4177" s="4">
        <f>VLOOKUP(A4177, Sheet3!A:G,5, FALSE)</f>
        <v>2.3908269999999998</v>
      </c>
      <c r="M4177" s="4">
        <f>VLOOKUP(A4177, Sheet3!A:G,6, FALSE)</f>
        <v>-3.4221599999999999</v>
      </c>
      <c r="N4177" s="4">
        <f>VLOOKUP(A4177, Sheet3!A:G,7, FALSE)</f>
        <v>-6.761082</v>
      </c>
      <c r="O4177">
        <v>2007</v>
      </c>
      <c r="P4177" s="4">
        <f>VLOOKUP(G4177, Sheet2!C:E, 3, FALSE)</f>
        <v>2005</v>
      </c>
      <c r="Q4177" s="4">
        <f>O4177-P4177</f>
        <v>2</v>
      </c>
      <c r="R4177" s="4">
        <f>VLOOKUP(A4177, Sheet4!A:B, 2, FALSE)</f>
        <v>136</v>
      </c>
    </row>
    <row r="4178" spans="1:18">
      <c r="A4178" s="4">
        <v>5659</v>
      </c>
      <c r="B4178" s="4" t="s">
        <v>269</v>
      </c>
      <c r="C4178" s="1">
        <v>39330</v>
      </c>
      <c r="D4178" s="4" t="s">
        <v>6</v>
      </c>
      <c r="E4178" s="4" t="str">
        <f>VLOOKUP(B4178, Sheet2!$A$2:$B$734, 2, FALSE)</f>
        <v>KY</v>
      </c>
      <c r="F4178" s="4" t="s">
        <v>652</v>
      </c>
      <c r="G4178" s="4" t="str">
        <f>B4178&amp;E4178</f>
        <v>YarmuthKY</v>
      </c>
      <c r="H4178" s="4" t="str">
        <f>VLOOKUP(G4178, Sheet2!C:D, 2, FALSE)</f>
        <v>D</v>
      </c>
      <c r="I4178" s="4">
        <f>VLOOKUP(A4178, Sheet3!A:G,2, FALSE)</f>
        <v>7.5058980000000002</v>
      </c>
      <c r="J4178" s="4">
        <f>VLOOKUP(A4178, Sheet3!A:G,3, FALSE)</f>
        <v>-0.20468</v>
      </c>
      <c r="K4178" s="4">
        <f>VLOOKUP(A4178, Sheet3!A:G,4, FALSE)</f>
        <v>5.4285079999999999</v>
      </c>
      <c r="L4178" s="4">
        <f>VLOOKUP(A4178, Sheet3!A:G,5, FALSE)</f>
        <v>3.009274</v>
      </c>
      <c r="M4178" s="4">
        <f>VLOOKUP(A4178, Sheet3!A:G,6, FALSE)</f>
        <v>0.142846</v>
      </c>
      <c r="N4178" s="4">
        <f>VLOOKUP(A4178, Sheet3!A:G,7, FALSE)</f>
        <v>5.8078310000000002</v>
      </c>
      <c r="O4178">
        <v>2007</v>
      </c>
      <c r="P4178" s="4">
        <f>VLOOKUP(G4178, Sheet2!C:E, 3, FALSE)</f>
        <v>2007</v>
      </c>
      <c r="Q4178" s="4">
        <f>O4178-P4178</f>
        <v>0</v>
      </c>
      <c r="R4178" s="4">
        <f>VLOOKUP(A4178, Sheet4!A:B, 2, FALSE)</f>
        <v>157</v>
      </c>
    </row>
    <row r="4179" spans="1:18">
      <c r="A4179" s="4">
        <v>5660</v>
      </c>
      <c r="B4179" s="4" t="s">
        <v>31</v>
      </c>
      <c r="C4179" s="1">
        <v>38966</v>
      </c>
      <c r="D4179" s="4" t="s">
        <v>6</v>
      </c>
      <c r="E4179" s="4" t="str">
        <f>VLOOKUP(B4179, Sheet2!$A$2:$B$734, 2, FALSE)</f>
        <v>IN</v>
      </c>
      <c r="F4179" s="4" t="s">
        <v>652</v>
      </c>
      <c r="G4179" s="4" t="str">
        <f>B4179&amp;E4179</f>
        <v>PenceIN</v>
      </c>
      <c r="H4179" s="4" t="str">
        <f>VLOOKUP(G4179, Sheet2!C:D, 2, FALSE)</f>
        <v>R</v>
      </c>
      <c r="I4179" s="4">
        <f>VLOOKUP(A4179, Sheet3!A:G,2, FALSE)</f>
        <v>1.3579559999999999</v>
      </c>
      <c r="J4179" s="4">
        <f>VLOOKUP(A4179, Sheet3!A:G,3, FALSE)</f>
        <v>0.101812</v>
      </c>
      <c r="K4179" s="4">
        <f>VLOOKUP(A4179, Sheet3!A:G,4, FALSE)</f>
        <v>1.82667</v>
      </c>
      <c r="L4179" s="4">
        <f>VLOOKUP(A4179, Sheet3!A:G,5, FALSE)</f>
        <v>-3.017601</v>
      </c>
      <c r="M4179" s="4">
        <f>VLOOKUP(A4179, Sheet3!A:G,6, FALSE)</f>
        <v>0.71647400000000006</v>
      </c>
      <c r="N4179" s="4">
        <f>VLOOKUP(A4179, Sheet3!A:G,7, FALSE)</f>
        <v>6.6228360000000004</v>
      </c>
      <c r="O4179">
        <v>2006</v>
      </c>
      <c r="P4179" s="4">
        <f>VLOOKUP(G4179, Sheet2!C:E, 3, FALSE)</f>
        <v>2001</v>
      </c>
      <c r="Q4179" s="4">
        <f>O4179-P4179</f>
        <v>5</v>
      </c>
      <c r="R4179" s="4">
        <f>VLOOKUP(A4179, Sheet4!A:B, 2, FALSE)</f>
        <v>164</v>
      </c>
    </row>
    <row r="4180" spans="1:18">
      <c r="A4180" s="4">
        <v>5661</v>
      </c>
      <c r="B4180" s="4" t="s">
        <v>157</v>
      </c>
      <c r="C4180" s="1">
        <v>39331</v>
      </c>
      <c r="D4180" s="4" t="s">
        <v>6</v>
      </c>
      <c r="E4180" s="4" t="str">
        <f>VLOOKUP(B4180, Sheet2!$A$2:$B$734, 2, FALSE)</f>
        <v>MA</v>
      </c>
      <c r="F4180" s="4" t="s">
        <v>652</v>
      </c>
      <c r="G4180" s="4" t="str">
        <f>B4180&amp;E4180</f>
        <v>McGovernMA</v>
      </c>
      <c r="H4180" s="4" t="str">
        <f>VLOOKUP(G4180, Sheet2!C:D, 2, FALSE)</f>
        <v>D</v>
      </c>
      <c r="I4180" s="4">
        <f>VLOOKUP(A4180, Sheet3!A:G,2, FALSE)</f>
        <v>-5.5753719999999998</v>
      </c>
      <c r="J4180" s="4">
        <f>VLOOKUP(A4180, Sheet3!A:G,3, FALSE)</f>
        <v>4.31501</v>
      </c>
      <c r="K4180" s="4">
        <f>VLOOKUP(A4180, Sheet3!A:G,4, FALSE)</f>
        <v>-4.6873050000000003</v>
      </c>
      <c r="L4180" s="4">
        <f>VLOOKUP(A4180, Sheet3!A:G,5, FALSE)</f>
        <v>-8.6809609999999999</v>
      </c>
      <c r="M4180" s="4">
        <f>VLOOKUP(A4180, Sheet3!A:G,6, FALSE)</f>
        <v>-2.2121490000000001</v>
      </c>
      <c r="N4180" s="4">
        <f>VLOOKUP(A4180, Sheet3!A:G,7, FALSE)</f>
        <v>-3.1573859999999998</v>
      </c>
      <c r="O4180">
        <v>2007</v>
      </c>
      <c r="P4180" s="4">
        <f>VLOOKUP(G4180, Sheet2!C:E, 3, FALSE)</f>
        <v>1997</v>
      </c>
      <c r="Q4180" s="4">
        <f>O4180-P4180</f>
        <v>10</v>
      </c>
      <c r="R4180" s="4">
        <f>VLOOKUP(A4180, Sheet4!A:B, 2, FALSE)</f>
        <v>115</v>
      </c>
    </row>
    <row r="4181" spans="1:18">
      <c r="A4181" s="4">
        <v>5662</v>
      </c>
      <c r="B4181" s="4" t="s">
        <v>23</v>
      </c>
      <c r="C4181" s="1">
        <v>39332</v>
      </c>
      <c r="D4181" s="4" t="s">
        <v>6</v>
      </c>
      <c r="E4181" s="4" t="str">
        <f>VLOOKUP(B4181, Sheet2!$A$2:$B$734, 2, FALSE)</f>
        <v>IL</v>
      </c>
      <c r="F4181" s="4" t="s">
        <v>652</v>
      </c>
      <c r="G4181" s="4" t="str">
        <f>B4181&amp;E4181</f>
        <v>EmanuelIL</v>
      </c>
      <c r="H4181" s="4" t="str">
        <f>VLOOKUP(G4181, Sheet2!C:D, 2, FALSE)</f>
        <v>D</v>
      </c>
      <c r="I4181" s="4">
        <f>VLOOKUP(A4181, Sheet3!A:G,2, FALSE)</f>
        <v>-4.8462209999999999</v>
      </c>
      <c r="J4181" s="4">
        <f>VLOOKUP(A4181, Sheet3!A:G,3, FALSE)</f>
        <v>-0.232239</v>
      </c>
      <c r="K4181" s="4">
        <f>VLOOKUP(A4181, Sheet3!A:G,4, FALSE)</f>
        <v>1.6772629999999999</v>
      </c>
      <c r="L4181" s="4">
        <f>VLOOKUP(A4181, Sheet3!A:G,5, FALSE)</f>
        <v>-3.8844539999999999</v>
      </c>
      <c r="M4181" s="4">
        <f>VLOOKUP(A4181, Sheet3!A:G,6, FALSE)</f>
        <v>-2.6602579999999998</v>
      </c>
      <c r="N4181" s="4">
        <f>VLOOKUP(A4181, Sheet3!A:G,7, FALSE)</f>
        <v>5.9412950000000002</v>
      </c>
      <c r="O4181">
        <v>2007</v>
      </c>
      <c r="P4181" s="4">
        <f>VLOOKUP(G4181, Sheet2!C:E, 3, FALSE)</f>
        <v>2003</v>
      </c>
      <c r="Q4181" s="4">
        <f>O4181-P4181</f>
        <v>4</v>
      </c>
      <c r="R4181" s="4">
        <f>VLOOKUP(A4181, Sheet4!A:B, 2, FALSE)</f>
        <v>163</v>
      </c>
    </row>
    <row r="4182" spans="1:18">
      <c r="A4182" s="4">
        <v>5663</v>
      </c>
      <c r="B4182" s="4" t="s">
        <v>166</v>
      </c>
      <c r="C4182" s="1">
        <v>39335</v>
      </c>
      <c r="D4182" s="4" t="s">
        <v>6</v>
      </c>
      <c r="E4182" s="4" t="str">
        <f>VLOOKUP(B4182, Sheet2!$A$2:$B$734, 2, FALSE)</f>
        <v>WA</v>
      </c>
      <c r="F4182" s="4" t="s">
        <v>652</v>
      </c>
      <c r="G4182" s="4" t="str">
        <f>B4182&amp;E4182</f>
        <v>InsleeWA</v>
      </c>
      <c r="H4182" s="4" t="str">
        <f>VLOOKUP(G4182, Sheet2!C:D, 2, FALSE)</f>
        <v>D</v>
      </c>
      <c r="I4182" s="4">
        <f>VLOOKUP(A4182, Sheet3!A:G,2, FALSE)</f>
        <v>6.6901289999999998</v>
      </c>
      <c r="J4182" s="4">
        <f>VLOOKUP(A4182, Sheet3!A:G,3, FALSE)</f>
        <v>0.58075399999999999</v>
      </c>
      <c r="K4182" s="4">
        <f>VLOOKUP(A4182, Sheet3!A:G,4, FALSE)</f>
        <v>-3.086087</v>
      </c>
      <c r="L4182" s="4">
        <f>VLOOKUP(A4182, Sheet3!A:G,5, FALSE)</f>
        <v>1.260154</v>
      </c>
      <c r="M4182" s="4">
        <f>VLOOKUP(A4182, Sheet3!A:G,6, FALSE)</f>
        <v>-0.34829700000000002</v>
      </c>
      <c r="N4182" s="4">
        <f>VLOOKUP(A4182, Sheet3!A:G,7, FALSE)</f>
        <v>3.00448</v>
      </c>
      <c r="O4182">
        <v>2007</v>
      </c>
      <c r="P4182" s="4">
        <f>VLOOKUP(G4182, Sheet2!C:E, 3, FALSE)</f>
        <v>1998</v>
      </c>
      <c r="Q4182" s="4">
        <f>O4182-P4182</f>
        <v>9</v>
      </c>
      <c r="R4182" s="4">
        <f>VLOOKUP(A4182, Sheet4!A:B, 2, FALSE)</f>
        <v>166</v>
      </c>
    </row>
    <row r="4183" spans="1:18">
      <c r="A4183" s="4">
        <v>5664</v>
      </c>
      <c r="B4183" s="4" t="s">
        <v>775</v>
      </c>
      <c r="C4183" s="1">
        <v>39335</v>
      </c>
      <c r="D4183" s="4" t="s">
        <v>6</v>
      </c>
      <c r="E4183" s="4" t="s">
        <v>8</v>
      </c>
      <c r="F4183" s="4" t="s">
        <v>652</v>
      </c>
      <c r="G4183" s="4" t="str">
        <f>B4183&amp;E4183</f>
        <v>SanchezLiCA</v>
      </c>
      <c r="H4183" s="4" t="str">
        <f>VLOOKUP(G4183, Sheet2!C:D, 2, FALSE)</f>
        <v>D</v>
      </c>
      <c r="I4183" s="4">
        <f>VLOOKUP(A4183, Sheet3!A:G,2, FALSE)</f>
        <v>-3.495495</v>
      </c>
      <c r="J4183" s="4">
        <f>VLOOKUP(A4183, Sheet3!A:G,3, FALSE)</f>
        <v>0.41171200000000002</v>
      </c>
      <c r="K4183" s="4">
        <f>VLOOKUP(A4183, Sheet3!A:G,4, FALSE)</f>
        <v>1.2454149999999999</v>
      </c>
      <c r="L4183" s="4">
        <f>VLOOKUP(A4183, Sheet3!A:G,5, FALSE)</f>
        <v>-2.4379620000000002</v>
      </c>
      <c r="M4183" s="4">
        <f>VLOOKUP(A4183, Sheet3!A:G,6, FALSE)</f>
        <v>0.257768</v>
      </c>
      <c r="N4183" s="4">
        <f>VLOOKUP(A4183, Sheet3!A:G,7, FALSE)</f>
        <v>-2.8879199999999998</v>
      </c>
      <c r="O4183">
        <v>2007</v>
      </c>
      <c r="P4183" s="4">
        <f>VLOOKUP(G4183, Sheet2!C:E, 3, FALSE)</f>
        <v>2003</v>
      </c>
      <c r="Q4183" s="4">
        <f>O4183-P4183</f>
        <v>4</v>
      </c>
      <c r="R4183" s="4">
        <f>VLOOKUP(A4183, Sheet4!A:B, 2, FALSE)</f>
        <v>130</v>
      </c>
    </row>
    <row r="4184" spans="1:18">
      <c r="A4184" s="4">
        <v>5665</v>
      </c>
      <c r="B4184" s="4" t="s">
        <v>225</v>
      </c>
      <c r="C4184" s="1">
        <v>38973</v>
      </c>
      <c r="D4184" s="4" t="s">
        <v>6</v>
      </c>
      <c r="E4184" s="4" t="str">
        <f>VLOOKUP(B4184, Sheet2!$A$2:$B$734, 2, FALSE)</f>
        <v>PA</v>
      </c>
      <c r="F4184" s="4" t="s">
        <v>652</v>
      </c>
      <c r="G4184" s="4" t="str">
        <f>B4184&amp;E4184</f>
        <v>PittsPA</v>
      </c>
      <c r="H4184" s="4" t="str">
        <f>VLOOKUP(G4184, Sheet2!C:D, 2, FALSE)</f>
        <v>R</v>
      </c>
      <c r="I4184" s="4">
        <f>VLOOKUP(A4184, Sheet3!A:G,2, FALSE)</f>
        <v>-13.193142</v>
      </c>
      <c r="J4184" s="4">
        <f>VLOOKUP(A4184, Sheet3!A:G,3, FALSE)</f>
        <v>5.2244599999999997</v>
      </c>
      <c r="K4184" s="4">
        <f>VLOOKUP(A4184, Sheet3!A:G,4, FALSE)</f>
        <v>-5.5949650000000002</v>
      </c>
      <c r="L4184" s="4">
        <f>VLOOKUP(A4184, Sheet3!A:G,5, FALSE)</f>
        <v>1.9304159999999999</v>
      </c>
      <c r="M4184" s="4">
        <f>VLOOKUP(A4184, Sheet3!A:G,6, FALSE)</f>
        <v>2.3403879999999999</v>
      </c>
      <c r="N4184" s="4">
        <f>VLOOKUP(A4184, Sheet3!A:G,7, FALSE)</f>
        <v>-3.551094</v>
      </c>
      <c r="O4184">
        <v>2006</v>
      </c>
      <c r="P4184" s="4">
        <f>VLOOKUP(G4184, Sheet2!C:E, 3, FALSE)</f>
        <v>1997</v>
      </c>
      <c r="Q4184" s="4">
        <f>O4184-P4184</f>
        <v>9</v>
      </c>
      <c r="R4184" s="4">
        <f>VLOOKUP(A4184, Sheet4!A:B, 2, FALSE)</f>
        <v>142</v>
      </c>
    </row>
    <row r="4185" spans="1:18">
      <c r="A4185" s="4">
        <v>5666</v>
      </c>
      <c r="B4185" s="4" t="s">
        <v>5</v>
      </c>
      <c r="C4185" s="1">
        <v>38973</v>
      </c>
      <c r="D4185" s="4" t="s">
        <v>6</v>
      </c>
      <c r="E4185" s="4" t="str">
        <f>VLOOKUP(B4185, Sheet2!$A$2:$B$734, 2, FALSE)</f>
        <v>CA</v>
      </c>
      <c r="F4185" s="4" t="s">
        <v>652</v>
      </c>
      <c r="G4185" s="4" t="str">
        <f>B4185&amp;E4185</f>
        <v>WatersCA</v>
      </c>
      <c r="H4185" s="4" t="str">
        <f>VLOOKUP(G4185, Sheet2!C:D, 2, FALSE)</f>
        <v>D</v>
      </c>
      <c r="I4185" s="4">
        <f>VLOOKUP(A4185, Sheet3!A:G,2, FALSE)</f>
        <v>-12.067152</v>
      </c>
      <c r="J4185" s="4">
        <f>VLOOKUP(A4185, Sheet3!A:G,3, FALSE)</f>
        <v>5.8817170000000001</v>
      </c>
      <c r="K4185" s="4">
        <f>VLOOKUP(A4185, Sheet3!A:G,4, FALSE)</f>
        <v>-2.3918170000000001</v>
      </c>
      <c r="L4185" s="4">
        <f>VLOOKUP(A4185, Sheet3!A:G,5, FALSE)</f>
        <v>-7.3201289999999997</v>
      </c>
      <c r="M4185" s="4">
        <f>VLOOKUP(A4185, Sheet3!A:G,6, FALSE)</f>
        <v>-1.9797169999999999</v>
      </c>
      <c r="N4185" s="4">
        <f>VLOOKUP(A4185, Sheet3!A:G,7, FALSE)</f>
        <v>0.13480500000000001</v>
      </c>
      <c r="O4185">
        <v>2006</v>
      </c>
      <c r="P4185" s="4">
        <f>VLOOKUP(G4185, Sheet2!C:E, 3, FALSE)</f>
        <v>1991</v>
      </c>
      <c r="Q4185" s="4">
        <f>O4185-P4185</f>
        <v>15</v>
      </c>
      <c r="R4185" s="4">
        <f>VLOOKUP(A4185, Sheet4!A:B, 2, FALSE)</f>
        <v>169</v>
      </c>
    </row>
    <row r="4186" spans="1:18">
      <c r="A4186" s="4">
        <v>5667</v>
      </c>
      <c r="B4186" s="4" t="s">
        <v>633</v>
      </c>
      <c r="C4186" s="1">
        <v>38973</v>
      </c>
      <c r="D4186" s="4" t="s">
        <v>6</v>
      </c>
      <c r="E4186" s="4" t="s">
        <v>141</v>
      </c>
      <c r="F4186" s="4" t="s">
        <v>652</v>
      </c>
      <c r="G4186" s="4" t="str">
        <f>B4186&amp;E4186</f>
        <v>DavisLTN</v>
      </c>
      <c r="H4186" s="4" t="str">
        <f>VLOOKUP(G4186, Sheet2!C:D, 2, FALSE)</f>
        <v>D</v>
      </c>
      <c r="I4186" s="4">
        <f>VLOOKUP(A4186, Sheet3!A:G,2, FALSE)</f>
        <v>2.5665</v>
      </c>
      <c r="J4186" s="4">
        <f>VLOOKUP(A4186, Sheet3!A:G,3, FALSE)</f>
        <v>0.80122700000000002</v>
      </c>
      <c r="K4186" s="4">
        <f>VLOOKUP(A4186, Sheet3!A:G,4, FALSE)</f>
        <v>-2.4954019999999999</v>
      </c>
      <c r="L4186" s="4">
        <f>VLOOKUP(A4186, Sheet3!A:G,5, FALSE)</f>
        <v>-3.692323</v>
      </c>
      <c r="M4186" s="4">
        <f>VLOOKUP(A4186, Sheet3!A:G,6, FALSE)</f>
        <v>-1.8172539999999999</v>
      </c>
      <c r="N4186" s="4">
        <f>VLOOKUP(A4186, Sheet3!A:G,7, FALSE)</f>
        <v>2.3150409999999999</v>
      </c>
      <c r="O4186">
        <v>2006</v>
      </c>
      <c r="P4186" s="4">
        <f>VLOOKUP(G4186, Sheet2!C:E, 3, FALSE)</f>
        <v>2003</v>
      </c>
      <c r="Q4186" s="4">
        <f>O4186-P4186</f>
        <v>3</v>
      </c>
      <c r="R4186" s="4">
        <f>VLOOKUP(A4186, Sheet4!A:B, 2, FALSE)</f>
        <v>183</v>
      </c>
    </row>
    <row r="4187" spans="1:18">
      <c r="A4187" s="4">
        <v>5668</v>
      </c>
      <c r="B4187" s="4" t="s">
        <v>585</v>
      </c>
      <c r="C4187" s="1">
        <v>40665</v>
      </c>
      <c r="D4187" s="4" t="s">
        <v>6</v>
      </c>
      <c r="E4187" s="4" t="s">
        <v>159</v>
      </c>
      <c r="F4187" s="4" t="s">
        <v>652</v>
      </c>
      <c r="G4187" s="4" t="str">
        <f>B4187&amp;E4187</f>
        <v>StutzmanIN</v>
      </c>
      <c r="H4187" s="4" t="str">
        <f>VLOOKUP(G4187, Sheet2!C:D, 2, FALSE)</f>
        <v>R</v>
      </c>
      <c r="I4187" s="4">
        <f>VLOOKUP(A4187, Sheet3!A:G,2, FALSE)</f>
        <v>1.770913</v>
      </c>
      <c r="J4187" s="4">
        <f>VLOOKUP(A4187, Sheet3!A:G,3, FALSE)</f>
        <v>0.23321900000000001</v>
      </c>
      <c r="K4187" s="4">
        <f>VLOOKUP(A4187, Sheet3!A:G,4, FALSE)</f>
        <v>-1.9704969999999999</v>
      </c>
      <c r="L4187" s="4">
        <f>VLOOKUP(A4187, Sheet3!A:G,5, FALSE)</f>
        <v>-1.3537E-2</v>
      </c>
      <c r="M4187" s="4">
        <f>VLOOKUP(A4187, Sheet3!A:G,6, FALSE)</f>
        <v>-0.123221</v>
      </c>
      <c r="N4187" s="4">
        <f>VLOOKUP(A4187, Sheet3!A:G,7, FALSE)</f>
        <v>-1.5331809999999999</v>
      </c>
      <c r="O4187">
        <v>2011</v>
      </c>
      <c r="P4187" s="4">
        <f>VLOOKUP(G4187, Sheet2!C:E, 3, FALSE)</f>
        <v>2010</v>
      </c>
      <c r="Q4187" s="4">
        <f>O4187-P4187</f>
        <v>1</v>
      </c>
      <c r="R4187" s="4">
        <f>VLOOKUP(A4187, Sheet4!A:B, 2, FALSE)</f>
        <v>568</v>
      </c>
    </row>
    <row r="4188" spans="1:18">
      <c r="A4188" s="4">
        <v>5669</v>
      </c>
      <c r="B4188" s="4" t="s">
        <v>158</v>
      </c>
      <c r="C4188" s="1">
        <v>40665</v>
      </c>
      <c r="D4188" s="4" t="s">
        <v>6</v>
      </c>
      <c r="E4188" s="4" t="s">
        <v>159</v>
      </c>
      <c r="F4188" s="4" t="s">
        <v>652</v>
      </c>
      <c r="G4188" s="4" t="str">
        <f>B4188&amp;E4188</f>
        <v>BurtonIN</v>
      </c>
      <c r="H4188" s="4" t="str">
        <f>VLOOKUP(G4188, Sheet2!C:D, 2, FALSE)</f>
        <v>R</v>
      </c>
      <c r="I4188" s="4">
        <f>VLOOKUP(A4188, Sheet3!A:G,2, FALSE)</f>
        <v>2.4387759999999998</v>
      </c>
      <c r="J4188" s="4">
        <f>VLOOKUP(A4188, Sheet3!A:G,3, FALSE)</f>
        <v>-0.65814099999999998</v>
      </c>
      <c r="K4188" s="4">
        <f>VLOOKUP(A4188, Sheet3!A:G,4, FALSE)</f>
        <v>2.6613000000000001E-2</v>
      </c>
      <c r="L4188" s="4">
        <f>VLOOKUP(A4188, Sheet3!A:G,5, FALSE)</f>
        <v>-0.522567</v>
      </c>
      <c r="M4188" s="4">
        <f>VLOOKUP(A4188, Sheet3!A:G,6, FALSE)</f>
        <v>-0.77949999999999997</v>
      </c>
      <c r="N4188" s="4">
        <f>VLOOKUP(A4188, Sheet3!A:G,7, FALSE)</f>
        <v>3.0284339999999998</v>
      </c>
      <c r="O4188">
        <v>2011</v>
      </c>
      <c r="P4188" s="4">
        <f>VLOOKUP(G4188, Sheet2!C:E, 3, FALSE)</f>
        <v>1983</v>
      </c>
      <c r="Q4188" s="4">
        <f>O4188-P4188</f>
        <v>28</v>
      </c>
      <c r="R4188" s="4">
        <f>VLOOKUP(A4188, Sheet4!A:B, 2, FALSE)</f>
        <v>3588</v>
      </c>
    </row>
    <row r="4189" spans="1:18">
      <c r="A4189" s="4">
        <v>5670</v>
      </c>
      <c r="B4189" s="4" t="s">
        <v>145</v>
      </c>
      <c r="C4189" s="1">
        <v>40798</v>
      </c>
      <c r="D4189" s="4" t="s">
        <v>6</v>
      </c>
      <c r="E4189" s="4" t="s">
        <v>22</v>
      </c>
      <c r="F4189" s="4" t="s">
        <v>652</v>
      </c>
      <c r="G4189" s="4" t="str">
        <f>B4189&amp;E4189</f>
        <v>GohmertTX</v>
      </c>
      <c r="H4189" s="4" t="str">
        <f>VLOOKUP(G4189, Sheet2!C:D, 2, FALSE)</f>
        <v>R</v>
      </c>
      <c r="I4189" s="4">
        <f>VLOOKUP(A4189, Sheet3!A:G,2, FALSE)</f>
        <v>-2.6252260000000001</v>
      </c>
      <c r="J4189" s="4">
        <f>VLOOKUP(A4189, Sheet3!A:G,3, FALSE)</f>
        <v>1.5989359999999999</v>
      </c>
      <c r="K4189" s="4">
        <f>VLOOKUP(A4189, Sheet3!A:G,4, FALSE)</f>
        <v>-2.1294620000000002</v>
      </c>
      <c r="L4189" s="4">
        <f>VLOOKUP(A4189, Sheet3!A:G,5, FALSE)</f>
        <v>1.983457</v>
      </c>
      <c r="M4189" s="4">
        <f>VLOOKUP(A4189, Sheet3!A:G,6, FALSE)</f>
        <v>-0.82414299999999996</v>
      </c>
      <c r="N4189" s="4">
        <f>VLOOKUP(A4189, Sheet3!A:G,7, FALSE)</f>
        <v>-0.39918500000000001</v>
      </c>
      <c r="O4189">
        <v>2011</v>
      </c>
      <c r="P4189" s="4">
        <f>VLOOKUP(G4189, Sheet2!C:E, 3, FALSE)</f>
        <v>2005</v>
      </c>
      <c r="Q4189" s="4">
        <f>O4189-P4189</f>
        <v>6</v>
      </c>
      <c r="R4189" s="4">
        <f>VLOOKUP(A4189, Sheet4!A:B, 2, FALSE)</f>
        <v>3773</v>
      </c>
    </row>
    <row r="4190" spans="1:18">
      <c r="A4190" s="4">
        <v>5671</v>
      </c>
      <c r="B4190" s="4" t="s">
        <v>36</v>
      </c>
      <c r="C4190" s="1">
        <v>38876</v>
      </c>
      <c r="D4190" s="4" t="s">
        <v>6</v>
      </c>
      <c r="E4190" s="4" t="s">
        <v>8</v>
      </c>
      <c r="F4190" s="4" t="s">
        <v>652</v>
      </c>
      <c r="G4190" s="4" t="str">
        <f>B4190&amp;E4190</f>
        <v>SchiffCA</v>
      </c>
      <c r="H4190" s="4" t="str">
        <f>VLOOKUP(G4190, Sheet2!C:D, 2, FALSE)</f>
        <v>D</v>
      </c>
      <c r="I4190" s="4">
        <f>VLOOKUP(A4190, Sheet3!A:G,2, FALSE)</f>
        <v>1.9295420000000001</v>
      </c>
      <c r="J4190" s="4">
        <f>VLOOKUP(A4190, Sheet3!A:G,3, FALSE)</f>
        <v>-0.15526100000000001</v>
      </c>
      <c r="K4190" s="4">
        <f>VLOOKUP(A4190, Sheet3!A:G,4, FALSE)</f>
        <v>1.9217740000000001</v>
      </c>
      <c r="L4190" s="4">
        <f>VLOOKUP(A4190, Sheet3!A:G,5, FALSE)</f>
        <v>0.96389899999999995</v>
      </c>
      <c r="M4190" s="4">
        <f>VLOOKUP(A4190, Sheet3!A:G,6, FALSE)</f>
        <v>0.129828</v>
      </c>
      <c r="N4190" s="4">
        <f>VLOOKUP(A4190, Sheet3!A:G,7, FALSE)</f>
        <v>1.333259</v>
      </c>
      <c r="O4190">
        <v>2006</v>
      </c>
      <c r="P4190" s="4">
        <f>VLOOKUP(G4190, Sheet2!C:E, 3, FALSE)</f>
        <v>2001</v>
      </c>
      <c r="Q4190" s="4">
        <f>O4190-P4190</f>
        <v>5</v>
      </c>
      <c r="R4190" s="4">
        <f>VLOOKUP(A4190, Sheet4!A:B, 2, FALSE)</f>
        <v>3145</v>
      </c>
    </row>
    <row r="4191" spans="1:18">
      <c r="A4191" s="4">
        <v>5672</v>
      </c>
      <c r="B4191" s="4" t="s">
        <v>364</v>
      </c>
      <c r="C4191" s="1">
        <v>38876</v>
      </c>
      <c r="D4191" s="4" t="s">
        <v>6</v>
      </c>
      <c r="E4191" s="4" t="str">
        <f>VLOOKUP(B4191, Sheet2!$A$2:$B$734, 2, FALSE)</f>
        <v>NY</v>
      </c>
      <c r="F4191" s="4" t="s">
        <v>652</v>
      </c>
      <c r="G4191" s="4" t="str">
        <f>B4191&amp;E4191</f>
        <v>IsraelNY</v>
      </c>
      <c r="H4191" s="4" t="str">
        <f>VLOOKUP(G4191, Sheet2!C:D, 2, FALSE)</f>
        <v>D</v>
      </c>
      <c r="I4191" s="4">
        <f>VLOOKUP(A4191, Sheet3!A:G,2, FALSE)</f>
        <v>-1.348816</v>
      </c>
      <c r="J4191" s="4">
        <f>VLOOKUP(A4191, Sheet3!A:G,3, FALSE)</f>
        <v>-0.30903900000000001</v>
      </c>
      <c r="K4191" s="4">
        <f>VLOOKUP(A4191, Sheet3!A:G,4, FALSE)</f>
        <v>-2.5833149999999998</v>
      </c>
      <c r="L4191" s="4">
        <f>VLOOKUP(A4191, Sheet3!A:G,5, FALSE)</f>
        <v>-1.2097960000000001</v>
      </c>
      <c r="M4191" s="4">
        <f>VLOOKUP(A4191, Sheet3!A:G,6, FALSE)</f>
        <v>-0.46595799999999998</v>
      </c>
      <c r="N4191" s="4">
        <f>VLOOKUP(A4191, Sheet3!A:G,7, FALSE)</f>
        <v>-3.6968209999999999</v>
      </c>
      <c r="O4191">
        <v>2006</v>
      </c>
      <c r="P4191" s="4">
        <f>VLOOKUP(G4191, Sheet2!C:E, 3, FALSE)</f>
        <v>2001</v>
      </c>
      <c r="Q4191" s="4">
        <f>O4191-P4191</f>
        <v>5</v>
      </c>
      <c r="R4191" s="4">
        <f>VLOOKUP(A4191, Sheet4!A:B, 2, FALSE)</f>
        <v>1719</v>
      </c>
    </row>
    <row r="4192" spans="1:18">
      <c r="A4192" s="4">
        <v>5673</v>
      </c>
      <c r="B4192" s="4" t="s">
        <v>777</v>
      </c>
      <c r="C4192" s="1">
        <v>38876</v>
      </c>
      <c r="D4192" s="4" t="s">
        <v>6</v>
      </c>
      <c r="E4192" s="4" t="s">
        <v>137</v>
      </c>
      <c r="F4192" s="4" t="s">
        <v>652</v>
      </c>
      <c r="G4192" s="4" t="str">
        <f>B4192&amp;E4192</f>
        <v>ScottDGA</v>
      </c>
      <c r="H4192" s="4" t="str">
        <f>VLOOKUP(G4192, Sheet2!C:D, 2, FALSE)</f>
        <v>D</v>
      </c>
      <c r="I4192" s="4">
        <f>VLOOKUP(A4192, Sheet3!A:G,2, FALSE)</f>
        <v>1.3729769999999999</v>
      </c>
      <c r="J4192" s="4">
        <f>VLOOKUP(A4192, Sheet3!A:G,3, FALSE)</f>
        <v>0.54423100000000002</v>
      </c>
      <c r="K4192" s="4">
        <f>VLOOKUP(A4192, Sheet3!A:G,4, FALSE)</f>
        <v>-1.8725020000000001</v>
      </c>
      <c r="L4192" s="4">
        <f>VLOOKUP(A4192, Sheet3!A:G,5, FALSE)</f>
        <v>0.69955800000000001</v>
      </c>
      <c r="M4192" s="4">
        <f>VLOOKUP(A4192, Sheet3!A:G,6, FALSE)</f>
        <v>-0.63845799999999997</v>
      </c>
      <c r="N4192" s="4">
        <f>VLOOKUP(A4192, Sheet3!A:G,7, FALSE)</f>
        <v>-2.5385219999999999</v>
      </c>
      <c r="O4192">
        <v>2006</v>
      </c>
      <c r="P4192" s="4">
        <f>VLOOKUP(G4192, Sheet2!C:E, 3, FALSE)</f>
        <v>2003</v>
      </c>
      <c r="Q4192" s="4">
        <f>O4192-P4192</f>
        <v>3</v>
      </c>
      <c r="R4192" s="4">
        <f>VLOOKUP(A4192, Sheet4!A:B, 2, FALSE)</f>
        <v>1652</v>
      </c>
    </row>
    <row r="4193" spans="1:18">
      <c r="A4193" s="4">
        <v>5674</v>
      </c>
      <c r="B4193" s="4" t="s">
        <v>172</v>
      </c>
      <c r="C4193" s="1">
        <v>38880</v>
      </c>
      <c r="D4193" s="4" t="s">
        <v>6</v>
      </c>
      <c r="E4193" s="4" t="s">
        <v>141</v>
      </c>
      <c r="F4193" s="4" t="s">
        <v>652</v>
      </c>
      <c r="G4193" s="4" t="str">
        <f>B4193&amp;E4193</f>
        <v>BlackburnTN</v>
      </c>
      <c r="H4193" s="4" t="str">
        <f>VLOOKUP(G4193, Sheet2!C:D, 2, FALSE)</f>
        <v>R</v>
      </c>
      <c r="I4193" s="4">
        <f>VLOOKUP(A4193, Sheet3!A:G,2, FALSE)</f>
        <v>-5.6957589999999998</v>
      </c>
      <c r="J4193" s="4">
        <f>VLOOKUP(A4193, Sheet3!A:G,3, FALSE)</f>
        <v>1.8968</v>
      </c>
      <c r="K4193" s="4">
        <f>VLOOKUP(A4193, Sheet3!A:G,4, FALSE)</f>
        <v>-2.3573439999999999</v>
      </c>
      <c r="L4193" s="4">
        <f>VLOOKUP(A4193, Sheet3!A:G,5, FALSE)</f>
        <v>-2.1603859999999999</v>
      </c>
      <c r="M4193" s="4">
        <f>VLOOKUP(A4193, Sheet3!A:G,6, FALSE)</f>
        <v>-0.66895199999999999</v>
      </c>
      <c r="N4193" s="4">
        <f>VLOOKUP(A4193, Sheet3!A:G,7, FALSE)</f>
        <v>-3.5956359999999998</v>
      </c>
      <c r="O4193">
        <v>2006</v>
      </c>
      <c r="P4193" s="4">
        <f>VLOOKUP(G4193, Sheet2!C:E, 3, FALSE)</f>
        <v>2003</v>
      </c>
      <c r="Q4193" s="4">
        <f>O4193-P4193</f>
        <v>3</v>
      </c>
      <c r="R4193" s="4">
        <f>VLOOKUP(A4193, Sheet4!A:B, 2, FALSE)</f>
        <v>2852</v>
      </c>
    </row>
    <row r="4194" spans="1:18">
      <c r="A4194" s="4">
        <v>5675</v>
      </c>
      <c r="B4194" s="4" t="s">
        <v>175</v>
      </c>
      <c r="C4194" s="1">
        <v>38880</v>
      </c>
      <c r="D4194" s="4" t="s">
        <v>6</v>
      </c>
      <c r="E4194" s="4" t="s">
        <v>176</v>
      </c>
      <c r="F4194" s="4" t="s">
        <v>652</v>
      </c>
      <c r="G4194" s="4" t="str">
        <f>B4194&amp;E4194</f>
        <v>KingIA</v>
      </c>
      <c r="H4194" s="4" t="str">
        <f>VLOOKUP(G4194, Sheet2!C:D, 2, FALSE)</f>
        <v>R</v>
      </c>
      <c r="I4194" s="4">
        <f>VLOOKUP(A4194, Sheet3!A:G,2, FALSE)</f>
        <v>2.404388</v>
      </c>
      <c r="J4194" s="4">
        <f>VLOOKUP(A4194, Sheet3!A:G,3, FALSE)</f>
        <v>-0.53233600000000003</v>
      </c>
      <c r="K4194" s="4">
        <f>VLOOKUP(A4194, Sheet3!A:G,4, FALSE)</f>
        <v>-0.10675</v>
      </c>
      <c r="L4194" s="4">
        <f>VLOOKUP(A4194, Sheet3!A:G,5, FALSE)</f>
        <v>0.76606200000000002</v>
      </c>
      <c r="M4194" s="4">
        <f>VLOOKUP(A4194, Sheet3!A:G,6, FALSE)</f>
        <v>-0.17231299999999999</v>
      </c>
      <c r="N4194" s="4">
        <f>VLOOKUP(A4194, Sheet3!A:G,7, FALSE)</f>
        <v>0.248136</v>
      </c>
      <c r="O4194">
        <v>2006</v>
      </c>
      <c r="P4194" s="4">
        <f>VLOOKUP(G4194, Sheet2!C:E, 3, FALSE)</f>
        <v>2003</v>
      </c>
      <c r="Q4194" s="4">
        <f>O4194-P4194</f>
        <v>3</v>
      </c>
      <c r="R4194" s="4">
        <f>VLOOKUP(A4194, Sheet4!A:B, 2, FALSE)</f>
        <v>2194</v>
      </c>
    </row>
    <row r="4195" spans="1:18">
      <c r="A4195" s="4">
        <v>5676</v>
      </c>
      <c r="B4195" s="4" t="s">
        <v>329</v>
      </c>
      <c r="C4195" s="1">
        <v>38880</v>
      </c>
      <c r="D4195" s="4" t="s">
        <v>6</v>
      </c>
      <c r="E4195" s="4" t="s">
        <v>22</v>
      </c>
      <c r="F4195" s="4" t="s">
        <v>652</v>
      </c>
      <c r="G4195" s="4" t="str">
        <f>B4195&amp;E4195</f>
        <v>CarterTX</v>
      </c>
      <c r="H4195" s="4" t="str">
        <f>VLOOKUP(G4195, Sheet2!C:D, 2, FALSE)</f>
        <v>R</v>
      </c>
      <c r="I4195" s="4">
        <f>VLOOKUP(A4195, Sheet3!A:G,2, FALSE)</f>
        <v>-2.4430879999999999</v>
      </c>
      <c r="J4195" s="4">
        <f>VLOOKUP(A4195, Sheet3!A:G,3, FALSE)</f>
        <v>0.84653699999999998</v>
      </c>
      <c r="K4195" s="4">
        <f>VLOOKUP(A4195, Sheet3!A:G,4, FALSE)</f>
        <v>-2.762775</v>
      </c>
      <c r="L4195" s="4">
        <f>VLOOKUP(A4195, Sheet3!A:G,5, FALSE)</f>
        <v>-1.0518110000000001</v>
      </c>
      <c r="M4195" s="4">
        <f>VLOOKUP(A4195, Sheet3!A:G,6, FALSE)</f>
        <v>-1.361782</v>
      </c>
      <c r="N4195" s="4">
        <f>VLOOKUP(A4195, Sheet3!A:G,7, FALSE)</f>
        <v>-2.3648030000000002</v>
      </c>
      <c r="O4195">
        <v>2006</v>
      </c>
      <c r="P4195" s="4">
        <f>VLOOKUP(G4195, Sheet2!C:E, 3, FALSE)</f>
        <v>2003</v>
      </c>
      <c r="Q4195" s="4">
        <f>O4195-P4195</f>
        <v>3</v>
      </c>
      <c r="R4195" s="4">
        <f>VLOOKUP(A4195, Sheet4!A:B, 2, FALSE)</f>
        <v>1988</v>
      </c>
    </row>
    <row r="4196" spans="1:18">
      <c r="A4196" s="4">
        <v>5677</v>
      </c>
      <c r="B4196" s="4" t="s">
        <v>27</v>
      </c>
      <c r="C4196" s="1">
        <v>38880</v>
      </c>
      <c r="D4196" s="4" t="s">
        <v>6</v>
      </c>
      <c r="E4196" s="4" t="s">
        <v>22</v>
      </c>
      <c r="F4196" s="4" t="s">
        <v>652</v>
      </c>
      <c r="G4196" s="4" t="str">
        <f>B4196&amp;E4196</f>
        <v>PoeTX</v>
      </c>
      <c r="H4196" s="4" t="str">
        <f>VLOOKUP(G4196, Sheet2!C:D, 2, FALSE)</f>
        <v>R</v>
      </c>
      <c r="I4196" s="4">
        <f>VLOOKUP(A4196, Sheet3!A:G,2, FALSE)</f>
        <v>-4.3371570000000004</v>
      </c>
      <c r="J4196" s="4">
        <f>VLOOKUP(A4196, Sheet3!A:G,3, FALSE)</f>
        <v>0.51788000000000001</v>
      </c>
      <c r="K4196" s="4">
        <f>VLOOKUP(A4196, Sheet3!A:G,4, FALSE)</f>
        <v>-4.08819</v>
      </c>
      <c r="L4196" s="4">
        <f>VLOOKUP(A4196, Sheet3!A:G,5, FALSE)</f>
        <v>-0.71228000000000002</v>
      </c>
      <c r="M4196" s="4">
        <f>VLOOKUP(A4196, Sheet3!A:G,6, FALSE)</f>
        <v>-0.72094999999999998</v>
      </c>
      <c r="N4196" s="4">
        <f>VLOOKUP(A4196, Sheet3!A:G,7, FALSE)</f>
        <v>-2.317949</v>
      </c>
      <c r="O4196">
        <v>2006</v>
      </c>
      <c r="P4196" s="4">
        <f>VLOOKUP(G4196, Sheet2!C:E, 3, FALSE)</f>
        <v>2005</v>
      </c>
      <c r="Q4196" s="4">
        <f>O4196-P4196</f>
        <v>1</v>
      </c>
      <c r="R4196" s="4">
        <f>VLOOKUP(A4196, Sheet4!A:B, 2, FALSE)</f>
        <v>1413</v>
      </c>
    </row>
    <row r="4197" spans="1:18">
      <c r="A4197" s="4">
        <v>5678</v>
      </c>
      <c r="B4197" s="4" t="s">
        <v>160</v>
      </c>
      <c r="C4197" s="1">
        <v>38881</v>
      </c>
      <c r="D4197" s="4" t="s">
        <v>6</v>
      </c>
      <c r="E4197" s="4" t="s">
        <v>119</v>
      </c>
      <c r="F4197" s="4" t="s">
        <v>652</v>
      </c>
      <c r="G4197" s="4" t="str">
        <f>B4197&amp;E4197</f>
        <v>SkeltonMO</v>
      </c>
      <c r="H4197" s="4" t="str">
        <f>VLOOKUP(G4197, Sheet2!C:D, 2, FALSE)</f>
        <v>D</v>
      </c>
      <c r="I4197" s="4">
        <f>VLOOKUP(A4197, Sheet3!A:G,2, FALSE)</f>
        <v>-2.7382939999999998</v>
      </c>
      <c r="J4197" s="4">
        <f>VLOOKUP(A4197, Sheet3!A:G,3, FALSE)</f>
        <v>-0.84007799999999999</v>
      </c>
      <c r="K4197" s="4">
        <f>VLOOKUP(A4197, Sheet3!A:G,4, FALSE)</f>
        <v>3.7348520000000001</v>
      </c>
      <c r="L4197" s="4">
        <f>VLOOKUP(A4197, Sheet3!A:G,5, FALSE)</f>
        <v>-3.3426930000000001</v>
      </c>
      <c r="M4197" s="4">
        <f>VLOOKUP(A4197, Sheet3!A:G,6, FALSE)</f>
        <v>-0.71253100000000003</v>
      </c>
      <c r="N4197" s="4">
        <f>VLOOKUP(A4197, Sheet3!A:G,7, FALSE)</f>
        <v>2.130468</v>
      </c>
      <c r="O4197">
        <v>2006</v>
      </c>
      <c r="P4197" s="4">
        <f>VLOOKUP(G4197, Sheet2!C:E, 3, FALSE)</f>
        <v>1977</v>
      </c>
      <c r="Q4197" s="4">
        <f>O4197-P4197</f>
        <v>29</v>
      </c>
      <c r="R4197" s="4">
        <f>VLOOKUP(A4197, Sheet4!A:B, 2, FALSE)</f>
        <v>737</v>
      </c>
    </row>
    <row r="4198" spans="1:18">
      <c r="A4198" s="4">
        <v>5679</v>
      </c>
      <c r="B4198" s="4" t="s">
        <v>509</v>
      </c>
      <c r="C4198" s="1">
        <v>38881</v>
      </c>
      <c r="D4198" s="4" t="s">
        <v>6</v>
      </c>
      <c r="E4198" s="4" t="s">
        <v>184</v>
      </c>
      <c r="F4198" s="4" t="s">
        <v>652</v>
      </c>
      <c r="G4198" s="4" t="str">
        <f>B4198&amp;E4198</f>
        <v>MeehanMA</v>
      </c>
      <c r="H4198" s="4" t="str">
        <f>VLOOKUP(G4198, Sheet2!C:D, 2, FALSE)</f>
        <v>D</v>
      </c>
      <c r="I4198" s="4">
        <f>VLOOKUP(A4198, Sheet3!A:G,2, FALSE)</f>
        <v>-2.3820800000000002</v>
      </c>
      <c r="J4198" s="4">
        <f>VLOOKUP(A4198, Sheet3!A:G,3, FALSE)</f>
        <v>1.4219740000000001</v>
      </c>
      <c r="K4198" s="4">
        <f>VLOOKUP(A4198, Sheet3!A:G,4, FALSE)</f>
        <v>-1.191624</v>
      </c>
      <c r="L4198" s="4">
        <f>VLOOKUP(A4198, Sheet3!A:G,5, FALSE)</f>
        <v>-0.13375100000000001</v>
      </c>
      <c r="M4198" s="4">
        <f>VLOOKUP(A4198, Sheet3!A:G,6, FALSE)</f>
        <v>-1.3182689999999999</v>
      </c>
      <c r="N4198" s="4">
        <f>VLOOKUP(A4198, Sheet3!A:G,7, FALSE)</f>
        <v>-1.1673990000000001</v>
      </c>
      <c r="O4198">
        <v>2006</v>
      </c>
      <c r="P4198" s="4">
        <f>VLOOKUP(G4198, Sheet2!C:E, 3, FALSE)</f>
        <v>1993</v>
      </c>
      <c r="Q4198" s="4">
        <f>O4198-P4198</f>
        <v>13</v>
      </c>
      <c r="R4198" s="4">
        <f>VLOOKUP(A4198, Sheet4!A:B, 2, FALSE)</f>
        <v>958</v>
      </c>
    </row>
    <row r="4199" spans="1:18">
      <c r="A4199" s="4">
        <v>5680</v>
      </c>
      <c r="B4199" s="4" t="s">
        <v>347</v>
      </c>
      <c r="C4199" s="1">
        <v>38881</v>
      </c>
      <c r="D4199" s="4" t="s">
        <v>6</v>
      </c>
      <c r="E4199" s="4" t="s">
        <v>8</v>
      </c>
      <c r="F4199" s="4" t="s">
        <v>652</v>
      </c>
      <c r="G4199" s="4" t="str">
        <f>B4199&amp;E4199</f>
        <v>TauscherCA</v>
      </c>
      <c r="H4199" s="4" t="str">
        <f>VLOOKUP(G4199, Sheet2!C:D, 2, FALSE)</f>
        <v>D</v>
      </c>
      <c r="I4199" s="4">
        <f>VLOOKUP(A4199, Sheet3!A:G,2, FALSE)</f>
        <v>2.7409059999999998</v>
      </c>
      <c r="J4199" s="4">
        <f>VLOOKUP(A4199, Sheet3!A:G,3, FALSE)</f>
        <v>0.17150299999999999</v>
      </c>
      <c r="K4199" s="4">
        <f>VLOOKUP(A4199, Sheet3!A:G,4, FALSE)</f>
        <v>-0.99302500000000005</v>
      </c>
      <c r="L4199" s="4">
        <f>VLOOKUP(A4199, Sheet3!A:G,5, FALSE)</f>
        <v>0.45704800000000001</v>
      </c>
      <c r="M4199" s="4">
        <f>VLOOKUP(A4199, Sheet3!A:G,6, FALSE)</f>
        <v>-0.266123</v>
      </c>
      <c r="N4199" s="4">
        <f>VLOOKUP(A4199, Sheet3!A:G,7, FALSE)</f>
        <v>-1.7888949999999999</v>
      </c>
      <c r="O4199">
        <v>2006</v>
      </c>
      <c r="P4199" s="4">
        <f>VLOOKUP(G4199, Sheet2!C:E, 3, FALSE)</f>
        <v>1997</v>
      </c>
      <c r="Q4199" s="4">
        <f>O4199-P4199</f>
        <v>9</v>
      </c>
      <c r="R4199" s="4">
        <f>VLOOKUP(A4199, Sheet4!A:B, 2, FALSE)</f>
        <v>642</v>
      </c>
    </row>
    <row r="4200" spans="1:18">
      <c r="A4200" s="4">
        <v>5681</v>
      </c>
      <c r="B4200" s="4" t="s">
        <v>164</v>
      </c>
      <c r="C4200" s="1">
        <v>38881</v>
      </c>
      <c r="D4200" s="4" t="s">
        <v>6</v>
      </c>
      <c r="E4200" s="4" t="s">
        <v>87</v>
      </c>
      <c r="F4200" s="4" t="s">
        <v>652</v>
      </c>
      <c r="G4200" s="4" t="str">
        <f>B4200&amp;E4200</f>
        <v>AndrewsNJ</v>
      </c>
      <c r="H4200" s="4" t="str">
        <f>VLOOKUP(G4200, Sheet2!C:D, 2, FALSE)</f>
        <v>D</v>
      </c>
      <c r="I4200" s="4">
        <f>VLOOKUP(A4200, Sheet3!A:G,2, FALSE)</f>
        <v>-4.6968019999999999</v>
      </c>
      <c r="J4200" s="4">
        <f>VLOOKUP(A4200, Sheet3!A:G,3, FALSE)</f>
        <v>0.684056</v>
      </c>
      <c r="K4200" s="4">
        <f>VLOOKUP(A4200, Sheet3!A:G,4, FALSE)</f>
        <v>0.71408300000000002</v>
      </c>
      <c r="L4200" s="4">
        <f>VLOOKUP(A4200, Sheet3!A:G,5, FALSE)</f>
        <v>2.026329</v>
      </c>
      <c r="M4200" s="4">
        <f>VLOOKUP(A4200, Sheet3!A:G,6, FALSE)</f>
        <v>2.559307</v>
      </c>
      <c r="N4200" s="4">
        <f>VLOOKUP(A4200, Sheet3!A:G,7, FALSE)</f>
        <v>1.008742</v>
      </c>
      <c r="O4200">
        <v>2006</v>
      </c>
      <c r="P4200" s="4">
        <f>VLOOKUP(G4200, Sheet2!C:E, 3, FALSE)</f>
        <v>1990</v>
      </c>
      <c r="Q4200" s="4">
        <f>O4200-P4200</f>
        <v>16</v>
      </c>
      <c r="R4200" s="4">
        <f>VLOOKUP(A4200, Sheet4!A:B, 2, FALSE)</f>
        <v>629</v>
      </c>
    </row>
    <row r="4201" spans="1:18">
      <c r="A4201" s="4">
        <v>5682</v>
      </c>
      <c r="B4201" s="4" t="s">
        <v>51</v>
      </c>
      <c r="C4201" s="1">
        <v>38881</v>
      </c>
      <c r="D4201" s="4" t="s">
        <v>6</v>
      </c>
      <c r="E4201" s="4" t="s">
        <v>8</v>
      </c>
      <c r="F4201" s="4" t="s">
        <v>652</v>
      </c>
      <c r="G4201" s="4" t="str">
        <f>B4201&amp;E4201</f>
        <v>DavisCA</v>
      </c>
      <c r="H4201" s="4" t="str">
        <f>VLOOKUP(G4201, Sheet2!C:D, 2, FALSE)</f>
        <v>D</v>
      </c>
      <c r="I4201" s="4">
        <f>VLOOKUP(A4201, Sheet3!A:G,2, FALSE)</f>
        <v>-1.4735370000000001</v>
      </c>
      <c r="J4201" s="4">
        <f>VLOOKUP(A4201, Sheet3!A:G,3, FALSE)</f>
        <v>-0.28162399999999999</v>
      </c>
      <c r="K4201" s="4">
        <f>VLOOKUP(A4201, Sheet3!A:G,4, FALSE)</f>
        <v>-6.1070909999999996</v>
      </c>
      <c r="L4201" s="4">
        <f>VLOOKUP(A4201, Sheet3!A:G,5, FALSE)</f>
        <v>0.57087399999999999</v>
      </c>
      <c r="M4201" s="4">
        <f>VLOOKUP(A4201, Sheet3!A:G,6, FALSE)</f>
        <v>-0.76017299999999999</v>
      </c>
      <c r="N4201" s="4">
        <f>VLOOKUP(A4201, Sheet3!A:G,7, FALSE)</f>
        <v>-4.6068090000000002</v>
      </c>
      <c r="O4201">
        <v>2006</v>
      </c>
      <c r="P4201" s="4">
        <f>VLOOKUP(G4201, Sheet2!C:E, 3, FALSE)</f>
        <v>2001</v>
      </c>
      <c r="Q4201" s="4">
        <f>O4201-P4201</f>
        <v>5</v>
      </c>
      <c r="R4201" s="4">
        <f>VLOOKUP(A4201, Sheet4!A:B, 2, FALSE)</f>
        <v>325</v>
      </c>
    </row>
    <row r="4202" spans="1:18">
      <c r="A4202" s="4">
        <v>5683</v>
      </c>
      <c r="B4202" s="4" t="s">
        <v>397</v>
      </c>
      <c r="C4202" s="1">
        <v>38881</v>
      </c>
      <c r="D4202" s="4" t="s">
        <v>6</v>
      </c>
      <c r="E4202" s="4" t="str">
        <f>VLOOKUP(B4202, Sheet2!$A$2:$B$734, 2, FALSE)</f>
        <v>AR</v>
      </c>
      <c r="F4202" s="4" t="s">
        <v>652</v>
      </c>
      <c r="G4202" s="4" t="str">
        <f>B4202&amp;E4202</f>
        <v>SnyderAR</v>
      </c>
      <c r="H4202" s="4" t="str">
        <f>VLOOKUP(G4202, Sheet2!C:D, 2, FALSE)</f>
        <v>D</v>
      </c>
      <c r="I4202" s="4">
        <f>VLOOKUP(A4202, Sheet3!A:G,2, FALSE)</f>
        <v>2.240834</v>
      </c>
      <c r="J4202" s="4">
        <f>VLOOKUP(A4202, Sheet3!A:G,3, FALSE)</f>
        <v>1.362533</v>
      </c>
      <c r="K4202" s="4">
        <f>VLOOKUP(A4202, Sheet3!A:G,4, FALSE)</f>
        <v>1.5280229999999999</v>
      </c>
      <c r="L4202" s="4">
        <f>VLOOKUP(A4202, Sheet3!A:G,5, FALSE)</f>
        <v>-0.71832300000000004</v>
      </c>
      <c r="M4202" s="4">
        <f>VLOOKUP(A4202, Sheet3!A:G,6, FALSE)</f>
        <v>7.5510000000000004E-3</v>
      </c>
      <c r="N4202" s="4">
        <f>VLOOKUP(A4202, Sheet3!A:G,7, FALSE)</f>
        <v>2.6511520000000002</v>
      </c>
      <c r="O4202">
        <v>2006</v>
      </c>
      <c r="P4202" s="4">
        <f>VLOOKUP(G4202, Sheet2!C:E, 3, FALSE)</f>
        <v>1997</v>
      </c>
      <c r="Q4202" s="4">
        <f>O4202-P4202</f>
        <v>9</v>
      </c>
      <c r="R4202" s="4">
        <f>VLOOKUP(A4202, Sheet4!A:B, 2, FALSE)</f>
        <v>418</v>
      </c>
    </row>
    <row r="4203" spans="1:18">
      <c r="A4203" s="4">
        <v>5684</v>
      </c>
      <c r="B4203" s="4" t="s">
        <v>510</v>
      </c>
      <c r="C4203" s="1">
        <v>38881</v>
      </c>
      <c r="D4203" s="4" t="s">
        <v>6</v>
      </c>
      <c r="E4203" s="4" t="s">
        <v>116</v>
      </c>
      <c r="F4203" s="4" t="s">
        <v>652</v>
      </c>
      <c r="G4203" s="4" t="str">
        <f>B4203&amp;E4203</f>
        <v>LarsenWA</v>
      </c>
      <c r="H4203" s="4" t="str">
        <f>VLOOKUP(G4203, Sheet2!C:D, 2, FALSE)</f>
        <v>D</v>
      </c>
      <c r="I4203" s="4">
        <f>VLOOKUP(A4203, Sheet3!A:G,2, FALSE)</f>
        <v>0.98367300000000002</v>
      </c>
      <c r="J4203" s="4">
        <f>VLOOKUP(A4203, Sheet3!A:G,3, FALSE)</f>
        <v>1.6394409999999999</v>
      </c>
      <c r="K4203" s="4">
        <f>VLOOKUP(A4203, Sheet3!A:G,4, FALSE)</f>
        <v>3.3366829999999998</v>
      </c>
      <c r="L4203" s="4">
        <f>VLOOKUP(A4203, Sheet3!A:G,5, FALSE)</f>
        <v>-8.3359999999999997E-3</v>
      </c>
      <c r="M4203" s="4">
        <f>VLOOKUP(A4203, Sheet3!A:G,6, FALSE)</f>
        <v>1.739098</v>
      </c>
      <c r="N4203" s="4">
        <f>VLOOKUP(A4203, Sheet3!A:G,7, FALSE)</f>
        <v>1.4929209999999999</v>
      </c>
      <c r="O4203">
        <v>2006</v>
      </c>
      <c r="P4203" s="4">
        <f>VLOOKUP(G4203, Sheet2!C:E, 3, FALSE)</f>
        <v>2001</v>
      </c>
      <c r="Q4203" s="4">
        <f>O4203-P4203</f>
        <v>5</v>
      </c>
      <c r="R4203" s="4">
        <f>VLOOKUP(A4203, Sheet4!A:B, 2, FALSE)</f>
        <v>549</v>
      </c>
    </row>
    <row r="4204" spans="1:18">
      <c r="A4204" s="4">
        <v>5685</v>
      </c>
      <c r="B4204" s="4" t="s">
        <v>90</v>
      </c>
      <c r="C4204" s="1">
        <v>38881</v>
      </c>
      <c r="D4204" s="4" t="s">
        <v>6</v>
      </c>
      <c r="E4204" s="4" t="s">
        <v>141</v>
      </c>
      <c r="F4204" s="4" t="s">
        <v>652</v>
      </c>
      <c r="G4204" s="4" t="str">
        <f>B4204&amp;E4204</f>
        <v>CooperTN</v>
      </c>
      <c r="H4204" s="4" t="str">
        <f>VLOOKUP(G4204, Sheet2!C:D, 2, FALSE)</f>
        <v>D</v>
      </c>
      <c r="I4204" s="4">
        <f>VLOOKUP(A4204, Sheet3!A:G,2, FALSE)</f>
        <v>-5.9100409999999997</v>
      </c>
      <c r="J4204" s="4">
        <f>VLOOKUP(A4204, Sheet3!A:G,3, FALSE)</f>
        <v>1.443004</v>
      </c>
      <c r="K4204" s="4">
        <f>VLOOKUP(A4204, Sheet3!A:G,4, FALSE)</f>
        <v>-0.96153500000000003</v>
      </c>
      <c r="L4204" s="4">
        <f>VLOOKUP(A4204, Sheet3!A:G,5, FALSE)</f>
        <v>-5.906752</v>
      </c>
      <c r="M4204" s="4">
        <f>VLOOKUP(A4204, Sheet3!A:G,6, FALSE)</f>
        <v>-3.6253880000000001</v>
      </c>
      <c r="N4204" s="4">
        <f>VLOOKUP(A4204, Sheet3!A:G,7, FALSE)</f>
        <v>-1.7906850000000001</v>
      </c>
      <c r="O4204">
        <v>2006</v>
      </c>
      <c r="P4204" s="4">
        <f>VLOOKUP(G4204, Sheet2!C:E, 3, FALSE)</f>
        <v>1992</v>
      </c>
      <c r="Q4204" s="4">
        <f>O4204-P4204</f>
        <v>14</v>
      </c>
      <c r="R4204" s="4">
        <f>VLOOKUP(A4204, Sheet4!A:B, 2, FALSE)</f>
        <v>220</v>
      </c>
    </row>
    <row r="4205" spans="1:18">
      <c r="A4205" s="4">
        <v>5686</v>
      </c>
      <c r="B4205" s="4" t="s">
        <v>174</v>
      </c>
      <c r="C4205" s="1">
        <v>38881</v>
      </c>
      <c r="D4205" s="4" t="s">
        <v>6</v>
      </c>
      <c r="E4205" s="4" t="s">
        <v>22</v>
      </c>
      <c r="F4205" s="4" t="s">
        <v>652</v>
      </c>
      <c r="G4205" s="4" t="str">
        <f>B4205&amp;E4205</f>
        <v>OrtizTX</v>
      </c>
      <c r="H4205" s="4" t="str">
        <f>VLOOKUP(G4205, Sheet2!C:D, 2, FALSE)</f>
        <v>D</v>
      </c>
      <c r="I4205" s="4">
        <f>VLOOKUP(A4205, Sheet3!A:G,2, FALSE)</f>
        <v>-9.5820329999999991</v>
      </c>
      <c r="J4205" s="4">
        <f>VLOOKUP(A4205, Sheet3!A:G,3, FALSE)</f>
        <v>0.85171399999999997</v>
      </c>
      <c r="K4205" s="4">
        <f>VLOOKUP(A4205, Sheet3!A:G,4, FALSE)</f>
        <v>-4.8935649999999997</v>
      </c>
      <c r="L4205" s="4">
        <f>VLOOKUP(A4205, Sheet3!A:G,5, FALSE)</f>
        <v>-5.9598250000000004</v>
      </c>
      <c r="M4205" s="4">
        <f>VLOOKUP(A4205, Sheet3!A:G,6, FALSE)</f>
        <v>-0.84209599999999996</v>
      </c>
      <c r="N4205" s="4">
        <f>VLOOKUP(A4205, Sheet3!A:G,7, FALSE)</f>
        <v>-5.0553410000000003</v>
      </c>
      <c r="O4205">
        <v>2006</v>
      </c>
      <c r="P4205" s="4">
        <f>VLOOKUP(G4205, Sheet2!C:E, 3, FALSE)</f>
        <v>1983</v>
      </c>
      <c r="Q4205" s="4">
        <f>O4205-P4205</f>
        <v>23</v>
      </c>
      <c r="R4205" s="4">
        <f>VLOOKUP(A4205, Sheet4!A:B, 2, FALSE)</f>
        <v>234</v>
      </c>
    </row>
    <row r="4206" spans="1:18">
      <c r="A4206" s="4">
        <v>5687</v>
      </c>
      <c r="B4206" s="4" t="s">
        <v>375</v>
      </c>
      <c r="C4206" s="1">
        <v>38881</v>
      </c>
      <c r="D4206" s="4" t="s">
        <v>6</v>
      </c>
      <c r="E4206" s="4" t="str">
        <f>VLOOKUP(B4206, Sheet2!$A$2:$B$734, 2, FALSE)</f>
        <v>TX</v>
      </c>
      <c r="F4206" s="4" t="s">
        <v>652</v>
      </c>
      <c r="G4206" s="4" t="str">
        <f>B4206&amp;E4206</f>
        <v>ReyesTX</v>
      </c>
      <c r="H4206" s="4" t="str">
        <f>VLOOKUP(G4206, Sheet2!C:D, 2, FALSE)</f>
        <v>D</v>
      </c>
      <c r="I4206" s="4">
        <f>VLOOKUP(A4206, Sheet3!A:G,2, FALSE)</f>
        <v>-6.7631009999999998</v>
      </c>
      <c r="J4206" s="4">
        <f>VLOOKUP(A4206, Sheet3!A:G,3, FALSE)</f>
        <v>-0.15545600000000001</v>
      </c>
      <c r="K4206" s="4">
        <f>VLOOKUP(A4206, Sheet3!A:G,4, FALSE)</f>
        <v>-2.3128009999999999</v>
      </c>
      <c r="L4206" s="4">
        <f>VLOOKUP(A4206, Sheet3!A:G,5, FALSE)</f>
        <v>-7.7991799999999998</v>
      </c>
      <c r="M4206" s="4">
        <f>VLOOKUP(A4206, Sheet3!A:G,6, FALSE)</f>
        <v>-2.0762839999999998</v>
      </c>
      <c r="N4206" s="4">
        <f>VLOOKUP(A4206, Sheet3!A:G,7, FALSE)</f>
        <v>-4.7312180000000001</v>
      </c>
      <c r="O4206">
        <v>2006</v>
      </c>
      <c r="P4206" s="4">
        <f>VLOOKUP(G4206, Sheet2!C:E, 3, FALSE)</f>
        <v>1997</v>
      </c>
      <c r="Q4206" s="4">
        <f>O4206-P4206</f>
        <v>9</v>
      </c>
      <c r="R4206" s="4">
        <f>VLOOKUP(A4206, Sheet4!A:B, 2, FALSE)</f>
        <v>321</v>
      </c>
    </row>
    <row r="4207" spans="1:18">
      <c r="A4207" s="4">
        <v>5688</v>
      </c>
      <c r="B4207" s="4" t="s">
        <v>72</v>
      </c>
      <c r="C4207" s="1">
        <v>38881</v>
      </c>
      <c r="D4207" s="4" t="s">
        <v>6</v>
      </c>
      <c r="E4207" s="4" t="s">
        <v>193</v>
      </c>
      <c r="F4207" s="4" t="s">
        <v>652</v>
      </c>
      <c r="G4207" s="4" t="str">
        <f>B4207&amp;E4207</f>
        <v>UdallCO</v>
      </c>
      <c r="H4207" s="4" t="str">
        <f>VLOOKUP(G4207, Sheet2!C:D, 2, FALSE)</f>
        <v>D</v>
      </c>
      <c r="I4207" s="4">
        <f>VLOOKUP(A4207, Sheet3!A:G,2, FALSE)</f>
        <v>5.0992050000000004</v>
      </c>
      <c r="J4207" s="4">
        <f>VLOOKUP(A4207, Sheet3!A:G,3, FALSE)</f>
        <v>-3.6327410000000002</v>
      </c>
      <c r="K4207" s="4">
        <f>VLOOKUP(A4207, Sheet3!A:G,4, FALSE)</f>
        <v>1.1281429999999999</v>
      </c>
      <c r="L4207" s="4">
        <f>VLOOKUP(A4207, Sheet3!A:G,5, FALSE)</f>
        <v>4.8944260000000002</v>
      </c>
      <c r="M4207" s="4">
        <f>VLOOKUP(A4207, Sheet3!A:G,6, FALSE)</f>
        <v>1.9090929999999999</v>
      </c>
      <c r="N4207" s="4">
        <f>VLOOKUP(A4207, Sheet3!A:G,7, FALSE)</f>
        <v>-5.3948710000000002</v>
      </c>
      <c r="O4207">
        <v>2006</v>
      </c>
      <c r="P4207" s="4">
        <f>VLOOKUP(G4207, Sheet2!C:E, 3, FALSE)</f>
        <v>1999</v>
      </c>
      <c r="Q4207" s="4">
        <f>O4207-P4207</f>
        <v>7</v>
      </c>
      <c r="R4207" s="4">
        <f>VLOOKUP(A4207, Sheet4!A:B, 2, FALSE)</f>
        <v>260</v>
      </c>
    </row>
    <row r="4208" spans="1:18">
      <c r="A4208" s="4">
        <v>5689</v>
      </c>
      <c r="B4208" s="4" t="s">
        <v>180</v>
      </c>
      <c r="C4208" s="1">
        <v>38881</v>
      </c>
      <c r="D4208" s="4" t="s">
        <v>6</v>
      </c>
      <c r="E4208" s="4" t="s">
        <v>13</v>
      </c>
      <c r="F4208" s="4" t="s">
        <v>652</v>
      </c>
      <c r="G4208" s="4" t="str">
        <f>B4208&amp;E4208</f>
        <v>SprattSC</v>
      </c>
      <c r="H4208" s="4" t="str">
        <f>VLOOKUP(G4208, Sheet2!C:D, 2, FALSE)</f>
        <v>D</v>
      </c>
      <c r="I4208" s="4">
        <f>VLOOKUP(A4208, Sheet3!A:G,2, FALSE)</f>
        <v>-2.12059</v>
      </c>
      <c r="J4208" s="4">
        <f>VLOOKUP(A4208, Sheet3!A:G,3, FALSE)</f>
        <v>0.82387200000000005</v>
      </c>
      <c r="K4208" s="4">
        <f>VLOOKUP(A4208, Sheet3!A:G,4, FALSE)</f>
        <v>-2.7010689999999999</v>
      </c>
      <c r="L4208" s="4">
        <f>VLOOKUP(A4208, Sheet3!A:G,5, FALSE)</f>
        <v>-2.3408120000000001</v>
      </c>
      <c r="M4208" s="4">
        <f>VLOOKUP(A4208, Sheet3!A:G,6, FALSE)</f>
        <v>-2.6781350000000002</v>
      </c>
      <c r="N4208" s="4">
        <f>VLOOKUP(A4208, Sheet3!A:G,7, FALSE)</f>
        <v>0.39856200000000003</v>
      </c>
      <c r="O4208">
        <v>2006</v>
      </c>
      <c r="P4208" s="4">
        <f>VLOOKUP(G4208, Sheet2!C:E, 3, FALSE)</f>
        <v>1983</v>
      </c>
      <c r="Q4208" s="4">
        <f>O4208-P4208</f>
        <v>23</v>
      </c>
      <c r="R4208" s="4">
        <f>VLOOKUP(A4208, Sheet4!A:B, 2, FALSE)</f>
        <v>587</v>
      </c>
    </row>
    <row r="4209" spans="1:18">
      <c r="A4209" s="4">
        <v>5690</v>
      </c>
      <c r="B4209" s="4" t="s">
        <v>469</v>
      </c>
      <c r="C4209" s="1">
        <v>38882</v>
      </c>
      <c r="D4209" s="4" t="s">
        <v>6</v>
      </c>
      <c r="E4209" s="4" t="str">
        <f>VLOOKUP(B4209, Sheet2!$A$2:$B$734, 2, FALSE)</f>
        <v>MD</v>
      </c>
      <c r="F4209" s="4" t="s">
        <v>652</v>
      </c>
      <c r="G4209" s="4" t="str">
        <f>B4209&amp;E4209</f>
        <v>RuppersbergerMD</v>
      </c>
      <c r="H4209" s="4" t="str">
        <f>VLOOKUP(G4209, Sheet2!C:D, 2, FALSE)</f>
        <v>D</v>
      </c>
      <c r="I4209" s="4">
        <f>VLOOKUP(A4209, Sheet3!A:G,2, FALSE)</f>
        <v>1.4620869999999999</v>
      </c>
      <c r="J4209" s="4">
        <f>VLOOKUP(A4209, Sheet3!A:G,3, FALSE)</f>
        <v>0.61943599999999999</v>
      </c>
      <c r="K4209" s="4">
        <f>VLOOKUP(A4209, Sheet3!A:G,4, FALSE)</f>
        <v>-2.7665899999999999</v>
      </c>
      <c r="L4209" s="4">
        <f>VLOOKUP(A4209, Sheet3!A:G,5, FALSE)</f>
        <v>0.25459100000000001</v>
      </c>
      <c r="M4209" s="4">
        <f>VLOOKUP(A4209, Sheet3!A:G,6, FALSE)</f>
        <v>0.395007</v>
      </c>
      <c r="N4209" s="4">
        <f>VLOOKUP(A4209, Sheet3!A:G,7, FALSE)</f>
        <v>-2.5288930000000001</v>
      </c>
      <c r="O4209">
        <v>2006</v>
      </c>
      <c r="P4209" s="4">
        <f>VLOOKUP(G4209, Sheet2!C:E, 3, FALSE)</f>
        <v>2003</v>
      </c>
      <c r="Q4209" s="4">
        <f>O4209-P4209</f>
        <v>3</v>
      </c>
      <c r="R4209" s="4">
        <f>VLOOKUP(A4209, Sheet4!A:B, 2, FALSE)</f>
        <v>1301</v>
      </c>
    </row>
    <row r="4210" spans="1:18">
      <c r="A4210" s="4">
        <v>5691</v>
      </c>
      <c r="B4210" s="4" t="s">
        <v>90</v>
      </c>
      <c r="C4210" s="1">
        <v>38882</v>
      </c>
      <c r="D4210" s="4" t="s">
        <v>6</v>
      </c>
      <c r="E4210" s="4" t="s">
        <v>141</v>
      </c>
      <c r="F4210" s="4" t="s">
        <v>652</v>
      </c>
      <c r="G4210" s="4" t="str">
        <f>B4210&amp;E4210</f>
        <v>CooperTN</v>
      </c>
      <c r="H4210" s="4" t="str">
        <f>VLOOKUP(G4210, Sheet2!C:D, 2, FALSE)</f>
        <v>D</v>
      </c>
      <c r="I4210" s="4">
        <f>VLOOKUP(A4210, Sheet3!A:G,2, FALSE)</f>
        <v>-0.71191400000000005</v>
      </c>
      <c r="J4210" s="4">
        <f>VLOOKUP(A4210, Sheet3!A:G,3, FALSE)</f>
        <v>0.55581700000000001</v>
      </c>
      <c r="K4210" s="4">
        <f>VLOOKUP(A4210, Sheet3!A:G,4, FALSE)</f>
        <v>-0.42838799999999999</v>
      </c>
      <c r="L4210" s="4">
        <f>VLOOKUP(A4210, Sheet3!A:G,5, FALSE)</f>
        <v>1.846457</v>
      </c>
      <c r="M4210" s="4">
        <f>VLOOKUP(A4210, Sheet3!A:G,6, FALSE)</f>
        <v>0.25817000000000001</v>
      </c>
      <c r="N4210" s="4">
        <f>VLOOKUP(A4210, Sheet3!A:G,7, FALSE)</f>
        <v>0.71919500000000003</v>
      </c>
      <c r="O4210">
        <v>2006</v>
      </c>
      <c r="P4210" s="4">
        <f>VLOOKUP(G4210, Sheet2!C:E, 3, FALSE)</f>
        <v>1992</v>
      </c>
      <c r="Q4210" s="4">
        <f>O4210-P4210</f>
        <v>14</v>
      </c>
      <c r="R4210" s="4">
        <f>VLOOKUP(A4210, Sheet4!A:B, 2, FALSE)</f>
        <v>4776</v>
      </c>
    </row>
    <row r="4211" spans="1:18">
      <c r="A4211" s="4">
        <v>5692</v>
      </c>
      <c r="B4211" s="4" t="s">
        <v>313</v>
      </c>
      <c r="C4211" s="1">
        <v>38894</v>
      </c>
      <c r="D4211" s="4" t="s">
        <v>6</v>
      </c>
      <c r="E4211" s="4" t="s">
        <v>84</v>
      </c>
      <c r="F4211" s="4" t="s">
        <v>652</v>
      </c>
      <c r="G4211" s="4" t="str">
        <f>B4211&amp;E4211</f>
        <v>LarsonCT</v>
      </c>
      <c r="H4211" s="4" t="str">
        <f>VLOOKUP(G4211, Sheet2!C:D, 2, FALSE)</f>
        <v>D</v>
      </c>
      <c r="I4211" s="4">
        <f>VLOOKUP(A4211, Sheet3!A:G,2, FALSE)</f>
        <v>-1.8413889999999999</v>
      </c>
      <c r="J4211" s="4">
        <f>VLOOKUP(A4211, Sheet3!A:G,3, FALSE)</f>
        <v>0.25082700000000002</v>
      </c>
      <c r="K4211" s="4">
        <f>VLOOKUP(A4211, Sheet3!A:G,4, FALSE)</f>
        <v>-0.49535400000000002</v>
      </c>
      <c r="L4211" s="4">
        <f>VLOOKUP(A4211, Sheet3!A:G,5, FALSE)</f>
        <v>-0.34941100000000003</v>
      </c>
      <c r="M4211" s="4">
        <f>VLOOKUP(A4211, Sheet3!A:G,6, FALSE)</f>
        <v>0.16524800000000001</v>
      </c>
      <c r="N4211" s="4">
        <f>VLOOKUP(A4211, Sheet3!A:G,7, FALSE)</f>
        <v>-0.33932899999999999</v>
      </c>
      <c r="O4211">
        <v>2006</v>
      </c>
      <c r="P4211" s="4">
        <f>VLOOKUP(G4211, Sheet2!C:E, 3, FALSE)</f>
        <v>1999</v>
      </c>
      <c r="Q4211" s="4">
        <f>O4211-P4211</f>
        <v>7</v>
      </c>
      <c r="R4211" s="4">
        <f>VLOOKUP(A4211, Sheet4!A:B, 2, FALSE)</f>
        <v>2934</v>
      </c>
    </row>
    <row r="4212" spans="1:18">
      <c r="A4212" s="4">
        <v>5693</v>
      </c>
      <c r="B4212" s="4" t="s">
        <v>5</v>
      </c>
      <c r="C4212" s="1">
        <v>38894</v>
      </c>
      <c r="D4212" s="4" t="s">
        <v>6</v>
      </c>
      <c r="E4212" s="4" t="s">
        <v>8</v>
      </c>
      <c r="F4212" s="4" t="s">
        <v>652</v>
      </c>
      <c r="G4212" s="4" t="str">
        <f>B4212&amp;E4212</f>
        <v>WatersCA</v>
      </c>
      <c r="H4212" s="4" t="str">
        <f>VLOOKUP(G4212, Sheet2!C:D, 2, FALSE)</f>
        <v>D</v>
      </c>
      <c r="I4212" s="4">
        <f>VLOOKUP(A4212, Sheet3!A:G,2, FALSE)</f>
        <v>-3.0263040000000001</v>
      </c>
      <c r="J4212" s="4">
        <f>VLOOKUP(A4212, Sheet3!A:G,3, FALSE)</f>
        <v>-0.21600800000000001</v>
      </c>
      <c r="K4212" s="4">
        <f>VLOOKUP(A4212, Sheet3!A:G,4, FALSE)</f>
        <v>1.3552850000000001</v>
      </c>
      <c r="L4212" s="4">
        <f>VLOOKUP(A4212, Sheet3!A:G,5, FALSE)</f>
        <v>-4.6669539999999996</v>
      </c>
      <c r="M4212" s="4">
        <f>VLOOKUP(A4212, Sheet3!A:G,6, FALSE)</f>
        <v>-0.517069</v>
      </c>
      <c r="N4212" s="4">
        <f>VLOOKUP(A4212, Sheet3!A:G,7, FALSE)</f>
        <v>1.074009</v>
      </c>
      <c r="O4212">
        <v>2006</v>
      </c>
      <c r="P4212" s="4">
        <f>VLOOKUP(G4212, Sheet2!C:E, 3, FALSE)</f>
        <v>1991</v>
      </c>
      <c r="Q4212" s="4">
        <f>O4212-P4212</f>
        <v>15</v>
      </c>
      <c r="R4212" s="4">
        <f>VLOOKUP(A4212, Sheet4!A:B, 2, FALSE)</f>
        <v>1001</v>
      </c>
    </row>
    <row r="4213" spans="1:18">
      <c r="A4213" s="4">
        <v>5694</v>
      </c>
      <c r="B4213" s="4" t="s">
        <v>166</v>
      </c>
      <c r="C4213" s="1">
        <v>38894</v>
      </c>
      <c r="D4213" s="4" t="s">
        <v>6</v>
      </c>
      <c r="E4213" s="4" t="str">
        <f>VLOOKUP(B4213, Sheet2!$A$2:$B$734, 2, FALSE)</f>
        <v>WA</v>
      </c>
      <c r="F4213" s="4" t="s">
        <v>652</v>
      </c>
      <c r="G4213" s="4" t="str">
        <f>B4213&amp;E4213</f>
        <v>InsleeWA</v>
      </c>
      <c r="H4213" s="4" t="str">
        <f>VLOOKUP(G4213, Sheet2!C:D, 2, FALSE)</f>
        <v>D</v>
      </c>
      <c r="I4213" s="4">
        <f>VLOOKUP(A4213, Sheet3!A:G,2, FALSE)</f>
        <v>-0.87321300000000002</v>
      </c>
      <c r="J4213" s="4">
        <f>VLOOKUP(A4213, Sheet3!A:G,3, FALSE)</f>
        <v>1.2172069999999999</v>
      </c>
      <c r="K4213" s="4">
        <f>VLOOKUP(A4213, Sheet3!A:G,4, FALSE)</f>
        <v>-1.959387</v>
      </c>
      <c r="L4213" s="4">
        <f>VLOOKUP(A4213, Sheet3!A:G,5, FALSE)</f>
        <v>0.35226499999999999</v>
      </c>
      <c r="M4213" s="4">
        <f>VLOOKUP(A4213, Sheet3!A:G,6, FALSE)</f>
        <v>0.39864300000000003</v>
      </c>
      <c r="N4213" s="4">
        <f>VLOOKUP(A4213, Sheet3!A:G,7, FALSE)</f>
        <v>-2.6236389999999998</v>
      </c>
      <c r="O4213">
        <v>2006</v>
      </c>
      <c r="P4213" s="4">
        <f>VLOOKUP(G4213, Sheet2!C:E, 3, FALSE)</f>
        <v>1998</v>
      </c>
      <c r="Q4213" s="4">
        <f>O4213-P4213</f>
        <v>8</v>
      </c>
      <c r="R4213" s="4">
        <f>VLOOKUP(A4213, Sheet4!A:B, 2, FALSE)</f>
        <v>1751</v>
      </c>
    </row>
    <row r="4214" spans="1:18">
      <c r="A4214" s="4">
        <v>5695</v>
      </c>
      <c r="B4214" s="4" t="s">
        <v>20</v>
      </c>
      <c r="C4214" s="1">
        <v>38894</v>
      </c>
      <c r="D4214" s="4" t="s">
        <v>6</v>
      </c>
      <c r="E4214" s="4" t="s">
        <v>116</v>
      </c>
      <c r="F4214" s="4" t="s">
        <v>652</v>
      </c>
      <c r="G4214" s="4" t="str">
        <f>B4214&amp;E4214</f>
        <v>McDermottWA</v>
      </c>
      <c r="H4214" s="4" t="str">
        <f>VLOOKUP(G4214, Sheet2!C:D, 2, FALSE)</f>
        <v>D</v>
      </c>
      <c r="I4214" s="4">
        <f>VLOOKUP(A4214, Sheet3!A:G,2, FALSE)</f>
        <v>-4.1824120000000002</v>
      </c>
      <c r="J4214" s="4">
        <f>VLOOKUP(A4214, Sheet3!A:G,3, FALSE)</f>
        <v>2.8056030000000001</v>
      </c>
      <c r="K4214" s="4">
        <f>VLOOKUP(A4214, Sheet3!A:G,4, FALSE)</f>
        <v>-3.0904189999999998</v>
      </c>
      <c r="L4214" s="4">
        <f>VLOOKUP(A4214, Sheet3!A:G,5, FALSE)</f>
        <v>-1.0116700000000001</v>
      </c>
      <c r="M4214" s="4">
        <f>VLOOKUP(A4214, Sheet3!A:G,6, FALSE)</f>
        <v>0.367504</v>
      </c>
      <c r="N4214" s="4">
        <f>VLOOKUP(A4214, Sheet3!A:G,7, FALSE)</f>
        <v>-3.9192140000000002</v>
      </c>
      <c r="O4214">
        <v>2006</v>
      </c>
      <c r="P4214" s="4">
        <f>VLOOKUP(G4214, Sheet2!C:E, 3, FALSE)</f>
        <v>1989</v>
      </c>
      <c r="Q4214" s="4">
        <f>O4214-P4214</f>
        <v>17</v>
      </c>
      <c r="R4214" s="4">
        <f>VLOOKUP(A4214, Sheet4!A:B, 2, FALSE)</f>
        <v>1147</v>
      </c>
    </row>
    <row r="4215" spans="1:18">
      <c r="A4215" s="4">
        <v>5696</v>
      </c>
      <c r="B4215" s="4" t="s">
        <v>275</v>
      </c>
      <c r="C4215" s="1">
        <v>38894</v>
      </c>
      <c r="D4215" s="4" t="s">
        <v>6</v>
      </c>
      <c r="E4215" s="4" t="str">
        <f>VLOOKUP(B4215, Sheet2!$A$2:$B$734, 2, FALSE)</f>
        <v>MA</v>
      </c>
      <c r="F4215" s="4" t="s">
        <v>652</v>
      </c>
      <c r="G4215" s="4" t="str">
        <f>B4215&amp;E4215</f>
        <v>DelahuntMA</v>
      </c>
      <c r="H4215" s="4" t="str">
        <f>VLOOKUP(G4215, Sheet2!C:D, 2, FALSE)</f>
        <v>D</v>
      </c>
      <c r="I4215" s="4">
        <f>VLOOKUP(A4215, Sheet3!A:G,2, FALSE)</f>
        <v>-0.206733</v>
      </c>
      <c r="J4215" s="4">
        <f>VLOOKUP(A4215, Sheet3!A:G,3, FALSE)</f>
        <v>0.11758399999999999</v>
      </c>
      <c r="K4215" s="4">
        <f>VLOOKUP(A4215, Sheet3!A:G,4, FALSE)</f>
        <v>-2.6233369999999998</v>
      </c>
      <c r="L4215" s="4">
        <f>VLOOKUP(A4215, Sheet3!A:G,5, FALSE)</f>
        <v>0.93366099999999996</v>
      </c>
      <c r="M4215" s="4">
        <f>VLOOKUP(A4215, Sheet3!A:G,6, FALSE)</f>
        <v>0.12642700000000001</v>
      </c>
      <c r="N4215" s="4">
        <f>VLOOKUP(A4215, Sheet3!A:G,7, FALSE)</f>
        <v>-1.8710599999999999</v>
      </c>
      <c r="O4215">
        <v>2006</v>
      </c>
      <c r="P4215" s="4">
        <f>VLOOKUP(G4215, Sheet2!C:E, 3, FALSE)</f>
        <v>1997</v>
      </c>
      <c r="Q4215" s="4">
        <f>O4215-P4215</f>
        <v>9</v>
      </c>
      <c r="R4215" s="4">
        <f>VLOOKUP(A4215, Sheet4!A:B, 2, FALSE)</f>
        <v>875</v>
      </c>
    </row>
    <row r="4216" spans="1:18">
      <c r="A4216" s="4">
        <v>5697</v>
      </c>
      <c r="B4216" s="4" t="s">
        <v>79</v>
      </c>
      <c r="C4216" s="1">
        <v>39343</v>
      </c>
      <c r="D4216" s="4" t="s">
        <v>6</v>
      </c>
      <c r="E4216" s="4" t="str">
        <f>VLOOKUP(B4216, Sheet2!$A$2:$B$734, 2, FALSE)</f>
        <v>OR</v>
      </c>
      <c r="F4216" s="4" t="s">
        <v>652</v>
      </c>
      <c r="G4216" s="4" t="str">
        <f>B4216&amp;E4216</f>
        <v>BlumenauerOR</v>
      </c>
      <c r="H4216" s="4" t="str">
        <f>VLOOKUP(G4216, Sheet2!C:D, 2, FALSE)</f>
        <v>D</v>
      </c>
      <c r="I4216" s="4">
        <f>VLOOKUP(A4216, Sheet3!A:G,2, FALSE)</f>
        <v>-2.9267409999999998</v>
      </c>
      <c r="J4216" s="4">
        <f>VLOOKUP(A4216, Sheet3!A:G,3, FALSE)</f>
        <v>1.0492589999999999</v>
      </c>
      <c r="K4216" s="4">
        <f>VLOOKUP(A4216, Sheet3!A:G,4, FALSE)</f>
        <v>-2.3009620000000002</v>
      </c>
      <c r="L4216" s="4">
        <f>VLOOKUP(A4216, Sheet3!A:G,5, FALSE)</f>
        <v>0.38683499999999998</v>
      </c>
      <c r="M4216" s="4">
        <f>VLOOKUP(A4216, Sheet3!A:G,6, FALSE)</f>
        <v>-2.3736489999999999</v>
      </c>
      <c r="N4216" s="4">
        <f>VLOOKUP(A4216, Sheet3!A:G,7, FALSE)</f>
        <v>-2.0684140000000002</v>
      </c>
      <c r="O4216">
        <v>2007</v>
      </c>
      <c r="P4216" s="4">
        <f>VLOOKUP(G4216, Sheet2!C:E, 3, FALSE)</f>
        <v>1996</v>
      </c>
      <c r="Q4216" s="4">
        <f>O4216-P4216</f>
        <v>11</v>
      </c>
      <c r="R4216" s="4">
        <f>VLOOKUP(A4216, Sheet4!A:B, 2, FALSE)</f>
        <v>194</v>
      </c>
    </row>
    <row r="4217" spans="1:18">
      <c r="A4217" s="4">
        <v>5698</v>
      </c>
      <c r="B4217" s="4" t="s">
        <v>149</v>
      </c>
      <c r="C4217" s="1">
        <v>38979</v>
      </c>
      <c r="D4217" s="4" t="s">
        <v>6</v>
      </c>
      <c r="E4217" s="4" t="str">
        <f>VLOOKUP(B4217, Sheet2!$A$2:$B$734, 2, FALSE)</f>
        <v>NC</v>
      </c>
      <c r="F4217" s="4" t="s">
        <v>652</v>
      </c>
      <c r="G4217" s="4" t="str">
        <f>B4217&amp;E4217</f>
        <v>FoxxNC</v>
      </c>
      <c r="H4217" s="4" t="str">
        <f>VLOOKUP(G4217, Sheet2!C:D, 2, FALSE)</f>
        <v>R</v>
      </c>
      <c r="I4217" s="4">
        <f>VLOOKUP(A4217, Sheet3!A:G,2, FALSE)</f>
        <v>1.042432</v>
      </c>
      <c r="J4217" s="4">
        <f>VLOOKUP(A4217, Sheet3!A:G,3, FALSE)</f>
        <v>-0.58579000000000003</v>
      </c>
      <c r="K4217" s="4">
        <f>VLOOKUP(A4217, Sheet3!A:G,4, FALSE)</f>
        <v>-1.4536690000000001</v>
      </c>
      <c r="L4217" s="4">
        <f>VLOOKUP(A4217, Sheet3!A:G,5, FALSE)</f>
        <v>3.9037769999999998</v>
      </c>
      <c r="M4217" s="4">
        <f>VLOOKUP(A4217, Sheet3!A:G,6, FALSE)</f>
        <v>0.45178099999999999</v>
      </c>
      <c r="N4217" s="4">
        <f>VLOOKUP(A4217, Sheet3!A:G,7, FALSE)</f>
        <v>-2.6803780000000001</v>
      </c>
      <c r="O4217">
        <v>2006</v>
      </c>
      <c r="P4217" s="4">
        <f>VLOOKUP(G4217, Sheet2!C:E, 3, FALSE)</f>
        <v>2005</v>
      </c>
      <c r="Q4217" s="4">
        <f>O4217-P4217</f>
        <v>1</v>
      </c>
      <c r="R4217" s="4">
        <f>VLOOKUP(A4217, Sheet4!A:B, 2, FALSE)</f>
        <v>200</v>
      </c>
    </row>
    <row r="4218" spans="1:18">
      <c r="A4218" s="4">
        <v>5699</v>
      </c>
      <c r="B4218" s="4" t="s">
        <v>218</v>
      </c>
      <c r="C4218" s="1">
        <v>39344</v>
      </c>
      <c r="D4218" s="4" t="s">
        <v>6</v>
      </c>
      <c r="E4218" s="4" t="s">
        <v>176</v>
      </c>
      <c r="F4218" s="4" t="s">
        <v>652</v>
      </c>
      <c r="G4218" s="4" t="str">
        <f>B4218&amp;E4218</f>
        <v>BraleyIA</v>
      </c>
      <c r="H4218" s="4" t="str">
        <f>VLOOKUP(G4218, Sheet2!C:D, 2, FALSE)</f>
        <v>D</v>
      </c>
      <c r="I4218" s="4">
        <f>VLOOKUP(A4218, Sheet3!A:G,2, FALSE)</f>
        <v>-1.6266050000000001</v>
      </c>
      <c r="J4218" s="4">
        <f>VLOOKUP(A4218, Sheet3!A:G,3, FALSE)</f>
        <v>5.7132000000000002E-2</v>
      </c>
      <c r="K4218" s="4">
        <f>VLOOKUP(A4218, Sheet3!A:G,4, FALSE)</f>
        <v>1.298581</v>
      </c>
      <c r="L4218" s="4">
        <f>VLOOKUP(A4218, Sheet3!A:G,5, FALSE)</f>
        <v>-2.6044100000000001</v>
      </c>
      <c r="M4218" s="4">
        <f>VLOOKUP(A4218, Sheet3!A:G,6, FALSE)</f>
        <v>-1.1264430000000001</v>
      </c>
      <c r="N4218" s="4">
        <f>VLOOKUP(A4218, Sheet3!A:G,7, FALSE)</f>
        <v>2.978062</v>
      </c>
      <c r="O4218">
        <v>2007</v>
      </c>
      <c r="P4218" s="4">
        <f>VLOOKUP(G4218, Sheet2!C:E, 3, FALSE)</f>
        <v>2007</v>
      </c>
      <c r="Q4218" s="4">
        <f>O4218-P4218</f>
        <v>0</v>
      </c>
      <c r="R4218" s="4">
        <f>VLOOKUP(A4218, Sheet4!A:B, 2, FALSE)</f>
        <v>182</v>
      </c>
    </row>
    <row r="4219" spans="1:18">
      <c r="A4219" s="4">
        <v>5700</v>
      </c>
      <c r="B4219" s="4" t="s">
        <v>92</v>
      </c>
      <c r="C4219" s="1">
        <v>39344</v>
      </c>
      <c r="D4219" s="4" t="s">
        <v>6</v>
      </c>
      <c r="E4219" s="4" t="str">
        <f>VLOOKUP(B4219, Sheet2!$A$2:$B$734, 2, FALSE)</f>
        <v>OH</v>
      </c>
      <c r="F4219" s="4" t="s">
        <v>652</v>
      </c>
      <c r="G4219" s="4" t="str">
        <f>B4219&amp;E4219</f>
        <v>KucinichOH</v>
      </c>
      <c r="H4219" s="4" t="str">
        <f>VLOOKUP(G4219, Sheet2!C:D, 2, FALSE)</f>
        <v>D</v>
      </c>
      <c r="I4219" s="4">
        <f>VLOOKUP(A4219, Sheet3!A:G,2, FALSE)</f>
        <v>0.18184700000000001</v>
      </c>
      <c r="J4219" s="4">
        <f>VLOOKUP(A4219, Sheet3!A:G,3, FALSE)</f>
        <v>-1.2175419999999999</v>
      </c>
      <c r="K4219" s="4">
        <f>VLOOKUP(A4219, Sheet3!A:G,4, FALSE)</f>
        <v>2.4206940000000001</v>
      </c>
      <c r="L4219" s="4">
        <f>VLOOKUP(A4219, Sheet3!A:G,5, FALSE)</f>
        <v>2.6046239999999998</v>
      </c>
      <c r="M4219" s="4">
        <f>VLOOKUP(A4219, Sheet3!A:G,6, FALSE)</f>
        <v>3.4891839999999998</v>
      </c>
      <c r="N4219" s="4">
        <f>VLOOKUP(A4219, Sheet3!A:G,7, FALSE)</f>
        <v>2.9093800000000001</v>
      </c>
      <c r="O4219">
        <v>2007</v>
      </c>
      <c r="P4219" s="4">
        <f>VLOOKUP(G4219, Sheet2!C:E, 3, FALSE)</f>
        <v>1997</v>
      </c>
      <c r="Q4219" s="4">
        <f>O4219-P4219</f>
        <v>10</v>
      </c>
      <c r="R4219" s="4">
        <f>VLOOKUP(A4219, Sheet4!A:B, 2, FALSE)</f>
        <v>188</v>
      </c>
    </row>
    <row r="4220" spans="1:18">
      <c r="A4220" s="4">
        <v>5701</v>
      </c>
      <c r="B4220" s="4" t="s">
        <v>166</v>
      </c>
      <c r="C4220" s="1">
        <v>38980</v>
      </c>
      <c r="D4220" s="4" t="s">
        <v>6</v>
      </c>
      <c r="E4220" s="4" t="str">
        <f>VLOOKUP(B4220, Sheet2!$A$2:$B$734, 2, FALSE)</f>
        <v>WA</v>
      </c>
      <c r="F4220" s="4" t="s">
        <v>652</v>
      </c>
      <c r="G4220" s="4" t="str">
        <f>B4220&amp;E4220</f>
        <v>InsleeWA</v>
      </c>
      <c r="H4220" s="4" t="str">
        <f>VLOOKUP(G4220, Sheet2!C:D, 2, FALSE)</f>
        <v>D</v>
      </c>
      <c r="I4220" s="4">
        <f>VLOOKUP(A4220, Sheet3!A:G,2, FALSE)</f>
        <v>-1.8991830000000001</v>
      </c>
      <c r="J4220" s="4">
        <f>VLOOKUP(A4220, Sheet3!A:G,3, FALSE)</f>
        <v>2.0470160000000002</v>
      </c>
      <c r="K4220" s="4">
        <f>VLOOKUP(A4220, Sheet3!A:G,4, FALSE)</f>
        <v>-3.1639140000000001</v>
      </c>
      <c r="L4220" s="4">
        <f>VLOOKUP(A4220, Sheet3!A:G,5, FALSE)</f>
        <v>-5.3667030000000002</v>
      </c>
      <c r="M4220" s="4">
        <f>VLOOKUP(A4220, Sheet3!A:G,6, FALSE)</f>
        <v>-2.0083510000000002</v>
      </c>
      <c r="N4220" s="4">
        <f>VLOOKUP(A4220, Sheet3!A:G,7, FALSE)</f>
        <v>-0.82996899999999996</v>
      </c>
      <c r="O4220">
        <v>2006</v>
      </c>
      <c r="P4220" s="4">
        <f>VLOOKUP(G4220, Sheet2!C:E, 3, FALSE)</f>
        <v>1998</v>
      </c>
      <c r="Q4220" s="4">
        <f>O4220-P4220</f>
        <v>8</v>
      </c>
      <c r="R4220" s="4">
        <f>VLOOKUP(A4220, Sheet4!A:B, 2, FALSE)</f>
        <v>208</v>
      </c>
    </row>
    <row r="4221" spans="1:18">
      <c r="A4221" s="4">
        <v>5702</v>
      </c>
      <c r="B4221" s="4" t="s">
        <v>188</v>
      </c>
      <c r="C4221" s="1">
        <v>38980</v>
      </c>
      <c r="D4221" s="4" t="s">
        <v>6</v>
      </c>
      <c r="E4221" s="4" t="str">
        <f>VLOOKUP(B4221, Sheet2!$A$2:$B$734, 2, FALSE)</f>
        <v>CA</v>
      </c>
      <c r="F4221" s="4" t="s">
        <v>652</v>
      </c>
      <c r="G4221" s="4" t="str">
        <f>B4221&amp;E4221</f>
        <v>WatsonCA</v>
      </c>
      <c r="H4221" s="4" t="str">
        <f>VLOOKUP(G4221, Sheet2!C:D, 2, FALSE)</f>
        <v>D</v>
      </c>
      <c r="I4221" s="4">
        <f>VLOOKUP(A4221, Sheet3!A:G,2, FALSE)</f>
        <v>0.83923800000000004</v>
      </c>
      <c r="J4221" s="4">
        <f>VLOOKUP(A4221, Sheet3!A:G,3, FALSE)</f>
        <v>1.200833</v>
      </c>
      <c r="K4221" s="4">
        <f>VLOOKUP(A4221, Sheet3!A:G,4, FALSE)</f>
        <v>9.2497999999999997E-2</v>
      </c>
      <c r="L4221" s="4">
        <f>VLOOKUP(A4221, Sheet3!A:G,5, FALSE)</f>
        <v>-3.9674489999999998</v>
      </c>
      <c r="M4221" s="4">
        <f>VLOOKUP(A4221, Sheet3!A:G,6, FALSE)</f>
        <v>-2.3718729999999999</v>
      </c>
      <c r="N4221" s="4">
        <f>VLOOKUP(A4221, Sheet3!A:G,7, FALSE)</f>
        <v>5.1048600000000004</v>
      </c>
      <c r="O4221">
        <v>2006</v>
      </c>
      <c r="P4221" s="4">
        <f>VLOOKUP(G4221, Sheet2!C:E, 3, FALSE)</f>
        <v>2001</v>
      </c>
      <c r="Q4221" s="4">
        <f>O4221-P4221</f>
        <v>5</v>
      </c>
      <c r="R4221" s="4">
        <f>VLOOKUP(A4221, Sheet4!A:B, 2, FALSE)</f>
        <v>181</v>
      </c>
    </row>
    <row r="4222" spans="1:18">
      <c r="A4222" s="4">
        <v>5703</v>
      </c>
      <c r="B4222" s="4" t="s">
        <v>188</v>
      </c>
      <c r="C4222" s="1">
        <v>39345</v>
      </c>
      <c r="D4222" s="4" t="s">
        <v>6</v>
      </c>
      <c r="E4222" s="4" t="str">
        <f>VLOOKUP(B4222, Sheet2!$A$2:$B$734, 2, FALSE)</f>
        <v>CA</v>
      </c>
      <c r="F4222" s="4" t="s">
        <v>652</v>
      </c>
      <c r="G4222" s="4" t="str">
        <f>B4222&amp;E4222</f>
        <v>WatsonCA</v>
      </c>
      <c r="H4222" s="4" t="str">
        <f>VLOOKUP(G4222, Sheet2!C:D, 2, FALSE)</f>
        <v>D</v>
      </c>
      <c r="I4222" s="4">
        <f>VLOOKUP(A4222, Sheet3!A:G,2, FALSE)</f>
        <v>6.160393</v>
      </c>
      <c r="J4222" s="4">
        <f>VLOOKUP(A4222, Sheet3!A:G,3, FALSE)</f>
        <v>0.462121</v>
      </c>
      <c r="K4222" s="4">
        <f>VLOOKUP(A4222, Sheet3!A:G,4, FALSE)</f>
        <v>-2.407953</v>
      </c>
      <c r="L4222" s="4">
        <f>VLOOKUP(A4222, Sheet3!A:G,5, FALSE)</f>
        <v>-0.61160599999999998</v>
      </c>
      <c r="M4222" s="4">
        <f>VLOOKUP(A4222, Sheet3!A:G,6, FALSE)</f>
        <v>-2.1517390000000001</v>
      </c>
      <c r="N4222" s="4">
        <f>VLOOKUP(A4222, Sheet3!A:G,7, FALSE)</f>
        <v>-0.64947500000000002</v>
      </c>
      <c r="O4222">
        <v>2007</v>
      </c>
      <c r="P4222" s="4">
        <f>VLOOKUP(G4222, Sheet2!C:E, 3, FALSE)</f>
        <v>2001</v>
      </c>
      <c r="Q4222" s="4">
        <f>O4222-P4222</f>
        <v>6</v>
      </c>
      <c r="R4222" s="4">
        <f>VLOOKUP(A4222, Sheet4!A:B, 2, FALSE)</f>
        <v>162</v>
      </c>
    </row>
    <row r="4223" spans="1:18">
      <c r="A4223" s="4">
        <v>5704</v>
      </c>
      <c r="B4223" s="4" t="s">
        <v>314</v>
      </c>
      <c r="C4223" s="1">
        <v>38985</v>
      </c>
      <c r="D4223" s="4" t="s">
        <v>6</v>
      </c>
      <c r="E4223" s="4" t="s">
        <v>143</v>
      </c>
      <c r="F4223" s="4" t="s">
        <v>652</v>
      </c>
      <c r="G4223" s="4" t="str">
        <f>B4223&amp;E4223</f>
        <v>McCollumMN</v>
      </c>
      <c r="H4223" s="4" t="str">
        <f>VLOOKUP(G4223, Sheet2!C:D, 2, FALSE)</f>
        <v>D</v>
      </c>
      <c r="I4223" s="4">
        <f>VLOOKUP(A4223, Sheet3!A:G,2, FALSE)</f>
        <v>0.81650299999999998</v>
      </c>
      <c r="J4223" s="4">
        <f>VLOOKUP(A4223, Sheet3!A:G,3, FALSE)</f>
        <v>0.44295899999999999</v>
      </c>
      <c r="K4223" s="4">
        <f>VLOOKUP(A4223, Sheet3!A:G,4, FALSE)</f>
        <v>-2.1382249999999998</v>
      </c>
      <c r="L4223" s="4">
        <f>VLOOKUP(A4223, Sheet3!A:G,5, FALSE)</f>
        <v>-2.8138489999999998</v>
      </c>
      <c r="M4223" s="4">
        <f>VLOOKUP(A4223, Sheet3!A:G,6, FALSE)</f>
        <v>0.96540099999999995</v>
      </c>
      <c r="N4223" s="4">
        <f>VLOOKUP(A4223, Sheet3!A:G,7, FALSE)</f>
        <v>3.13062</v>
      </c>
      <c r="O4223">
        <v>2006</v>
      </c>
      <c r="P4223" s="4">
        <f>VLOOKUP(G4223, Sheet2!C:E, 3, FALSE)</f>
        <v>2001</v>
      </c>
      <c r="Q4223" s="4">
        <f>O4223-P4223</f>
        <v>5</v>
      </c>
      <c r="R4223" s="4">
        <f>VLOOKUP(A4223, Sheet4!A:B, 2, FALSE)</f>
        <v>136</v>
      </c>
    </row>
    <row r="4224" spans="1:18">
      <c r="A4224" s="4">
        <v>5705</v>
      </c>
      <c r="B4224" s="4" t="s">
        <v>269</v>
      </c>
      <c r="C4224" s="1">
        <v>39350</v>
      </c>
      <c r="D4224" s="4" t="s">
        <v>6</v>
      </c>
      <c r="E4224" s="4" t="str">
        <f>VLOOKUP(B4224, Sheet2!$A$2:$B$734, 2, FALSE)</f>
        <v>KY</v>
      </c>
      <c r="F4224" s="4" t="s">
        <v>652</v>
      </c>
      <c r="G4224" s="4" t="str">
        <f>B4224&amp;E4224</f>
        <v>YarmuthKY</v>
      </c>
      <c r="H4224" s="4" t="str">
        <f>VLOOKUP(G4224, Sheet2!C:D, 2, FALSE)</f>
        <v>D</v>
      </c>
      <c r="I4224" s="4">
        <f>VLOOKUP(A4224, Sheet3!A:G,2, FALSE)</f>
        <v>2.1349459999999998</v>
      </c>
      <c r="J4224" s="4">
        <f>VLOOKUP(A4224, Sheet3!A:G,3, FALSE)</f>
        <v>1.839863</v>
      </c>
      <c r="K4224" s="4">
        <f>VLOOKUP(A4224, Sheet3!A:G,4, FALSE)</f>
        <v>-1.5236860000000001</v>
      </c>
      <c r="L4224" s="4">
        <f>VLOOKUP(A4224, Sheet3!A:G,5, FALSE)</f>
        <v>-5.8700000000000002E-3</v>
      </c>
      <c r="M4224" s="4">
        <f>VLOOKUP(A4224, Sheet3!A:G,6, FALSE)</f>
        <v>1.8465720000000001</v>
      </c>
      <c r="N4224" s="4">
        <f>VLOOKUP(A4224, Sheet3!A:G,7, FALSE)</f>
        <v>0.29535699999999998</v>
      </c>
      <c r="O4224">
        <v>2007</v>
      </c>
      <c r="P4224" s="4">
        <f>VLOOKUP(G4224, Sheet2!C:E, 3, FALSE)</f>
        <v>2007</v>
      </c>
      <c r="Q4224" s="4">
        <f>O4224-P4224</f>
        <v>0</v>
      </c>
      <c r="R4224" s="4">
        <f>VLOOKUP(A4224, Sheet4!A:B, 2, FALSE)</f>
        <v>181</v>
      </c>
    </row>
    <row r="4225" spans="1:18">
      <c r="A4225" s="4">
        <v>5706</v>
      </c>
      <c r="B4225" s="4" t="s">
        <v>7</v>
      </c>
      <c r="C4225" s="1">
        <v>38986</v>
      </c>
      <c r="D4225" s="4" t="s">
        <v>6</v>
      </c>
      <c r="E4225" s="4" t="s">
        <v>8</v>
      </c>
      <c r="F4225" s="4" t="s">
        <v>652</v>
      </c>
      <c r="G4225" s="4" t="str">
        <f>B4225&amp;E4225</f>
        <v>LeeCA</v>
      </c>
      <c r="H4225" s="4" t="str">
        <f>VLOOKUP(G4225, Sheet2!C:D, 2, FALSE)</f>
        <v>D</v>
      </c>
      <c r="I4225" s="4">
        <f>VLOOKUP(A4225, Sheet3!A:G,2, FALSE)</f>
        <v>-4.893224</v>
      </c>
      <c r="J4225" s="4">
        <f>VLOOKUP(A4225, Sheet3!A:G,3, FALSE)</f>
        <v>1.049226</v>
      </c>
      <c r="K4225" s="4">
        <f>VLOOKUP(A4225, Sheet3!A:G,4, FALSE)</f>
        <v>-4.1959150000000003</v>
      </c>
      <c r="L4225" s="4">
        <f>VLOOKUP(A4225, Sheet3!A:G,5, FALSE)</f>
        <v>-4.1495470000000001</v>
      </c>
      <c r="M4225" s="4">
        <f>VLOOKUP(A4225, Sheet3!A:G,6, FALSE)</f>
        <v>-2.437703</v>
      </c>
      <c r="N4225" s="4">
        <f>VLOOKUP(A4225, Sheet3!A:G,7, FALSE)</f>
        <v>-1.3379099999999999</v>
      </c>
      <c r="O4225">
        <v>2006</v>
      </c>
      <c r="P4225" s="4">
        <f>VLOOKUP(G4225, Sheet2!C:E, 3, FALSE)</f>
        <v>1998</v>
      </c>
      <c r="Q4225" s="4">
        <f>O4225-P4225</f>
        <v>8</v>
      </c>
      <c r="R4225" s="4">
        <f>VLOOKUP(A4225, Sheet4!A:B, 2, FALSE)</f>
        <v>188</v>
      </c>
    </row>
    <row r="4226" spans="1:18">
      <c r="A4226" s="4">
        <v>5707</v>
      </c>
      <c r="B4226" s="4" t="s">
        <v>20</v>
      </c>
      <c r="C4226" s="1">
        <v>38986</v>
      </c>
      <c r="D4226" s="4" t="s">
        <v>6</v>
      </c>
      <c r="E4226" s="4" t="str">
        <f>VLOOKUP(B4226, Sheet2!$A$2:$B$734, 2, FALSE)</f>
        <v>WA</v>
      </c>
      <c r="F4226" s="4" t="s">
        <v>652</v>
      </c>
      <c r="G4226" s="4" t="str">
        <f>B4226&amp;E4226</f>
        <v>McDermottWA</v>
      </c>
      <c r="H4226" s="4" t="str">
        <f>VLOOKUP(G4226, Sheet2!C:D, 2, FALSE)</f>
        <v>D</v>
      </c>
      <c r="I4226" s="4">
        <f>VLOOKUP(A4226, Sheet3!A:G,2, FALSE)</f>
        <v>-10.843291000000001</v>
      </c>
      <c r="J4226" s="4">
        <f>VLOOKUP(A4226, Sheet3!A:G,3, FALSE)</f>
        <v>-0.13534199999999999</v>
      </c>
      <c r="K4226" s="4">
        <f>VLOOKUP(A4226, Sheet3!A:G,4, FALSE)</f>
        <v>2.0231129999999999</v>
      </c>
      <c r="L4226" s="4">
        <f>VLOOKUP(A4226, Sheet3!A:G,5, FALSE)</f>
        <v>-7.0116230000000002</v>
      </c>
      <c r="M4226" s="4">
        <f>VLOOKUP(A4226, Sheet3!A:G,6, FALSE)</f>
        <v>-0.87847900000000001</v>
      </c>
      <c r="N4226" s="4">
        <f>VLOOKUP(A4226, Sheet3!A:G,7, FALSE)</f>
        <v>6.2130340000000004</v>
      </c>
      <c r="O4226">
        <v>2006</v>
      </c>
      <c r="P4226" s="4">
        <f>VLOOKUP(G4226, Sheet2!C:E, 3, FALSE)</f>
        <v>1989</v>
      </c>
      <c r="Q4226" s="4">
        <f>O4226-P4226</f>
        <v>17</v>
      </c>
      <c r="R4226" s="4">
        <f>VLOOKUP(A4226, Sheet4!A:B, 2, FALSE)</f>
        <v>150</v>
      </c>
    </row>
    <row r="4227" spans="1:18">
      <c r="A4227" s="4">
        <v>5708</v>
      </c>
      <c r="B4227" s="4" t="s">
        <v>624</v>
      </c>
      <c r="C4227" s="1">
        <v>39351</v>
      </c>
      <c r="D4227" s="4" t="s">
        <v>6</v>
      </c>
      <c r="E4227" s="4" t="str">
        <f>VLOOKUP(B4227, Sheet2!$A$2:$B$734, 2, FALSE)</f>
        <v>MO</v>
      </c>
      <c r="F4227" s="4" t="s">
        <v>652</v>
      </c>
      <c r="G4227" s="4" t="str">
        <f>B4227&amp;E4227</f>
        <v>CarnahanRMO</v>
      </c>
      <c r="H4227" s="4" t="str">
        <f>VLOOKUP(G4227, Sheet2!C:D, 2, FALSE)</f>
        <v>D</v>
      </c>
      <c r="I4227" s="4">
        <f>VLOOKUP(A4227, Sheet3!A:G,2, FALSE)</f>
        <v>-1.2271749999999999</v>
      </c>
      <c r="J4227" s="4">
        <f>VLOOKUP(A4227, Sheet3!A:G,3, FALSE)</f>
        <v>0.40850999999999998</v>
      </c>
      <c r="K4227" s="4">
        <f>VLOOKUP(A4227, Sheet3!A:G,4, FALSE)</f>
        <v>-1.4179679999999999</v>
      </c>
      <c r="L4227" s="4">
        <f>VLOOKUP(A4227, Sheet3!A:G,5, FALSE)</f>
        <v>1.1628350000000001</v>
      </c>
      <c r="M4227" s="4">
        <f>VLOOKUP(A4227, Sheet3!A:G,6, FALSE)</f>
        <v>-1.736621</v>
      </c>
      <c r="N4227" s="4">
        <f>VLOOKUP(A4227, Sheet3!A:G,7, FALSE)</f>
        <v>0.348912</v>
      </c>
      <c r="O4227">
        <v>2007</v>
      </c>
      <c r="P4227" s="4">
        <f>VLOOKUP(G4227, Sheet2!C:E, 3, FALSE)</f>
        <v>2005</v>
      </c>
      <c r="Q4227" s="4">
        <f>O4227-P4227</f>
        <v>2</v>
      </c>
      <c r="R4227" s="4">
        <f>VLOOKUP(A4227, Sheet4!A:B, 2, FALSE)</f>
        <v>185</v>
      </c>
    </row>
    <row r="4228" spans="1:18">
      <c r="A4228" s="4">
        <v>5709</v>
      </c>
      <c r="B4228" s="4" t="s">
        <v>85</v>
      </c>
      <c r="C4228" s="1">
        <v>38988</v>
      </c>
      <c r="D4228" s="4" t="s">
        <v>6</v>
      </c>
      <c r="E4228" s="4" t="str">
        <f>VLOOKUP(B4228, Sheet2!$A$2:$B$734, 2, FALSE)</f>
        <v>CA</v>
      </c>
      <c r="F4228" s="4" t="s">
        <v>652</v>
      </c>
      <c r="G4228" s="4" t="str">
        <f>B4228&amp;E4228</f>
        <v>SolisCA</v>
      </c>
      <c r="H4228" s="4" t="str">
        <f>VLOOKUP(G4228, Sheet2!C:D, 2, FALSE)</f>
        <v>D</v>
      </c>
      <c r="I4228" s="4">
        <f>VLOOKUP(A4228, Sheet3!A:G,2, FALSE)</f>
        <v>0.35166199999999997</v>
      </c>
      <c r="J4228" s="4">
        <f>VLOOKUP(A4228, Sheet3!A:G,3, FALSE)</f>
        <v>0.93213199999999996</v>
      </c>
      <c r="K4228" s="4">
        <f>VLOOKUP(A4228, Sheet3!A:G,4, FALSE)</f>
        <v>1.6688259999999999</v>
      </c>
      <c r="L4228" s="4">
        <f>VLOOKUP(A4228, Sheet3!A:G,5, FALSE)</f>
        <v>-2.6324709999999998</v>
      </c>
      <c r="M4228" s="4">
        <f>VLOOKUP(A4228, Sheet3!A:G,6, FALSE)</f>
        <v>1.8342069999999999</v>
      </c>
      <c r="N4228" s="4">
        <f>VLOOKUP(A4228, Sheet3!A:G,7, FALSE)</f>
        <v>4.602849</v>
      </c>
      <c r="O4228">
        <v>2006</v>
      </c>
      <c r="P4228" s="4">
        <f>VLOOKUP(G4228, Sheet2!C:E, 3, FALSE)</f>
        <v>2001</v>
      </c>
      <c r="Q4228" s="4">
        <f>O4228-P4228</f>
        <v>5</v>
      </c>
      <c r="R4228" s="4">
        <f>VLOOKUP(A4228, Sheet4!A:B, 2, FALSE)</f>
        <v>171</v>
      </c>
    </row>
    <row r="4229" spans="1:18">
      <c r="A4229" s="4">
        <v>5710</v>
      </c>
      <c r="B4229" s="4" t="s">
        <v>23</v>
      </c>
      <c r="C4229" s="1">
        <v>38988</v>
      </c>
      <c r="D4229" s="4" t="s">
        <v>6</v>
      </c>
      <c r="E4229" s="4" t="str">
        <f>VLOOKUP(B4229, Sheet2!$A$2:$B$734, 2, FALSE)</f>
        <v>IL</v>
      </c>
      <c r="F4229" s="4" t="s">
        <v>652</v>
      </c>
      <c r="G4229" s="4" t="str">
        <f>B4229&amp;E4229</f>
        <v>EmanuelIL</v>
      </c>
      <c r="H4229" s="4" t="str">
        <f>VLOOKUP(G4229, Sheet2!C:D, 2, FALSE)</f>
        <v>D</v>
      </c>
      <c r="I4229" s="4">
        <f>VLOOKUP(A4229, Sheet3!A:G,2, FALSE)</f>
        <v>-1.932793</v>
      </c>
      <c r="J4229" s="4">
        <f>VLOOKUP(A4229, Sheet3!A:G,3, FALSE)</f>
        <v>-1.0796809999999999</v>
      </c>
      <c r="K4229" s="4">
        <f>VLOOKUP(A4229, Sheet3!A:G,4, FALSE)</f>
        <v>0.58846900000000002</v>
      </c>
      <c r="L4229" s="4">
        <f>VLOOKUP(A4229, Sheet3!A:G,5, FALSE)</f>
        <v>-4.0084819999999999</v>
      </c>
      <c r="M4229" s="4">
        <f>VLOOKUP(A4229, Sheet3!A:G,6, FALSE)</f>
        <v>-1.034651</v>
      </c>
      <c r="N4229" s="4">
        <f>VLOOKUP(A4229, Sheet3!A:G,7, FALSE)</f>
        <v>3.7591139999999998</v>
      </c>
      <c r="O4229">
        <v>2006</v>
      </c>
      <c r="P4229" s="4">
        <f>VLOOKUP(G4229, Sheet2!C:E, 3, FALSE)</f>
        <v>2003</v>
      </c>
      <c r="Q4229" s="4">
        <f>O4229-P4229</f>
        <v>3</v>
      </c>
      <c r="R4229" s="4">
        <f>VLOOKUP(A4229, Sheet4!A:B, 2, FALSE)</f>
        <v>144</v>
      </c>
    </row>
    <row r="4230" spans="1:18">
      <c r="A4230" s="4">
        <v>5711</v>
      </c>
      <c r="B4230" s="4" t="s">
        <v>23</v>
      </c>
      <c r="C4230" s="1">
        <v>38989</v>
      </c>
      <c r="D4230" s="4" t="s">
        <v>6</v>
      </c>
      <c r="E4230" s="4" t="str">
        <f>VLOOKUP(B4230, Sheet2!$A$2:$B$734, 2, FALSE)</f>
        <v>IL</v>
      </c>
      <c r="F4230" s="4" t="s">
        <v>652</v>
      </c>
      <c r="G4230" s="4" t="str">
        <f>B4230&amp;E4230</f>
        <v>EmanuelIL</v>
      </c>
      <c r="H4230" s="4" t="str">
        <f>VLOOKUP(G4230, Sheet2!C:D, 2, FALSE)</f>
        <v>D</v>
      </c>
      <c r="I4230" s="4">
        <f>VLOOKUP(A4230, Sheet3!A:G,2, FALSE)</f>
        <v>1.6272740000000001</v>
      </c>
      <c r="J4230" s="4">
        <f>VLOOKUP(A4230, Sheet3!A:G,3, FALSE)</f>
        <v>1.4075329999999999</v>
      </c>
      <c r="K4230" s="4">
        <f>VLOOKUP(A4230, Sheet3!A:G,4, FALSE)</f>
        <v>0.39876299999999998</v>
      </c>
      <c r="L4230" s="4">
        <f>VLOOKUP(A4230, Sheet3!A:G,5, FALSE)</f>
        <v>4.7561109999999998</v>
      </c>
      <c r="M4230" s="4">
        <f>VLOOKUP(A4230, Sheet3!A:G,6, FALSE)</f>
        <v>0.84206800000000004</v>
      </c>
      <c r="N4230" s="4">
        <f>VLOOKUP(A4230, Sheet3!A:G,7, FALSE)</f>
        <v>-0.83485399999999998</v>
      </c>
      <c r="O4230">
        <v>2006</v>
      </c>
      <c r="P4230" s="4">
        <f>VLOOKUP(G4230, Sheet2!C:E, 3, FALSE)</f>
        <v>2003</v>
      </c>
      <c r="Q4230" s="4">
        <f>O4230-P4230</f>
        <v>3</v>
      </c>
      <c r="R4230" s="4">
        <f>VLOOKUP(A4230, Sheet4!A:B, 2, FALSE)</f>
        <v>160</v>
      </c>
    </row>
    <row r="4231" spans="1:18">
      <c r="A4231" s="4">
        <v>5712</v>
      </c>
      <c r="B4231" s="4" t="s">
        <v>150</v>
      </c>
      <c r="C4231" s="1">
        <v>38700</v>
      </c>
      <c r="D4231" s="4" t="s">
        <v>6</v>
      </c>
      <c r="E4231" s="4" t="str">
        <f>VLOOKUP(B4231, Sheet2!$A$2:$B$734, 2, FALSE)</f>
        <v>VA</v>
      </c>
      <c r="F4231" s="4" t="s">
        <v>652</v>
      </c>
      <c r="G4231" s="4" t="str">
        <f>B4231&amp;E4231</f>
        <v>DrakeVA</v>
      </c>
      <c r="H4231" s="4" t="str">
        <f>VLOOKUP(G4231, Sheet2!C:D, 2, FALSE)</f>
        <v>R</v>
      </c>
      <c r="I4231" s="4">
        <f>VLOOKUP(A4231, Sheet3!A:G,2, FALSE)</f>
        <v>0.37307099999999999</v>
      </c>
      <c r="J4231" s="4">
        <f>VLOOKUP(A4231, Sheet3!A:G,3, FALSE)</f>
        <v>1.91737</v>
      </c>
      <c r="K4231" s="4">
        <f>VLOOKUP(A4231, Sheet3!A:G,4, FALSE)</f>
        <v>4.0455540000000001</v>
      </c>
      <c r="L4231" s="4">
        <f>VLOOKUP(A4231, Sheet3!A:G,5, FALSE)</f>
        <v>-4.2655570000000003</v>
      </c>
      <c r="M4231" s="4">
        <f>VLOOKUP(A4231, Sheet3!A:G,6, FALSE)</f>
        <v>-1.802049</v>
      </c>
      <c r="N4231" s="4">
        <f>VLOOKUP(A4231, Sheet3!A:G,7, FALSE)</f>
        <v>5.9859689999999999</v>
      </c>
      <c r="O4231">
        <v>2005</v>
      </c>
      <c r="P4231" s="4">
        <f>VLOOKUP(G4231, Sheet2!C:E, 3, FALSE)</f>
        <v>2005</v>
      </c>
      <c r="Q4231" s="4">
        <f>O4231-P4231</f>
        <v>0</v>
      </c>
      <c r="R4231" s="4">
        <f>VLOOKUP(A4231, Sheet4!A:B, 2, FALSE)</f>
        <v>138</v>
      </c>
    </row>
    <row r="4232" spans="1:18">
      <c r="A4232" s="4">
        <v>5713</v>
      </c>
      <c r="B4232" s="4" t="s">
        <v>12</v>
      </c>
      <c r="C4232" s="1">
        <v>38763</v>
      </c>
      <c r="D4232" s="4" t="s">
        <v>6</v>
      </c>
      <c r="E4232" s="4" t="s">
        <v>13</v>
      </c>
      <c r="F4232" s="4" t="s">
        <v>652</v>
      </c>
      <c r="G4232" s="4" t="str">
        <f>B4232&amp;E4232</f>
        <v>WilsonSC</v>
      </c>
      <c r="H4232" s="4" t="str">
        <f>VLOOKUP(G4232, Sheet2!C:D, 2, FALSE)</f>
        <v>R</v>
      </c>
      <c r="I4232" s="4">
        <f>VLOOKUP(A4232, Sheet3!A:G,2, FALSE)</f>
        <v>5.3666270000000003</v>
      </c>
      <c r="J4232" s="4">
        <f>VLOOKUP(A4232, Sheet3!A:G,3, FALSE)</f>
        <v>-0.74432900000000002</v>
      </c>
      <c r="K4232" s="4">
        <f>VLOOKUP(A4232, Sheet3!A:G,4, FALSE)</f>
        <v>-2.3283290000000001</v>
      </c>
      <c r="L4232" s="4">
        <f>VLOOKUP(A4232, Sheet3!A:G,5, FALSE)</f>
        <v>6.8154999999999993E-2</v>
      </c>
      <c r="M4232" s="4">
        <f>VLOOKUP(A4232, Sheet3!A:G,6, FALSE)</f>
        <v>-2.2072989999999999</v>
      </c>
      <c r="N4232" s="4">
        <f>VLOOKUP(A4232, Sheet3!A:G,7, FALSE)</f>
        <v>2.4186130000000001</v>
      </c>
      <c r="O4232">
        <v>2006</v>
      </c>
      <c r="P4232" s="4">
        <f>VLOOKUP(G4232, Sheet2!C:E, 3, FALSE)</f>
        <v>2001</v>
      </c>
      <c r="Q4232" s="4">
        <f>O4232-P4232</f>
        <v>5</v>
      </c>
      <c r="R4232" s="4">
        <f>VLOOKUP(A4232, Sheet4!A:B, 2, FALSE)</f>
        <v>166</v>
      </c>
    </row>
    <row r="4233" spans="1:18">
      <c r="A4233" s="4">
        <v>5714</v>
      </c>
      <c r="B4233" s="4" t="s">
        <v>31</v>
      </c>
      <c r="C4233" s="1">
        <v>38147</v>
      </c>
      <c r="D4233" s="4" t="s">
        <v>6</v>
      </c>
      <c r="E4233" s="4" t="str">
        <f>VLOOKUP(B4233, Sheet2!$A$2:$B$734, 2, FALSE)</f>
        <v>IN</v>
      </c>
      <c r="F4233" s="4" t="s">
        <v>652</v>
      </c>
      <c r="G4233" s="4" t="str">
        <f>B4233&amp;E4233</f>
        <v>PenceIN</v>
      </c>
      <c r="H4233" s="4" t="str">
        <f>VLOOKUP(G4233, Sheet2!C:D, 2, FALSE)</f>
        <v>R</v>
      </c>
      <c r="I4233" s="4">
        <f>VLOOKUP(A4233, Sheet3!A:G,2, FALSE)</f>
        <v>0.38482499999999997</v>
      </c>
      <c r="J4233" s="4">
        <f>VLOOKUP(A4233, Sheet3!A:G,3, FALSE)</f>
        <v>-0.61148899999999995</v>
      </c>
      <c r="K4233" s="4">
        <f>VLOOKUP(A4233, Sheet3!A:G,4, FALSE)</f>
        <v>9.0684920000000009</v>
      </c>
      <c r="L4233" s="4">
        <f>VLOOKUP(A4233, Sheet3!A:G,5, FALSE)</f>
        <v>-4.6694069999999996</v>
      </c>
      <c r="M4233" s="4">
        <f>VLOOKUP(A4233, Sheet3!A:G,6, FALSE)</f>
        <v>-1.3946959999999999</v>
      </c>
      <c r="N4233" s="4">
        <f>VLOOKUP(A4233, Sheet3!A:G,7, FALSE)</f>
        <v>6.9942250000000001</v>
      </c>
      <c r="O4233">
        <v>2004</v>
      </c>
      <c r="P4233" s="4">
        <f>VLOOKUP(G4233, Sheet2!C:E, 3, FALSE)</f>
        <v>2001</v>
      </c>
      <c r="Q4233" s="4">
        <f>O4233-P4233</f>
        <v>3</v>
      </c>
      <c r="R4233" s="4">
        <f>VLOOKUP(A4233, Sheet4!A:B, 2, FALSE)</f>
        <v>118</v>
      </c>
    </row>
    <row r="4234" spans="1:18">
      <c r="A4234" s="4">
        <v>5715</v>
      </c>
      <c r="B4234" s="4" t="s">
        <v>92</v>
      </c>
      <c r="C4234" s="1">
        <v>38520</v>
      </c>
      <c r="D4234" s="4" t="s">
        <v>6</v>
      </c>
      <c r="E4234" s="4" t="str">
        <f>VLOOKUP(B4234, Sheet2!$A$2:$B$734, 2, FALSE)</f>
        <v>OH</v>
      </c>
      <c r="F4234" s="4" t="s">
        <v>652</v>
      </c>
      <c r="G4234" s="4" t="str">
        <f>B4234&amp;E4234</f>
        <v>KucinichOH</v>
      </c>
      <c r="H4234" s="4" t="str">
        <f>VLOOKUP(G4234, Sheet2!C:D, 2, FALSE)</f>
        <v>D</v>
      </c>
      <c r="I4234" s="4">
        <f>VLOOKUP(A4234, Sheet3!A:G,2, FALSE)</f>
        <v>3.4455779999999998</v>
      </c>
      <c r="J4234" s="4">
        <f>VLOOKUP(A4234, Sheet3!A:G,3, FALSE)</f>
        <v>0.18008299999999999</v>
      </c>
      <c r="K4234" s="4">
        <f>VLOOKUP(A4234, Sheet3!A:G,4, FALSE)</f>
        <v>0.83619500000000002</v>
      </c>
      <c r="L4234" s="4">
        <f>VLOOKUP(A4234, Sheet3!A:G,5, FALSE)</f>
        <v>2.6767430000000001</v>
      </c>
      <c r="M4234" s="4">
        <f>VLOOKUP(A4234, Sheet3!A:G,6, FALSE)</f>
        <v>-0.491836</v>
      </c>
      <c r="N4234" s="4">
        <f>VLOOKUP(A4234, Sheet3!A:G,7, FALSE)</f>
        <v>0.39121800000000001</v>
      </c>
      <c r="O4234">
        <v>2005</v>
      </c>
      <c r="P4234" s="4">
        <f>VLOOKUP(G4234, Sheet2!C:E, 3, FALSE)</f>
        <v>1997</v>
      </c>
      <c r="Q4234" s="4">
        <f>O4234-P4234</f>
        <v>8</v>
      </c>
      <c r="R4234" s="4">
        <f>VLOOKUP(A4234, Sheet4!A:B, 2, FALSE)</f>
        <v>156</v>
      </c>
    </row>
    <row r="4235" spans="1:18">
      <c r="A4235" s="4">
        <v>5716</v>
      </c>
      <c r="B4235" s="4" t="s">
        <v>124</v>
      </c>
      <c r="C4235" s="1">
        <v>38063</v>
      </c>
      <c r="D4235" s="4" t="s">
        <v>6</v>
      </c>
      <c r="E4235" s="4" t="str">
        <f>VLOOKUP(B4235, Sheet2!$A$2:$B$734, 2, FALSE)</f>
        <v>WI</v>
      </c>
      <c r="F4235" s="4" t="s">
        <v>652</v>
      </c>
      <c r="G4235" s="4" t="str">
        <f>B4235&amp;E4235</f>
        <v>ObeyWI</v>
      </c>
      <c r="H4235" s="4" t="str">
        <f>VLOOKUP(G4235, Sheet2!C:D, 2, FALSE)</f>
        <v>D</v>
      </c>
      <c r="I4235" s="4">
        <f>VLOOKUP(A4235, Sheet3!A:G,2, FALSE)</f>
        <v>6.9828960000000002</v>
      </c>
      <c r="J4235" s="4">
        <f>VLOOKUP(A4235, Sheet3!A:G,3, FALSE)</f>
        <v>-7.171532</v>
      </c>
      <c r="K4235" s="4">
        <f>VLOOKUP(A4235, Sheet3!A:G,4, FALSE)</f>
        <v>-4.5975419999999998</v>
      </c>
      <c r="L4235" s="4">
        <f>VLOOKUP(A4235, Sheet3!A:G,5, FALSE)</f>
        <v>-5.5221669999999996</v>
      </c>
      <c r="M4235" s="4">
        <f>VLOOKUP(A4235, Sheet3!A:G,6, FALSE)</f>
        <v>-4.1821929999999998</v>
      </c>
      <c r="N4235" s="4">
        <f>VLOOKUP(A4235, Sheet3!A:G,7, FALSE)</f>
        <v>-11.743453000000001</v>
      </c>
      <c r="O4235">
        <v>2004</v>
      </c>
      <c r="P4235" s="4">
        <f>VLOOKUP(G4235, Sheet2!C:E, 3, FALSE)</f>
        <v>1969</v>
      </c>
      <c r="Q4235" s="4">
        <f>O4235-P4235</f>
        <v>35</v>
      </c>
      <c r="R4235" s="4">
        <f>VLOOKUP(A4235, Sheet4!A:B, 2, FALSE)</f>
        <v>29</v>
      </c>
    </row>
    <row r="4236" spans="1:18">
      <c r="A4236" s="4">
        <v>5717</v>
      </c>
      <c r="B4236" s="4" t="s">
        <v>82</v>
      </c>
      <c r="C4236" s="1">
        <v>38475</v>
      </c>
      <c r="D4236" s="4" t="s">
        <v>6</v>
      </c>
      <c r="E4236" s="4" t="str">
        <f>VLOOKUP(B4236, Sheet2!$A$2:$B$734, 2, FALSE)</f>
        <v>TX</v>
      </c>
      <c r="F4236" s="4" t="s">
        <v>652</v>
      </c>
      <c r="G4236" s="4" t="str">
        <f>B4236&amp;E4236</f>
        <v>Jackson-LeeTX</v>
      </c>
      <c r="H4236" s="4" t="str">
        <f>VLOOKUP(G4236, Sheet2!C:D, 2, FALSE)</f>
        <v>D</v>
      </c>
      <c r="I4236" s="4">
        <f>VLOOKUP(A4236, Sheet3!A:G,2, FALSE)</f>
        <v>-1.0978060000000001</v>
      </c>
      <c r="J4236" s="4">
        <f>VLOOKUP(A4236, Sheet3!A:G,3, FALSE)</f>
        <v>1.876031</v>
      </c>
      <c r="K4236" s="4">
        <f>VLOOKUP(A4236, Sheet3!A:G,4, FALSE)</f>
        <v>-0.97329200000000005</v>
      </c>
      <c r="L4236" s="4">
        <f>VLOOKUP(A4236, Sheet3!A:G,5, FALSE)</f>
        <v>0.90096299999999996</v>
      </c>
      <c r="M4236" s="4">
        <f>VLOOKUP(A4236, Sheet3!A:G,6, FALSE)</f>
        <v>1.4031549999999999</v>
      </c>
      <c r="N4236" s="4">
        <f>VLOOKUP(A4236, Sheet3!A:G,7, FALSE)</f>
        <v>2.3133699999999999</v>
      </c>
      <c r="O4236">
        <v>2005</v>
      </c>
      <c r="P4236" s="4">
        <f>VLOOKUP(G4236, Sheet2!C:E, 3, FALSE)</f>
        <v>1995</v>
      </c>
      <c r="Q4236" s="4">
        <f>O4236-P4236</f>
        <v>10</v>
      </c>
      <c r="R4236" s="4">
        <f>VLOOKUP(A4236, Sheet4!A:B, 2, FALSE)</f>
        <v>140</v>
      </c>
    </row>
    <row r="4237" spans="1:18">
      <c r="A4237" s="4">
        <v>5718</v>
      </c>
      <c r="B4237" s="4" t="s">
        <v>276</v>
      </c>
      <c r="C4237" s="1">
        <v>38476</v>
      </c>
      <c r="D4237" s="4" t="s">
        <v>6</v>
      </c>
      <c r="E4237" s="4" t="str">
        <f>VLOOKUP(B4237, Sheet2!$A$2:$B$734, 2, FALSE)</f>
        <v>IN</v>
      </c>
      <c r="F4237" s="4" t="s">
        <v>652</v>
      </c>
      <c r="G4237" s="4" t="str">
        <f>B4237&amp;E4237</f>
        <v>ChocolaIN</v>
      </c>
      <c r="H4237" s="4" t="str">
        <f>VLOOKUP(G4237, Sheet2!C:D, 2, FALSE)</f>
        <v>R</v>
      </c>
      <c r="I4237" s="4">
        <f>VLOOKUP(A4237, Sheet3!A:G,2, FALSE)</f>
        <v>4.2810480000000002</v>
      </c>
      <c r="J4237" s="4">
        <f>VLOOKUP(A4237, Sheet3!A:G,3, FALSE)</f>
        <v>-1.856636</v>
      </c>
      <c r="K4237" s="4">
        <f>VLOOKUP(A4237, Sheet3!A:G,4, FALSE)</f>
        <v>5.7517589999999998</v>
      </c>
      <c r="L4237" s="4">
        <f>VLOOKUP(A4237, Sheet3!A:G,5, FALSE)</f>
        <v>-6.9253780000000003</v>
      </c>
      <c r="M4237" s="4">
        <f>VLOOKUP(A4237, Sheet3!A:G,6, FALSE)</f>
        <v>-3.1799430000000002</v>
      </c>
      <c r="N4237" s="4">
        <f>VLOOKUP(A4237, Sheet3!A:G,7, FALSE)</f>
        <v>6.5042309999999999</v>
      </c>
      <c r="O4237">
        <v>2005</v>
      </c>
      <c r="P4237" s="4">
        <f>VLOOKUP(G4237, Sheet2!C:E, 3, FALSE)</f>
        <v>2003</v>
      </c>
      <c r="Q4237" s="4">
        <f>O4237-P4237</f>
        <v>2</v>
      </c>
      <c r="R4237" s="4">
        <f>VLOOKUP(A4237, Sheet4!A:B, 2, FALSE)</f>
        <v>123</v>
      </c>
    </row>
    <row r="4238" spans="1:18">
      <c r="A4238" s="4">
        <v>5719</v>
      </c>
      <c r="B4238" s="4" t="s">
        <v>272</v>
      </c>
      <c r="C4238" s="1">
        <v>38120</v>
      </c>
      <c r="D4238" s="4" t="s">
        <v>6</v>
      </c>
      <c r="E4238" s="4" t="str">
        <f>VLOOKUP(B4238, Sheet2!$A$2:$B$734, 2, FALSE)</f>
        <v>IL</v>
      </c>
      <c r="F4238" s="4" t="s">
        <v>652</v>
      </c>
      <c r="G4238" s="4" t="str">
        <f>B4238&amp;E4238</f>
        <v>ShimkusIL</v>
      </c>
      <c r="H4238" s="4" t="str">
        <f>VLOOKUP(G4238, Sheet2!C:D, 2, FALSE)</f>
        <v>R</v>
      </c>
      <c r="I4238" s="4">
        <f>VLOOKUP(A4238, Sheet3!A:G,2, FALSE)</f>
        <v>3.5996229999999998</v>
      </c>
      <c r="J4238" s="4">
        <f>VLOOKUP(A4238, Sheet3!A:G,3, FALSE)</f>
        <v>-3.4436629999999999</v>
      </c>
      <c r="K4238" s="4">
        <f>VLOOKUP(A4238, Sheet3!A:G,4, FALSE)</f>
        <v>2.9353549999999999</v>
      </c>
      <c r="L4238" s="4">
        <f>VLOOKUP(A4238, Sheet3!A:G,5, FALSE)</f>
        <v>-4.5758130000000001</v>
      </c>
      <c r="M4238" s="4">
        <f>VLOOKUP(A4238, Sheet3!A:G,6, FALSE)</f>
        <v>-1.3185960000000001</v>
      </c>
      <c r="N4238" s="4">
        <f>VLOOKUP(A4238, Sheet3!A:G,7, FALSE)</f>
        <v>-0.94103300000000001</v>
      </c>
      <c r="O4238">
        <v>2004</v>
      </c>
      <c r="P4238" s="4">
        <f>VLOOKUP(G4238, Sheet2!C:E, 3, FALSE)</f>
        <v>1997</v>
      </c>
      <c r="Q4238" s="4">
        <f>O4238-P4238</f>
        <v>7</v>
      </c>
      <c r="R4238" s="4">
        <f>VLOOKUP(A4238, Sheet4!A:B, 2, FALSE)</f>
        <v>115</v>
      </c>
    </row>
    <row r="4239" spans="1:18">
      <c r="A4239" s="4">
        <v>5720</v>
      </c>
      <c r="B4239" s="4" t="s">
        <v>92</v>
      </c>
      <c r="C4239" s="1">
        <v>38660</v>
      </c>
      <c r="D4239" s="4" t="s">
        <v>6</v>
      </c>
      <c r="E4239" s="4" t="str">
        <f>VLOOKUP(B4239, Sheet2!$A$2:$B$734, 2, FALSE)</f>
        <v>OH</v>
      </c>
      <c r="F4239" s="4" t="s">
        <v>652</v>
      </c>
      <c r="G4239" s="4" t="str">
        <f>B4239&amp;E4239</f>
        <v>KucinichOH</v>
      </c>
      <c r="H4239" s="4" t="str">
        <f>VLOOKUP(G4239, Sheet2!C:D, 2, FALSE)</f>
        <v>D</v>
      </c>
      <c r="I4239" s="4">
        <f>VLOOKUP(A4239, Sheet3!A:G,2, FALSE)</f>
        <v>-3.600082</v>
      </c>
      <c r="J4239" s="4">
        <f>VLOOKUP(A4239, Sheet3!A:G,3, FALSE)</f>
        <v>-0.55605800000000005</v>
      </c>
      <c r="K4239" s="4">
        <f>VLOOKUP(A4239, Sheet3!A:G,4, FALSE)</f>
        <v>3.7338119999999999</v>
      </c>
      <c r="L4239" s="4">
        <f>VLOOKUP(A4239, Sheet3!A:G,5, FALSE)</f>
        <v>2.4751069999999999</v>
      </c>
      <c r="M4239" s="4">
        <f>VLOOKUP(A4239, Sheet3!A:G,6, FALSE)</f>
        <v>5.2484609999999998</v>
      </c>
      <c r="N4239" s="4">
        <f>VLOOKUP(A4239, Sheet3!A:G,7, FALSE)</f>
        <v>6.0013740000000002</v>
      </c>
      <c r="O4239">
        <v>2005</v>
      </c>
      <c r="P4239" s="4">
        <f>VLOOKUP(G4239, Sheet2!C:E, 3, FALSE)</f>
        <v>1997</v>
      </c>
      <c r="Q4239" s="4">
        <f>O4239-P4239</f>
        <v>8</v>
      </c>
      <c r="R4239" s="4">
        <f>VLOOKUP(A4239, Sheet4!A:B, 2, FALSE)</f>
        <v>131</v>
      </c>
    </row>
    <row r="4240" spans="1:18">
      <c r="A4240" s="4">
        <v>5721</v>
      </c>
      <c r="B4240" s="4" t="s">
        <v>92</v>
      </c>
      <c r="C4240" s="1">
        <v>38308</v>
      </c>
      <c r="D4240" s="4" t="s">
        <v>6</v>
      </c>
      <c r="E4240" s="4" t="str">
        <f>VLOOKUP(B4240, Sheet2!$A$2:$B$734, 2, FALSE)</f>
        <v>OH</v>
      </c>
      <c r="F4240" s="4" t="s">
        <v>652</v>
      </c>
      <c r="G4240" s="4" t="str">
        <f>B4240&amp;E4240</f>
        <v>KucinichOH</v>
      </c>
      <c r="H4240" s="4" t="str">
        <f>VLOOKUP(G4240, Sheet2!C:D, 2, FALSE)</f>
        <v>D</v>
      </c>
      <c r="I4240" s="4">
        <f>VLOOKUP(A4240, Sheet3!A:G,2, FALSE)</f>
        <v>-4.8071070000000002</v>
      </c>
      <c r="J4240" s="4">
        <f>VLOOKUP(A4240, Sheet3!A:G,3, FALSE)</f>
        <v>1.048699</v>
      </c>
      <c r="K4240" s="4">
        <f>VLOOKUP(A4240, Sheet3!A:G,4, FALSE)</f>
        <v>2.434034</v>
      </c>
      <c r="L4240" s="4">
        <f>VLOOKUP(A4240, Sheet3!A:G,5, FALSE)</f>
        <v>-5.712078</v>
      </c>
      <c r="M4240" s="4">
        <f>VLOOKUP(A4240, Sheet3!A:G,6, FALSE)</f>
        <v>-2.5983900000000002</v>
      </c>
      <c r="N4240" s="4">
        <f>VLOOKUP(A4240, Sheet3!A:G,7, FALSE)</f>
        <v>0.46676499999999999</v>
      </c>
      <c r="O4240">
        <v>2004</v>
      </c>
      <c r="P4240" s="4">
        <f>VLOOKUP(G4240, Sheet2!C:E, 3, FALSE)</f>
        <v>1997</v>
      </c>
      <c r="Q4240" s="4">
        <f>O4240-P4240</f>
        <v>7</v>
      </c>
      <c r="R4240" s="4">
        <f>VLOOKUP(A4240, Sheet4!A:B, 2, FALSE)</f>
        <v>156</v>
      </c>
    </row>
    <row r="4241" spans="1:18">
      <c r="A4241" s="4">
        <v>5722</v>
      </c>
      <c r="B4241" s="4" t="s">
        <v>212</v>
      </c>
      <c r="C4241" s="1">
        <v>38642</v>
      </c>
      <c r="D4241" s="4" t="s">
        <v>6</v>
      </c>
      <c r="E4241" s="4" t="str">
        <f>VLOOKUP(B4241, Sheet2!$A$2:$B$734, 2, FALSE)</f>
        <v>TX</v>
      </c>
      <c r="F4241" s="4" t="s">
        <v>652</v>
      </c>
      <c r="G4241" s="4" t="str">
        <f>B4241&amp;E4241</f>
        <v>BurgessTX</v>
      </c>
      <c r="H4241" s="4" t="str">
        <f>VLOOKUP(G4241, Sheet2!C:D, 2, FALSE)</f>
        <v>R</v>
      </c>
      <c r="I4241" s="4">
        <f>VLOOKUP(A4241, Sheet3!A:G,2, FALSE)</f>
        <v>-2.854155</v>
      </c>
      <c r="J4241" s="4">
        <f>VLOOKUP(A4241, Sheet3!A:G,3, FALSE)</f>
        <v>-0.34879700000000002</v>
      </c>
      <c r="K4241" s="4">
        <f>VLOOKUP(A4241, Sheet3!A:G,4, FALSE)</f>
        <v>2.4557039999999999</v>
      </c>
      <c r="L4241" s="4">
        <f>VLOOKUP(A4241, Sheet3!A:G,5, FALSE)</f>
        <v>-2.3627440000000002</v>
      </c>
      <c r="M4241" s="4">
        <f>VLOOKUP(A4241, Sheet3!A:G,6, FALSE)</f>
        <v>-4.1821929999999998</v>
      </c>
      <c r="N4241" s="4">
        <f>VLOOKUP(A4241, Sheet3!A:G,7, FALSE)</f>
        <v>1.735487</v>
      </c>
      <c r="O4241">
        <v>2005</v>
      </c>
      <c r="P4241" s="4">
        <f>VLOOKUP(G4241, Sheet2!C:E, 3, FALSE)</f>
        <v>2003</v>
      </c>
      <c r="Q4241" s="4">
        <f>O4241-P4241</f>
        <v>2</v>
      </c>
      <c r="R4241" s="4">
        <f>VLOOKUP(A4241, Sheet4!A:B, 2, FALSE)</f>
        <v>152</v>
      </c>
    </row>
    <row r="4242" spans="1:18">
      <c r="A4242" s="4">
        <v>5723</v>
      </c>
      <c r="B4242" s="4" t="s">
        <v>31</v>
      </c>
      <c r="C4242" s="1">
        <v>38651</v>
      </c>
      <c r="D4242" s="4" t="s">
        <v>6</v>
      </c>
      <c r="E4242" s="4" t="str">
        <f>VLOOKUP(B4242, Sheet2!$A$2:$B$734, 2, FALSE)</f>
        <v>IN</v>
      </c>
      <c r="F4242" s="4" t="s">
        <v>652</v>
      </c>
      <c r="G4242" s="4" t="str">
        <f>B4242&amp;E4242</f>
        <v>PenceIN</v>
      </c>
      <c r="H4242" s="4" t="str">
        <f>VLOOKUP(G4242, Sheet2!C:D, 2, FALSE)</f>
        <v>R</v>
      </c>
      <c r="I4242" s="4">
        <f>VLOOKUP(A4242, Sheet3!A:G,2, FALSE)</f>
        <v>-6.5369460000000004</v>
      </c>
      <c r="J4242" s="4">
        <f>VLOOKUP(A4242, Sheet3!A:G,3, FALSE)</f>
        <v>-5.0817000000000001E-2</v>
      </c>
      <c r="K4242" s="4">
        <f>VLOOKUP(A4242, Sheet3!A:G,4, FALSE)</f>
        <v>1.2203569999999999</v>
      </c>
      <c r="L4242" s="4">
        <f>VLOOKUP(A4242, Sheet3!A:G,5, FALSE)</f>
        <v>-6.1649139999999996</v>
      </c>
      <c r="M4242" s="4">
        <f>VLOOKUP(A4242, Sheet3!A:G,6, FALSE)</f>
        <v>-3.1551960000000001</v>
      </c>
      <c r="N4242" s="4">
        <f>VLOOKUP(A4242, Sheet3!A:G,7, FALSE)</f>
        <v>1.287174</v>
      </c>
      <c r="O4242">
        <v>2005</v>
      </c>
      <c r="P4242" s="4">
        <f>VLOOKUP(G4242, Sheet2!C:E, 3, FALSE)</f>
        <v>2001</v>
      </c>
      <c r="Q4242" s="4">
        <f>O4242-P4242</f>
        <v>4</v>
      </c>
      <c r="R4242" s="4">
        <f>VLOOKUP(A4242, Sheet4!A:B, 2, FALSE)</f>
        <v>121</v>
      </c>
    </row>
    <row r="4243" spans="1:18">
      <c r="A4243" s="4">
        <v>5724</v>
      </c>
      <c r="B4243" s="4" t="s">
        <v>25</v>
      </c>
      <c r="C4243" s="1">
        <v>38259</v>
      </c>
      <c r="D4243" s="4" t="s">
        <v>6</v>
      </c>
      <c r="E4243" s="4" t="str">
        <f>VLOOKUP(B4243, Sheet2!$A$2:$B$734, 2, FALSE)</f>
        <v>NJ</v>
      </c>
      <c r="F4243" s="4" t="s">
        <v>652</v>
      </c>
      <c r="G4243" s="4" t="str">
        <f>B4243&amp;E4243</f>
        <v>PalloneNJ</v>
      </c>
      <c r="H4243" s="4" t="str">
        <f>VLOOKUP(G4243, Sheet2!C:D, 2, FALSE)</f>
        <v>D</v>
      </c>
      <c r="I4243" s="4">
        <f>VLOOKUP(A4243, Sheet3!A:G,2, FALSE)</f>
        <v>-1.675608</v>
      </c>
      <c r="J4243" s="4">
        <f>VLOOKUP(A4243, Sheet3!A:G,3, FALSE)</f>
        <v>0.65654199999999996</v>
      </c>
      <c r="K4243" s="4">
        <f>VLOOKUP(A4243, Sheet3!A:G,4, FALSE)</f>
        <v>-2.9460320000000002</v>
      </c>
      <c r="L4243" s="4">
        <f>VLOOKUP(A4243, Sheet3!A:G,5, FALSE)</f>
        <v>-1.0478499999999999</v>
      </c>
      <c r="M4243" s="4">
        <f>VLOOKUP(A4243, Sheet3!A:G,6, FALSE)</f>
        <v>-3.1428229999999999</v>
      </c>
      <c r="N4243" s="4">
        <f>VLOOKUP(A4243, Sheet3!A:G,7, FALSE)</f>
        <v>1.3334159999999999</v>
      </c>
      <c r="O4243">
        <v>2004</v>
      </c>
      <c r="P4243" s="4">
        <f>VLOOKUP(G4243, Sheet2!C:E, 3, FALSE)</f>
        <v>1987</v>
      </c>
      <c r="Q4243" s="4">
        <f>O4243-P4243</f>
        <v>17</v>
      </c>
      <c r="R4243" s="4">
        <f>VLOOKUP(A4243, Sheet4!A:B, 2, FALSE)</f>
        <v>119</v>
      </c>
    </row>
    <row r="4244" spans="1:18">
      <c r="A4244" s="4">
        <v>5725</v>
      </c>
      <c r="B4244" s="4" t="s">
        <v>290</v>
      </c>
      <c r="C4244" s="1">
        <v>39093</v>
      </c>
      <c r="D4244" s="4" t="s">
        <v>15</v>
      </c>
      <c r="E4244" s="4" t="str">
        <f>VLOOKUP(B4244, Sheet2!$A$2:$B$734, 2, FALSE)</f>
        <v>IA</v>
      </c>
      <c r="F4244" s="4" t="s">
        <v>652</v>
      </c>
      <c r="G4244" s="4" t="str">
        <f>B4244&amp;E4244</f>
        <v>GrassleyIA</v>
      </c>
      <c r="H4244" s="4" t="str">
        <f>VLOOKUP(G4244, Sheet2!C:D, 2, FALSE)</f>
        <v>R</v>
      </c>
      <c r="I4244" s="4">
        <f>VLOOKUP(A4244, Sheet3!A:G,2, FALSE)</f>
        <v>-0.19808200000000001</v>
      </c>
      <c r="J4244" s="4">
        <f>VLOOKUP(A4244, Sheet3!A:G,3, FALSE)</f>
        <v>0.60746800000000001</v>
      </c>
      <c r="K4244" s="4">
        <f>VLOOKUP(A4244, Sheet3!A:G,4, FALSE)</f>
        <v>-3.3502839999999998</v>
      </c>
      <c r="L4244" s="4">
        <f>VLOOKUP(A4244, Sheet3!A:G,5, FALSE)</f>
        <v>2.611834</v>
      </c>
      <c r="M4244" s="4">
        <f>VLOOKUP(A4244, Sheet3!A:G,6, FALSE)</f>
        <v>-0.38783899999999999</v>
      </c>
      <c r="N4244" s="4">
        <f>VLOOKUP(A4244, Sheet3!A:G,7, FALSE)</f>
        <v>-1.787393</v>
      </c>
      <c r="O4244">
        <v>2007</v>
      </c>
      <c r="P4244" s="4">
        <f>VLOOKUP(G4244, Sheet2!C:E, 3, FALSE)</f>
        <v>1981</v>
      </c>
      <c r="Q4244" s="4">
        <f>O4244-P4244</f>
        <v>26</v>
      </c>
      <c r="R4244" s="4">
        <f>VLOOKUP(A4244, Sheet4!A:B, 2, FALSE)</f>
        <v>674</v>
      </c>
    </row>
    <row r="4245" spans="1:18">
      <c r="A4245" s="4">
        <v>5726</v>
      </c>
      <c r="B4245" s="4" t="s">
        <v>262</v>
      </c>
      <c r="C4245" s="1">
        <v>39093</v>
      </c>
      <c r="D4245" s="4" t="s">
        <v>15</v>
      </c>
      <c r="E4245" s="4" t="str">
        <f>VLOOKUP(B4245, Sheet2!$A$2:$B$734, 2, FALSE)</f>
        <v>NV</v>
      </c>
      <c r="F4245" s="4" t="s">
        <v>652</v>
      </c>
      <c r="G4245" s="4" t="str">
        <f>B4245&amp;E4245</f>
        <v>ReidNV</v>
      </c>
      <c r="H4245" s="4" t="str">
        <f>VLOOKUP(G4245, Sheet2!C:D, 2, FALSE)</f>
        <v>D</v>
      </c>
      <c r="I4245" s="4">
        <f>VLOOKUP(A4245, Sheet3!A:G,2, FALSE)</f>
        <v>3.470593</v>
      </c>
      <c r="J4245" s="4">
        <f>VLOOKUP(A4245, Sheet3!A:G,3, FALSE)</f>
        <v>-2.110957</v>
      </c>
      <c r="K4245" s="4">
        <f>VLOOKUP(A4245, Sheet3!A:G,4, FALSE)</f>
        <v>2.7097329999999999</v>
      </c>
      <c r="L4245" s="4">
        <f>VLOOKUP(A4245, Sheet3!A:G,5, FALSE)</f>
        <v>-1.7908040000000001</v>
      </c>
      <c r="M4245" s="4">
        <f>VLOOKUP(A4245, Sheet3!A:G,6, FALSE)</f>
        <v>0.55327300000000001</v>
      </c>
      <c r="N4245" s="4">
        <f>VLOOKUP(A4245, Sheet3!A:G,7, FALSE)</f>
        <v>3.0664880000000001</v>
      </c>
      <c r="O4245">
        <v>2007</v>
      </c>
      <c r="P4245" s="4">
        <f>VLOOKUP(G4245, Sheet2!C:E, 3, FALSE)</f>
        <v>1983</v>
      </c>
      <c r="Q4245" s="4">
        <f>O4245-P4245</f>
        <v>24</v>
      </c>
      <c r="R4245" s="4">
        <f>VLOOKUP(A4245, Sheet4!A:B, 2, FALSE)</f>
        <v>578</v>
      </c>
    </row>
    <row r="4246" spans="1:18">
      <c r="A4246" s="4">
        <v>5727</v>
      </c>
      <c r="B4246" s="4" t="s">
        <v>267</v>
      </c>
      <c r="C4246" s="1">
        <v>39100</v>
      </c>
      <c r="D4246" s="4" t="s">
        <v>15</v>
      </c>
      <c r="E4246" s="4" t="s">
        <v>184</v>
      </c>
      <c r="F4246" s="4" t="s">
        <v>652</v>
      </c>
      <c r="G4246" s="4" t="str">
        <f>B4246&amp;E4246</f>
        <v>KennedyMA</v>
      </c>
      <c r="H4246" s="4" t="str">
        <f>VLOOKUP(G4246, Sheet2!C:D, 2, FALSE)</f>
        <v>D</v>
      </c>
      <c r="I4246" s="4">
        <f>VLOOKUP(A4246, Sheet3!A:G,2, FALSE)</f>
        <v>0.61895500000000003</v>
      </c>
      <c r="J4246" s="4">
        <f>VLOOKUP(A4246, Sheet3!A:G,3, FALSE)</f>
        <v>-3.905351</v>
      </c>
      <c r="K4246" s="4">
        <f>VLOOKUP(A4246, Sheet3!A:G,4, FALSE)</f>
        <v>0.96742499999999998</v>
      </c>
      <c r="L4246" s="4">
        <f>VLOOKUP(A4246, Sheet3!A:G,5, FALSE)</f>
        <v>1.2598400000000001</v>
      </c>
      <c r="M4246" s="4">
        <f>VLOOKUP(A4246, Sheet3!A:G,6, FALSE)</f>
        <v>1.2138329999999999</v>
      </c>
      <c r="N4246" s="4">
        <f>VLOOKUP(A4246, Sheet3!A:G,7, FALSE)</f>
        <v>2.4322629999999998</v>
      </c>
      <c r="O4246">
        <v>2007</v>
      </c>
      <c r="P4246" s="4">
        <f>VLOOKUP(G4246, Sheet2!C:E, 3, FALSE)</f>
        <v>1962</v>
      </c>
      <c r="Q4246" s="4">
        <f>O4246-P4246</f>
        <v>45</v>
      </c>
      <c r="R4246" s="4">
        <f>VLOOKUP(A4246, Sheet4!A:B, 2, FALSE)</f>
        <v>145</v>
      </c>
    </row>
    <row r="4247" spans="1:18">
      <c r="A4247" s="4">
        <v>5728</v>
      </c>
      <c r="B4247" s="4" t="s">
        <v>262</v>
      </c>
      <c r="C4247" s="1">
        <v>39245</v>
      </c>
      <c r="D4247" s="4" t="s">
        <v>15</v>
      </c>
      <c r="E4247" s="4" t="str">
        <f>VLOOKUP(B4247, Sheet2!$A$2:$B$734, 2, FALSE)</f>
        <v>NV</v>
      </c>
      <c r="F4247" s="4" t="s">
        <v>652</v>
      </c>
      <c r="G4247" s="4" t="str">
        <f>B4247&amp;E4247</f>
        <v>ReidNV</v>
      </c>
      <c r="H4247" s="4" t="str">
        <f>VLOOKUP(G4247, Sheet2!C:D, 2, FALSE)</f>
        <v>D</v>
      </c>
      <c r="I4247" s="4">
        <f>VLOOKUP(A4247, Sheet3!A:G,2, FALSE)</f>
        <v>-7.8343290000000003</v>
      </c>
      <c r="J4247" s="4">
        <f>VLOOKUP(A4247, Sheet3!A:G,3, FALSE)</f>
        <v>0.37793300000000002</v>
      </c>
      <c r="K4247" s="4">
        <f>VLOOKUP(A4247, Sheet3!A:G,4, FALSE)</f>
        <v>-4.1641969999999997</v>
      </c>
      <c r="L4247" s="4">
        <f>VLOOKUP(A4247, Sheet3!A:G,5, FALSE)</f>
        <v>-6.5473480000000004</v>
      </c>
      <c r="M4247" s="4">
        <f>VLOOKUP(A4247, Sheet3!A:G,6, FALSE)</f>
        <v>-3.3091819999999998</v>
      </c>
      <c r="N4247" s="4">
        <f>VLOOKUP(A4247, Sheet3!A:G,7, FALSE)</f>
        <v>-3.301285</v>
      </c>
      <c r="O4247">
        <v>2007</v>
      </c>
      <c r="P4247" s="4">
        <f>VLOOKUP(G4247, Sheet2!C:E, 3, FALSE)</f>
        <v>1983</v>
      </c>
      <c r="Q4247" s="4">
        <f>O4247-P4247</f>
        <v>24</v>
      </c>
      <c r="R4247" s="4">
        <f>VLOOKUP(A4247, Sheet4!A:B, 2, FALSE)</f>
        <v>117</v>
      </c>
    </row>
    <row r="4248" spans="1:18">
      <c r="A4248" s="4">
        <v>5729</v>
      </c>
      <c r="B4248" s="4" t="s">
        <v>262</v>
      </c>
      <c r="C4248" s="1">
        <v>39147</v>
      </c>
      <c r="D4248" s="4" t="s">
        <v>15</v>
      </c>
      <c r="E4248" s="4" t="str">
        <f>VLOOKUP(B4248, Sheet2!$A$2:$B$734, 2, FALSE)</f>
        <v>NV</v>
      </c>
      <c r="F4248" s="4" t="s">
        <v>652</v>
      </c>
      <c r="G4248" s="4" t="str">
        <f>B4248&amp;E4248</f>
        <v>ReidNV</v>
      </c>
      <c r="H4248" s="4" t="str">
        <f>VLOOKUP(G4248, Sheet2!C:D, 2, FALSE)</f>
        <v>D</v>
      </c>
      <c r="I4248" s="4">
        <f>VLOOKUP(A4248, Sheet3!A:G,2, FALSE)</f>
        <v>11.964826</v>
      </c>
      <c r="J4248" s="4">
        <f>VLOOKUP(A4248, Sheet3!A:G,3, FALSE)</f>
        <v>-7.8762639999999999</v>
      </c>
      <c r="K4248" s="4">
        <f>VLOOKUP(A4248, Sheet3!A:G,4, FALSE)</f>
        <v>-5.8916329999999997</v>
      </c>
      <c r="L4248" s="4">
        <f>VLOOKUP(A4248, Sheet3!A:G,5, FALSE)</f>
        <v>2.0992289999999998</v>
      </c>
      <c r="M4248" s="4">
        <f>VLOOKUP(A4248, Sheet3!A:G,6, FALSE)</f>
        <v>0.62880400000000003</v>
      </c>
      <c r="N4248" s="4">
        <f>VLOOKUP(A4248, Sheet3!A:G,7, FALSE)</f>
        <v>-9.2130539999999996</v>
      </c>
      <c r="O4248">
        <v>2007</v>
      </c>
      <c r="P4248" s="4">
        <f>VLOOKUP(G4248, Sheet2!C:E, 3, FALSE)</f>
        <v>1983</v>
      </c>
      <c r="Q4248" s="4">
        <f>O4248-P4248</f>
        <v>24</v>
      </c>
      <c r="R4248" s="4">
        <f>VLOOKUP(A4248, Sheet4!A:B, 2, FALSE)</f>
        <v>231</v>
      </c>
    </row>
    <row r="4249" spans="1:18">
      <c r="A4249" s="4">
        <v>5730</v>
      </c>
      <c r="B4249" s="4" t="s">
        <v>262</v>
      </c>
      <c r="C4249" s="1">
        <v>39225</v>
      </c>
      <c r="D4249" s="4" t="s">
        <v>15</v>
      </c>
      <c r="E4249" s="4" t="str">
        <f>VLOOKUP(B4249, Sheet2!$A$2:$B$734, 2, FALSE)</f>
        <v>NV</v>
      </c>
      <c r="F4249" s="4" t="s">
        <v>652</v>
      </c>
      <c r="G4249" s="4" t="str">
        <f>B4249&amp;E4249</f>
        <v>ReidNV</v>
      </c>
      <c r="H4249" s="4" t="str">
        <f>VLOOKUP(G4249, Sheet2!C:D, 2, FALSE)</f>
        <v>D</v>
      </c>
      <c r="I4249" s="4">
        <f>VLOOKUP(A4249, Sheet3!A:G,2, FALSE)</f>
        <v>5.1480240000000004</v>
      </c>
      <c r="J4249" s="4">
        <f>VLOOKUP(A4249, Sheet3!A:G,3, FALSE)</f>
        <v>-0.90133700000000005</v>
      </c>
      <c r="K4249" s="4">
        <f>VLOOKUP(A4249, Sheet3!A:G,4, FALSE)</f>
        <v>-4.3394339999999998</v>
      </c>
      <c r="L4249" s="4">
        <f>VLOOKUP(A4249, Sheet3!A:G,5, FALSE)</f>
        <v>-3.5085359999999999</v>
      </c>
      <c r="M4249" s="4">
        <f>VLOOKUP(A4249, Sheet3!A:G,6, FALSE)</f>
        <v>-1.7139770000000001</v>
      </c>
      <c r="N4249" s="4">
        <f>VLOOKUP(A4249, Sheet3!A:G,7, FALSE)</f>
        <v>-3.7791510000000001</v>
      </c>
      <c r="O4249">
        <v>2007</v>
      </c>
      <c r="P4249" s="4">
        <f>VLOOKUP(G4249, Sheet2!C:E, 3, FALSE)</f>
        <v>1983</v>
      </c>
      <c r="Q4249" s="4">
        <f>O4249-P4249</f>
        <v>24</v>
      </c>
      <c r="R4249" s="4">
        <f>VLOOKUP(A4249, Sheet4!A:B, 2, FALSE)</f>
        <v>92</v>
      </c>
    </row>
    <row r="4250" spans="1:18">
      <c r="A4250" s="4">
        <v>5731</v>
      </c>
      <c r="B4250" s="4" t="s">
        <v>262</v>
      </c>
      <c r="C4250" s="1">
        <v>38085</v>
      </c>
      <c r="D4250" s="4" t="s">
        <v>15</v>
      </c>
      <c r="E4250" s="4" t="str">
        <f>VLOOKUP(B4250, Sheet2!$A$2:$B$734, 2, FALSE)</f>
        <v>NV</v>
      </c>
      <c r="F4250" s="4" t="s">
        <v>652</v>
      </c>
      <c r="G4250" s="4" t="str">
        <f>B4250&amp;E4250</f>
        <v>ReidNV</v>
      </c>
      <c r="H4250" s="4" t="str">
        <f>VLOOKUP(G4250, Sheet2!C:D, 2, FALSE)</f>
        <v>D</v>
      </c>
      <c r="I4250" s="4">
        <f>VLOOKUP(A4250, Sheet3!A:G,2, FALSE)</f>
        <v>-12.983333</v>
      </c>
      <c r="J4250" s="4">
        <f>VLOOKUP(A4250, Sheet3!A:G,3, FALSE)</f>
        <v>-0.25029099999999999</v>
      </c>
      <c r="K4250" s="4">
        <f>VLOOKUP(A4250, Sheet3!A:G,4, FALSE)</f>
        <v>-7.0776050000000001</v>
      </c>
      <c r="L4250" s="4">
        <f>VLOOKUP(A4250, Sheet3!A:G,5, FALSE)</f>
        <v>-7.4578709999999999</v>
      </c>
      <c r="M4250" s="4">
        <f>VLOOKUP(A4250, Sheet3!A:G,6, FALSE)</f>
        <v>-2.5736439999999998</v>
      </c>
      <c r="N4250" s="4">
        <f>VLOOKUP(A4250, Sheet3!A:G,7, FALSE)</f>
        <v>-12.18472</v>
      </c>
      <c r="O4250">
        <v>2004</v>
      </c>
      <c r="P4250" s="4">
        <f>VLOOKUP(G4250, Sheet2!C:E, 3, FALSE)</f>
        <v>1983</v>
      </c>
      <c r="Q4250" s="4">
        <f>O4250-P4250</f>
        <v>21</v>
      </c>
      <c r="R4250" s="4">
        <f>VLOOKUP(A4250, Sheet4!A:B, 2, FALSE)</f>
        <v>154</v>
      </c>
    </row>
    <row r="4251" spans="1:18">
      <c r="A4251" s="4">
        <v>5732</v>
      </c>
      <c r="B4251" s="4" t="s">
        <v>566</v>
      </c>
      <c r="C4251" s="1">
        <v>38152</v>
      </c>
      <c r="D4251" s="4" t="s">
        <v>15</v>
      </c>
      <c r="E4251" s="4" t="s">
        <v>122</v>
      </c>
      <c r="F4251" s="4" t="s">
        <v>652</v>
      </c>
      <c r="G4251" s="4" t="str">
        <f>B4251&amp;E4251</f>
        <v>ThomasWY</v>
      </c>
      <c r="H4251" s="4" t="str">
        <f>VLOOKUP(G4251, Sheet2!C:D, 2, FALSE)</f>
        <v>R</v>
      </c>
      <c r="I4251" s="4">
        <f>VLOOKUP(A4251, Sheet3!A:G,2, FALSE)</f>
        <v>-0.15043500000000001</v>
      </c>
      <c r="J4251" s="4">
        <f>VLOOKUP(A4251, Sheet3!A:G,3, FALSE)</f>
        <v>-4.6374589999999998</v>
      </c>
      <c r="K4251" s="4">
        <f>VLOOKUP(A4251, Sheet3!A:G,4, FALSE)</f>
        <v>-9.3693670000000004</v>
      </c>
      <c r="L4251" s="4">
        <f>VLOOKUP(A4251, Sheet3!A:G,5, FALSE)</f>
        <v>0.50032900000000002</v>
      </c>
      <c r="M4251" s="4">
        <f>VLOOKUP(A4251, Sheet3!A:G,6, FALSE)</f>
        <v>6.1166309999999999</v>
      </c>
      <c r="N4251" s="4">
        <f>VLOOKUP(A4251, Sheet3!A:G,7, FALSE)</f>
        <v>-10.390485999999999</v>
      </c>
      <c r="O4251">
        <v>2004</v>
      </c>
      <c r="P4251" s="4">
        <f>VLOOKUP(G4251, Sheet2!C:E, 3, FALSE)</f>
        <v>1995</v>
      </c>
      <c r="Q4251" s="4">
        <f>O4251-P4251</f>
        <v>9</v>
      </c>
      <c r="R4251" s="4">
        <f>VLOOKUP(A4251, Sheet4!A:B, 2, FALSE)</f>
        <v>56</v>
      </c>
    </row>
    <row r="4252" spans="1:18">
      <c r="A4252" s="4">
        <v>5733</v>
      </c>
      <c r="B4252" s="4" t="s">
        <v>586</v>
      </c>
      <c r="C4252" s="1">
        <v>38918</v>
      </c>
      <c r="D4252" s="4" t="s">
        <v>6</v>
      </c>
      <c r="E4252" s="4" t="s">
        <v>143</v>
      </c>
      <c r="F4252" s="4" t="s">
        <v>652</v>
      </c>
      <c r="G4252" s="4" t="str">
        <f>B4252&amp;E4252</f>
        <v>GutknechtMN</v>
      </c>
      <c r="H4252" s="4" t="str">
        <f>VLOOKUP(G4252, Sheet2!C:D, 2, FALSE)</f>
        <v>R</v>
      </c>
      <c r="I4252" s="4">
        <f>VLOOKUP(A4252, Sheet3!A:G,2, FALSE)</f>
        <v>-1.7754909999999999</v>
      </c>
      <c r="J4252" s="4">
        <f>VLOOKUP(A4252, Sheet3!A:G,3, FALSE)</f>
        <v>-0.84076099999999998</v>
      </c>
      <c r="K4252" s="4">
        <f>VLOOKUP(A4252, Sheet3!A:G,4, FALSE)</f>
        <v>-3.5688559999999998</v>
      </c>
      <c r="L4252" s="4">
        <f>VLOOKUP(A4252, Sheet3!A:G,5, FALSE)</f>
        <v>-0.95261799999999996</v>
      </c>
      <c r="M4252" s="4">
        <f>VLOOKUP(A4252, Sheet3!A:G,6, FALSE)</f>
        <v>-0.79802300000000004</v>
      </c>
      <c r="N4252" s="4">
        <f>VLOOKUP(A4252, Sheet3!A:G,7, FALSE)</f>
        <v>-4.2354060000000002</v>
      </c>
      <c r="O4252">
        <v>2006</v>
      </c>
      <c r="P4252" s="4">
        <f>VLOOKUP(G4252, Sheet2!C:E, 3, FALSE)</f>
        <v>1995</v>
      </c>
      <c r="Q4252" s="4">
        <f>O4252-P4252</f>
        <v>11</v>
      </c>
      <c r="R4252" s="4">
        <f>VLOOKUP(A4252, Sheet4!A:B, 2, FALSE)</f>
        <v>5122</v>
      </c>
    </row>
    <row r="4253" spans="1:18">
      <c r="A4253" s="4">
        <v>5734</v>
      </c>
      <c r="B4253" s="4" t="s">
        <v>147</v>
      </c>
      <c r="C4253" s="1">
        <v>38918</v>
      </c>
      <c r="D4253" s="4" t="s">
        <v>6</v>
      </c>
      <c r="E4253" s="4" t="s">
        <v>112</v>
      </c>
      <c r="F4253" s="4" t="s">
        <v>652</v>
      </c>
      <c r="G4253" s="4" t="str">
        <f>B4253&amp;E4253</f>
        <v>HoekstraMI</v>
      </c>
      <c r="H4253" s="4" t="str">
        <f>VLOOKUP(G4253, Sheet2!C:D, 2, FALSE)</f>
        <v>R</v>
      </c>
      <c r="I4253" s="4">
        <f>VLOOKUP(A4253, Sheet3!A:G,2, FALSE)</f>
        <v>-2.228316</v>
      </c>
      <c r="J4253" s="4">
        <f>VLOOKUP(A4253, Sheet3!A:G,3, FALSE)</f>
        <v>1.4563079999999999</v>
      </c>
      <c r="K4253" s="4">
        <f>VLOOKUP(A4253, Sheet3!A:G,4, FALSE)</f>
        <v>-4.3770870000000004</v>
      </c>
      <c r="L4253" s="4">
        <f>VLOOKUP(A4253, Sheet3!A:G,5, FALSE)</f>
        <v>-0.32822699999999999</v>
      </c>
      <c r="M4253" s="4">
        <f>VLOOKUP(A4253, Sheet3!A:G,6, FALSE)</f>
        <v>-0.37878299999999998</v>
      </c>
      <c r="N4253" s="4">
        <f>VLOOKUP(A4253, Sheet3!A:G,7, FALSE)</f>
        <v>-3.9291719999999999</v>
      </c>
      <c r="O4253">
        <v>2006</v>
      </c>
      <c r="P4253" s="4">
        <f>VLOOKUP(G4253, Sheet2!C:E, 3, FALSE)</f>
        <v>1993</v>
      </c>
      <c r="Q4253" s="4">
        <f>O4253-P4253</f>
        <v>13</v>
      </c>
      <c r="R4253" s="4">
        <f>VLOOKUP(A4253, Sheet4!A:B, 2, FALSE)</f>
        <v>3387</v>
      </c>
    </row>
    <row r="4254" spans="1:18">
      <c r="A4254" s="4">
        <v>5735</v>
      </c>
      <c r="B4254" s="4" t="s">
        <v>313</v>
      </c>
      <c r="C4254" s="1">
        <v>38967</v>
      </c>
      <c r="D4254" s="4" t="s">
        <v>6</v>
      </c>
      <c r="E4254" s="4" t="s">
        <v>84</v>
      </c>
      <c r="F4254" s="4" t="s">
        <v>652</v>
      </c>
      <c r="G4254" s="4" t="str">
        <f>B4254&amp;E4254</f>
        <v>LarsonCT</v>
      </c>
      <c r="H4254" s="4" t="str">
        <f>VLOOKUP(G4254, Sheet2!C:D, 2, FALSE)</f>
        <v>D</v>
      </c>
      <c r="I4254" s="4">
        <f>VLOOKUP(A4254, Sheet3!A:G,2, FALSE)</f>
        <v>-0.50853000000000004</v>
      </c>
      <c r="J4254" s="4">
        <f>VLOOKUP(A4254, Sheet3!A:G,3, FALSE)</f>
        <v>1.6732089999999999</v>
      </c>
      <c r="K4254" s="4">
        <f>VLOOKUP(A4254, Sheet3!A:G,4, FALSE)</f>
        <v>1.0627150000000001</v>
      </c>
      <c r="L4254" s="4">
        <f>VLOOKUP(A4254, Sheet3!A:G,5, FALSE)</f>
        <v>-1.28223</v>
      </c>
      <c r="M4254" s="4">
        <f>VLOOKUP(A4254, Sheet3!A:G,6, FALSE)</f>
        <v>-0.73987499999999995</v>
      </c>
      <c r="N4254" s="4">
        <f>VLOOKUP(A4254, Sheet3!A:G,7, FALSE)</f>
        <v>-0.14658399999999999</v>
      </c>
      <c r="O4254">
        <v>2006</v>
      </c>
      <c r="P4254" s="4">
        <f>VLOOKUP(G4254, Sheet2!C:E, 3, FALSE)</f>
        <v>1999</v>
      </c>
      <c r="Q4254" s="4">
        <f>O4254-P4254</f>
        <v>7</v>
      </c>
      <c r="R4254" s="4">
        <f>VLOOKUP(A4254, Sheet4!A:B, 2, FALSE)</f>
        <v>1606</v>
      </c>
    </row>
    <row r="4255" spans="1:18">
      <c r="A4255" s="4">
        <v>5736</v>
      </c>
      <c r="B4255" s="4" t="s">
        <v>213</v>
      </c>
      <c r="C4255" s="1">
        <v>38967</v>
      </c>
      <c r="D4255" s="4" t="s">
        <v>6</v>
      </c>
      <c r="E4255" s="4" t="s">
        <v>125</v>
      </c>
      <c r="F4255" s="4" t="s">
        <v>652</v>
      </c>
      <c r="G4255" s="4" t="str">
        <f>B4255&amp;E4255</f>
        <v>BishopNY</v>
      </c>
      <c r="H4255" s="4" t="str">
        <f>VLOOKUP(G4255, Sheet2!C:D, 2, FALSE)</f>
        <v>D</v>
      </c>
      <c r="I4255" s="4">
        <f>VLOOKUP(A4255, Sheet3!A:G,2, FALSE)</f>
        <v>-0.78169100000000002</v>
      </c>
      <c r="J4255" s="4">
        <f>VLOOKUP(A4255, Sheet3!A:G,3, FALSE)</f>
        <v>1.4123829999999999</v>
      </c>
      <c r="K4255" s="4">
        <f>VLOOKUP(A4255, Sheet3!A:G,4, FALSE)</f>
        <v>-1.9604630000000001</v>
      </c>
      <c r="L4255" s="4">
        <f>VLOOKUP(A4255, Sheet3!A:G,5, FALSE)</f>
        <v>1.865119</v>
      </c>
      <c r="M4255" s="4">
        <f>VLOOKUP(A4255, Sheet3!A:G,6, FALSE)</f>
        <v>0.93886899999999995</v>
      </c>
      <c r="N4255" s="4">
        <f>VLOOKUP(A4255, Sheet3!A:G,7, FALSE)</f>
        <v>-1.670979</v>
      </c>
      <c r="O4255">
        <v>2006</v>
      </c>
      <c r="P4255" s="4">
        <f>VLOOKUP(G4255, Sheet2!C:E, 3, FALSE)</f>
        <v>2003</v>
      </c>
      <c r="Q4255" s="4">
        <f>O4255-P4255</f>
        <v>3</v>
      </c>
      <c r="R4255" s="4">
        <f>VLOOKUP(A4255, Sheet4!A:B, 2, FALSE)</f>
        <v>1032</v>
      </c>
    </row>
    <row r="4256" spans="1:18">
      <c r="A4256" s="4">
        <v>5737</v>
      </c>
      <c r="B4256" s="4" t="s">
        <v>275</v>
      </c>
      <c r="C4256" s="1">
        <v>38967</v>
      </c>
      <c r="D4256" s="4" t="s">
        <v>6</v>
      </c>
      <c r="E4256" s="4" t="s">
        <v>184</v>
      </c>
      <c r="F4256" s="4" t="s">
        <v>652</v>
      </c>
      <c r="G4256" s="4" t="str">
        <f>B4256&amp;E4256</f>
        <v>DelahuntMA</v>
      </c>
      <c r="H4256" s="4" t="str">
        <f>VLOOKUP(G4256, Sheet2!C:D, 2, FALSE)</f>
        <v>D</v>
      </c>
      <c r="I4256" s="4">
        <f>VLOOKUP(A4256, Sheet3!A:G,2, FALSE)</f>
        <v>-6.4700000000000001E-4</v>
      </c>
      <c r="J4256" s="4">
        <f>VLOOKUP(A4256, Sheet3!A:G,3, FALSE)</f>
        <v>-0.374083</v>
      </c>
      <c r="K4256" s="4">
        <f>VLOOKUP(A4256, Sheet3!A:G,4, FALSE)</f>
        <v>-0.66929400000000006</v>
      </c>
      <c r="L4256" s="4">
        <f>VLOOKUP(A4256, Sheet3!A:G,5, FALSE)</f>
        <v>-0.241089</v>
      </c>
      <c r="M4256" s="4">
        <f>VLOOKUP(A4256, Sheet3!A:G,6, FALSE)</f>
        <v>-0.18743399999999999</v>
      </c>
      <c r="N4256" s="4">
        <f>VLOOKUP(A4256, Sheet3!A:G,7, FALSE)</f>
        <v>1.1870560000000001</v>
      </c>
      <c r="O4256">
        <v>2006</v>
      </c>
      <c r="P4256" s="4">
        <f>VLOOKUP(G4256, Sheet2!C:E, 3, FALSE)</f>
        <v>1997</v>
      </c>
      <c r="Q4256" s="4">
        <f>O4256-P4256</f>
        <v>9</v>
      </c>
      <c r="R4256" s="4">
        <f>VLOOKUP(A4256, Sheet4!A:B, 2, FALSE)</f>
        <v>1348</v>
      </c>
    </row>
    <row r="4257" spans="1:18">
      <c r="A4257" s="4">
        <v>5738</v>
      </c>
      <c r="B4257" s="4" t="s">
        <v>162</v>
      </c>
      <c r="C4257" s="1">
        <v>38967</v>
      </c>
      <c r="D4257" s="4" t="s">
        <v>6</v>
      </c>
      <c r="E4257" s="4" t="str">
        <f>VLOOKUP(B4257, Sheet2!$A$2:$B$734, 2, FALSE)</f>
        <v>MD</v>
      </c>
      <c r="F4257" s="4" t="s">
        <v>652</v>
      </c>
      <c r="G4257" s="4" t="str">
        <f>B4257&amp;E4257</f>
        <v>Van HollenMD</v>
      </c>
      <c r="H4257" s="4" t="str">
        <f>VLOOKUP(G4257, Sheet2!C:D, 2, FALSE)</f>
        <v>D</v>
      </c>
      <c r="I4257" s="4">
        <f>VLOOKUP(A4257, Sheet3!A:G,2, FALSE)</f>
        <v>-2.3482249999999998</v>
      </c>
      <c r="J4257" s="4">
        <f>VLOOKUP(A4257, Sheet3!A:G,3, FALSE)</f>
        <v>2.7141259999999998</v>
      </c>
      <c r="K4257" s="4">
        <f>VLOOKUP(A4257, Sheet3!A:G,4, FALSE)</f>
        <v>-1.457978</v>
      </c>
      <c r="L4257" s="4">
        <f>VLOOKUP(A4257, Sheet3!A:G,5, FALSE)</f>
        <v>-2.7354059999999998</v>
      </c>
      <c r="M4257" s="4">
        <f>VLOOKUP(A4257, Sheet3!A:G,6, FALSE)</f>
        <v>-0.37287700000000001</v>
      </c>
      <c r="N4257" s="4">
        <f>VLOOKUP(A4257, Sheet3!A:G,7, FALSE)</f>
        <v>0.61510699999999996</v>
      </c>
      <c r="O4257">
        <v>2006</v>
      </c>
      <c r="P4257" s="4">
        <f>VLOOKUP(G4257, Sheet2!C:E, 3, FALSE)</f>
        <v>2003</v>
      </c>
      <c r="Q4257" s="4">
        <f>O4257-P4257</f>
        <v>3</v>
      </c>
      <c r="R4257" s="4">
        <f>VLOOKUP(A4257, Sheet4!A:B, 2, FALSE)</f>
        <v>1025</v>
      </c>
    </row>
    <row r="4258" spans="1:18">
      <c r="A4258" s="4">
        <v>5739</v>
      </c>
      <c r="B4258" s="4" t="s">
        <v>20</v>
      </c>
      <c r="C4258" s="1">
        <v>38967</v>
      </c>
      <c r="D4258" s="4" t="s">
        <v>6</v>
      </c>
      <c r="E4258" s="4" t="str">
        <f>VLOOKUP(B4258, Sheet2!$A$2:$B$734, 2, FALSE)</f>
        <v>WA</v>
      </c>
      <c r="F4258" s="4" t="s">
        <v>652</v>
      </c>
      <c r="G4258" s="4" t="str">
        <f>B4258&amp;E4258</f>
        <v>McDermottWA</v>
      </c>
      <c r="H4258" s="4" t="str">
        <f>VLOOKUP(G4258, Sheet2!C:D, 2, FALSE)</f>
        <v>D</v>
      </c>
      <c r="I4258" s="4">
        <f>VLOOKUP(A4258, Sheet3!A:G,2, FALSE)</f>
        <v>-1.8470759999999999</v>
      </c>
      <c r="J4258" s="4">
        <f>VLOOKUP(A4258, Sheet3!A:G,3, FALSE)</f>
        <v>1.1055410000000001</v>
      </c>
      <c r="K4258" s="4">
        <f>VLOOKUP(A4258, Sheet3!A:G,4, FALSE)</f>
        <v>-5.5845940000000001</v>
      </c>
      <c r="L4258" s="4">
        <f>VLOOKUP(A4258, Sheet3!A:G,5, FALSE)</f>
        <v>2.238829</v>
      </c>
      <c r="M4258" s="4">
        <f>VLOOKUP(A4258, Sheet3!A:G,6, FALSE)</f>
        <v>0.27798299999999998</v>
      </c>
      <c r="N4258" s="4">
        <f>VLOOKUP(A4258, Sheet3!A:G,7, FALSE)</f>
        <v>-4.4209849999999999</v>
      </c>
      <c r="O4258">
        <v>2006</v>
      </c>
      <c r="P4258" s="4">
        <f>VLOOKUP(G4258, Sheet2!C:E, 3, FALSE)</f>
        <v>1989</v>
      </c>
      <c r="Q4258" s="4">
        <f>O4258-P4258</f>
        <v>17</v>
      </c>
      <c r="R4258" s="4">
        <f>VLOOKUP(A4258, Sheet4!A:B, 2, FALSE)</f>
        <v>1211</v>
      </c>
    </row>
    <row r="4259" spans="1:18">
      <c r="A4259" s="4">
        <v>5740</v>
      </c>
      <c r="B4259" s="4" t="s">
        <v>74</v>
      </c>
      <c r="C4259" s="1">
        <v>38967</v>
      </c>
      <c r="D4259" s="4" t="s">
        <v>6</v>
      </c>
      <c r="E4259" s="4" t="s">
        <v>113</v>
      </c>
      <c r="F4259" s="4" t="s">
        <v>652</v>
      </c>
      <c r="G4259" s="4" t="str">
        <f>B4259&amp;E4259</f>
        <v>AllenME</v>
      </c>
      <c r="H4259" s="4" t="str">
        <f>VLOOKUP(G4259, Sheet2!C:D, 2, FALSE)</f>
        <v>D</v>
      </c>
      <c r="I4259" s="4">
        <f>VLOOKUP(A4259, Sheet3!A:G,2, FALSE)</f>
        <v>2.7390620000000001</v>
      </c>
      <c r="J4259" s="4">
        <f>VLOOKUP(A4259, Sheet3!A:G,3, FALSE)</f>
        <v>0.25681900000000002</v>
      </c>
      <c r="K4259" s="4">
        <f>VLOOKUP(A4259, Sheet3!A:G,4, FALSE)</f>
        <v>1.6353709999999999</v>
      </c>
      <c r="L4259" s="4">
        <f>VLOOKUP(A4259, Sheet3!A:G,5, FALSE)</f>
        <v>3.5251450000000002</v>
      </c>
      <c r="M4259" s="4">
        <f>VLOOKUP(A4259, Sheet3!A:G,6, FALSE)</f>
        <v>1.6589510000000001</v>
      </c>
      <c r="N4259" s="4">
        <f>VLOOKUP(A4259, Sheet3!A:G,7, FALSE)</f>
        <v>1.779677</v>
      </c>
      <c r="O4259">
        <v>2006</v>
      </c>
      <c r="P4259" s="4">
        <f>VLOOKUP(G4259, Sheet2!C:E, 3, FALSE)</f>
        <v>1997</v>
      </c>
      <c r="Q4259" s="4">
        <f>O4259-P4259</f>
        <v>9</v>
      </c>
      <c r="R4259" s="4">
        <f>VLOOKUP(A4259, Sheet4!A:B, 2, FALSE)</f>
        <v>775</v>
      </c>
    </row>
    <row r="4260" spans="1:18">
      <c r="A4260" s="4">
        <v>5741</v>
      </c>
      <c r="B4260" s="4" t="s">
        <v>313</v>
      </c>
      <c r="C4260" s="1">
        <v>38974</v>
      </c>
      <c r="D4260" s="4" t="s">
        <v>6</v>
      </c>
      <c r="E4260" s="4" t="s">
        <v>84</v>
      </c>
      <c r="F4260" s="4" t="s">
        <v>652</v>
      </c>
      <c r="G4260" s="4" t="str">
        <f>B4260&amp;E4260</f>
        <v>LarsonCT</v>
      </c>
      <c r="H4260" s="4" t="str">
        <f>VLOOKUP(G4260, Sheet2!C:D, 2, FALSE)</f>
        <v>D</v>
      </c>
      <c r="I4260" s="4">
        <f>VLOOKUP(A4260, Sheet3!A:G,2, FALSE)</f>
        <v>-0.183139</v>
      </c>
      <c r="J4260" s="4">
        <f>VLOOKUP(A4260, Sheet3!A:G,3, FALSE)</f>
        <v>0.80071899999999996</v>
      </c>
      <c r="K4260" s="4">
        <f>VLOOKUP(A4260, Sheet3!A:G,4, FALSE)</f>
        <v>2.0592440000000001</v>
      </c>
      <c r="L4260" s="4">
        <f>VLOOKUP(A4260, Sheet3!A:G,5, FALSE)</f>
        <v>-1.8173859999999999</v>
      </c>
      <c r="M4260" s="4">
        <f>VLOOKUP(A4260, Sheet3!A:G,6, FALSE)</f>
        <v>-1.144153</v>
      </c>
      <c r="N4260" s="4">
        <f>VLOOKUP(A4260, Sheet3!A:G,7, FALSE)</f>
        <v>1.710826</v>
      </c>
      <c r="O4260">
        <v>2006</v>
      </c>
      <c r="P4260" s="4">
        <f>VLOOKUP(G4260, Sheet2!C:E, 3, FALSE)</f>
        <v>1999</v>
      </c>
      <c r="Q4260" s="4">
        <f>O4260-P4260</f>
        <v>7</v>
      </c>
      <c r="R4260" s="4">
        <f>VLOOKUP(A4260, Sheet4!A:B, 2, FALSE)</f>
        <v>2295</v>
      </c>
    </row>
    <row r="4261" spans="1:18">
      <c r="A4261" s="4">
        <v>5742</v>
      </c>
      <c r="B4261" s="4" t="s">
        <v>7</v>
      </c>
      <c r="C4261" s="1">
        <v>38974</v>
      </c>
      <c r="D4261" s="4" t="s">
        <v>6</v>
      </c>
      <c r="E4261" s="4" t="s">
        <v>8</v>
      </c>
      <c r="F4261" s="4" t="s">
        <v>652</v>
      </c>
      <c r="G4261" s="4" t="str">
        <f>B4261&amp;E4261</f>
        <v>LeeCA</v>
      </c>
      <c r="H4261" s="4" t="str">
        <f>VLOOKUP(G4261, Sheet2!C:D, 2, FALSE)</f>
        <v>D</v>
      </c>
      <c r="I4261" s="4">
        <f>VLOOKUP(A4261, Sheet3!A:G,2, FALSE)</f>
        <v>-3.2228330000000001</v>
      </c>
      <c r="J4261" s="4">
        <f>VLOOKUP(A4261, Sheet3!A:G,3, FALSE)</f>
        <v>1.7840910000000001</v>
      </c>
      <c r="K4261" s="4">
        <f>VLOOKUP(A4261, Sheet3!A:G,4, FALSE)</f>
        <v>-2.9131939999999998</v>
      </c>
      <c r="L4261" s="4">
        <f>VLOOKUP(A4261, Sheet3!A:G,5, FALSE)</f>
        <v>-1.720782</v>
      </c>
      <c r="M4261" s="4">
        <f>VLOOKUP(A4261, Sheet3!A:G,6, FALSE)</f>
        <v>-0.97415799999999997</v>
      </c>
      <c r="N4261" s="4">
        <f>VLOOKUP(A4261, Sheet3!A:G,7, FALSE)</f>
        <v>6.228E-3</v>
      </c>
      <c r="O4261">
        <v>2006</v>
      </c>
      <c r="P4261" s="4">
        <f>VLOOKUP(G4261, Sheet2!C:E, 3, FALSE)</f>
        <v>1998</v>
      </c>
      <c r="Q4261" s="4">
        <f>O4261-P4261</f>
        <v>8</v>
      </c>
      <c r="R4261" s="4">
        <f>VLOOKUP(A4261, Sheet4!A:B, 2, FALSE)</f>
        <v>822</v>
      </c>
    </row>
    <row r="4262" spans="1:18">
      <c r="A4262" s="4">
        <v>5743</v>
      </c>
      <c r="B4262" s="4" t="s">
        <v>133</v>
      </c>
      <c r="C4262" s="1">
        <v>38974</v>
      </c>
      <c r="D4262" s="4" t="s">
        <v>6</v>
      </c>
      <c r="E4262" s="4" t="s">
        <v>125</v>
      </c>
      <c r="F4262" s="4" t="s">
        <v>652</v>
      </c>
      <c r="G4262" s="4" t="str">
        <f>B4262&amp;E4262</f>
        <v>HincheyNY</v>
      </c>
      <c r="H4262" s="4" t="str">
        <f>VLOOKUP(G4262, Sheet2!C:D, 2, FALSE)</f>
        <v>D</v>
      </c>
      <c r="I4262" s="4">
        <f>VLOOKUP(A4262, Sheet3!A:G,2, FALSE)</f>
        <v>7.6592919999999998</v>
      </c>
      <c r="J4262" s="4">
        <f>VLOOKUP(A4262, Sheet3!A:G,3, FALSE)</f>
        <v>0.159918</v>
      </c>
      <c r="K4262" s="4">
        <f>VLOOKUP(A4262, Sheet3!A:G,4, FALSE)</f>
        <v>2.3733430000000002</v>
      </c>
      <c r="L4262" s="4">
        <f>VLOOKUP(A4262, Sheet3!A:G,5, FALSE)</f>
        <v>11.393041</v>
      </c>
      <c r="M4262" s="4">
        <f>VLOOKUP(A4262, Sheet3!A:G,6, FALSE)</f>
        <v>3.9107620000000001</v>
      </c>
      <c r="N4262" s="4">
        <f>VLOOKUP(A4262, Sheet3!A:G,7, FALSE)</f>
        <v>2.5480330000000002</v>
      </c>
      <c r="O4262">
        <v>2006</v>
      </c>
      <c r="P4262" s="4">
        <f>VLOOKUP(G4262, Sheet2!C:E, 3, FALSE)</f>
        <v>1993</v>
      </c>
      <c r="Q4262" s="4">
        <f>O4262-P4262</f>
        <v>13</v>
      </c>
      <c r="R4262" s="4">
        <f>VLOOKUP(A4262, Sheet4!A:B, 2, FALSE)</f>
        <v>313</v>
      </c>
    </row>
    <row r="4263" spans="1:18">
      <c r="A4263" s="4">
        <v>5744</v>
      </c>
      <c r="B4263" s="4" t="s">
        <v>21</v>
      </c>
      <c r="C4263" s="1">
        <v>38974</v>
      </c>
      <c r="D4263" s="4" t="s">
        <v>6</v>
      </c>
      <c r="E4263" s="4" t="str">
        <f>VLOOKUP(B4263, Sheet2!$A$2:$B$734, 2, FALSE)</f>
        <v>CA</v>
      </c>
      <c r="F4263" s="4" t="s">
        <v>652</v>
      </c>
      <c r="G4263" s="4" t="str">
        <f>B4263&amp;E4263</f>
        <v>WoolseyCA</v>
      </c>
      <c r="H4263" s="4" t="str">
        <f>VLOOKUP(G4263, Sheet2!C:D, 2, FALSE)</f>
        <v>D</v>
      </c>
      <c r="I4263" s="4">
        <f>VLOOKUP(A4263, Sheet3!A:G,2, FALSE)</f>
        <v>-4.6490960000000001</v>
      </c>
      <c r="J4263" s="4">
        <f>VLOOKUP(A4263, Sheet3!A:G,3, FALSE)</f>
        <v>1.1089279999999999</v>
      </c>
      <c r="K4263" s="4">
        <f>VLOOKUP(A4263, Sheet3!A:G,4, FALSE)</f>
        <v>-3.5307330000000001</v>
      </c>
      <c r="L4263" s="4">
        <f>VLOOKUP(A4263, Sheet3!A:G,5, FALSE)</f>
        <v>-1.769225</v>
      </c>
      <c r="M4263" s="4">
        <f>VLOOKUP(A4263, Sheet3!A:G,6, FALSE)</f>
        <v>-0.17780799999999999</v>
      </c>
      <c r="N4263" s="4">
        <f>VLOOKUP(A4263, Sheet3!A:G,7, FALSE)</f>
        <v>-3.865275</v>
      </c>
      <c r="O4263">
        <v>2006</v>
      </c>
      <c r="P4263" s="4">
        <f>VLOOKUP(G4263, Sheet2!C:E, 3, FALSE)</f>
        <v>1993</v>
      </c>
      <c r="Q4263" s="4">
        <f>O4263-P4263</f>
        <v>13</v>
      </c>
      <c r="R4263" s="4">
        <f>VLOOKUP(A4263, Sheet4!A:B, 2, FALSE)</f>
        <v>525</v>
      </c>
    </row>
    <row r="4264" spans="1:18">
      <c r="A4264" s="4">
        <v>5745</v>
      </c>
      <c r="B4264" s="4" t="s">
        <v>766</v>
      </c>
      <c r="C4264" s="1">
        <v>38974</v>
      </c>
      <c r="D4264" s="4" t="s">
        <v>6</v>
      </c>
      <c r="E4264" s="4" t="s">
        <v>87</v>
      </c>
      <c r="F4264" s="4" t="s">
        <v>652</v>
      </c>
      <c r="G4264" s="4" t="str">
        <f>B4264&amp;E4264</f>
        <v>PayneDNJ</v>
      </c>
      <c r="H4264" s="4" t="str">
        <f>VLOOKUP(G4264, Sheet2!C:D, 2, FALSE)</f>
        <v>D</v>
      </c>
      <c r="I4264" s="4">
        <f>VLOOKUP(A4264, Sheet3!A:G,2, FALSE)</f>
        <v>0.79723100000000002</v>
      </c>
      <c r="J4264" s="4">
        <f>VLOOKUP(A4264, Sheet3!A:G,3, FALSE)</f>
        <v>-0.23589299999999999</v>
      </c>
      <c r="K4264" s="4">
        <f>VLOOKUP(A4264, Sheet3!A:G,4, FALSE)</f>
        <v>-4.4522110000000001</v>
      </c>
      <c r="L4264" s="4">
        <f>VLOOKUP(A4264, Sheet3!A:G,5, FALSE)</f>
        <v>0.35920000000000002</v>
      </c>
      <c r="M4264" s="4">
        <f>VLOOKUP(A4264, Sheet3!A:G,6, FALSE)</f>
        <v>1.19103</v>
      </c>
      <c r="N4264" s="4">
        <f>VLOOKUP(A4264, Sheet3!A:G,7, FALSE)</f>
        <v>-3.7420270000000002</v>
      </c>
      <c r="O4264">
        <v>2006</v>
      </c>
      <c r="P4264" s="4">
        <f>VLOOKUP(G4264, Sheet2!C:E, 3, FALSE)</f>
        <v>1989</v>
      </c>
      <c r="Q4264" s="4">
        <f>O4264-P4264</f>
        <v>17</v>
      </c>
      <c r="R4264" s="4">
        <f>VLOOKUP(A4264, Sheet4!A:B, 2, FALSE)</f>
        <v>613</v>
      </c>
    </row>
    <row r="4265" spans="1:18">
      <c r="A4265" s="4">
        <v>5746</v>
      </c>
      <c r="B4265" s="4" t="s">
        <v>5</v>
      </c>
      <c r="C4265" s="1">
        <v>38974</v>
      </c>
      <c r="D4265" s="4" t="s">
        <v>6</v>
      </c>
      <c r="E4265" s="4" t="str">
        <f>VLOOKUP(B4265, Sheet2!$A$2:$B$734, 2, FALSE)</f>
        <v>CA</v>
      </c>
      <c r="F4265" s="4" t="s">
        <v>652</v>
      </c>
      <c r="G4265" s="4" t="str">
        <f>B4265&amp;E4265</f>
        <v>WatersCA</v>
      </c>
      <c r="H4265" s="4" t="str">
        <f>VLOOKUP(G4265, Sheet2!C:D, 2, FALSE)</f>
        <v>D</v>
      </c>
      <c r="I4265" s="4">
        <f>VLOOKUP(A4265, Sheet3!A:G,2, FALSE)</f>
        <v>-1.8897079999999999</v>
      </c>
      <c r="J4265" s="4">
        <f>VLOOKUP(A4265, Sheet3!A:G,3, FALSE)</f>
        <v>0.62054100000000001</v>
      </c>
      <c r="K4265" s="4">
        <f>VLOOKUP(A4265, Sheet3!A:G,4, FALSE)</f>
        <v>-1.6748510000000001</v>
      </c>
      <c r="L4265" s="4">
        <f>VLOOKUP(A4265, Sheet3!A:G,5, FALSE)</f>
        <v>-3.5352100000000002</v>
      </c>
      <c r="M4265" s="4">
        <f>VLOOKUP(A4265, Sheet3!A:G,6, FALSE)</f>
        <v>-1.0847899999999999</v>
      </c>
      <c r="N4265" s="4">
        <f>VLOOKUP(A4265, Sheet3!A:G,7, FALSE)</f>
        <v>5.4358999999999998E-2</v>
      </c>
      <c r="O4265">
        <v>2006</v>
      </c>
      <c r="P4265" s="4">
        <f>VLOOKUP(G4265, Sheet2!C:E, 3, FALSE)</f>
        <v>1991</v>
      </c>
      <c r="Q4265" s="4">
        <f>O4265-P4265</f>
        <v>15</v>
      </c>
      <c r="R4265" s="4">
        <f>VLOOKUP(A4265, Sheet4!A:B, 2, FALSE)</f>
        <v>671</v>
      </c>
    </row>
    <row r="4266" spans="1:18">
      <c r="A4266" s="4">
        <v>5747</v>
      </c>
      <c r="B4266" s="4" t="s">
        <v>275</v>
      </c>
      <c r="C4266" s="1">
        <v>38974</v>
      </c>
      <c r="D4266" s="4" t="s">
        <v>6</v>
      </c>
      <c r="E4266" s="4" t="s">
        <v>184</v>
      </c>
      <c r="F4266" s="4" t="s">
        <v>652</v>
      </c>
      <c r="G4266" s="4" t="str">
        <f>B4266&amp;E4266</f>
        <v>DelahuntMA</v>
      </c>
      <c r="H4266" s="4" t="str">
        <f>VLOOKUP(G4266, Sheet2!C:D, 2, FALSE)</f>
        <v>D</v>
      </c>
      <c r="I4266" s="4">
        <f>VLOOKUP(A4266, Sheet3!A:G,2, FALSE)</f>
        <v>-2.3238780000000001</v>
      </c>
      <c r="J4266" s="4">
        <f>VLOOKUP(A4266, Sheet3!A:G,3, FALSE)</f>
        <v>-0.87038499999999996</v>
      </c>
      <c r="K4266" s="4">
        <f>VLOOKUP(A4266, Sheet3!A:G,4, FALSE)</f>
        <v>-2.2427950000000001</v>
      </c>
      <c r="L4266" s="4">
        <f>VLOOKUP(A4266, Sheet3!A:G,5, FALSE)</f>
        <v>-1.50586</v>
      </c>
      <c r="M4266" s="4">
        <f>VLOOKUP(A4266, Sheet3!A:G,6, FALSE)</f>
        <v>-8.2791000000000003E-2</v>
      </c>
      <c r="N4266" s="4">
        <f>VLOOKUP(A4266, Sheet3!A:G,7, FALSE)</f>
        <v>-1.4708060000000001</v>
      </c>
      <c r="O4266">
        <v>2006</v>
      </c>
      <c r="P4266" s="4">
        <f>VLOOKUP(G4266, Sheet2!C:E, 3, FALSE)</f>
        <v>1997</v>
      </c>
      <c r="Q4266" s="4">
        <f>O4266-P4266</f>
        <v>9</v>
      </c>
      <c r="R4266" s="4">
        <f>VLOOKUP(A4266, Sheet4!A:B, 2, FALSE)</f>
        <v>797</v>
      </c>
    </row>
    <row r="4267" spans="1:18">
      <c r="A4267" s="4">
        <v>5748</v>
      </c>
      <c r="B4267" s="4" t="s">
        <v>166</v>
      </c>
      <c r="C4267" s="1">
        <v>38974</v>
      </c>
      <c r="D4267" s="4" t="s">
        <v>6</v>
      </c>
      <c r="E4267" s="4" t="str">
        <f>VLOOKUP(B4267, Sheet2!$A$2:$B$734, 2, FALSE)</f>
        <v>WA</v>
      </c>
      <c r="F4267" s="4" t="s">
        <v>652</v>
      </c>
      <c r="G4267" s="4" t="str">
        <f>B4267&amp;E4267</f>
        <v>InsleeWA</v>
      </c>
      <c r="H4267" s="4" t="str">
        <f>VLOOKUP(G4267, Sheet2!C:D, 2, FALSE)</f>
        <v>D</v>
      </c>
      <c r="I4267" s="4">
        <f>VLOOKUP(A4267, Sheet3!A:G,2, FALSE)</f>
        <v>-0.48835600000000001</v>
      </c>
      <c r="J4267" s="4">
        <f>VLOOKUP(A4267, Sheet3!A:G,3, FALSE)</f>
        <v>0.23046700000000001</v>
      </c>
      <c r="K4267" s="4">
        <f>VLOOKUP(A4267, Sheet3!A:G,4, FALSE)</f>
        <v>-2.3263660000000002</v>
      </c>
      <c r="L4267" s="4">
        <f>VLOOKUP(A4267, Sheet3!A:G,5, FALSE)</f>
        <v>2.9177170000000001</v>
      </c>
      <c r="M4267" s="4">
        <f>VLOOKUP(A4267, Sheet3!A:G,6, FALSE)</f>
        <v>0.66892399999999996</v>
      </c>
      <c r="N4267" s="4">
        <f>VLOOKUP(A4267, Sheet3!A:G,7, FALSE)</f>
        <v>-1.7145010000000001</v>
      </c>
      <c r="O4267">
        <v>2006</v>
      </c>
      <c r="P4267" s="4">
        <f>VLOOKUP(G4267, Sheet2!C:E, 3, FALSE)</f>
        <v>1998</v>
      </c>
      <c r="Q4267" s="4">
        <f>O4267-P4267</f>
        <v>8</v>
      </c>
      <c r="R4267" s="4">
        <f>VLOOKUP(A4267, Sheet4!A:B, 2, FALSE)</f>
        <v>966</v>
      </c>
    </row>
    <row r="4268" spans="1:18">
      <c r="A4268" s="4">
        <v>5749</v>
      </c>
      <c r="B4268" s="4" t="s">
        <v>762</v>
      </c>
      <c r="C4268" s="1">
        <v>38974</v>
      </c>
      <c r="D4268" s="4" t="s">
        <v>6</v>
      </c>
      <c r="E4268" s="4" t="str">
        <f>VLOOKUP(B4268, Sheet2!$A$2:$B$734, 2, FALSE)</f>
        <v>NY</v>
      </c>
      <c r="F4268" s="4" t="s">
        <v>652</v>
      </c>
      <c r="G4268" s="4" t="str">
        <f>B4268&amp;E4268</f>
        <v>OwensMNY</v>
      </c>
      <c r="H4268" s="4" t="str">
        <f>VLOOKUP(G4268, Sheet2!C:D, 2, FALSE)</f>
        <v>D</v>
      </c>
      <c r="I4268" s="4">
        <f>VLOOKUP(A4268, Sheet3!A:G,2, FALSE)</f>
        <v>-4.3952119999999999</v>
      </c>
      <c r="J4268" s="4">
        <f>VLOOKUP(A4268, Sheet3!A:G,3, FALSE)</f>
        <v>0.20618700000000001</v>
      </c>
      <c r="K4268" s="4">
        <f>VLOOKUP(A4268, Sheet3!A:G,4, FALSE)</f>
        <v>-2.790788</v>
      </c>
      <c r="L4268" s="4">
        <f>VLOOKUP(A4268, Sheet3!A:G,5, FALSE)</f>
        <v>-1.819974</v>
      </c>
      <c r="M4268" s="4">
        <f>VLOOKUP(A4268, Sheet3!A:G,6, FALSE)</f>
        <v>1.353343</v>
      </c>
      <c r="N4268" s="4">
        <f>VLOOKUP(A4268, Sheet3!A:G,7, FALSE)</f>
        <v>-7.2811709999999996</v>
      </c>
      <c r="O4268">
        <v>2006</v>
      </c>
      <c r="P4268" s="4">
        <f>VLOOKUP(G4268, Sheet2!C:E, 3, FALSE)</f>
        <v>1983</v>
      </c>
      <c r="Q4268" s="4">
        <f>O4268-P4268</f>
        <v>23</v>
      </c>
      <c r="R4268" s="4">
        <f>VLOOKUP(A4268, Sheet4!A:B, 2, FALSE)</f>
        <v>208</v>
      </c>
    </row>
    <row r="4269" spans="1:18">
      <c r="A4269" s="4">
        <v>5750</v>
      </c>
      <c r="B4269" s="4" t="s">
        <v>275</v>
      </c>
      <c r="C4269" s="1">
        <v>38055</v>
      </c>
      <c r="D4269" s="4" t="s">
        <v>6</v>
      </c>
      <c r="E4269" s="4" t="s">
        <v>184</v>
      </c>
      <c r="F4269" s="4" t="s">
        <v>652</v>
      </c>
      <c r="G4269" s="4" t="str">
        <f>B4269&amp;E4269</f>
        <v>DelahuntMA</v>
      </c>
      <c r="H4269" s="4" t="str">
        <f>VLOOKUP(G4269, Sheet2!C:D, 2, FALSE)</f>
        <v>D</v>
      </c>
      <c r="I4269" s="4">
        <f>VLOOKUP(A4269, Sheet3!A:G,2, FALSE)</f>
        <v>-1.2656050000000001</v>
      </c>
      <c r="J4269" s="4">
        <f>VLOOKUP(A4269, Sheet3!A:G,3, FALSE)</f>
        <v>-0.10585700000000001</v>
      </c>
      <c r="K4269" s="4">
        <f>VLOOKUP(A4269, Sheet3!A:G,4, FALSE)</f>
        <v>0.81528</v>
      </c>
      <c r="L4269" s="4">
        <f>VLOOKUP(A4269, Sheet3!A:G,5, FALSE)</f>
        <v>-0.144875</v>
      </c>
      <c r="M4269" s="4">
        <f>VLOOKUP(A4269, Sheet3!A:G,6, FALSE)</f>
        <v>-0.90889799999999998</v>
      </c>
      <c r="N4269" s="4">
        <f>VLOOKUP(A4269, Sheet3!A:G,7, FALSE)</f>
        <v>1.301288</v>
      </c>
      <c r="O4269">
        <v>2004</v>
      </c>
      <c r="P4269" s="4">
        <f>VLOOKUP(G4269, Sheet2!C:E, 3, FALSE)</f>
        <v>1997</v>
      </c>
      <c r="Q4269" s="4">
        <f>O4269-P4269</f>
        <v>7</v>
      </c>
      <c r="R4269" s="4">
        <f>VLOOKUP(A4269, Sheet4!A:B, 2, FALSE)</f>
        <v>1417</v>
      </c>
    </row>
    <row r="4270" spans="1:18">
      <c r="A4270" s="4">
        <v>5751</v>
      </c>
      <c r="B4270" s="4" t="s">
        <v>479</v>
      </c>
      <c r="C4270" s="1">
        <v>38055</v>
      </c>
      <c r="D4270" s="4" t="s">
        <v>6</v>
      </c>
      <c r="E4270" s="4" t="str">
        <f>VLOOKUP(B4270, Sheet2!$A$2:$B$734, 2, FALSE)</f>
        <v>HI</v>
      </c>
      <c r="F4270" s="4" t="s">
        <v>652</v>
      </c>
      <c r="G4270" s="4" t="str">
        <f>B4270&amp;E4270</f>
        <v>AbercrombieHI</v>
      </c>
      <c r="H4270" s="4" t="str">
        <f>VLOOKUP(G4270, Sheet2!C:D, 2, FALSE)</f>
        <v>D</v>
      </c>
      <c r="I4270" s="4">
        <f>VLOOKUP(A4270, Sheet3!A:G,2, FALSE)</f>
        <v>2.1052209999999998</v>
      </c>
      <c r="J4270" s="4">
        <f>VLOOKUP(A4270, Sheet3!A:G,3, FALSE)</f>
        <v>-0.35064200000000001</v>
      </c>
      <c r="K4270" s="4">
        <f>VLOOKUP(A4270, Sheet3!A:G,4, FALSE)</f>
        <v>0.11522399999999999</v>
      </c>
      <c r="L4270" s="4">
        <f>VLOOKUP(A4270, Sheet3!A:G,5, FALSE)</f>
        <v>2.292627</v>
      </c>
      <c r="M4270" s="4">
        <f>VLOOKUP(A4270, Sheet3!A:G,6, FALSE)</f>
        <v>1.396361</v>
      </c>
      <c r="N4270" s="4">
        <f>VLOOKUP(A4270, Sheet3!A:G,7, FALSE)</f>
        <v>0.54826799999999998</v>
      </c>
      <c r="O4270">
        <v>2004</v>
      </c>
      <c r="P4270" s="4">
        <f>VLOOKUP(G4270, Sheet2!C:E, 3, FALSE)</f>
        <v>1991</v>
      </c>
      <c r="Q4270" s="4">
        <f>O4270-P4270</f>
        <v>13</v>
      </c>
      <c r="R4270" s="4">
        <f>VLOOKUP(A4270, Sheet4!A:B, 2, FALSE)</f>
        <v>1394</v>
      </c>
    </row>
    <row r="4271" spans="1:18">
      <c r="A4271" s="4">
        <v>5752</v>
      </c>
      <c r="B4271" s="4" t="s">
        <v>576</v>
      </c>
      <c r="C4271" s="1">
        <v>38055</v>
      </c>
      <c r="D4271" s="4" t="s">
        <v>6</v>
      </c>
      <c r="E4271" s="4" t="str">
        <f>VLOOKUP(B4271, Sheet2!$A$2:$B$734, 2, FALSE)</f>
        <v>OH</v>
      </c>
      <c r="F4271" s="4" t="s">
        <v>652</v>
      </c>
      <c r="G4271" s="4" t="str">
        <f>B4271&amp;E4271</f>
        <v>StricklandOH</v>
      </c>
      <c r="H4271" s="4" t="str">
        <f>VLOOKUP(G4271, Sheet2!C:D, 2, FALSE)</f>
        <v>D</v>
      </c>
      <c r="I4271" s="4">
        <f>VLOOKUP(A4271, Sheet3!A:G,2, FALSE)</f>
        <v>3.6335009999999999</v>
      </c>
      <c r="J4271" s="4">
        <f>VLOOKUP(A4271, Sheet3!A:G,3, FALSE)</f>
        <v>-1.7236610000000001</v>
      </c>
      <c r="K4271" s="4">
        <f>VLOOKUP(A4271, Sheet3!A:G,4, FALSE)</f>
        <v>-2.3131919999999999</v>
      </c>
      <c r="L4271" s="4">
        <f>VLOOKUP(A4271, Sheet3!A:G,5, FALSE)</f>
        <v>2.295067</v>
      </c>
      <c r="M4271" s="4">
        <f>VLOOKUP(A4271, Sheet3!A:G,6, FALSE)</f>
        <v>-0.91835599999999995</v>
      </c>
      <c r="N4271" s="4">
        <f>VLOOKUP(A4271, Sheet3!A:G,7, FALSE)</f>
        <v>-3.5660120000000002</v>
      </c>
      <c r="O4271">
        <v>2004</v>
      </c>
      <c r="P4271" s="4">
        <f>VLOOKUP(G4271, Sheet2!C:E, 3, FALSE)</f>
        <v>1997</v>
      </c>
      <c r="Q4271" s="4">
        <f>O4271-P4271</f>
        <v>7</v>
      </c>
      <c r="R4271" s="4">
        <f>VLOOKUP(A4271, Sheet4!A:B, 2, FALSE)</f>
        <v>1089</v>
      </c>
    </row>
    <row r="4272" spans="1:18">
      <c r="A4272" s="4">
        <v>5753</v>
      </c>
      <c r="B4272" s="4" t="s">
        <v>166</v>
      </c>
      <c r="C4272" s="1">
        <v>38055</v>
      </c>
      <c r="D4272" s="4" t="s">
        <v>6</v>
      </c>
      <c r="E4272" s="4" t="str">
        <f>VLOOKUP(B4272, Sheet2!$A$2:$B$734, 2, FALSE)</f>
        <v>WA</v>
      </c>
      <c r="F4272" s="4" t="s">
        <v>652</v>
      </c>
      <c r="G4272" s="4" t="str">
        <f>B4272&amp;E4272</f>
        <v>InsleeWA</v>
      </c>
      <c r="H4272" s="4" t="str">
        <f>VLOOKUP(G4272, Sheet2!C:D, 2, FALSE)</f>
        <v>D</v>
      </c>
      <c r="I4272" s="4">
        <f>VLOOKUP(A4272, Sheet3!A:G,2, FALSE)</f>
        <v>4.3297569999999999</v>
      </c>
      <c r="J4272" s="4">
        <f>VLOOKUP(A4272, Sheet3!A:G,3, FALSE)</f>
        <v>-0.91839400000000004</v>
      </c>
      <c r="K4272" s="4">
        <f>VLOOKUP(A4272, Sheet3!A:G,4, FALSE)</f>
        <v>-2.8937080000000002</v>
      </c>
      <c r="L4272" s="4">
        <f>VLOOKUP(A4272, Sheet3!A:G,5, FALSE)</f>
        <v>1.8996569999999999</v>
      </c>
      <c r="M4272" s="4">
        <f>VLOOKUP(A4272, Sheet3!A:G,6, FALSE)</f>
        <v>-0.166574</v>
      </c>
      <c r="N4272" s="4">
        <f>VLOOKUP(A4272, Sheet3!A:G,7, FALSE)</f>
        <v>-2.5991379999999999</v>
      </c>
      <c r="O4272">
        <v>2004</v>
      </c>
      <c r="P4272" s="4">
        <f>VLOOKUP(G4272, Sheet2!C:E, 3, FALSE)</f>
        <v>1998</v>
      </c>
      <c r="Q4272" s="4">
        <f>O4272-P4272</f>
        <v>6</v>
      </c>
      <c r="R4272" s="4">
        <f>VLOOKUP(A4272, Sheet4!A:B, 2, FALSE)</f>
        <v>739</v>
      </c>
    </row>
    <row r="4273" spans="1:18">
      <c r="A4273" s="4">
        <v>5754</v>
      </c>
      <c r="B4273" s="4" t="s">
        <v>31</v>
      </c>
      <c r="C4273" s="1">
        <v>38063</v>
      </c>
      <c r="D4273" s="4" t="s">
        <v>6</v>
      </c>
      <c r="E4273" s="4" t="s">
        <v>159</v>
      </c>
      <c r="F4273" s="4" t="s">
        <v>652</v>
      </c>
      <c r="G4273" s="4" t="str">
        <f>B4273&amp;E4273</f>
        <v>PenceIN</v>
      </c>
      <c r="H4273" s="4" t="str">
        <f>VLOOKUP(G4273, Sheet2!C:D, 2, FALSE)</f>
        <v>R</v>
      </c>
      <c r="I4273" s="4">
        <f>VLOOKUP(A4273, Sheet3!A:G,2, FALSE)</f>
        <v>1.746934</v>
      </c>
      <c r="J4273" s="4">
        <f>VLOOKUP(A4273, Sheet3!A:G,3, FALSE)</f>
        <v>-1.4669049999999999</v>
      </c>
      <c r="K4273" s="4">
        <f>VLOOKUP(A4273, Sheet3!A:G,4, FALSE)</f>
        <v>2.5445679999999999</v>
      </c>
      <c r="L4273" s="4">
        <f>VLOOKUP(A4273, Sheet3!A:G,5, FALSE)</f>
        <v>-7.2868000000000002E-2</v>
      </c>
      <c r="M4273" s="4">
        <f>VLOOKUP(A4273, Sheet3!A:G,6, FALSE)</f>
        <v>-0.25270199999999998</v>
      </c>
      <c r="N4273" s="4">
        <f>VLOOKUP(A4273, Sheet3!A:G,7, FALSE)</f>
        <v>1.418164</v>
      </c>
      <c r="O4273">
        <v>2004</v>
      </c>
      <c r="P4273" s="4">
        <f>VLOOKUP(G4273, Sheet2!C:E, 3, FALSE)</f>
        <v>2001</v>
      </c>
      <c r="Q4273" s="4">
        <f>O4273-P4273</f>
        <v>3</v>
      </c>
      <c r="R4273" s="4">
        <f>VLOOKUP(A4273, Sheet4!A:B, 2, FALSE)</f>
        <v>2327</v>
      </c>
    </row>
    <row r="4274" spans="1:18">
      <c r="A4274" s="4">
        <v>5755</v>
      </c>
      <c r="B4274" s="4" t="s">
        <v>453</v>
      </c>
      <c r="C4274" s="1">
        <v>38063</v>
      </c>
      <c r="D4274" s="4" t="s">
        <v>6</v>
      </c>
      <c r="E4274" s="4" t="s">
        <v>54</v>
      </c>
      <c r="F4274" s="4" t="s">
        <v>652</v>
      </c>
      <c r="G4274" s="4" t="str">
        <f>B4274&amp;E4274</f>
        <v>FlakeAZ</v>
      </c>
      <c r="H4274" s="4" t="str">
        <f>VLOOKUP(G4274, Sheet2!C:D, 2, FALSE)</f>
        <v>R</v>
      </c>
      <c r="I4274" s="4">
        <f>VLOOKUP(A4274, Sheet3!A:G,2, FALSE)</f>
        <v>1.556524</v>
      </c>
      <c r="J4274" s="4">
        <f>VLOOKUP(A4274, Sheet3!A:G,3, FALSE)</f>
        <v>-1.3111710000000001</v>
      </c>
      <c r="K4274" s="4">
        <f>VLOOKUP(A4274, Sheet3!A:G,4, FALSE)</f>
        <v>4.8522999999999997E-2</v>
      </c>
      <c r="L4274" s="4">
        <f>VLOOKUP(A4274, Sheet3!A:G,5, FALSE)</f>
        <v>-3.020642</v>
      </c>
      <c r="M4274" s="4">
        <f>VLOOKUP(A4274, Sheet3!A:G,6, FALSE)</f>
        <v>-1.3960699999999999</v>
      </c>
      <c r="N4274" s="4">
        <f>VLOOKUP(A4274, Sheet3!A:G,7, FALSE)</f>
        <v>1.0584420000000001</v>
      </c>
      <c r="O4274">
        <v>2004</v>
      </c>
      <c r="P4274" s="4">
        <f>VLOOKUP(G4274, Sheet2!C:E, 3, FALSE)</f>
        <v>2001</v>
      </c>
      <c r="Q4274" s="4">
        <f>O4274-P4274</f>
        <v>3</v>
      </c>
      <c r="R4274" s="4">
        <f>VLOOKUP(A4274, Sheet4!A:B, 2, FALSE)</f>
        <v>1517</v>
      </c>
    </row>
    <row r="4275" spans="1:18">
      <c r="A4275" s="4">
        <v>5756</v>
      </c>
      <c r="B4275" s="4" t="s">
        <v>294</v>
      </c>
      <c r="C4275" s="1">
        <v>39106</v>
      </c>
      <c r="D4275" s="4" t="s">
        <v>15</v>
      </c>
      <c r="E4275" s="4" t="str">
        <f>VLOOKUP(B4275, Sheet2!$A$2:$B$734, 2, FALSE)</f>
        <v>VA</v>
      </c>
      <c r="F4275" s="4" t="s">
        <v>652</v>
      </c>
      <c r="G4275" s="4" t="str">
        <f>B4275&amp;E4275</f>
        <v>WarnerVA</v>
      </c>
      <c r="H4275" s="4" t="str">
        <f>VLOOKUP(G4275, Sheet2!C:D, 2, FALSE)</f>
        <v>R</v>
      </c>
      <c r="I4275" s="4">
        <f>VLOOKUP(A4275, Sheet3!A:G,2, FALSE)</f>
        <v>1.4334499999999999</v>
      </c>
      <c r="J4275" s="4">
        <f>VLOOKUP(A4275, Sheet3!A:G,3, FALSE)</f>
        <v>-1.107062</v>
      </c>
      <c r="K4275" s="4">
        <f>VLOOKUP(A4275, Sheet3!A:G,4, FALSE)</f>
        <v>4.3210999999999999E-2</v>
      </c>
      <c r="L4275" s="4">
        <f>VLOOKUP(A4275, Sheet3!A:G,5, FALSE)</f>
        <v>0.90206799999999998</v>
      </c>
      <c r="M4275" s="4">
        <f>VLOOKUP(A4275, Sheet3!A:G,6, FALSE)</f>
        <v>0.68347500000000005</v>
      </c>
      <c r="N4275" s="4">
        <f>VLOOKUP(A4275, Sheet3!A:G,7, FALSE)</f>
        <v>-0.95329399999999997</v>
      </c>
      <c r="O4275">
        <v>2007</v>
      </c>
      <c r="P4275" s="4">
        <f>VLOOKUP(G4275, Sheet2!C:E, 3, FALSE)</f>
        <v>1979</v>
      </c>
      <c r="Q4275" s="4">
        <f>O4275-P4275</f>
        <v>28</v>
      </c>
      <c r="R4275" s="4">
        <f>VLOOKUP(A4275, Sheet4!A:B, 2, FALSE)</f>
        <v>1711</v>
      </c>
    </row>
    <row r="4276" spans="1:18">
      <c r="A4276" s="4">
        <v>5757</v>
      </c>
      <c r="B4276" s="4" t="s">
        <v>105</v>
      </c>
      <c r="C4276" s="1">
        <v>39106</v>
      </c>
      <c r="D4276" s="4" t="s">
        <v>15</v>
      </c>
      <c r="E4276" s="4" t="s">
        <v>110</v>
      </c>
      <c r="F4276" s="4" t="s">
        <v>652</v>
      </c>
      <c r="G4276" s="4" t="str">
        <f>B4276&amp;E4276</f>
        <v>NelsonNE</v>
      </c>
      <c r="H4276" s="4" t="str">
        <f>VLOOKUP(G4276, Sheet2!C:D, 2, FALSE)</f>
        <v>D</v>
      </c>
      <c r="I4276" s="4">
        <f>VLOOKUP(A4276, Sheet3!A:G,2, FALSE)</f>
        <v>3.160428</v>
      </c>
      <c r="J4276" s="4">
        <f>VLOOKUP(A4276, Sheet3!A:G,3, FALSE)</f>
        <v>0.23138400000000001</v>
      </c>
      <c r="K4276" s="4">
        <f>VLOOKUP(A4276, Sheet3!A:G,4, FALSE)</f>
        <v>4.063993</v>
      </c>
      <c r="L4276" s="4">
        <f>VLOOKUP(A4276, Sheet3!A:G,5, FALSE)</f>
        <v>0.78856599999999999</v>
      </c>
      <c r="M4276" s="4">
        <f>VLOOKUP(A4276, Sheet3!A:G,6, FALSE)</f>
        <v>0.96376700000000004</v>
      </c>
      <c r="N4276" s="4">
        <f>VLOOKUP(A4276, Sheet3!A:G,7, FALSE)</f>
        <v>2.7251069999999999</v>
      </c>
      <c r="O4276">
        <v>2007</v>
      </c>
      <c r="P4276" s="4">
        <f>VLOOKUP(G4276, Sheet2!C:E, 3, FALSE)</f>
        <v>2001</v>
      </c>
      <c r="Q4276" s="4">
        <f>O4276-P4276</f>
        <v>6</v>
      </c>
      <c r="R4276" s="4">
        <f>VLOOKUP(A4276, Sheet4!A:B, 2, FALSE)</f>
        <v>611</v>
      </c>
    </row>
    <row r="4277" spans="1:18">
      <c r="A4277" s="4">
        <v>5758</v>
      </c>
      <c r="B4277" s="4" t="s">
        <v>330</v>
      </c>
      <c r="C4277" s="1">
        <v>39106</v>
      </c>
      <c r="D4277" s="4" t="s">
        <v>15</v>
      </c>
      <c r="E4277" s="4" t="s">
        <v>113</v>
      </c>
      <c r="F4277" s="4" t="s">
        <v>652</v>
      </c>
      <c r="G4277" s="4" t="str">
        <f>B4277&amp;E4277</f>
        <v>CollinsME</v>
      </c>
      <c r="H4277" s="4" t="str">
        <f>VLOOKUP(G4277, Sheet2!C:D, 2, FALSE)</f>
        <v>R</v>
      </c>
      <c r="I4277" s="4">
        <f>VLOOKUP(A4277, Sheet3!A:G,2, FALSE)</f>
        <v>-0.519818</v>
      </c>
      <c r="J4277" s="4">
        <f>VLOOKUP(A4277, Sheet3!A:G,3, FALSE)</f>
        <v>-1.0031220000000001</v>
      </c>
      <c r="K4277" s="4">
        <f>VLOOKUP(A4277, Sheet3!A:G,4, FALSE)</f>
        <v>-1.408682</v>
      </c>
      <c r="L4277" s="4">
        <f>VLOOKUP(A4277, Sheet3!A:G,5, FALSE)</f>
        <v>-0.31035099999999999</v>
      </c>
      <c r="M4277" s="4">
        <f>VLOOKUP(A4277, Sheet3!A:G,6, FALSE)</f>
        <v>0.49552800000000002</v>
      </c>
      <c r="N4277" s="4">
        <f>VLOOKUP(A4277, Sheet3!A:G,7, FALSE)</f>
        <v>-1.3728560000000001</v>
      </c>
      <c r="O4277">
        <v>2007</v>
      </c>
      <c r="P4277" s="4">
        <f>VLOOKUP(G4277, Sheet2!C:E, 3, FALSE)</f>
        <v>1997</v>
      </c>
      <c r="Q4277" s="4">
        <f>O4277-P4277</f>
        <v>10</v>
      </c>
      <c r="R4277" s="4">
        <f>VLOOKUP(A4277, Sheet4!A:B, 2, FALSE)</f>
        <v>956</v>
      </c>
    </row>
    <row r="4278" spans="1:18">
      <c r="A4278" s="4">
        <v>5759</v>
      </c>
      <c r="B4278" s="4" t="s">
        <v>770</v>
      </c>
      <c r="C4278" s="1">
        <v>39106</v>
      </c>
      <c r="D4278" s="4" t="s">
        <v>15</v>
      </c>
      <c r="E4278" s="4" t="s">
        <v>193</v>
      </c>
      <c r="F4278" s="4" t="s">
        <v>652</v>
      </c>
      <c r="G4278" s="4" t="str">
        <f>B4278&amp;E4278</f>
        <v>SalazarKCO</v>
      </c>
      <c r="H4278" s="4" t="str">
        <f>VLOOKUP(G4278, Sheet2!C:D, 2, FALSE)</f>
        <v>D</v>
      </c>
      <c r="I4278" s="4">
        <f>VLOOKUP(A4278, Sheet3!A:G,2, FALSE)</f>
        <v>6.2008229999999998</v>
      </c>
      <c r="J4278" s="4">
        <f>VLOOKUP(A4278, Sheet3!A:G,3, FALSE)</f>
        <v>-2.16953</v>
      </c>
      <c r="K4278" s="4">
        <f>VLOOKUP(A4278, Sheet3!A:G,4, FALSE)</f>
        <v>0.87330799999999997</v>
      </c>
      <c r="L4278" s="4">
        <f>VLOOKUP(A4278, Sheet3!A:G,5, FALSE)</f>
        <v>1.4367589999999999</v>
      </c>
      <c r="M4278" s="4">
        <f>VLOOKUP(A4278, Sheet3!A:G,6, FALSE)</f>
        <v>1.5650569999999999</v>
      </c>
      <c r="N4278" s="4">
        <f>VLOOKUP(A4278, Sheet3!A:G,7, FALSE)</f>
        <v>-1.6067629999999999</v>
      </c>
      <c r="O4278">
        <v>2007</v>
      </c>
      <c r="P4278" s="4">
        <f>VLOOKUP(G4278, Sheet2!C:E, 3, FALSE)</f>
        <v>2005</v>
      </c>
      <c r="Q4278" s="4">
        <f>O4278-P4278</f>
        <v>2</v>
      </c>
      <c r="R4278" s="4">
        <f>VLOOKUP(A4278, Sheet4!A:B, 2, FALSE)</f>
        <v>1711</v>
      </c>
    </row>
    <row r="4279" spans="1:18">
      <c r="A4279" s="4">
        <v>5760</v>
      </c>
      <c r="B4279" s="4" t="s">
        <v>243</v>
      </c>
      <c r="C4279" s="1">
        <v>39112</v>
      </c>
      <c r="D4279" s="4" t="s">
        <v>15</v>
      </c>
      <c r="E4279" s="4" t="str">
        <f>VLOOKUP(B4279, Sheet2!$A$2:$B$734, 2, FALSE)</f>
        <v>MO</v>
      </c>
      <c r="F4279" s="4" t="s">
        <v>652</v>
      </c>
      <c r="G4279" s="4" t="str">
        <f>B4279&amp;E4279</f>
        <v>BondMO</v>
      </c>
      <c r="H4279" s="4" t="str">
        <f>VLOOKUP(G4279, Sheet2!C:D, 2, FALSE)</f>
        <v>R</v>
      </c>
      <c r="I4279" s="4">
        <f>VLOOKUP(A4279, Sheet3!A:G,2, FALSE)</f>
        <v>-0.41195300000000001</v>
      </c>
      <c r="J4279" s="4">
        <f>VLOOKUP(A4279, Sheet3!A:G,3, FALSE)</f>
        <v>-0.72552499999999998</v>
      </c>
      <c r="K4279" s="4">
        <f>VLOOKUP(A4279, Sheet3!A:G,4, FALSE)</f>
        <v>-0.86154900000000001</v>
      </c>
      <c r="L4279" s="4">
        <f>VLOOKUP(A4279, Sheet3!A:G,5, FALSE)</f>
        <v>-0.33833600000000003</v>
      </c>
      <c r="M4279" s="4">
        <f>VLOOKUP(A4279, Sheet3!A:G,6, FALSE)</f>
        <v>-0.468304</v>
      </c>
      <c r="N4279" s="4">
        <f>VLOOKUP(A4279, Sheet3!A:G,7, FALSE)</f>
        <v>-0.87784499999999999</v>
      </c>
      <c r="O4279">
        <v>2007</v>
      </c>
      <c r="P4279" s="4">
        <f>VLOOKUP(G4279, Sheet2!C:E, 3, FALSE)</f>
        <v>1987</v>
      </c>
      <c r="Q4279" s="4">
        <f>O4279-P4279</f>
        <v>20</v>
      </c>
      <c r="R4279" s="4">
        <f>VLOOKUP(A4279, Sheet4!A:B, 2, FALSE)</f>
        <v>1835</v>
      </c>
    </row>
    <row r="4280" spans="1:18">
      <c r="A4280" s="4">
        <v>5761</v>
      </c>
      <c r="B4280" s="4" t="s">
        <v>120</v>
      </c>
      <c r="C4280" s="1">
        <v>39112</v>
      </c>
      <c r="D4280" s="4" t="s">
        <v>15</v>
      </c>
      <c r="E4280" s="4" t="str">
        <f>VLOOKUP(B4280, Sheet2!$A$2:$B$734, 2, FALSE)</f>
        <v>TX</v>
      </c>
      <c r="F4280" s="4" t="s">
        <v>652</v>
      </c>
      <c r="G4280" s="4" t="str">
        <f>B4280&amp;E4280</f>
        <v>CornynTX</v>
      </c>
      <c r="H4280" s="4" t="str">
        <f>VLOOKUP(G4280, Sheet2!C:D, 2, FALSE)</f>
        <v>R</v>
      </c>
      <c r="I4280" s="4">
        <f>VLOOKUP(A4280, Sheet3!A:G,2, FALSE)</f>
        <v>-0.15868299999999999</v>
      </c>
      <c r="J4280" s="4">
        <f>VLOOKUP(A4280, Sheet3!A:G,3, FALSE)</f>
        <v>0.83862499999999995</v>
      </c>
      <c r="K4280" s="4">
        <f>VLOOKUP(A4280, Sheet3!A:G,4, FALSE)</f>
        <v>-0.47607699999999997</v>
      </c>
      <c r="L4280" s="4">
        <f>VLOOKUP(A4280, Sheet3!A:G,5, FALSE)</f>
        <v>0.78876900000000005</v>
      </c>
      <c r="M4280" s="4">
        <f>VLOOKUP(A4280, Sheet3!A:G,6, FALSE)</f>
        <v>-0.49119099999999999</v>
      </c>
      <c r="N4280" s="4">
        <f>VLOOKUP(A4280, Sheet3!A:G,7, FALSE)</f>
        <v>-0.81837400000000005</v>
      </c>
      <c r="O4280">
        <v>2007</v>
      </c>
      <c r="P4280" s="4">
        <f>VLOOKUP(G4280, Sheet2!C:E, 3, FALSE)</f>
        <v>2002</v>
      </c>
      <c r="Q4280" s="4">
        <f>O4280-P4280</f>
        <v>5</v>
      </c>
      <c r="R4280" s="4">
        <f>VLOOKUP(A4280, Sheet4!A:B, 2, FALSE)</f>
        <v>1475</v>
      </c>
    </row>
    <row r="4281" spans="1:18">
      <c r="A4281" s="4">
        <v>5762</v>
      </c>
      <c r="B4281" s="4" t="s">
        <v>238</v>
      </c>
      <c r="C4281" s="1">
        <v>39112</v>
      </c>
      <c r="D4281" s="4" t="s">
        <v>15</v>
      </c>
      <c r="E4281" s="4" t="s">
        <v>54</v>
      </c>
      <c r="F4281" s="4" t="s">
        <v>652</v>
      </c>
      <c r="G4281" s="4" t="str">
        <f>B4281&amp;E4281</f>
        <v>KylAZ</v>
      </c>
      <c r="H4281" s="4" t="str">
        <f>VLOOKUP(G4281, Sheet2!C:D, 2, FALSE)</f>
        <v>R</v>
      </c>
      <c r="I4281" s="4">
        <f>VLOOKUP(A4281, Sheet3!A:G,2, FALSE)</f>
        <v>-3.8584320000000001</v>
      </c>
      <c r="J4281" s="4">
        <f>VLOOKUP(A4281, Sheet3!A:G,3, FALSE)</f>
        <v>2.9944869999999999</v>
      </c>
      <c r="K4281" s="4">
        <f>VLOOKUP(A4281, Sheet3!A:G,4, FALSE)</f>
        <v>-1.036778</v>
      </c>
      <c r="L4281" s="4">
        <f>VLOOKUP(A4281, Sheet3!A:G,5, FALSE)</f>
        <v>-7.6974000000000001E-2</v>
      </c>
      <c r="M4281" s="4">
        <f>VLOOKUP(A4281, Sheet3!A:G,6, FALSE)</f>
        <v>-0.19253600000000001</v>
      </c>
      <c r="N4281" s="4">
        <f>VLOOKUP(A4281, Sheet3!A:G,7, FALSE)</f>
        <v>-1.2729950000000001</v>
      </c>
      <c r="O4281">
        <v>2007</v>
      </c>
      <c r="P4281" s="4">
        <f>VLOOKUP(G4281, Sheet2!C:E, 3, FALSE)</f>
        <v>1995</v>
      </c>
      <c r="Q4281" s="4">
        <f>O4281-P4281</f>
        <v>12</v>
      </c>
      <c r="R4281" s="4">
        <f>VLOOKUP(A4281, Sheet4!A:B, 2, FALSE)</f>
        <v>950</v>
      </c>
    </row>
    <row r="4282" spans="1:18">
      <c r="A4282" s="4">
        <v>5763</v>
      </c>
      <c r="B4282" s="4" t="s">
        <v>386</v>
      </c>
      <c r="C4282" s="1">
        <v>39120</v>
      </c>
      <c r="D4282" s="4" t="s">
        <v>15</v>
      </c>
      <c r="E4282" s="4" t="str">
        <f>VLOOKUP(B4282, Sheet2!$A$2:$B$734, 2, FALSE)</f>
        <v>KS</v>
      </c>
      <c r="F4282" s="4" t="s">
        <v>652</v>
      </c>
      <c r="G4282" s="4" t="str">
        <f>B4282&amp;E4282</f>
        <v>RobertsKS</v>
      </c>
      <c r="H4282" s="4" t="str">
        <f>VLOOKUP(G4282, Sheet2!C:D, 2, FALSE)</f>
        <v>R</v>
      </c>
      <c r="I4282" s="4">
        <f>VLOOKUP(A4282, Sheet3!A:G,2, FALSE)</f>
        <v>3.804586</v>
      </c>
      <c r="J4282" s="4">
        <f>VLOOKUP(A4282, Sheet3!A:G,3, FALSE)</f>
        <v>-0.47771799999999998</v>
      </c>
      <c r="K4282" s="4">
        <f>VLOOKUP(A4282, Sheet3!A:G,4, FALSE)</f>
        <v>-4.5194999999999999E-2</v>
      </c>
      <c r="L4282" s="4">
        <f>VLOOKUP(A4282, Sheet3!A:G,5, FALSE)</f>
        <v>4.1904260000000004</v>
      </c>
      <c r="M4282" s="4">
        <f>VLOOKUP(A4282, Sheet3!A:G,6, FALSE)</f>
        <v>1.079744</v>
      </c>
      <c r="N4282" s="4">
        <f>VLOOKUP(A4282, Sheet3!A:G,7, FALSE)</f>
        <v>-1.0881860000000001</v>
      </c>
      <c r="O4282">
        <v>2007</v>
      </c>
      <c r="P4282" s="4">
        <f>VLOOKUP(G4282, Sheet2!C:E, 3, FALSE)</f>
        <v>1981</v>
      </c>
      <c r="Q4282" s="4">
        <f>O4282-P4282</f>
        <v>26</v>
      </c>
      <c r="R4282" s="4">
        <f>VLOOKUP(A4282, Sheet4!A:B, 2, FALSE)</f>
        <v>2743</v>
      </c>
    </row>
    <row r="4283" spans="1:18">
      <c r="A4283" s="4">
        <v>5764</v>
      </c>
      <c r="B4283" s="4" t="s">
        <v>302</v>
      </c>
      <c r="C4283" s="1">
        <v>39120</v>
      </c>
      <c r="D4283" s="4" t="s">
        <v>15</v>
      </c>
      <c r="E4283" s="4" t="str">
        <f>VLOOKUP(B4283, Sheet2!$A$2:$B$734, 2, FALSE)</f>
        <v>SD</v>
      </c>
      <c r="F4283" s="4" t="s">
        <v>652</v>
      </c>
      <c r="G4283" s="4" t="str">
        <f>B4283&amp;E4283</f>
        <v>ThuneSD</v>
      </c>
      <c r="H4283" s="4" t="str">
        <f>VLOOKUP(G4283, Sheet2!C:D, 2, FALSE)</f>
        <v>R</v>
      </c>
      <c r="I4283" s="4">
        <f>VLOOKUP(A4283, Sheet3!A:G,2, FALSE)</f>
        <v>-0.27079500000000001</v>
      </c>
      <c r="J4283" s="4">
        <f>VLOOKUP(A4283, Sheet3!A:G,3, FALSE)</f>
        <v>-0.57137199999999999</v>
      </c>
      <c r="K4283" s="4">
        <f>VLOOKUP(A4283, Sheet3!A:G,4, FALSE)</f>
        <v>-0.70550000000000002</v>
      </c>
      <c r="L4283" s="4">
        <f>VLOOKUP(A4283, Sheet3!A:G,5, FALSE)</f>
        <v>0.88833300000000004</v>
      </c>
      <c r="M4283" s="4">
        <f>VLOOKUP(A4283, Sheet3!A:G,6, FALSE)</f>
        <v>0.63688800000000001</v>
      </c>
      <c r="N4283" s="4">
        <f>VLOOKUP(A4283, Sheet3!A:G,7, FALSE)</f>
        <v>-1.677718</v>
      </c>
      <c r="O4283">
        <v>2007</v>
      </c>
      <c r="P4283" s="4" t="str">
        <f>VLOOKUP(G4283, Sheet2!C:E, 3, FALSE)</f>
        <v>1997-2002</v>
      </c>
      <c r="Q4283" s="4">
        <v>7</v>
      </c>
      <c r="R4283" s="4">
        <f>VLOOKUP(A4283, Sheet4!A:B, 2, FALSE)</f>
        <v>1332</v>
      </c>
    </row>
    <row r="4284" spans="1:18">
      <c r="A4284" s="4">
        <v>5765</v>
      </c>
      <c r="B4284" s="4" t="s">
        <v>289</v>
      </c>
      <c r="C4284" s="1">
        <v>39120</v>
      </c>
      <c r="D4284" s="4" t="s">
        <v>15</v>
      </c>
      <c r="E4284" s="4" t="s">
        <v>87</v>
      </c>
      <c r="F4284" s="4" t="s">
        <v>652</v>
      </c>
      <c r="G4284" s="4" t="str">
        <f>B4284&amp;E4284</f>
        <v>MenendezNJ</v>
      </c>
      <c r="H4284" s="4" t="str">
        <f>VLOOKUP(G4284, Sheet2!C:D, 2, FALSE)</f>
        <v>D</v>
      </c>
      <c r="I4284" s="4">
        <f>VLOOKUP(A4284, Sheet3!A:G,2, FALSE)</f>
        <v>-1.4101889999999999</v>
      </c>
      <c r="J4284" s="4">
        <f>VLOOKUP(A4284, Sheet3!A:G,3, FALSE)</f>
        <v>5.3088000000000003E-2</v>
      </c>
      <c r="K4284" s="4">
        <f>VLOOKUP(A4284, Sheet3!A:G,4, FALSE)</f>
        <v>0.82394299999999998</v>
      </c>
      <c r="L4284" s="4">
        <f>VLOOKUP(A4284, Sheet3!A:G,5, FALSE)</f>
        <v>-0.29940299999999997</v>
      </c>
      <c r="M4284" s="4">
        <f>VLOOKUP(A4284, Sheet3!A:G,6, FALSE)</f>
        <v>-0.62139299999999997</v>
      </c>
      <c r="N4284" s="4">
        <f>VLOOKUP(A4284, Sheet3!A:G,7, FALSE)</f>
        <v>0.69127400000000006</v>
      </c>
      <c r="O4284">
        <v>2007</v>
      </c>
      <c r="P4284" s="4">
        <f>VLOOKUP(G4284, Sheet2!C:E, 3, FALSE)</f>
        <v>1993</v>
      </c>
      <c r="Q4284" s="4">
        <f>O4284-P4284</f>
        <v>14</v>
      </c>
      <c r="R4284" s="4">
        <f>VLOOKUP(A4284, Sheet4!A:B, 2, FALSE)</f>
        <v>3120</v>
      </c>
    </row>
    <row r="4285" spans="1:18">
      <c r="A4285" s="4">
        <v>5766</v>
      </c>
      <c r="B4285" s="4" t="s">
        <v>294</v>
      </c>
      <c r="C4285" s="1">
        <v>39125</v>
      </c>
      <c r="D4285" s="4" t="s">
        <v>15</v>
      </c>
      <c r="E4285" s="4" t="str">
        <f>VLOOKUP(B4285, Sheet2!$A$2:$B$734, 2, FALSE)</f>
        <v>VA</v>
      </c>
      <c r="F4285" s="4" t="s">
        <v>652</v>
      </c>
      <c r="G4285" s="4" t="str">
        <f>B4285&amp;E4285</f>
        <v>WarnerVA</v>
      </c>
      <c r="H4285" s="4" t="str">
        <f>VLOOKUP(G4285, Sheet2!C:D, 2, FALSE)</f>
        <v>R</v>
      </c>
      <c r="I4285" s="4">
        <f>VLOOKUP(A4285, Sheet3!A:G,2, FALSE)</f>
        <v>2.9234610000000001</v>
      </c>
      <c r="J4285" s="4">
        <f>VLOOKUP(A4285, Sheet3!A:G,3, FALSE)</f>
        <v>-0.79006600000000005</v>
      </c>
      <c r="K4285" s="4">
        <f>VLOOKUP(A4285, Sheet3!A:G,4, FALSE)</f>
        <v>2.4543680000000001</v>
      </c>
      <c r="L4285" s="4">
        <f>VLOOKUP(A4285, Sheet3!A:G,5, FALSE)</f>
        <v>-0.231985</v>
      </c>
      <c r="M4285" s="4">
        <f>VLOOKUP(A4285, Sheet3!A:G,6, FALSE)</f>
        <v>0.84958299999999998</v>
      </c>
      <c r="N4285" s="4">
        <f>VLOOKUP(A4285, Sheet3!A:G,7, FALSE)</f>
        <v>1.440096</v>
      </c>
      <c r="O4285">
        <v>2007</v>
      </c>
      <c r="P4285" s="4">
        <f>VLOOKUP(G4285, Sheet2!C:E, 3, FALSE)</f>
        <v>1979</v>
      </c>
      <c r="Q4285" s="4">
        <f>O4285-P4285</f>
        <v>28</v>
      </c>
      <c r="R4285" s="4">
        <f>VLOOKUP(A4285, Sheet4!A:B, 2, FALSE)</f>
        <v>1981</v>
      </c>
    </row>
    <row r="4286" spans="1:18">
      <c r="A4286" s="4">
        <v>5767</v>
      </c>
      <c r="B4286" s="4" t="s">
        <v>301</v>
      </c>
      <c r="C4286" s="1">
        <v>39125</v>
      </c>
      <c r="D4286" s="4" t="s">
        <v>15</v>
      </c>
      <c r="E4286" s="4" t="s">
        <v>110</v>
      </c>
      <c r="F4286" s="4" t="s">
        <v>652</v>
      </c>
      <c r="G4286" s="4" t="str">
        <f>B4286&amp;E4286</f>
        <v>HagelNE</v>
      </c>
      <c r="H4286" s="4" t="str">
        <f>VLOOKUP(G4286, Sheet2!C:D, 2, FALSE)</f>
        <v>R</v>
      </c>
      <c r="I4286" s="4">
        <f>VLOOKUP(A4286, Sheet3!A:G,2, FALSE)</f>
        <v>6.2601339999999999</v>
      </c>
      <c r="J4286" s="4">
        <f>VLOOKUP(A4286, Sheet3!A:G,3, FALSE)</f>
        <v>-1.0951979999999999</v>
      </c>
      <c r="K4286" s="4">
        <f>VLOOKUP(A4286, Sheet3!A:G,4, FALSE)</f>
        <v>2.552489</v>
      </c>
      <c r="L4286" s="4">
        <f>VLOOKUP(A4286, Sheet3!A:G,5, FALSE)</f>
        <v>-0.108572</v>
      </c>
      <c r="M4286" s="4">
        <f>VLOOKUP(A4286, Sheet3!A:G,6, FALSE)</f>
        <v>1.168947</v>
      </c>
      <c r="N4286" s="4">
        <f>VLOOKUP(A4286, Sheet3!A:G,7, FALSE)</f>
        <v>3.658506</v>
      </c>
      <c r="O4286">
        <v>2007</v>
      </c>
      <c r="P4286" s="4">
        <f>VLOOKUP(G4286, Sheet2!C:E, 3, FALSE)</f>
        <v>1997</v>
      </c>
      <c r="Q4286" s="4">
        <f>O4286-P4286</f>
        <v>10</v>
      </c>
      <c r="R4286" s="4">
        <f>VLOOKUP(A4286, Sheet4!A:B, 2, FALSE)</f>
        <v>1112</v>
      </c>
    </row>
    <row r="4287" spans="1:18">
      <c r="A4287" s="4">
        <v>5768</v>
      </c>
      <c r="B4287" s="4" t="s">
        <v>330</v>
      </c>
      <c r="C4287" s="1">
        <v>39125</v>
      </c>
      <c r="D4287" s="4" t="s">
        <v>15</v>
      </c>
      <c r="E4287" s="4" t="s">
        <v>113</v>
      </c>
      <c r="F4287" s="4" t="s">
        <v>652</v>
      </c>
      <c r="G4287" s="4" t="str">
        <f>B4287&amp;E4287</f>
        <v>CollinsME</v>
      </c>
      <c r="H4287" s="4" t="str">
        <f>VLOOKUP(G4287, Sheet2!C:D, 2, FALSE)</f>
        <v>R</v>
      </c>
      <c r="I4287" s="4">
        <f>VLOOKUP(A4287, Sheet3!A:G,2, FALSE)</f>
        <v>2.3225609999999999</v>
      </c>
      <c r="J4287" s="4">
        <f>VLOOKUP(A4287, Sheet3!A:G,3, FALSE)</f>
        <v>-1.554484</v>
      </c>
      <c r="K4287" s="4">
        <f>VLOOKUP(A4287, Sheet3!A:G,4, FALSE)</f>
        <v>2.1466850000000002</v>
      </c>
      <c r="L4287" s="4">
        <f>VLOOKUP(A4287, Sheet3!A:G,5, FALSE)</f>
        <v>0.31474400000000002</v>
      </c>
      <c r="M4287" s="4">
        <f>VLOOKUP(A4287, Sheet3!A:G,6, FALSE)</f>
        <v>4.0457E-2</v>
      </c>
      <c r="N4287" s="4">
        <f>VLOOKUP(A4287, Sheet3!A:G,7, FALSE)</f>
        <v>-0.44703999999999999</v>
      </c>
      <c r="O4287">
        <v>2007</v>
      </c>
      <c r="P4287" s="4">
        <f>VLOOKUP(G4287, Sheet2!C:E, 3, FALSE)</f>
        <v>1997</v>
      </c>
      <c r="Q4287" s="4">
        <f>O4287-P4287</f>
        <v>10</v>
      </c>
      <c r="R4287" s="4">
        <f>VLOOKUP(A4287, Sheet4!A:B, 2, FALSE)</f>
        <v>1420</v>
      </c>
    </row>
    <row r="4288" spans="1:18">
      <c r="A4288" s="4">
        <v>5769</v>
      </c>
      <c r="B4288" s="4" t="s">
        <v>366</v>
      </c>
      <c r="C4288" s="1">
        <v>39125</v>
      </c>
      <c r="D4288" s="4" t="s">
        <v>15</v>
      </c>
      <c r="E4288" s="4" t="s">
        <v>113</v>
      </c>
      <c r="F4288" s="4" t="s">
        <v>652</v>
      </c>
      <c r="G4288" s="4" t="str">
        <f>B4288&amp;E4288</f>
        <v>SnoweME</v>
      </c>
      <c r="H4288" s="4" t="str">
        <f>VLOOKUP(G4288, Sheet2!C:D, 2, FALSE)</f>
        <v>R</v>
      </c>
      <c r="I4288" s="4">
        <f>VLOOKUP(A4288, Sheet3!A:G,2, FALSE)</f>
        <v>-2.382199</v>
      </c>
      <c r="J4288" s="4">
        <f>VLOOKUP(A4288, Sheet3!A:G,3, FALSE)</f>
        <v>0.74765700000000002</v>
      </c>
      <c r="K4288" s="4">
        <f>VLOOKUP(A4288, Sheet3!A:G,4, FALSE)</f>
        <v>-1.629737</v>
      </c>
      <c r="L4288" s="4">
        <f>VLOOKUP(A4288, Sheet3!A:G,5, FALSE)</f>
        <v>-1.115829</v>
      </c>
      <c r="M4288" s="4">
        <f>VLOOKUP(A4288, Sheet3!A:G,6, FALSE)</f>
        <v>0.149397</v>
      </c>
      <c r="N4288" s="4">
        <f>VLOOKUP(A4288, Sheet3!A:G,7, FALSE)</f>
        <v>-2.0635889999999999</v>
      </c>
      <c r="O4288">
        <v>2007</v>
      </c>
      <c r="P4288" s="4">
        <f>VLOOKUP(G4288, Sheet2!C:E, 3, FALSE)</f>
        <v>1979</v>
      </c>
      <c r="Q4288" s="4">
        <f>O4288-P4288</f>
        <v>28</v>
      </c>
      <c r="R4288" s="4">
        <f>VLOOKUP(A4288, Sheet4!A:B, 2, FALSE)</f>
        <v>2415</v>
      </c>
    </row>
    <row r="4289" spans="1:18">
      <c r="A4289" s="4">
        <v>5770</v>
      </c>
      <c r="B4289" s="4" t="s">
        <v>133</v>
      </c>
      <c r="C4289" s="1">
        <v>39160</v>
      </c>
      <c r="D4289" s="4" t="s">
        <v>6</v>
      </c>
      <c r="E4289" s="4" t="s">
        <v>125</v>
      </c>
      <c r="F4289" s="4" t="s">
        <v>652</v>
      </c>
      <c r="G4289" s="4" t="str">
        <f>B4289&amp;E4289</f>
        <v>HincheyNY</v>
      </c>
      <c r="H4289" s="4" t="str">
        <f>VLOOKUP(G4289, Sheet2!C:D, 2, FALSE)</f>
        <v>D</v>
      </c>
      <c r="I4289" s="4">
        <f>VLOOKUP(A4289, Sheet3!A:G,2, FALSE)</f>
        <v>2.9010159999999998</v>
      </c>
      <c r="J4289" s="4">
        <f>VLOOKUP(A4289, Sheet3!A:G,3, FALSE)</f>
        <v>-7.7156000000000002E-2</v>
      </c>
      <c r="K4289" s="4">
        <f>VLOOKUP(A4289, Sheet3!A:G,4, FALSE)</f>
        <v>0.58888300000000005</v>
      </c>
      <c r="L4289" s="4">
        <f>VLOOKUP(A4289, Sheet3!A:G,5, FALSE)</f>
        <v>0.86139600000000005</v>
      </c>
      <c r="M4289" s="4">
        <f>VLOOKUP(A4289, Sheet3!A:G,6, FALSE)</f>
        <v>0.70976399999999995</v>
      </c>
      <c r="N4289" s="4">
        <f>VLOOKUP(A4289, Sheet3!A:G,7, FALSE)</f>
        <v>1.811326</v>
      </c>
      <c r="O4289">
        <v>2007</v>
      </c>
      <c r="P4289" s="4">
        <f>VLOOKUP(G4289, Sheet2!C:E, 3, FALSE)</f>
        <v>1993</v>
      </c>
      <c r="Q4289" s="4">
        <f>O4289-P4289</f>
        <v>14</v>
      </c>
      <c r="R4289" s="4">
        <f>VLOOKUP(A4289, Sheet4!A:B, 2, FALSE)</f>
        <v>1310</v>
      </c>
    </row>
    <row r="4290" spans="1:18">
      <c r="A4290" s="4">
        <v>5771</v>
      </c>
      <c r="B4290" s="4" t="s">
        <v>88</v>
      </c>
      <c r="C4290" s="1">
        <v>39160</v>
      </c>
      <c r="D4290" s="4" t="s">
        <v>6</v>
      </c>
      <c r="E4290" s="4" t="s">
        <v>89</v>
      </c>
      <c r="F4290" s="4" t="s">
        <v>652</v>
      </c>
      <c r="G4290" s="4" t="str">
        <f>B4290&amp;E4290</f>
        <v>KapturOH</v>
      </c>
      <c r="H4290" s="4" t="str">
        <f>VLOOKUP(G4290, Sheet2!C:D, 2, FALSE)</f>
        <v>D</v>
      </c>
      <c r="I4290" s="4">
        <f>VLOOKUP(A4290, Sheet3!A:G,2, FALSE)</f>
        <v>-1.9370810000000001</v>
      </c>
      <c r="J4290" s="4">
        <f>VLOOKUP(A4290, Sheet3!A:G,3, FALSE)</f>
        <v>0.86405699999999996</v>
      </c>
      <c r="K4290" s="4">
        <f>VLOOKUP(A4290, Sheet3!A:G,4, FALSE)</f>
        <v>-0.77444100000000005</v>
      </c>
      <c r="L4290" s="4">
        <f>VLOOKUP(A4290, Sheet3!A:G,5, FALSE)</f>
        <v>-1.0367249999999999</v>
      </c>
      <c r="M4290" s="4">
        <f>VLOOKUP(A4290, Sheet3!A:G,6, FALSE)</f>
        <v>-1.4744330000000001</v>
      </c>
      <c r="N4290" s="4">
        <f>VLOOKUP(A4290, Sheet3!A:G,7, FALSE)</f>
        <v>-0.96271899999999999</v>
      </c>
      <c r="O4290">
        <v>2007</v>
      </c>
      <c r="P4290" s="4">
        <f>VLOOKUP(G4290, Sheet2!C:E, 3, FALSE)</f>
        <v>1983</v>
      </c>
      <c r="Q4290" s="4">
        <f>O4290-P4290</f>
        <v>24</v>
      </c>
      <c r="R4290" s="4">
        <f>VLOOKUP(A4290, Sheet4!A:B, 2, FALSE)</f>
        <v>1481</v>
      </c>
    </row>
    <row r="4291" spans="1:18">
      <c r="A4291" s="4">
        <v>5772</v>
      </c>
      <c r="B4291" s="4" t="s">
        <v>138</v>
      </c>
      <c r="C4291" s="1">
        <v>39160</v>
      </c>
      <c r="D4291" s="4" t="s">
        <v>6</v>
      </c>
      <c r="E4291" s="4" t="s">
        <v>125</v>
      </c>
      <c r="F4291" s="4" t="s">
        <v>652</v>
      </c>
      <c r="G4291" s="4" t="str">
        <f>B4291&amp;E4291</f>
        <v>HallNY</v>
      </c>
      <c r="H4291" s="4" t="str">
        <f>VLOOKUP(G4291, Sheet2!C:D, 2, FALSE)</f>
        <v>D</v>
      </c>
      <c r="I4291" s="4">
        <f>VLOOKUP(A4291, Sheet3!A:G,2, FALSE)</f>
        <v>1.424118</v>
      </c>
      <c r="J4291" s="4">
        <f>VLOOKUP(A4291, Sheet3!A:G,3, FALSE)</f>
        <v>1.192496</v>
      </c>
      <c r="K4291" s="4">
        <f>VLOOKUP(A4291, Sheet3!A:G,4, FALSE)</f>
        <v>2.0479780000000001</v>
      </c>
      <c r="L4291" s="4">
        <f>VLOOKUP(A4291, Sheet3!A:G,5, FALSE)</f>
        <v>0.64707599999999998</v>
      </c>
      <c r="M4291" s="4">
        <f>VLOOKUP(A4291, Sheet3!A:G,6, FALSE)</f>
        <v>-0.48277999999999999</v>
      </c>
      <c r="N4291" s="4">
        <f>VLOOKUP(A4291, Sheet3!A:G,7, FALSE)</f>
        <v>1.0216320000000001</v>
      </c>
      <c r="O4291">
        <v>2007</v>
      </c>
      <c r="P4291" s="4">
        <f>VLOOKUP(G4291, Sheet2!C:E, 3, FALSE)</f>
        <v>2007</v>
      </c>
      <c r="Q4291" s="4">
        <f>O4291-P4291</f>
        <v>0</v>
      </c>
      <c r="R4291" s="4">
        <f>VLOOKUP(A4291, Sheet4!A:B, 2, FALSE)</f>
        <v>1196</v>
      </c>
    </row>
    <row r="4292" spans="1:18">
      <c r="A4292" s="4">
        <v>5773</v>
      </c>
      <c r="B4292" s="4" t="s">
        <v>7</v>
      </c>
      <c r="C4292" s="1">
        <v>39160</v>
      </c>
      <c r="D4292" s="4" t="s">
        <v>6</v>
      </c>
      <c r="E4292" s="4" t="s">
        <v>8</v>
      </c>
      <c r="F4292" s="4" t="s">
        <v>652</v>
      </c>
      <c r="G4292" s="4" t="str">
        <f>B4292&amp;E4292</f>
        <v>LeeCA</v>
      </c>
      <c r="H4292" s="4" t="str">
        <f>VLOOKUP(G4292, Sheet2!C:D, 2, FALSE)</f>
        <v>D</v>
      </c>
      <c r="I4292" s="4">
        <f>VLOOKUP(A4292, Sheet3!A:G,2, FALSE)</f>
        <v>-1.7890870000000001</v>
      </c>
      <c r="J4292" s="4">
        <f>VLOOKUP(A4292, Sheet3!A:G,3, FALSE)</f>
        <v>0.72364799999999996</v>
      </c>
      <c r="K4292" s="4">
        <f>VLOOKUP(A4292, Sheet3!A:G,4, FALSE)</f>
        <v>-0.378882</v>
      </c>
      <c r="L4292" s="4">
        <f>VLOOKUP(A4292, Sheet3!A:G,5, FALSE)</f>
        <v>-0.67008500000000004</v>
      </c>
      <c r="M4292" s="4">
        <f>VLOOKUP(A4292, Sheet3!A:G,6, FALSE)</f>
        <v>-0.24024499999999999</v>
      </c>
      <c r="N4292" s="4">
        <f>VLOOKUP(A4292, Sheet3!A:G,7, FALSE)</f>
        <v>1.2230399999999999</v>
      </c>
      <c r="O4292">
        <v>2007</v>
      </c>
      <c r="P4292" s="4">
        <f>VLOOKUP(G4292, Sheet2!C:E, 3, FALSE)</f>
        <v>1998</v>
      </c>
      <c r="Q4292" s="4">
        <f>O4292-P4292</f>
        <v>9</v>
      </c>
      <c r="R4292" s="4">
        <f>VLOOKUP(A4292, Sheet4!A:B, 2, FALSE)</f>
        <v>1115</v>
      </c>
    </row>
    <row r="4293" spans="1:18">
      <c r="A4293" s="4">
        <v>5774</v>
      </c>
      <c r="B4293" s="4" t="s">
        <v>21</v>
      </c>
      <c r="C4293" s="1">
        <v>39160</v>
      </c>
      <c r="D4293" s="4" t="s">
        <v>6</v>
      </c>
      <c r="E4293" s="4" t="s">
        <v>8</v>
      </c>
      <c r="F4293" s="4" t="s">
        <v>652</v>
      </c>
      <c r="G4293" s="4" t="str">
        <f>B4293&amp;E4293</f>
        <v>WoolseyCA</v>
      </c>
      <c r="H4293" s="4" t="str">
        <f>VLOOKUP(G4293, Sheet2!C:D, 2, FALSE)</f>
        <v>D</v>
      </c>
      <c r="I4293" s="4">
        <f>VLOOKUP(A4293, Sheet3!A:G,2, FALSE)</f>
        <v>-3.4322180000000002</v>
      </c>
      <c r="J4293" s="4">
        <f>VLOOKUP(A4293, Sheet3!A:G,3, FALSE)</f>
        <v>1.1486430000000001</v>
      </c>
      <c r="K4293" s="4">
        <f>VLOOKUP(A4293, Sheet3!A:G,4, FALSE)</f>
        <v>-2.5819730000000001</v>
      </c>
      <c r="L4293" s="4">
        <f>VLOOKUP(A4293, Sheet3!A:G,5, FALSE)</f>
        <v>0.88247600000000004</v>
      </c>
      <c r="M4293" s="4">
        <f>VLOOKUP(A4293, Sheet3!A:G,6, FALSE)</f>
        <v>-0.38290400000000002</v>
      </c>
      <c r="N4293" s="4">
        <f>VLOOKUP(A4293, Sheet3!A:G,7, FALSE)</f>
        <v>-2.4547180000000002</v>
      </c>
      <c r="O4293">
        <v>2007</v>
      </c>
      <c r="P4293" s="4">
        <f>VLOOKUP(G4293, Sheet2!C:E, 3, FALSE)</f>
        <v>1993</v>
      </c>
      <c r="Q4293" s="4">
        <f>O4293-P4293</f>
        <v>14</v>
      </c>
      <c r="R4293" s="4">
        <f>VLOOKUP(A4293, Sheet4!A:B, 2, FALSE)</f>
        <v>1062</v>
      </c>
    </row>
    <row r="4294" spans="1:18">
      <c r="A4294" s="4">
        <v>5775</v>
      </c>
      <c r="B4294" s="4" t="s">
        <v>5</v>
      </c>
      <c r="C4294" s="1">
        <v>39160</v>
      </c>
      <c r="D4294" s="4" t="s">
        <v>6</v>
      </c>
      <c r="E4294" s="4" t="s">
        <v>8</v>
      </c>
      <c r="F4294" s="4" t="s">
        <v>652</v>
      </c>
      <c r="G4294" s="4" t="str">
        <f>B4294&amp;E4294</f>
        <v>WatersCA</v>
      </c>
      <c r="H4294" s="4" t="str">
        <f>VLOOKUP(G4294, Sheet2!C:D, 2, FALSE)</f>
        <v>D</v>
      </c>
      <c r="I4294" s="4">
        <f>VLOOKUP(A4294, Sheet3!A:G,2, FALSE)</f>
        <v>-6.0257389999999997</v>
      </c>
      <c r="J4294" s="4">
        <f>VLOOKUP(A4294, Sheet3!A:G,3, FALSE)</f>
        <v>2.3962949999999998</v>
      </c>
      <c r="K4294" s="4">
        <f>VLOOKUP(A4294, Sheet3!A:G,4, FALSE)</f>
        <v>-3.5436049999999999</v>
      </c>
      <c r="L4294" s="4">
        <f>VLOOKUP(A4294, Sheet3!A:G,5, FALSE)</f>
        <v>-2.454415</v>
      </c>
      <c r="M4294" s="4">
        <f>VLOOKUP(A4294, Sheet3!A:G,6, FALSE)</f>
        <v>-8.1820000000000004E-2</v>
      </c>
      <c r="N4294" s="4">
        <f>VLOOKUP(A4294, Sheet3!A:G,7, FALSE)</f>
        <v>-3.6091890000000002</v>
      </c>
      <c r="O4294">
        <v>2007</v>
      </c>
      <c r="P4294" s="4">
        <f>VLOOKUP(G4294, Sheet2!C:E, 3, FALSE)</f>
        <v>1991</v>
      </c>
      <c r="Q4294" s="4">
        <f>O4294-P4294</f>
        <v>16</v>
      </c>
      <c r="R4294" s="4">
        <f>VLOOKUP(A4294, Sheet4!A:B, 2, FALSE)</f>
        <v>1132</v>
      </c>
    </row>
    <row r="4295" spans="1:18">
      <c r="A4295" s="4">
        <v>5776</v>
      </c>
      <c r="B4295" s="4" t="s">
        <v>766</v>
      </c>
      <c r="C4295" s="1">
        <v>39160</v>
      </c>
      <c r="D4295" s="4" t="s">
        <v>6</v>
      </c>
      <c r="E4295" s="4" t="s">
        <v>87</v>
      </c>
      <c r="F4295" s="4" t="s">
        <v>652</v>
      </c>
      <c r="G4295" s="4" t="str">
        <f>B4295&amp;E4295</f>
        <v>PayneDNJ</v>
      </c>
      <c r="H4295" s="4" t="str">
        <f>VLOOKUP(G4295, Sheet2!C:D, 2, FALSE)</f>
        <v>D</v>
      </c>
      <c r="I4295" s="4">
        <f>VLOOKUP(A4295, Sheet3!A:G,2, FALSE)</f>
        <v>3.092536</v>
      </c>
      <c r="J4295" s="4">
        <f>VLOOKUP(A4295, Sheet3!A:G,3, FALSE)</f>
        <v>-0.37799199999999999</v>
      </c>
      <c r="K4295" s="4">
        <f>VLOOKUP(A4295, Sheet3!A:G,4, FALSE)</f>
        <v>2.2383980000000001</v>
      </c>
      <c r="L4295" s="4">
        <f>VLOOKUP(A4295, Sheet3!A:G,5, FALSE)</f>
        <v>-1.326427</v>
      </c>
      <c r="M4295" s="4">
        <f>VLOOKUP(A4295, Sheet3!A:G,6, FALSE)</f>
        <v>-2.0779010000000002</v>
      </c>
      <c r="N4295" s="4">
        <f>VLOOKUP(A4295, Sheet3!A:G,7, FALSE)</f>
        <v>2.7488079999999999</v>
      </c>
      <c r="O4295">
        <v>2007</v>
      </c>
      <c r="P4295" s="4">
        <f>VLOOKUP(G4295, Sheet2!C:E, 3, FALSE)</f>
        <v>1989</v>
      </c>
      <c r="Q4295" s="4">
        <f>O4295-P4295</f>
        <v>18</v>
      </c>
      <c r="R4295" s="4">
        <f>VLOOKUP(A4295, Sheet4!A:B, 2, FALSE)</f>
        <v>490</v>
      </c>
    </row>
    <row r="4296" spans="1:18">
      <c r="A4296" s="4">
        <v>5777</v>
      </c>
      <c r="B4296" s="4" t="s">
        <v>479</v>
      </c>
      <c r="C4296" s="1">
        <v>38111</v>
      </c>
      <c r="D4296" s="4" t="s">
        <v>6</v>
      </c>
      <c r="E4296" s="4" t="s">
        <v>463</v>
      </c>
      <c r="F4296" s="4" t="s">
        <v>652</v>
      </c>
      <c r="G4296" s="4" t="str">
        <f>B4296&amp;E4296</f>
        <v>AbercrombieHI</v>
      </c>
      <c r="H4296" s="4" t="str">
        <f>VLOOKUP(G4296, Sheet2!C:D, 2, FALSE)</f>
        <v>D</v>
      </c>
      <c r="I4296" s="4">
        <f>VLOOKUP(A4296, Sheet3!A:G,2, FALSE)</f>
        <v>3.2996129999999999</v>
      </c>
      <c r="J4296" s="4">
        <f>VLOOKUP(A4296, Sheet3!A:G,3, FALSE)</f>
        <v>-1.5458320000000001</v>
      </c>
      <c r="K4296" s="4">
        <f>VLOOKUP(A4296, Sheet3!A:G,4, FALSE)</f>
        <v>1.407915</v>
      </c>
      <c r="L4296" s="4">
        <f>VLOOKUP(A4296, Sheet3!A:G,5, FALSE)</f>
        <v>2.9898609999999999</v>
      </c>
      <c r="M4296" s="4">
        <f>VLOOKUP(A4296, Sheet3!A:G,6, FALSE)</f>
        <v>0.52107899999999996</v>
      </c>
      <c r="N4296" s="4">
        <f>VLOOKUP(A4296, Sheet3!A:G,7, FALSE)</f>
        <v>-0.56379900000000005</v>
      </c>
      <c r="O4296">
        <v>2004</v>
      </c>
      <c r="P4296" s="4">
        <f>VLOOKUP(G4296, Sheet2!C:E, 3, FALSE)</f>
        <v>1991</v>
      </c>
      <c r="Q4296" s="4">
        <f>O4296-P4296</f>
        <v>13</v>
      </c>
      <c r="R4296" s="4">
        <f>VLOOKUP(A4296, Sheet4!A:B, 2, FALSE)</f>
        <v>4926</v>
      </c>
    </row>
    <row r="4297" spans="1:18">
      <c r="A4297" s="4">
        <v>5778</v>
      </c>
      <c r="B4297" s="4" t="s">
        <v>94</v>
      </c>
      <c r="C4297" s="1">
        <v>38117</v>
      </c>
      <c r="D4297" s="4" t="s">
        <v>15</v>
      </c>
      <c r="E4297" s="4" t="str">
        <f>VLOOKUP(B4297, Sheet2!$A$2:$B$734, 2, FALSE)</f>
        <v>IL</v>
      </c>
      <c r="F4297" s="4" t="s">
        <v>652</v>
      </c>
      <c r="G4297" s="4" t="str">
        <f>B4297&amp;E4297</f>
        <v>DurbinIL</v>
      </c>
      <c r="H4297" s="4" t="str">
        <f>VLOOKUP(G4297, Sheet2!C:D, 2, FALSE)</f>
        <v>D</v>
      </c>
      <c r="I4297" s="4">
        <f>VLOOKUP(A4297, Sheet3!A:G,2, FALSE)</f>
        <v>1.9542200000000001</v>
      </c>
      <c r="J4297" s="4">
        <f>VLOOKUP(A4297, Sheet3!A:G,3, FALSE)</f>
        <v>-0.58676099999999998</v>
      </c>
      <c r="K4297" s="4">
        <f>VLOOKUP(A4297, Sheet3!A:G,4, FALSE)</f>
        <v>2.7436090000000002</v>
      </c>
      <c r="L4297" s="4">
        <f>VLOOKUP(A4297, Sheet3!A:G,5, FALSE)</f>
        <v>0.45000800000000002</v>
      </c>
      <c r="M4297" s="4">
        <f>VLOOKUP(A4297, Sheet3!A:G,6, FALSE)</f>
        <v>-0.50526499999999996</v>
      </c>
      <c r="N4297" s="4">
        <f>VLOOKUP(A4297, Sheet3!A:G,7, FALSE)</f>
        <v>3.7065399999999999</v>
      </c>
      <c r="O4297">
        <v>2004</v>
      </c>
      <c r="P4297" s="4">
        <f>VLOOKUP(G4297, Sheet2!C:E, 3, FALSE)</f>
        <v>1983</v>
      </c>
      <c r="Q4297" s="4">
        <f>O4297-P4297</f>
        <v>21</v>
      </c>
      <c r="R4297" s="4">
        <f>VLOOKUP(A4297, Sheet4!A:B, 2, FALSE)</f>
        <v>2589</v>
      </c>
    </row>
    <row r="4298" spans="1:18">
      <c r="A4298" s="4">
        <v>5779</v>
      </c>
      <c r="B4298" s="4" t="s">
        <v>132</v>
      </c>
      <c r="C4298" s="1">
        <v>39203</v>
      </c>
      <c r="D4298" s="4" t="s">
        <v>6</v>
      </c>
      <c r="E4298" s="4" t="s">
        <v>137</v>
      </c>
      <c r="F4298" s="4" t="s">
        <v>652</v>
      </c>
      <c r="G4298" s="4" t="str">
        <f>B4298&amp;E4298</f>
        <v>PriceGA</v>
      </c>
      <c r="H4298" s="4" t="str">
        <f>VLOOKUP(G4298, Sheet2!C:D, 2, FALSE)</f>
        <v>R</v>
      </c>
      <c r="I4298" s="4">
        <f>VLOOKUP(A4298, Sheet3!A:G,2, FALSE)</f>
        <v>-3.0175329999999998</v>
      </c>
      <c r="J4298" s="4">
        <f>VLOOKUP(A4298, Sheet3!A:G,3, FALSE)</f>
        <v>1.4250670000000001</v>
      </c>
      <c r="K4298" s="4">
        <f>VLOOKUP(A4298, Sheet3!A:G,4, FALSE)</f>
        <v>-0.88017699999999999</v>
      </c>
      <c r="L4298" s="4">
        <f>VLOOKUP(A4298, Sheet3!A:G,5, FALSE)</f>
        <v>1.8377380000000001</v>
      </c>
      <c r="M4298" s="4">
        <f>VLOOKUP(A4298, Sheet3!A:G,6, FALSE)</f>
        <v>0.595244</v>
      </c>
      <c r="N4298" s="4">
        <f>VLOOKUP(A4298, Sheet3!A:G,7, FALSE)</f>
        <v>-0.81972999999999996</v>
      </c>
      <c r="O4298">
        <v>2007</v>
      </c>
      <c r="P4298" s="4">
        <f>VLOOKUP(G4298, Sheet2!C:E, 3, FALSE)</f>
        <v>2005</v>
      </c>
      <c r="Q4298" s="4">
        <f>O4298-P4298</f>
        <v>2</v>
      </c>
      <c r="R4298" s="4">
        <f>VLOOKUP(A4298, Sheet4!A:B, 2, FALSE)</f>
        <v>5872</v>
      </c>
    </row>
    <row r="4299" spans="1:18">
      <c r="A4299" s="4">
        <v>5780</v>
      </c>
      <c r="B4299" s="4" t="s">
        <v>172</v>
      </c>
      <c r="C4299" s="1">
        <v>39203</v>
      </c>
      <c r="D4299" s="4" t="s">
        <v>6</v>
      </c>
      <c r="E4299" s="4" t="s">
        <v>141</v>
      </c>
      <c r="F4299" s="4" t="s">
        <v>652</v>
      </c>
      <c r="G4299" s="4" t="str">
        <f>B4299&amp;E4299</f>
        <v>BlackburnTN</v>
      </c>
      <c r="H4299" s="4" t="str">
        <f>VLOOKUP(G4299, Sheet2!C:D, 2, FALSE)</f>
        <v>R</v>
      </c>
      <c r="I4299" s="4">
        <f>VLOOKUP(A4299, Sheet3!A:G,2, FALSE)</f>
        <v>-2.6198450000000002</v>
      </c>
      <c r="J4299" s="4">
        <f>VLOOKUP(A4299, Sheet3!A:G,3, FALSE)</f>
        <v>1.9107959999999999</v>
      </c>
      <c r="K4299" s="4">
        <f>VLOOKUP(A4299, Sheet3!A:G,4, FALSE)</f>
        <v>-4.2557489999999998</v>
      </c>
      <c r="L4299" s="4">
        <f>VLOOKUP(A4299, Sheet3!A:G,5, FALSE)</f>
        <v>2.0253800000000002</v>
      </c>
      <c r="M4299" s="4">
        <f>VLOOKUP(A4299, Sheet3!A:G,6, FALSE)</f>
        <v>0.89446899999999996</v>
      </c>
      <c r="N4299" s="4">
        <f>VLOOKUP(A4299, Sheet3!A:G,7, FALSE)</f>
        <v>-5.4337429999999998</v>
      </c>
      <c r="O4299">
        <v>2007</v>
      </c>
      <c r="P4299" s="4">
        <f>VLOOKUP(G4299, Sheet2!C:E, 3, FALSE)</f>
        <v>2003</v>
      </c>
      <c r="Q4299" s="4">
        <f>O4299-P4299</f>
        <v>4</v>
      </c>
      <c r="R4299" s="4">
        <f>VLOOKUP(A4299, Sheet4!A:B, 2, FALSE)</f>
        <v>1823</v>
      </c>
    </row>
    <row r="4300" spans="1:18">
      <c r="A4300" s="4">
        <v>5781</v>
      </c>
      <c r="B4300" s="4" t="s">
        <v>581</v>
      </c>
      <c r="C4300" s="1">
        <v>39203</v>
      </c>
      <c r="D4300" s="4" t="s">
        <v>15</v>
      </c>
      <c r="E4300" s="4" t="str">
        <f>VLOOKUP(B4300, Sheet2!$A$2:$B$734, 2, FALSE)</f>
        <v>MN</v>
      </c>
      <c r="F4300" s="4" t="s">
        <v>652</v>
      </c>
      <c r="G4300" s="4" t="str">
        <f>B4300&amp;E4300</f>
        <v>KlobucharMN</v>
      </c>
      <c r="H4300" s="4" t="str">
        <f>VLOOKUP(G4300, Sheet2!C:D, 2, FALSE)</f>
        <v>D</v>
      </c>
      <c r="I4300" s="4">
        <f>VLOOKUP(A4300, Sheet3!A:G,2, FALSE)</f>
        <v>0.50310500000000002</v>
      </c>
      <c r="J4300" s="4">
        <f>VLOOKUP(A4300, Sheet3!A:G,3, FALSE)</f>
        <v>-0.94802299999999995</v>
      </c>
      <c r="K4300" s="4">
        <f>VLOOKUP(A4300, Sheet3!A:G,4, FALSE)</f>
        <v>0.37391799999999997</v>
      </c>
      <c r="L4300" s="4">
        <f>VLOOKUP(A4300, Sheet3!A:G,5, FALSE)</f>
        <v>-2.326435</v>
      </c>
      <c r="M4300" s="4">
        <f>VLOOKUP(A4300, Sheet3!A:G,6, FALSE)</f>
        <v>-1.155797</v>
      </c>
      <c r="N4300" s="4">
        <f>VLOOKUP(A4300, Sheet3!A:G,7, FALSE)</f>
        <v>0.41330499999999998</v>
      </c>
      <c r="O4300">
        <v>2007</v>
      </c>
      <c r="P4300" s="4">
        <f>VLOOKUP(G4300, Sheet2!C:E, 3, FALSE)</f>
        <v>2007</v>
      </c>
      <c r="Q4300" s="4">
        <f>O4300-P4300</f>
        <v>0</v>
      </c>
      <c r="R4300" s="4">
        <f>VLOOKUP(A4300, Sheet4!A:B, 2, FALSE)</f>
        <v>2136</v>
      </c>
    </row>
    <row r="4301" spans="1:18">
      <c r="A4301" s="4">
        <v>5782</v>
      </c>
      <c r="B4301" s="4" t="s">
        <v>577</v>
      </c>
      <c r="C4301" s="1">
        <v>39203</v>
      </c>
      <c r="D4301" s="4" t="s">
        <v>15</v>
      </c>
      <c r="E4301" s="4" t="s">
        <v>184</v>
      </c>
      <c r="F4301" s="4" t="s">
        <v>652</v>
      </c>
      <c r="G4301" s="4" t="str">
        <f>B4301&amp;E4301</f>
        <v>KerryMA</v>
      </c>
      <c r="H4301" s="4" t="str">
        <f>VLOOKUP(G4301, Sheet2!C:D, 2, FALSE)</f>
        <v>D</v>
      </c>
      <c r="I4301" s="4">
        <f>VLOOKUP(A4301, Sheet3!A:G,2, FALSE)</f>
        <v>1.347534</v>
      </c>
      <c r="J4301" s="4">
        <f>VLOOKUP(A4301, Sheet3!A:G,3, FALSE)</f>
        <v>0.53228200000000003</v>
      </c>
      <c r="K4301" s="4">
        <f>VLOOKUP(A4301, Sheet3!A:G,4, FALSE)</f>
        <v>0.165358</v>
      </c>
      <c r="L4301" s="4">
        <f>VLOOKUP(A4301, Sheet3!A:G,5, FALSE)</f>
        <v>2.56717</v>
      </c>
      <c r="M4301" s="4">
        <f>VLOOKUP(A4301, Sheet3!A:G,6, FALSE)</f>
        <v>1.203889</v>
      </c>
      <c r="N4301" s="4">
        <f>VLOOKUP(A4301, Sheet3!A:G,7, FALSE)</f>
        <v>0.48237400000000002</v>
      </c>
      <c r="O4301">
        <v>2007</v>
      </c>
      <c r="P4301" s="4">
        <f>VLOOKUP(G4301, Sheet2!C:E, 3, FALSE)</f>
        <v>1985</v>
      </c>
      <c r="Q4301" s="4">
        <f>O4301-P4301</f>
        <v>22</v>
      </c>
      <c r="R4301" s="4">
        <f>VLOOKUP(A4301, Sheet4!A:B, 2, FALSE)</f>
        <v>4484</v>
      </c>
    </row>
    <row r="4302" spans="1:18">
      <c r="A4302" s="4">
        <v>5783</v>
      </c>
      <c r="B4302" s="4" t="s">
        <v>303</v>
      </c>
      <c r="C4302" s="1">
        <v>39258</v>
      </c>
      <c r="D4302" s="4" t="s">
        <v>15</v>
      </c>
      <c r="E4302" s="4" t="str">
        <f>VLOOKUP(B4302, Sheet2!$A$2:$B$734, 2, FALSE)</f>
        <v>IN</v>
      </c>
      <c r="F4302" s="4" t="s">
        <v>652</v>
      </c>
      <c r="G4302" s="4" t="str">
        <f>B4302&amp;E4302</f>
        <v>LugarIN</v>
      </c>
      <c r="H4302" s="4" t="str">
        <f>VLOOKUP(G4302, Sheet2!C:D, 2, FALSE)</f>
        <v>D</v>
      </c>
      <c r="I4302" s="4">
        <f>VLOOKUP(A4302, Sheet3!A:G,2, FALSE)</f>
        <v>2.0167199999999998</v>
      </c>
      <c r="J4302" s="4">
        <f>VLOOKUP(A4302, Sheet3!A:G,3, FALSE)</f>
        <v>0.43473499999999998</v>
      </c>
      <c r="K4302" s="4">
        <f>VLOOKUP(A4302, Sheet3!A:G,4, FALSE)</f>
        <v>3.0144489999999999</v>
      </c>
      <c r="L4302" s="4">
        <f>VLOOKUP(A4302, Sheet3!A:G,5, FALSE)</f>
        <v>1.2574479999999999</v>
      </c>
      <c r="M4302" s="4">
        <f>VLOOKUP(A4302, Sheet3!A:G,6, FALSE)</f>
        <v>3.5531E-2</v>
      </c>
      <c r="N4302" s="4">
        <f>VLOOKUP(A4302, Sheet3!A:G,7, FALSE)</f>
        <v>3.2111190000000001</v>
      </c>
      <c r="O4302">
        <v>2007</v>
      </c>
      <c r="P4302" s="4">
        <f>VLOOKUP(G4302, Sheet2!C:E, 3, FALSE)</f>
        <v>1977</v>
      </c>
      <c r="Q4302" s="4">
        <f>O4302-P4302</f>
        <v>30</v>
      </c>
      <c r="R4302" s="4">
        <f>VLOOKUP(A4302, Sheet4!A:B, 2, FALSE)</f>
        <v>5210</v>
      </c>
    </row>
    <row r="4303" spans="1:18">
      <c r="A4303" s="4">
        <v>5784</v>
      </c>
      <c r="B4303" s="4" t="s">
        <v>209</v>
      </c>
      <c r="C4303" s="1">
        <v>39275</v>
      </c>
      <c r="D4303" s="4" t="s">
        <v>6</v>
      </c>
      <c r="E4303" s="4" t="s">
        <v>89</v>
      </c>
      <c r="F4303" s="4" t="s">
        <v>652</v>
      </c>
      <c r="G4303" s="4" t="str">
        <f>B4303&amp;E4303</f>
        <v>SuttonOH</v>
      </c>
      <c r="H4303" s="4" t="str">
        <f>VLOOKUP(G4303, Sheet2!C:D, 2, FALSE)</f>
        <v>D</v>
      </c>
      <c r="I4303" s="4">
        <f>VLOOKUP(A4303, Sheet3!A:G,2, FALSE)</f>
        <v>0.61593100000000001</v>
      </c>
      <c r="J4303" s="4">
        <f>VLOOKUP(A4303, Sheet3!A:G,3, FALSE)</f>
        <v>-0.76501600000000003</v>
      </c>
      <c r="K4303" s="4">
        <f>VLOOKUP(A4303, Sheet3!A:G,4, FALSE)</f>
        <v>0.356184</v>
      </c>
      <c r="L4303" s="4">
        <f>VLOOKUP(A4303, Sheet3!A:G,5, FALSE)</f>
        <v>-1.418174</v>
      </c>
      <c r="M4303" s="4">
        <f>VLOOKUP(A4303, Sheet3!A:G,6, FALSE)</f>
        <v>-0.27526299999999998</v>
      </c>
      <c r="N4303" s="4">
        <f>VLOOKUP(A4303, Sheet3!A:G,7, FALSE)</f>
        <v>-3.3034789999999998</v>
      </c>
      <c r="O4303">
        <v>2007</v>
      </c>
      <c r="P4303" s="4">
        <f>VLOOKUP(G4303, Sheet2!C:E, 3, FALSE)</f>
        <v>2007</v>
      </c>
      <c r="Q4303" s="4">
        <f>O4303-P4303</f>
        <v>0</v>
      </c>
      <c r="R4303" s="4">
        <f>VLOOKUP(A4303, Sheet4!A:B, 2, FALSE)</f>
        <v>955</v>
      </c>
    </row>
    <row r="4304" spans="1:18">
      <c r="A4304" s="4">
        <v>5785</v>
      </c>
      <c r="B4304" s="4" t="s">
        <v>200</v>
      </c>
      <c r="C4304" s="1">
        <v>39275</v>
      </c>
      <c r="D4304" s="4" t="s">
        <v>6</v>
      </c>
      <c r="E4304" s="4" t="s">
        <v>346</v>
      </c>
      <c r="F4304" s="4" t="s">
        <v>652</v>
      </c>
      <c r="G4304" s="4" t="str">
        <f>B4304&amp;E4304</f>
        <v>HodesNH</v>
      </c>
      <c r="H4304" s="4" t="str">
        <f>VLOOKUP(G4304, Sheet2!C:D, 2, FALSE)</f>
        <v>D</v>
      </c>
      <c r="I4304" s="4">
        <f>VLOOKUP(A4304, Sheet3!A:G,2, FALSE)</f>
        <v>-1.4276519999999999</v>
      </c>
      <c r="J4304" s="4">
        <f>VLOOKUP(A4304, Sheet3!A:G,3, FALSE)</f>
        <v>0.16409499999999999</v>
      </c>
      <c r="K4304" s="4">
        <f>VLOOKUP(A4304, Sheet3!A:G,4, FALSE)</f>
        <v>0.25672899999999998</v>
      </c>
      <c r="L4304" s="4">
        <f>VLOOKUP(A4304, Sheet3!A:G,5, FALSE)</f>
        <v>-3.2136659999999999</v>
      </c>
      <c r="M4304" s="4">
        <f>VLOOKUP(A4304, Sheet3!A:G,6, FALSE)</f>
        <v>-0.557666</v>
      </c>
      <c r="N4304" s="4">
        <f>VLOOKUP(A4304, Sheet3!A:G,7, FALSE)</f>
        <v>-0.16556599999999999</v>
      </c>
      <c r="O4304">
        <v>2007</v>
      </c>
      <c r="P4304" s="4">
        <f>VLOOKUP(G4304, Sheet2!C:E, 3, FALSE)</f>
        <v>2007</v>
      </c>
      <c r="Q4304" s="4">
        <f>O4304-P4304</f>
        <v>0</v>
      </c>
      <c r="R4304" s="4">
        <f>VLOOKUP(A4304, Sheet4!A:B, 2, FALSE)</f>
        <v>1051</v>
      </c>
    </row>
    <row r="4305" spans="1:18">
      <c r="A4305" s="4">
        <v>5786</v>
      </c>
      <c r="B4305" s="4" t="s">
        <v>219</v>
      </c>
      <c r="C4305" s="1">
        <v>39275</v>
      </c>
      <c r="D4305" s="4" t="s">
        <v>6</v>
      </c>
      <c r="E4305" s="4" t="s">
        <v>346</v>
      </c>
      <c r="F4305" s="4" t="s">
        <v>652</v>
      </c>
      <c r="G4305" s="4" t="str">
        <f>B4305&amp;E4305</f>
        <v>Shea-PorterNH</v>
      </c>
      <c r="H4305" s="4" t="str">
        <f>VLOOKUP(G4305, Sheet2!C:D, 2, FALSE)</f>
        <v>D</v>
      </c>
      <c r="I4305" s="4">
        <f>VLOOKUP(A4305, Sheet3!A:G,2, FALSE)</f>
        <v>-4.5684810000000002</v>
      </c>
      <c r="J4305" s="4">
        <f>VLOOKUP(A4305, Sheet3!A:G,3, FALSE)</f>
        <v>1.8818809999999999</v>
      </c>
      <c r="K4305" s="4">
        <f>VLOOKUP(A4305, Sheet3!A:G,4, FALSE)</f>
        <v>-2.9578229999999999</v>
      </c>
      <c r="L4305" s="4">
        <f>VLOOKUP(A4305, Sheet3!A:G,5, FALSE)</f>
        <v>-2.697953</v>
      </c>
      <c r="M4305" s="4">
        <f>VLOOKUP(A4305, Sheet3!A:G,6, FALSE)</f>
        <v>-1.3463339999999999</v>
      </c>
      <c r="N4305" s="4">
        <f>VLOOKUP(A4305, Sheet3!A:G,7, FALSE)</f>
        <v>-2.769676</v>
      </c>
      <c r="O4305">
        <v>2007</v>
      </c>
      <c r="P4305" s="4" t="str">
        <f>VLOOKUP(G4305, Sheet2!C:E, 3, FALSE)</f>
        <v>2007-2010</v>
      </c>
      <c r="Q4305" s="4">
        <v>0</v>
      </c>
      <c r="R4305" s="4">
        <f>VLOOKUP(A4305, Sheet4!A:B, 2, FALSE)</f>
        <v>1855</v>
      </c>
    </row>
    <row r="4306" spans="1:18">
      <c r="A4306" s="4">
        <v>5787</v>
      </c>
      <c r="B4306" s="4" t="s">
        <v>144</v>
      </c>
      <c r="C4306" s="1">
        <v>39275</v>
      </c>
      <c r="D4306" s="4" t="s">
        <v>6</v>
      </c>
      <c r="E4306" s="4" t="s">
        <v>125</v>
      </c>
      <c r="F4306" s="4" t="s">
        <v>652</v>
      </c>
      <c r="G4306" s="4" t="str">
        <f>B4306&amp;E4306</f>
        <v>ArcuriNY</v>
      </c>
      <c r="H4306" s="4" t="str">
        <f>VLOOKUP(G4306, Sheet2!C:D, 2, FALSE)</f>
        <v>D</v>
      </c>
      <c r="I4306" s="4">
        <f>VLOOKUP(A4306, Sheet3!A:G,2, FALSE)</f>
        <v>-2.7549389999999998</v>
      </c>
      <c r="J4306" s="4">
        <f>VLOOKUP(A4306, Sheet3!A:G,3, FALSE)</f>
        <v>2.9975390000000002</v>
      </c>
      <c r="K4306" s="4">
        <f>VLOOKUP(A4306, Sheet3!A:G,4, FALSE)</f>
        <v>-6.9332419999999999</v>
      </c>
      <c r="L4306" s="4">
        <f>VLOOKUP(A4306, Sheet3!A:G,5, FALSE)</f>
        <v>-2.7373599999999998</v>
      </c>
      <c r="M4306" s="4">
        <f>VLOOKUP(A4306, Sheet3!A:G,6, FALSE)</f>
        <v>-0.30567299999999997</v>
      </c>
      <c r="N4306" s="4">
        <f>VLOOKUP(A4306, Sheet3!A:G,7, FALSE)</f>
        <v>-5.9052519999999999</v>
      </c>
      <c r="O4306">
        <v>2007</v>
      </c>
      <c r="P4306" s="4">
        <f>VLOOKUP(G4306, Sheet2!C:E, 3, FALSE)</f>
        <v>2007</v>
      </c>
      <c r="Q4306" s="4">
        <f>O4306-P4306</f>
        <v>0</v>
      </c>
      <c r="R4306" s="4">
        <f>VLOOKUP(A4306, Sheet4!A:B, 2, FALSE)</f>
        <v>973</v>
      </c>
    </row>
    <row r="4307" spans="1:18">
      <c r="A4307" s="4">
        <v>5788</v>
      </c>
      <c r="B4307" s="4" t="s">
        <v>348</v>
      </c>
      <c r="C4307" s="1">
        <v>39275</v>
      </c>
      <c r="D4307" s="4" t="s">
        <v>6</v>
      </c>
      <c r="E4307" s="4" t="s">
        <v>84</v>
      </c>
      <c r="F4307" s="4" t="s">
        <v>652</v>
      </c>
      <c r="G4307" s="4" t="str">
        <f>B4307&amp;E4307</f>
        <v>CourtneyCT</v>
      </c>
      <c r="H4307" s="4" t="str">
        <f>VLOOKUP(G4307, Sheet2!C:D, 2, FALSE)</f>
        <v>D</v>
      </c>
      <c r="I4307" s="4">
        <f>VLOOKUP(A4307, Sheet3!A:G,2, FALSE)</f>
        <v>1.2064589999999999</v>
      </c>
      <c r="J4307" s="4">
        <f>VLOOKUP(A4307, Sheet3!A:G,3, FALSE)</f>
        <v>0.55688499999999996</v>
      </c>
      <c r="K4307" s="4">
        <f>VLOOKUP(A4307, Sheet3!A:G,4, FALSE)</f>
        <v>0.308674</v>
      </c>
      <c r="L4307" s="4">
        <f>VLOOKUP(A4307, Sheet3!A:G,5, FALSE)</f>
        <v>1.7057519999999999</v>
      </c>
      <c r="M4307" s="4">
        <f>VLOOKUP(A4307, Sheet3!A:G,6, FALSE)</f>
        <v>0.34398000000000001</v>
      </c>
      <c r="N4307" s="4">
        <f>VLOOKUP(A4307, Sheet3!A:G,7, FALSE)</f>
        <v>1.18296</v>
      </c>
      <c r="O4307">
        <v>2007</v>
      </c>
      <c r="P4307" s="4">
        <f>VLOOKUP(G4307, Sheet2!C:E, 3, FALSE)</f>
        <v>2007</v>
      </c>
      <c r="Q4307" s="4">
        <f>O4307-P4307</f>
        <v>0</v>
      </c>
      <c r="R4307" s="4">
        <f>VLOOKUP(A4307, Sheet4!A:B, 2, FALSE)</f>
        <v>1323</v>
      </c>
    </row>
    <row r="4308" spans="1:18">
      <c r="A4308" s="4">
        <v>5789</v>
      </c>
      <c r="B4308" s="4" t="s">
        <v>146</v>
      </c>
      <c r="C4308" s="1">
        <v>39275</v>
      </c>
      <c r="D4308" s="4" t="s">
        <v>6</v>
      </c>
      <c r="E4308" s="4" t="s">
        <v>143</v>
      </c>
      <c r="F4308" s="4" t="s">
        <v>652</v>
      </c>
      <c r="G4308" s="4" t="str">
        <f>B4308&amp;E4308</f>
        <v>EllisonMN</v>
      </c>
      <c r="H4308" s="4" t="str">
        <f>VLOOKUP(G4308, Sheet2!C:D, 2, FALSE)</f>
        <v>D</v>
      </c>
      <c r="I4308" s="4">
        <f>VLOOKUP(A4308, Sheet3!A:G,2, FALSE)</f>
        <v>-2.9229919999999998</v>
      </c>
      <c r="J4308" s="4">
        <f>VLOOKUP(A4308, Sheet3!A:G,3, FALSE)</f>
        <v>-1.062271</v>
      </c>
      <c r="K4308" s="4">
        <f>VLOOKUP(A4308, Sheet3!A:G,4, FALSE)</f>
        <v>-3.1433879999999998</v>
      </c>
      <c r="L4308" s="4">
        <f>VLOOKUP(A4308, Sheet3!A:G,5, FALSE)</f>
        <v>0.51828200000000002</v>
      </c>
      <c r="M4308" s="4">
        <f>VLOOKUP(A4308, Sheet3!A:G,6, FALSE)</f>
        <v>-1.342371</v>
      </c>
      <c r="N4308" s="4">
        <f>VLOOKUP(A4308, Sheet3!A:G,7, FALSE)</f>
        <v>-2.5312380000000001</v>
      </c>
      <c r="O4308">
        <v>2007</v>
      </c>
      <c r="P4308" s="4">
        <f>VLOOKUP(G4308, Sheet2!C:E, 3, FALSE)</f>
        <v>2007</v>
      </c>
      <c r="Q4308" s="4">
        <f>O4308-P4308</f>
        <v>0</v>
      </c>
      <c r="R4308" s="4">
        <f>VLOOKUP(A4308, Sheet4!A:B, 2, FALSE)</f>
        <v>666</v>
      </c>
    </row>
    <row r="4309" spans="1:18">
      <c r="A4309" s="4">
        <v>5790</v>
      </c>
      <c r="B4309" s="4" t="s">
        <v>518</v>
      </c>
      <c r="C4309" s="1">
        <v>39288</v>
      </c>
      <c r="D4309" s="4" t="s">
        <v>6</v>
      </c>
      <c r="E4309" s="4" t="s">
        <v>125</v>
      </c>
      <c r="F4309" s="4" t="s">
        <v>652</v>
      </c>
      <c r="G4309" s="4" t="str">
        <f>B4309&amp;E4309</f>
        <v>AckermanNY</v>
      </c>
      <c r="H4309" s="4" t="str">
        <f>VLOOKUP(G4309, Sheet2!C:D, 2, FALSE)</f>
        <v>D</v>
      </c>
      <c r="I4309" s="4">
        <f>VLOOKUP(A4309, Sheet3!A:G,2, FALSE)</f>
        <v>-3.2225769999999998</v>
      </c>
      <c r="J4309" s="4">
        <f>VLOOKUP(A4309, Sheet3!A:G,3, FALSE)</f>
        <v>1.0906880000000001</v>
      </c>
      <c r="K4309" s="4">
        <f>VLOOKUP(A4309, Sheet3!A:G,4, FALSE)</f>
        <v>-0.160998</v>
      </c>
      <c r="L4309" s="4">
        <f>VLOOKUP(A4309, Sheet3!A:G,5, FALSE)</f>
        <v>-3.3378999999999999E-2</v>
      </c>
      <c r="M4309" s="4">
        <f>VLOOKUP(A4309, Sheet3!A:G,6, FALSE)</f>
        <v>2.9504069999999998</v>
      </c>
      <c r="N4309" s="4">
        <f>VLOOKUP(A4309, Sheet3!A:G,7, FALSE)</f>
        <v>1.2204660000000001</v>
      </c>
      <c r="O4309">
        <v>2007</v>
      </c>
      <c r="P4309" s="4">
        <f>VLOOKUP(G4309, Sheet2!C:E, 3, FALSE)</f>
        <v>1993</v>
      </c>
      <c r="Q4309" s="4">
        <f>O4309-P4309</f>
        <v>14</v>
      </c>
      <c r="R4309" s="4">
        <f>VLOOKUP(A4309, Sheet4!A:B, 2, FALSE)</f>
        <v>407</v>
      </c>
    </row>
    <row r="4310" spans="1:18">
      <c r="A4310" s="4">
        <v>5791</v>
      </c>
      <c r="B4310" s="4" t="s">
        <v>153</v>
      </c>
      <c r="C4310" s="1">
        <v>39288</v>
      </c>
      <c r="D4310" s="4" t="s">
        <v>6</v>
      </c>
      <c r="E4310" s="4" t="str">
        <f>VLOOKUP(B4310, Sheet2!$A$2:$B$734, 2, FALSE)</f>
        <v>FL</v>
      </c>
      <c r="F4310" s="4" t="s">
        <v>652</v>
      </c>
      <c r="G4310" s="4" t="str">
        <f>B4310&amp;E4310</f>
        <v>Ros-LehtinenFL</v>
      </c>
      <c r="H4310" s="4" t="str">
        <f>VLOOKUP(G4310, Sheet2!C:D, 2, FALSE)</f>
        <v>R</v>
      </c>
      <c r="I4310" s="4">
        <f>VLOOKUP(A4310, Sheet3!A:G,2, FALSE)</f>
        <v>0.48045599999999999</v>
      </c>
      <c r="J4310" s="4">
        <f>VLOOKUP(A4310, Sheet3!A:G,3, FALSE)</f>
        <v>-0.72126500000000004</v>
      </c>
      <c r="K4310" s="4">
        <f>VLOOKUP(A4310, Sheet3!A:G,4, FALSE)</f>
        <v>0.46844200000000003</v>
      </c>
      <c r="L4310" s="4">
        <f>VLOOKUP(A4310, Sheet3!A:G,5, FALSE)</f>
        <v>9.1299999999999992E-3</v>
      </c>
      <c r="M4310" s="4">
        <f>VLOOKUP(A4310, Sheet3!A:G,6, FALSE)</f>
        <v>-0.27533800000000003</v>
      </c>
      <c r="N4310" s="4">
        <f>VLOOKUP(A4310, Sheet3!A:G,7, FALSE)</f>
        <v>0.74134699999999998</v>
      </c>
      <c r="O4310">
        <v>2007</v>
      </c>
      <c r="P4310" s="4">
        <f>VLOOKUP(G4310, Sheet2!C:E, 3, FALSE)</f>
        <v>1989</v>
      </c>
      <c r="Q4310" s="4">
        <f>O4310-P4310</f>
        <v>18</v>
      </c>
      <c r="R4310" s="4">
        <f>VLOOKUP(A4310, Sheet4!A:B, 2, FALSE)</f>
        <v>1277</v>
      </c>
    </row>
    <row r="4311" spans="1:18">
      <c r="A4311" s="4">
        <v>5792</v>
      </c>
      <c r="B4311" s="4" t="s">
        <v>7</v>
      </c>
      <c r="C4311" s="1">
        <v>39288</v>
      </c>
      <c r="D4311" s="4" t="s">
        <v>6</v>
      </c>
      <c r="E4311" s="4" t="s">
        <v>8</v>
      </c>
      <c r="F4311" s="4" t="s">
        <v>652</v>
      </c>
      <c r="G4311" s="4" t="str">
        <f>B4311&amp;E4311</f>
        <v>LeeCA</v>
      </c>
      <c r="H4311" s="4" t="str">
        <f>VLOOKUP(G4311, Sheet2!C:D, 2, FALSE)</f>
        <v>D</v>
      </c>
      <c r="I4311" s="4">
        <f>VLOOKUP(A4311, Sheet3!A:G,2, FALSE)</f>
        <v>2.1862360000000001</v>
      </c>
      <c r="J4311" s="4">
        <f>VLOOKUP(A4311, Sheet3!A:G,3, FALSE)</f>
        <v>1.011476</v>
      </c>
      <c r="K4311" s="4">
        <f>VLOOKUP(A4311, Sheet3!A:G,4, FALSE)</f>
        <v>-1.8923410000000001</v>
      </c>
      <c r="L4311" s="4">
        <f>VLOOKUP(A4311, Sheet3!A:G,5, FALSE)</f>
        <v>4.2556430000000001</v>
      </c>
      <c r="M4311" s="4">
        <f>VLOOKUP(A4311, Sheet3!A:G,6, FALSE)</f>
        <v>2.3446690000000001</v>
      </c>
      <c r="N4311" s="4">
        <f>VLOOKUP(A4311, Sheet3!A:G,7, FALSE)</f>
        <v>-0.92393599999999998</v>
      </c>
      <c r="O4311">
        <v>2007</v>
      </c>
      <c r="P4311" s="4">
        <f>VLOOKUP(G4311, Sheet2!C:E, 3, FALSE)</f>
        <v>1998</v>
      </c>
      <c r="Q4311" s="4">
        <f>O4311-P4311</f>
        <v>9</v>
      </c>
      <c r="R4311" s="4">
        <f>VLOOKUP(A4311, Sheet4!A:B, 2, FALSE)</f>
        <v>517</v>
      </c>
    </row>
    <row r="4312" spans="1:18">
      <c r="A4312" s="4">
        <v>5793</v>
      </c>
      <c r="B4312" s="4" t="s">
        <v>42</v>
      </c>
      <c r="C4312" s="1">
        <v>39288</v>
      </c>
      <c r="D4312" s="4" t="s">
        <v>6</v>
      </c>
      <c r="E4312" s="4" t="str">
        <f>VLOOKUP(B4312, Sheet2!$A$2:$B$734, 2, FALSE)</f>
        <v>CA</v>
      </c>
      <c r="F4312" s="4" t="s">
        <v>652</v>
      </c>
      <c r="G4312" s="4" t="str">
        <f>B4312&amp;E4312</f>
        <v>HunterCA</v>
      </c>
      <c r="H4312" s="4" t="str">
        <f>VLOOKUP(G4312, Sheet2!C:D, 2, FALSE)</f>
        <v>R</v>
      </c>
      <c r="I4312" s="4">
        <f>VLOOKUP(A4312, Sheet3!A:G,2, FALSE)</f>
        <v>1.379902</v>
      </c>
      <c r="J4312" s="4">
        <f>VLOOKUP(A4312, Sheet3!A:G,3, FALSE)</f>
        <v>1.351167</v>
      </c>
      <c r="K4312" s="4">
        <f>VLOOKUP(A4312, Sheet3!A:G,4, FALSE)</f>
        <v>-3.0508E-2</v>
      </c>
      <c r="L4312" s="4">
        <f>VLOOKUP(A4312, Sheet3!A:G,5, FALSE)</f>
        <v>1.901184</v>
      </c>
      <c r="M4312" s="4">
        <f>VLOOKUP(A4312, Sheet3!A:G,6, FALSE)</f>
        <v>-0.312056</v>
      </c>
      <c r="N4312" s="4">
        <f>VLOOKUP(A4312, Sheet3!A:G,7, FALSE)</f>
        <v>-1.1644350000000001</v>
      </c>
      <c r="O4312">
        <v>2007</v>
      </c>
      <c r="P4312" s="4">
        <f>VLOOKUP(G4312, Sheet2!C:E, 3, FALSE)</f>
        <v>1981</v>
      </c>
      <c r="Q4312" s="4">
        <f>O4312-P4312</f>
        <v>26</v>
      </c>
      <c r="R4312" s="4">
        <f>VLOOKUP(A4312, Sheet4!A:B, 2, FALSE)</f>
        <v>420</v>
      </c>
    </row>
    <row r="4313" spans="1:18">
      <c r="A4313" s="4">
        <v>5794</v>
      </c>
      <c r="B4313" s="4" t="s">
        <v>74</v>
      </c>
      <c r="C4313" s="1">
        <v>39288</v>
      </c>
      <c r="D4313" s="4" t="s">
        <v>6</v>
      </c>
      <c r="E4313" s="4" t="s">
        <v>113</v>
      </c>
      <c r="F4313" s="4" t="s">
        <v>652</v>
      </c>
      <c r="G4313" s="4" t="str">
        <f>B4313&amp;E4313</f>
        <v>AllenME</v>
      </c>
      <c r="H4313" s="4" t="str">
        <f>VLOOKUP(G4313, Sheet2!C:D, 2, FALSE)</f>
        <v>D</v>
      </c>
      <c r="I4313" s="4">
        <f>VLOOKUP(A4313, Sheet3!A:G,2, FALSE)</f>
        <v>-0.36166100000000001</v>
      </c>
      <c r="J4313" s="4">
        <f>VLOOKUP(A4313, Sheet3!A:G,3, FALSE)</f>
        <v>-0.44251299999999999</v>
      </c>
      <c r="K4313" s="4">
        <f>VLOOKUP(A4313, Sheet3!A:G,4, FALSE)</f>
        <v>3.6763349999999999</v>
      </c>
      <c r="L4313" s="4">
        <f>VLOOKUP(A4313, Sheet3!A:G,5, FALSE)</f>
        <v>-1.8602669999999999</v>
      </c>
      <c r="M4313" s="4">
        <f>VLOOKUP(A4313, Sheet3!A:G,6, FALSE)</f>
        <v>1.5307770000000001</v>
      </c>
      <c r="N4313" s="4">
        <f>VLOOKUP(A4313, Sheet3!A:G,7, FALSE)</f>
        <v>3.5929880000000001</v>
      </c>
      <c r="O4313">
        <v>2007</v>
      </c>
      <c r="P4313" s="4">
        <f>VLOOKUP(G4313, Sheet2!C:E, 3, FALSE)</f>
        <v>1997</v>
      </c>
      <c r="Q4313" s="4">
        <f>O4313-P4313</f>
        <v>10</v>
      </c>
      <c r="R4313" s="4">
        <f>VLOOKUP(A4313, Sheet4!A:B, 2, FALSE)</f>
        <v>263</v>
      </c>
    </row>
    <row r="4314" spans="1:18">
      <c r="A4314" s="4">
        <v>5795</v>
      </c>
      <c r="B4314" s="4" t="s">
        <v>21</v>
      </c>
      <c r="C4314" s="1">
        <v>39288</v>
      </c>
      <c r="D4314" s="4" t="s">
        <v>6</v>
      </c>
      <c r="E4314" s="4" t="s">
        <v>8</v>
      </c>
      <c r="F4314" s="4" t="s">
        <v>652</v>
      </c>
      <c r="G4314" s="4" t="str">
        <f>B4314&amp;E4314</f>
        <v>WoolseyCA</v>
      </c>
      <c r="H4314" s="4" t="str">
        <f>VLOOKUP(G4314, Sheet2!C:D, 2, FALSE)</f>
        <v>D</v>
      </c>
      <c r="I4314" s="4">
        <f>VLOOKUP(A4314, Sheet3!A:G,2, FALSE)</f>
        <v>3.3960910000000002</v>
      </c>
      <c r="J4314" s="4">
        <f>VLOOKUP(A4314, Sheet3!A:G,3, FALSE)</f>
        <v>2.8199299999999998</v>
      </c>
      <c r="K4314" s="4">
        <f>VLOOKUP(A4314, Sheet3!A:G,4, FALSE)</f>
        <v>-0.76444000000000001</v>
      </c>
      <c r="L4314" s="4">
        <f>VLOOKUP(A4314, Sheet3!A:G,5, FALSE)</f>
        <v>-0.962086</v>
      </c>
      <c r="M4314" s="4">
        <f>VLOOKUP(A4314, Sheet3!A:G,6, FALSE)</f>
        <v>-3.5351379999999999</v>
      </c>
      <c r="N4314" s="4">
        <f>VLOOKUP(A4314, Sheet3!A:G,7, FALSE)</f>
        <v>1.877156</v>
      </c>
      <c r="O4314">
        <v>2007</v>
      </c>
      <c r="P4314" s="4">
        <f>VLOOKUP(G4314, Sheet2!C:E, 3, FALSE)</f>
        <v>1993</v>
      </c>
      <c r="Q4314" s="4">
        <f>O4314-P4314</f>
        <v>14</v>
      </c>
      <c r="R4314" s="4">
        <f>VLOOKUP(A4314, Sheet4!A:B, 2, FALSE)</f>
        <v>159</v>
      </c>
    </row>
    <row r="4315" spans="1:18">
      <c r="A4315" s="4">
        <v>5796</v>
      </c>
      <c r="B4315" s="4" t="s">
        <v>132</v>
      </c>
      <c r="C4315" s="1">
        <v>39288</v>
      </c>
      <c r="D4315" s="4" t="s">
        <v>6</v>
      </c>
      <c r="E4315" s="4" t="s">
        <v>11</v>
      </c>
      <c r="F4315" s="4" t="s">
        <v>652</v>
      </c>
      <c r="G4315" s="4" t="str">
        <f>B4315&amp;E4315</f>
        <v>PriceNC</v>
      </c>
      <c r="H4315" s="4" t="str">
        <f>VLOOKUP(G4315, Sheet2!C:D, 2, FALSE)</f>
        <v>D</v>
      </c>
      <c r="I4315" s="4">
        <f>VLOOKUP(A4315, Sheet3!A:G,2, FALSE)</f>
        <v>4.0463209999999998</v>
      </c>
      <c r="J4315" s="4">
        <f>VLOOKUP(A4315, Sheet3!A:G,3, FALSE)</f>
        <v>-1.6581669999999999</v>
      </c>
      <c r="K4315" s="4">
        <f>VLOOKUP(A4315, Sheet3!A:G,4, FALSE)</f>
        <v>2.9421930000000001</v>
      </c>
      <c r="L4315" s="4">
        <f>VLOOKUP(A4315, Sheet3!A:G,5, FALSE)</f>
        <v>1.520907</v>
      </c>
      <c r="M4315" s="4">
        <f>VLOOKUP(A4315, Sheet3!A:G,6, FALSE)</f>
        <v>1.3664449999999999</v>
      </c>
      <c r="N4315" s="4">
        <f>VLOOKUP(A4315, Sheet3!A:G,7, FALSE)</f>
        <v>2.8713190000000002</v>
      </c>
      <c r="O4315">
        <v>2007</v>
      </c>
      <c r="P4315" s="4">
        <f>VLOOKUP(G4315, Sheet2!C:E, 3, FALSE)</f>
        <v>1990</v>
      </c>
      <c r="Q4315" s="4">
        <f>O4315-P4315</f>
        <v>17</v>
      </c>
      <c r="R4315" s="4">
        <f>VLOOKUP(A4315, Sheet4!A:B, 2, FALSE)</f>
        <v>230</v>
      </c>
    </row>
    <row r="4316" spans="1:18">
      <c r="A4316" s="4">
        <v>5797</v>
      </c>
      <c r="B4316" s="4" t="s">
        <v>62</v>
      </c>
      <c r="C4316" s="1">
        <v>39288</v>
      </c>
      <c r="D4316" s="4" t="s">
        <v>6</v>
      </c>
      <c r="E4316" s="4" t="s">
        <v>63</v>
      </c>
      <c r="F4316" s="4" t="s">
        <v>652</v>
      </c>
      <c r="G4316" s="4" t="str">
        <f>B4316&amp;E4316</f>
        <v>MoranVA</v>
      </c>
      <c r="H4316" s="4" t="str">
        <f>VLOOKUP(G4316, Sheet2!C:D, 2, FALSE)</f>
        <v>D</v>
      </c>
      <c r="I4316" s="4">
        <f>VLOOKUP(A4316, Sheet3!A:G,2, FALSE)</f>
        <v>-1.8205769999999999</v>
      </c>
      <c r="J4316" s="4">
        <f>VLOOKUP(A4316, Sheet3!A:G,3, FALSE)</f>
        <v>-0.163053</v>
      </c>
      <c r="K4316" s="4">
        <f>VLOOKUP(A4316, Sheet3!A:G,4, FALSE)</f>
        <v>-4.0809470000000001</v>
      </c>
      <c r="L4316" s="4">
        <f>VLOOKUP(A4316, Sheet3!A:G,5, FALSE)</f>
        <v>4.948601</v>
      </c>
      <c r="M4316" s="4">
        <f>VLOOKUP(A4316, Sheet3!A:G,6, FALSE)</f>
        <v>4.2489590000000002</v>
      </c>
      <c r="N4316" s="4">
        <f>VLOOKUP(A4316, Sheet3!A:G,7, FALSE)</f>
        <v>-3.4897589999999998</v>
      </c>
      <c r="O4316">
        <v>2007</v>
      </c>
      <c r="P4316" s="4">
        <f>VLOOKUP(G4316, Sheet2!C:E, 3, FALSE)</f>
        <v>1991</v>
      </c>
      <c r="Q4316" s="4">
        <f>O4316-P4316</f>
        <v>16</v>
      </c>
      <c r="R4316" s="4">
        <f>VLOOKUP(A4316, Sheet4!A:B, 2, FALSE)</f>
        <v>183</v>
      </c>
    </row>
    <row r="4317" spans="1:18">
      <c r="A4317" s="4">
        <v>5798</v>
      </c>
      <c r="B4317" s="4" t="s">
        <v>64</v>
      </c>
      <c r="C4317" s="1">
        <v>39288</v>
      </c>
      <c r="D4317" s="4" t="s">
        <v>6</v>
      </c>
      <c r="E4317" s="4" t="s">
        <v>127</v>
      </c>
      <c r="F4317" s="4" t="s">
        <v>652</v>
      </c>
      <c r="G4317" s="4" t="str">
        <f>B4317&amp;E4317</f>
        <v>SchakowskyIL</v>
      </c>
      <c r="H4317" s="4" t="str">
        <f>VLOOKUP(G4317, Sheet2!C:D, 2, FALSE)</f>
        <v>D</v>
      </c>
      <c r="I4317" s="4">
        <f>VLOOKUP(A4317, Sheet3!A:G,2, FALSE)</f>
        <v>1.345035</v>
      </c>
      <c r="J4317" s="4">
        <f>VLOOKUP(A4317, Sheet3!A:G,3, FALSE)</f>
        <v>-0.61521000000000003</v>
      </c>
      <c r="K4317" s="4">
        <f>VLOOKUP(A4317, Sheet3!A:G,4, FALSE)</f>
        <v>-0.22836999999999999</v>
      </c>
      <c r="L4317" s="4">
        <f>VLOOKUP(A4317, Sheet3!A:G,5, FALSE)</f>
        <v>4.210445</v>
      </c>
      <c r="M4317" s="4">
        <f>VLOOKUP(A4317, Sheet3!A:G,6, FALSE)</f>
        <v>2.123815</v>
      </c>
      <c r="N4317" s="4">
        <f>VLOOKUP(A4317, Sheet3!A:G,7, FALSE)</f>
        <v>-0.177013</v>
      </c>
      <c r="O4317">
        <v>2007</v>
      </c>
      <c r="P4317" s="4">
        <f>VLOOKUP(G4317, Sheet2!C:E, 3, FALSE)</f>
        <v>1999</v>
      </c>
      <c r="Q4317" s="4">
        <f>O4317-P4317</f>
        <v>8</v>
      </c>
      <c r="R4317" s="4">
        <f>VLOOKUP(A4317, Sheet4!A:B, 2, FALSE)</f>
        <v>186</v>
      </c>
    </row>
    <row r="4318" spans="1:18">
      <c r="A4318" s="4">
        <v>5799</v>
      </c>
      <c r="B4318" s="4" t="s">
        <v>188</v>
      </c>
      <c r="C4318" s="1">
        <v>39288</v>
      </c>
      <c r="D4318" s="4" t="s">
        <v>6</v>
      </c>
      <c r="E4318" s="4" t="s">
        <v>8</v>
      </c>
      <c r="F4318" s="4" t="s">
        <v>652</v>
      </c>
      <c r="G4318" s="4" t="str">
        <f>B4318&amp;E4318</f>
        <v>WatsonCA</v>
      </c>
      <c r="H4318" s="4" t="str">
        <f>VLOOKUP(G4318, Sheet2!C:D, 2, FALSE)</f>
        <v>D</v>
      </c>
      <c r="I4318" s="4">
        <f>VLOOKUP(A4318, Sheet3!A:G,2, FALSE)</f>
        <v>-4.1357039999999996</v>
      </c>
      <c r="J4318" s="4">
        <f>VLOOKUP(A4318, Sheet3!A:G,3, FALSE)</f>
        <v>-2.4683769999999998</v>
      </c>
      <c r="K4318" s="4">
        <f>VLOOKUP(A4318, Sheet3!A:G,4, FALSE)</f>
        <v>0.66146099999999997</v>
      </c>
      <c r="L4318" s="4">
        <f>VLOOKUP(A4318, Sheet3!A:G,5, FALSE)</f>
        <v>3.146614</v>
      </c>
      <c r="M4318" s="4">
        <f>VLOOKUP(A4318, Sheet3!A:G,6, FALSE)</f>
        <v>1.45662</v>
      </c>
      <c r="N4318" s="4">
        <f>VLOOKUP(A4318, Sheet3!A:G,7, FALSE)</f>
        <v>-2.1878769999999998</v>
      </c>
      <c r="O4318">
        <v>2007</v>
      </c>
      <c r="P4318" s="4">
        <f>VLOOKUP(G4318, Sheet2!C:E, 3, FALSE)</f>
        <v>2001</v>
      </c>
      <c r="Q4318" s="4">
        <f>O4318-P4318</f>
        <v>6</v>
      </c>
      <c r="R4318" s="4">
        <f>VLOOKUP(A4318, Sheet4!A:B, 2, FALSE)</f>
        <v>146</v>
      </c>
    </row>
    <row r="4319" spans="1:18">
      <c r="A4319" s="4">
        <v>5800</v>
      </c>
      <c r="B4319" s="4" t="s">
        <v>41</v>
      </c>
      <c r="C4319" s="1">
        <v>39288</v>
      </c>
      <c r="D4319" s="4" t="s">
        <v>6</v>
      </c>
      <c r="E4319" s="4" t="s">
        <v>8</v>
      </c>
      <c r="F4319" s="4" t="s">
        <v>652</v>
      </c>
      <c r="G4319" s="4" t="str">
        <f>B4319&amp;E4319</f>
        <v>LantosCA</v>
      </c>
      <c r="H4319" s="4" t="str">
        <f>VLOOKUP(G4319, Sheet2!C:D, 2, FALSE)</f>
        <v>D</v>
      </c>
      <c r="I4319" s="4">
        <f>VLOOKUP(A4319, Sheet3!A:G,2, FALSE)</f>
        <v>-1.9864839999999999</v>
      </c>
      <c r="J4319" s="4">
        <f>VLOOKUP(A4319, Sheet3!A:G,3, FALSE)</f>
        <v>0.377691</v>
      </c>
      <c r="K4319" s="4">
        <f>VLOOKUP(A4319, Sheet3!A:G,4, FALSE)</f>
        <v>0.349881</v>
      </c>
      <c r="L4319" s="4">
        <f>VLOOKUP(A4319, Sheet3!A:G,5, FALSE)</f>
        <v>1.6122650000000001</v>
      </c>
      <c r="M4319" s="4">
        <f>VLOOKUP(A4319, Sheet3!A:G,6, FALSE)</f>
        <v>1.1017520000000001</v>
      </c>
      <c r="N4319" s="4">
        <f>VLOOKUP(A4319, Sheet3!A:G,7, FALSE)</f>
        <v>-1.533709</v>
      </c>
      <c r="O4319">
        <v>2007</v>
      </c>
      <c r="P4319" s="4">
        <f>VLOOKUP(G4319, Sheet2!C:E, 3, FALSE)</f>
        <v>1993</v>
      </c>
      <c r="Q4319" s="4">
        <f>O4319-P4319</f>
        <v>14</v>
      </c>
      <c r="R4319" s="4">
        <f>VLOOKUP(A4319, Sheet4!A:B, 2, FALSE)</f>
        <v>355</v>
      </c>
    </row>
    <row r="4320" spans="1:18">
      <c r="A4320" s="4">
        <v>5801</v>
      </c>
      <c r="B4320" s="4" t="s">
        <v>27</v>
      </c>
      <c r="C4320" s="1">
        <v>39288</v>
      </c>
      <c r="D4320" s="4" t="s">
        <v>6</v>
      </c>
      <c r="E4320" s="4" t="s">
        <v>22</v>
      </c>
      <c r="F4320" s="4" t="s">
        <v>652</v>
      </c>
      <c r="G4320" s="4" t="str">
        <f>B4320&amp;E4320</f>
        <v>PoeTX</v>
      </c>
      <c r="H4320" s="4" t="str">
        <f>VLOOKUP(G4320, Sheet2!C:D, 2, FALSE)</f>
        <v>R</v>
      </c>
      <c r="I4320" s="4">
        <f>VLOOKUP(A4320, Sheet3!A:G,2, FALSE)</f>
        <v>-0.36084899999999998</v>
      </c>
      <c r="J4320" s="4">
        <f>VLOOKUP(A4320, Sheet3!A:G,3, FALSE)</f>
        <v>1.4343859999999999</v>
      </c>
      <c r="K4320" s="4">
        <f>VLOOKUP(A4320, Sheet3!A:G,4, FALSE)</f>
        <v>-1.289811</v>
      </c>
      <c r="L4320" s="4">
        <f>VLOOKUP(A4320, Sheet3!A:G,5, FALSE)</f>
        <v>1.879618</v>
      </c>
      <c r="M4320" s="4">
        <f>VLOOKUP(A4320, Sheet3!A:G,6, FALSE)</f>
        <v>-2.213E-2</v>
      </c>
      <c r="N4320" s="4">
        <f>VLOOKUP(A4320, Sheet3!A:G,7, FALSE)</f>
        <v>-1.8851309999999999</v>
      </c>
      <c r="O4320">
        <v>2007</v>
      </c>
      <c r="P4320" s="4">
        <f>VLOOKUP(G4320, Sheet2!C:E, 3, FALSE)</f>
        <v>2005</v>
      </c>
      <c r="Q4320" s="4">
        <f>O4320-P4320</f>
        <v>2</v>
      </c>
      <c r="R4320" s="4">
        <f>VLOOKUP(A4320, Sheet4!A:B, 2, FALSE)</f>
        <v>500</v>
      </c>
    </row>
    <row r="4321" spans="1:18">
      <c r="A4321" s="4">
        <v>5802</v>
      </c>
      <c r="B4321" s="4" t="s">
        <v>131</v>
      </c>
      <c r="C4321" s="1">
        <v>39288</v>
      </c>
      <c r="D4321" s="4" t="s">
        <v>6</v>
      </c>
      <c r="E4321" s="4" t="s">
        <v>8</v>
      </c>
      <c r="F4321" s="4" t="s">
        <v>652</v>
      </c>
      <c r="G4321" s="4" t="str">
        <f>B4321&amp;E4321</f>
        <v>HarmanCA</v>
      </c>
      <c r="H4321" s="4" t="str">
        <f>VLOOKUP(G4321, Sheet2!C:D, 2, FALSE)</f>
        <v>D</v>
      </c>
      <c r="I4321" s="4">
        <f>VLOOKUP(A4321, Sheet3!A:G,2, FALSE)</f>
        <v>-4.6935320000000003</v>
      </c>
      <c r="J4321" s="4">
        <f>VLOOKUP(A4321, Sheet3!A:G,3, FALSE)</f>
        <v>-0.172931</v>
      </c>
      <c r="K4321" s="4">
        <f>VLOOKUP(A4321, Sheet3!A:G,4, FALSE)</f>
        <v>-4.175535</v>
      </c>
      <c r="L4321" s="4">
        <f>VLOOKUP(A4321, Sheet3!A:G,5, FALSE)</f>
        <v>2.3207930000000001</v>
      </c>
      <c r="M4321" s="4">
        <f>VLOOKUP(A4321, Sheet3!A:G,6, FALSE)</f>
        <v>1.814E-2</v>
      </c>
      <c r="N4321" s="4">
        <f>VLOOKUP(A4321, Sheet3!A:G,7, FALSE)</f>
        <v>-2.0864729999999998</v>
      </c>
      <c r="O4321">
        <v>2007</v>
      </c>
      <c r="P4321" s="4">
        <f>VLOOKUP(G4321, Sheet2!C:E, 3, FALSE)</f>
        <v>2001</v>
      </c>
      <c r="Q4321" s="4">
        <f>O4321-P4321</f>
        <v>6</v>
      </c>
      <c r="R4321" s="4">
        <f>VLOOKUP(A4321, Sheet4!A:B, 2, FALSE)</f>
        <v>186</v>
      </c>
    </row>
    <row r="4322" spans="1:18">
      <c r="A4322" s="4">
        <v>5803</v>
      </c>
      <c r="B4322" s="4" t="s">
        <v>392</v>
      </c>
      <c r="C4322" s="1">
        <v>39288</v>
      </c>
      <c r="D4322" s="4" t="s">
        <v>6</v>
      </c>
      <c r="E4322" s="4" t="s">
        <v>8</v>
      </c>
      <c r="F4322" s="4" t="s">
        <v>652</v>
      </c>
      <c r="G4322" s="4" t="str">
        <f>B4322&amp;E4322</f>
        <v>RohrabacherCA</v>
      </c>
      <c r="H4322" s="4" t="str">
        <f>VLOOKUP(G4322, Sheet2!C:D, 2, FALSE)</f>
        <v>R</v>
      </c>
      <c r="I4322" s="4">
        <f>VLOOKUP(A4322, Sheet3!A:G,2, FALSE)</f>
        <v>0.32236799999999999</v>
      </c>
      <c r="J4322" s="4">
        <f>VLOOKUP(A4322, Sheet3!A:G,3, FALSE)</f>
        <v>-0.260405</v>
      </c>
      <c r="K4322" s="4">
        <f>VLOOKUP(A4322, Sheet3!A:G,4, FALSE)</f>
        <v>-0.88892700000000002</v>
      </c>
      <c r="L4322" s="4">
        <f>VLOOKUP(A4322, Sheet3!A:G,5, FALSE)</f>
        <v>3.5114770000000002</v>
      </c>
      <c r="M4322" s="4">
        <f>VLOOKUP(A4322, Sheet3!A:G,6, FALSE)</f>
        <v>1.2464219999999999</v>
      </c>
      <c r="N4322" s="4">
        <f>VLOOKUP(A4322, Sheet3!A:G,7, FALSE)</f>
        <v>-5.2191549999999998</v>
      </c>
      <c r="O4322">
        <v>2007</v>
      </c>
      <c r="P4322" s="4">
        <f>VLOOKUP(G4322, Sheet2!C:E, 3, FALSE)</f>
        <v>1989</v>
      </c>
      <c r="Q4322" s="4">
        <f>O4322-P4322</f>
        <v>18</v>
      </c>
      <c r="R4322" s="4">
        <f>VLOOKUP(A4322, Sheet4!A:B, 2, FALSE)</f>
        <v>504</v>
      </c>
    </row>
    <row r="4323" spans="1:18">
      <c r="A4323" s="4">
        <v>5804</v>
      </c>
      <c r="B4323" s="4" t="s">
        <v>93</v>
      </c>
      <c r="C4323" s="1">
        <v>39288</v>
      </c>
      <c r="D4323" s="4" t="s">
        <v>6</v>
      </c>
      <c r="E4323" s="4" t="s">
        <v>8</v>
      </c>
      <c r="F4323" s="4" t="s">
        <v>652</v>
      </c>
      <c r="G4323" s="4" t="str">
        <f>B4323&amp;E4323</f>
        <v>PelosiCA</v>
      </c>
      <c r="H4323" s="4" t="str">
        <f>VLOOKUP(G4323, Sheet2!C:D, 2, FALSE)</f>
        <v>D</v>
      </c>
      <c r="I4323" s="4">
        <f>VLOOKUP(A4323, Sheet3!A:G,2, FALSE)</f>
        <v>0.96545599999999998</v>
      </c>
      <c r="J4323" s="4">
        <f>VLOOKUP(A4323, Sheet3!A:G,3, FALSE)</f>
        <v>0.47145799999999999</v>
      </c>
      <c r="K4323" s="4">
        <f>VLOOKUP(A4323, Sheet3!A:G,4, FALSE)</f>
        <v>2.1966049999999999</v>
      </c>
      <c r="L4323" s="4">
        <f>VLOOKUP(A4323, Sheet3!A:G,5, FALSE)</f>
        <v>0.35216500000000001</v>
      </c>
      <c r="M4323" s="4">
        <f>VLOOKUP(A4323, Sheet3!A:G,6, FALSE)</f>
        <v>0.2923</v>
      </c>
      <c r="N4323" s="4">
        <f>VLOOKUP(A4323, Sheet3!A:G,7, FALSE)</f>
        <v>2.5132460000000001</v>
      </c>
      <c r="O4323">
        <v>2007</v>
      </c>
      <c r="P4323" s="4">
        <f>VLOOKUP(G4323, Sheet2!C:E, 3, FALSE)</f>
        <v>1987</v>
      </c>
      <c r="Q4323" s="4">
        <f>O4323-P4323</f>
        <v>20</v>
      </c>
      <c r="R4323" s="4">
        <f>VLOOKUP(A4323, Sheet4!A:B, 2, FALSE)</f>
        <v>1075</v>
      </c>
    </row>
    <row r="4324" spans="1:18">
      <c r="A4324" s="4">
        <v>5805</v>
      </c>
      <c r="B4324" s="4" t="s">
        <v>213</v>
      </c>
      <c r="C4324" s="1">
        <v>39288</v>
      </c>
      <c r="D4324" s="4" t="s">
        <v>6</v>
      </c>
      <c r="E4324" s="4" t="s">
        <v>125</v>
      </c>
      <c r="F4324" s="4" t="s">
        <v>652</v>
      </c>
      <c r="G4324" s="4" t="str">
        <f>B4324&amp;E4324</f>
        <v>BishopNY</v>
      </c>
      <c r="H4324" s="4" t="str">
        <f>VLOOKUP(G4324, Sheet2!C:D, 2, FALSE)</f>
        <v>D</v>
      </c>
      <c r="I4324" s="4">
        <f>VLOOKUP(A4324, Sheet3!A:G,2, FALSE)</f>
        <v>2.5306109999999999</v>
      </c>
      <c r="J4324" s="4">
        <f>VLOOKUP(A4324, Sheet3!A:G,3, FALSE)</f>
        <v>-0.74516899999999997</v>
      </c>
      <c r="K4324" s="4">
        <f>VLOOKUP(A4324, Sheet3!A:G,4, FALSE)</f>
        <v>0.72904800000000003</v>
      </c>
      <c r="L4324" s="4">
        <f>VLOOKUP(A4324, Sheet3!A:G,5, FALSE)</f>
        <v>0.35804900000000001</v>
      </c>
      <c r="M4324" s="4">
        <f>VLOOKUP(A4324, Sheet3!A:G,6, FALSE)</f>
        <v>1.3749400000000001</v>
      </c>
      <c r="N4324" s="4">
        <f>VLOOKUP(A4324, Sheet3!A:G,7, FALSE)</f>
        <v>2.4309270000000001</v>
      </c>
      <c r="O4324">
        <v>2007</v>
      </c>
      <c r="P4324" s="4">
        <f>VLOOKUP(G4324, Sheet2!C:E, 3, FALSE)</f>
        <v>2003</v>
      </c>
      <c r="Q4324" s="4">
        <f>O4324-P4324</f>
        <v>4</v>
      </c>
      <c r="R4324" s="4">
        <f>VLOOKUP(A4324, Sheet4!A:B, 2, FALSE)</f>
        <v>256</v>
      </c>
    </row>
    <row r="4325" spans="1:18">
      <c r="A4325" s="4">
        <v>5806</v>
      </c>
      <c r="B4325" s="4" t="s">
        <v>313</v>
      </c>
      <c r="C4325" s="1">
        <v>39288</v>
      </c>
      <c r="D4325" s="4" t="s">
        <v>6</v>
      </c>
      <c r="E4325" s="4" t="s">
        <v>84</v>
      </c>
      <c r="F4325" s="4" t="s">
        <v>652</v>
      </c>
      <c r="G4325" s="4" t="str">
        <f>B4325&amp;E4325</f>
        <v>LarsonCT</v>
      </c>
      <c r="H4325" s="4" t="str">
        <f>VLOOKUP(G4325, Sheet2!C:D, 2, FALSE)</f>
        <v>D</v>
      </c>
      <c r="I4325" s="4">
        <f>VLOOKUP(A4325, Sheet3!A:G,2, FALSE)</f>
        <v>-4.344684</v>
      </c>
      <c r="J4325" s="4">
        <f>VLOOKUP(A4325, Sheet3!A:G,3, FALSE)</f>
        <v>-2.189905</v>
      </c>
      <c r="K4325" s="4">
        <f>VLOOKUP(A4325, Sheet3!A:G,4, FALSE)</f>
        <v>-2.486421</v>
      </c>
      <c r="L4325" s="4">
        <f>VLOOKUP(A4325, Sheet3!A:G,5, FALSE)</f>
        <v>-2.8491240000000002</v>
      </c>
      <c r="M4325" s="4">
        <f>VLOOKUP(A4325, Sheet3!A:G,6, FALSE)</f>
        <v>-1.218796</v>
      </c>
      <c r="N4325" s="4">
        <f>VLOOKUP(A4325, Sheet3!A:G,7, FALSE)</f>
        <v>-3.0824989999999999</v>
      </c>
      <c r="O4325">
        <v>2007</v>
      </c>
      <c r="P4325" s="4">
        <f>VLOOKUP(G4325, Sheet2!C:E, 3, FALSE)</f>
        <v>1999</v>
      </c>
      <c r="Q4325" s="4">
        <f>O4325-P4325</f>
        <v>8</v>
      </c>
      <c r="R4325" s="4">
        <f>VLOOKUP(A4325, Sheet4!A:B, 2, FALSE)</f>
        <v>195</v>
      </c>
    </row>
    <row r="4326" spans="1:18">
      <c r="A4326" s="4">
        <v>5807</v>
      </c>
      <c r="B4326" s="4" t="s">
        <v>71</v>
      </c>
      <c r="C4326" s="1">
        <v>39288</v>
      </c>
      <c r="D4326" s="4" t="s">
        <v>6</v>
      </c>
      <c r="E4326" s="4" t="str">
        <f>VLOOKUP(B4326, Sheet2!$A$2:$B$734, 2, FALSE)</f>
        <v>NJ</v>
      </c>
      <c r="F4326" s="4" t="s">
        <v>652</v>
      </c>
      <c r="G4326" s="4" t="str">
        <f>B4326&amp;E4326</f>
        <v>HoltNJ</v>
      </c>
      <c r="H4326" s="4" t="str">
        <f>VLOOKUP(G4326, Sheet2!C:D, 2, FALSE)</f>
        <v>D</v>
      </c>
      <c r="I4326" s="4">
        <f>VLOOKUP(A4326, Sheet3!A:G,2, FALSE)</f>
        <v>-1.148185</v>
      </c>
      <c r="J4326" s="4">
        <f>VLOOKUP(A4326, Sheet3!A:G,3, FALSE)</f>
        <v>-0.26970100000000002</v>
      </c>
      <c r="K4326" s="4">
        <f>VLOOKUP(A4326, Sheet3!A:G,4, FALSE)</f>
        <v>-0.86664600000000003</v>
      </c>
      <c r="L4326" s="4">
        <f>VLOOKUP(A4326, Sheet3!A:G,5, FALSE)</f>
        <v>-3.2851430000000001</v>
      </c>
      <c r="M4326" s="4">
        <f>VLOOKUP(A4326, Sheet3!A:G,6, FALSE)</f>
        <v>-2.3253699999999999</v>
      </c>
      <c r="N4326" s="4">
        <f>VLOOKUP(A4326, Sheet3!A:G,7, FALSE)</f>
        <v>-1.2365489999999999</v>
      </c>
      <c r="O4326">
        <v>2007</v>
      </c>
      <c r="P4326" s="4">
        <f>VLOOKUP(G4326, Sheet2!C:E, 3, FALSE)</f>
        <v>1999</v>
      </c>
      <c r="Q4326" s="4">
        <f>O4326-P4326</f>
        <v>8</v>
      </c>
      <c r="R4326" s="4">
        <f>VLOOKUP(A4326, Sheet4!A:B, 2, FALSE)</f>
        <v>122</v>
      </c>
    </row>
    <row r="4327" spans="1:18">
      <c r="A4327" s="4">
        <v>5808</v>
      </c>
      <c r="B4327" s="4" t="s">
        <v>288</v>
      </c>
      <c r="C4327" s="1">
        <v>39295</v>
      </c>
      <c r="D4327" s="4" t="s">
        <v>15</v>
      </c>
      <c r="E4327" s="4" t="str">
        <f>VLOOKUP(B4327, Sheet2!$A$2:$B$734, 2, FALSE)</f>
        <v>GA</v>
      </c>
      <c r="F4327" s="4" t="s">
        <v>652</v>
      </c>
      <c r="G4327" s="4" t="str">
        <f>B4327&amp;E4327</f>
        <v>IsaksonGA</v>
      </c>
      <c r="H4327" s="4" t="str">
        <f>VLOOKUP(G4327, Sheet2!C:D, 2, FALSE)</f>
        <v>D</v>
      </c>
      <c r="I4327" s="4">
        <f>VLOOKUP(A4327, Sheet3!A:G,2, FALSE)</f>
        <v>0.79231099999999999</v>
      </c>
      <c r="J4327" s="4">
        <f>VLOOKUP(A4327, Sheet3!A:G,3, FALSE)</f>
        <v>-0.81631399999999998</v>
      </c>
      <c r="K4327" s="4">
        <f>VLOOKUP(A4327, Sheet3!A:G,4, FALSE)</f>
        <v>-0.87172099999999997</v>
      </c>
      <c r="L4327" s="4">
        <f>VLOOKUP(A4327, Sheet3!A:G,5, FALSE)</f>
        <v>-0.32724700000000001</v>
      </c>
      <c r="M4327" s="4">
        <f>VLOOKUP(A4327, Sheet3!A:G,6, FALSE)</f>
        <v>-1.571644</v>
      </c>
      <c r="N4327" s="4">
        <f>VLOOKUP(A4327, Sheet3!A:G,7, FALSE)</f>
        <v>-0.53275499999999998</v>
      </c>
      <c r="O4327">
        <v>2007</v>
      </c>
      <c r="P4327" s="4">
        <f>VLOOKUP(G4327, Sheet2!C:E, 3, FALSE)</f>
        <v>1999</v>
      </c>
      <c r="Q4327" s="4">
        <f>O4327-P4327</f>
        <v>8</v>
      </c>
      <c r="R4327" s="4">
        <f>VLOOKUP(A4327, Sheet4!A:B, 2, FALSE)</f>
        <v>881</v>
      </c>
    </row>
    <row r="4328" spans="1:18">
      <c r="A4328" s="4">
        <v>5809</v>
      </c>
      <c r="B4328" s="4" t="s">
        <v>243</v>
      </c>
      <c r="C4328" s="1">
        <v>39295</v>
      </c>
      <c r="D4328" s="4" t="s">
        <v>15</v>
      </c>
      <c r="E4328" s="4" t="s">
        <v>119</v>
      </c>
      <c r="F4328" s="4" t="s">
        <v>652</v>
      </c>
      <c r="G4328" s="4" t="str">
        <f>B4328&amp;E4328</f>
        <v>BondMO</v>
      </c>
      <c r="H4328" s="4" t="str">
        <f>VLOOKUP(G4328, Sheet2!C:D, 2, FALSE)</f>
        <v>R</v>
      </c>
      <c r="I4328" s="4">
        <f>VLOOKUP(A4328, Sheet3!A:G,2, FALSE)</f>
        <v>-2.2830919999999999</v>
      </c>
      <c r="J4328" s="4">
        <f>VLOOKUP(A4328, Sheet3!A:G,3, FALSE)</f>
        <v>0.28144000000000002</v>
      </c>
      <c r="K4328" s="4">
        <f>VLOOKUP(A4328, Sheet3!A:G,4, FALSE)</f>
        <v>1.3562559999999999</v>
      </c>
      <c r="L4328" s="4">
        <f>VLOOKUP(A4328, Sheet3!A:G,5, FALSE)</f>
        <v>-1.0354080000000001</v>
      </c>
      <c r="M4328" s="4">
        <f>VLOOKUP(A4328, Sheet3!A:G,6, FALSE)</f>
        <v>-0.38751200000000002</v>
      </c>
      <c r="N4328" s="4">
        <f>VLOOKUP(A4328, Sheet3!A:G,7, FALSE)</f>
        <v>1.2927150000000001</v>
      </c>
      <c r="O4328">
        <v>2007</v>
      </c>
      <c r="P4328" s="4">
        <f>VLOOKUP(G4328, Sheet2!C:E, 3, FALSE)</f>
        <v>1987</v>
      </c>
      <c r="Q4328" s="4">
        <f>O4328-P4328</f>
        <v>20</v>
      </c>
      <c r="R4328" s="4">
        <f>VLOOKUP(A4328, Sheet4!A:B, 2, FALSE)</f>
        <v>875</v>
      </c>
    </row>
    <row r="4329" spans="1:18">
      <c r="A4329" s="4">
        <v>5810</v>
      </c>
      <c r="B4329" s="4" t="s">
        <v>245</v>
      </c>
      <c r="C4329" s="1">
        <v>39295</v>
      </c>
      <c r="D4329" s="4" t="s">
        <v>15</v>
      </c>
      <c r="E4329" s="4" t="s">
        <v>13</v>
      </c>
      <c r="F4329" s="4" t="s">
        <v>652</v>
      </c>
      <c r="G4329" s="4" t="str">
        <f>B4329&amp;E4329</f>
        <v>GrahamSC</v>
      </c>
      <c r="H4329" s="4" t="str">
        <f>VLOOKUP(G4329, Sheet2!C:D, 2, FALSE)</f>
        <v>D</v>
      </c>
      <c r="I4329" s="4">
        <f>VLOOKUP(A4329, Sheet3!A:G,2, FALSE)</f>
        <v>0.33507399999999998</v>
      </c>
      <c r="J4329" s="4">
        <f>VLOOKUP(A4329, Sheet3!A:G,3, FALSE)</f>
        <v>-0.72205299999999994</v>
      </c>
      <c r="K4329" s="4">
        <f>VLOOKUP(A4329, Sheet3!A:G,4, FALSE)</f>
        <v>-0.71198600000000001</v>
      </c>
      <c r="L4329" s="4">
        <f>VLOOKUP(A4329, Sheet3!A:G,5, FALSE)</f>
        <v>1.4062220000000001</v>
      </c>
      <c r="M4329" s="4">
        <f>VLOOKUP(A4329, Sheet3!A:G,6, FALSE)</f>
        <v>0.80696699999999999</v>
      </c>
      <c r="N4329" s="4">
        <f>VLOOKUP(A4329, Sheet3!A:G,7, FALSE)</f>
        <v>-1.5286630000000001</v>
      </c>
      <c r="O4329">
        <v>2007</v>
      </c>
      <c r="P4329" s="4">
        <f>VLOOKUP(G4329, Sheet2!C:E, 3, FALSE)</f>
        <v>1995</v>
      </c>
      <c r="Q4329" s="4">
        <f>O4329-P4329</f>
        <v>12</v>
      </c>
      <c r="R4329" s="4">
        <f>VLOOKUP(A4329, Sheet4!A:B, 2, FALSE)</f>
        <v>1668</v>
      </c>
    </row>
    <row r="4330" spans="1:18">
      <c r="A4330" s="4">
        <v>5811</v>
      </c>
      <c r="B4330" s="4" t="s">
        <v>34</v>
      </c>
      <c r="C4330" s="1">
        <v>39335</v>
      </c>
      <c r="D4330" s="4" t="s">
        <v>6</v>
      </c>
      <c r="E4330" s="4" t="s">
        <v>137</v>
      </c>
      <c r="F4330" s="4" t="s">
        <v>652</v>
      </c>
      <c r="G4330" s="4" t="str">
        <f>B4330&amp;E4330</f>
        <v>GingreyGA</v>
      </c>
      <c r="H4330" s="4" t="str">
        <f>VLOOKUP(G4330, Sheet2!C:D, 2, FALSE)</f>
        <v>R</v>
      </c>
      <c r="I4330" s="4">
        <f>VLOOKUP(A4330, Sheet3!A:G,2, FALSE)</f>
        <v>-0.62907800000000003</v>
      </c>
      <c r="J4330" s="4">
        <f>VLOOKUP(A4330, Sheet3!A:G,3, FALSE)</f>
        <v>-1.07952</v>
      </c>
      <c r="K4330" s="4">
        <f>VLOOKUP(A4330, Sheet3!A:G,4, FALSE)</f>
        <v>0.53505100000000005</v>
      </c>
      <c r="L4330" s="4">
        <f>VLOOKUP(A4330, Sheet3!A:G,5, FALSE)</f>
        <v>-1.714928</v>
      </c>
      <c r="M4330" s="4">
        <f>VLOOKUP(A4330, Sheet3!A:G,6, FALSE)</f>
        <v>-0.93946700000000005</v>
      </c>
      <c r="N4330" s="4">
        <f>VLOOKUP(A4330, Sheet3!A:G,7, FALSE)</f>
        <v>-0.53319000000000005</v>
      </c>
      <c r="O4330">
        <v>2007</v>
      </c>
      <c r="P4330" s="4">
        <f>VLOOKUP(G4330, Sheet2!C:E, 3, FALSE)</f>
        <v>2003</v>
      </c>
      <c r="Q4330" s="4">
        <f>O4330-P4330</f>
        <v>4</v>
      </c>
      <c r="R4330" s="4">
        <f>VLOOKUP(A4330, Sheet4!A:B, 2, FALSE)</f>
        <v>2257</v>
      </c>
    </row>
    <row r="4331" spans="1:18">
      <c r="A4331" s="4">
        <v>5812</v>
      </c>
      <c r="B4331" s="4" t="s">
        <v>307</v>
      </c>
      <c r="C4331" s="1">
        <v>39335</v>
      </c>
      <c r="D4331" s="4" t="s">
        <v>6</v>
      </c>
      <c r="E4331" s="4" t="s">
        <v>308</v>
      </c>
      <c r="F4331" s="4" t="s">
        <v>652</v>
      </c>
      <c r="G4331" s="4" t="str">
        <f>B4331&amp;E4331</f>
        <v>WickerMS</v>
      </c>
      <c r="H4331" s="4" t="str">
        <f>VLOOKUP(G4331, Sheet2!C:D, 2, FALSE)</f>
        <v>R</v>
      </c>
      <c r="I4331" s="4">
        <f>VLOOKUP(A4331, Sheet3!A:G,2, FALSE)</f>
        <v>-0.38571100000000003</v>
      </c>
      <c r="J4331" s="4">
        <f>VLOOKUP(A4331, Sheet3!A:G,3, FALSE)</f>
        <v>-2.165216</v>
      </c>
      <c r="K4331" s="4">
        <f>VLOOKUP(A4331, Sheet3!A:G,4, FALSE)</f>
        <v>-0.120764</v>
      </c>
      <c r="L4331" s="4">
        <f>VLOOKUP(A4331, Sheet3!A:G,5, FALSE)</f>
        <v>8.8812000000000002E-2</v>
      </c>
      <c r="M4331" s="4">
        <f>VLOOKUP(A4331, Sheet3!A:G,6, FALSE)</f>
        <v>-0.77537800000000001</v>
      </c>
      <c r="N4331" s="4">
        <f>VLOOKUP(A4331, Sheet3!A:G,7, FALSE)</f>
        <v>-0.59032700000000005</v>
      </c>
      <c r="O4331">
        <v>2007</v>
      </c>
      <c r="P4331" s="4">
        <f>VLOOKUP(G4331, Sheet2!C:E, 3, FALSE)</f>
        <v>1995</v>
      </c>
      <c r="Q4331" s="4">
        <f>O4331-P4331</f>
        <v>12</v>
      </c>
      <c r="R4331" s="4">
        <f>VLOOKUP(A4331, Sheet4!A:B, 2, FALSE)</f>
        <v>1226</v>
      </c>
    </row>
    <row r="4332" spans="1:18">
      <c r="A4332" s="4">
        <v>5813</v>
      </c>
      <c r="B4332" s="4" t="s">
        <v>211</v>
      </c>
      <c r="C4332" s="1">
        <v>39335</v>
      </c>
      <c r="D4332" s="4" t="s">
        <v>6</v>
      </c>
      <c r="E4332" s="4" t="s">
        <v>143</v>
      </c>
      <c r="F4332" s="4" t="s">
        <v>652</v>
      </c>
      <c r="G4332" s="4" t="str">
        <f>B4332&amp;E4332</f>
        <v>KlineMN</v>
      </c>
      <c r="H4332" s="4" t="str">
        <f>VLOOKUP(G4332, Sheet2!C:D, 2, FALSE)</f>
        <v>R</v>
      </c>
      <c r="I4332" s="4">
        <f>VLOOKUP(A4332, Sheet3!A:G,2, FALSE)</f>
        <v>4.3087759999999999</v>
      </c>
      <c r="J4332" s="4">
        <f>VLOOKUP(A4332, Sheet3!A:G,3, FALSE)</f>
        <v>-2.3622860000000001</v>
      </c>
      <c r="K4332" s="4">
        <f>VLOOKUP(A4332, Sheet3!A:G,4, FALSE)</f>
        <v>-1.956018</v>
      </c>
      <c r="L4332" s="4">
        <f>VLOOKUP(A4332, Sheet3!A:G,5, FALSE)</f>
        <v>3.6429239999999998</v>
      </c>
      <c r="M4332" s="4">
        <f>VLOOKUP(A4332, Sheet3!A:G,6, FALSE)</f>
        <v>0.98019500000000004</v>
      </c>
      <c r="N4332" s="4">
        <f>VLOOKUP(A4332, Sheet3!A:G,7, FALSE)</f>
        <v>-2.2718769999999999</v>
      </c>
      <c r="O4332">
        <v>2007</v>
      </c>
      <c r="P4332" s="4">
        <f>VLOOKUP(G4332, Sheet2!C:E, 3, FALSE)</f>
        <v>2003</v>
      </c>
      <c r="Q4332" s="4">
        <f>O4332-P4332</f>
        <v>4</v>
      </c>
      <c r="R4332" s="4">
        <f>VLOOKUP(A4332, Sheet4!A:B, 2, FALSE)</f>
        <v>1831</v>
      </c>
    </row>
    <row r="4333" spans="1:18">
      <c r="A4333" s="4">
        <v>5814</v>
      </c>
      <c r="B4333" s="4" t="s">
        <v>310</v>
      </c>
      <c r="C4333" s="1">
        <v>39335</v>
      </c>
      <c r="D4333" s="4" t="s">
        <v>6</v>
      </c>
      <c r="E4333" s="4" t="s">
        <v>141</v>
      </c>
      <c r="F4333" s="4" t="s">
        <v>652</v>
      </c>
      <c r="G4333" s="4" t="str">
        <f>B4333&amp;E4333</f>
        <v>WampTN</v>
      </c>
      <c r="H4333" s="4" t="str">
        <f>VLOOKUP(G4333, Sheet2!C:D, 2, FALSE)</f>
        <v>R</v>
      </c>
      <c r="I4333" s="4">
        <f>VLOOKUP(A4333, Sheet3!A:G,2, FALSE)</f>
        <v>-4.2765529999999998</v>
      </c>
      <c r="J4333" s="4">
        <f>VLOOKUP(A4333, Sheet3!A:G,3, FALSE)</f>
        <v>0.43265399999999998</v>
      </c>
      <c r="K4333" s="4">
        <f>VLOOKUP(A4333, Sheet3!A:G,4, FALSE)</f>
        <v>-2.8917199999999998</v>
      </c>
      <c r="L4333" s="4">
        <f>VLOOKUP(A4333, Sheet3!A:G,5, FALSE)</f>
        <v>-0.522177</v>
      </c>
      <c r="M4333" s="4">
        <f>VLOOKUP(A4333, Sheet3!A:G,6, FALSE)</f>
        <v>-0.93679500000000004</v>
      </c>
      <c r="N4333" s="4">
        <f>VLOOKUP(A4333, Sheet3!A:G,7, FALSE)</f>
        <v>-4.4201779999999999</v>
      </c>
      <c r="O4333">
        <v>2007</v>
      </c>
      <c r="P4333" s="4">
        <f>VLOOKUP(G4333, Sheet2!C:E, 3, FALSE)</f>
        <v>1995</v>
      </c>
      <c r="Q4333" s="4">
        <f>O4333-P4333</f>
        <v>12</v>
      </c>
      <c r="R4333" s="4">
        <f>VLOOKUP(A4333, Sheet4!A:B, 2, FALSE)</f>
        <v>1205</v>
      </c>
    </row>
    <row r="4334" spans="1:18">
      <c r="A4334" s="4">
        <v>5815</v>
      </c>
      <c r="B4334" s="4" t="s">
        <v>149</v>
      </c>
      <c r="C4334" s="1">
        <v>39335</v>
      </c>
      <c r="D4334" s="4" t="s">
        <v>6</v>
      </c>
      <c r="E4334" s="4" t="s">
        <v>11</v>
      </c>
      <c r="F4334" s="4" t="s">
        <v>652</v>
      </c>
      <c r="G4334" s="4" t="str">
        <f>B4334&amp;E4334</f>
        <v>FoxxNC</v>
      </c>
      <c r="H4334" s="4" t="str">
        <f>VLOOKUP(G4334, Sheet2!C:D, 2, FALSE)</f>
        <v>R</v>
      </c>
      <c r="I4334" s="4">
        <f>VLOOKUP(A4334, Sheet3!A:G,2, FALSE)</f>
        <v>-2.0370379999999999</v>
      </c>
      <c r="J4334" s="4">
        <f>VLOOKUP(A4334, Sheet3!A:G,3, FALSE)</f>
        <v>1.2014720000000001</v>
      </c>
      <c r="K4334" s="4">
        <f>VLOOKUP(A4334, Sheet3!A:G,4, FALSE)</f>
        <v>-5.4555600000000002</v>
      </c>
      <c r="L4334" s="4">
        <f>VLOOKUP(A4334, Sheet3!A:G,5, FALSE)</f>
        <v>2.3475640000000002</v>
      </c>
      <c r="M4334" s="4">
        <f>VLOOKUP(A4334, Sheet3!A:G,6, FALSE)</f>
        <v>-1.0343329999999999</v>
      </c>
      <c r="N4334" s="4">
        <f>VLOOKUP(A4334, Sheet3!A:G,7, FALSE)</f>
        <v>-4.895397</v>
      </c>
      <c r="O4334">
        <v>2007</v>
      </c>
      <c r="P4334" s="4">
        <f>VLOOKUP(G4334, Sheet2!C:E, 3, FALSE)</f>
        <v>2005</v>
      </c>
      <c r="Q4334" s="4">
        <f>O4334-P4334</f>
        <v>2</v>
      </c>
      <c r="R4334" s="4">
        <f>VLOOKUP(A4334, Sheet4!A:B, 2, FALSE)</f>
        <v>814</v>
      </c>
    </row>
    <row r="4335" spans="1:18">
      <c r="A4335" s="4">
        <v>5816</v>
      </c>
      <c r="B4335" s="4" t="s">
        <v>215</v>
      </c>
      <c r="C4335" s="1">
        <v>39335</v>
      </c>
      <c r="D4335" s="4" t="s">
        <v>6</v>
      </c>
      <c r="E4335" s="4" t="s">
        <v>119</v>
      </c>
      <c r="F4335" s="4" t="s">
        <v>652</v>
      </c>
      <c r="G4335" s="4" t="str">
        <f>B4335&amp;E4335</f>
        <v>AkinMO</v>
      </c>
      <c r="H4335" s="4" t="str">
        <f>VLOOKUP(G4335, Sheet2!C:D, 2, FALSE)</f>
        <v>R</v>
      </c>
      <c r="I4335" s="4">
        <f>VLOOKUP(A4335, Sheet3!A:G,2, FALSE)</f>
        <v>-0.80137499999999995</v>
      </c>
      <c r="J4335" s="4">
        <f>VLOOKUP(A4335, Sheet3!A:G,3, FALSE)</f>
        <v>0.79005199999999998</v>
      </c>
      <c r="K4335" s="4">
        <f>VLOOKUP(A4335, Sheet3!A:G,4, FALSE)</f>
        <v>-2.5021010000000001</v>
      </c>
      <c r="L4335" s="4">
        <f>VLOOKUP(A4335, Sheet3!A:G,5, FALSE)</f>
        <v>0.60358800000000001</v>
      </c>
      <c r="M4335" s="4">
        <f>VLOOKUP(A4335, Sheet3!A:G,6, FALSE)</f>
        <v>-0.51141400000000004</v>
      </c>
      <c r="N4335" s="4">
        <f>VLOOKUP(A4335, Sheet3!A:G,7, FALSE)</f>
        <v>-3.0116670000000001</v>
      </c>
      <c r="O4335">
        <v>2007</v>
      </c>
      <c r="P4335" s="4">
        <f>VLOOKUP(G4335, Sheet2!C:E, 3, FALSE)</f>
        <v>2001</v>
      </c>
      <c r="Q4335" s="4">
        <f>O4335-P4335</f>
        <v>6</v>
      </c>
      <c r="R4335" s="4">
        <f>VLOOKUP(A4335, Sheet4!A:B, 2, FALSE)</f>
        <v>589</v>
      </c>
    </row>
    <row r="4336" spans="1:18">
      <c r="A4336" s="4">
        <v>5817</v>
      </c>
      <c r="B4336" s="4" t="s">
        <v>200</v>
      </c>
      <c r="C4336" s="1">
        <v>39365</v>
      </c>
      <c r="D4336" s="4" t="s">
        <v>6</v>
      </c>
      <c r="E4336" s="4" t="s">
        <v>346</v>
      </c>
      <c r="F4336" s="4" t="s">
        <v>652</v>
      </c>
      <c r="G4336" s="4" t="str">
        <f>B4336&amp;E4336</f>
        <v>HodesNH</v>
      </c>
      <c r="H4336" s="4" t="str">
        <f>VLOOKUP(G4336, Sheet2!C:D, 2, FALSE)</f>
        <v>D</v>
      </c>
      <c r="I4336" s="4">
        <f>VLOOKUP(A4336, Sheet3!A:G,2, FALSE)</f>
        <v>-4.977201</v>
      </c>
      <c r="J4336" s="4">
        <f>VLOOKUP(A4336, Sheet3!A:G,3, FALSE)</f>
        <v>2.0174669999999999</v>
      </c>
      <c r="K4336" s="4">
        <f>VLOOKUP(A4336, Sheet3!A:G,4, FALSE)</f>
        <v>-2.5725739999999999</v>
      </c>
      <c r="L4336" s="4">
        <f>VLOOKUP(A4336, Sheet3!A:G,5, FALSE)</f>
        <v>-1.432156</v>
      </c>
      <c r="M4336" s="4">
        <f>VLOOKUP(A4336, Sheet3!A:G,6, FALSE)</f>
        <v>-0.53437699999999999</v>
      </c>
      <c r="N4336" s="4">
        <f>VLOOKUP(A4336, Sheet3!A:G,7, FALSE)</f>
        <v>-2.334355</v>
      </c>
      <c r="O4336">
        <v>2007</v>
      </c>
      <c r="P4336" s="4">
        <f>VLOOKUP(G4336, Sheet2!C:E, 3, FALSE)</f>
        <v>2007</v>
      </c>
      <c r="Q4336" s="4">
        <f>O4336-P4336</f>
        <v>0</v>
      </c>
      <c r="R4336" s="4">
        <f>VLOOKUP(A4336, Sheet4!A:B, 2, FALSE)</f>
        <v>5448</v>
      </c>
    </row>
    <row r="4337" spans="1:18">
      <c r="A4337" s="4">
        <v>5818</v>
      </c>
      <c r="B4337" s="4" t="s">
        <v>234</v>
      </c>
      <c r="C4337" s="1">
        <v>39365</v>
      </c>
      <c r="D4337" s="4" t="s">
        <v>6</v>
      </c>
      <c r="E4337" s="4" t="s">
        <v>59</v>
      </c>
      <c r="F4337" s="4" t="s">
        <v>652</v>
      </c>
      <c r="G4337" s="4" t="str">
        <f>B4337&amp;E4337</f>
        <v>KagenWI</v>
      </c>
      <c r="H4337" s="4" t="str">
        <f>VLOOKUP(G4337, Sheet2!C:D, 2, FALSE)</f>
        <v>D</v>
      </c>
      <c r="I4337" s="4">
        <f>VLOOKUP(A4337, Sheet3!A:G,2, FALSE)</f>
        <v>-5.0398310000000004</v>
      </c>
      <c r="J4337" s="4">
        <f>VLOOKUP(A4337, Sheet3!A:G,3, FALSE)</f>
        <v>1.563382</v>
      </c>
      <c r="K4337" s="4">
        <f>VLOOKUP(A4337, Sheet3!A:G,4, FALSE)</f>
        <v>-3.6483409999999998</v>
      </c>
      <c r="L4337" s="4">
        <f>VLOOKUP(A4337, Sheet3!A:G,5, FALSE)</f>
        <v>-0.12665599999999999</v>
      </c>
      <c r="M4337" s="4">
        <f>VLOOKUP(A4337, Sheet3!A:G,6, FALSE)</f>
        <v>-0.92571999999999999</v>
      </c>
      <c r="N4337" s="4">
        <f>VLOOKUP(A4337, Sheet3!A:G,7, FALSE)</f>
        <v>-4.9849139999999998</v>
      </c>
      <c r="O4337">
        <v>2007</v>
      </c>
      <c r="P4337" s="4">
        <f>VLOOKUP(G4337, Sheet2!C:E, 3, FALSE)</f>
        <v>2007</v>
      </c>
      <c r="Q4337" s="4">
        <f>O4337-P4337</f>
        <v>0</v>
      </c>
      <c r="R4337" s="4">
        <f>VLOOKUP(A4337, Sheet4!A:B, 2, FALSE)</f>
        <v>3163</v>
      </c>
    </row>
    <row r="4338" spans="1:18">
      <c r="A4338" s="4">
        <v>5819</v>
      </c>
      <c r="B4338" s="4" t="s">
        <v>166</v>
      </c>
      <c r="C4338" s="1">
        <v>38187</v>
      </c>
      <c r="D4338" s="4" t="s">
        <v>6</v>
      </c>
      <c r="E4338" s="4" t="s">
        <v>116</v>
      </c>
      <c r="F4338" s="4" t="s">
        <v>652</v>
      </c>
      <c r="G4338" s="4" t="str">
        <f>B4338&amp;E4338</f>
        <v>InsleeWA</v>
      </c>
      <c r="H4338" s="4" t="str">
        <f>VLOOKUP(G4338, Sheet2!C:D, 2, FALSE)</f>
        <v>D</v>
      </c>
      <c r="I4338" s="4">
        <f>VLOOKUP(A4338, Sheet3!A:G,2, FALSE)</f>
        <v>-2.1032799999999998</v>
      </c>
      <c r="J4338" s="4">
        <f>VLOOKUP(A4338, Sheet3!A:G,3, FALSE)</f>
        <v>0.64029599999999998</v>
      </c>
      <c r="K4338" s="4">
        <f>VLOOKUP(A4338, Sheet3!A:G,4, FALSE)</f>
        <v>-1.6729560000000001</v>
      </c>
      <c r="L4338" s="4">
        <f>VLOOKUP(A4338, Sheet3!A:G,5, FALSE)</f>
        <v>0.28545799999999999</v>
      </c>
      <c r="M4338" s="4">
        <f>VLOOKUP(A4338, Sheet3!A:G,6, FALSE)</f>
        <v>-0.5736</v>
      </c>
      <c r="N4338" s="4">
        <f>VLOOKUP(A4338, Sheet3!A:G,7, FALSE)</f>
        <v>0.48668899999999998</v>
      </c>
      <c r="O4338">
        <v>2004</v>
      </c>
      <c r="P4338" s="4">
        <f>VLOOKUP(G4338, Sheet2!C:E, 3, FALSE)</f>
        <v>1998</v>
      </c>
      <c r="Q4338" s="4">
        <f>O4338-P4338</f>
        <v>6</v>
      </c>
      <c r="R4338" s="4">
        <f>VLOOKUP(A4338, Sheet4!A:B, 2, FALSE)</f>
        <v>3283</v>
      </c>
    </row>
    <row r="4339" spans="1:18">
      <c r="A4339" s="4">
        <v>5820</v>
      </c>
      <c r="B4339" s="4" t="s">
        <v>275</v>
      </c>
      <c r="C4339" s="1">
        <v>38187</v>
      </c>
      <c r="D4339" s="4" t="s">
        <v>6</v>
      </c>
      <c r="E4339" s="4" t="s">
        <v>184</v>
      </c>
      <c r="F4339" s="4" t="s">
        <v>652</v>
      </c>
      <c r="G4339" s="4" t="str">
        <f>B4339&amp;E4339</f>
        <v>DelahuntMA</v>
      </c>
      <c r="H4339" s="4" t="str">
        <f>VLOOKUP(G4339, Sheet2!C:D, 2, FALSE)</f>
        <v>D</v>
      </c>
      <c r="I4339" s="4">
        <f>VLOOKUP(A4339, Sheet3!A:G,2, FALSE)</f>
        <v>2.4266179999999999</v>
      </c>
      <c r="J4339" s="4">
        <f>VLOOKUP(A4339, Sheet3!A:G,3, FALSE)</f>
        <v>-0.23663600000000001</v>
      </c>
      <c r="K4339" s="4">
        <f>VLOOKUP(A4339, Sheet3!A:G,4, FALSE)</f>
        <v>0.26719199999999999</v>
      </c>
      <c r="L4339" s="4">
        <f>VLOOKUP(A4339, Sheet3!A:G,5, FALSE)</f>
        <v>-0.96791499999999997</v>
      </c>
      <c r="M4339" s="4">
        <f>VLOOKUP(A4339, Sheet3!A:G,6, FALSE)</f>
        <v>-1.136471</v>
      </c>
      <c r="N4339" s="4">
        <f>VLOOKUP(A4339, Sheet3!A:G,7, FALSE)</f>
        <v>2.1965710000000001</v>
      </c>
      <c r="O4339">
        <v>2004</v>
      </c>
      <c r="P4339" s="4">
        <f>VLOOKUP(G4339, Sheet2!C:E, 3, FALSE)</f>
        <v>1997</v>
      </c>
      <c r="Q4339" s="4">
        <f>O4339-P4339</f>
        <v>7</v>
      </c>
      <c r="R4339" s="4">
        <f>VLOOKUP(A4339, Sheet4!A:B, 2, FALSE)</f>
        <v>1646</v>
      </c>
    </row>
    <row r="4340" spans="1:18">
      <c r="A4340" s="4">
        <v>5821</v>
      </c>
      <c r="B4340" s="4" t="s">
        <v>93</v>
      </c>
      <c r="C4340" s="1">
        <v>38247</v>
      </c>
      <c r="D4340" s="4" t="s">
        <v>6</v>
      </c>
      <c r="E4340" s="4" t="s">
        <v>8</v>
      </c>
      <c r="F4340" s="4" t="s">
        <v>652</v>
      </c>
      <c r="G4340" s="4" t="str">
        <f>B4340&amp;E4340</f>
        <v>PelosiCA</v>
      </c>
      <c r="H4340" s="4" t="str">
        <f>VLOOKUP(G4340, Sheet2!C:D, 2, FALSE)</f>
        <v>D</v>
      </c>
      <c r="I4340" s="4">
        <f>VLOOKUP(A4340, Sheet3!A:G,2, FALSE)</f>
        <v>0.26210800000000001</v>
      </c>
      <c r="J4340" s="4">
        <f>VLOOKUP(A4340, Sheet3!A:G,3, FALSE)</f>
        <v>0.413935</v>
      </c>
      <c r="K4340" s="4">
        <f>VLOOKUP(A4340, Sheet3!A:G,4, FALSE)</f>
        <v>-1.1175539999999999</v>
      </c>
      <c r="L4340" s="4">
        <f>VLOOKUP(A4340, Sheet3!A:G,5, FALSE)</f>
        <v>0.91480799999999995</v>
      </c>
      <c r="M4340" s="4">
        <f>VLOOKUP(A4340, Sheet3!A:G,6, FALSE)</f>
        <v>-1.0054559999999999</v>
      </c>
      <c r="N4340" s="4">
        <f>VLOOKUP(A4340, Sheet3!A:G,7, FALSE)</f>
        <v>-0.28027200000000002</v>
      </c>
      <c r="O4340">
        <v>2004</v>
      </c>
      <c r="P4340" s="4">
        <f>VLOOKUP(G4340, Sheet2!C:E, 3, FALSE)</f>
        <v>1987</v>
      </c>
      <c r="Q4340" s="4">
        <f>O4340-P4340</f>
        <v>17</v>
      </c>
      <c r="R4340" s="4">
        <f>VLOOKUP(A4340, Sheet4!A:B, 2, FALSE)</f>
        <v>3651</v>
      </c>
    </row>
    <row r="4341" spans="1:18">
      <c r="A4341" s="4">
        <v>5822</v>
      </c>
      <c r="B4341" s="4" t="s">
        <v>238</v>
      </c>
      <c r="C4341" s="1">
        <v>38259</v>
      </c>
      <c r="D4341" s="4" t="s">
        <v>15</v>
      </c>
      <c r="E4341" s="4" t="str">
        <f>VLOOKUP(B4341, Sheet2!$A$2:$B$734, 2, FALSE)</f>
        <v>AZ</v>
      </c>
      <c r="F4341" s="4" t="s">
        <v>652</v>
      </c>
      <c r="G4341" s="4" t="str">
        <f>B4341&amp;E4341</f>
        <v>KylAZ</v>
      </c>
      <c r="H4341" s="4" t="str">
        <f>VLOOKUP(G4341, Sheet2!C:D, 2, FALSE)</f>
        <v>R</v>
      </c>
      <c r="I4341" s="4">
        <f>VLOOKUP(A4341, Sheet3!A:G,2, FALSE)</f>
        <v>-1.850487</v>
      </c>
      <c r="J4341" s="4">
        <f>VLOOKUP(A4341, Sheet3!A:G,3, FALSE)</f>
        <v>3.3717999999999998E-2</v>
      </c>
      <c r="K4341" s="4">
        <f>VLOOKUP(A4341, Sheet3!A:G,4, FALSE)</f>
        <v>-1.489744</v>
      </c>
      <c r="L4341" s="4">
        <f>VLOOKUP(A4341, Sheet3!A:G,5, FALSE)</f>
        <v>0.86136800000000002</v>
      </c>
      <c r="M4341" s="4">
        <f>VLOOKUP(A4341, Sheet3!A:G,6, FALSE)</f>
        <v>-0.122333</v>
      </c>
      <c r="N4341" s="4">
        <f>VLOOKUP(A4341, Sheet3!A:G,7, FALSE)</f>
        <v>-0.282055</v>
      </c>
      <c r="O4341">
        <v>2004</v>
      </c>
      <c r="P4341" s="4">
        <f>VLOOKUP(G4341, Sheet2!C:E, 3, FALSE)</f>
        <v>1995</v>
      </c>
      <c r="Q4341" s="4">
        <f>O4341-P4341</f>
        <v>9</v>
      </c>
      <c r="R4341" s="4">
        <f>VLOOKUP(A4341, Sheet4!A:B, 2, FALSE)</f>
        <v>1767</v>
      </c>
    </row>
    <row r="4342" spans="1:18">
      <c r="A4342" s="4">
        <v>5823</v>
      </c>
      <c r="B4342" s="4" t="s">
        <v>647</v>
      </c>
      <c r="C4342" s="1">
        <v>38271</v>
      </c>
      <c r="D4342" s="4" t="s">
        <v>15</v>
      </c>
      <c r="E4342" s="4" t="str">
        <f>VLOOKUP(B4342, Sheet2!$A$2:$B$734, 2, FALSE)</f>
        <v>MI</v>
      </c>
      <c r="F4342" s="4" t="s">
        <v>652</v>
      </c>
      <c r="G4342" s="4" t="str">
        <f>B4342&amp;E4342</f>
        <v>LevinCMI</v>
      </c>
      <c r="H4342" s="4" t="str">
        <f>VLOOKUP(G4342, Sheet2!C:D, 2, FALSE)</f>
        <v>D</v>
      </c>
      <c r="I4342" s="4">
        <f>VLOOKUP(A4342, Sheet3!A:G,2, FALSE)</f>
        <v>8.5680110000000003</v>
      </c>
      <c r="J4342" s="4">
        <f>VLOOKUP(A4342, Sheet3!A:G,3, FALSE)</f>
        <v>-1.3931199999999999</v>
      </c>
      <c r="K4342" s="4">
        <f>VLOOKUP(A4342, Sheet3!A:G,4, FALSE)</f>
        <v>-0.18853900000000001</v>
      </c>
      <c r="L4342" s="4">
        <f>VLOOKUP(A4342, Sheet3!A:G,5, FALSE)</f>
        <v>1.9484170000000001</v>
      </c>
      <c r="M4342" s="4">
        <f>VLOOKUP(A4342, Sheet3!A:G,6, FALSE)</f>
        <v>-1.4648909999999999</v>
      </c>
      <c r="N4342" s="4">
        <f>VLOOKUP(A4342, Sheet3!A:G,7, FALSE)</f>
        <v>0.145228</v>
      </c>
      <c r="O4342">
        <v>2004</v>
      </c>
      <c r="P4342" s="4">
        <f>VLOOKUP(G4342, Sheet2!C:E, 3, FALSE)</f>
        <v>1979</v>
      </c>
      <c r="Q4342" s="4">
        <f>O4342-P4342</f>
        <v>25</v>
      </c>
      <c r="R4342" s="4">
        <f>VLOOKUP(A4342, Sheet4!A:B, 2, FALSE)</f>
        <v>166</v>
      </c>
    </row>
    <row r="4343" spans="1:18">
      <c r="A4343" s="4">
        <v>5824</v>
      </c>
      <c r="B4343" s="4" t="s">
        <v>257</v>
      </c>
      <c r="C4343" s="1">
        <v>38390</v>
      </c>
      <c r="D4343" s="4" t="s">
        <v>15</v>
      </c>
      <c r="E4343" s="4" t="s">
        <v>384</v>
      </c>
      <c r="F4343" s="4" t="s">
        <v>652</v>
      </c>
      <c r="G4343" s="4" t="str">
        <f>B4343&amp;E4343</f>
        <v>BidenDE</v>
      </c>
      <c r="H4343" s="4" t="str">
        <f>VLOOKUP(G4343, Sheet2!C:D, 2, FALSE)</f>
        <v>D</v>
      </c>
      <c r="I4343" s="4">
        <f>VLOOKUP(A4343, Sheet3!A:G,2, FALSE)</f>
        <v>0.72485599999999994</v>
      </c>
      <c r="J4343" s="4">
        <f>VLOOKUP(A4343, Sheet3!A:G,3, FALSE)</f>
        <v>-0.50764900000000002</v>
      </c>
      <c r="K4343" s="4">
        <f>VLOOKUP(A4343, Sheet3!A:G,4, FALSE)</f>
        <v>1.712207</v>
      </c>
      <c r="L4343" s="4">
        <f>VLOOKUP(A4343, Sheet3!A:G,5, FALSE)</f>
        <v>-0.95550100000000004</v>
      </c>
      <c r="M4343" s="4">
        <f>VLOOKUP(A4343, Sheet3!A:G,6, FALSE)</f>
        <v>0.62355099999999997</v>
      </c>
      <c r="N4343" s="4">
        <f>VLOOKUP(A4343, Sheet3!A:G,7, FALSE)</f>
        <v>1.7212829999999999</v>
      </c>
      <c r="O4343">
        <v>2005</v>
      </c>
      <c r="P4343" s="4">
        <f>VLOOKUP(G4343, Sheet2!C:E, 3, FALSE)</f>
        <v>1973</v>
      </c>
      <c r="Q4343" s="4">
        <f>O4343-P4343</f>
        <v>32</v>
      </c>
      <c r="R4343" s="4">
        <f>VLOOKUP(A4343, Sheet4!A:B, 2, FALSE)</f>
        <v>1024</v>
      </c>
    </row>
    <row r="4344" spans="1:18">
      <c r="A4344" s="4">
        <v>5825</v>
      </c>
      <c r="B4344" s="4" t="s">
        <v>267</v>
      </c>
      <c r="C4344" s="1">
        <v>38390</v>
      </c>
      <c r="D4344" s="4" t="s">
        <v>15</v>
      </c>
      <c r="E4344" s="4" t="s">
        <v>184</v>
      </c>
      <c r="F4344" s="4" t="s">
        <v>652</v>
      </c>
      <c r="G4344" s="4" t="str">
        <f>B4344&amp;E4344</f>
        <v>KennedyMA</v>
      </c>
      <c r="H4344" s="4" t="str">
        <f>VLOOKUP(G4344, Sheet2!C:D, 2, FALSE)</f>
        <v>D</v>
      </c>
      <c r="I4344" s="4">
        <f>VLOOKUP(A4344, Sheet3!A:G,2, FALSE)</f>
        <v>-2.7982260000000001</v>
      </c>
      <c r="J4344" s="4">
        <f>VLOOKUP(A4344, Sheet3!A:G,3, FALSE)</f>
        <v>2.0116529999999999</v>
      </c>
      <c r="K4344" s="4">
        <f>VLOOKUP(A4344, Sheet3!A:G,4, FALSE)</f>
        <v>0.174817</v>
      </c>
      <c r="L4344" s="4">
        <f>VLOOKUP(A4344, Sheet3!A:G,5, FALSE)</f>
        <v>-2.9959289999999998</v>
      </c>
      <c r="M4344" s="4">
        <f>VLOOKUP(A4344, Sheet3!A:G,6, FALSE)</f>
        <v>-1.4042380000000001</v>
      </c>
      <c r="N4344" s="4">
        <f>VLOOKUP(A4344, Sheet3!A:G,7, FALSE)</f>
        <v>1.7897289999999999</v>
      </c>
      <c r="O4344">
        <v>2005</v>
      </c>
      <c r="P4344" s="4">
        <f>VLOOKUP(G4344, Sheet2!C:E, 3, FALSE)</f>
        <v>1962</v>
      </c>
      <c r="Q4344" s="4">
        <f>O4344-P4344</f>
        <v>43</v>
      </c>
      <c r="R4344" s="4">
        <f>VLOOKUP(A4344, Sheet4!A:B, 2, FALSE)</f>
        <v>399</v>
      </c>
    </row>
    <row r="4345" spans="1:18">
      <c r="A4345" s="4">
        <v>5826</v>
      </c>
      <c r="B4345" s="4" t="s">
        <v>262</v>
      </c>
      <c r="C4345" s="1">
        <v>38390</v>
      </c>
      <c r="D4345" s="4" t="s">
        <v>15</v>
      </c>
      <c r="E4345" s="4" t="str">
        <f>VLOOKUP(B4345, Sheet2!$A$2:$B$734, 2, FALSE)</f>
        <v>NV</v>
      </c>
      <c r="F4345" s="4" t="s">
        <v>652</v>
      </c>
      <c r="G4345" s="4" t="str">
        <f>B4345&amp;E4345</f>
        <v>ReidNV</v>
      </c>
      <c r="H4345" s="4" t="str">
        <f>VLOOKUP(G4345, Sheet2!C:D, 2, FALSE)</f>
        <v>D</v>
      </c>
      <c r="I4345" s="4">
        <f>VLOOKUP(A4345, Sheet3!A:G,2, FALSE)</f>
        <v>0.42128599999999999</v>
      </c>
      <c r="J4345" s="4">
        <f>VLOOKUP(A4345, Sheet3!A:G,3, FALSE)</f>
        <v>-1.1593290000000001</v>
      </c>
      <c r="K4345" s="4">
        <f>VLOOKUP(A4345, Sheet3!A:G,4, FALSE)</f>
        <v>3.8585199999999999</v>
      </c>
      <c r="L4345" s="4">
        <f>VLOOKUP(A4345, Sheet3!A:G,5, FALSE)</f>
        <v>-0.308473</v>
      </c>
      <c r="M4345" s="4">
        <f>VLOOKUP(A4345, Sheet3!A:G,6, FALSE)</f>
        <v>-0.123874</v>
      </c>
      <c r="N4345" s="4">
        <f>VLOOKUP(A4345, Sheet3!A:G,7, FALSE)</f>
        <v>3.2073830000000001</v>
      </c>
      <c r="O4345">
        <v>2005</v>
      </c>
      <c r="P4345" s="4">
        <f>VLOOKUP(G4345, Sheet2!C:E, 3, FALSE)</f>
        <v>1983</v>
      </c>
      <c r="Q4345" s="4">
        <f>O4345-P4345</f>
        <v>22</v>
      </c>
      <c r="R4345" s="4">
        <f>VLOOKUP(A4345, Sheet4!A:B, 2, FALSE)</f>
        <v>618</v>
      </c>
    </row>
    <row r="4346" spans="1:18">
      <c r="A4346" s="4">
        <v>5827</v>
      </c>
      <c r="B4346" s="4" t="s">
        <v>239</v>
      </c>
      <c r="C4346" s="1">
        <v>38390</v>
      </c>
      <c r="D4346" s="4" t="s">
        <v>15</v>
      </c>
      <c r="E4346" s="4" t="str">
        <f>VLOOKUP(B4346, Sheet2!$A$2:$B$734, 2, FALSE)</f>
        <v>TN</v>
      </c>
      <c r="F4346" s="4" t="s">
        <v>652</v>
      </c>
      <c r="G4346" s="4" t="str">
        <f>B4346&amp;E4346</f>
        <v>FristTN</v>
      </c>
      <c r="H4346" s="4" t="str">
        <f>VLOOKUP(G4346, Sheet2!C:D, 2, FALSE)</f>
        <v>R</v>
      </c>
      <c r="I4346" s="4">
        <f>VLOOKUP(A4346, Sheet3!A:G,2, FALSE)</f>
        <v>0.42173899999999998</v>
      </c>
      <c r="J4346" s="4">
        <f>VLOOKUP(A4346, Sheet3!A:G,3, FALSE)</f>
        <v>-0.22015899999999999</v>
      </c>
      <c r="K4346" s="4">
        <f>VLOOKUP(A4346, Sheet3!A:G,4, FALSE)</f>
        <v>3.216691</v>
      </c>
      <c r="L4346" s="4">
        <f>VLOOKUP(A4346, Sheet3!A:G,5, FALSE)</f>
        <v>-3.359572</v>
      </c>
      <c r="M4346" s="4">
        <f>VLOOKUP(A4346, Sheet3!A:G,6, FALSE)</f>
        <v>-0.315944</v>
      </c>
      <c r="N4346" s="4">
        <f>VLOOKUP(A4346, Sheet3!A:G,7, FALSE)</f>
        <v>2.8338610000000002</v>
      </c>
      <c r="O4346">
        <v>2005</v>
      </c>
      <c r="P4346" s="4">
        <f>VLOOKUP(G4346, Sheet2!C:E, 3, FALSE)</f>
        <v>1995</v>
      </c>
      <c r="Q4346" s="4">
        <f>O4346-P4346</f>
        <v>10</v>
      </c>
      <c r="R4346" s="4">
        <f>VLOOKUP(A4346, Sheet4!A:B, 2, FALSE)</f>
        <v>744</v>
      </c>
    </row>
    <row r="4347" spans="1:18">
      <c r="A4347" s="4">
        <v>5828</v>
      </c>
      <c r="B4347" s="4" t="s">
        <v>27</v>
      </c>
      <c r="C4347" s="1">
        <v>39547</v>
      </c>
      <c r="D4347" s="4" t="s">
        <v>6</v>
      </c>
      <c r="E4347" s="4" t="s">
        <v>22</v>
      </c>
      <c r="F4347" s="4" t="s">
        <v>652</v>
      </c>
      <c r="G4347" s="4" t="str">
        <f>B4347&amp;E4347</f>
        <v>PoeTX</v>
      </c>
      <c r="H4347" s="4" t="str">
        <f>VLOOKUP(G4347, Sheet2!C:D, 2, FALSE)</f>
        <v>R</v>
      </c>
      <c r="I4347" s="4">
        <f>VLOOKUP(A4347, Sheet3!A:G,2, FALSE)</f>
        <v>0.59594800000000003</v>
      </c>
      <c r="J4347" s="4">
        <f>VLOOKUP(A4347, Sheet3!A:G,3, FALSE)</f>
        <v>-0.169263</v>
      </c>
      <c r="K4347" s="4">
        <f>VLOOKUP(A4347, Sheet3!A:G,4, FALSE)</f>
        <v>-1.6643019999999999</v>
      </c>
      <c r="L4347" s="4">
        <f>VLOOKUP(A4347, Sheet3!A:G,5, FALSE)</f>
        <v>0.82605600000000001</v>
      </c>
      <c r="M4347" s="4">
        <f>VLOOKUP(A4347, Sheet3!A:G,6, FALSE)</f>
        <v>-0.52330200000000004</v>
      </c>
      <c r="N4347" s="4">
        <f>VLOOKUP(A4347, Sheet3!A:G,7, FALSE)</f>
        <v>0.68774500000000005</v>
      </c>
      <c r="O4347">
        <v>2008</v>
      </c>
      <c r="P4347" s="4">
        <f>VLOOKUP(G4347, Sheet2!C:E, 3, FALSE)</f>
        <v>2005</v>
      </c>
      <c r="Q4347" s="4">
        <f>O4347-P4347</f>
        <v>3</v>
      </c>
      <c r="R4347" s="4">
        <f>VLOOKUP(A4347, Sheet4!A:B, 2, FALSE)</f>
        <v>742</v>
      </c>
    </row>
    <row r="4348" spans="1:18">
      <c r="A4348" s="4">
        <v>5829</v>
      </c>
      <c r="B4348" s="4" t="s">
        <v>21</v>
      </c>
      <c r="C4348" s="1">
        <v>39561</v>
      </c>
      <c r="D4348" s="4" t="s">
        <v>6</v>
      </c>
      <c r="E4348" s="4" t="s">
        <v>8</v>
      </c>
      <c r="F4348" s="4" t="s">
        <v>652</v>
      </c>
      <c r="G4348" s="4" t="str">
        <f>B4348&amp;E4348</f>
        <v>WoolseyCA</v>
      </c>
      <c r="H4348" s="4" t="str">
        <f>VLOOKUP(G4348, Sheet2!C:D, 2, FALSE)</f>
        <v>D</v>
      </c>
      <c r="I4348" s="4">
        <f>VLOOKUP(A4348, Sheet3!A:G,2, FALSE)</f>
        <v>-8.9617930000000001</v>
      </c>
      <c r="J4348" s="4">
        <f>VLOOKUP(A4348, Sheet3!A:G,3, FALSE)</f>
        <v>2.0724520000000002</v>
      </c>
      <c r="K4348" s="4">
        <f>VLOOKUP(A4348, Sheet3!A:G,4, FALSE)</f>
        <v>1.1946110000000001</v>
      </c>
      <c r="L4348" s="4">
        <f>VLOOKUP(A4348, Sheet3!A:G,5, FALSE)</f>
        <v>-1.3286249999999999</v>
      </c>
      <c r="M4348" s="4">
        <f>VLOOKUP(A4348, Sheet3!A:G,6, FALSE)</f>
        <v>0.19977900000000001</v>
      </c>
      <c r="N4348" s="4">
        <f>VLOOKUP(A4348, Sheet3!A:G,7, FALSE)</f>
        <v>1.224129</v>
      </c>
      <c r="O4348">
        <v>2008</v>
      </c>
      <c r="P4348" s="4">
        <f>VLOOKUP(G4348, Sheet2!C:E, 3, FALSE)</f>
        <v>1993</v>
      </c>
      <c r="Q4348" s="4">
        <f>O4348-P4348</f>
        <v>15</v>
      </c>
      <c r="R4348" s="4">
        <f>VLOOKUP(A4348, Sheet4!A:B, 2, FALSE)</f>
        <v>615</v>
      </c>
    </row>
    <row r="4349" spans="1:18">
      <c r="A4349" s="4">
        <v>5830</v>
      </c>
      <c r="B4349" s="4" t="s">
        <v>21</v>
      </c>
      <c r="C4349" s="1">
        <v>39562</v>
      </c>
      <c r="D4349" s="4" t="s">
        <v>6</v>
      </c>
      <c r="E4349" s="4" t="s">
        <v>8</v>
      </c>
      <c r="F4349" s="4" t="s">
        <v>652</v>
      </c>
      <c r="G4349" s="4" t="str">
        <f>B4349&amp;E4349</f>
        <v>WoolseyCA</v>
      </c>
      <c r="H4349" s="4" t="str">
        <f>VLOOKUP(G4349, Sheet2!C:D, 2, FALSE)</f>
        <v>D</v>
      </c>
      <c r="I4349" s="4">
        <f>VLOOKUP(A4349, Sheet3!A:G,2, FALSE)</f>
        <v>-3.713238</v>
      </c>
      <c r="J4349" s="4">
        <f>VLOOKUP(A4349, Sheet3!A:G,3, FALSE)</f>
        <v>2.4848379999999999</v>
      </c>
      <c r="K4349" s="4">
        <f>VLOOKUP(A4349, Sheet3!A:G,4, FALSE)</f>
        <v>1.5895790000000001</v>
      </c>
      <c r="L4349" s="4">
        <f>VLOOKUP(A4349, Sheet3!A:G,5, FALSE)</f>
        <v>0.30538900000000002</v>
      </c>
      <c r="M4349" s="4">
        <f>VLOOKUP(A4349, Sheet3!A:G,6, FALSE)</f>
        <v>-0.40068999999999999</v>
      </c>
      <c r="N4349" s="4">
        <f>VLOOKUP(A4349, Sheet3!A:G,7, FALSE)</f>
        <v>2.3687559999999999</v>
      </c>
      <c r="O4349">
        <v>2008</v>
      </c>
      <c r="P4349" s="4">
        <f>VLOOKUP(G4349, Sheet2!C:E, 3, FALSE)</f>
        <v>1993</v>
      </c>
      <c r="Q4349" s="4">
        <f>O4349-P4349</f>
        <v>15</v>
      </c>
      <c r="R4349" s="4">
        <f>VLOOKUP(A4349, Sheet4!A:B, 2, FALSE)</f>
        <v>600</v>
      </c>
    </row>
    <row r="4350" spans="1:18">
      <c r="A4350" s="4">
        <v>5831</v>
      </c>
      <c r="B4350" s="4" t="s">
        <v>21</v>
      </c>
      <c r="C4350" s="1">
        <v>39540</v>
      </c>
      <c r="D4350" s="4" t="s">
        <v>6</v>
      </c>
      <c r="E4350" s="4" t="s">
        <v>8</v>
      </c>
      <c r="F4350" s="4" t="s">
        <v>652</v>
      </c>
      <c r="G4350" s="4" t="str">
        <f>B4350&amp;E4350</f>
        <v>WoolseyCA</v>
      </c>
      <c r="H4350" s="4" t="str">
        <f>VLOOKUP(G4350, Sheet2!C:D, 2, FALSE)</f>
        <v>D</v>
      </c>
      <c r="I4350" s="4">
        <f>VLOOKUP(A4350, Sheet3!A:G,2, FALSE)</f>
        <v>-7.6192229999999999</v>
      </c>
      <c r="J4350" s="4">
        <f>VLOOKUP(A4350, Sheet3!A:G,3, FALSE)</f>
        <v>3.0849220000000002</v>
      </c>
      <c r="K4350" s="4">
        <f>VLOOKUP(A4350, Sheet3!A:G,4, FALSE)</f>
        <v>-1.2641960000000001</v>
      </c>
      <c r="L4350" s="4">
        <f>VLOOKUP(A4350, Sheet3!A:G,5, FALSE)</f>
        <v>-3.7848280000000001</v>
      </c>
      <c r="M4350" s="4">
        <f>VLOOKUP(A4350, Sheet3!A:G,6, FALSE)</f>
        <v>-1.181432</v>
      </c>
      <c r="N4350" s="4">
        <f>VLOOKUP(A4350, Sheet3!A:G,7, FALSE)</f>
        <v>-3.7129729999999999</v>
      </c>
      <c r="O4350">
        <v>2008</v>
      </c>
      <c r="P4350" s="4">
        <f>VLOOKUP(G4350, Sheet2!C:E, 3, FALSE)</f>
        <v>1993</v>
      </c>
      <c r="Q4350" s="4">
        <f>O4350-P4350</f>
        <v>15</v>
      </c>
      <c r="R4350" s="4">
        <f>VLOOKUP(A4350, Sheet4!A:B, 2, FALSE)</f>
        <v>616</v>
      </c>
    </row>
    <row r="4351" spans="1:18">
      <c r="A4351" s="4">
        <v>5832</v>
      </c>
      <c r="B4351" s="4" t="s">
        <v>21</v>
      </c>
      <c r="C4351" s="1">
        <v>39491</v>
      </c>
      <c r="D4351" s="4" t="s">
        <v>6</v>
      </c>
      <c r="E4351" s="4" t="s">
        <v>8</v>
      </c>
      <c r="F4351" s="4" t="s">
        <v>652</v>
      </c>
      <c r="G4351" s="4" t="str">
        <f>B4351&amp;E4351</f>
        <v>WoolseyCA</v>
      </c>
      <c r="H4351" s="4" t="str">
        <f>VLOOKUP(G4351, Sheet2!C:D, 2, FALSE)</f>
        <v>D</v>
      </c>
      <c r="I4351" s="4">
        <f>VLOOKUP(A4351, Sheet3!A:G,2, FALSE)</f>
        <v>1.788357</v>
      </c>
      <c r="J4351" s="4">
        <f>VLOOKUP(A4351, Sheet3!A:G,3, FALSE)</f>
        <v>-1.5729059999999999</v>
      </c>
      <c r="K4351" s="4">
        <f>VLOOKUP(A4351, Sheet3!A:G,4, FALSE)</f>
        <v>-1.892884</v>
      </c>
      <c r="L4351" s="4">
        <f>VLOOKUP(A4351, Sheet3!A:G,5, FALSE)</f>
        <v>0.45994699999999999</v>
      </c>
      <c r="M4351" s="4">
        <f>VLOOKUP(A4351, Sheet3!A:G,6, FALSE)</f>
        <v>0.56168399999999996</v>
      </c>
      <c r="N4351" s="4">
        <f>VLOOKUP(A4351, Sheet3!A:G,7, FALSE)</f>
        <v>-2.0906690000000001</v>
      </c>
      <c r="O4351">
        <v>2008</v>
      </c>
      <c r="P4351" s="4">
        <f>VLOOKUP(G4351, Sheet2!C:E, 3, FALSE)</f>
        <v>1993</v>
      </c>
      <c r="Q4351" s="4">
        <f>O4351-P4351</f>
        <v>15</v>
      </c>
      <c r="R4351" s="4">
        <f>VLOOKUP(A4351, Sheet4!A:B, 2, FALSE)</f>
        <v>699</v>
      </c>
    </row>
    <row r="4352" spans="1:18">
      <c r="A4352" s="4">
        <v>5833</v>
      </c>
      <c r="B4352" s="4" t="s">
        <v>21</v>
      </c>
      <c r="C4352" s="1">
        <v>39464</v>
      </c>
      <c r="D4352" s="4" t="s">
        <v>6</v>
      </c>
      <c r="E4352" s="4" t="s">
        <v>8</v>
      </c>
      <c r="F4352" s="4" t="s">
        <v>652</v>
      </c>
      <c r="G4352" s="4" t="str">
        <f>B4352&amp;E4352</f>
        <v>WoolseyCA</v>
      </c>
      <c r="H4352" s="4" t="str">
        <f>VLOOKUP(G4352, Sheet2!C:D, 2, FALSE)</f>
        <v>D</v>
      </c>
      <c r="I4352" s="4">
        <f>VLOOKUP(A4352, Sheet3!A:G,2, FALSE)</f>
        <v>0.214645</v>
      </c>
      <c r="J4352" s="4">
        <f>VLOOKUP(A4352, Sheet3!A:G,3, FALSE)</f>
        <v>0.98946299999999998</v>
      </c>
      <c r="K4352" s="4">
        <f>VLOOKUP(A4352, Sheet3!A:G,4, FALSE)</f>
        <v>-3.0627049999999998</v>
      </c>
      <c r="L4352" s="4">
        <f>VLOOKUP(A4352, Sheet3!A:G,5, FALSE)</f>
        <v>2.0497269999999999</v>
      </c>
      <c r="M4352" s="4">
        <f>VLOOKUP(A4352, Sheet3!A:G,6, FALSE)</f>
        <v>1.0246789999999999</v>
      </c>
      <c r="N4352" s="4">
        <f>VLOOKUP(A4352, Sheet3!A:G,7, FALSE)</f>
        <v>-2.9740030000000002</v>
      </c>
      <c r="O4352">
        <v>2008</v>
      </c>
      <c r="P4352" s="4">
        <f>VLOOKUP(G4352, Sheet2!C:E, 3, FALSE)</f>
        <v>1993</v>
      </c>
      <c r="Q4352" s="4">
        <f>O4352-P4352</f>
        <v>15</v>
      </c>
      <c r="R4352" s="4">
        <f>VLOOKUP(A4352, Sheet4!A:B, 2, FALSE)</f>
        <v>625</v>
      </c>
    </row>
    <row r="4353" spans="1:18">
      <c r="A4353" s="4">
        <v>5834</v>
      </c>
      <c r="B4353" s="4" t="s">
        <v>31</v>
      </c>
      <c r="C4353" s="1">
        <v>39484</v>
      </c>
      <c r="D4353" s="4" t="s">
        <v>6</v>
      </c>
      <c r="E4353" s="4" t="s">
        <v>159</v>
      </c>
      <c r="F4353" s="4" t="s">
        <v>652</v>
      </c>
      <c r="G4353" s="4" t="str">
        <f>B4353&amp;E4353</f>
        <v>PenceIN</v>
      </c>
      <c r="H4353" s="4" t="str">
        <f>VLOOKUP(G4353, Sheet2!C:D, 2, FALSE)</f>
        <v>R</v>
      </c>
      <c r="I4353" s="4">
        <f>VLOOKUP(A4353, Sheet3!A:G,2, FALSE)</f>
        <v>3.0326559999999998</v>
      </c>
      <c r="J4353" s="4">
        <f>VLOOKUP(A4353, Sheet3!A:G,3, FALSE)</f>
        <v>-0.75305500000000003</v>
      </c>
      <c r="K4353" s="4">
        <f>VLOOKUP(A4353, Sheet3!A:G,4, FALSE)</f>
        <v>3.8472</v>
      </c>
      <c r="L4353" s="4">
        <f>VLOOKUP(A4353, Sheet3!A:G,5, FALSE)</f>
        <v>-5.3634250000000003</v>
      </c>
      <c r="M4353" s="4">
        <f>VLOOKUP(A4353, Sheet3!A:G,6, FALSE)</f>
        <v>-0.97577499999999995</v>
      </c>
      <c r="N4353" s="4">
        <f>VLOOKUP(A4353, Sheet3!A:G,7, FALSE)</f>
        <v>1.589038</v>
      </c>
      <c r="O4353">
        <v>2008</v>
      </c>
      <c r="P4353" s="4">
        <f>VLOOKUP(G4353, Sheet2!C:E, 3, FALSE)</f>
        <v>2001</v>
      </c>
      <c r="Q4353" s="4">
        <f>O4353-P4353</f>
        <v>7</v>
      </c>
      <c r="R4353" s="4">
        <f>VLOOKUP(A4353, Sheet4!A:B, 2, FALSE)</f>
        <v>898</v>
      </c>
    </row>
    <row r="4354" spans="1:18">
      <c r="A4354" s="4">
        <v>5835</v>
      </c>
      <c r="B4354" s="4" t="s">
        <v>71</v>
      </c>
      <c r="C4354" s="1">
        <v>39582</v>
      </c>
      <c r="D4354" s="4" t="s">
        <v>6</v>
      </c>
      <c r="E4354" s="4" t="s">
        <v>87</v>
      </c>
      <c r="F4354" s="4" t="s">
        <v>652</v>
      </c>
      <c r="G4354" s="4" t="str">
        <f>B4354&amp;E4354</f>
        <v>HoltNJ</v>
      </c>
      <c r="H4354" s="4" t="str">
        <f>VLOOKUP(G4354, Sheet2!C:D, 2, FALSE)</f>
        <v>D</v>
      </c>
      <c r="I4354" s="4">
        <f>VLOOKUP(A4354, Sheet3!A:G,2, FALSE)</f>
        <v>0.63844800000000002</v>
      </c>
      <c r="J4354" s="4">
        <f>VLOOKUP(A4354, Sheet3!A:G,3, FALSE)</f>
        <v>-0.11935999999999999</v>
      </c>
      <c r="K4354" s="4">
        <f>VLOOKUP(A4354, Sheet3!A:G,4, FALSE)</f>
        <v>0.35865799999999998</v>
      </c>
      <c r="L4354" s="4">
        <f>VLOOKUP(A4354, Sheet3!A:G,5, FALSE)</f>
        <v>2.8820749999999999</v>
      </c>
      <c r="M4354" s="4">
        <f>VLOOKUP(A4354, Sheet3!A:G,6, FALSE)</f>
        <v>0.89244999999999997</v>
      </c>
      <c r="N4354" s="4">
        <f>VLOOKUP(A4354, Sheet3!A:G,7, FALSE)</f>
        <v>-0.79010499999999995</v>
      </c>
      <c r="O4354">
        <v>2008</v>
      </c>
      <c r="P4354" s="4">
        <f>VLOOKUP(G4354, Sheet2!C:E, 3, FALSE)</f>
        <v>1999</v>
      </c>
      <c r="Q4354" s="4">
        <f>O4354-P4354</f>
        <v>9</v>
      </c>
      <c r="R4354" s="4">
        <f>VLOOKUP(A4354, Sheet4!A:B, 2, FALSE)</f>
        <v>782</v>
      </c>
    </row>
    <row r="4355" spans="1:18">
      <c r="A4355" s="4">
        <v>5836</v>
      </c>
      <c r="B4355" s="4" t="s">
        <v>262</v>
      </c>
      <c r="C4355" s="1">
        <v>39547</v>
      </c>
      <c r="D4355" s="4" t="s">
        <v>15</v>
      </c>
      <c r="E4355" s="4" t="str">
        <f>VLOOKUP(B4355, Sheet2!$A$2:$B$734, 2, FALSE)</f>
        <v>NV</v>
      </c>
      <c r="F4355" s="4" t="s">
        <v>652</v>
      </c>
      <c r="G4355" s="4" t="str">
        <f>B4355&amp;E4355</f>
        <v>ReidNV</v>
      </c>
      <c r="H4355" s="4" t="str">
        <f>VLOOKUP(G4355, Sheet2!C:D, 2, FALSE)</f>
        <v>D</v>
      </c>
      <c r="I4355" s="4">
        <f>VLOOKUP(A4355, Sheet3!A:G,2, FALSE)</f>
        <v>-1.3075730000000001</v>
      </c>
      <c r="J4355" s="4">
        <f>VLOOKUP(A4355, Sheet3!A:G,3, FALSE)</f>
        <v>2.0776289999999999</v>
      </c>
      <c r="K4355" s="4">
        <f>VLOOKUP(A4355, Sheet3!A:G,4, FALSE)</f>
        <v>-1.581364</v>
      </c>
      <c r="L4355" s="4">
        <f>VLOOKUP(A4355, Sheet3!A:G,5, FALSE)</f>
        <v>-1.3732610000000001</v>
      </c>
      <c r="M4355" s="4">
        <f>VLOOKUP(A4355, Sheet3!A:G,6, FALSE)</f>
        <v>0.112679</v>
      </c>
      <c r="N4355" s="4">
        <f>VLOOKUP(A4355, Sheet3!A:G,7, FALSE)</f>
        <v>0.31823800000000002</v>
      </c>
      <c r="O4355">
        <v>2008</v>
      </c>
      <c r="P4355" s="4">
        <f>VLOOKUP(G4355, Sheet2!C:E, 3, FALSE)</f>
        <v>1983</v>
      </c>
      <c r="Q4355" s="4">
        <f>O4355-P4355</f>
        <v>25</v>
      </c>
      <c r="R4355" s="4">
        <f>VLOOKUP(A4355, Sheet4!A:B, 2, FALSE)</f>
        <v>493</v>
      </c>
    </row>
    <row r="4356" spans="1:18">
      <c r="A4356" s="4">
        <v>5837</v>
      </c>
      <c r="B4356" s="4" t="s">
        <v>253</v>
      </c>
      <c r="C4356" s="1">
        <v>39520</v>
      </c>
      <c r="D4356" s="4" t="s">
        <v>15</v>
      </c>
      <c r="E4356" s="4" t="str">
        <f>VLOOKUP(B4356, Sheet2!$A$2:$B$734, 2, FALSE)</f>
        <v>WI</v>
      </c>
      <c r="F4356" s="4" t="s">
        <v>652</v>
      </c>
      <c r="G4356" s="4" t="str">
        <f>B4356&amp;E4356</f>
        <v>FeingoldWI</v>
      </c>
      <c r="H4356" s="4" t="str">
        <f>VLOOKUP(G4356, Sheet2!C:D, 2, FALSE)</f>
        <v>D</v>
      </c>
      <c r="I4356" s="4">
        <f>VLOOKUP(A4356, Sheet3!A:G,2, FALSE)</f>
        <v>5.0587</v>
      </c>
      <c r="J4356" s="4">
        <f>VLOOKUP(A4356, Sheet3!A:G,3, FALSE)</f>
        <v>0.105714</v>
      </c>
      <c r="K4356" s="4">
        <f>VLOOKUP(A4356, Sheet3!A:G,4, FALSE)</f>
        <v>0.63189600000000001</v>
      </c>
      <c r="L4356" s="4">
        <f>VLOOKUP(A4356, Sheet3!A:G,5, FALSE)</f>
        <v>3.2830889999999999</v>
      </c>
      <c r="M4356" s="4">
        <f>VLOOKUP(A4356, Sheet3!A:G,6, FALSE)</f>
        <v>-0.33793400000000001</v>
      </c>
      <c r="N4356" s="4">
        <f>VLOOKUP(A4356, Sheet3!A:G,7, FALSE)</f>
        <v>2.243255</v>
      </c>
      <c r="O4356">
        <v>2008</v>
      </c>
      <c r="P4356" s="4">
        <f>VLOOKUP(G4356, Sheet2!C:E, 3, FALSE)</f>
        <v>1993</v>
      </c>
      <c r="Q4356" s="4">
        <f>O4356-P4356</f>
        <v>15</v>
      </c>
      <c r="R4356" s="4">
        <f>VLOOKUP(A4356, Sheet4!A:B, 2, FALSE)</f>
        <v>1037</v>
      </c>
    </row>
    <row r="4357" spans="1:18">
      <c r="A4357" s="4">
        <v>5838</v>
      </c>
      <c r="B4357" s="4" t="s">
        <v>95</v>
      </c>
      <c r="C4357" s="1">
        <v>39091</v>
      </c>
      <c r="D4357" s="4" t="s">
        <v>15</v>
      </c>
      <c r="E4357" s="4" t="str">
        <f>VLOOKUP(B4357, Sheet2!$A$2:$B$734, 2, FALSE)</f>
        <v>ND</v>
      </c>
      <c r="F4357" s="4" t="s">
        <v>652</v>
      </c>
      <c r="G4357" s="4" t="str">
        <f>B4357&amp;E4357</f>
        <v>DorganND</v>
      </c>
      <c r="H4357" s="4" t="str">
        <f>VLOOKUP(G4357, Sheet2!C:D, 2, FALSE)</f>
        <v>D</v>
      </c>
      <c r="I4357" s="4">
        <f>VLOOKUP(A4357, Sheet3!A:G,2, FALSE)</f>
        <v>-3.2803710000000001</v>
      </c>
      <c r="J4357" s="4">
        <f>VLOOKUP(A4357, Sheet3!A:G,3, FALSE)</f>
        <v>-0.26928600000000003</v>
      </c>
      <c r="K4357" s="4">
        <f>VLOOKUP(A4357, Sheet3!A:G,4, FALSE)</f>
        <v>-2.4012310000000001</v>
      </c>
      <c r="L4357" s="4">
        <f>VLOOKUP(A4357, Sheet3!A:G,5, FALSE)</f>
        <v>-2.731395</v>
      </c>
      <c r="M4357" s="4">
        <f>VLOOKUP(A4357, Sheet3!A:G,6, FALSE)</f>
        <v>-0.12815499999999999</v>
      </c>
      <c r="N4357" s="4">
        <f>VLOOKUP(A4357, Sheet3!A:G,7, FALSE)</f>
        <v>-2.7274229999999999</v>
      </c>
      <c r="O4357">
        <v>2007</v>
      </c>
      <c r="P4357" s="4">
        <f>VLOOKUP(G4357, Sheet2!C:E, 3, FALSE)</f>
        <v>1981</v>
      </c>
      <c r="Q4357" s="4">
        <f>O4357-P4357</f>
        <v>26</v>
      </c>
      <c r="R4357" s="4">
        <f>VLOOKUP(A4357, Sheet4!A:B, 2, FALSE)</f>
        <v>1858</v>
      </c>
    </row>
    <row r="4358" spans="1:18">
      <c r="A4358" s="4">
        <v>5839</v>
      </c>
      <c r="B4358" s="4" t="s">
        <v>14</v>
      </c>
      <c r="C4358" s="1">
        <v>39091</v>
      </c>
      <c r="D4358" s="4" t="s">
        <v>15</v>
      </c>
      <c r="E4358" s="4" t="str">
        <f>VLOOKUP(B4358, Sheet2!$A$2:$B$734, 2, FALSE)</f>
        <v>NJ</v>
      </c>
      <c r="F4358" s="4" t="s">
        <v>652</v>
      </c>
      <c r="G4358" s="4" t="str">
        <f>B4358&amp;E4358</f>
        <v>LautenbergNJ</v>
      </c>
      <c r="H4358" s="4" t="str">
        <f>VLOOKUP(G4358, Sheet2!C:D, 2, FALSE)</f>
        <v>D</v>
      </c>
      <c r="I4358" s="4">
        <f>VLOOKUP(A4358, Sheet3!A:G,2, FALSE)</f>
        <v>1.1534610000000001</v>
      </c>
      <c r="J4358" s="4">
        <f>VLOOKUP(A4358, Sheet3!A:G,3, FALSE)</f>
        <v>0.21407699999999999</v>
      </c>
      <c r="K4358" s="4">
        <f>VLOOKUP(A4358, Sheet3!A:G,4, FALSE)</f>
        <v>-0.16356200000000001</v>
      </c>
      <c r="L4358" s="4">
        <f>VLOOKUP(A4358, Sheet3!A:G,5, FALSE)</f>
        <v>1.1036889999999999</v>
      </c>
      <c r="M4358" s="4">
        <f>VLOOKUP(A4358, Sheet3!A:G,6, FALSE)</f>
        <v>0.651532</v>
      </c>
      <c r="N4358" s="4">
        <f>VLOOKUP(A4358, Sheet3!A:G,7, FALSE)</f>
        <v>-0.51799700000000004</v>
      </c>
      <c r="O4358">
        <v>2007</v>
      </c>
      <c r="P4358" s="4" t="str">
        <f>VLOOKUP(G4358, Sheet2!C:E, 3, FALSE)</f>
        <v>1982-2000</v>
      </c>
      <c r="Q4358" s="4">
        <v>22</v>
      </c>
      <c r="R4358" s="4">
        <f>VLOOKUP(A4358, Sheet4!A:B, 2, FALSE)</f>
        <v>1057</v>
      </c>
    </row>
    <row r="4359" spans="1:18">
      <c r="A4359" s="4">
        <v>5840</v>
      </c>
      <c r="B4359" s="4" t="s">
        <v>94</v>
      </c>
      <c r="C4359" s="1">
        <v>39092</v>
      </c>
      <c r="D4359" s="4" t="s">
        <v>15</v>
      </c>
      <c r="E4359" s="4" t="str">
        <f>VLOOKUP(B4359, Sheet2!$A$2:$B$734, 2, FALSE)</f>
        <v>IL</v>
      </c>
      <c r="F4359" s="4" t="s">
        <v>652</v>
      </c>
      <c r="G4359" s="4" t="str">
        <f>B4359&amp;E4359</f>
        <v>DurbinIL</v>
      </c>
      <c r="H4359" s="4" t="str">
        <f>VLOOKUP(G4359, Sheet2!C:D, 2, FALSE)</f>
        <v>D</v>
      </c>
      <c r="I4359" s="4">
        <f>VLOOKUP(A4359, Sheet3!A:G,2, FALSE)</f>
        <v>-0.15234200000000001</v>
      </c>
      <c r="J4359" s="4">
        <f>VLOOKUP(A4359, Sheet3!A:G,3, FALSE)</f>
        <v>7.6622999999999997E-2</v>
      </c>
      <c r="K4359" s="4">
        <f>VLOOKUP(A4359, Sheet3!A:G,4, FALSE)</f>
        <v>-1.3546100000000001</v>
      </c>
      <c r="L4359" s="4">
        <f>VLOOKUP(A4359, Sheet3!A:G,5, FALSE)</f>
        <v>1.0805199999999999</v>
      </c>
      <c r="M4359" s="4">
        <f>VLOOKUP(A4359, Sheet3!A:G,6, FALSE)</f>
        <v>0.40317500000000001</v>
      </c>
      <c r="N4359" s="4">
        <f>VLOOKUP(A4359, Sheet3!A:G,7, FALSE)</f>
        <v>-1.3984300000000001</v>
      </c>
      <c r="O4359">
        <v>2007</v>
      </c>
      <c r="P4359" s="4">
        <f>VLOOKUP(G4359, Sheet2!C:E, 3, FALSE)</f>
        <v>1983</v>
      </c>
      <c r="Q4359" s="4">
        <f>O4359-P4359</f>
        <v>24</v>
      </c>
      <c r="R4359" s="4">
        <f>VLOOKUP(A4359, Sheet4!A:B, 2, FALSE)</f>
        <v>3293</v>
      </c>
    </row>
    <row r="4360" spans="1:18">
      <c r="A4360" s="4">
        <v>5841</v>
      </c>
      <c r="B4360" s="4" t="s">
        <v>570</v>
      </c>
      <c r="C4360" s="1">
        <v>39092</v>
      </c>
      <c r="D4360" s="4" t="s">
        <v>15</v>
      </c>
      <c r="E4360" s="4" t="s">
        <v>346</v>
      </c>
      <c r="F4360" s="4" t="s">
        <v>652</v>
      </c>
      <c r="G4360" s="4" t="str">
        <f>B4360&amp;E4360</f>
        <v>GreggNH</v>
      </c>
      <c r="H4360" s="4" t="str">
        <f>VLOOKUP(G4360, Sheet2!C:D, 2, FALSE)</f>
        <v>R</v>
      </c>
      <c r="I4360" s="4">
        <f>VLOOKUP(A4360, Sheet3!A:G,2, FALSE)</f>
        <v>4.5527090000000001</v>
      </c>
      <c r="J4360" s="4">
        <f>VLOOKUP(A4360, Sheet3!A:G,3, FALSE)</f>
        <v>-3.0552269999999999</v>
      </c>
      <c r="K4360" s="4">
        <f>VLOOKUP(A4360, Sheet3!A:G,4, FALSE)</f>
        <v>-0.28307399999999999</v>
      </c>
      <c r="L4360" s="4">
        <f>VLOOKUP(A4360, Sheet3!A:G,5, FALSE)</f>
        <v>2.9160810000000001</v>
      </c>
      <c r="M4360" s="4">
        <f>VLOOKUP(A4360, Sheet3!A:G,6, FALSE)</f>
        <v>2.8286829999999998</v>
      </c>
      <c r="N4360" s="4">
        <f>VLOOKUP(A4360, Sheet3!A:G,7, FALSE)</f>
        <v>-3.0281129999999998</v>
      </c>
      <c r="O4360">
        <v>2007</v>
      </c>
      <c r="P4360" s="4">
        <f>VLOOKUP(G4360, Sheet2!C:E, 3, FALSE)</f>
        <v>1993</v>
      </c>
      <c r="Q4360" s="4">
        <f>O4360-P4360</f>
        <v>14</v>
      </c>
      <c r="R4360" s="4">
        <f>VLOOKUP(A4360, Sheet4!A:B, 2, FALSE)</f>
        <v>423</v>
      </c>
    </row>
    <row r="4361" spans="1:18">
      <c r="A4361" s="4">
        <v>5842</v>
      </c>
      <c r="B4361" s="4" t="s">
        <v>257</v>
      </c>
      <c r="C4361" s="1">
        <v>39099</v>
      </c>
      <c r="D4361" s="4" t="s">
        <v>15</v>
      </c>
      <c r="E4361" s="4" t="str">
        <f>VLOOKUP(B4361, Sheet2!$A$2:$B$734, 2, FALSE)</f>
        <v>DE</v>
      </c>
      <c r="F4361" s="4" t="s">
        <v>652</v>
      </c>
      <c r="G4361" s="4" t="str">
        <f>B4361&amp;E4361</f>
        <v>BidenDE</v>
      </c>
      <c r="H4361" s="4" t="str">
        <f>VLOOKUP(G4361, Sheet2!C:D, 2, FALSE)</f>
        <v>D</v>
      </c>
      <c r="I4361" s="4">
        <f>VLOOKUP(A4361, Sheet3!A:G,2, FALSE)</f>
        <v>2.303925</v>
      </c>
      <c r="J4361" s="4">
        <f>VLOOKUP(A4361, Sheet3!A:G,3, FALSE)</f>
        <v>1.481841</v>
      </c>
      <c r="K4361" s="4">
        <f>VLOOKUP(A4361, Sheet3!A:G,4, FALSE)</f>
        <v>3.957506</v>
      </c>
      <c r="L4361" s="4">
        <f>VLOOKUP(A4361, Sheet3!A:G,5, FALSE)</f>
        <v>3.2717390000000002</v>
      </c>
      <c r="M4361" s="4">
        <f>VLOOKUP(A4361, Sheet3!A:G,6, FALSE)</f>
        <v>1.7251080000000001</v>
      </c>
      <c r="N4361" s="4">
        <f>VLOOKUP(A4361, Sheet3!A:G,7, FALSE)</f>
        <v>4.7538580000000001</v>
      </c>
      <c r="O4361">
        <v>2007</v>
      </c>
      <c r="P4361" s="4">
        <f>VLOOKUP(G4361, Sheet2!C:E, 3, FALSE)</f>
        <v>1973</v>
      </c>
      <c r="Q4361" s="4">
        <f>O4361-P4361</f>
        <v>34</v>
      </c>
      <c r="R4361" s="4">
        <f>VLOOKUP(A4361, Sheet4!A:B, 2, FALSE)</f>
        <v>286</v>
      </c>
    </row>
    <row r="4362" spans="1:18">
      <c r="A4362" s="4">
        <v>5843</v>
      </c>
      <c r="B4362" s="4" t="s">
        <v>301</v>
      </c>
      <c r="C4362" s="1">
        <v>39099</v>
      </c>
      <c r="D4362" s="4" t="s">
        <v>15</v>
      </c>
      <c r="E4362" s="4" t="str">
        <f>VLOOKUP(B4362, Sheet2!$A$2:$B$734, 2, FALSE)</f>
        <v>NE</v>
      </c>
      <c r="F4362" s="4" t="s">
        <v>652</v>
      </c>
      <c r="G4362" s="4" t="str">
        <f>B4362&amp;E4362</f>
        <v>HagelNE</v>
      </c>
      <c r="H4362" s="4" t="str">
        <f>VLOOKUP(G4362, Sheet2!C:D, 2, FALSE)</f>
        <v>R</v>
      </c>
      <c r="I4362" s="4">
        <f>VLOOKUP(A4362, Sheet3!A:G,2, FALSE)</f>
        <v>-6.9782999999999998E-2</v>
      </c>
      <c r="J4362" s="4">
        <f>VLOOKUP(A4362, Sheet3!A:G,3, FALSE)</f>
        <v>1.863626</v>
      </c>
      <c r="K4362" s="4">
        <f>VLOOKUP(A4362, Sheet3!A:G,4, FALSE)</f>
        <v>2.0680390000000002</v>
      </c>
      <c r="L4362" s="4">
        <f>VLOOKUP(A4362, Sheet3!A:G,5, FALSE)</f>
        <v>0.21487400000000001</v>
      </c>
      <c r="M4362" s="4">
        <f>VLOOKUP(A4362, Sheet3!A:G,6, FALSE)</f>
        <v>-4.0820000000000002E-2</v>
      </c>
      <c r="N4362" s="4">
        <f>VLOOKUP(A4362, Sheet3!A:G,7, FALSE)</f>
        <v>1.8681270000000001</v>
      </c>
      <c r="O4362">
        <v>2007</v>
      </c>
      <c r="P4362" s="4">
        <f>VLOOKUP(G4362, Sheet2!C:E, 3, FALSE)</f>
        <v>1997</v>
      </c>
      <c r="Q4362" s="4">
        <f>O4362-P4362</f>
        <v>10</v>
      </c>
      <c r="R4362" s="4">
        <f>VLOOKUP(A4362, Sheet4!A:B, 2, FALSE)</f>
        <v>338</v>
      </c>
    </row>
    <row r="4363" spans="1:18">
      <c r="A4363" s="4">
        <v>5844</v>
      </c>
      <c r="B4363" s="4" t="s">
        <v>647</v>
      </c>
      <c r="C4363" s="1">
        <v>39099</v>
      </c>
      <c r="D4363" s="4" t="s">
        <v>15</v>
      </c>
      <c r="E4363" s="4" t="str">
        <f>VLOOKUP(B4363, Sheet2!$A$2:$B$734, 2, FALSE)</f>
        <v>MI</v>
      </c>
      <c r="F4363" s="4" t="s">
        <v>652</v>
      </c>
      <c r="G4363" s="4" t="str">
        <f>B4363&amp;E4363</f>
        <v>LevinCMI</v>
      </c>
      <c r="H4363" s="4" t="str">
        <f>VLOOKUP(G4363, Sheet2!C:D, 2, FALSE)</f>
        <v>D</v>
      </c>
      <c r="I4363" s="4">
        <f>VLOOKUP(A4363, Sheet3!A:G,2, FALSE)</f>
        <v>2.8835869999999999</v>
      </c>
      <c r="J4363" s="4">
        <f>VLOOKUP(A4363, Sheet3!A:G,3, FALSE)</f>
        <v>-0.281134</v>
      </c>
      <c r="K4363" s="4">
        <f>VLOOKUP(A4363, Sheet3!A:G,4, FALSE)</f>
        <v>1.8764909999999999</v>
      </c>
      <c r="L4363" s="4">
        <f>VLOOKUP(A4363, Sheet3!A:G,5, FALSE)</f>
        <v>3.5833629999999999</v>
      </c>
      <c r="M4363" s="4">
        <f>VLOOKUP(A4363, Sheet3!A:G,6, FALSE)</f>
        <v>0.54251700000000003</v>
      </c>
      <c r="N4363" s="4">
        <f>VLOOKUP(A4363, Sheet3!A:G,7, FALSE)</f>
        <v>3.3049179999999998</v>
      </c>
      <c r="O4363">
        <v>2007</v>
      </c>
      <c r="P4363" s="4">
        <f>VLOOKUP(G4363, Sheet2!C:E, 3, FALSE)</f>
        <v>1979</v>
      </c>
      <c r="Q4363" s="4">
        <f>O4363-P4363</f>
        <v>28</v>
      </c>
      <c r="R4363" s="4">
        <f>VLOOKUP(A4363, Sheet4!A:B, 2, FALSE)</f>
        <v>745</v>
      </c>
    </row>
    <row r="4364" spans="1:18">
      <c r="A4364" s="4">
        <v>5845</v>
      </c>
      <c r="B4364" s="4" t="s">
        <v>243</v>
      </c>
      <c r="C4364" s="1">
        <v>39099</v>
      </c>
      <c r="D4364" s="4" t="s">
        <v>15</v>
      </c>
      <c r="E4364" s="4" t="str">
        <f>VLOOKUP(B4364, Sheet2!$A$2:$B$734, 2, FALSE)</f>
        <v>MO</v>
      </c>
      <c r="F4364" s="4" t="s">
        <v>652</v>
      </c>
      <c r="G4364" s="4" t="str">
        <f>B4364&amp;E4364</f>
        <v>BondMO</v>
      </c>
      <c r="H4364" s="4" t="str">
        <f>VLOOKUP(G4364, Sheet2!C:D, 2, FALSE)</f>
        <v>R</v>
      </c>
      <c r="I4364" s="4">
        <f>VLOOKUP(A4364, Sheet3!A:G,2, FALSE)</f>
        <v>0.55638500000000002</v>
      </c>
      <c r="J4364" s="4">
        <f>VLOOKUP(A4364, Sheet3!A:G,3, FALSE)</f>
        <v>-0.97416999999999998</v>
      </c>
      <c r="K4364" s="4">
        <f>VLOOKUP(A4364, Sheet3!A:G,4, FALSE)</f>
        <v>0.61879200000000001</v>
      </c>
      <c r="L4364" s="4">
        <f>VLOOKUP(A4364, Sheet3!A:G,5, FALSE)</f>
        <v>1.6293899999999999</v>
      </c>
      <c r="M4364" s="4">
        <f>VLOOKUP(A4364, Sheet3!A:G,6, FALSE)</f>
        <v>0.176565</v>
      </c>
      <c r="N4364" s="4">
        <f>VLOOKUP(A4364, Sheet3!A:G,7, FALSE)</f>
        <v>-0.25691999999999998</v>
      </c>
      <c r="O4364">
        <v>2007</v>
      </c>
      <c r="P4364" s="4">
        <f>VLOOKUP(G4364, Sheet2!C:E, 3, FALSE)</f>
        <v>1987</v>
      </c>
      <c r="Q4364" s="4">
        <f>O4364-P4364</f>
        <v>20</v>
      </c>
      <c r="R4364" s="4">
        <f>VLOOKUP(A4364, Sheet4!A:B, 2, FALSE)</f>
        <v>1129</v>
      </c>
    </row>
    <row r="4365" spans="1:18">
      <c r="A4365" s="4">
        <v>5848</v>
      </c>
      <c r="B4365" s="4" t="s">
        <v>570</v>
      </c>
      <c r="C4365" s="1">
        <v>39100</v>
      </c>
      <c r="D4365" s="4" t="s">
        <v>15</v>
      </c>
      <c r="E4365" s="4" t="s">
        <v>346</v>
      </c>
      <c r="F4365" s="4" t="s">
        <v>652</v>
      </c>
      <c r="G4365" s="4" t="str">
        <f>B4365&amp;E4365</f>
        <v>GreggNH</v>
      </c>
      <c r="H4365" s="4" t="str">
        <f>VLOOKUP(G4365, Sheet2!C:D, 2, FALSE)</f>
        <v>R</v>
      </c>
      <c r="I4365" s="4">
        <f>VLOOKUP(A4365, Sheet3!A:G,2, FALSE)</f>
        <v>-1.482661</v>
      </c>
      <c r="J4365" s="4">
        <f>VLOOKUP(A4365, Sheet3!A:G,3, FALSE)</f>
        <v>1.197317</v>
      </c>
      <c r="K4365" s="4">
        <f>VLOOKUP(A4365, Sheet3!A:G,4, FALSE)</f>
        <v>-1.9209369999999999</v>
      </c>
      <c r="L4365" s="4">
        <f>VLOOKUP(A4365, Sheet3!A:G,5, FALSE)</f>
        <v>3.3696679999999999</v>
      </c>
      <c r="M4365" s="4">
        <f>VLOOKUP(A4365, Sheet3!A:G,6, FALSE)</f>
        <v>1.071501</v>
      </c>
      <c r="N4365" s="4">
        <f>VLOOKUP(A4365, Sheet3!A:G,7, FALSE)</f>
        <v>-4.3024610000000001</v>
      </c>
      <c r="O4365">
        <v>2007</v>
      </c>
      <c r="P4365" s="4">
        <f>VLOOKUP(G4365, Sheet2!C:E, 3, FALSE)</f>
        <v>1993</v>
      </c>
      <c r="Q4365" s="4">
        <f>O4365-P4365</f>
        <v>14</v>
      </c>
      <c r="R4365" s="4">
        <f>VLOOKUP(A4365, Sheet4!A:B, 2, FALSE)</f>
        <v>2614</v>
      </c>
    </row>
    <row r="4366" spans="1:18">
      <c r="A4366" s="4">
        <v>5849</v>
      </c>
      <c r="B4366" s="4" t="s">
        <v>120</v>
      </c>
      <c r="C4366" s="1">
        <v>39100</v>
      </c>
      <c r="D4366" s="4" t="s">
        <v>15</v>
      </c>
      <c r="E4366" s="4" t="str">
        <f>VLOOKUP(B4366, Sheet2!$A$2:$B$734, 2, FALSE)</f>
        <v>TX</v>
      </c>
      <c r="F4366" s="4" t="s">
        <v>652</v>
      </c>
      <c r="G4366" s="4" t="str">
        <f>B4366&amp;E4366</f>
        <v>CornynTX</v>
      </c>
      <c r="H4366" s="4" t="str">
        <f>VLOOKUP(G4366, Sheet2!C:D, 2, FALSE)</f>
        <v>R</v>
      </c>
      <c r="I4366" s="4">
        <f>VLOOKUP(A4366, Sheet3!A:G,2, FALSE)</f>
        <v>0.95646299999999995</v>
      </c>
      <c r="J4366" s="4">
        <f>VLOOKUP(A4366, Sheet3!A:G,3, FALSE)</f>
        <v>0.56089900000000004</v>
      </c>
      <c r="K4366" s="4">
        <f>VLOOKUP(A4366, Sheet3!A:G,4, FALSE)</f>
        <v>0.79288099999999995</v>
      </c>
      <c r="L4366" s="4">
        <f>VLOOKUP(A4366, Sheet3!A:G,5, FALSE)</f>
        <v>4.8816170000000003</v>
      </c>
      <c r="M4366" s="4">
        <f>VLOOKUP(A4366, Sheet3!A:G,6, FALSE)</f>
        <v>1.071895</v>
      </c>
      <c r="N4366" s="4">
        <f>VLOOKUP(A4366, Sheet3!A:G,7, FALSE)</f>
        <v>1.0958000000000001E-2</v>
      </c>
      <c r="O4366">
        <v>2007</v>
      </c>
      <c r="P4366" s="4">
        <f>VLOOKUP(G4366, Sheet2!C:E, 3, FALSE)</f>
        <v>2002</v>
      </c>
      <c r="Q4366" s="4">
        <f>O4366-P4366</f>
        <v>5</v>
      </c>
      <c r="R4366" s="4">
        <f>VLOOKUP(A4366, Sheet4!A:B, 2, FALSE)</f>
        <v>262</v>
      </c>
    </row>
    <row r="4367" spans="1:18">
      <c r="A4367" s="4">
        <v>5850</v>
      </c>
      <c r="B4367" s="4" t="s">
        <v>94</v>
      </c>
      <c r="C4367" s="1">
        <v>39105</v>
      </c>
      <c r="D4367" s="4" t="s">
        <v>15</v>
      </c>
      <c r="E4367" s="4" t="str">
        <f>VLOOKUP(B4367, Sheet2!$A$2:$B$734, 2, FALSE)</f>
        <v>IL</v>
      </c>
      <c r="F4367" s="4" t="s">
        <v>652</v>
      </c>
      <c r="G4367" s="4" t="str">
        <f>B4367&amp;E4367</f>
        <v>DurbinIL</v>
      </c>
      <c r="H4367" s="4" t="str">
        <f>VLOOKUP(G4367, Sheet2!C:D, 2, FALSE)</f>
        <v>D</v>
      </c>
      <c r="I4367" s="4">
        <f>VLOOKUP(A4367, Sheet3!A:G,2, FALSE)</f>
        <v>0.74981299999999995</v>
      </c>
      <c r="J4367" s="4">
        <f>VLOOKUP(A4367, Sheet3!A:G,3, FALSE)</f>
        <v>0.94389900000000004</v>
      </c>
      <c r="K4367" s="4">
        <f>VLOOKUP(A4367, Sheet3!A:G,4, FALSE)</f>
        <v>0.49293300000000001</v>
      </c>
      <c r="L4367" s="4">
        <f>VLOOKUP(A4367, Sheet3!A:G,5, FALSE)</f>
        <v>0.67581599999999997</v>
      </c>
      <c r="M4367" s="4">
        <f>VLOOKUP(A4367, Sheet3!A:G,6, FALSE)</f>
        <v>0.77405199999999996</v>
      </c>
      <c r="N4367" s="4">
        <f>VLOOKUP(A4367, Sheet3!A:G,7, FALSE)</f>
        <v>1.860152</v>
      </c>
      <c r="O4367">
        <v>2007</v>
      </c>
      <c r="P4367" s="4">
        <f>VLOOKUP(G4367, Sheet2!C:E, 3, FALSE)</f>
        <v>1983</v>
      </c>
      <c r="Q4367" s="4">
        <f>O4367-P4367</f>
        <v>24</v>
      </c>
      <c r="R4367" s="4">
        <f>VLOOKUP(A4367, Sheet4!A:B, 2, FALSE)</f>
        <v>2265</v>
      </c>
    </row>
    <row r="4368" spans="1:18">
      <c r="A4368" s="4">
        <v>5851</v>
      </c>
      <c r="B4368" s="4" t="s">
        <v>253</v>
      </c>
      <c r="C4368" s="1">
        <v>39113</v>
      </c>
      <c r="D4368" s="4" t="s">
        <v>15</v>
      </c>
      <c r="E4368" s="4" t="str">
        <f>VLOOKUP(B4368, Sheet2!$A$2:$B$734, 2, FALSE)</f>
        <v>WI</v>
      </c>
      <c r="F4368" s="4" t="s">
        <v>652</v>
      </c>
      <c r="G4368" s="4" t="str">
        <f>B4368&amp;E4368</f>
        <v>FeingoldWI</v>
      </c>
      <c r="H4368" s="4" t="str">
        <f>VLOOKUP(G4368, Sheet2!C:D, 2, FALSE)</f>
        <v>D</v>
      </c>
      <c r="I4368" s="4">
        <f>VLOOKUP(A4368, Sheet3!A:G,2, FALSE)</f>
        <v>2.8050920000000001</v>
      </c>
      <c r="J4368" s="4">
        <f>VLOOKUP(A4368, Sheet3!A:G,3, FALSE)</f>
        <v>0.84109199999999995</v>
      </c>
      <c r="K4368" s="4">
        <f>VLOOKUP(A4368, Sheet3!A:G,4, FALSE)</f>
        <v>2.2210930000000002</v>
      </c>
      <c r="L4368" s="4">
        <f>VLOOKUP(A4368, Sheet3!A:G,5, FALSE)</f>
        <v>2.244729</v>
      </c>
      <c r="M4368" s="4">
        <f>VLOOKUP(A4368, Sheet3!A:G,6, FALSE)</f>
        <v>0.23746900000000001</v>
      </c>
      <c r="N4368" s="4">
        <f>VLOOKUP(A4368, Sheet3!A:G,7, FALSE)</f>
        <v>2.6433620000000002</v>
      </c>
      <c r="O4368">
        <v>2007</v>
      </c>
      <c r="P4368" s="4">
        <f>VLOOKUP(G4368, Sheet2!C:E, 3, FALSE)</f>
        <v>1993</v>
      </c>
      <c r="Q4368" s="4">
        <f>O4368-P4368</f>
        <v>14</v>
      </c>
      <c r="R4368" s="4">
        <f>VLOOKUP(A4368, Sheet4!A:B, 2, FALSE)</f>
        <v>1991</v>
      </c>
    </row>
    <row r="4369" spans="1:18">
      <c r="A4369" s="4">
        <v>5852</v>
      </c>
      <c r="B4369" s="4" t="s">
        <v>238</v>
      </c>
      <c r="C4369" s="1">
        <v>39272</v>
      </c>
      <c r="D4369" s="4" t="s">
        <v>15</v>
      </c>
      <c r="E4369" s="4" t="str">
        <f>VLOOKUP(B4369, Sheet2!$A$2:$B$734, 2, FALSE)</f>
        <v>AZ</v>
      </c>
      <c r="F4369" s="4" t="s">
        <v>652</v>
      </c>
      <c r="G4369" s="4" t="str">
        <f>B4369&amp;E4369</f>
        <v>KylAZ</v>
      </c>
      <c r="H4369" s="4" t="str">
        <f>VLOOKUP(G4369, Sheet2!C:D, 2, FALSE)</f>
        <v>R</v>
      </c>
      <c r="I4369" s="4">
        <f>VLOOKUP(A4369, Sheet3!A:G,2, FALSE)</f>
        <v>2.1530200000000002</v>
      </c>
      <c r="J4369" s="4">
        <f>VLOOKUP(A4369, Sheet3!A:G,3, FALSE)</f>
        <v>0.29409200000000002</v>
      </c>
      <c r="K4369" s="4">
        <f>VLOOKUP(A4369, Sheet3!A:G,4, FALSE)</f>
        <v>1.766432</v>
      </c>
      <c r="L4369" s="4">
        <f>VLOOKUP(A4369, Sheet3!A:G,5, FALSE)</f>
        <v>1.9352240000000001</v>
      </c>
      <c r="M4369" s="4">
        <f>VLOOKUP(A4369, Sheet3!A:G,6, FALSE)</f>
        <v>1.005344</v>
      </c>
      <c r="N4369" s="4">
        <f>VLOOKUP(A4369, Sheet3!A:G,7, FALSE)</f>
        <v>2.9970430000000001</v>
      </c>
      <c r="O4369">
        <v>2007</v>
      </c>
      <c r="P4369" s="4">
        <f>VLOOKUP(G4369, Sheet2!C:E, 3, FALSE)</f>
        <v>1995</v>
      </c>
      <c r="Q4369" s="4">
        <f>O4369-P4369</f>
        <v>12</v>
      </c>
      <c r="R4369" s="4">
        <f>VLOOKUP(A4369, Sheet4!A:B, 2, FALSE)</f>
        <v>1992</v>
      </c>
    </row>
    <row r="4370" spans="1:18">
      <c r="A4370" s="4">
        <v>5853</v>
      </c>
      <c r="B4370" s="4" t="s">
        <v>245</v>
      </c>
      <c r="C4370" s="1">
        <v>39273</v>
      </c>
      <c r="D4370" s="4" t="s">
        <v>15</v>
      </c>
      <c r="E4370" s="4" t="s">
        <v>13</v>
      </c>
      <c r="F4370" s="4" t="s">
        <v>652</v>
      </c>
      <c r="G4370" s="4" t="str">
        <f>B4370&amp;E4370</f>
        <v>GrahamSC</v>
      </c>
      <c r="H4370" s="4" t="str">
        <f>VLOOKUP(G4370, Sheet2!C:D, 2, FALSE)</f>
        <v>D</v>
      </c>
      <c r="I4370" s="4">
        <f>VLOOKUP(A4370, Sheet3!A:G,2, FALSE)</f>
        <v>-1.6356729999999999</v>
      </c>
      <c r="J4370" s="4">
        <f>VLOOKUP(A4370, Sheet3!A:G,3, FALSE)</f>
        <v>5.3745000000000001E-2</v>
      </c>
      <c r="K4370" s="4">
        <f>VLOOKUP(A4370, Sheet3!A:G,4, FALSE)</f>
        <v>-2.767496</v>
      </c>
      <c r="L4370" s="4">
        <f>VLOOKUP(A4370, Sheet3!A:G,5, FALSE)</f>
        <v>-0.67301100000000003</v>
      </c>
      <c r="M4370" s="4">
        <f>VLOOKUP(A4370, Sheet3!A:G,6, FALSE)</f>
        <v>1.122209</v>
      </c>
      <c r="N4370" s="4">
        <f>VLOOKUP(A4370, Sheet3!A:G,7, FALSE)</f>
        <v>-2.7115339999999999</v>
      </c>
      <c r="O4370">
        <v>2007</v>
      </c>
      <c r="P4370" s="4">
        <f>VLOOKUP(G4370, Sheet2!C:E, 3, FALSE)</f>
        <v>1995</v>
      </c>
      <c r="Q4370" s="4">
        <f>O4370-P4370</f>
        <v>12</v>
      </c>
      <c r="R4370" s="4">
        <f>VLOOKUP(A4370, Sheet4!A:B, 2, FALSE)</f>
        <v>2142</v>
      </c>
    </row>
    <row r="4371" spans="1:18">
      <c r="A4371" s="4">
        <v>5854</v>
      </c>
      <c r="B4371" s="4" t="s">
        <v>281</v>
      </c>
      <c r="C4371" s="1">
        <v>39273</v>
      </c>
      <c r="D4371" s="4" t="s">
        <v>15</v>
      </c>
      <c r="E4371" s="4" t="str">
        <f>VLOOKUP(B4371, Sheet2!$A$2:$B$734, 2, FALSE)</f>
        <v>CT</v>
      </c>
      <c r="F4371" s="4" t="s">
        <v>652</v>
      </c>
      <c r="G4371" s="4" t="str">
        <f>B4371&amp;E4371</f>
        <v>LiebermanCT</v>
      </c>
      <c r="H4371" s="4" t="str">
        <f>VLOOKUP(G4371, Sheet2!C:D, 2, FALSE)</f>
        <v>D</v>
      </c>
      <c r="I4371" s="4">
        <f>VLOOKUP(A4371, Sheet3!A:G,2, FALSE)</f>
        <v>3.9801280000000001</v>
      </c>
      <c r="J4371" s="4">
        <f>VLOOKUP(A4371, Sheet3!A:G,3, FALSE)</f>
        <v>-0.90613299999999997</v>
      </c>
      <c r="K4371" s="4">
        <f>VLOOKUP(A4371, Sheet3!A:G,4, FALSE)</f>
        <v>0.77625900000000003</v>
      </c>
      <c r="L4371" s="4">
        <f>VLOOKUP(A4371, Sheet3!A:G,5, FALSE)</f>
        <v>3.5438130000000001</v>
      </c>
      <c r="M4371" s="4">
        <f>VLOOKUP(A4371, Sheet3!A:G,6, FALSE)</f>
        <v>0.79540599999999995</v>
      </c>
      <c r="N4371" s="4">
        <f>VLOOKUP(A4371, Sheet3!A:G,7, FALSE)</f>
        <v>-0.57329200000000002</v>
      </c>
      <c r="O4371">
        <v>2007</v>
      </c>
      <c r="P4371" s="4">
        <f>VLOOKUP(G4371, Sheet2!C:E, 3, FALSE)</f>
        <v>1989</v>
      </c>
      <c r="Q4371" s="4">
        <f>O4371-P4371</f>
        <v>18</v>
      </c>
      <c r="R4371" s="4">
        <f>VLOOKUP(A4371, Sheet4!A:B, 2, FALSE)</f>
        <v>2065</v>
      </c>
    </row>
    <row r="4372" spans="1:18">
      <c r="A4372" s="4">
        <v>5855</v>
      </c>
      <c r="B4372" s="4" t="s">
        <v>205</v>
      </c>
      <c r="C4372" s="1">
        <v>38463</v>
      </c>
      <c r="D4372" s="4" t="s">
        <v>6</v>
      </c>
      <c r="E4372" s="4" t="str">
        <f>VLOOKUP(B4372, Sheet2!$A$2:$B$734, 2, FALSE)</f>
        <v>CA</v>
      </c>
      <c r="F4372" s="4" t="s">
        <v>652</v>
      </c>
      <c r="G4372" s="4" t="str">
        <f>B4372&amp;E4372</f>
        <v>DreierCA</v>
      </c>
      <c r="H4372" s="4" t="str">
        <f>VLOOKUP(G4372, Sheet2!C:D, 2, FALSE)</f>
        <v>R</v>
      </c>
      <c r="I4372" s="4">
        <f>VLOOKUP(A4372, Sheet3!A:G,2, FALSE)</f>
        <v>-1.03878</v>
      </c>
      <c r="J4372" s="4">
        <f>VLOOKUP(A4372, Sheet3!A:G,3, FALSE)</f>
        <v>0.186413</v>
      </c>
      <c r="K4372" s="4">
        <f>VLOOKUP(A4372, Sheet3!A:G,4, FALSE)</f>
        <v>4.5789999999999997E-2</v>
      </c>
      <c r="L4372" s="4">
        <f>VLOOKUP(A4372, Sheet3!A:G,5, FALSE)</f>
        <v>-1.6677420000000001</v>
      </c>
      <c r="M4372" s="4">
        <f>VLOOKUP(A4372, Sheet3!A:G,6, FALSE)</f>
        <v>-0.52434899999999995</v>
      </c>
      <c r="N4372" s="4">
        <f>VLOOKUP(A4372, Sheet3!A:G,7, FALSE)</f>
        <v>1.2722059999999999</v>
      </c>
      <c r="O4372">
        <v>2005</v>
      </c>
      <c r="P4372" s="4">
        <f>VLOOKUP(G4372, Sheet2!C:E, 3, FALSE)</f>
        <v>1981</v>
      </c>
      <c r="Q4372" s="4">
        <f>O4372-P4372</f>
        <v>24</v>
      </c>
      <c r="R4372" s="4">
        <f>VLOOKUP(A4372, Sheet4!A:B, 2, FALSE)</f>
        <v>3959</v>
      </c>
    </row>
    <row r="4373" spans="1:18">
      <c r="A4373" s="4">
        <v>5856</v>
      </c>
      <c r="B4373" s="4" t="s">
        <v>34</v>
      </c>
      <c r="C4373" s="1">
        <v>38463</v>
      </c>
      <c r="D4373" s="4" t="s">
        <v>6</v>
      </c>
      <c r="E4373" s="4" t="s">
        <v>137</v>
      </c>
      <c r="F4373" s="4" t="s">
        <v>652</v>
      </c>
      <c r="G4373" s="4" t="str">
        <f>B4373&amp;E4373</f>
        <v>GingreyGA</v>
      </c>
      <c r="H4373" s="4" t="str">
        <f>VLOOKUP(G4373, Sheet2!C:D, 2, FALSE)</f>
        <v>R</v>
      </c>
      <c r="I4373" s="4">
        <f>VLOOKUP(A4373, Sheet3!A:G,2, FALSE)</f>
        <v>-0.117031</v>
      </c>
      <c r="J4373" s="4">
        <f>VLOOKUP(A4373, Sheet3!A:G,3, FALSE)</f>
        <v>-4.9022000000000003E-2</v>
      </c>
      <c r="K4373" s="4">
        <f>VLOOKUP(A4373, Sheet3!A:G,4, FALSE)</f>
        <v>0.75132500000000002</v>
      </c>
      <c r="L4373" s="4">
        <f>VLOOKUP(A4373, Sheet3!A:G,5, FALSE)</f>
        <v>1.381783</v>
      </c>
      <c r="M4373" s="4">
        <f>VLOOKUP(A4373, Sheet3!A:G,6, FALSE)</f>
        <v>-0.425043</v>
      </c>
      <c r="N4373" s="4">
        <f>VLOOKUP(A4373, Sheet3!A:G,7, FALSE)</f>
        <v>0.31803799999999999</v>
      </c>
      <c r="O4373">
        <v>2005</v>
      </c>
      <c r="P4373" s="4">
        <f>VLOOKUP(G4373, Sheet2!C:E, 3, FALSE)</f>
        <v>2003</v>
      </c>
      <c r="Q4373" s="4">
        <f>O4373-P4373</f>
        <v>2</v>
      </c>
      <c r="R4373" s="4">
        <f>VLOOKUP(A4373, Sheet4!A:B, 2, FALSE)</f>
        <v>1034</v>
      </c>
    </row>
    <row r="4374" spans="1:18">
      <c r="A4374" s="4">
        <v>5857</v>
      </c>
      <c r="B4374" s="4" t="s">
        <v>280</v>
      </c>
      <c r="C4374" s="1">
        <v>38532</v>
      </c>
      <c r="D4374" s="4" t="s">
        <v>15</v>
      </c>
      <c r="E4374" s="4" t="str">
        <f>VLOOKUP(B4374, Sheet2!$A$2:$B$734, 2, FALSE)</f>
        <v>TX</v>
      </c>
      <c r="F4374" s="4" t="s">
        <v>652</v>
      </c>
      <c r="G4374" s="4" t="str">
        <f>B4374&amp;E4374</f>
        <v>HutchisonTX</v>
      </c>
      <c r="H4374" s="4" t="str">
        <f>VLOOKUP(G4374, Sheet2!C:D, 2, FALSE)</f>
        <v>R</v>
      </c>
      <c r="I4374" s="4">
        <f>VLOOKUP(A4374, Sheet3!A:G,2, FALSE)</f>
        <v>-0.23636699999999999</v>
      </c>
      <c r="J4374" s="4">
        <f>VLOOKUP(A4374, Sheet3!A:G,3, FALSE)</f>
        <v>-4.2165000000000001E-2</v>
      </c>
      <c r="K4374" s="4">
        <f>VLOOKUP(A4374, Sheet3!A:G,4, FALSE)</f>
        <v>-2.7695759999999998</v>
      </c>
      <c r="L4374" s="4">
        <f>VLOOKUP(A4374, Sheet3!A:G,5, FALSE)</f>
        <v>-1.9817359999999999</v>
      </c>
      <c r="M4374" s="4">
        <f>VLOOKUP(A4374, Sheet3!A:G,6, FALSE)</f>
        <v>-0.721997</v>
      </c>
      <c r="N4374" s="4">
        <f>VLOOKUP(A4374, Sheet3!A:G,7, FALSE)</f>
        <v>-1.8684829999999999</v>
      </c>
      <c r="O4374">
        <v>2005</v>
      </c>
      <c r="P4374" s="4">
        <f>VLOOKUP(G4374, Sheet2!C:E, 3, FALSE)</f>
        <v>1993</v>
      </c>
      <c r="Q4374" s="4">
        <f>O4374-P4374</f>
        <v>12</v>
      </c>
      <c r="R4374" s="4">
        <f>VLOOKUP(A4374, Sheet4!A:B, 2, FALSE)</f>
        <v>1580</v>
      </c>
    </row>
    <row r="4375" spans="1:18">
      <c r="A4375" s="4">
        <v>5858</v>
      </c>
      <c r="B4375" s="4" t="s">
        <v>29</v>
      </c>
      <c r="C4375" s="1">
        <v>38532</v>
      </c>
      <c r="D4375" s="4" t="s">
        <v>15</v>
      </c>
      <c r="E4375" s="4" t="s">
        <v>52</v>
      </c>
      <c r="F4375" s="4" t="s">
        <v>652</v>
      </c>
      <c r="G4375" s="4" t="str">
        <f>B4375&amp;E4375</f>
        <v>McConnellKY</v>
      </c>
      <c r="H4375" s="4" t="str">
        <f>VLOOKUP(G4375, Sheet2!C:D, 2, FALSE)</f>
        <v>R</v>
      </c>
      <c r="I4375" s="4">
        <f>VLOOKUP(A4375, Sheet3!A:G,2, FALSE)</f>
        <v>-0.39249200000000001</v>
      </c>
      <c r="J4375" s="4">
        <f>VLOOKUP(A4375, Sheet3!A:G,3, FALSE)</f>
        <v>0.202734</v>
      </c>
      <c r="K4375" s="4">
        <f>VLOOKUP(A4375, Sheet3!A:G,4, FALSE)</f>
        <v>0.55123599999999995</v>
      </c>
      <c r="L4375" s="4">
        <f>VLOOKUP(A4375, Sheet3!A:G,5, FALSE)</f>
        <v>0.101392</v>
      </c>
      <c r="M4375" s="4">
        <f>VLOOKUP(A4375, Sheet3!A:G,6, FALSE)</f>
        <v>-0.19301299999999999</v>
      </c>
      <c r="N4375" s="4">
        <f>VLOOKUP(A4375, Sheet3!A:G,7, FALSE)</f>
        <v>2.2862960000000001</v>
      </c>
      <c r="O4375">
        <v>2005</v>
      </c>
      <c r="P4375" s="4">
        <f>VLOOKUP(G4375, Sheet2!C:E, 3, FALSE)</f>
        <v>1985</v>
      </c>
      <c r="Q4375" s="4">
        <f>O4375-P4375</f>
        <v>20</v>
      </c>
      <c r="R4375" s="4">
        <f>VLOOKUP(A4375, Sheet4!A:B, 2, FALSE)</f>
        <v>753</v>
      </c>
    </row>
    <row r="4376" spans="1:18">
      <c r="A4376" s="4">
        <v>5859</v>
      </c>
      <c r="B4376" s="4" t="s">
        <v>238</v>
      </c>
      <c r="C4376" s="1">
        <v>38532</v>
      </c>
      <c r="D4376" s="4" t="s">
        <v>15</v>
      </c>
      <c r="E4376" s="4" t="s">
        <v>54</v>
      </c>
      <c r="F4376" s="4" t="s">
        <v>652</v>
      </c>
      <c r="G4376" s="4" t="str">
        <f>B4376&amp;E4376</f>
        <v>KylAZ</v>
      </c>
      <c r="H4376" s="4" t="str">
        <f>VLOOKUP(G4376, Sheet2!C:D, 2, FALSE)</f>
        <v>R</v>
      </c>
      <c r="I4376" s="4">
        <f>VLOOKUP(A4376, Sheet3!A:G,2, FALSE)</f>
        <v>-4.4236849999999999</v>
      </c>
      <c r="J4376" s="4">
        <f>VLOOKUP(A4376, Sheet3!A:G,3, FALSE)</f>
        <v>0.84923099999999996</v>
      </c>
      <c r="K4376" s="4">
        <f>VLOOKUP(A4376, Sheet3!A:G,4, FALSE)</f>
        <v>-1.9484319999999999</v>
      </c>
      <c r="L4376" s="4">
        <f>VLOOKUP(A4376, Sheet3!A:G,5, FALSE)</f>
        <v>1.259673</v>
      </c>
      <c r="M4376" s="4">
        <f>VLOOKUP(A4376, Sheet3!A:G,6, FALSE)</f>
        <v>-0.26563700000000001</v>
      </c>
      <c r="N4376" s="4">
        <f>VLOOKUP(A4376, Sheet3!A:G,7, FALSE)</f>
        <v>-1.9493119999999999</v>
      </c>
      <c r="O4376">
        <v>2005</v>
      </c>
      <c r="P4376" s="4">
        <f>VLOOKUP(G4376, Sheet2!C:E, 3, FALSE)</f>
        <v>1995</v>
      </c>
      <c r="Q4376" s="4">
        <f>O4376-P4376</f>
        <v>10</v>
      </c>
      <c r="R4376" s="4">
        <f>VLOOKUP(A4376, Sheet4!A:B, 2, FALSE)</f>
        <v>763</v>
      </c>
    </row>
    <row r="4377" spans="1:18">
      <c r="A4377" s="4">
        <v>5860</v>
      </c>
      <c r="B4377" s="4" t="s">
        <v>97</v>
      </c>
      <c r="C4377" s="1">
        <v>38532</v>
      </c>
      <c r="D4377" s="4" t="s">
        <v>15</v>
      </c>
      <c r="E4377" s="4" t="s">
        <v>98</v>
      </c>
      <c r="F4377" s="4" t="s">
        <v>652</v>
      </c>
      <c r="G4377" s="4" t="str">
        <f>B4377&amp;E4377</f>
        <v>StevensAK</v>
      </c>
      <c r="H4377" s="4" t="str">
        <f>VLOOKUP(G4377, Sheet2!C:D, 2, FALSE)</f>
        <v>D</v>
      </c>
      <c r="I4377" s="4">
        <f>VLOOKUP(A4377, Sheet3!A:G,2, FALSE)</f>
        <v>0.52938499999999999</v>
      </c>
      <c r="J4377" s="4">
        <f>VLOOKUP(A4377, Sheet3!A:G,3, FALSE)</f>
        <v>1.124301</v>
      </c>
      <c r="K4377" s="4">
        <f>VLOOKUP(A4377, Sheet3!A:G,4, FALSE)</f>
        <v>3.4929000000000002E-2</v>
      </c>
      <c r="L4377" s="4">
        <f>VLOOKUP(A4377, Sheet3!A:G,5, FALSE)</f>
        <v>-3.406892</v>
      </c>
      <c r="M4377" s="4">
        <f>VLOOKUP(A4377, Sheet3!A:G,6, FALSE)</f>
        <v>-0.38128699999999999</v>
      </c>
      <c r="N4377" s="4">
        <f>VLOOKUP(A4377, Sheet3!A:G,7, FALSE)</f>
        <v>1.575763</v>
      </c>
      <c r="O4377">
        <v>2005</v>
      </c>
      <c r="P4377" s="4">
        <f>VLOOKUP(G4377, Sheet2!C:E, 3, FALSE)</f>
        <v>1968</v>
      </c>
      <c r="Q4377" s="4">
        <f>O4377-P4377</f>
        <v>37</v>
      </c>
      <c r="R4377" s="4">
        <f>VLOOKUP(A4377, Sheet4!A:B, 2, FALSE)</f>
        <v>1053</v>
      </c>
    </row>
    <row r="4378" spans="1:18">
      <c r="A4378" s="4">
        <v>5861</v>
      </c>
      <c r="B4378" s="4" t="s">
        <v>132</v>
      </c>
      <c r="C4378" s="1">
        <v>38562</v>
      </c>
      <c r="D4378" s="4" t="s">
        <v>6</v>
      </c>
      <c r="E4378" s="4" t="s">
        <v>11</v>
      </c>
      <c r="F4378" s="4" t="s">
        <v>652</v>
      </c>
      <c r="G4378" s="4" t="str">
        <f>B4378&amp;E4378</f>
        <v>PriceNC</v>
      </c>
      <c r="H4378" s="4" t="str">
        <f>VLOOKUP(G4378, Sheet2!C:D, 2, FALSE)</f>
        <v>D</v>
      </c>
      <c r="I4378" s="4">
        <f>VLOOKUP(A4378, Sheet3!A:G,2, FALSE)</f>
        <v>3.2351570000000001</v>
      </c>
      <c r="J4378" s="4">
        <f>VLOOKUP(A4378, Sheet3!A:G,3, FALSE)</f>
        <v>-0.15711800000000001</v>
      </c>
      <c r="K4378" s="4">
        <f>VLOOKUP(A4378, Sheet3!A:G,4, FALSE)</f>
        <v>2.8257249999999998</v>
      </c>
      <c r="L4378" s="4">
        <f>VLOOKUP(A4378, Sheet3!A:G,5, FALSE)</f>
        <v>-0.37653799999999998</v>
      </c>
      <c r="M4378" s="4">
        <f>VLOOKUP(A4378, Sheet3!A:G,6, FALSE)</f>
        <v>-9.5726000000000006E-2</v>
      </c>
      <c r="N4378" s="4">
        <f>VLOOKUP(A4378, Sheet3!A:G,7, FALSE)</f>
        <v>4.4702200000000003</v>
      </c>
      <c r="O4378">
        <v>2005</v>
      </c>
      <c r="P4378" s="4">
        <f>VLOOKUP(G4378, Sheet2!C:E, 3, FALSE)</f>
        <v>1990</v>
      </c>
      <c r="Q4378" s="4">
        <f>O4378-P4378</f>
        <v>15</v>
      </c>
      <c r="R4378" s="4">
        <f>VLOOKUP(A4378, Sheet4!A:B, 2, FALSE)</f>
        <v>4105</v>
      </c>
    </row>
    <row r="4379" spans="1:18">
      <c r="A4379" s="4">
        <v>5862</v>
      </c>
      <c r="B4379" s="4" t="s">
        <v>118</v>
      </c>
      <c r="C4379" s="1">
        <v>38617</v>
      </c>
      <c r="D4379" s="4" t="s">
        <v>6</v>
      </c>
      <c r="E4379" s="4" t="s">
        <v>63</v>
      </c>
      <c r="F4379" s="4" t="s">
        <v>652</v>
      </c>
      <c r="G4379" s="4" t="str">
        <f>B4379&amp;E4379</f>
        <v>WolfVA</v>
      </c>
      <c r="H4379" s="4" t="str">
        <f>VLOOKUP(G4379, Sheet2!C:D, 2, FALSE)</f>
        <v>R</v>
      </c>
      <c r="I4379" s="4">
        <f>VLOOKUP(A4379, Sheet3!A:G,2, FALSE)</f>
        <v>-3.6740000000000002E-3</v>
      </c>
      <c r="J4379" s="4">
        <f>VLOOKUP(A4379, Sheet3!A:G,3, FALSE)</f>
        <v>-2.1761379999999999</v>
      </c>
      <c r="K4379" s="4">
        <f>VLOOKUP(A4379, Sheet3!A:G,4, FALSE)</f>
        <v>-0.37034400000000001</v>
      </c>
      <c r="L4379" s="4">
        <f>VLOOKUP(A4379, Sheet3!A:G,5, FALSE)</f>
        <v>-1.9062140000000001</v>
      </c>
      <c r="M4379" s="4">
        <f>VLOOKUP(A4379, Sheet3!A:G,6, FALSE)</f>
        <v>-0.99526899999999996</v>
      </c>
      <c r="N4379" s="4">
        <f>VLOOKUP(A4379, Sheet3!A:G,7, FALSE)</f>
        <v>-1.3368409999999999</v>
      </c>
      <c r="O4379">
        <v>2005</v>
      </c>
      <c r="P4379" s="4">
        <f>VLOOKUP(G4379, Sheet2!C:E, 3, FALSE)</f>
        <v>1981</v>
      </c>
      <c r="Q4379" s="4">
        <f>O4379-P4379</f>
        <v>24</v>
      </c>
      <c r="R4379" s="4">
        <f>VLOOKUP(A4379, Sheet4!A:B, 2, FALSE)</f>
        <v>4222</v>
      </c>
    </row>
    <row r="4380" spans="1:18">
      <c r="A4380" s="4">
        <v>5863</v>
      </c>
      <c r="B4380" s="4" t="s">
        <v>9</v>
      </c>
      <c r="C4380" s="1">
        <v>38643</v>
      </c>
      <c r="D4380" s="4" t="s">
        <v>6</v>
      </c>
      <c r="E4380" s="4" t="s">
        <v>84</v>
      </c>
      <c r="F4380" s="4" t="s">
        <v>652</v>
      </c>
      <c r="G4380" s="4" t="str">
        <f>B4380&amp;E4380</f>
        <v>ShaysCT</v>
      </c>
      <c r="H4380" s="4" t="str">
        <f>VLOOKUP(G4380, Sheet2!C:D, 2, FALSE)</f>
        <v>R</v>
      </c>
      <c r="I4380" s="4">
        <f>VLOOKUP(A4380, Sheet3!A:G,2, FALSE)</f>
        <v>-0.60441100000000003</v>
      </c>
      <c r="J4380" s="4">
        <f>VLOOKUP(A4380, Sheet3!A:G,3, FALSE)</f>
        <v>-0.61802199999999996</v>
      </c>
      <c r="K4380" s="4">
        <f>VLOOKUP(A4380, Sheet3!A:G,4, FALSE)</f>
        <v>-5.6541490000000003</v>
      </c>
      <c r="L4380" s="4">
        <f>VLOOKUP(A4380, Sheet3!A:G,5, FALSE)</f>
        <v>1.8839729999999999</v>
      </c>
      <c r="M4380" s="4">
        <f>VLOOKUP(A4380, Sheet3!A:G,6, FALSE)</f>
        <v>0.21748899999999999</v>
      </c>
      <c r="N4380" s="4">
        <f>VLOOKUP(A4380, Sheet3!A:G,7, FALSE)</f>
        <v>-6.1240649999999999</v>
      </c>
      <c r="O4380">
        <v>2005</v>
      </c>
      <c r="P4380" s="4">
        <f>VLOOKUP(G4380, Sheet2!C:E, 3, FALSE)</f>
        <v>1987</v>
      </c>
      <c r="Q4380" s="4">
        <f>O4380-P4380</f>
        <v>18</v>
      </c>
      <c r="R4380" s="4">
        <f>VLOOKUP(A4380, Sheet4!A:B, 2, FALSE)</f>
        <v>5594</v>
      </c>
    </row>
    <row r="4381" spans="1:18">
      <c r="A4381" s="4">
        <v>5864</v>
      </c>
      <c r="B4381" s="4" t="s">
        <v>369</v>
      </c>
      <c r="C4381" s="1">
        <v>38644</v>
      </c>
      <c r="D4381" s="4" t="s">
        <v>15</v>
      </c>
      <c r="E4381" s="4" t="str">
        <f>VLOOKUP(B4381, Sheet2!$A$2:$B$734, 2, FALSE)</f>
        <v>CO</v>
      </c>
      <c r="F4381" s="4" t="s">
        <v>652</v>
      </c>
      <c r="G4381" s="4" t="str">
        <f>B4381&amp;E4381</f>
        <v>AllardCO</v>
      </c>
      <c r="H4381" s="4" t="str">
        <f>VLOOKUP(G4381, Sheet2!C:D, 2, FALSE)</f>
        <v>R</v>
      </c>
      <c r="I4381" s="4">
        <f>VLOOKUP(A4381, Sheet3!A:G,2, FALSE)</f>
        <v>2.9636309999999999</v>
      </c>
      <c r="J4381" s="4">
        <f>VLOOKUP(A4381, Sheet3!A:G,3, FALSE)</f>
        <v>-0.16702900000000001</v>
      </c>
      <c r="K4381" s="4">
        <f>VLOOKUP(A4381, Sheet3!A:G,4, FALSE)</f>
        <v>3.0808010000000001</v>
      </c>
      <c r="L4381" s="4">
        <f>VLOOKUP(A4381, Sheet3!A:G,5, FALSE)</f>
        <v>-0.76822699999999999</v>
      </c>
      <c r="M4381" s="4">
        <f>VLOOKUP(A4381, Sheet3!A:G,6, FALSE)</f>
        <v>1.4017999999999999E-2</v>
      </c>
      <c r="N4381" s="4">
        <f>VLOOKUP(A4381, Sheet3!A:G,7, FALSE)</f>
        <v>4.3321379999999996</v>
      </c>
      <c r="O4381">
        <v>2005</v>
      </c>
      <c r="P4381" s="4">
        <f>VLOOKUP(G4381, Sheet2!C:E, 3, FALSE)</f>
        <v>1997</v>
      </c>
      <c r="Q4381" s="4">
        <f>O4381-P4381</f>
        <v>8</v>
      </c>
      <c r="R4381" s="4">
        <f>VLOOKUP(A4381, Sheet4!A:B, 2, FALSE)</f>
        <v>1827</v>
      </c>
    </row>
    <row r="4382" spans="1:18">
      <c r="A4382" s="4">
        <v>5865</v>
      </c>
      <c r="B4382" s="4" t="s">
        <v>294</v>
      </c>
      <c r="C4382" s="1">
        <v>38644</v>
      </c>
      <c r="D4382" s="4" t="s">
        <v>15</v>
      </c>
      <c r="E4382" s="4" t="str">
        <f>VLOOKUP(B4382, Sheet2!$A$2:$B$734, 2, FALSE)</f>
        <v>VA</v>
      </c>
      <c r="F4382" s="4" t="s">
        <v>652</v>
      </c>
      <c r="G4382" s="4" t="str">
        <f>B4382&amp;E4382</f>
        <v>WarnerVA</v>
      </c>
      <c r="H4382" s="4" t="str">
        <f>VLOOKUP(G4382, Sheet2!C:D, 2, FALSE)</f>
        <v>R</v>
      </c>
      <c r="I4382" s="4">
        <f>VLOOKUP(A4382, Sheet3!A:G,2, FALSE)</f>
        <v>9.8131999999999997E-2</v>
      </c>
      <c r="J4382" s="4">
        <f>VLOOKUP(A4382, Sheet3!A:G,3, FALSE)</f>
        <v>-0.669875</v>
      </c>
      <c r="K4382" s="4">
        <f>VLOOKUP(A4382, Sheet3!A:G,4, FALSE)</f>
        <v>2.6354090000000001</v>
      </c>
      <c r="L4382" s="4">
        <f>VLOOKUP(A4382, Sheet3!A:G,5, FALSE)</f>
        <v>-1.9912669999999999</v>
      </c>
      <c r="M4382" s="4">
        <f>VLOOKUP(A4382, Sheet3!A:G,6, FALSE)</f>
        <v>-0.67412000000000005</v>
      </c>
      <c r="N4382" s="4">
        <f>VLOOKUP(A4382, Sheet3!A:G,7, FALSE)</f>
        <v>3.758502</v>
      </c>
      <c r="O4382">
        <v>2005</v>
      </c>
      <c r="P4382" s="4">
        <f>VLOOKUP(G4382, Sheet2!C:E, 3, FALSE)</f>
        <v>1979</v>
      </c>
      <c r="Q4382" s="4">
        <f>O4382-P4382</f>
        <v>26</v>
      </c>
      <c r="R4382" s="4">
        <f>VLOOKUP(A4382, Sheet4!A:B, 2, FALSE)</f>
        <v>1231</v>
      </c>
    </row>
    <row r="4383" spans="1:18">
      <c r="A4383" s="4">
        <v>5866</v>
      </c>
      <c r="B4383" s="4" t="s">
        <v>369</v>
      </c>
      <c r="C4383" s="1">
        <v>38664</v>
      </c>
      <c r="D4383" s="4" t="s">
        <v>15</v>
      </c>
      <c r="E4383" s="4" t="str">
        <f>VLOOKUP(B4383, Sheet2!$A$2:$B$734, 2, FALSE)</f>
        <v>CO</v>
      </c>
      <c r="F4383" s="4" t="s">
        <v>652</v>
      </c>
      <c r="G4383" s="4" t="str">
        <f>B4383&amp;E4383</f>
        <v>AllardCO</v>
      </c>
      <c r="H4383" s="4" t="str">
        <f>VLOOKUP(G4383, Sheet2!C:D, 2, FALSE)</f>
        <v>R</v>
      </c>
      <c r="I4383" s="4">
        <f>VLOOKUP(A4383, Sheet3!A:G,2, FALSE)</f>
        <v>-0.87619999999999998</v>
      </c>
      <c r="J4383" s="4">
        <f>VLOOKUP(A4383, Sheet3!A:G,3, FALSE)</f>
        <v>0.22259300000000001</v>
      </c>
      <c r="K4383" s="4">
        <f>VLOOKUP(A4383, Sheet3!A:G,4, FALSE)</f>
        <v>1.9685159999999999</v>
      </c>
      <c r="L4383" s="4">
        <f>VLOOKUP(A4383, Sheet3!A:G,5, FALSE)</f>
        <v>-1.8622449999999999</v>
      </c>
      <c r="M4383" s="4">
        <f>VLOOKUP(A4383, Sheet3!A:G,6, FALSE)</f>
        <v>0.16517200000000001</v>
      </c>
      <c r="N4383" s="4">
        <f>VLOOKUP(A4383, Sheet3!A:G,7, FALSE)</f>
        <v>2.665133</v>
      </c>
      <c r="O4383">
        <v>2005</v>
      </c>
      <c r="P4383" s="4">
        <f>VLOOKUP(G4383, Sheet2!C:E, 3, FALSE)</f>
        <v>1997</v>
      </c>
      <c r="Q4383" s="4">
        <f>O4383-P4383</f>
        <v>8</v>
      </c>
      <c r="R4383" s="4">
        <f>VLOOKUP(A4383, Sheet4!A:B, 2, FALSE)</f>
        <v>814</v>
      </c>
    </row>
    <row r="4384" spans="1:18">
      <c r="A4384" s="4">
        <v>5867</v>
      </c>
      <c r="B4384" s="4" t="s">
        <v>247</v>
      </c>
      <c r="C4384" s="1">
        <v>38664</v>
      </c>
      <c r="D4384" s="4" t="s">
        <v>15</v>
      </c>
      <c r="E4384" s="4" t="str">
        <f>VLOOKUP(B4384, Sheet2!$A$2:$B$734, 2, FALSE)</f>
        <v>NV</v>
      </c>
      <c r="F4384" s="4" t="s">
        <v>652</v>
      </c>
      <c r="G4384" s="4" t="str">
        <f>B4384&amp;E4384</f>
        <v>EnsignNV</v>
      </c>
      <c r="H4384" s="4" t="str">
        <f>VLOOKUP(G4384, Sheet2!C:D, 2, FALSE)</f>
        <v>R</v>
      </c>
      <c r="I4384" s="4">
        <f>VLOOKUP(A4384, Sheet3!A:G,2, FALSE)</f>
        <v>3.0070749999999999</v>
      </c>
      <c r="J4384" s="4">
        <f>VLOOKUP(A4384, Sheet3!A:G,3, FALSE)</f>
        <v>-0.48058400000000001</v>
      </c>
      <c r="K4384" s="4">
        <f>VLOOKUP(A4384, Sheet3!A:G,4, FALSE)</f>
        <v>0.66188800000000003</v>
      </c>
      <c r="L4384" s="4">
        <f>VLOOKUP(A4384, Sheet3!A:G,5, FALSE)</f>
        <v>-1.003358</v>
      </c>
      <c r="M4384" s="4">
        <f>VLOOKUP(A4384, Sheet3!A:G,6, FALSE)</f>
        <v>-3.6447E-2</v>
      </c>
      <c r="N4384" s="4">
        <f>VLOOKUP(A4384, Sheet3!A:G,7, FALSE)</f>
        <v>3.619351</v>
      </c>
      <c r="O4384">
        <v>2005</v>
      </c>
      <c r="P4384" s="4" t="str">
        <f>VLOOKUP(G4384, Sheet2!C:E, 3, FALSE)</f>
        <v>1995-1998</v>
      </c>
      <c r="Q4384" s="4">
        <v>7</v>
      </c>
      <c r="R4384" s="4">
        <f>VLOOKUP(A4384, Sheet4!A:B, 2, FALSE)</f>
        <v>1062</v>
      </c>
    </row>
    <row r="4385" spans="1:18">
      <c r="A4385" s="4">
        <v>5868</v>
      </c>
      <c r="B4385" s="4" t="s">
        <v>288</v>
      </c>
      <c r="C4385" s="1">
        <v>38664</v>
      </c>
      <c r="D4385" s="4" t="s">
        <v>15</v>
      </c>
      <c r="E4385" s="4" t="s">
        <v>137</v>
      </c>
      <c r="F4385" s="4" t="s">
        <v>652</v>
      </c>
      <c r="G4385" s="4" t="str">
        <f>B4385&amp;E4385</f>
        <v>IsaksonGA</v>
      </c>
      <c r="H4385" s="4" t="str">
        <f>VLOOKUP(G4385, Sheet2!C:D, 2, FALSE)</f>
        <v>D</v>
      </c>
      <c r="I4385" s="4">
        <f>VLOOKUP(A4385, Sheet3!A:G,2, FALSE)</f>
        <v>-0.99562399999999995</v>
      </c>
      <c r="J4385" s="4">
        <f>VLOOKUP(A4385, Sheet3!A:G,3, FALSE)</f>
        <v>1.0005440000000001</v>
      </c>
      <c r="K4385" s="4">
        <f>VLOOKUP(A4385, Sheet3!A:G,4, FALSE)</f>
        <v>0.31648399999999999</v>
      </c>
      <c r="L4385" s="4">
        <f>VLOOKUP(A4385, Sheet3!A:G,5, FALSE)</f>
        <v>1.617378</v>
      </c>
      <c r="M4385" s="4">
        <f>VLOOKUP(A4385, Sheet3!A:G,6, FALSE)</f>
        <v>-0.31012099999999998</v>
      </c>
      <c r="N4385" s="4">
        <f>VLOOKUP(A4385, Sheet3!A:G,7, FALSE)</f>
        <v>-0.99176500000000001</v>
      </c>
      <c r="O4385">
        <v>2005</v>
      </c>
      <c r="P4385" s="4">
        <f>VLOOKUP(G4385, Sheet2!C:E, 3, FALSE)</f>
        <v>1999</v>
      </c>
      <c r="Q4385" s="4">
        <f>O4385-P4385</f>
        <v>6</v>
      </c>
      <c r="R4385" s="4">
        <f>VLOOKUP(A4385, Sheet4!A:B, 2, FALSE)</f>
        <v>1027</v>
      </c>
    </row>
    <row r="4386" spans="1:18">
      <c r="A4386" s="4">
        <v>5869</v>
      </c>
      <c r="B4386" s="4" t="s">
        <v>201</v>
      </c>
      <c r="C4386" s="1">
        <v>38880</v>
      </c>
      <c r="D4386" s="4" t="s">
        <v>6</v>
      </c>
      <c r="E4386" s="4" t="s">
        <v>87</v>
      </c>
      <c r="F4386" s="4" t="s">
        <v>652</v>
      </c>
      <c r="G4386" s="4" t="str">
        <f>B4386&amp;E4386</f>
        <v>SmithNJ</v>
      </c>
      <c r="H4386" s="4" t="str">
        <f>VLOOKUP(G4386, Sheet2!C:D, 2, FALSE)</f>
        <v>R</v>
      </c>
      <c r="I4386" s="4">
        <f>VLOOKUP(A4386, Sheet3!A:G,2, FALSE)</f>
        <v>3.907648</v>
      </c>
      <c r="J4386" s="4">
        <f>VLOOKUP(A4386, Sheet3!A:G,3, FALSE)</f>
        <v>-1.1075680000000001</v>
      </c>
      <c r="K4386" s="4">
        <f>VLOOKUP(A4386, Sheet3!A:G,4, FALSE)</f>
        <v>3.130493</v>
      </c>
      <c r="L4386" s="4">
        <f>VLOOKUP(A4386, Sheet3!A:G,5, FALSE)</f>
        <v>-2.1431840000000002</v>
      </c>
      <c r="M4386" s="4">
        <f>VLOOKUP(A4386, Sheet3!A:G,6, FALSE)</f>
        <v>-1.6264749999999999</v>
      </c>
      <c r="N4386" s="4">
        <f>VLOOKUP(A4386, Sheet3!A:G,7, FALSE)</f>
        <v>3.3048329999999999</v>
      </c>
      <c r="O4386">
        <v>2006</v>
      </c>
      <c r="P4386" s="4">
        <f>VLOOKUP(G4386, Sheet2!C:E, 3, FALSE)</f>
        <v>1981</v>
      </c>
      <c r="Q4386" s="4">
        <f>O4386-P4386</f>
        <v>25</v>
      </c>
      <c r="R4386" s="4">
        <f>VLOOKUP(A4386, Sheet4!A:B, 2, FALSE)</f>
        <v>653</v>
      </c>
    </row>
    <row r="4387" spans="1:18">
      <c r="A4387" s="4">
        <v>5870</v>
      </c>
      <c r="B4387" s="4" t="s">
        <v>41</v>
      </c>
      <c r="C4387" s="1">
        <v>38880</v>
      </c>
      <c r="D4387" s="4" t="s">
        <v>6</v>
      </c>
      <c r="E4387" s="4" t="str">
        <f>VLOOKUP(B4387, Sheet2!$A$2:$B$734, 2, FALSE)</f>
        <v>CA</v>
      </c>
      <c r="F4387" s="4" t="s">
        <v>652</v>
      </c>
      <c r="G4387" s="4" t="str">
        <f>B4387&amp;E4387</f>
        <v>LantosCA</v>
      </c>
      <c r="H4387" s="4" t="str">
        <f>VLOOKUP(G4387, Sheet2!C:D, 2, FALSE)</f>
        <v>D</v>
      </c>
      <c r="I4387" s="4">
        <f>VLOOKUP(A4387, Sheet3!A:G,2, FALSE)</f>
        <v>2.324173</v>
      </c>
      <c r="J4387" s="4">
        <f>VLOOKUP(A4387, Sheet3!A:G,3, FALSE)</f>
        <v>-1.0270490000000001</v>
      </c>
      <c r="K4387" s="4">
        <f>VLOOKUP(A4387, Sheet3!A:G,4, FALSE)</f>
        <v>3.8166500000000001</v>
      </c>
      <c r="L4387" s="4">
        <f>VLOOKUP(A4387, Sheet3!A:G,5, FALSE)</f>
        <v>-3.9615909999999999</v>
      </c>
      <c r="M4387" s="4">
        <f>VLOOKUP(A4387, Sheet3!A:G,6, FALSE)</f>
        <v>-0.68172699999999997</v>
      </c>
      <c r="N4387" s="4">
        <f>VLOOKUP(A4387, Sheet3!A:G,7, FALSE)</f>
        <v>3.8235489999999999</v>
      </c>
      <c r="O4387">
        <v>2006</v>
      </c>
      <c r="P4387" s="4">
        <f>VLOOKUP(G4387, Sheet2!C:E, 3, FALSE)</f>
        <v>1993</v>
      </c>
      <c r="Q4387" s="4">
        <f>O4387-P4387</f>
        <v>13</v>
      </c>
      <c r="R4387" s="4">
        <f>VLOOKUP(A4387, Sheet4!A:B, 2, FALSE)</f>
        <v>383</v>
      </c>
    </row>
    <row r="4388" spans="1:18">
      <c r="A4388" s="4">
        <v>5871</v>
      </c>
      <c r="B4388" s="4" t="s">
        <v>31</v>
      </c>
      <c r="C4388" s="1">
        <v>40666</v>
      </c>
      <c r="D4388" s="4" t="s">
        <v>6</v>
      </c>
      <c r="E4388" s="4" t="str">
        <f>VLOOKUP(B4388, Sheet2!$A$2:$B$734, 2, FALSE)</f>
        <v>IN</v>
      </c>
      <c r="F4388" s="4" t="s">
        <v>652</v>
      </c>
      <c r="G4388" s="4" t="str">
        <f>B4388&amp;E4388</f>
        <v>PenceIN</v>
      </c>
      <c r="H4388" s="4" t="str">
        <f>VLOOKUP(G4388, Sheet2!C:D, 2, FALSE)</f>
        <v>R</v>
      </c>
      <c r="I4388" s="4">
        <f>VLOOKUP(A4388, Sheet3!A:G,2, FALSE)</f>
        <v>5.1935450000000003</v>
      </c>
      <c r="J4388" s="4">
        <f>VLOOKUP(A4388, Sheet3!A:G,3, FALSE)</f>
        <v>-2.5952609999999998</v>
      </c>
      <c r="K4388" s="4">
        <f>VLOOKUP(A4388, Sheet3!A:G,4, FALSE)</f>
        <v>-4.8778000000000002E-2</v>
      </c>
      <c r="L4388" s="4">
        <f>VLOOKUP(A4388, Sheet3!A:G,5, FALSE)</f>
        <v>-2.9306320000000001</v>
      </c>
      <c r="M4388" s="4">
        <f>VLOOKUP(A4388, Sheet3!A:G,6, FALSE)</f>
        <v>-1.6433720000000001</v>
      </c>
      <c r="N4388" s="4">
        <f>VLOOKUP(A4388, Sheet3!A:G,7, FALSE)</f>
        <v>-1.155681</v>
      </c>
      <c r="O4388">
        <v>2011</v>
      </c>
      <c r="P4388" s="4">
        <f>VLOOKUP(G4388, Sheet2!C:E, 3, FALSE)</f>
        <v>2001</v>
      </c>
      <c r="Q4388" s="4">
        <f>O4388-P4388</f>
        <v>10</v>
      </c>
      <c r="R4388" s="4">
        <f>VLOOKUP(A4388, Sheet4!A:B, 2, FALSE)</f>
        <v>658</v>
      </c>
    </row>
    <row r="4389" spans="1:18">
      <c r="A4389" s="4">
        <v>5872</v>
      </c>
      <c r="B4389" s="4" t="s">
        <v>88</v>
      </c>
      <c r="C4389" s="1">
        <v>40134</v>
      </c>
      <c r="D4389" s="4" t="s">
        <v>6</v>
      </c>
      <c r="E4389" s="4" t="str">
        <f>VLOOKUP(B4389, Sheet2!$A$2:$B$734, 2, FALSE)</f>
        <v>OH</v>
      </c>
      <c r="F4389" s="4" t="s">
        <v>652</v>
      </c>
      <c r="G4389" s="4" t="str">
        <f>B4389&amp;E4389</f>
        <v>KapturOH</v>
      </c>
      <c r="H4389" s="4" t="str">
        <f>VLOOKUP(G4389, Sheet2!C:D, 2, FALSE)</f>
        <v>D</v>
      </c>
      <c r="I4389" s="4">
        <f>VLOOKUP(A4389, Sheet3!A:G,2, FALSE)</f>
        <v>0.62851199999999996</v>
      </c>
      <c r="J4389" s="4">
        <f>VLOOKUP(A4389, Sheet3!A:G,3, FALSE)</f>
        <v>-0.22534899999999999</v>
      </c>
      <c r="K4389" s="4">
        <f>VLOOKUP(A4389, Sheet3!A:G,4, FALSE)</f>
        <v>0.89432100000000003</v>
      </c>
      <c r="L4389" s="4">
        <f>VLOOKUP(A4389, Sheet3!A:G,5, FALSE)</f>
        <v>-4.8804290000000004</v>
      </c>
      <c r="M4389" s="4">
        <f>VLOOKUP(A4389, Sheet3!A:G,6, FALSE)</f>
        <v>-1.7083140000000001</v>
      </c>
      <c r="N4389" s="4">
        <f>VLOOKUP(A4389, Sheet3!A:G,7, FALSE)</f>
        <v>1.920882</v>
      </c>
      <c r="O4389">
        <v>2009</v>
      </c>
      <c r="P4389" s="4">
        <f>VLOOKUP(G4389, Sheet2!C:E, 3, FALSE)</f>
        <v>1983</v>
      </c>
      <c r="Q4389" s="4">
        <f>O4389-P4389</f>
        <v>26</v>
      </c>
      <c r="R4389" s="4">
        <f>VLOOKUP(A4389, Sheet4!A:B, 2, FALSE)</f>
        <v>566</v>
      </c>
    </row>
    <row r="4390" spans="1:18">
      <c r="A4390" s="4">
        <v>5873</v>
      </c>
      <c r="B4390" s="4" t="s">
        <v>298</v>
      </c>
      <c r="C4390" s="1">
        <v>39100</v>
      </c>
      <c r="D4390" s="4" t="s">
        <v>15</v>
      </c>
      <c r="E4390" s="4" t="str">
        <f>VLOOKUP(B4390, Sheet2!$A$2:$B$734, 2, FALSE)</f>
        <v>IL</v>
      </c>
      <c r="F4390" s="4" t="s">
        <v>652</v>
      </c>
      <c r="G4390" s="4" t="str">
        <f>B4390&amp;E4390</f>
        <v>ObamaIL</v>
      </c>
      <c r="H4390" s="4" t="str">
        <f>VLOOKUP(G4390, Sheet2!C:D, 2, FALSE)</f>
        <v>D</v>
      </c>
      <c r="I4390" s="4">
        <f>VLOOKUP(A4390, Sheet3!A:G,2, FALSE)</f>
        <v>1.974656</v>
      </c>
      <c r="J4390" s="4">
        <f>VLOOKUP(A4390, Sheet3!A:G,3, FALSE)</f>
        <v>-0.52515999999999996</v>
      </c>
      <c r="K4390" s="4">
        <f>VLOOKUP(A4390, Sheet3!A:G,4, FALSE)</f>
        <v>-1.342876</v>
      </c>
      <c r="L4390" s="4">
        <f>VLOOKUP(A4390, Sheet3!A:G,5, FALSE)</f>
        <v>2.9334639999999998</v>
      </c>
      <c r="M4390" s="4">
        <f>VLOOKUP(A4390, Sheet3!A:G,6, FALSE)</f>
        <v>0.400586</v>
      </c>
      <c r="N4390" s="4">
        <f>VLOOKUP(A4390, Sheet3!A:G,7, FALSE)</f>
        <v>-1.5919829999999999</v>
      </c>
      <c r="O4390">
        <v>2007</v>
      </c>
      <c r="P4390" s="4">
        <f>VLOOKUP(G4390, Sheet2!C:E, 3, FALSE)</f>
        <v>2005</v>
      </c>
      <c r="Q4390" s="4">
        <f>O4390-P4390</f>
        <v>2</v>
      </c>
      <c r="R4390" s="4">
        <f>VLOOKUP(A4390, Sheet4!A:B, 2, FALSE)</f>
        <v>1566</v>
      </c>
    </row>
    <row r="4391" spans="1:18">
      <c r="A4391" s="4">
        <v>5874</v>
      </c>
      <c r="B4391" s="4" t="s">
        <v>238</v>
      </c>
      <c r="C4391" s="1">
        <v>39104</v>
      </c>
      <c r="D4391" s="4" t="s">
        <v>15</v>
      </c>
      <c r="E4391" s="4" t="str">
        <f>VLOOKUP(B4391, Sheet2!$A$2:$B$734, 2, FALSE)</f>
        <v>AZ</v>
      </c>
      <c r="F4391" s="4" t="s">
        <v>652</v>
      </c>
      <c r="G4391" s="4" t="str">
        <f>B4391&amp;E4391</f>
        <v>KylAZ</v>
      </c>
      <c r="H4391" s="4" t="str">
        <f>VLOOKUP(G4391, Sheet2!C:D, 2, FALSE)</f>
        <v>R</v>
      </c>
      <c r="I4391" s="4">
        <f>VLOOKUP(A4391, Sheet3!A:G,2, FALSE)</f>
        <v>-0.882212</v>
      </c>
      <c r="J4391" s="4">
        <f>VLOOKUP(A4391, Sheet3!A:G,3, FALSE)</f>
        <v>-0.471943</v>
      </c>
      <c r="K4391" s="4">
        <f>VLOOKUP(A4391, Sheet3!A:G,4, FALSE)</f>
        <v>0.41528300000000001</v>
      </c>
      <c r="L4391" s="4">
        <f>VLOOKUP(A4391, Sheet3!A:G,5, FALSE)</f>
        <v>4.2348150000000002</v>
      </c>
      <c r="M4391" s="4">
        <f>VLOOKUP(A4391, Sheet3!A:G,6, FALSE)</f>
        <v>2.2920250000000002</v>
      </c>
      <c r="N4391" s="4">
        <f>VLOOKUP(A4391, Sheet3!A:G,7, FALSE)</f>
        <v>-0.517984</v>
      </c>
      <c r="O4391">
        <v>2007</v>
      </c>
      <c r="P4391" s="4">
        <f>VLOOKUP(G4391, Sheet2!C:E, 3, FALSE)</f>
        <v>1995</v>
      </c>
      <c r="Q4391" s="4">
        <f>O4391-P4391</f>
        <v>12</v>
      </c>
      <c r="R4391" s="4">
        <f>VLOOKUP(A4391, Sheet4!A:B, 2, FALSE)</f>
        <v>1579</v>
      </c>
    </row>
    <row r="4392" spans="1:18">
      <c r="A4392" s="4">
        <v>5875</v>
      </c>
      <c r="B4392" s="4" t="s">
        <v>21</v>
      </c>
      <c r="C4392" s="1">
        <v>40841</v>
      </c>
      <c r="D4392" s="4" t="s">
        <v>6</v>
      </c>
      <c r="E4392" s="4" t="str">
        <f>VLOOKUP(B4392, Sheet2!$A$2:$B$734, 2, FALSE)</f>
        <v>CA</v>
      </c>
      <c r="F4392" s="4" t="s">
        <v>652</v>
      </c>
      <c r="G4392" s="4" t="str">
        <f>B4392&amp;E4392</f>
        <v>WoolseyCA</v>
      </c>
      <c r="H4392" s="4" t="str">
        <f>VLOOKUP(G4392, Sheet2!C:D, 2, FALSE)</f>
        <v>D</v>
      </c>
      <c r="I4392" s="4">
        <f>VLOOKUP(A4392, Sheet3!A:G,2, FALSE)</f>
        <v>4.5469749999999998</v>
      </c>
      <c r="J4392" s="4">
        <f>VLOOKUP(A4392, Sheet3!A:G,3, FALSE)</f>
        <v>-0.29837399999999997</v>
      </c>
      <c r="K4392" s="4">
        <f>VLOOKUP(A4392, Sheet3!A:G,4, FALSE)</f>
        <v>0.84802100000000002</v>
      </c>
      <c r="L4392" s="4">
        <f>VLOOKUP(A4392, Sheet3!A:G,5, FALSE)</f>
        <v>1.5205219999999999</v>
      </c>
      <c r="M4392" s="4">
        <f>VLOOKUP(A4392, Sheet3!A:G,6, FALSE)</f>
        <v>-0.13252</v>
      </c>
      <c r="N4392" s="4">
        <f>VLOOKUP(A4392, Sheet3!A:G,7, FALSE)</f>
        <v>1.8486899999999999</v>
      </c>
      <c r="O4392">
        <v>2011</v>
      </c>
      <c r="P4392" s="4">
        <f>VLOOKUP(G4392, Sheet2!C:E, 3, FALSE)</f>
        <v>1993</v>
      </c>
      <c r="Q4392" s="4">
        <f>O4392-P4392</f>
        <v>18</v>
      </c>
      <c r="R4392" s="4">
        <f>VLOOKUP(A4392, Sheet4!A:B, 2, FALSE)</f>
        <v>606</v>
      </c>
    </row>
    <row r="4393" spans="1:18">
      <c r="A4393" s="4">
        <v>5876</v>
      </c>
      <c r="B4393" s="4" t="s">
        <v>259</v>
      </c>
      <c r="C4393" s="1">
        <v>39099</v>
      </c>
      <c r="D4393" s="4" t="s">
        <v>15</v>
      </c>
      <c r="E4393" s="4" t="str">
        <f>VLOOKUP(B4393, Sheet2!$A$2:$B$734, 2, FALSE)</f>
        <v>KS</v>
      </c>
      <c r="F4393" s="4" t="s">
        <v>652</v>
      </c>
      <c r="G4393" s="4" t="str">
        <f>B4393&amp;E4393</f>
        <v>BrownbackKS</v>
      </c>
      <c r="H4393" s="4" t="str">
        <f>VLOOKUP(G4393, Sheet2!C:D, 2, FALSE)</f>
        <v>R</v>
      </c>
      <c r="I4393" s="4">
        <f>VLOOKUP(A4393, Sheet3!A:G,2, FALSE)</f>
        <v>0.19143199999999999</v>
      </c>
      <c r="J4393" s="4">
        <f>VLOOKUP(A4393, Sheet3!A:G,3, FALSE)</f>
        <v>-1.399313</v>
      </c>
      <c r="K4393" s="4">
        <f>VLOOKUP(A4393, Sheet3!A:G,4, FALSE)</f>
        <v>0.88528300000000004</v>
      </c>
      <c r="L4393" s="4">
        <f>VLOOKUP(A4393, Sheet3!A:G,5, FALSE)</f>
        <v>-3.5563380000000002</v>
      </c>
      <c r="M4393" s="4">
        <f>VLOOKUP(A4393, Sheet3!A:G,6, FALSE)</f>
        <v>-0.60441199999999995</v>
      </c>
      <c r="N4393" s="4">
        <f>VLOOKUP(A4393, Sheet3!A:G,7, FALSE)</f>
        <v>-1.4230910000000001</v>
      </c>
      <c r="O4393">
        <v>2007</v>
      </c>
      <c r="P4393" s="4">
        <f>VLOOKUP(G4393, Sheet2!C:E, 3, FALSE)</f>
        <v>1996</v>
      </c>
      <c r="Q4393" s="4">
        <f>O4393-P4393</f>
        <v>11</v>
      </c>
      <c r="R4393" s="4">
        <f>VLOOKUP(A4393, Sheet4!A:B, 2, FALSE)</f>
        <v>1650</v>
      </c>
    </row>
    <row r="4394" spans="1:18">
      <c r="A4394" s="4">
        <v>5877</v>
      </c>
      <c r="B4394" s="4" t="s">
        <v>509</v>
      </c>
      <c r="C4394" s="1">
        <v>38692</v>
      </c>
      <c r="D4394" s="4" t="s">
        <v>6</v>
      </c>
      <c r="E4394" s="4" t="s">
        <v>184</v>
      </c>
      <c r="F4394" s="4" t="s">
        <v>652</v>
      </c>
      <c r="G4394" s="4" t="str">
        <f>B4394&amp;E4394</f>
        <v>MeehanMA</v>
      </c>
      <c r="H4394" s="4" t="str">
        <f>VLOOKUP(G4394, Sheet2!C:D, 2, FALSE)</f>
        <v>D</v>
      </c>
      <c r="I4394" s="4">
        <f>VLOOKUP(A4394, Sheet3!A:G,2, FALSE)</f>
        <v>2.270686</v>
      </c>
      <c r="J4394" s="4">
        <f>VLOOKUP(A4394, Sheet3!A:G,3, FALSE)</f>
        <v>-0.484205</v>
      </c>
      <c r="K4394" s="4">
        <f>VLOOKUP(A4394, Sheet3!A:G,4, FALSE)</f>
        <v>1.9120550000000001</v>
      </c>
      <c r="L4394" s="4">
        <f>VLOOKUP(A4394, Sheet3!A:G,5, FALSE)</f>
        <v>1.445346</v>
      </c>
      <c r="M4394" s="4">
        <f>VLOOKUP(A4394, Sheet3!A:G,6, FALSE)</f>
        <v>0.59694499999999995</v>
      </c>
      <c r="N4394" s="4">
        <f>VLOOKUP(A4394, Sheet3!A:G,7, FALSE)</f>
        <v>2.2737129999999999</v>
      </c>
      <c r="O4394">
        <v>2005</v>
      </c>
      <c r="P4394" s="4">
        <f>VLOOKUP(G4394, Sheet2!C:E, 3, FALSE)</f>
        <v>1993</v>
      </c>
      <c r="Q4394" s="4">
        <f>O4394-P4394</f>
        <v>12</v>
      </c>
      <c r="R4394" s="4">
        <f>VLOOKUP(A4394, Sheet4!A:B, 2, FALSE)</f>
        <v>719</v>
      </c>
    </row>
    <row r="4395" spans="1:18">
      <c r="A4395" s="4">
        <v>5878</v>
      </c>
      <c r="B4395" s="4" t="s">
        <v>28</v>
      </c>
      <c r="C4395" s="1">
        <v>39891</v>
      </c>
      <c r="D4395" s="4" t="s">
        <v>15</v>
      </c>
      <c r="E4395" s="4" t="str">
        <f>VLOOKUP(B4395, Sheet2!$A$2:$B$734, 2, FALSE)</f>
        <v>OK</v>
      </c>
      <c r="F4395" s="4" t="s">
        <v>652</v>
      </c>
      <c r="G4395" s="4" t="str">
        <f>B4395&amp;E4395</f>
        <v>InhofeOK</v>
      </c>
      <c r="H4395" s="4" t="str">
        <f>VLOOKUP(G4395, Sheet2!C:D, 2, FALSE)</f>
        <v>R</v>
      </c>
      <c r="I4395" s="4">
        <f>VLOOKUP(A4395, Sheet3!A:G,2, FALSE)</f>
        <v>1.630846</v>
      </c>
      <c r="J4395" s="4">
        <f>VLOOKUP(A4395, Sheet3!A:G,3, FALSE)</f>
        <v>-0.89876</v>
      </c>
      <c r="K4395" s="4">
        <f>VLOOKUP(A4395, Sheet3!A:G,4, FALSE)</f>
        <v>-1.8740140000000001</v>
      </c>
      <c r="L4395" s="4">
        <f>VLOOKUP(A4395, Sheet3!A:G,5, FALSE)</f>
        <v>-1.3634630000000001</v>
      </c>
      <c r="M4395" s="4">
        <f>VLOOKUP(A4395, Sheet3!A:G,6, FALSE)</f>
        <v>-0.36325099999999999</v>
      </c>
      <c r="N4395" s="4">
        <f>VLOOKUP(A4395, Sheet3!A:G,7, FALSE)</f>
        <v>-1.522289</v>
      </c>
      <c r="O4395">
        <v>2009</v>
      </c>
      <c r="P4395" s="4">
        <f>VLOOKUP(G4395, Sheet2!C:E, 3, FALSE)</f>
        <v>1994</v>
      </c>
      <c r="Q4395" s="4">
        <f>O4395-P4395</f>
        <v>15</v>
      </c>
      <c r="R4395" s="4">
        <f>VLOOKUP(A4395, Sheet4!A:B, 2, FALSE)</f>
        <v>684</v>
      </c>
    </row>
    <row r="4396" spans="1:18">
      <c r="A4396" s="4">
        <v>5879</v>
      </c>
      <c r="B4396" s="4" t="s">
        <v>262</v>
      </c>
      <c r="C4396" s="1">
        <v>39293</v>
      </c>
      <c r="D4396" s="4" t="s">
        <v>15</v>
      </c>
      <c r="E4396" s="4" t="str">
        <f>VLOOKUP(B4396, Sheet2!$A$2:$B$734, 2, FALSE)</f>
        <v>NV</v>
      </c>
      <c r="F4396" s="4" t="s">
        <v>652</v>
      </c>
      <c r="G4396" s="4" t="str">
        <f>B4396&amp;E4396</f>
        <v>ReidNV</v>
      </c>
      <c r="H4396" s="4" t="str">
        <f>VLOOKUP(G4396, Sheet2!C:D, 2, FALSE)</f>
        <v>D</v>
      </c>
      <c r="I4396" s="4">
        <f>VLOOKUP(A4396, Sheet3!A:G,2, FALSE)</f>
        <v>-0.22174199999999999</v>
      </c>
      <c r="J4396" s="4">
        <f>VLOOKUP(A4396, Sheet3!A:G,3, FALSE)</f>
        <v>5.0699999999999996E-4</v>
      </c>
      <c r="K4396" s="4">
        <f>VLOOKUP(A4396, Sheet3!A:G,4, FALSE)</f>
        <v>-0.91354900000000006</v>
      </c>
      <c r="L4396" s="4">
        <f>VLOOKUP(A4396, Sheet3!A:G,5, FALSE)</f>
        <v>0.76556900000000006</v>
      </c>
      <c r="M4396" s="4">
        <f>VLOOKUP(A4396, Sheet3!A:G,6, FALSE)</f>
        <v>-0.73162300000000002</v>
      </c>
      <c r="N4396" s="4">
        <f>VLOOKUP(A4396, Sheet3!A:G,7, FALSE)</f>
        <v>0.29179500000000003</v>
      </c>
      <c r="O4396">
        <v>2007</v>
      </c>
      <c r="P4396" s="4">
        <f>VLOOKUP(G4396, Sheet2!C:E, 3, FALSE)</f>
        <v>1983</v>
      </c>
      <c r="Q4396" s="4">
        <f>O4396-P4396</f>
        <v>24</v>
      </c>
      <c r="R4396" s="4">
        <f>VLOOKUP(A4396, Sheet4!A:B, 2, FALSE)</f>
        <v>1056</v>
      </c>
    </row>
    <row r="4397" spans="1:18">
      <c r="A4397" s="4">
        <v>5880</v>
      </c>
      <c r="B4397" s="4" t="s">
        <v>369</v>
      </c>
      <c r="C4397" s="1">
        <v>39098</v>
      </c>
      <c r="D4397" s="4" t="s">
        <v>15</v>
      </c>
      <c r="E4397" s="4" t="str">
        <f>VLOOKUP(B4397, Sheet2!$A$2:$B$734, 2, FALSE)</f>
        <v>CO</v>
      </c>
      <c r="F4397" s="4" t="s">
        <v>652</v>
      </c>
      <c r="G4397" s="4" t="str">
        <f>B4397&amp;E4397</f>
        <v>AllardCO</v>
      </c>
      <c r="H4397" s="4" t="str">
        <f>VLOOKUP(G4397, Sheet2!C:D, 2, FALSE)</f>
        <v>R</v>
      </c>
      <c r="I4397" s="4">
        <f>VLOOKUP(A4397, Sheet3!A:G,2, FALSE)</f>
        <v>4.5903890000000001</v>
      </c>
      <c r="J4397" s="4">
        <f>VLOOKUP(A4397, Sheet3!A:G,3, FALSE)</f>
        <v>-0.48817300000000002</v>
      </c>
      <c r="K4397" s="4">
        <f>VLOOKUP(A4397, Sheet3!A:G,4, FALSE)</f>
        <v>-0.94619500000000001</v>
      </c>
      <c r="L4397" s="4">
        <f>VLOOKUP(A4397, Sheet3!A:G,5, FALSE)</f>
        <v>1.674245</v>
      </c>
      <c r="M4397" s="4">
        <f>VLOOKUP(A4397, Sheet3!A:G,6, FALSE)</f>
        <v>4.4344000000000001E-2</v>
      </c>
      <c r="N4397" s="4">
        <f>VLOOKUP(A4397, Sheet3!A:G,7, FALSE)</f>
        <v>0.16717399999999999</v>
      </c>
      <c r="O4397">
        <v>2007</v>
      </c>
      <c r="P4397" s="4">
        <f>VLOOKUP(G4397, Sheet2!C:E, 3, FALSE)</f>
        <v>1997</v>
      </c>
      <c r="Q4397" s="4">
        <f>O4397-P4397</f>
        <v>10</v>
      </c>
      <c r="R4397" s="4">
        <f>VLOOKUP(A4397, Sheet4!A:B, 2, FALSE)</f>
        <v>1452</v>
      </c>
    </row>
    <row r="4398" spans="1:18">
      <c r="A4398" s="4">
        <v>5881</v>
      </c>
      <c r="B4398" s="4" t="s">
        <v>27</v>
      </c>
      <c r="C4398" s="1">
        <v>41527</v>
      </c>
      <c r="D4398" s="4" t="s">
        <v>6</v>
      </c>
      <c r="E4398" s="4" t="s">
        <v>22</v>
      </c>
      <c r="F4398" s="4" t="s">
        <v>652</v>
      </c>
      <c r="G4398" s="4" t="str">
        <f>B4398&amp;E4398</f>
        <v>PoeTX</v>
      </c>
      <c r="H4398" s="4" t="str">
        <f>VLOOKUP(G4398, Sheet2!C:D, 2, FALSE)</f>
        <v>R</v>
      </c>
      <c r="I4398" s="4">
        <f>VLOOKUP(A4398, Sheet3!A:G,2, FALSE)</f>
        <v>-4.5398199999999997</v>
      </c>
      <c r="J4398" s="4">
        <f>VLOOKUP(A4398, Sheet3!A:G,3, FALSE)</f>
        <v>1.9413800000000001</v>
      </c>
      <c r="K4398" s="4">
        <f>VLOOKUP(A4398, Sheet3!A:G,4, FALSE)</f>
        <v>-1.464863</v>
      </c>
      <c r="L4398" s="4">
        <f>VLOOKUP(A4398, Sheet3!A:G,5, FALSE)</f>
        <v>0.52135500000000001</v>
      </c>
      <c r="M4398" s="4">
        <f>VLOOKUP(A4398, Sheet3!A:G,6, FALSE)</f>
        <v>-0.72596000000000005</v>
      </c>
      <c r="N4398" s="4">
        <f>VLOOKUP(A4398, Sheet3!A:G,7, FALSE)</f>
        <v>-1.163233</v>
      </c>
      <c r="O4398">
        <v>2013</v>
      </c>
      <c r="P4398" s="4">
        <f>VLOOKUP(G4398, Sheet2!C:E, 3, FALSE)</f>
        <v>2005</v>
      </c>
      <c r="Q4398" s="4">
        <f>O4398-P4398</f>
        <v>8</v>
      </c>
      <c r="R4398" s="4">
        <f>VLOOKUP(A4398, Sheet4!A:B, 2, FALSE)</f>
        <v>675</v>
      </c>
    </row>
    <row r="4399" spans="1:18">
      <c r="A4399" s="4">
        <v>5882</v>
      </c>
      <c r="B4399" s="4" t="s">
        <v>289</v>
      </c>
      <c r="C4399" s="1">
        <v>39435</v>
      </c>
      <c r="D4399" s="4" t="s">
        <v>15</v>
      </c>
      <c r="E4399" s="4" t="str">
        <f>VLOOKUP(B4399, Sheet2!$A$2:$B$734, 2, FALSE)</f>
        <v>NJ</v>
      </c>
      <c r="F4399" s="4" t="s">
        <v>652</v>
      </c>
      <c r="G4399" s="4" t="str">
        <f>B4399&amp;E4399</f>
        <v>MenendezNJ</v>
      </c>
      <c r="H4399" s="4" t="str">
        <f>VLOOKUP(G4399, Sheet2!C:D, 2, FALSE)</f>
        <v>D</v>
      </c>
      <c r="I4399" s="4">
        <f>VLOOKUP(A4399, Sheet3!A:G,2, FALSE)</f>
        <v>-1.7557769999999999</v>
      </c>
      <c r="J4399" s="4">
        <f>VLOOKUP(A4399, Sheet3!A:G,3, FALSE)</f>
        <v>1.4324520000000001</v>
      </c>
      <c r="K4399" s="4">
        <f>VLOOKUP(A4399, Sheet3!A:G,4, FALSE)</f>
        <v>3.7546000000000003E-2</v>
      </c>
      <c r="L4399" s="4">
        <f>VLOOKUP(A4399, Sheet3!A:G,5, FALSE)</f>
        <v>-0.36872100000000002</v>
      </c>
      <c r="M4399" s="4">
        <f>VLOOKUP(A4399, Sheet3!A:G,6, FALSE)</f>
        <v>-1.617092</v>
      </c>
      <c r="N4399" s="4">
        <f>VLOOKUP(A4399, Sheet3!A:G,7, FALSE)</f>
        <v>0.26409700000000003</v>
      </c>
      <c r="O4399">
        <v>2007</v>
      </c>
      <c r="P4399" s="4">
        <f>VLOOKUP(G4399, Sheet2!C:E, 3, FALSE)</f>
        <v>1993</v>
      </c>
      <c r="Q4399" s="4">
        <f>O4399-P4399</f>
        <v>14</v>
      </c>
      <c r="R4399" s="4">
        <f>VLOOKUP(A4399, Sheet4!A:B, 2, FALSE)</f>
        <v>1816</v>
      </c>
    </row>
    <row r="4400" spans="1:18">
      <c r="A4400" s="4">
        <v>5883</v>
      </c>
      <c r="B4400" s="4" t="s">
        <v>302</v>
      </c>
      <c r="C4400" s="1">
        <v>39139</v>
      </c>
      <c r="D4400" s="4" t="s">
        <v>15</v>
      </c>
      <c r="E4400" s="4" t="str">
        <f>VLOOKUP(B4400, Sheet2!$A$2:$B$734, 2, FALSE)</f>
        <v>SD</v>
      </c>
      <c r="F4400" s="4" t="s">
        <v>652</v>
      </c>
      <c r="G4400" s="4" t="str">
        <f>B4400&amp;E4400</f>
        <v>ThuneSD</v>
      </c>
      <c r="H4400" s="4" t="str">
        <f>VLOOKUP(G4400, Sheet2!C:D, 2, FALSE)</f>
        <v>R</v>
      </c>
      <c r="I4400" s="4">
        <f>VLOOKUP(A4400, Sheet3!A:G,2, FALSE)</f>
        <v>-3.22403</v>
      </c>
      <c r="J4400" s="4">
        <f>VLOOKUP(A4400, Sheet3!A:G,3, FALSE)</f>
        <v>-0.81492600000000004</v>
      </c>
      <c r="K4400" s="4">
        <f>VLOOKUP(A4400, Sheet3!A:G,4, FALSE)</f>
        <v>-1.783431</v>
      </c>
      <c r="L4400" s="4">
        <f>VLOOKUP(A4400, Sheet3!A:G,5, FALSE)</f>
        <v>-1.6514470000000001</v>
      </c>
      <c r="M4400" s="4">
        <f>VLOOKUP(A4400, Sheet3!A:G,6, FALSE)</f>
        <v>-0.30146699999999998</v>
      </c>
      <c r="N4400" s="4">
        <f>VLOOKUP(A4400, Sheet3!A:G,7, FALSE)</f>
        <v>-2.678258</v>
      </c>
      <c r="O4400">
        <v>2007</v>
      </c>
      <c r="P4400" s="4" t="str">
        <f>VLOOKUP(G4400, Sheet2!C:E, 3, FALSE)</f>
        <v>1997-2002</v>
      </c>
      <c r="Q4400" s="4">
        <v>7</v>
      </c>
      <c r="R4400" s="4">
        <f>VLOOKUP(A4400, Sheet4!A:B, 2, FALSE)</f>
        <v>1545</v>
      </c>
    </row>
    <row r="4401" spans="1:18">
      <c r="A4401" s="4">
        <v>5884</v>
      </c>
      <c r="B4401" s="4" t="s">
        <v>254</v>
      </c>
      <c r="C4401" s="1">
        <v>39093</v>
      </c>
      <c r="D4401" s="4" t="s">
        <v>15</v>
      </c>
      <c r="E4401" s="4" t="s">
        <v>107</v>
      </c>
      <c r="F4401" s="4" t="s">
        <v>652</v>
      </c>
      <c r="G4401" s="4" t="str">
        <f>B4401&amp;E4401</f>
        <v>ReedRI</v>
      </c>
      <c r="H4401" s="4" t="str">
        <f>VLOOKUP(G4401, Sheet2!C:D, 2, FALSE)</f>
        <v>D</v>
      </c>
      <c r="I4401" s="4">
        <f>VLOOKUP(A4401, Sheet3!A:G,2, FALSE)</f>
        <v>0.81479900000000005</v>
      </c>
      <c r="J4401" s="4">
        <f>VLOOKUP(A4401, Sheet3!A:G,3, FALSE)</f>
        <v>-0.29093599999999997</v>
      </c>
      <c r="K4401" s="4">
        <f>VLOOKUP(A4401, Sheet3!A:G,4, FALSE)</f>
        <v>0.70546200000000003</v>
      </c>
      <c r="L4401" s="4">
        <f>VLOOKUP(A4401, Sheet3!A:G,5, FALSE)</f>
        <v>2.750648</v>
      </c>
      <c r="M4401" s="4">
        <f>VLOOKUP(A4401, Sheet3!A:G,6, FALSE)</f>
        <v>0.67118500000000003</v>
      </c>
      <c r="N4401" s="4">
        <f>VLOOKUP(A4401, Sheet3!A:G,7, FALSE)</f>
        <v>1.5626979999999999</v>
      </c>
      <c r="O4401">
        <v>2007</v>
      </c>
      <c r="P4401" s="4">
        <f>VLOOKUP(G4401, Sheet2!C:E, 3, FALSE)</f>
        <v>1991</v>
      </c>
      <c r="Q4401" s="4">
        <f>O4401-P4401</f>
        <v>16</v>
      </c>
      <c r="R4401" s="4">
        <f>VLOOKUP(A4401, Sheet4!A:B, 2, FALSE)</f>
        <v>2270</v>
      </c>
    </row>
    <row r="4402" spans="1:18">
      <c r="A4402" s="4">
        <v>5885</v>
      </c>
      <c r="B4402" s="4" t="s">
        <v>95</v>
      </c>
      <c r="C4402" s="1">
        <v>39104</v>
      </c>
      <c r="D4402" s="4" t="s">
        <v>15</v>
      </c>
      <c r="E4402" s="4" t="str">
        <f>VLOOKUP(B4402, Sheet2!$A$2:$B$734, 2, FALSE)</f>
        <v>ND</v>
      </c>
      <c r="F4402" s="4" t="s">
        <v>652</v>
      </c>
      <c r="G4402" s="4" t="str">
        <f>B4402&amp;E4402</f>
        <v>DorganND</v>
      </c>
      <c r="H4402" s="4" t="str">
        <f>VLOOKUP(G4402, Sheet2!C:D, 2, FALSE)</f>
        <v>D</v>
      </c>
      <c r="I4402" s="4">
        <f>VLOOKUP(A4402, Sheet3!A:G,2, FALSE)</f>
        <v>-3.1349830000000001</v>
      </c>
      <c r="J4402" s="4">
        <f>VLOOKUP(A4402, Sheet3!A:G,3, FALSE)</f>
        <v>0.107381</v>
      </c>
      <c r="K4402" s="4">
        <f>VLOOKUP(A4402, Sheet3!A:G,4, FALSE)</f>
        <v>-1.140047</v>
      </c>
      <c r="L4402" s="4">
        <f>VLOOKUP(A4402, Sheet3!A:G,5, FALSE)</f>
        <v>-3.3182010000000002</v>
      </c>
      <c r="M4402" s="4">
        <f>VLOOKUP(A4402, Sheet3!A:G,6, FALSE)</f>
        <v>-1.0560050000000001</v>
      </c>
      <c r="N4402" s="4">
        <f>VLOOKUP(A4402, Sheet3!A:G,7, FALSE)</f>
        <v>-1.6309830000000001</v>
      </c>
      <c r="O4402">
        <v>2007</v>
      </c>
      <c r="P4402" s="4">
        <f>VLOOKUP(G4402, Sheet2!C:E, 3, FALSE)</f>
        <v>1981</v>
      </c>
      <c r="Q4402" s="4">
        <f>O4402-P4402</f>
        <v>26</v>
      </c>
      <c r="R4402" s="4">
        <f>VLOOKUP(A4402, Sheet4!A:B, 2, FALSE)</f>
        <v>1492</v>
      </c>
    </row>
    <row r="4403" spans="1:18">
      <c r="A4403" s="4">
        <v>5886</v>
      </c>
      <c r="B4403" s="4" t="s">
        <v>573</v>
      </c>
      <c r="C4403" s="1">
        <v>38804</v>
      </c>
      <c r="D4403" s="4" t="s">
        <v>15</v>
      </c>
      <c r="E4403" s="4" t="str">
        <f>VLOOKUP(B4403, Sheet2!$A$2:$B$734, 2, FALSE)</f>
        <v>PA</v>
      </c>
      <c r="F4403" s="4" t="s">
        <v>652</v>
      </c>
      <c r="G4403" s="4" t="str">
        <f>B4403&amp;E4403</f>
        <v>SantorumPA</v>
      </c>
      <c r="H4403" s="4" t="str">
        <f>VLOOKUP(G4403, Sheet2!C:D, 2, FALSE)</f>
        <v>R</v>
      </c>
      <c r="I4403" s="4">
        <f>VLOOKUP(A4403, Sheet3!A:G,2, FALSE)</f>
        <v>1.650693</v>
      </c>
      <c r="J4403" s="4">
        <f>VLOOKUP(A4403, Sheet3!A:G,3, FALSE)</f>
        <v>-1.0055810000000001</v>
      </c>
      <c r="K4403" s="4">
        <f>VLOOKUP(A4403, Sheet3!A:G,4, FALSE)</f>
        <v>-0.75297700000000001</v>
      </c>
      <c r="L4403" s="4">
        <f>VLOOKUP(A4403, Sheet3!A:G,5, FALSE)</f>
        <v>2.4813999999999999E-2</v>
      </c>
      <c r="M4403" s="4">
        <f>VLOOKUP(A4403, Sheet3!A:G,6, FALSE)</f>
        <v>-0.16584499999999999</v>
      </c>
      <c r="N4403" s="4">
        <f>VLOOKUP(A4403, Sheet3!A:G,7, FALSE)</f>
        <v>-0.75031999999999999</v>
      </c>
      <c r="O4403">
        <v>2006</v>
      </c>
      <c r="P4403" s="4">
        <f>VLOOKUP(G4403, Sheet2!C:E, 3, FALSE)</f>
        <v>1991</v>
      </c>
      <c r="Q4403" s="4">
        <f>O4403-P4403</f>
        <v>15</v>
      </c>
      <c r="R4403" s="4">
        <f>VLOOKUP(A4403, Sheet4!A:B, 2, FALSE)</f>
        <v>1460</v>
      </c>
    </row>
    <row r="4404" spans="1:18">
      <c r="A4404" s="4">
        <v>5887</v>
      </c>
      <c r="B4404" s="4" t="s">
        <v>284</v>
      </c>
      <c r="C4404" s="1">
        <v>39337</v>
      </c>
      <c r="D4404" s="4" t="s">
        <v>15</v>
      </c>
      <c r="E4404" s="4" t="str">
        <f>VLOOKUP(B4404, Sheet2!$A$2:$B$734, 2, FALSE)</f>
        <v>ND</v>
      </c>
      <c r="F4404" s="4" t="s">
        <v>652</v>
      </c>
      <c r="G4404" s="4" t="str">
        <f>B4404&amp;E4404</f>
        <v>ConradND</v>
      </c>
      <c r="H4404" s="4" t="str">
        <f>VLOOKUP(G4404, Sheet2!C:D, 2, FALSE)</f>
        <v>D</v>
      </c>
      <c r="I4404" s="4">
        <f>VLOOKUP(A4404, Sheet3!A:G,2, FALSE)</f>
        <v>-0.463731</v>
      </c>
      <c r="J4404" s="4">
        <f>VLOOKUP(A4404, Sheet3!A:G,3, FALSE)</f>
        <v>0.81876300000000002</v>
      </c>
      <c r="K4404" s="4">
        <f>VLOOKUP(A4404, Sheet3!A:G,4, FALSE)</f>
        <v>-4.0561160000000003</v>
      </c>
      <c r="L4404" s="4">
        <f>VLOOKUP(A4404, Sheet3!A:G,5, FALSE)</f>
        <v>-1.2065239999999999</v>
      </c>
      <c r="M4404" s="4">
        <f>VLOOKUP(A4404, Sheet3!A:G,6, FALSE)</f>
        <v>0.476603</v>
      </c>
      <c r="N4404" s="4">
        <f>VLOOKUP(A4404, Sheet3!A:G,7, FALSE)</f>
        <v>-2.0893920000000001</v>
      </c>
      <c r="O4404">
        <v>2007</v>
      </c>
      <c r="P4404" s="4">
        <f>VLOOKUP(G4404, Sheet2!C:E, 3, FALSE)</f>
        <v>1987</v>
      </c>
      <c r="Q4404" s="4">
        <f>O4404-P4404</f>
        <v>20</v>
      </c>
      <c r="R4404" s="4">
        <f>VLOOKUP(A4404, Sheet4!A:B, 2, FALSE)</f>
        <v>1838</v>
      </c>
    </row>
    <row r="4405" spans="1:18">
      <c r="A4405" s="4">
        <v>5888</v>
      </c>
      <c r="B4405" s="4" t="s">
        <v>94</v>
      </c>
      <c r="C4405" s="1">
        <v>38985</v>
      </c>
      <c r="D4405" s="4" t="s">
        <v>15</v>
      </c>
      <c r="E4405" s="4" t="str">
        <f>VLOOKUP(B4405, Sheet2!$A$2:$B$734, 2, FALSE)</f>
        <v>IL</v>
      </c>
      <c r="F4405" s="4" t="s">
        <v>652</v>
      </c>
      <c r="G4405" s="4" t="str">
        <f>B4405&amp;E4405</f>
        <v>DurbinIL</v>
      </c>
      <c r="H4405" s="4" t="str">
        <f>VLOOKUP(G4405, Sheet2!C:D, 2, FALSE)</f>
        <v>D</v>
      </c>
      <c r="I4405" s="4">
        <f>VLOOKUP(A4405, Sheet3!A:G,2, FALSE)</f>
        <v>1.191276</v>
      </c>
      <c r="J4405" s="4">
        <f>VLOOKUP(A4405, Sheet3!A:G,3, FALSE)</f>
        <v>1.0433749999999999</v>
      </c>
      <c r="K4405" s="4">
        <f>VLOOKUP(A4405, Sheet3!A:G,4, FALSE)</f>
        <v>0.231074</v>
      </c>
      <c r="L4405" s="4">
        <f>VLOOKUP(A4405, Sheet3!A:G,5, FALSE)</f>
        <v>0.32113700000000001</v>
      </c>
      <c r="M4405" s="4">
        <f>VLOOKUP(A4405, Sheet3!A:G,6, FALSE)</f>
        <v>-0.58435599999999999</v>
      </c>
      <c r="N4405" s="4">
        <f>VLOOKUP(A4405, Sheet3!A:G,7, FALSE)</f>
        <v>1.0314680000000001</v>
      </c>
      <c r="O4405">
        <v>2006</v>
      </c>
      <c r="P4405" s="4">
        <f>VLOOKUP(G4405, Sheet2!C:E, 3, FALSE)</f>
        <v>1983</v>
      </c>
      <c r="Q4405" s="4">
        <f>O4405-P4405</f>
        <v>23</v>
      </c>
      <c r="R4405" s="4">
        <f>VLOOKUP(A4405, Sheet4!A:B, 2, FALSE)</f>
        <v>1685</v>
      </c>
    </row>
    <row r="4406" spans="1:18">
      <c r="A4406" s="4">
        <v>5889</v>
      </c>
      <c r="B4406" s="4" t="s">
        <v>262</v>
      </c>
      <c r="C4406" s="1">
        <v>40798</v>
      </c>
      <c r="D4406" s="4" t="s">
        <v>15</v>
      </c>
      <c r="E4406" s="4" t="str">
        <f>VLOOKUP(B4406, Sheet2!$A$2:$B$734, 2, FALSE)</f>
        <v>NV</v>
      </c>
      <c r="F4406" s="4" t="s">
        <v>652</v>
      </c>
      <c r="G4406" s="4" t="str">
        <f>B4406&amp;E4406</f>
        <v>ReidNV</v>
      </c>
      <c r="H4406" s="4" t="str">
        <f>VLOOKUP(G4406, Sheet2!C:D, 2, FALSE)</f>
        <v>D</v>
      </c>
      <c r="I4406" s="4">
        <f>VLOOKUP(A4406, Sheet3!A:G,2, FALSE)</f>
        <v>3.6469200000000002</v>
      </c>
      <c r="J4406" s="4">
        <f>VLOOKUP(A4406, Sheet3!A:G,3, FALSE)</f>
        <v>1.057264</v>
      </c>
      <c r="K4406" s="4">
        <f>VLOOKUP(A4406, Sheet3!A:G,4, FALSE)</f>
        <v>-1.7436389999999999</v>
      </c>
      <c r="L4406" s="4">
        <f>VLOOKUP(A4406, Sheet3!A:G,5, FALSE)</f>
        <v>-0.46158300000000002</v>
      </c>
      <c r="M4406" s="4">
        <f>VLOOKUP(A4406, Sheet3!A:G,6, FALSE)</f>
        <v>6.8522E-2</v>
      </c>
      <c r="N4406" s="4">
        <f>VLOOKUP(A4406, Sheet3!A:G,7, FALSE)</f>
        <v>1.628458</v>
      </c>
      <c r="O4406">
        <v>2011</v>
      </c>
      <c r="P4406" s="4">
        <f>VLOOKUP(G4406, Sheet2!C:E, 3, FALSE)</f>
        <v>1983</v>
      </c>
      <c r="Q4406" s="4">
        <f>O4406-P4406</f>
        <v>28</v>
      </c>
      <c r="R4406" s="4">
        <f>VLOOKUP(A4406, Sheet4!A:B, 2, FALSE)</f>
        <v>779</v>
      </c>
    </row>
    <row r="4407" spans="1:18">
      <c r="A4407" s="4">
        <v>5890</v>
      </c>
      <c r="B4407" s="4" t="s">
        <v>94</v>
      </c>
      <c r="C4407" s="1">
        <v>41528</v>
      </c>
      <c r="D4407" s="4" t="s">
        <v>15</v>
      </c>
      <c r="E4407" s="4" t="str">
        <f>VLOOKUP(B4407, Sheet2!$A$2:$B$734, 2, FALSE)</f>
        <v>IL</v>
      </c>
      <c r="F4407" s="4" t="s">
        <v>652</v>
      </c>
      <c r="G4407" s="4" t="str">
        <f>B4407&amp;E4407</f>
        <v>DurbinIL</v>
      </c>
      <c r="H4407" s="4" t="str">
        <f>VLOOKUP(G4407, Sheet2!C:D, 2, FALSE)</f>
        <v>D</v>
      </c>
      <c r="I4407" s="4">
        <f>VLOOKUP(A4407, Sheet3!A:G,2, FALSE)</f>
        <v>2.9805600000000001</v>
      </c>
      <c r="J4407" s="4">
        <f>VLOOKUP(A4407, Sheet3!A:G,3, FALSE)</f>
        <v>-0.85322399999999998</v>
      </c>
      <c r="K4407" s="4">
        <f>VLOOKUP(A4407, Sheet3!A:G,4, FALSE)</f>
        <v>0.86692100000000005</v>
      </c>
      <c r="L4407" s="4">
        <f>VLOOKUP(A4407, Sheet3!A:G,5, FALSE)</f>
        <v>1.16743</v>
      </c>
      <c r="M4407" s="4">
        <f>VLOOKUP(A4407, Sheet3!A:G,6, FALSE)</f>
        <v>1.554225</v>
      </c>
      <c r="N4407" s="4">
        <f>VLOOKUP(A4407, Sheet3!A:G,7, FALSE)</f>
        <v>1.314662</v>
      </c>
      <c r="O4407">
        <v>2013</v>
      </c>
      <c r="P4407" s="4">
        <f>VLOOKUP(G4407, Sheet2!C:E, 3, FALSE)</f>
        <v>1983</v>
      </c>
      <c r="Q4407" s="4">
        <f>O4407-P4407</f>
        <v>30</v>
      </c>
      <c r="R4407" s="4">
        <f>VLOOKUP(A4407, Sheet4!A:B, 2, FALSE)</f>
        <v>843</v>
      </c>
    </row>
    <row r="4408" spans="1:18">
      <c r="A4408" s="4">
        <v>5891</v>
      </c>
      <c r="B4408" s="4" t="s">
        <v>257</v>
      </c>
      <c r="C4408" s="1">
        <v>39196</v>
      </c>
      <c r="D4408" s="4" t="s">
        <v>15</v>
      </c>
      <c r="E4408" s="4" t="str">
        <f>VLOOKUP(B4408, Sheet2!$A$2:$B$734, 2, FALSE)</f>
        <v>DE</v>
      </c>
      <c r="F4408" s="4" t="s">
        <v>652</v>
      </c>
      <c r="G4408" s="4" t="str">
        <f>B4408&amp;E4408</f>
        <v>BidenDE</v>
      </c>
      <c r="H4408" s="4" t="str">
        <f>VLOOKUP(G4408, Sheet2!C:D, 2, FALSE)</f>
        <v>D</v>
      </c>
      <c r="I4408" s="4">
        <f>VLOOKUP(A4408, Sheet3!A:G,2, FALSE)</f>
        <v>-0.50810999999999995</v>
      </c>
      <c r="J4408" s="4">
        <f>VLOOKUP(A4408, Sheet3!A:G,3, FALSE)</f>
        <v>0.58089000000000002</v>
      </c>
      <c r="K4408" s="4">
        <f>VLOOKUP(A4408, Sheet3!A:G,4, FALSE)</f>
        <v>1.845367</v>
      </c>
      <c r="L4408" s="4">
        <f>VLOOKUP(A4408, Sheet3!A:G,5, FALSE)</f>
        <v>-1.168066</v>
      </c>
      <c r="M4408" s="4">
        <f>VLOOKUP(A4408, Sheet3!A:G,6, FALSE)</f>
        <v>-2.0071370000000002</v>
      </c>
      <c r="N4408" s="4">
        <f>VLOOKUP(A4408, Sheet3!A:G,7, FALSE)</f>
        <v>1.9722150000000001</v>
      </c>
      <c r="O4408">
        <v>2007</v>
      </c>
      <c r="P4408" s="4">
        <f>VLOOKUP(G4408, Sheet2!C:E, 3, FALSE)</f>
        <v>1973</v>
      </c>
      <c r="Q4408" s="4">
        <f>O4408-P4408</f>
        <v>34</v>
      </c>
      <c r="R4408" s="4">
        <f>VLOOKUP(A4408, Sheet4!A:B, 2, FALSE)</f>
        <v>1659</v>
      </c>
    </row>
    <row r="4409" spans="1:18">
      <c r="A4409" s="4">
        <v>5892</v>
      </c>
      <c r="B4409" s="4" t="s">
        <v>245</v>
      </c>
      <c r="C4409" s="1">
        <v>39427</v>
      </c>
      <c r="D4409" s="4" t="s">
        <v>15</v>
      </c>
      <c r="E4409" s="4" t="s">
        <v>13</v>
      </c>
      <c r="F4409" s="4" t="s">
        <v>652</v>
      </c>
      <c r="G4409" s="4" t="str">
        <f>B4409&amp;E4409</f>
        <v>GrahamSC</v>
      </c>
      <c r="H4409" s="4" t="str">
        <f>VLOOKUP(G4409, Sheet2!C:D, 2, FALSE)</f>
        <v>D</v>
      </c>
      <c r="I4409" s="4">
        <f>VLOOKUP(A4409, Sheet3!A:G,2, FALSE)</f>
        <v>-1.5948279999999999</v>
      </c>
      <c r="J4409" s="4">
        <f>VLOOKUP(A4409, Sheet3!A:G,3, FALSE)</f>
        <v>0.71385100000000001</v>
      </c>
      <c r="K4409" s="4">
        <f>VLOOKUP(A4409, Sheet3!A:G,4, FALSE)</f>
        <v>-1.159672</v>
      </c>
      <c r="L4409" s="4">
        <f>VLOOKUP(A4409, Sheet3!A:G,5, FALSE)</f>
        <v>0.82194900000000004</v>
      </c>
      <c r="M4409" s="4">
        <f>VLOOKUP(A4409, Sheet3!A:G,6, FALSE)</f>
        <v>-0.22019</v>
      </c>
      <c r="N4409" s="4">
        <f>VLOOKUP(A4409, Sheet3!A:G,7, FALSE)</f>
        <v>-2.0943580000000002</v>
      </c>
      <c r="O4409">
        <v>2007</v>
      </c>
      <c r="P4409" s="4">
        <f>VLOOKUP(G4409, Sheet2!C:E, 3, FALSE)</f>
        <v>1995</v>
      </c>
      <c r="Q4409" s="4">
        <f>O4409-P4409</f>
        <v>12</v>
      </c>
      <c r="R4409" s="4">
        <f>VLOOKUP(A4409, Sheet4!A:B, 2, FALSE)</f>
        <v>1810</v>
      </c>
    </row>
    <row r="4410" spans="1:18">
      <c r="A4410" s="4">
        <v>5893</v>
      </c>
      <c r="B4410" s="4" t="s">
        <v>294</v>
      </c>
      <c r="C4410" s="1">
        <v>39118</v>
      </c>
      <c r="D4410" s="4" t="s">
        <v>15</v>
      </c>
      <c r="E4410" s="4" t="str">
        <f>VLOOKUP(B4410, Sheet2!$A$2:$B$734, 2, FALSE)</f>
        <v>VA</v>
      </c>
      <c r="F4410" s="4" t="s">
        <v>652</v>
      </c>
      <c r="G4410" s="4" t="str">
        <f>B4410&amp;E4410</f>
        <v>WarnerVA</v>
      </c>
      <c r="H4410" s="4" t="str">
        <f>VLOOKUP(G4410, Sheet2!C:D, 2, FALSE)</f>
        <v>R</v>
      </c>
      <c r="I4410" s="4">
        <f>VLOOKUP(A4410, Sheet3!A:G,2, FALSE)</f>
        <v>1.6265419999999999</v>
      </c>
      <c r="J4410" s="4">
        <f>VLOOKUP(A4410, Sheet3!A:G,3, FALSE)</f>
        <v>-0.44871100000000003</v>
      </c>
      <c r="K4410" s="4">
        <f>VLOOKUP(A4410, Sheet3!A:G,4, FALSE)</f>
        <v>-0.21995400000000001</v>
      </c>
      <c r="L4410" s="4">
        <f>VLOOKUP(A4410, Sheet3!A:G,5, FALSE)</f>
        <v>2.6691919999999998</v>
      </c>
      <c r="M4410" s="4">
        <f>VLOOKUP(A4410, Sheet3!A:G,6, FALSE)</f>
        <v>2.5791949999999999</v>
      </c>
      <c r="N4410" s="4">
        <f>VLOOKUP(A4410, Sheet3!A:G,7, FALSE)</f>
        <v>-1.271034</v>
      </c>
      <c r="O4410">
        <v>2007</v>
      </c>
      <c r="P4410" s="4">
        <f>VLOOKUP(G4410, Sheet2!C:E, 3, FALSE)</f>
        <v>1979</v>
      </c>
      <c r="Q4410" s="4">
        <f>O4410-P4410</f>
        <v>28</v>
      </c>
      <c r="R4410" s="4">
        <f>VLOOKUP(A4410, Sheet4!A:B, 2, FALSE)</f>
        <v>1311</v>
      </c>
    </row>
    <row r="4411" spans="1:18">
      <c r="A4411" s="4">
        <v>5895</v>
      </c>
      <c r="B4411" s="4" t="s">
        <v>262</v>
      </c>
      <c r="C4411" s="1">
        <v>39119</v>
      </c>
      <c r="D4411" s="4" t="s">
        <v>15</v>
      </c>
      <c r="E4411" s="4" t="str">
        <f>VLOOKUP(B4411, Sheet2!$A$2:$B$734, 2, FALSE)</f>
        <v>NV</v>
      </c>
      <c r="F4411" s="4" t="s">
        <v>652</v>
      </c>
      <c r="G4411" s="4" t="str">
        <f>B4411&amp;E4411</f>
        <v>ReidNV</v>
      </c>
      <c r="H4411" s="4" t="str">
        <f>VLOOKUP(G4411, Sheet2!C:D, 2, FALSE)</f>
        <v>D</v>
      </c>
      <c r="I4411" s="4">
        <f>VLOOKUP(A4411, Sheet3!A:G,2, FALSE)</f>
        <v>-3.7162989999999998</v>
      </c>
      <c r="J4411" s="4">
        <f>VLOOKUP(A4411, Sheet3!A:G,3, FALSE)</f>
        <v>-0.43893199999999999</v>
      </c>
      <c r="K4411" s="4">
        <f>VLOOKUP(A4411, Sheet3!A:G,4, FALSE)</f>
        <v>3.7018170000000001</v>
      </c>
      <c r="L4411" s="4">
        <f>VLOOKUP(A4411, Sheet3!A:G,5, FALSE)</f>
        <v>-1.90892</v>
      </c>
      <c r="M4411" s="4">
        <f>VLOOKUP(A4411, Sheet3!A:G,6, FALSE)</f>
        <v>-3.2270159999999999</v>
      </c>
      <c r="N4411" s="4">
        <f>VLOOKUP(A4411, Sheet3!A:G,7, FALSE)</f>
        <v>7.652863</v>
      </c>
      <c r="O4411">
        <v>2007</v>
      </c>
      <c r="P4411" s="4">
        <f>VLOOKUP(G4411, Sheet2!C:E, 3, FALSE)</f>
        <v>1983</v>
      </c>
      <c r="Q4411" s="4">
        <f>O4411-P4411</f>
        <v>24</v>
      </c>
      <c r="R4411" s="4">
        <f>VLOOKUP(A4411, Sheet4!A:B, 2, FALSE)</f>
        <v>108</v>
      </c>
    </row>
    <row r="4412" spans="1:18">
      <c r="A4412" s="4">
        <v>5896</v>
      </c>
      <c r="B4412" s="4" t="s">
        <v>570</v>
      </c>
      <c r="C4412" s="1">
        <v>39274</v>
      </c>
      <c r="D4412" s="4" t="s">
        <v>15</v>
      </c>
      <c r="E4412" s="4" t="s">
        <v>346</v>
      </c>
      <c r="F4412" s="4" t="s">
        <v>652</v>
      </c>
      <c r="G4412" s="4" t="str">
        <f>B4412&amp;E4412</f>
        <v>GreggNH</v>
      </c>
      <c r="H4412" s="4" t="str">
        <f>VLOOKUP(G4412, Sheet2!C:D, 2, FALSE)</f>
        <v>R</v>
      </c>
      <c r="I4412" s="4">
        <f>VLOOKUP(A4412, Sheet3!A:G,2, FALSE)</f>
        <v>1.0310900000000001</v>
      </c>
      <c r="J4412" s="4">
        <f>VLOOKUP(A4412, Sheet3!A:G,3, FALSE)</f>
        <v>0.48964200000000002</v>
      </c>
      <c r="K4412" s="4">
        <f>VLOOKUP(A4412, Sheet3!A:G,4, FALSE)</f>
        <v>-1.4364159999999999</v>
      </c>
      <c r="L4412" s="4">
        <f>VLOOKUP(A4412, Sheet3!A:G,5, FALSE)</f>
        <v>4.6646789999999996</v>
      </c>
      <c r="M4412" s="4">
        <f>VLOOKUP(A4412, Sheet3!A:G,6, FALSE)</f>
        <v>1.4803109999999999</v>
      </c>
      <c r="N4412" s="4">
        <f>VLOOKUP(A4412, Sheet3!A:G,7, FALSE)</f>
        <v>-1.187988</v>
      </c>
      <c r="O4412">
        <v>2007</v>
      </c>
      <c r="P4412" s="4">
        <f>VLOOKUP(G4412, Sheet2!C:E, 3, FALSE)</f>
        <v>1993</v>
      </c>
      <c r="Q4412" s="4">
        <f>O4412-P4412</f>
        <v>14</v>
      </c>
      <c r="R4412" s="4">
        <f>VLOOKUP(A4412, Sheet4!A:B, 2, FALSE)</f>
        <v>1680</v>
      </c>
    </row>
    <row r="4413" spans="1:18">
      <c r="A4413" s="4">
        <v>5897</v>
      </c>
      <c r="B4413" s="4" t="s">
        <v>106</v>
      </c>
      <c r="C4413" s="1">
        <v>39142</v>
      </c>
      <c r="D4413" s="4" t="s">
        <v>15</v>
      </c>
      <c r="E4413" s="4" t="str">
        <f>VLOOKUP(B4413, Sheet2!$A$2:$B$734, 2, FALSE)</f>
        <v>RI</v>
      </c>
      <c r="F4413" s="4" t="s">
        <v>652</v>
      </c>
      <c r="G4413" s="4" t="str">
        <f>B4413&amp;E4413</f>
        <v>WhitehouseRI</v>
      </c>
      <c r="H4413" s="4" t="str">
        <f>VLOOKUP(G4413, Sheet2!C:D, 2, FALSE)</f>
        <v>D</v>
      </c>
      <c r="I4413" s="4">
        <f>VLOOKUP(A4413, Sheet3!A:G,2, FALSE)</f>
        <v>-1.320813</v>
      </c>
      <c r="J4413" s="4">
        <f>VLOOKUP(A4413, Sheet3!A:G,3, FALSE)</f>
        <v>0.29416599999999998</v>
      </c>
      <c r="K4413" s="4">
        <f>VLOOKUP(A4413, Sheet3!A:G,4, FALSE)</f>
        <v>-0.43322699999999997</v>
      </c>
      <c r="L4413" s="4">
        <f>VLOOKUP(A4413, Sheet3!A:G,5, FALSE)</f>
        <v>-1.4100200000000001</v>
      </c>
      <c r="M4413" s="4">
        <f>VLOOKUP(A4413, Sheet3!A:G,6, FALSE)</f>
        <v>-1.804554</v>
      </c>
      <c r="N4413" s="4">
        <f>VLOOKUP(A4413, Sheet3!A:G,7, FALSE)</f>
        <v>-1.4291469999999999</v>
      </c>
      <c r="O4413">
        <v>2007</v>
      </c>
      <c r="P4413" s="4">
        <f>VLOOKUP(G4413, Sheet2!C:E, 3, FALSE)</f>
        <v>2007</v>
      </c>
      <c r="Q4413" s="4">
        <f>O4413-P4413</f>
        <v>0</v>
      </c>
      <c r="R4413" s="4">
        <f>VLOOKUP(A4413, Sheet4!A:B, 2, FALSE)</f>
        <v>1435</v>
      </c>
    </row>
    <row r="4414" spans="1:18">
      <c r="A4414" s="4">
        <v>5898</v>
      </c>
      <c r="B4414" s="4" t="s">
        <v>253</v>
      </c>
      <c r="C4414" s="1">
        <v>38986</v>
      </c>
      <c r="D4414" s="4" t="s">
        <v>15</v>
      </c>
      <c r="E4414" s="4" t="str">
        <f>VLOOKUP(B4414, Sheet2!$A$2:$B$734, 2, FALSE)</f>
        <v>WI</v>
      </c>
      <c r="F4414" s="4" t="s">
        <v>652</v>
      </c>
      <c r="G4414" s="4" t="str">
        <f>B4414&amp;E4414</f>
        <v>FeingoldWI</v>
      </c>
      <c r="H4414" s="4" t="str">
        <f>VLOOKUP(G4414, Sheet2!C:D, 2, FALSE)</f>
        <v>D</v>
      </c>
      <c r="I4414" s="4">
        <f>VLOOKUP(A4414, Sheet3!A:G,2, FALSE)</f>
        <v>-1.50132</v>
      </c>
      <c r="J4414" s="4">
        <f>VLOOKUP(A4414, Sheet3!A:G,3, FALSE)</f>
        <v>2.3385259999999999</v>
      </c>
      <c r="K4414" s="4">
        <f>VLOOKUP(A4414, Sheet3!A:G,4, FALSE)</f>
        <v>1.014354</v>
      </c>
      <c r="L4414" s="4">
        <f>VLOOKUP(A4414, Sheet3!A:G,5, FALSE)</f>
        <v>-1.253477</v>
      </c>
      <c r="M4414" s="4">
        <f>VLOOKUP(A4414, Sheet3!A:G,6, FALSE)</f>
        <v>0.33515899999999998</v>
      </c>
      <c r="N4414" s="4">
        <f>VLOOKUP(A4414, Sheet3!A:G,7, FALSE)</f>
        <v>2.1111849999999999</v>
      </c>
      <c r="O4414">
        <v>2006</v>
      </c>
      <c r="P4414" s="4">
        <f>VLOOKUP(G4414, Sheet2!C:E, 3, FALSE)</f>
        <v>1993</v>
      </c>
      <c r="Q4414" s="4">
        <f>O4414-P4414</f>
        <v>13</v>
      </c>
      <c r="R4414" s="4">
        <f>VLOOKUP(A4414, Sheet4!A:B, 2, FALSE)</f>
        <v>1486</v>
      </c>
    </row>
    <row r="4415" spans="1:18">
      <c r="A4415" s="4">
        <v>5899</v>
      </c>
      <c r="B4415" s="4" t="s">
        <v>68</v>
      </c>
      <c r="C4415" s="1">
        <v>40666</v>
      </c>
      <c r="D4415" s="4" t="s">
        <v>15</v>
      </c>
      <c r="E4415" s="4" t="str">
        <f>VLOOKUP(B4415, Sheet2!$A$2:$B$734, 2, FALSE)</f>
        <v>MD</v>
      </c>
      <c r="F4415" s="4" t="s">
        <v>652</v>
      </c>
      <c r="G4415" s="4" t="str">
        <f>B4415&amp;E4415</f>
        <v>CardinMD</v>
      </c>
      <c r="H4415" s="4" t="str">
        <f>VLOOKUP(G4415, Sheet2!C:D, 2, FALSE)</f>
        <v>D</v>
      </c>
      <c r="I4415" s="4">
        <f>VLOOKUP(A4415, Sheet3!A:G,2, FALSE)</f>
        <v>-1.4730780000000001</v>
      </c>
      <c r="J4415" s="4">
        <f>VLOOKUP(A4415, Sheet3!A:G,3, FALSE)</f>
        <v>0.93321299999999996</v>
      </c>
      <c r="K4415" s="4">
        <f>VLOOKUP(A4415, Sheet3!A:G,4, FALSE)</f>
        <v>7.6559000000000002E-2</v>
      </c>
      <c r="L4415" s="4">
        <f>VLOOKUP(A4415, Sheet3!A:G,5, FALSE)</f>
        <v>0.69489699999999999</v>
      </c>
      <c r="M4415" s="4">
        <f>VLOOKUP(A4415, Sheet3!A:G,6, FALSE)</f>
        <v>1.619653</v>
      </c>
      <c r="N4415" s="4">
        <f>VLOOKUP(A4415, Sheet3!A:G,7, FALSE)</f>
        <v>0.316469</v>
      </c>
      <c r="O4415">
        <v>2011</v>
      </c>
      <c r="P4415" s="4">
        <f>VLOOKUP(G4415, Sheet2!C:E, 3, FALSE)</f>
        <v>1987</v>
      </c>
      <c r="Q4415" s="4">
        <f>O4415-P4415</f>
        <v>24</v>
      </c>
      <c r="R4415" s="4">
        <f>VLOOKUP(A4415, Sheet4!A:B, 2, FALSE)</f>
        <v>806</v>
      </c>
    </row>
    <row r="4416" spans="1:18">
      <c r="A4416" s="4">
        <v>5900</v>
      </c>
      <c r="B4416" s="4" t="s">
        <v>238</v>
      </c>
      <c r="C4416" s="1">
        <v>39387</v>
      </c>
      <c r="D4416" s="4" t="s">
        <v>15</v>
      </c>
      <c r="E4416" s="4" t="str">
        <f>VLOOKUP(B4416, Sheet2!$A$2:$B$734, 2, FALSE)</f>
        <v>AZ</v>
      </c>
      <c r="F4416" s="4" t="s">
        <v>652</v>
      </c>
      <c r="G4416" s="4" t="str">
        <f>B4416&amp;E4416</f>
        <v>KylAZ</v>
      </c>
      <c r="H4416" s="4" t="str">
        <f>VLOOKUP(G4416, Sheet2!C:D, 2, FALSE)</f>
        <v>R</v>
      </c>
      <c r="I4416" s="4">
        <f>VLOOKUP(A4416, Sheet3!A:G,2, FALSE)</f>
        <v>5.082586</v>
      </c>
      <c r="J4416" s="4">
        <f>VLOOKUP(A4416, Sheet3!A:G,3, FALSE)</f>
        <v>-0.25856299999999999</v>
      </c>
      <c r="K4416" s="4">
        <f>VLOOKUP(A4416, Sheet3!A:G,4, FALSE)</f>
        <v>5.9505350000000004</v>
      </c>
      <c r="L4416" s="4">
        <f>VLOOKUP(A4416, Sheet3!A:G,5, FALSE)</f>
        <v>2.3129919999999999</v>
      </c>
      <c r="M4416" s="4">
        <f>VLOOKUP(A4416, Sheet3!A:G,6, FALSE)</f>
        <v>0.26456200000000002</v>
      </c>
      <c r="N4416" s="4">
        <f>VLOOKUP(A4416, Sheet3!A:G,7, FALSE)</f>
        <v>4.9146039999999998</v>
      </c>
      <c r="O4416">
        <v>2007</v>
      </c>
      <c r="P4416" s="4">
        <f>VLOOKUP(G4416, Sheet2!C:E, 3, FALSE)</f>
        <v>1995</v>
      </c>
      <c r="Q4416" s="4">
        <f>O4416-P4416</f>
        <v>12</v>
      </c>
      <c r="R4416" s="4">
        <f>VLOOKUP(A4416, Sheet4!A:B, 2, FALSE)</f>
        <v>287</v>
      </c>
    </row>
    <row r="4417" spans="1:18">
      <c r="A4417" s="4">
        <v>5901</v>
      </c>
      <c r="B4417" s="4" t="s">
        <v>334</v>
      </c>
      <c r="C4417" s="1">
        <v>38989</v>
      </c>
      <c r="D4417" s="4" t="s">
        <v>15</v>
      </c>
      <c r="E4417" s="4" t="str">
        <f>VLOOKUP(B4417, Sheet2!$A$2:$B$734, 2, FALSE)</f>
        <v>VT</v>
      </c>
      <c r="F4417" s="4" t="s">
        <v>652</v>
      </c>
      <c r="G4417" s="4" t="str">
        <f>B4417&amp;E4417</f>
        <v>LeahyVT</v>
      </c>
      <c r="H4417" s="4" t="str">
        <f>VLOOKUP(G4417, Sheet2!C:D, 2, FALSE)</f>
        <v>D</v>
      </c>
      <c r="I4417" s="4">
        <f>VLOOKUP(A4417, Sheet3!A:G,2, FALSE)</f>
        <v>2.3621349999999999</v>
      </c>
      <c r="J4417" s="4">
        <f>VLOOKUP(A4417, Sheet3!A:G,3, FALSE)</f>
        <v>0.112744</v>
      </c>
      <c r="K4417" s="4">
        <f>VLOOKUP(A4417, Sheet3!A:G,4, FALSE)</f>
        <v>2.7169400000000001</v>
      </c>
      <c r="L4417" s="4">
        <f>VLOOKUP(A4417, Sheet3!A:G,5, FALSE)</f>
        <v>3.9137520000000001</v>
      </c>
      <c r="M4417" s="4">
        <f>VLOOKUP(A4417, Sheet3!A:G,6, FALSE)</f>
        <v>-4.0485E-2</v>
      </c>
      <c r="N4417" s="4">
        <f>VLOOKUP(A4417, Sheet3!A:G,7, FALSE)</f>
        <v>2.3891269999999998</v>
      </c>
      <c r="O4417">
        <v>2006</v>
      </c>
      <c r="P4417" s="4">
        <f>VLOOKUP(G4417, Sheet2!C:E, 3, FALSE)</f>
        <v>1975</v>
      </c>
      <c r="Q4417" s="4">
        <f>O4417-P4417</f>
        <v>31</v>
      </c>
      <c r="R4417" s="4">
        <f>VLOOKUP(A4417, Sheet4!A:B, 2, FALSE)</f>
        <v>717</v>
      </c>
    </row>
    <row r="4418" spans="1:18">
      <c r="A4418" s="4">
        <v>5902</v>
      </c>
      <c r="B4418" s="4" t="s">
        <v>291</v>
      </c>
      <c r="C4418" s="1">
        <v>39330</v>
      </c>
      <c r="D4418" s="4" t="s">
        <v>15</v>
      </c>
      <c r="E4418" s="4" t="str">
        <f>VLOOKUP(B4418, Sheet2!$A$2:$B$734, 2, FALSE)</f>
        <v>NY</v>
      </c>
      <c r="F4418" s="4" t="s">
        <v>652</v>
      </c>
      <c r="G4418" s="4" t="str">
        <f>B4418&amp;E4418</f>
        <v>SchumerNY</v>
      </c>
      <c r="H4418" s="4" t="str">
        <f>VLOOKUP(G4418, Sheet2!C:D, 2, FALSE)</f>
        <v>D</v>
      </c>
      <c r="I4418" s="4">
        <f>VLOOKUP(A4418, Sheet3!A:G,2, FALSE)</f>
        <v>-0.54905999999999999</v>
      </c>
      <c r="J4418" s="4">
        <f>VLOOKUP(A4418, Sheet3!A:G,3, FALSE)</f>
        <v>0.33777200000000002</v>
      </c>
      <c r="K4418" s="4">
        <f>VLOOKUP(A4418, Sheet3!A:G,4, FALSE)</f>
        <v>1.392917</v>
      </c>
      <c r="L4418" s="4">
        <f>VLOOKUP(A4418, Sheet3!A:G,5, FALSE)</f>
        <v>2.1071469999999999</v>
      </c>
      <c r="M4418" s="4">
        <f>VLOOKUP(A4418, Sheet3!A:G,6, FALSE)</f>
        <v>-7.0812E-2</v>
      </c>
      <c r="N4418" s="4">
        <f>VLOOKUP(A4418, Sheet3!A:G,7, FALSE)</f>
        <v>2.833501</v>
      </c>
      <c r="O4418">
        <v>2007</v>
      </c>
      <c r="P4418" s="4">
        <f>VLOOKUP(G4418, Sheet2!C:E, 3, FALSE)</f>
        <v>1981</v>
      </c>
      <c r="Q4418" s="4">
        <f>O4418-P4418</f>
        <v>26</v>
      </c>
      <c r="R4418" s="4">
        <f>VLOOKUP(A4418, Sheet4!A:B, 2, FALSE)</f>
        <v>1309</v>
      </c>
    </row>
    <row r="4419" spans="1:18">
      <c r="A4419" s="4">
        <v>5903</v>
      </c>
      <c r="B4419" s="4" t="s">
        <v>578</v>
      </c>
      <c r="C4419" s="1">
        <v>38084</v>
      </c>
      <c r="D4419" s="4" t="s">
        <v>15</v>
      </c>
      <c r="E4419" s="4" t="str">
        <f>VLOOKUP(B4419, Sheet2!$A$2:$B$734, 2, FALSE)</f>
        <v>NC</v>
      </c>
      <c r="F4419" s="4" t="s">
        <v>652</v>
      </c>
      <c r="G4419" s="4" t="str">
        <f>B4419&amp;E4419</f>
        <v>DoleNC</v>
      </c>
      <c r="H4419" s="4" t="str">
        <f>VLOOKUP(G4419, Sheet2!C:D, 2, FALSE)</f>
        <v>R</v>
      </c>
      <c r="I4419" s="4">
        <f>VLOOKUP(A4419, Sheet3!A:G,2, FALSE)</f>
        <v>2.0524070000000001</v>
      </c>
      <c r="J4419" s="4">
        <f>VLOOKUP(A4419, Sheet3!A:G,3, FALSE)</f>
        <v>-0.82974800000000004</v>
      </c>
      <c r="K4419" s="4">
        <f>VLOOKUP(A4419, Sheet3!A:G,4, FALSE)</f>
        <v>-2.062357</v>
      </c>
      <c r="L4419" s="4">
        <f>VLOOKUP(A4419, Sheet3!A:G,5, FALSE)</f>
        <v>1.2917689999999999</v>
      </c>
      <c r="M4419" s="4">
        <f>VLOOKUP(A4419, Sheet3!A:G,6, FALSE)</f>
        <v>0.61133700000000002</v>
      </c>
      <c r="N4419" s="4">
        <f>VLOOKUP(A4419, Sheet3!A:G,7, FALSE)</f>
        <v>1.128071</v>
      </c>
      <c r="O4419">
        <v>2004</v>
      </c>
      <c r="P4419" s="4">
        <f>VLOOKUP(G4419, Sheet2!C:E, 3, FALSE)</f>
        <v>2003</v>
      </c>
      <c r="Q4419" s="4">
        <f>O4419-P4419</f>
        <v>1</v>
      </c>
      <c r="R4419" s="4">
        <f>VLOOKUP(A4419, Sheet4!A:B, 2, FALSE)</f>
        <v>773</v>
      </c>
    </row>
    <row r="4420" spans="1:18">
      <c r="A4420" s="4">
        <v>5905</v>
      </c>
      <c r="B4420" s="4" t="s">
        <v>574</v>
      </c>
      <c r="C4420" s="1">
        <v>38084</v>
      </c>
      <c r="D4420" s="4" t="s">
        <v>15</v>
      </c>
      <c r="E4420" s="4" t="str">
        <f>VLOOKUP(B4420, Sheet2!$A$2:$B$734, 2, FALSE)</f>
        <v>MN</v>
      </c>
      <c r="F4420" s="4" t="s">
        <v>652</v>
      </c>
      <c r="G4420" s="4" t="str">
        <f>B4420&amp;E4420</f>
        <v>DaytonMN</v>
      </c>
      <c r="H4420" s="4" t="str">
        <f>VLOOKUP(G4420, Sheet2!C:D, 2, FALSE)</f>
        <v>D</v>
      </c>
      <c r="I4420" s="4">
        <f>VLOOKUP(A4420, Sheet3!A:G,2, FALSE)</f>
        <v>2.5474999999999999</v>
      </c>
      <c r="J4420" s="4">
        <f>VLOOKUP(A4420, Sheet3!A:G,3, FALSE)</f>
        <v>0.29963400000000001</v>
      </c>
      <c r="K4420" s="4">
        <f>VLOOKUP(A4420, Sheet3!A:G,4, FALSE)</f>
        <v>0.481406</v>
      </c>
      <c r="L4420" s="4">
        <f>VLOOKUP(A4420, Sheet3!A:G,5, FALSE)</f>
        <v>1.8738630000000001</v>
      </c>
      <c r="M4420" s="4">
        <f>VLOOKUP(A4420, Sheet3!A:G,6, FALSE)</f>
        <v>-0.46854699999999999</v>
      </c>
      <c r="N4420" s="4">
        <f>VLOOKUP(A4420, Sheet3!A:G,7, FALSE)</f>
        <v>-6.1565000000000002E-2</v>
      </c>
      <c r="O4420">
        <v>2004</v>
      </c>
      <c r="P4420" s="4">
        <f>VLOOKUP(G4420, Sheet2!C:E, 3, FALSE)</f>
        <v>2001</v>
      </c>
      <c r="Q4420" s="4">
        <f>O4420-P4420</f>
        <v>3</v>
      </c>
      <c r="R4420" s="4">
        <f>VLOOKUP(A4420, Sheet4!A:B, 2, FALSE)</f>
        <v>852</v>
      </c>
    </row>
    <row r="4421" spans="1:18">
      <c r="A4421" s="4">
        <v>5906</v>
      </c>
      <c r="B4421" s="4" t="s">
        <v>280</v>
      </c>
      <c r="C4421" s="1">
        <v>38084</v>
      </c>
      <c r="D4421" s="4" t="s">
        <v>15</v>
      </c>
      <c r="E4421" s="4" t="str">
        <f>VLOOKUP(B4421, Sheet2!$A$2:$B$734, 2, FALSE)</f>
        <v>TX</v>
      </c>
      <c r="F4421" s="4" t="s">
        <v>652</v>
      </c>
      <c r="G4421" s="4" t="str">
        <f>B4421&amp;E4421</f>
        <v>HutchisonTX</v>
      </c>
      <c r="H4421" s="4" t="str">
        <f>VLOOKUP(G4421, Sheet2!C:D, 2, FALSE)</f>
        <v>R</v>
      </c>
      <c r="I4421" s="4">
        <f>VLOOKUP(A4421, Sheet3!A:G,2, FALSE)</f>
        <v>-3.577607</v>
      </c>
      <c r="J4421" s="4">
        <f>VLOOKUP(A4421, Sheet3!A:G,3, FALSE)</f>
        <v>3.3149289999999998</v>
      </c>
      <c r="K4421" s="4">
        <f>VLOOKUP(A4421, Sheet3!A:G,4, FALSE)</f>
        <v>-6.0524950000000004</v>
      </c>
      <c r="L4421" s="4">
        <f>VLOOKUP(A4421, Sheet3!A:G,5, FALSE)</f>
        <v>1.772788</v>
      </c>
      <c r="M4421" s="4">
        <f>VLOOKUP(A4421, Sheet3!A:G,6, FALSE)</f>
        <v>0.41813699999999998</v>
      </c>
      <c r="N4421" s="4">
        <f>VLOOKUP(A4421, Sheet3!A:G,7, FALSE)</f>
        <v>-3.5995460000000001</v>
      </c>
      <c r="O4421">
        <v>2004</v>
      </c>
      <c r="P4421" s="4">
        <f>VLOOKUP(G4421, Sheet2!C:E, 3, FALSE)</f>
        <v>1993</v>
      </c>
      <c r="Q4421" s="4">
        <f>O4421-P4421</f>
        <v>11</v>
      </c>
      <c r="R4421" s="4">
        <f>VLOOKUP(A4421, Sheet4!A:B, 2, FALSE)</f>
        <v>1025</v>
      </c>
    </row>
    <row r="4422" spans="1:18">
      <c r="A4422" s="4">
        <v>5907</v>
      </c>
      <c r="B4422" s="4" t="s">
        <v>121</v>
      </c>
      <c r="C4422" s="1">
        <v>38098</v>
      </c>
      <c r="D4422" s="4" t="s">
        <v>15</v>
      </c>
      <c r="E4422" s="4" t="str">
        <f>VLOOKUP(B4422, Sheet2!$A$2:$B$734, 2, FALSE)</f>
        <v>WY</v>
      </c>
      <c r="F4422" s="4" t="s">
        <v>652</v>
      </c>
      <c r="G4422" s="4" t="str">
        <f>B4422&amp;E4422</f>
        <v>EnziWY</v>
      </c>
      <c r="H4422" s="4" t="str">
        <f>VLOOKUP(G4422, Sheet2!C:D, 2, FALSE)</f>
        <v>R</v>
      </c>
      <c r="I4422" s="4">
        <f>VLOOKUP(A4422, Sheet3!A:G,2, FALSE)</f>
        <v>-3.2772450000000002</v>
      </c>
      <c r="J4422" s="4">
        <f>VLOOKUP(A4422, Sheet3!A:G,3, FALSE)</f>
        <v>0.56778899999999999</v>
      </c>
      <c r="K4422" s="4">
        <f>VLOOKUP(A4422, Sheet3!A:G,4, FALSE)</f>
        <v>-2.126627</v>
      </c>
      <c r="L4422" s="4">
        <f>VLOOKUP(A4422, Sheet3!A:G,5, FALSE)</f>
        <v>-2.5964299999999998</v>
      </c>
      <c r="M4422" s="4">
        <f>VLOOKUP(A4422, Sheet3!A:G,6, FALSE)</f>
        <v>0.75787499999999997</v>
      </c>
      <c r="N4422" s="4">
        <f>VLOOKUP(A4422, Sheet3!A:G,7, FALSE)</f>
        <v>-1.556138</v>
      </c>
      <c r="O4422">
        <v>2004</v>
      </c>
      <c r="P4422" s="4">
        <f>VLOOKUP(G4422, Sheet2!C:E, 3, FALSE)</f>
        <v>1997</v>
      </c>
      <c r="Q4422" s="4">
        <f>O4422-P4422</f>
        <v>7</v>
      </c>
      <c r="R4422" s="4">
        <f>VLOOKUP(A4422, Sheet4!A:B, 2, FALSE)</f>
        <v>784</v>
      </c>
    </row>
    <row r="4423" spans="1:18">
      <c r="A4423" s="4">
        <v>5908</v>
      </c>
      <c r="B4423" s="4" t="s">
        <v>369</v>
      </c>
      <c r="C4423" s="1">
        <v>38755</v>
      </c>
      <c r="D4423" s="4" t="s">
        <v>15</v>
      </c>
      <c r="E4423" s="4" t="str">
        <f>VLOOKUP(B4423, Sheet2!$A$2:$B$734, 2, FALSE)</f>
        <v>CO</v>
      </c>
      <c r="F4423" s="4" t="s">
        <v>652</v>
      </c>
      <c r="G4423" s="4" t="str">
        <f>B4423&amp;E4423</f>
        <v>AllardCO</v>
      </c>
      <c r="H4423" s="4" t="str">
        <f>VLOOKUP(G4423, Sheet2!C:D, 2, FALSE)</f>
        <v>R</v>
      </c>
      <c r="I4423" s="4">
        <f>VLOOKUP(A4423, Sheet3!A:G,2, FALSE)</f>
        <v>3.5215040000000002</v>
      </c>
      <c r="J4423" s="4">
        <f>VLOOKUP(A4423, Sheet3!A:G,3, FALSE)</f>
        <v>-0.24187</v>
      </c>
      <c r="K4423" s="4">
        <f>VLOOKUP(A4423, Sheet3!A:G,4, FALSE)</f>
        <v>5.3388039999999997</v>
      </c>
      <c r="L4423" s="4">
        <f>VLOOKUP(A4423, Sheet3!A:G,5, FALSE)</f>
        <v>-1.535094</v>
      </c>
      <c r="M4423" s="4">
        <f>VLOOKUP(A4423, Sheet3!A:G,6, FALSE)</f>
        <v>7.1193999999999993E-2</v>
      </c>
      <c r="N4423" s="4">
        <f>VLOOKUP(A4423, Sheet3!A:G,7, FALSE)</f>
        <v>6.4653809999999998</v>
      </c>
      <c r="O4423">
        <v>2006</v>
      </c>
      <c r="P4423" s="4">
        <f>VLOOKUP(G4423, Sheet2!C:E, 3, FALSE)</f>
        <v>1997</v>
      </c>
      <c r="Q4423" s="4">
        <f>O4423-P4423</f>
        <v>9</v>
      </c>
      <c r="R4423" s="4">
        <f>VLOOKUP(A4423, Sheet4!A:B, 2, FALSE)</f>
        <v>1121</v>
      </c>
    </row>
    <row r="4424" spans="1:18">
      <c r="A4424" s="4">
        <v>5909</v>
      </c>
      <c r="B4424" s="4" t="s">
        <v>334</v>
      </c>
      <c r="C4424" s="1">
        <v>38113</v>
      </c>
      <c r="D4424" s="4" t="s">
        <v>15</v>
      </c>
      <c r="E4424" s="4" t="str">
        <f>VLOOKUP(B4424, Sheet2!$A$2:$B$734, 2, FALSE)</f>
        <v>VT</v>
      </c>
      <c r="F4424" s="4" t="s">
        <v>652</v>
      </c>
      <c r="G4424" s="4" t="str">
        <f>B4424&amp;E4424</f>
        <v>LeahyVT</v>
      </c>
      <c r="H4424" s="4" t="str">
        <f>VLOOKUP(G4424, Sheet2!C:D, 2, FALSE)</f>
        <v>D</v>
      </c>
      <c r="I4424" s="4">
        <f>VLOOKUP(A4424, Sheet3!A:G,2, FALSE)</f>
        <v>-3.7844410000000002</v>
      </c>
      <c r="J4424" s="4">
        <f>VLOOKUP(A4424, Sheet3!A:G,3, FALSE)</f>
        <v>1.438623</v>
      </c>
      <c r="K4424" s="4">
        <f>VLOOKUP(A4424, Sheet3!A:G,4, FALSE)</f>
        <v>6.4068E-2</v>
      </c>
      <c r="L4424" s="4">
        <f>VLOOKUP(A4424, Sheet3!A:G,5, FALSE)</f>
        <v>-0.81870200000000004</v>
      </c>
      <c r="M4424" s="4">
        <f>VLOOKUP(A4424, Sheet3!A:G,6, FALSE)</f>
        <v>0.52779699999999996</v>
      </c>
      <c r="N4424" s="4">
        <f>VLOOKUP(A4424, Sheet3!A:G,7, FALSE)</f>
        <v>1.7764070000000001</v>
      </c>
      <c r="O4424">
        <v>2004</v>
      </c>
      <c r="P4424" s="4">
        <f>VLOOKUP(G4424, Sheet2!C:E, 3, FALSE)</f>
        <v>1975</v>
      </c>
      <c r="Q4424" s="4">
        <f>O4424-P4424</f>
        <v>29</v>
      </c>
      <c r="R4424" s="4">
        <f>VLOOKUP(A4424, Sheet4!A:B, 2, FALSE)</f>
        <v>771</v>
      </c>
    </row>
    <row r="4425" spans="1:18">
      <c r="A4425" s="4">
        <v>5910</v>
      </c>
      <c r="B4425" s="4" t="s">
        <v>239</v>
      </c>
      <c r="C4425" s="1">
        <v>38117</v>
      </c>
      <c r="D4425" s="4" t="s">
        <v>15</v>
      </c>
      <c r="E4425" s="4" t="str">
        <f>VLOOKUP(B4425, Sheet2!$A$2:$B$734, 2, FALSE)</f>
        <v>TN</v>
      </c>
      <c r="F4425" s="4" t="s">
        <v>652</v>
      </c>
      <c r="G4425" s="4" t="str">
        <f>B4425&amp;E4425</f>
        <v>FristTN</v>
      </c>
      <c r="H4425" s="4" t="str">
        <f>VLOOKUP(G4425, Sheet2!C:D, 2, FALSE)</f>
        <v>R</v>
      </c>
      <c r="I4425" s="4">
        <f>VLOOKUP(A4425, Sheet3!A:G,2, FALSE)</f>
        <v>-0.83226100000000003</v>
      </c>
      <c r="J4425" s="4">
        <f>VLOOKUP(A4425, Sheet3!A:G,3, FALSE)</f>
        <v>0.72133199999999997</v>
      </c>
      <c r="K4425" s="4">
        <f>VLOOKUP(A4425, Sheet3!A:G,4, FALSE)</f>
        <v>0.80019700000000005</v>
      </c>
      <c r="L4425" s="4">
        <f>VLOOKUP(A4425, Sheet3!A:G,5, FALSE)</f>
        <v>-4.0448130000000004</v>
      </c>
      <c r="M4425" s="4">
        <f>VLOOKUP(A4425, Sheet3!A:G,6, FALSE)</f>
        <v>-0.73761299999999996</v>
      </c>
      <c r="N4425" s="4">
        <f>VLOOKUP(A4425, Sheet3!A:G,7, FALSE)</f>
        <v>2.0813809999999999</v>
      </c>
      <c r="O4425">
        <v>2004</v>
      </c>
      <c r="P4425" s="4">
        <f>VLOOKUP(G4425, Sheet2!C:E, 3, FALSE)</f>
        <v>1995</v>
      </c>
      <c r="Q4425" s="4">
        <f>O4425-P4425</f>
        <v>9</v>
      </c>
      <c r="R4425" s="4">
        <f>VLOOKUP(A4425, Sheet4!A:B, 2, FALSE)</f>
        <v>877</v>
      </c>
    </row>
    <row r="4426" spans="1:18">
      <c r="A4426" s="4">
        <v>5911</v>
      </c>
      <c r="B4426" s="4" t="s">
        <v>239</v>
      </c>
      <c r="C4426" s="1">
        <v>38632</v>
      </c>
      <c r="D4426" s="4" t="s">
        <v>15</v>
      </c>
      <c r="E4426" s="4" t="str">
        <f>VLOOKUP(B4426, Sheet2!$A$2:$B$734, 2, FALSE)</f>
        <v>TN</v>
      </c>
      <c r="F4426" s="4" t="s">
        <v>652</v>
      </c>
      <c r="G4426" s="4" t="str">
        <f>B4426&amp;E4426</f>
        <v>FristTN</v>
      </c>
      <c r="H4426" s="4" t="str">
        <f>VLOOKUP(G4426, Sheet2!C:D, 2, FALSE)</f>
        <v>R</v>
      </c>
      <c r="I4426" s="4">
        <f>VLOOKUP(A4426, Sheet3!A:G,2, FALSE)</f>
        <v>2.6459600000000001</v>
      </c>
      <c r="J4426" s="4">
        <f>VLOOKUP(A4426, Sheet3!A:G,3, FALSE)</f>
        <v>-1.786405</v>
      </c>
      <c r="K4426" s="4">
        <f>VLOOKUP(A4426, Sheet3!A:G,4, FALSE)</f>
        <v>1.8115749999999999</v>
      </c>
      <c r="L4426" s="4">
        <f>VLOOKUP(A4426, Sheet3!A:G,5, FALSE)</f>
        <v>-2.2814839999999998</v>
      </c>
      <c r="M4426" s="4">
        <f>VLOOKUP(A4426, Sheet3!A:G,6, FALSE)</f>
        <v>-0.68148399999999998</v>
      </c>
      <c r="N4426" s="4">
        <f>VLOOKUP(A4426, Sheet3!A:G,7, FALSE)</f>
        <v>4.2654180000000004</v>
      </c>
      <c r="O4426">
        <v>2005</v>
      </c>
      <c r="P4426" s="4">
        <f>VLOOKUP(G4426, Sheet2!C:E, 3, FALSE)</f>
        <v>1995</v>
      </c>
      <c r="Q4426" s="4">
        <f>O4426-P4426</f>
        <v>10</v>
      </c>
      <c r="R4426" s="4">
        <f>VLOOKUP(A4426, Sheet4!A:B, 2, FALSE)</f>
        <v>735</v>
      </c>
    </row>
    <row r="4427" spans="1:18">
      <c r="A4427" s="4">
        <v>5912</v>
      </c>
      <c r="B4427" s="4" t="s">
        <v>288</v>
      </c>
      <c r="C4427" s="1">
        <v>38643</v>
      </c>
      <c r="D4427" s="4" t="s">
        <v>15</v>
      </c>
      <c r="E4427" s="4" t="str">
        <f>VLOOKUP(B4427, Sheet2!$A$2:$B$734, 2, FALSE)</f>
        <v>GA</v>
      </c>
      <c r="F4427" s="4" t="s">
        <v>652</v>
      </c>
      <c r="G4427" s="4" t="str">
        <f>B4427&amp;E4427</f>
        <v>IsaksonGA</v>
      </c>
      <c r="H4427" s="4" t="str">
        <f>VLOOKUP(G4427, Sheet2!C:D, 2, FALSE)</f>
        <v>D</v>
      </c>
      <c r="I4427" s="4">
        <f>VLOOKUP(A4427, Sheet3!A:G,2, FALSE)</f>
        <v>2.1552449999999999</v>
      </c>
      <c r="J4427" s="4">
        <f>VLOOKUP(A4427, Sheet3!A:G,3, FALSE)</f>
        <v>-9.5557000000000003E-2</v>
      </c>
      <c r="K4427" s="4">
        <f>VLOOKUP(A4427, Sheet3!A:G,4, FALSE)</f>
        <v>0.74332699999999996</v>
      </c>
      <c r="L4427" s="4">
        <f>VLOOKUP(A4427, Sheet3!A:G,5, FALSE)</f>
        <v>-0.47546699999999997</v>
      </c>
      <c r="M4427" s="4">
        <f>VLOOKUP(A4427, Sheet3!A:G,6, FALSE)</f>
        <v>-1.736135</v>
      </c>
      <c r="N4427" s="4">
        <f>VLOOKUP(A4427, Sheet3!A:G,7, FALSE)</f>
        <v>1.84158</v>
      </c>
      <c r="O4427">
        <v>2005</v>
      </c>
      <c r="P4427" s="4">
        <f>VLOOKUP(G4427, Sheet2!C:E, 3, FALSE)</f>
        <v>1999</v>
      </c>
      <c r="Q4427" s="4">
        <f>O4427-P4427</f>
        <v>6</v>
      </c>
      <c r="R4427" s="4">
        <f>VLOOKUP(A4427, Sheet4!A:B, 2, FALSE)</f>
        <v>935</v>
      </c>
    </row>
    <row r="4428" spans="1:18">
      <c r="A4428" s="4">
        <v>5914</v>
      </c>
      <c r="B4428" s="4" t="s">
        <v>245</v>
      </c>
      <c r="C4428" s="1">
        <v>38644</v>
      </c>
      <c r="D4428" s="4" t="s">
        <v>15</v>
      </c>
      <c r="E4428" s="4" t="s">
        <v>13</v>
      </c>
      <c r="F4428" s="4" t="s">
        <v>652</v>
      </c>
      <c r="G4428" s="4" t="str">
        <f>B4428&amp;E4428</f>
        <v>GrahamSC</v>
      </c>
      <c r="H4428" s="4" t="str">
        <f>VLOOKUP(G4428, Sheet2!C:D, 2, FALSE)</f>
        <v>D</v>
      </c>
      <c r="I4428" s="4">
        <f>VLOOKUP(A4428, Sheet3!A:G,2, FALSE)</f>
        <v>-6.2353940000000003</v>
      </c>
      <c r="J4428" s="4">
        <f>VLOOKUP(A4428, Sheet3!A:G,3, FALSE)</f>
        <v>0.91719099999999998</v>
      </c>
      <c r="K4428" s="4">
        <f>VLOOKUP(A4428, Sheet3!A:G,4, FALSE)</f>
        <v>1.2282390000000001</v>
      </c>
      <c r="L4428" s="4">
        <f>VLOOKUP(A4428, Sheet3!A:G,5, FALSE)</f>
        <v>-1.8043640000000001</v>
      </c>
      <c r="M4428" s="4">
        <f>VLOOKUP(A4428, Sheet3!A:G,6, FALSE)</f>
        <v>-4.5177000000000002E-2</v>
      </c>
      <c r="N4428" s="4">
        <f>VLOOKUP(A4428, Sheet3!A:G,7, FALSE)</f>
        <v>1.0948640000000001</v>
      </c>
      <c r="O4428">
        <v>2005</v>
      </c>
      <c r="P4428" s="4">
        <f>VLOOKUP(G4428, Sheet2!C:E, 3, FALSE)</f>
        <v>1995</v>
      </c>
      <c r="Q4428" s="4">
        <f>O4428-P4428</f>
        <v>10</v>
      </c>
      <c r="R4428" s="4">
        <f>VLOOKUP(A4428, Sheet4!A:B, 2, FALSE)</f>
        <v>711</v>
      </c>
    </row>
    <row r="4429" spans="1:18">
      <c r="A4429" s="4">
        <v>5915</v>
      </c>
      <c r="B4429" s="4" t="s">
        <v>247</v>
      </c>
      <c r="C4429" s="1">
        <v>38253</v>
      </c>
      <c r="D4429" s="4" t="s">
        <v>15</v>
      </c>
      <c r="E4429" s="4" t="str">
        <f>VLOOKUP(B4429, Sheet2!$A$2:$B$734, 2, FALSE)</f>
        <v>NV</v>
      </c>
      <c r="F4429" s="4" t="s">
        <v>652</v>
      </c>
      <c r="G4429" s="4" t="str">
        <f>B4429&amp;E4429</f>
        <v>EnsignNV</v>
      </c>
      <c r="H4429" s="4" t="str">
        <f>VLOOKUP(G4429, Sheet2!C:D, 2, FALSE)</f>
        <v>R</v>
      </c>
      <c r="I4429" s="4">
        <f>VLOOKUP(A4429, Sheet3!A:G,2, FALSE)</f>
        <v>-8.1696690000000007</v>
      </c>
      <c r="J4429" s="4">
        <f>VLOOKUP(A4429, Sheet3!A:G,3, FALSE)</f>
        <v>2.7088649999999999</v>
      </c>
      <c r="K4429" s="4">
        <f>VLOOKUP(A4429, Sheet3!A:G,4, FALSE)</f>
        <v>-0.12203799999999999</v>
      </c>
      <c r="L4429" s="4">
        <f>VLOOKUP(A4429, Sheet3!A:G,5, FALSE)</f>
        <v>-2.099599</v>
      </c>
      <c r="M4429" s="4">
        <f>VLOOKUP(A4429, Sheet3!A:G,6, FALSE)</f>
        <v>-0.196574</v>
      </c>
      <c r="N4429" s="4">
        <f>VLOOKUP(A4429, Sheet3!A:G,7, FALSE)</f>
        <v>-1.8765240000000001</v>
      </c>
      <c r="O4429">
        <v>2004</v>
      </c>
      <c r="P4429" s="4" t="str">
        <f>VLOOKUP(G4429, Sheet2!C:E, 3, FALSE)</f>
        <v>1995-1998</v>
      </c>
      <c r="Q4429" s="4">
        <v>6</v>
      </c>
      <c r="R4429" s="4">
        <f>VLOOKUP(A4429, Sheet4!A:B, 2, FALSE)</f>
        <v>883</v>
      </c>
    </row>
    <row r="4430" spans="1:18">
      <c r="A4430" s="4">
        <v>5916</v>
      </c>
      <c r="B4430" s="4" t="s">
        <v>20</v>
      </c>
      <c r="C4430" s="1">
        <v>38979</v>
      </c>
      <c r="D4430" s="4" t="s">
        <v>6</v>
      </c>
      <c r="E4430" s="4" t="str">
        <f>VLOOKUP(B4430, Sheet2!$A$2:$B$734, 2, FALSE)</f>
        <v>WA</v>
      </c>
      <c r="F4430" s="4" t="s">
        <v>652</v>
      </c>
      <c r="G4430" s="4" t="str">
        <f>B4430&amp;E4430</f>
        <v>McDermottWA</v>
      </c>
      <c r="H4430" s="4" t="str">
        <f>VLOOKUP(G4430, Sheet2!C:D, 2, FALSE)</f>
        <v>D</v>
      </c>
      <c r="I4430" s="4">
        <f>VLOOKUP(A4430, Sheet3!A:G,2, FALSE)</f>
        <v>0.91184600000000005</v>
      </c>
      <c r="J4430" s="4">
        <f>VLOOKUP(A4430, Sheet3!A:G,3, FALSE)</f>
        <v>0.120681</v>
      </c>
      <c r="K4430" s="4">
        <f>VLOOKUP(A4430, Sheet3!A:G,4, FALSE)</f>
        <v>2.5700479999999999</v>
      </c>
      <c r="L4430" s="4">
        <f>VLOOKUP(A4430, Sheet3!A:G,5, FALSE)</f>
        <v>0.73158699999999999</v>
      </c>
      <c r="M4430" s="4">
        <f>VLOOKUP(A4430, Sheet3!A:G,6, FALSE)</f>
        <v>-0.61718700000000004</v>
      </c>
      <c r="N4430" s="4">
        <f>VLOOKUP(A4430, Sheet3!A:G,7, FALSE)</f>
        <v>3.7905669999999998</v>
      </c>
      <c r="O4430">
        <v>2006</v>
      </c>
      <c r="P4430" s="4">
        <f>VLOOKUP(G4430, Sheet2!C:E, 3, FALSE)</f>
        <v>1989</v>
      </c>
      <c r="Q4430" s="4">
        <f>O4430-P4430</f>
        <v>17</v>
      </c>
      <c r="R4430" s="4">
        <f>VLOOKUP(A4430, Sheet4!A:B, 2, FALSE)</f>
        <v>681</v>
      </c>
    </row>
    <row r="4431" spans="1:18">
      <c r="A4431" s="4">
        <v>5917</v>
      </c>
      <c r="B4431" s="4" t="s">
        <v>21</v>
      </c>
      <c r="C4431" s="1">
        <v>38399</v>
      </c>
      <c r="D4431" s="4" t="s">
        <v>6</v>
      </c>
      <c r="E4431" s="4" t="str">
        <f>VLOOKUP(B4431, Sheet2!$A$2:$B$734, 2, FALSE)</f>
        <v>CA</v>
      </c>
      <c r="F4431" s="4" t="s">
        <v>652</v>
      </c>
      <c r="G4431" s="4" t="str">
        <f>B4431&amp;E4431</f>
        <v>WoolseyCA</v>
      </c>
      <c r="H4431" s="4" t="str">
        <f>VLOOKUP(G4431, Sheet2!C:D, 2, FALSE)</f>
        <v>D</v>
      </c>
      <c r="I4431" s="4">
        <f>VLOOKUP(A4431, Sheet3!A:G,2, FALSE)</f>
        <v>2.1218590000000002</v>
      </c>
      <c r="J4431" s="4">
        <f>VLOOKUP(A4431, Sheet3!A:G,3, FALSE)</f>
        <v>-0.67314300000000005</v>
      </c>
      <c r="K4431" s="4">
        <f>VLOOKUP(A4431, Sheet3!A:G,4, FALSE)</f>
        <v>-0.46057500000000001</v>
      </c>
      <c r="L4431" s="4">
        <f>VLOOKUP(A4431, Sheet3!A:G,5, FALSE)</f>
        <v>2.3327279999999999</v>
      </c>
      <c r="M4431" s="4">
        <f>VLOOKUP(A4431, Sheet3!A:G,6, FALSE)</f>
        <v>-1.0830979999999999</v>
      </c>
      <c r="N4431" s="4">
        <f>VLOOKUP(A4431, Sheet3!A:G,7, FALSE)</f>
        <v>0.396318</v>
      </c>
      <c r="O4431">
        <v>2005</v>
      </c>
      <c r="P4431" s="4">
        <f>VLOOKUP(G4431, Sheet2!C:E, 3, FALSE)</f>
        <v>1993</v>
      </c>
      <c r="Q4431" s="4">
        <f>O4431-P4431</f>
        <v>12</v>
      </c>
      <c r="R4431" s="4">
        <f>VLOOKUP(A4431, Sheet4!A:B, 2, FALSE)</f>
        <v>699</v>
      </c>
    </row>
    <row r="4432" spans="1:18">
      <c r="A4432" s="4">
        <v>5918</v>
      </c>
      <c r="B4432" s="4" t="s">
        <v>20</v>
      </c>
      <c r="C4432" s="1">
        <v>39344</v>
      </c>
      <c r="D4432" s="4" t="s">
        <v>6</v>
      </c>
      <c r="E4432" s="4" t="str">
        <f>VLOOKUP(B4432, Sheet2!$A$2:$B$734, 2, FALSE)</f>
        <v>WA</v>
      </c>
      <c r="F4432" s="4" t="s">
        <v>652</v>
      </c>
      <c r="G4432" s="4" t="str">
        <f>B4432&amp;E4432</f>
        <v>McDermottWA</v>
      </c>
      <c r="H4432" s="4" t="str">
        <f>VLOOKUP(G4432, Sheet2!C:D, 2, FALSE)</f>
        <v>D</v>
      </c>
      <c r="I4432" s="4">
        <f>VLOOKUP(A4432, Sheet3!A:G,2, FALSE)</f>
        <v>7.4013999999999996E-2</v>
      </c>
      <c r="J4432" s="4">
        <f>VLOOKUP(A4432, Sheet3!A:G,3, FALSE)</f>
        <v>-0.54870699999999994</v>
      </c>
      <c r="K4432" s="4">
        <f>VLOOKUP(A4432, Sheet3!A:G,4, FALSE)</f>
        <v>1.8946019999999999</v>
      </c>
      <c r="L4432" s="4">
        <f>VLOOKUP(A4432, Sheet3!A:G,5, FALSE)</f>
        <v>1.6204240000000001</v>
      </c>
      <c r="M4432" s="4">
        <f>VLOOKUP(A4432, Sheet3!A:G,6, FALSE)</f>
        <v>1.438742</v>
      </c>
      <c r="N4432" s="4">
        <f>VLOOKUP(A4432, Sheet3!A:G,7, FALSE)</f>
        <v>3.0014620000000001</v>
      </c>
      <c r="O4432">
        <v>2007</v>
      </c>
      <c r="P4432" s="4">
        <f>VLOOKUP(G4432, Sheet2!C:E, 3, FALSE)</f>
        <v>1989</v>
      </c>
      <c r="Q4432" s="4">
        <f>O4432-P4432</f>
        <v>18</v>
      </c>
      <c r="R4432" s="4">
        <f>VLOOKUP(A4432, Sheet4!A:B, 2, FALSE)</f>
        <v>630</v>
      </c>
    </row>
    <row r="4433" spans="1:18">
      <c r="A4433" s="4">
        <v>5919</v>
      </c>
      <c r="B4433" s="4" t="s">
        <v>381</v>
      </c>
      <c r="C4433" s="1">
        <v>38378</v>
      </c>
      <c r="D4433" s="4" t="s">
        <v>6</v>
      </c>
      <c r="E4433" s="4" t="str">
        <f>VLOOKUP(B4433, Sheet2!$A$2:$B$734, 2, FALSE)</f>
        <v>IL</v>
      </c>
      <c r="F4433" s="4" t="s">
        <v>652</v>
      </c>
      <c r="G4433" s="4" t="str">
        <f>B4433&amp;E4433</f>
        <v>BiggertIL</v>
      </c>
      <c r="H4433" s="4" t="str">
        <f>VLOOKUP(G4433, Sheet2!C:D, 2, FALSE)</f>
        <v>R</v>
      </c>
      <c r="I4433" s="4">
        <f>VLOOKUP(A4433, Sheet3!A:G,2, FALSE)</f>
        <v>-3.6185969999999998</v>
      </c>
      <c r="J4433" s="4">
        <f>VLOOKUP(A4433, Sheet3!A:G,3, FALSE)</f>
        <v>1.0899239999999999</v>
      </c>
      <c r="K4433" s="4">
        <f>VLOOKUP(A4433, Sheet3!A:G,4, FALSE)</f>
        <v>-3.9773830000000001</v>
      </c>
      <c r="L4433" s="4">
        <f>VLOOKUP(A4433, Sheet3!A:G,5, FALSE)</f>
        <v>-1.8964589999999999</v>
      </c>
      <c r="M4433" s="4">
        <f>VLOOKUP(A4433, Sheet3!A:G,6, FALSE)</f>
        <v>-1.548271</v>
      </c>
      <c r="N4433" s="4">
        <f>VLOOKUP(A4433, Sheet3!A:G,7, FALSE)</f>
        <v>-1.1864870000000001</v>
      </c>
      <c r="O4433">
        <v>2005</v>
      </c>
      <c r="P4433" s="4">
        <f>VLOOKUP(G4433, Sheet2!C:E, 3, FALSE)</f>
        <v>1999</v>
      </c>
      <c r="Q4433" s="4">
        <f>O4433-P4433</f>
        <v>6</v>
      </c>
      <c r="R4433" s="4">
        <f>VLOOKUP(A4433, Sheet4!A:B, 2, FALSE)</f>
        <v>844</v>
      </c>
    </row>
    <row r="4434" spans="1:18">
      <c r="A4434" s="4">
        <v>5920</v>
      </c>
      <c r="B4434" s="4" t="s">
        <v>133</v>
      </c>
      <c r="C4434" s="1">
        <v>38013</v>
      </c>
      <c r="D4434" s="4" t="s">
        <v>6</v>
      </c>
      <c r="E4434" s="4" t="str">
        <f>VLOOKUP(B4434, Sheet2!$A$2:$B$734, 2, FALSE)</f>
        <v>NY</v>
      </c>
      <c r="F4434" s="4" t="s">
        <v>652</v>
      </c>
      <c r="G4434" s="4" t="str">
        <f>B4434&amp;E4434</f>
        <v>HincheyNY</v>
      </c>
      <c r="H4434" s="4" t="str">
        <f>VLOOKUP(G4434, Sheet2!C:D, 2, FALSE)</f>
        <v>D</v>
      </c>
      <c r="I4434" s="4">
        <f>VLOOKUP(A4434, Sheet3!A:G,2, FALSE)</f>
        <v>0.74990900000000005</v>
      </c>
      <c r="J4434" s="4">
        <f>VLOOKUP(A4434, Sheet3!A:G,3, FALSE)</f>
        <v>1.276621</v>
      </c>
      <c r="K4434" s="4">
        <f>VLOOKUP(A4434, Sheet3!A:G,4, FALSE)</f>
        <v>1.344241</v>
      </c>
      <c r="L4434" s="4">
        <f>VLOOKUP(A4434, Sheet3!A:G,5, FALSE)</f>
        <v>-0.249112</v>
      </c>
      <c r="M4434" s="4">
        <f>VLOOKUP(A4434, Sheet3!A:G,6, FALSE)</f>
        <v>1.004616</v>
      </c>
      <c r="N4434" s="4">
        <f>VLOOKUP(A4434, Sheet3!A:G,7, FALSE)</f>
        <v>4.0896080000000001</v>
      </c>
      <c r="O4434">
        <v>2004</v>
      </c>
      <c r="P4434" s="4">
        <f>VLOOKUP(G4434, Sheet2!C:E, 3, FALSE)</f>
        <v>1993</v>
      </c>
      <c r="Q4434" s="4">
        <f>O4434-P4434</f>
        <v>11</v>
      </c>
      <c r="R4434" s="4">
        <f>VLOOKUP(A4434, Sheet4!A:B, 2, FALSE)</f>
        <v>702</v>
      </c>
    </row>
    <row r="4435" spans="1:18">
      <c r="A4435" s="4">
        <v>5921</v>
      </c>
      <c r="B4435" s="4" t="s">
        <v>82</v>
      </c>
      <c r="C4435" s="1">
        <v>38013</v>
      </c>
      <c r="D4435" s="4" t="s">
        <v>6</v>
      </c>
      <c r="E4435" s="4" t="str">
        <f>VLOOKUP(B4435, Sheet2!$A$2:$B$734, 2, FALSE)</f>
        <v>TX</v>
      </c>
      <c r="F4435" s="4" t="s">
        <v>652</v>
      </c>
      <c r="G4435" s="4" t="str">
        <f>B4435&amp;E4435</f>
        <v>Jackson-LeeTX</v>
      </c>
      <c r="H4435" s="4" t="str">
        <f>VLOOKUP(G4435, Sheet2!C:D, 2, FALSE)</f>
        <v>D</v>
      </c>
      <c r="I4435" s="4">
        <f>VLOOKUP(A4435, Sheet3!A:G,2, FALSE)</f>
        <v>2.49919</v>
      </c>
      <c r="J4435" s="4">
        <f>VLOOKUP(A4435, Sheet3!A:G,3, FALSE)</f>
        <v>-1.2934730000000001</v>
      </c>
      <c r="K4435" s="4">
        <f>VLOOKUP(A4435, Sheet3!A:G,4, FALSE)</f>
        <v>0.68002399999999996</v>
      </c>
      <c r="L4435" s="4">
        <f>VLOOKUP(A4435, Sheet3!A:G,5, FALSE)</f>
        <v>1.6792819999999999</v>
      </c>
      <c r="M4435" s="4">
        <f>VLOOKUP(A4435, Sheet3!A:G,6, FALSE)</f>
        <v>-0.86045099999999997</v>
      </c>
      <c r="N4435" s="4">
        <f>VLOOKUP(A4435, Sheet3!A:G,7, FALSE)</f>
        <v>-0.94162500000000005</v>
      </c>
      <c r="O4435">
        <v>2004</v>
      </c>
      <c r="P4435" s="4">
        <f>VLOOKUP(G4435, Sheet2!C:E, 3, FALSE)</f>
        <v>1995</v>
      </c>
      <c r="Q4435" s="4">
        <f>O4435-P4435</f>
        <v>9</v>
      </c>
      <c r="R4435" s="4">
        <f>VLOOKUP(A4435, Sheet4!A:B, 2, FALSE)</f>
        <v>866</v>
      </c>
    </row>
    <row r="4436" spans="1:18">
      <c r="A4436" s="4">
        <v>5922</v>
      </c>
      <c r="B4436" s="4" t="s">
        <v>181</v>
      </c>
      <c r="C4436" s="1">
        <v>38174</v>
      </c>
      <c r="D4436" s="4" t="s">
        <v>6</v>
      </c>
      <c r="E4436" s="4" t="str">
        <f>VLOOKUP(B4436, Sheet2!$A$2:$B$734, 2, FALSE)</f>
        <v>OK</v>
      </c>
      <c r="F4436" s="4" t="s">
        <v>652</v>
      </c>
      <c r="G4436" s="4" t="str">
        <f>B4436&amp;E4436</f>
        <v>ColeOK</v>
      </c>
      <c r="H4436" s="4" t="str">
        <f>VLOOKUP(G4436, Sheet2!C:D, 2, FALSE)</f>
        <v>R</v>
      </c>
      <c r="I4436" s="4">
        <f>VLOOKUP(A4436, Sheet3!A:G,2, FALSE)</f>
        <v>-3.0311780000000002</v>
      </c>
      <c r="J4436" s="4">
        <f>VLOOKUP(A4436, Sheet3!A:G,3, FALSE)</f>
        <v>0.41434599999999999</v>
      </c>
      <c r="K4436" s="4">
        <f>VLOOKUP(A4436, Sheet3!A:G,4, FALSE)</f>
        <v>1.691422</v>
      </c>
      <c r="L4436" s="4">
        <f>VLOOKUP(A4436, Sheet3!A:G,5, FALSE)</f>
        <v>-1.2342630000000001</v>
      </c>
      <c r="M4436" s="4">
        <f>VLOOKUP(A4436, Sheet3!A:G,6, FALSE)</f>
        <v>5.4455999999999997E-2</v>
      </c>
      <c r="N4436" s="4">
        <f>VLOOKUP(A4436, Sheet3!A:G,7, FALSE)</f>
        <v>3.3661539999999999</v>
      </c>
      <c r="O4436">
        <v>2004</v>
      </c>
      <c r="P4436" s="4">
        <f>VLOOKUP(G4436, Sheet2!C:E, 3, FALSE)</f>
        <v>2003</v>
      </c>
      <c r="Q4436" s="4">
        <f>O4436-P4436</f>
        <v>1</v>
      </c>
      <c r="R4436" s="4">
        <f>VLOOKUP(A4436, Sheet4!A:B, 2, FALSE)</f>
        <v>904</v>
      </c>
    </row>
    <row r="4437" spans="1:18">
      <c r="A4437" s="4">
        <v>5924</v>
      </c>
      <c r="B4437" s="4" t="s">
        <v>313</v>
      </c>
      <c r="C4437" s="1">
        <v>38174</v>
      </c>
      <c r="D4437" s="4" t="s">
        <v>6</v>
      </c>
      <c r="E4437" s="4" t="str">
        <f>VLOOKUP(B4437, Sheet2!$A$2:$B$734, 2, FALSE)</f>
        <v>CT</v>
      </c>
      <c r="F4437" s="4" t="s">
        <v>652</v>
      </c>
      <c r="G4437" s="4" t="str">
        <f>B4437&amp;E4437</f>
        <v>LarsonCT</v>
      </c>
      <c r="H4437" s="4" t="str">
        <f>VLOOKUP(G4437, Sheet2!C:D, 2, FALSE)</f>
        <v>D</v>
      </c>
      <c r="I4437" s="4">
        <f>VLOOKUP(A4437, Sheet3!A:G,2, FALSE)</f>
        <v>8.3624430000000007</v>
      </c>
      <c r="J4437" s="4">
        <f>VLOOKUP(A4437, Sheet3!A:G,3, FALSE)</f>
        <v>-1.67286</v>
      </c>
      <c r="K4437" s="4">
        <f>VLOOKUP(A4437, Sheet3!A:G,4, FALSE)</f>
        <v>0.71796099999999996</v>
      </c>
      <c r="L4437" s="4">
        <f>VLOOKUP(A4437, Sheet3!A:G,5, FALSE)</f>
        <v>10.629535000000001</v>
      </c>
      <c r="M4437" s="4">
        <f>VLOOKUP(A4437, Sheet3!A:G,6, FALSE)</f>
        <v>1.096239</v>
      </c>
      <c r="N4437" s="4">
        <f>VLOOKUP(A4437, Sheet3!A:G,7, FALSE)</f>
        <v>-1.28061</v>
      </c>
      <c r="O4437">
        <v>2004</v>
      </c>
      <c r="P4437" s="4">
        <f>VLOOKUP(G4437, Sheet2!C:E, 3, FALSE)</f>
        <v>1999</v>
      </c>
      <c r="Q4437" s="4">
        <f>O4437-P4437</f>
        <v>5</v>
      </c>
      <c r="R4437" s="4">
        <f>VLOOKUP(A4437, Sheet4!A:B, 2, FALSE)</f>
        <v>448</v>
      </c>
    </row>
    <row r="4438" spans="1:18">
      <c r="A4438" s="4">
        <v>5925</v>
      </c>
      <c r="B4438" s="4" t="s">
        <v>88</v>
      </c>
      <c r="C4438" s="1">
        <v>38552</v>
      </c>
      <c r="D4438" s="4" t="s">
        <v>6</v>
      </c>
      <c r="E4438" s="4" t="str">
        <f>VLOOKUP(B4438, Sheet2!$A$2:$B$734, 2, FALSE)</f>
        <v>OH</v>
      </c>
      <c r="F4438" s="4" t="s">
        <v>652</v>
      </c>
      <c r="G4438" s="4" t="str">
        <f>B4438&amp;E4438</f>
        <v>KapturOH</v>
      </c>
      <c r="H4438" s="4" t="str">
        <f>VLOOKUP(G4438, Sheet2!C:D, 2, FALSE)</f>
        <v>D</v>
      </c>
      <c r="I4438" s="4">
        <f>VLOOKUP(A4438, Sheet3!A:G,2, FALSE)</f>
        <v>-3.6474259999999998</v>
      </c>
      <c r="J4438" s="4">
        <f>VLOOKUP(A4438, Sheet3!A:G,3, FALSE)</f>
        <v>-1.696097</v>
      </c>
      <c r="K4438" s="4">
        <f>VLOOKUP(A4438, Sheet3!A:G,4, FALSE)</f>
        <v>1.618036</v>
      </c>
      <c r="L4438" s="4">
        <f>VLOOKUP(A4438, Sheet3!A:G,5, FALSE)</f>
        <v>-5.6796199999999999</v>
      </c>
      <c r="M4438" s="4">
        <f>VLOOKUP(A4438, Sheet3!A:G,6, FALSE)</f>
        <v>-3.4769060000000001</v>
      </c>
      <c r="N4438" s="4">
        <f>VLOOKUP(A4438, Sheet3!A:G,7, FALSE)</f>
        <v>1.2510030000000001</v>
      </c>
      <c r="O4438">
        <v>2005</v>
      </c>
      <c r="P4438" s="4">
        <f>VLOOKUP(G4438, Sheet2!C:E, 3, FALSE)</f>
        <v>1983</v>
      </c>
      <c r="Q4438" s="4">
        <f>O4438-P4438</f>
        <v>22</v>
      </c>
      <c r="R4438" s="4">
        <f>VLOOKUP(A4438, Sheet4!A:B, 2, FALSE)</f>
        <v>174</v>
      </c>
    </row>
    <row r="4439" spans="1:18">
      <c r="A4439" s="4">
        <v>5926</v>
      </c>
      <c r="B4439" s="4" t="s">
        <v>38</v>
      </c>
      <c r="C4439" s="1">
        <v>38140</v>
      </c>
      <c r="D4439" s="4" t="s">
        <v>6</v>
      </c>
      <c r="E4439" s="4" t="str">
        <f>VLOOKUP(B4439, Sheet2!$A$2:$B$734, 2, FALSE)</f>
        <v>OR</v>
      </c>
      <c r="F4439" s="4" t="s">
        <v>652</v>
      </c>
      <c r="G4439" s="4" t="str">
        <f>B4439&amp;E4439</f>
        <v>DeFazioOR</v>
      </c>
      <c r="H4439" s="4" t="str">
        <f>VLOOKUP(G4439, Sheet2!C:D, 2, FALSE)</f>
        <v>D</v>
      </c>
      <c r="I4439" s="4">
        <f>VLOOKUP(A4439, Sheet3!A:G,2, FALSE)</f>
        <v>-3.4043239999999999</v>
      </c>
      <c r="J4439" s="4">
        <f>VLOOKUP(A4439, Sheet3!A:G,3, FALSE)</f>
        <v>0.68141300000000005</v>
      </c>
      <c r="K4439" s="4">
        <f>VLOOKUP(A4439, Sheet3!A:G,4, FALSE)</f>
        <v>-0.72963</v>
      </c>
      <c r="L4439" s="4">
        <f>VLOOKUP(A4439, Sheet3!A:G,5, FALSE)</f>
        <v>2.133985</v>
      </c>
      <c r="M4439" s="4">
        <f>VLOOKUP(A4439, Sheet3!A:G,6, FALSE)</f>
        <v>-0.49207899999999999</v>
      </c>
      <c r="N4439" s="4">
        <f>VLOOKUP(A4439, Sheet3!A:G,7, FALSE)</f>
        <v>1.4027229999999999</v>
      </c>
      <c r="O4439">
        <v>2004</v>
      </c>
      <c r="P4439" s="4">
        <f>VLOOKUP(G4439, Sheet2!C:E, 3, FALSE)</f>
        <v>1987</v>
      </c>
      <c r="Q4439" s="4">
        <f>O4439-P4439</f>
        <v>17</v>
      </c>
      <c r="R4439" s="4">
        <f>VLOOKUP(A4439, Sheet4!A:B, 2, FALSE)</f>
        <v>749</v>
      </c>
    </row>
    <row r="4440" spans="1:18">
      <c r="A4440" s="4">
        <v>5927</v>
      </c>
      <c r="B4440" s="4" t="s">
        <v>197</v>
      </c>
      <c r="C4440" s="1">
        <v>38153</v>
      </c>
      <c r="D4440" s="4" t="s">
        <v>6</v>
      </c>
      <c r="E4440" s="4" t="s">
        <v>141</v>
      </c>
      <c r="F4440" s="4" t="s">
        <v>652</v>
      </c>
      <c r="G4440" s="4" t="str">
        <f>B4440&amp;E4440</f>
        <v>DuncanTN</v>
      </c>
      <c r="H4440" s="4" t="str">
        <f>VLOOKUP(G4440, Sheet2!C:D, 2, FALSE)</f>
        <v>R</v>
      </c>
      <c r="I4440" s="4">
        <f>VLOOKUP(A4440, Sheet3!A:G,2, FALSE)</f>
        <v>-1.7891999999999999</v>
      </c>
      <c r="J4440" s="4">
        <f>VLOOKUP(A4440, Sheet3!A:G,3, FALSE)</f>
        <v>1.38619</v>
      </c>
      <c r="K4440" s="4">
        <f>VLOOKUP(A4440, Sheet3!A:G,4, FALSE)</f>
        <v>-1.476674</v>
      </c>
      <c r="L4440" s="4">
        <f>VLOOKUP(A4440, Sheet3!A:G,5, FALSE)</f>
        <v>-1.351456</v>
      </c>
      <c r="M4440" s="4">
        <f>VLOOKUP(A4440, Sheet3!A:G,6, FALSE)</f>
        <v>-1.2813920000000001</v>
      </c>
      <c r="N4440" s="4">
        <f>VLOOKUP(A4440, Sheet3!A:G,7, FALSE)</f>
        <v>0.82783600000000002</v>
      </c>
      <c r="O4440">
        <v>2004</v>
      </c>
      <c r="P4440" s="4">
        <f>VLOOKUP(G4440, Sheet2!C:E, 3, FALSE)</f>
        <v>1988</v>
      </c>
      <c r="Q4440" s="4">
        <f>O4440-P4440</f>
        <v>16</v>
      </c>
      <c r="R4440" s="4">
        <f>VLOOKUP(A4440, Sheet4!A:B, 2, FALSE)</f>
        <v>744</v>
      </c>
    </row>
    <row r="4441" spans="1:18">
      <c r="A4441" s="4">
        <v>5928</v>
      </c>
      <c r="B4441" s="4" t="s">
        <v>38</v>
      </c>
      <c r="C4441" s="1">
        <v>38520</v>
      </c>
      <c r="D4441" s="4" t="s">
        <v>6</v>
      </c>
      <c r="E4441" s="4" t="str">
        <f>VLOOKUP(B4441, Sheet2!$A$2:$B$734, 2, FALSE)</f>
        <v>OR</v>
      </c>
      <c r="F4441" s="4" t="s">
        <v>652</v>
      </c>
      <c r="G4441" s="4" t="str">
        <f>B4441&amp;E4441</f>
        <v>DeFazioOR</v>
      </c>
      <c r="H4441" s="4" t="str">
        <f>VLOOKUP(G4441, Sheet2!C:D, 2, FALSE)</f>
        <v>D</v>
      </c>
      <c r="I4441" s="4">
        <f>VLOOKUP(A4441, Sheet3!A:G,2, FALSE)</f>
        <v>2.7687689999999998</v>
      </c>
      <c r="J4441" s="4">
        <f>VLOOKUP(A4441, Sheet3!A:G,3, FALSE)</f>
        <v>-4.7282999999999999E-2</v>
      </c>
      <c r="K4441" s="4">
        <f>VLOOKUP(A4441, Sheet3!A:G,4, FALSE)</f>
        <v>-1.443932</v>
      </c>
      <c r="L4441" s="4">
        <f>VLOOKUP(A4441, Sheet3!A:G,5, FALSE)</f>
        <v>8.1539680000000008</v>
      </c>
      <c r="M4441" s="4">
        <f>VLOOKUP(A4441, Sheet3!A:G,6, FALSE)</f>
        <v>2.6843319999999999</v>
      </c>
      <c r="N4441" s="4">
        <f>VLOOKUP(A4441, Sheet3!A:G,7, FALSE)</f>
        <v>1.0312410000000001</v>
      </c>
      <c r="O4441">
        <v>2005</v>
      </c>
      <c r="P4441" s="4">
        <f>VLOOKUP(G4441, Sheet2!C:E, 3, FALSE)</f>
        <v>1987</v>
      </c>
      <c r="Q4441" s="4">
        <f>O4441-P4441</f>
        <v>18</v>
      </c>
      <c r="R4441" s="4">
        <f>VLOOKUP(A4441, Sheet4!A:B, 2, FALSE)</f>
        <v>803</v>
      </c>
    </row>
    <row r="4442" spans="1:18">
      <c r="A4442" s="4">
        <v>5929</v>
      </c>
      <c r="B4442" s="4" t="s">
        <v>5</v>
      </c>
      <c r="C4442" s="1">
        <v>38523</v>
      </c>
      <c r="D4442" s="4" t="s">
        <v>6</v>
      </c>
      <c r="E4442" s="4" t="str">
        <f>VLOOKUP(B4442, Sheet2!$A$2:$B$734, 2, FALSE)</f>
        <v>CA</v>
      </c>
      <c r="F4442" s="4" t="s">
        <v>652</v>
      </c>
      <c r="G4442" s="4" t="str">
        <f>B4442&amp;E4442</f>
        <v>WatersCA</v>
      </c>
      <c r="H4442" s="4" t="str">
        <f>VLOOKUP(G4442, Sheet2!C:D, 2, FALSE)</f>
        <v>D</v>
      </c>
      <c r="I4442" s="4">
        <f>VLOOKUP(A4442, Sheet3!A:G,2, FALSE)</f>
        <v>-1.575145</v>
      </c>
      <c r="J4442" s="4">
        <f>VLOOKUP(A4442, Sheet3!A:G,3, FALSE)</f>
        <v>1.8825780000000001</v>
      </c>
      <c r="K4442" s="4">
        <f>VLOOKUP(A4442, Sheet3!A:G,4, FALSE)</f>
        <v>-2.748837</v>
      </c>
      <c r="L4442" s="4">
        <f>VLOOKUP(A4442, Sheet3!A:G,5, FALSE)</f>
        <v>0.15482099999999999</v>
      </c>
      <c r="M4442" s="4">
        <f>VLOOKUP(A4442, Sheet3!A:G,6, FALSE)</f>
        <v>-9.1959999999999993E-3</v>
      </c>
      <c r="N4442" s="4">
        <f>VLOOKUP(A4442, Sheet3!A:G,7, FALSE)</f>
        <v>-2.1185909999999999</v>
      </c>
      <c r="O4442">
        <v>2005</v>
      </c>
      <c r="P4442" s="4">
        <f>VLOOKUP(G4442, Sheet2!C:E, 3, FALSE)</f>
        <v>1991</v>
      </c>
      <c r="Q4442" s="4">
        <f>O4442-P4442</f>
        <v>14</v>
      </c>
      <c r="R4442" s="4">
        <f>VLOOKUP(A4442, Sheet4!A:B, 2, FALSE)</f>
        <v>879</v>
      </c>
    </row>
    <row r="4443" spans="1:18">
      <c r="A4443" s="4">
        <v>5930</v>
      </c>
      <c r="B4443" s="4" t="s">
        <v>82</v>
      </c>
      <c r="C4443" s="1">
        <v>38160</v>
      </c>
      <c r="D4443" s="4" t="s">
        <v>6</v>
      </c>
      <c r="E4443" s="4" t="str">
        <f>VLOOKUP(B4443, Sheet2!$A$2:$B$734, 2, FALSE)</f>
        <v>TX</v>
      </c>
      <c r="F4443" s="4" t="s">
        <v>652</v>
      </c>
      <c r="G4443" s="4" t="str">
        <f>B4443&amp;E4443</f>
        <v>Jackson-LeeTX</v>
      </c>
      <c r="H4443" s="4" t="str">
        <f>VLOOKUP(G4443, Sheet2!C:D, 2, FALSE)</f>
        <v>D</v>
      </c>
      <c r="I4443" s="4">
        <f>VLOOKUP(A4443, Sheet3!A:G,2, FALSE)</f>
        <v>7.7106719999999997</v>
      </c>
      <c r="J4443" s="4">
        <f>VLOOKUP(A4443, Sheet3!A:G,3, FALSE)</f>
        <v>-2.4942839999999999</v>
      </c>
      <c r="K4443" s="4">
        <f>VLOOKUP(A4443, Sheet3!A:G,4, FALSE)</f>
        <v>-1.9454480000000001</v>
      </c>
      <c r="L4443" s="4">
        <f>VLOOKUP(A4443, Sheet3!A:G,5, FALSE)</f>
        <v>5.2227779999999999</v>
      </c>
      <c r="M4443" s="4">
        <f>VLOOKUP(A4443, Sheet3!A:G,6, FALSE)</f>
        <v>-0.66612000000000005</v>
      </c>
      <c r="N4443" s="4">
        <f>VLOOKUP(A4443, Sheet3!A:G,7, FALSE)</f>
        <v>-3.668695</v>
      </c>
      <c r="O4443">
        <v>2004</v>
      </c>
      <c r="P4443" s="4">
        <f>VLOOKUP(G4443, Sheet2!C:E, 3, FALSE)</f>
        <v>1995</v>
      </c>
      <c r="Q4443" s="4">
        <f>O4443-P4443</f>
        <v>9</v>
      </c>
      <c r="R4443" s="4">
        <f>VLOOKUP(A4443, Sheet4!A:B, 2, FALSE)</f>
        <v>876</v>
      </c>
    </row>
    <row r="4444" spans="1:18">
      <c r="A4444" s="4">
        <v>5931</v>
      </c>
      <c r="B4444" s="4" t="s">
        <v>540</v>
      </c>
      <c r="C4444" s="1">
        <v>38530</v>
      </c>
      <c r="D4444" s="4" t="s">
        <v>6</v>
      </c>
      <c r="E4444" s="4" t="str">
        <f>VLOOKUP(B4444, Sheet2!$A$2:$B$734, 2, FALSE)</f>
        <v>NE</v>
      </c>
      <c r="F4444" s="4" t="s">
        <v>652</v>
      </c>
      <c r="G4444" s="4" t="str">
        <f>B4444&amp;E4444</f>
        <v>OsborneNE</v>
      </c>
      <c r="H4444" s="4" t="str">
        <f>VLOOKUP(G4444, Sheet2!C:D, 2, FALSE)</f>
        <v>R</v>
      </c>
      <c r="I4444" s="4">
        <f>VLOOKUP(A4444, Sheet3!A:G,2, FALSE)</f>
        <v>-7.646E-2</v>
      </c>
      <c r="J4444" s="4">
        <f>VLOOKUP(A4444, Sheet3!A:G,3, FALSE)</f>
        <v>8.992E-2</v>
      </c>
      <c r="K4444" s="4">
        <f>VLOOKUP(A4444, Sheet3!A:G,4, FALSE)</f>
        <v>-4.1159489999999996</v>
      </c>
      <c r="L4444" s="4">
        <f>VLOOKUP(A4444, Sheet3!A:G,5, FALSE)</f>
        <v>0.21224499999999999</v>
      </c>
      <c r="M4444" s="4">
        <f>VLOOKUP(A4444, Sheet3!A:G,6, FALSE)</f>
        <v>1.0681</v>
      </c>
      <c r="N4444" s="4">
        <f>VLOOKUP(A4444, Sheet3!A:G,7, FALSE)</f>
        <v>-3.0605120000000001</v>
      </c>
      <c r="O4444">
        <v>2005</v>
      </c>
      <c r="P4444" s="4">
        <f>VLOOKUP(G4444, Sheet2!C:E, 3, FALSE)</f>
        <v>2001</v>
      </c>
      <c r="Q4444" s="4">
        <f>O4444-P4444</f>
        <v>4</v>
      </c>
      <c r="R4444" s="4">
        <f>VLOOKUP(A4444, Sheet4!A:B, 2, FALSE)</f>
        <v>839</v>
      </c>
    </row>
    <row r="4445" spans="1:18">
      <c r="A4445" s="4">
        <v>5932</v>
      </c>
      <c r="B4445" s="4" t="s">
        <v>149</v>
      </c>
      <c r="C4445" s="1">
        <v>38531</v>
      </c>
      <c r="D4445" s="4" t="s">
        <v>6</v>
      </c>
      <c r="E4445" s="4" t="str">
        <f>VLOOKUP(B4445, Sheet2!$A$2:$B$734, 2, FALSE)</f>
        <v>NC</v>
      </c>
      <c r="F4445" s="4" t="s">
        <v>652</v>
      </c>
      <c r="G4445" s="4" t="str">
        <f>B4445&amp;E4445</f>
        <v>FoxxNC</v>
      </c>
      <c r="H4445" s="4" t="str">
        <f>VLOOKUP(G4445, Sheet2!C:D, 2, FALSE)</f>
        <v>R</v>
      </c>
      <c r="I4445" s="4">
        <f>VLOOKUP(A4445, Sheet3!A:G,2, FALSE)</f>
        <v>-0.68072900000000003</v>
      </c>
      <c r="J4445" s="4">
        <f>VLOOKUP(A4445, Sheet3!A:G,3, FALSE)</f>
        <v>-0.484518</v>
      </c>
      <c r="K4445" s="4">
        <f>VLOOKUP(A4445, Sheet3!A:G,4, FALSE)</f>
        <v>1.865024</v>
      </c>
      <c r="L4445" s="4">
        <f>VLOOKUP(A4445, Sheet3!A:G,5, FALSE)</f>
        <v>2.0240819999999999</v>
      </c>
      <c r="M4445" s="4">
        <f>VLOOKUP(A4445, Sheet3!A:G,6, FALSE)</f>
        <v>-0.64290599999999998</v>
      </c>
      <c r="N4445" s="4">
        <f>VLOOKUP(A4445, Sheet3!A:G,7, FALSE)</f>
        <v>0.99367300000000003</v>
      </c>
      <c r="O4445">
        <v>2005</v>
      </c>
      <c r="P4445" s="4">
        <f>VLOOKUP(G4445, Sheet2!C:E, 3, FALSE)</f>
        <v>2005</v>
      </c>
      <c r="Q4445" s="4">
        <f>O4445-P4445</f>
        <v>0</v>
      </c>
      <c r="R4445" s="4">
        <f>VLOOKUP(A4445, Sheet4!A:B, 2, FALSE)</f>
        <v>710</v>
      </c>
    </row>
    <row r="4446" spans="1:18">
      <c r="A4446" s="4">
        <v>5933</v>
      </c>
      <c r="B4446" s="4" t="s">
        <v>25</v>
      </c>
      <c r="C4446" s="1">
        <v>38420</v>
      </c>
      <c r="D4446" s="4" t="s">
        <v>6</v>
      </c>
      <c r="E4446" s="4" t="str">
        <f>VLOOKUP(B4446, Sheet2!$A$2:$B$734, 2, FALSE)</f>
        <v>NJ</v>
      </c>
      <c r="F4446" s="4" t="s">
        <v>652</v>
      </c>
      <c r="G4446" s="4" t="str">
        <f>B4446&amp;E4446</f>
        <v>PalloneNJ</v>
      </c>
      <c r="H4446" s="4" t="str">
        <f>VLOOKUP(G4446, Sheet2!C:D, 2, FALSE)</f>
        <v>D</v>
      </c>
      <c r="I4446" s="4">
        <f>VLOOKUP(A4446, Sheet3!A:G,2, FALSE)</f>
        <v>-2.2901919999999998</v>
      </c>
      <c r="J4446" s="4">
        <f>VLOOKUP(A4446, Sheet3!A:G,3, FALSE)</f>
        <v>-0.43363800000000002</v>
      </c>
      <c r="K4446" s="4">
        <f>VLOOKUP(A4446, Sheet3!A:G,4, FALSE)</f>
        <v>1.416858</v>
      </c>
      <c r="L4446" s="4">
        <f>VLOOKUP(A4446, Sheet3!A:G,5, FALSE)</f>
        <v>-2.7848060000000001</v>
      </c>
      <c r="M4446" s="4">
        <f>VLOOKUP(A4446, Sheet3!A:G,6, FALSE)</f>
        <v>-0.46312700000000001</v>
      </c>
      <c r="N4446" s="4">
        <f>VLOOKUP(A4446, Sheet3!A:G,7, FALSE)</f>
        <v>1.223986</v>
      </c>
      <c r="O4446">
        <v>2005</v>
      </c>
      <c r="P4446" s="4">
        <f>VLOOKUP(G4446, Sheet2!C:E, 3, FALSE)</f>
        <v>1987</v>
      </c>
      <c r="Q4446" s="4">
        <f>O4446-P4446</f>
        <v>18</v>
      </c>
      <c r="R4446" s="4">
        <f>VLOOKUP(A4446, Sheet4!A:B, 2, FALSE)</f>
        <v>682</v>
      </c>
    </row>
    <row r="4447" spans="1:18">
      <c r="A4447" s="4">
        <v>5934</v>
      </c>
      <c r="B4447" s="4" t="s">
        <v>172</v>
      </c>
      <c r="C4447" s="1">
        <v>38447</v>
      </c>
      <c r="D4447" s="4" t="s">
        <v>6</v>
      </c>
      <c r="E4447" s="4" t="str">
        <f>VLOOKUP(B4447, Sheet2!$A$2:$B$734, 2, FALSE)</f>
        <v>TN</v>
      </c>
      <c r="F4447" s="4" t="s">
        <v>652</v>
      </c>
      <c r="G4447" s="4" t="str">
        <f>B4447&amp;E4447</f>
        <v>BlackburnTN</v>
      </c>
      <c r="H4447" s="4" t="str">
        <f>VLOOKUP(G4447, Sheet2!C:D, 2, FALSE)</f>
        <v>R</v>
      </c>
      <c r="I4447" s="4">
        <f>VLOOKUP(A4447, Sheet3!A:G,2, FALSE)</f>
        <v>0.48497299999999999</v>
      </c>
      <c r="J4447" s="4">
        <f>VLOOKUP(A4447, Sheet3!A:G,3, FALSE)</f>
        <v>-1.0678E-2</v>
      </c>
      <c r="K4447" s="4">
        <f>VLOOKUP(A4447, Sheet3!A:G,4, FALSE)</f>
        <v>-1.486632</v>
      </c>
      <c r="L4447" s="4">
        <f>VLOOKUP(A4447, Sheet3!A:G,5, FALSE)</f>
        <v>0.52735900000000002</v>
      </c>
      <c r="M4447" s="4">
        <f>VLOOKUP(A4447, Sheet3!A:G,6, FALSE)</f>
        <v>7.2325E-2</v>
      </c>
      <c r="N4447" s="4">
        <f>VLOOKUP(A4447, Sheet3!A:G,7, FALSE)</f>
        <v>0.28242899999999999</v>
      </c>
      <c r="O4447">
        <v>2005</v>
      </c>
      <c r="P4447" s="4">
        <f>VLOOKUP(G4447, Sheet2!C:E, 3, FALSE)</f>
        <v>2003</v>
      </c>
      <c r="Q4447" s="4">
        <f>O4447-P4447</f>
        <v>2</v>
      </c>
      <c r="R4447" s="4">
        <f>VLOOKUP(A4447, Sheet4!A:B, 2, FALSE)</f>
        <v>847</v>
      </c>
    </row>
    <row r="4448" spans="1:18">
      <c r="A4448" s="4">
        <v>5935</v>
      </c>
      <c r="B4448" s="4" t="s">
        <v>540</v>
      </c>
      <c r="C4448" s="1">
        <v>38455</v>
      </c>
      <c r="D4448" s="4" t="s">
        <v>6</v>
      </c>
      <c r="E4448" s="4" t="str">
        <f>VLOOKUP(B4448, Sheet2!$A$2:$B$734, 2, FALSE)</f>
        <v>NE</v>
      </c>
      <c r="F4448" s="4" t="s">
        <v>652</v>
      </c>
      <c r="G4448" s="4" t="str">
        <f>B4448&amp;E4448</f>
        <v>OsborneNE</v>
      </c>
      <c r="H4448" s="4" t="str">
        <f>VLOOKUP(G4448, Sheet2!C:D, 2, FALSE)</f>
        <v>R</v>
      </c>
      <c r="I4448" s="4">
        <f>VLOOKUP(A4448, Sheet3!A:G,2, FALSE)</f>
        <v>0.359846</v>
      </c>
      <c r="J4448" s="4">
        <f>VLOOKUP(A4448, Sheet3!A:G,3, FALSE)</f>
        <v>-0.72872999999999999</v>
      </c>
      <c r="K4448" s="4">
        <f>VLOOKUP(A4448, Sheet3!A:G,4, FALSE)</f>
        <v>-3.4937619999999998</v>
      </c>
      <c r="L4448" s="4">
        <f>VLOOKUP(A4448, Sheet3!A:G,5, FALSE)</f>
        <v>1.3284769999999999</v>
      </c>
      <c r="M4448" s="4">
        <f>VLOOKUP(A4448, Sheet3!A:G,6, FALSE)</f>
        <v>-0.67234400000000005</v>
      </c>
      <c r="N4448" s="4">
        <f>VLOOKUP(A4448, Sheet3!A:G,7, FALSE)</f>
        <v>-1.592309</v>
      </c>
      <c r="O4448">
        <v>2005</v>
      </c>
      <c r="P4448" s="4">
        <f>VLOOKUP(G4448, Sheet2!C:E, 3, FALSE)</f>
        <v>2001</v>
      </c>
      <c r="Q4448" s="4">
        <f>O4448-P4448</f>
        <v>4</v>
      </c>
      <c r="R4448" s="4">
        <f>VLOOKUP(A4448, Sheet4!A:B, 2, FALSE)</f>
        <v>906</v>
      </c>
    </row>
    <row r="4449" spans="1:18">
      <c r="A4449" s="4">
        <v>5936</v>
      </c>
      <c r="B4449" s="4" t="s">
        <v>64</v>
      </c>
      <c r="C4449" s="1">
        <v>38098</v>
      </c>
      <c r="D4449" s="4" t="s">
        <v>6</v>
      </c>
      <c r="E4449" s="4" t="str">
        <f>VLOOKUP(B4449, Sheet2!$A$2:$B$734, 2, FALSE)</f>
        <v>IL</v>
      </c>
      <c r="F4449" s="4" t="s">
        <v>652</v>
      </c>
      <c r="G4449" s="4" t="str">
        <f>B4449&amp;E4449</f>
        <v>SchakowskyIL</v>
      </c>
      <c r="H4449" s="4" t="str">
        <f>VLOOKUP(G4449, Sheet2!C:D, 2, FALSE)</f>
        <v>D</v>
      </c>
      <c r="I4449" s="4">
        <f>VLOOKUP(A4449, Sheet3!A:G,2, FALSE)</f>
        <v>-3.8881230000000002</v>
      </c>
      <c r="J4449" s="4">
        <f>VLOOKUP(A4449, Sheet3!A:G,3, FALSE)</f>
        <v>-1.073118</v>
      </c>
      <c r="K4449" s="4">
        <f>VLOOKUP(A4449, Sheet3!A:G,4, FALSE)</f>
        <v>-4.3532010000000003</v>
      </c>
      <c r="L4449" s="4">
        <f>VLOOKUP(A4449, Sheet3!A:G,5, FALSE)</f>
        <v>1.203695</v>
      </c>
      <c r="M4449" s="4">
        <f>VLOOKUP(A4449, Sheet3!A:G,6, FALSE)</f>
        <v>-1.2809900000000001</v>
      </c>
      <c r="N4449" s="4">
        <f>VLOOKUP(A4449, Sheet3!A:G,7, FALSE)</f>
        <v>-5.1307850000000004</v>
      </c>
      <c r="O4449">
        <v>2004</v>
      </c>
      <c r="P4449" s="4">
        <f>VLOOKUP(G4449, Sheet2!C:E, 3, FALSE)</f>
        <v>1999</v>
      </c>
      <c r="Q4449" s="4">
        <f>O4449-P4449</f>
        <v>5</v>
      </c>
      <c r="R4449" s="4">
        <f>VLOOKUP(A4449, Sheet4!A:B, 2, FALSE)</f>
        <v>803</v>
      </c>
    </row>
    <row r="4450" spans="1:18">
      <c r="A4450" s="4">
        <v>5937</v>
      </c>
      <c r="B4450" s="4" t="s">
        <v>212</v>
      </c>
      <c r="C4450" s="1">
        <v>38692</v>
      </c>
      <c r="D4450" s="4" t="s">
        <v>6</v>
      </c>
      <c r="E4450" s="4" t="str">
        <f>VLOOKUP(B4450, Sheet2!$A$2:$B$734, 2, FALSE)</f>
        <v>TX</v>
      </c>
      <c r="F4450" s="4" t="s">
        <v>652</v>
      </c>
      <c r="G4450" s="4" t="str">
        <f>B4450&amp;E4450</f>
        <v>BurgessTX</v>
      </c>
      <c r="H4450" s="4" t="str">
        <f>VLOOKUP(G4450, Sheet2!C:D, 2, FALSE)</f>
        <v>R</v>
      </c>
      <c r="I4450" s="4">
        <f>VLOOKUP(A4450, Sheet3!A:G,2, FALSE)</f>
        <v>4.0489240000000004</v>
      </c>
      <c r="J4450" s="4">
        <f>VLOOKUP(A4450, Sheet3!A:G,3, FALSE)</f>
        <v>-1.3309660000000001</v>
      </c>
      <c r="K4450" s="4">
        <f>VLOOKUP(A4450, Sheet3!A:G,4, FALSE)</f>
        <v>1.3965339999999999</v>
      </c>
      <c r="L4450" s="4">
        <f>VLOOKUP(A4450, Sheet3!A:G,5, FALSE)</f>
        <v>1.4213100000000001</v>
      </c>
      <c r="M4450" s="4">
        <f>VLOOKUP(A4450, Sheet3!A:G,6, FALSE)</f>
        <v>1.70465</v>
      </c>
      <c r="N4450" s="4">
        <f>VLOOKUP(A4450, Sheet3!A:G,7, FALSE)</f>
        <v>2.8308970000000002</v>
      </c>
      <c r="O4450">
        <v>2005</v>
      </c>
      <c r="P4450" s="4">
        <f>VLOOKUP(G4450, Sheet2!C:E, 3, FALSE)</f>
        <v>2003</v>
      </c>
      <c r="Q4450" s="4">
        <f>O4450-P4450</f>
        <v>2</v>
      </c>
      <c r="R4450" s="4">
        <f>VLOOKUP(A4450, Sheet4!A:B, 2, FALSE)</f>
        <v>934</v>
      </c>
    </row>
    <row r="4451" spans="1:18">
      <c r="A4451" s="4">
        <v>5938</v>
      </c>
      <c r="B4451" s="4" t="s">
        <v>153</v>
      </c>
      <c r="C4451" s="1">
        <v>38693</v>
      </c>
      <c r="D4451" s="4" t="s">
        <v>6</v>
      </c>
      <c r="E4451" s="4" t="str">
        <f>VLOOKUP(B4451, Sheet2!$A$2:$B$734, 2, FALSE)</f>
        <v>FL</v>
      </c>
      <c r="F4451" s="4" t="s">
        <v>652</v>
      </c>
      <c r="G4451" s="4" t="str">
        <f>B4451&amp;E4451</f>
        <v>Ros-LehtinenFL</v>
      </c>
      <c r="H4451" s="4" t="str">
        <f>VLOOKUP(G4451, Sheet2!C:D, 2, FALSE)</f>
        <v>R</v>
      </c>
      <c r="I4451" s="4">
        <f>VLOOKUP(A4451, Sheet3!A:G,2, FALSE)</f>
        <v>-1.0616190000000001</v>
      </c>
      <c r="J4451" s="4">
        <f>VLOOKUP(A4451, Sheet3!A:G,3, FALSE)</f>
        <v>1.3031630000000001</v>
      </c>
      <c r="K4451" s="4">
        <f>VLOOKUP(A4451, Sheet3!A:G,4, FALSE)</f>
        <v>2.0487440000000001</v>
      </c>
      <c r="L4451" s="4">
        <f>VLOOKUP(A4451, Sheet3!A:G,5, FALSE)</f>
        <v>-1.413629</v>
      </c>
      <c r="M4451" s="4">
        <f>VLOOKUP(A4451, Sheet3!A:G,6, FALSE)</f>
        <v>-0.48561199999999999</v>
      </c>
      <c r="N4451" s="4">
        <f>VLOOKUP(A4451, Sheet3!A:G,7, FALSE)</f>
        <v>3.268284</v>
      </c>
      <c r="O4451">
        <v>2005</v>
      </c>
      <c r="P4451" s="4">
        <f>VLOOKUP(G4451, Sheet2!C:E, 3, FALSE)</f>
        <v>1989</v>
      </c>
      <c r="Q4451" s="4">
        <f>O4451-P4451</f>
        <v>16</v>
      </c>
      <c r="R4451" s="4">
        <f>VLOOKUP(A4451, Sheet4!A:B, 2, FALSE)</f>
        <v>730</v>
      </c>
    </row>
    <row r="4452" spans="1:18">
      <c r="A4452" s="4">
        <v>5939</v>
      </c>
      <c r="B4452" s="4" t="s">
        <v>540</v>
      </c>
      <c r="C4452" s="1">
        <v>38693</v>
      </c>
      <c r="D4452" s="4" t="s">
        <v>6</v>
      </c>
      <c r="E4452" s="4" t="str">
        <f>VLOOKUP(B4452, Sheet2!$A$2:$B$734, 2, FALSE)</f>
        <v>NE</v>
      </c>
      <c r="F4452" s="4" t="s">
        <v>652</v>
      </c>
      <c r="G4452" s="4" t="str">
        <f>B4452&amp;E4452</f>
        <v>OsborneNE</v>
      </c>
      <c r="H4452" s="4" t="str">
        <f>VLOOKUP(G4452, Sheet2!C:D, 2, FALSE)</f>
        <v>R</v>
      </c>
      <c r="I4452" s="4">
        <f>VLOOKUP(A4452, Sheet3!A:G,2, FALSE)</f>
        <v>-4.355836</v>
      </c>
      <c r="J4452" s="4">
        <f>VLOOKUP(A4452, Sheet3!A:G,3, FALSE)</f>
        <v>2.3677760000000001</v>
      </c>
      <c r="K4452" s="4">
        <f>VLOOKUP(A4452, Sheet3!A:G,4, FALSE)</f>
        <v>-7.5000419999999997</v>
      </c>
      <c r="L4452" s="4">
        <f>VLOOKUP(A4452, Sheet3!A:G,5, FALSE)</f>
        <v>3.8252169999999999</v>
      </c>
      <c r="M4452" s="4">
        <f>VLOOKUP(A4452, Sheet3!A:G,6, FALSE)</f>
        <v>-0.14829400000000001</v>
      </c>
      <c r="N4452" s="4">
        <f>VLOOKUP(A4452, Sheet3!A:G,7, FALSE)</f>
        <v>-5.6070849999999997</v>
      </c>
      <c r="O4452">
        <v>2005</v>
      </c>
      <c r="P4452" s="4">
        <f>VLOOKUP(G4452, Sheet2!C:E, 3, FALSE)</f>
        <v>2001</v>
      </c>
      <c r="Q4452" s="4">
        <f>O4452-P4452</f>
        <v>4</v>
      </c>
      <c r="R4452" s="4">
        <f>VLOOKUP(A4452, Sheet4!A:B, 2, FALSE)</f>
        <v>1000</v>
      </c>
    </row>
    <row r="4453" spans="1:18">
      <c r="A4453" s="4">
        <v>5940</v>
      </c>
      <c r="B4453" s="4" t="s">
        <v>197</v>
      </c>
      <c r="C4453" s="1">
        <v>38694</v>
      </c>
      <c r="D4453" s="4" t="s">
        <v>6</v>
      </c>
      <c r="E4453" s="4" t="s">
        <v>141</v>
      </c>
      <c r="F4453" s="4" t="s">
        <v>652</v>
      </c>
      <c r="G4453" s="4" t="str">
        <f>B4453&amp;E4453</f>
        <v>DuncanTN</v>
      </c>
      <c r="H4453" s="4" t="str">
        <f>VLOOKUP(G4453, Sheet2!C:D, 2, FALSE)</f>
        <v>R</v>
      </c>
      <c r="I4453" s="4">
        <f>VLOOKUP(A4453, Sheet3!A:G,2, FALSE)</f>
        <v>3.4194840000000002</v>
      </c>
      <c r="J4453" s="4">
        <f>VLOOKUP(A4453, Sheet3!A:G,3, FALSE)</f>
        <v>-0.92155500000000001</v>
      </c>
      <c r="K4453" s="4">
        <f>VLOOKUP(A4453, Sheet3!A:G,4, FALSE)</f>
        <v>-0.519374</v>
      </c>
      <c r="L4453" s="4">
        <f>VLOOKUP(A4453, Sheet3!A:G,5, FALSE)</f>
        <v>0.41861399999999999</v>
      </c>
      <c r="M4453" s="4">
        <f>VLOOKUP(A4453, Sheet3!A:G,6, FALSE)</f>
        <v>-0.52685400000000004</v>
      </c>
      <c r="N4453" s="4">
        <f>VLOOKUP(A4453, Sheet3!A:G,7, FALSE)</f>
        <v>4.0479909999999997</v>
      </c>
      <c r="O4453">
        <v>2005</v>
      </c>
      <c r="P4453" s="4">
        <f>VLOOKUP(G4453, Sheet2!C:E, 3, FALSE)</f>
        <v>1988</v>
      </c>
      <c r="Q4453" s="4">
        <f>O4453-P4453</f>
        <v>17</v>
      </c>
      <c r="R4453" s="4">
        <f>VLOOKUP(A4453, Sheet4!A:B, 2, FALSE)</f>
        <v>473</v>
      </c>
    </row>
    <row r="4454" spans="1:18">
      <c r="A4454" s="4">
        <v>5941</v>
      </c>
      <c r="B4454" s="4" t="s">
        <v>145</v>
      </c>
      <c r="C4454" s="1">
        <v>38701</v>
      </c>
      <c r="D4454" s="4" t="s">
        <v>6</v>
      </c>
      <c r="E4454" s="4" t="str">
        <f>VLOOKUP(B4454, Sheet2!$A$2:$B$734, 2, FALSE)</f>
        <v>TX</v>
      </c>
      <c r="F4454" s="4" t="s">
        <v>652</v>
      </c>
      <c r="G4454" s="4" t="str">
        <f>B4454&amp;E4454</f>
        <v>GohmertTX</v>
      </c>
      <c r="H4454" s="4" t="str">
        <f>VLOOKUP(G4454, Sheet2!C:D, 2, FALSE)</f>
        <v>R</v>
      </c>
      <c r="I4454" s="4">
        <f>VLOOKUP(A4454, Sheet3!A:G,2, FALSE)</f>
        <v>-5.7056420000000001</v>
      </c>
      <c r="J4454" s="4">
        <f>VLOOKUP(A4454, Sheet3!A:G,3, FALSE)</f>
        <v>0.49150199999999999</v>
      </c>
      <c r="K4454" s="4">
        <f>VLOOKUP(A4454, Sheet3!A:G,4, FALSE)</f>
        <v>-2.7904969999999998</v>
      </c>
      <c r="L4454" s="4">
        <f>VLOOKUP(A4454, Sheet3!A:G,5, FALSE)</f>
        <v>-2.274753</v>
      </c>
      <c r="M4454" s="4">
        <f>VLOOKUP(A4454, Sheet3!A:G,6, FALSE)</f>
        <v>-1.5190760000000001</v>
      </c>
      <c r="N4454" s="4">
        <f>VLOOKUP(A4454, Sheet3!A:G,7, FALSE)</f>
        <v>1.698798</v>
      </c>
      <c r="O4454">
        <v>2005</v>
      </c>
      <c r="P4454" s="4">
        <f>VLOOKUP(G4454, Sheet2!C:E, 3, FALSE)</f>
        <v>2005</v>
      </c>
      <c r="Q4454" s="4">
        <f>O4454-P4454</f>
        <v>0</v>
      </c>
      <c r="R4454" s="4">
        <f>VLOOKUP(A4454, Sheet4!A:B, 2, FALSE)</f>
        <v>672</v>
      </c>
    </row>
    <row r="4455" spans="1:18">
      <c r="A4455" s="4">
        <v>5942</v>
      </c>
      <c r="B4455" s="4" t="s">
        <v>36</v>
      </c>
      <c r="C4455" s="1">
        <v>38702</v>
      </c>
      <c r="D4455" s="4" t="s">
        <v>6</v>
      </c>
      <c r="E4455" s="4" t="str">
        <f>VLOOKUP(B4455, Sheet2!$A$2:$B$734, 2, FALSE)</f>
        <v>CA</v>
      </c>
      <c r="F4455" s="4" t="s">
        <v>652</v>
      </c>
      <c r="G4455" s="4" t="str">
        <f>B4455&amp;E4455</f>
        <v>SchiffCA</v>
      </c>
      <c r="H4455" s="4" t="str">
        <f>VLOOKUP(G4455, Sheet2!C:D, 2, FALSE)</f>
        <v>D</v>
      </c>
      <c r="I4455" s="4">
        <f>VLOOKUP(A4455, Sheet3!A:G,2, FALSE)</f>
        <v>0.49304500000000001</v>
      </c>
      <c r="J4455" s="4">
        <f>VLOOKUP(A4455, Sheet3!A:G,3, FALSE)</f>
        <v>0.21946499999999999</v>
      </c>
      <c r="K4455" s="4">
        <f>VLOOKUP(A4455, Sheet3!A:G,4, FALSE)</f>
        <v>4.5252759999999999</v>
      </c>
      <c r="L4455" s="4">
        <f>VLOOKUP(A4455, Sheet3!A:G,5, FALSE)</f>
        <v>-4.2145970000000004</v>
      </c>
      <c r="M4455" s="4">
        <f>VLOOKUP(A4455, Sheet3!A:G,6, FALSE)</f>
        <v>-0.93460799999999999</v>
      </c>
      <c r="N4455" s="4">
        <f>VLOOKUP(A4455, Sheet3!A:G,7, FALSE)</f>
        <v>5.9534149999999997</v>
      </c>
      <c r="O4455">
        <v>2005</v>
      </c>
      <c r="P4455" s="4">
        <f>VLOOKUP(G4455, Sheet2!C:E, 3, FALSE)</f>
        <v>2001</v>
      </c>
      <c r="Q4455" s="4">
        <f>O4455-P4455</f>
        <v>4</v>
      </c>
      <c r="R4455" s="4">
        <f>VLOOKUP(A4455, Sheet4!A:B, 2, FALSE)</f>
        <v>807</v>
      </c>
    </row>
    <row r="4456" spans="1:18">
      <c r="A4456" s="4">
        <v>5943</v>
      </c>
      <c r="B4456" s="4" t="s">
        <v>21</v>
      </c>
      <c r="C4456" s="1">
        <v>38385</v>
      </c>
      <c r="D4456" s="4" t="s">
        <v>6</v>
      </c>
      <c r="E4456" s="4" t="str">
        <f>VLOOKUP(B4456, Sheet2!$A$2:$B$734, 2, FALSE)</f>
        <v>CA</v>
      </c>
      <c r="F4456" s="4" t="s">
        <v>652</v>
      </c>
      <c r="G4456" s="4" t="str">
        <f>B4456&amp;E4456</f>
        <v>WoolseyCA</v>
      </c>
      <c r="H4456" s="4" t="str">
        <f>VLOOKUP(G4456, Sheet2!C:D, 2, FALSE)</f>
        <v>D</v>
      </c>
      <c r="I4456" s="4">
        <f>VLOOKUP(A4456, Sheet3!A:G,2, FALSE)</f>
        <v>-2.2611840000000001</v>
      </c>
      <c r="J4456" s="4">
        <f>VLOOKUP(A4456, Sheet3!A:G,3, FALSE)</f>
        <v>-0.44652199999999997</v>
      </c>
      <c r="K4456" s="4">
        <f>VLOOKUP(A4456, Sheet3!A:G,4, FALSE)</f>
        <v>1.3839459999999999</v>
      </c>
      <c r="L4456" s="4">
        <f>VLOOKUP(A4456, Sheet3!A:G,5, FALSE)</f>
        <v>-0.122657</v>
      </c>
      <c r="M4456" s="4">
        <f>VLOOKUP(A4456, Sheet3!A:G,6, FALSE)</f>
        <v>0.200516</v>
      </c>
      <c r="N4456" s="4">
        <f>VLOOKUP(A4456, Sheet3!A:G,7, FALSE)</f>
        <v>2.6458189999999999</v>
      </c>
      <c r="O4456">
        <v>2005</v>
      </c>
      <c r="P4456" s="4">
        <f>VLOOKUP(G4456, Sheet2!C:E, 3, FALSE)</f>
        <v>1993</v>
      </c>
      <c r="Q4456" s="4">
        <f>O4456-P4456</f>
        <v>12</v>
      </c>
      <c r="R4456" s="4">
        <f>VLOOKUP(A4456, Sheet4!A:B, 2, FALSE)</f>
        <v>747</v>
      </c>
    </row>
    <row r="4457" spans="1:18">
      <c r="A4457" s="4">
        <v>5944</v>
      </c>
      <c r="B4457" s="4" t="s">
        <v>21</v>
      </c>
      <c r="C4457" s="1">
        <v>38392</v>
      </c>
      <c r="D4457" s="4" t="s">
        <v>6</v>
      </c>
      <c r="E4457" s="4" t="str">
        <f>VLOOKUP(B4457, Sheet2!$A$2:$B$734, 2, FALSE)</f>
        <v>CA</v>
      </c>
      <c r="F4457" s="4" t="s">
        <v>652</v>
      </c>
      <c r="G4457" s="4" t="str">
        <f>B4457&amp;E4457</f>
        <v>WoolseyCA</v>
      </c>
      <c r="H4457" s="4" t="str">
        <f>VLOOKUP(G4457, Sheet2!C:D, 2, FALSE)</f>
        <v>D</v>
      </c>
      <c r="I4457" s="4">
        <f>VLOOKUP(A4457, Sheet3!A:G,2, FALSE)</f>
        <v>-0.97718300000000002</v>
      </c>
      <c r="J4457" s="4">
        <f>VLOOKUP(A4457, Sheet3!A:G,3, FALSE)</f>
        <v>-0.66896199999999995</v>
      </c>
      <c r="K4457" s="4">
        <f>VLOOKUP(A4457, Sheet3!A:G,4, FALSE)</f>
        <v>0.45006699999999999</v>
      </c>
      <c r="L4457" s="4">
        <f>VLOOKUP(A4457, Sheet3!A:G,5, FALSE)</f>
        <v>0.44269999999999998</v>
      </c>
      <c r="M4457" s="4">
        <f>VLOOKUP(A4457, Sheet3!A:G,6, FALSE)</f>
        <v>-1.385473</v>
      </c>
      <c r="N4457" s="4">
        <f>VLOOKUP(A4457, Sheet3!A:G,7, FALSE)</f>
        <v>1.7990170000000001</v>
      </c>
      <c r="O4457">
        <v>2005</v>
      </c>
      <c r="P4457" s="4">
        <f>VLOOKUP(G4457, Sheet2!C:E, 3, FALSE)</f>
        <v>1993</v>
      </c>
      <c r="Q4457" s="4">
        <f>O4457-P4457</f>
        <v>12</v>
      </c>
      <c r="R4457" s="4">
        <f>VLOOKUP(A4457, Sheet4!A:B, 2, FALSE)</f>
        <v>743</v>
      </c>
    </row>
    <row r="4458" spans="1:18">
      <c r="A4458" s="4">
        <v>5945</v>
      </c>
      <c r="B4458" s="4" t="s">
        <v>762</v>
      </c>
      <c r="C4458" s="1">
        <v>38392</v>
      </c>
      <c r="D4458" s="4" t="s">
        <v>6</v>
      </c>
      <c r="E4458" s="4" t="str">
        <f>VLOOKUP(B4458, Sheet2!$A$2:$B$734, 2, FALSE)</f>
        <v>NY</v>
      </c>
      <c r="F4458" s="4" t="s">
        <v>652</v>
      </c>
      <c r="G4458" s="4" t="str">
        <f>B4458&amp;E4458</f>
        <v>OwensMNY</v>
      </c>
      <c r="H4458" s="4" t="str">
        <f>VLOOKUP(G4458, Sheet2!C:D, 2, FALSE)</f>
        <v>D</v>
      </c>
      <c r="I4458" s="4">
        <f>VLOOKUP(A4458, Sheet3!A:G,2, FALSE)</f>
        <v>-4.411886</v>
      </c>
      <c r="J4458" s="4">
        <f>VLOOKUP(A4458, Sheet3!A:G,3, FALSE)</f>
        <v>0.226855</v>
      </c>
      <c r="K4458" s="4">
        <f>VLOOKUP(A4458, Sheet3!A:G,4, FALSE)</f>
        <v>-2.4875310000000002</v>
      </c>
      <c r="L4458" s="4">
        <f>VLOOKUP(A4458, Sheet3!A:G,5, FALSE)</f>
        <v>-0.99700500000000003</v>
      </c>
      <c r="M4458" s="4">
        <f>VLOOKUP(A4458, Sheet3!A:G,6, FALSE)</f>
        <v>-0.37473600000000001</v>
      </c>
      <c r="N4458" s="4">
        <f>VLOOKUP(A4458, Sheet3!A:G,7, FALSE)</f>
        <v>-2.5394950000000001</v>
      </c>
      <c r="O4458">
        <v>2005</v>
      </c>
      <c r="P4458" s="4">
        <f>VLOOKUP(G4458, Sheet2!C:E, 3, FALSE)</f>
        <v>1983</v>
      </c>
      <c r="Q4458" s="4">
        <f>O4458-P4458</f>
        <v>22</v>
      </c>
      <c r="R4458" s="4">
        <f>VLOOKUP(A4458, Sheet4!A:B, 2, FALSE)</f>
        <v>998</v>
      </c>
    </row>
    <row r="4459" spans="1:18">
      <c r="A4459" s="4">
        <v>5946</v>
      </c>
      <c r="B4459" s="4" t="s">
        <v>160</v>
      </c>
      <c r="C4459" s="1">
        <v>38028</v>
      </c>
      <c r="D4459" s="4" t="s">
        <v>6</v>
      </c>
      <c r="E4459" s="4" t="str">
        <f>VLOOKUP(B4459, Sheet2!$A$2:$B$734, 2, FALSE)</f>
        <v>MO</v>
      </c>
      <c r="F4459" s="4" t="s">
        <v>652</v>
      </c>
      <c r="G4459" s="4" t="str">
        <f>B4459&amp;E4459</f>
        <v>SkeltonMO</v>
      </c>
      <c r="H4459" s="4" t="str">
        <f>VLOOKUP(G4459, Sheet2!C:D, 2, FALSE)</f>
        <v>D</v>
      </c>
      <c r="I4459" s="4">
        <f>VLOOKUP(A4459, Sheet3!A:G,2, FALSE)</f>
        <v>2.579002</v>
      </c>
      <c r="J4459" s="4">
        <f>VLOOKUP(A4459, Sheet3!A:G,3, FALSE)</f>
        <v>0.214444</v>
      </c>
      <c r="K4459" s="4">
        <f>VLOOKUP(A4459, Sheet3!A:G,4, FALSE)</f>
        <v>1.2134689999999999</v>
      </c>
      <c r="L4459" s="4">
        <f>VLOOKUP(A4459, Sheet3!A:G,5, FALSE)</f>
        <v>2.289485</v>
      </c>
      <c r="M4459" s="4">
        <f>VLOOKUP(A4459, Sheet3!A:G,6, FALSE)</f>
        <v>1.276187</v>
      </c>
      <c r="N4459" s="4">
        <f>VLOOKUP(A4459, Sheet3!A:G,7, FALSE)</f>
        <v>-1.641913</v>
      </c>
      <c r="O4459">
        <v>2004</v>
      </c>
      <c r="P4459" s="4">
        <f>VLOOKUP(G4459, Sheet2!C:E, 3, FALSE)</f>
        <v>1977</v>
      </c>
      <c r="Q4459" s="4">
        <f>O4459-P4459</f>
        <v>27</v>
      </c>
      <c r="R4459" s="4">
        <f>VLOOKUP(A4459, Sheet4!A:B, 2, FALSE)</f>
        <v>720</v>
      </c>
    </row>
    <row r="4460" spans="1:18">
      <c r="A4460" s="4">
        <v>5947</v>
      </c>
      <c r="B4460" s="4" t="s">
        <v>21</v>
      </c>
      <c r="C4460" s="1">
        <v>38378</v>
      </c>
      <c r="D4460" s="4" t="s">
        <v>6</v>
      </c>
      <c r="E4460" s="4" t="str">
        <f>VLOOKUP(B4460, Sheet2!$A$2:$B$734, 2, FALSE)</f>
        <v>CA</v>
      </c>
      <c r="F4460" s="4" t="s">
        <v>652</v>
      </c>
      <c r="G4460" s="4" t="str">
        <f>B4460&amp;E4460</f>
        <v>WoolseyCA</v>
      </c>
      <c r="H4460" s="4" t="str">
        <f>VLOOKUP(G4460, Sheet2!C:D, 2, FALSE)</f>
        <v>D</v>
      </c>
      <c r="I4460" s="4">
        <f>VLOOKUP(A4460, Sheet3!A:G,2, FALSE)</f>
        <v>0.96456799999999998</v>
      </c>
      <c r="J4460" s="4">
        <f>VLOOKUP(A4460, Sheet3!A:G,3, FALSE)</f>
        <v>0.45410400000000001</v>
      </c>
      <c r="K4460" s="4">
        <f>VLOOKUP(A4460, Sheet3!A:G,4, FALSE)</f>
        <v>3.124263</v>
      </c>
      <c r="L4460" s="4">
        <f>VLOOKUP(A4460, Sheet3!A:G,5, FALSE)</f>
        <v>3.7868140000000001</v>
      </c>
      <c r="M4460" s="4">
        <f>VLOOKUP(A4460, Sheet3!A:G,6, FALSE)</f>
        <v>2.4541780000000002</v>
      </c>
      <c r="N4460" s="4">
        <f>VLOOKUP(A4460, Sheet3!A:G,7, FALSE)</f>
        <v>4.148943</v>
      </c>
      <c r="O4460">
        <v>2005</v>
      </c>
      <c r="P4460" s="4">
        <f>VLOOKUP(G4460, Sheet2!C:E, 3, FALSE)</f>
        <v>1993</v>
      </c>
      <c r="Q4460" s="4">
        <f>O4460-P4460</f>
        <v>12</v>
      </c>
      <c r="R4460" s="4">
        <f>VLOOKUP(A4460, Sheet4!A:B, 2, FALSE)</f>
        <v>730</v>
      </c>
    </row>
    <row r="4461" spans="1:18">
      <c r="A4461" s="4">
        <v>5948</v>
      </c>
      <c r="B4461" s="4" t="s">
        <v>403</v>
      </c>
      <c r="C4461" s="1">
        <v>38057</v>
      </c>
      <c r="D4461" s="4" t="s">
        <v>6</v>
      </c>
      <c r="E4461" s="4" t="str">
        <f>VLOOKUP(B4461, Sheet2!$A$2:$B$734, 2, FALSE)</f>
        <v>PA</v>
      </c>
      <c r="F4461" s="4" t="s">
        <v>652</v>
      </c>
      <c r="G4461" s="4" t="str">
        <f>B4461&amp;E4461</f>
        <v>GerlachPA</v>
      </c>
      <c r="H4461" s="4" t="str">
        <f>VLOOKUP(G4461, Sheet2!C:D, 2, FALSE)</f>
        <v>R</v>
      </c>
      <c r="I4461" s="4">
        <f>VLOOKUP(A4461, Sheet3!A:G,2, FALSE)</f>
        <v>2.2654000000000001</v>
      </c>
      <c r="J4461" s="4">
        <f>VLOOKUP(A4461, Sheet3!A:G,3, FALSE)</f>
        <v>2.7803000000000001E-2</v>
      </c>
      <c r="K4461" s="4">
        <f>VLOOKUP(A4461, Sheet3!A:G,4, FALSE)</f>
        <v>0.53456700000000001</v>
      </c>
      <c r="L4461" s="4">
        <f>VLOOKUP(A4461, Sheet3!A:G,5, FALSE)</f>
        <v>-0.68283199999999999</v>
      </c>
      <c r="M4461" s="4">
        <f>VLOOKUP(A4461, Sheet3!A:G,6, FALSE)</f>
        <v>-9.9529000000000006E-2</v>
      </c>
      <c r="N4461" s="4">
        <f>VLOOKUP(A4461, Sheet3!A:G,7, FALSE)</f>
        <v>3.455902</v>
      </c>
      <c r="O4461">
        <v>2004</v>
      </c>
      <c r="P4461" s="4">
        <f>VLOOKUP(G4461, Sheet2!C:E, 3, FALSE)</f>
        <v>2003</v>
      </c>
      <c r="Q4461" s="4">
        <f>O4461-P4461</f>
        <v>1</v>
      </c>
      <c r="R4461" s="4">
        <f>VLOOKUP(A4461, Sheet4!A:B, 2, FALSE)</f>
        <v>872</v>
      </c>
    </row>
    <row r="4462" spans="1:18">
      <c r="A4462" s="4">
        <v>5949</v>
      </c>
      <c r="B4462" s="4" t="s">
        <v>217</v>
      </c>
      <c r="C4462" s="1">
        <v>38111</v>
      </c>
      <c r="D4462" s="4" t="s">
        <v>6</v>
      </c>
      <c r="E4462" s="4" t="str">
        <f>VLOOKUP(B4462, Sheet2!$A$2:$B$734, 2, FALSE)</f>
        <v>NY</v>
      </c>
      <c r="F4462" s="4" t="s">
        <v>652</v>
      </c>
      <c r="G4462" s="4" t="str">
        <f>B4462&amp;E4462</f>
        <v>MeeksNY</v>
      </c>
      <c r="H4462" s="4" t="str">
        <f>VLOOKUP(G4462, Sheet2!C:D, 2, FALSE)</f>
        <v>D</v>
      </c>
      <c r="I4462" s="4">
        <f>VLOOKUP(A4462, Sheet3!A:G,2, FALSE)</f>
        <v>0.39663100000000001</v>
      </c>
      <c r="J4462" s="4">
        <f>VLOOKUP(A4462, Sheet3!A:G,3, FALSE)</f>
        <v>-0.68140800000000001</v>
      </c>
      <c r="K4462" s="4">
        <f>VLOOKUP(A4462, Sheet3!A:G,4, FALSE)</f>
        <v>1.29365</v>
      </c>
      <c r="L4462" s="4">
        <f>VLOOKUP(A4462, Sheet3!A:G,5, FALSE)</f>
        <v>0.96593399999999996</v>
      </c>
      <c r="M4462" s="4">
        <f>VLOOKUP(A4462, Sheet3!A:G,6, FALSE)</f>
        <v>-0.40417500000000001</v>
      </c>
      <c r="N4462" s="4">
        <f>VLOOKUP(A4462, Sheet3!A:G,7, FALSE)</f>
        <v>3.0296940000000001</v>
      </c>
      <c r="O4462">
        <v>2004</v>
      </c>
      <c r="P4462" s="4">
        <f>VLOOKUP(G4462, Sheet2!C:E, 3, FALSE)</f>
        <v>1997</v>
      </c>
      <c r="Q4462" s="4">
        <f>O4462-P4462</f>
        <v>7</v>
      </c>
      <c r="R4462" s="4">
        <f>VLOOKUP(A4462, Sheet4!A:B, 2, FALSE)</f>
        <v>736</v>
      </c>
    </row>
    <row r="4463" spans="1:18">
      <c r="A4463" s="4">
        <v>5950</v>
      </c>
      <c r="B4463" s="4" t="s">
        <v>194</v>
      </c>
      <c r="C4463" s="1">
        <v>38111</v>
      </c>
      <c r="D4463" s="4" t="s">
        <v>6</v>
      </c>
      <c r="E4463" s="4" t="str">
        <f>VLOOKUP(B4463, Sheet2!$A$2:$B$734, 2, FALSE)</f>
        <v>NE</v>
      </c>
      <c r="F4463" s="4" t="s">
        <v>652</v>
      </c>
      <c r="G4463" s="4" t="str">
        <f>B4463&amp;E4463</f>
        <v>BereuterNE</v>
      </c>
      <c r="H4463" s="4" t="str">
        <f>VLOOKUP(G4463, Sheet2!C:D, 2, FALSE)</f>
        <v>R</v>
      </c>
      <c r="I4463" s="4">
        <f>VLOOKUP(A4463, Sheet3!A:G,2, FALSE)</f>
        <v>6.1739459999999999</v>
      </c>
      <c r="J4463" s="4">
        <f>VLOOKUP(A4463, Sheet3!A:G,3, FALSE)</f>
        <v>-0.96877000000000002</v>
      </c>
      <c r="K4463" s="4">
        <f>VLOOKUP(A4463, Sheet3!A:G,4, FALSE)</f>
        <v>2.351429</v>
      </c>
      <c r="L4463" s="4">
        <f>VLOOKUP(A4463, Sheet3!A:G,5, FALSE)</f>
        <v>2.1610140000000002</v>
      </c>
      <c r="M4463" s="4">
        <f>VLOOKUP(A4463, Sheet3!A:G,6, FALSE)</f>
        <v>-1.105089</v>
      </c>
      <c r="N4463" s="4">
        <f>VLOOKUP(A4463, Sheet3!A:G,7, FALSE)</f>
        <v>2.743655</v>
      </c>
      <c r="O4463">
        <v>2004</v>
      </c>
      <c r="P4463" s="4">
        <f>VLOOKUP(G4463, Sheet2!C:E, 3, FALSE)</f>
        <v>1979</v>
      </c>
      <c r="Q4463" s="4">
        <f>O4463-P4463</f>
        <v>25</v>
      </c>
      <c r="R4463" s="4">
        <f>VLOOKUP(A4463, Sheet4!A:B, 2, FALSE)</f>
        <v>415</v>
      </c>
    </row>
    <row r="4464" spans="1:18">
      <c r="A4464" s="4">
        <v>5952</v>
      </c>
      <c r="B4464" s="4" t="s">
        <v>188</v>
      </c>
      <c r="C4464" s="1">
        <v>38112</v>
      </c>
      <c r="D4464" s="4" t="s">
        <v>6</v>
      </c>
      <c r="E4464" s="4" t="str">
        <f>VLOOKUP(B4464, Sheet2!$A$2:$B$734, 2, FALSE)</f>
        <v>CA</v>
      </c>
      <c r="F4464" s="4" t="s">
        <v>652</v>
      </c>
      <c r="G4464" s="4" t="str">
        <f>B4464&amp;E4464</f>
        <v>WatsonCA</v>
      </c>
      <c r="H4464" s="4" t="str">
        <f>VLOOKUP(G4464, Sheet2!C:D, 2, FALSE)</f>
        <v>D</v>
      </c>
      <c r="I4464" s="4">
        <f>VLOOKUP(A4464, Sheet3!A:G,2, FALSE)</f>
        <v>6.6966999999999999E-2</v>
      </c>
      <c r="J4464" s="4">
        <f>VLOOKUP(A4464, Sheet3!A:G,3, FALSE)</f>
        <v>5.0242000000000002E-2</v>
      </c>
      <c r="K4464" s="4">
        <f>VLOOKUP(A4464, Sheet3!A:G,4, FALSE)</f>
        <v>2.4960589999999998</v>
      </c>
      <c r="L4464" s="4">
        <f>VLOOKUP(A4464, Sheet3!A:G,5, FALSE)</f>
        <v>-3.477792</v>
      </c>
      <c r="M4464" s="4">
        <f>VLOOKUP(A4464, Sheet3!A:G,6, FALSE)</f>
        <v>-2.7146859999999999</v>
      </c>
      <c r="N4464" s="4">
        <f>VLOOKUP(A4464, Sheet3!A:G,7, FALSE)</f>
        <v>5.674442</v>
      </c>
      <c r="O4464">
        <v>2004</v>
      </c>
      <c r="P4464" s="4">
        <f>VLOOKUP(G4464, Sheet2!C:E, 3, FALSE)</f>
        <v>2001</v>
      </c>
      <c r="Q4464" s="4">
        <f>O4464-P4464</f>
        <v>3</v>
      </c>
      <c r="R4464" s="4">
        <f>VLOOKUP(A4464, Sheet4!A:B, 2, FALSE)</f>
        <v>488</v>
      </c>
    </row>
    <row r="4465" spans="1:18">
      <c r="A4465" s="4">
        <v>5953</v>
      </c>
      <c r="B4465" s="4" t="s">
        <v>394</v>
      </c>
      <c r="C4465" s="1">
        <v>38113</v>
      </c>
      <c r="D4465" s="4" t="s">
        <v>6</v>
      </c>
      <c r="E4465" s="4" t="str">
        <f>VLOOKUP(B4465, Sheet2!$A$2:$B$734, 2, FALSE)</f>
        <v>MA</v>
      </c>
      <c r="F4465" s="4" t="s">
        <v>652</v>
      </c>
      <c r="G4465" s="4" t="str">
        <f>B4465&amp;E4465</f>
        <v>Frank MA</v>
      </c>
      <c r="H4465" s="4" t="str">
        <f>VLOOKUP(G4465, Sheet2!C:D, 2, FALSE)</f>
        <v>D</v>
      </c>
      <c r="I4465" s="4">
        <f>VLOOKUP(A4465, Sheet3!A:G,2, FALSE)</f>
        <v>0.166573</v>
      </c>
      <c r="J4465" s="4">
        <f>VLOOKUP(A4465, Sheet3!A:G,3, FALSE)</f>
        <v>-1.142517</v>
      </c>
      <c r="K4465" s="4">
        <f>VLOOKUP(A4465, Sheet3!A:G,4, FALSE)</f>
        <v>-1.42286</v>
      </c>
      <c r="L4465" s="4">
        <f>VLOOKUP(A4465, Sheet3!A:G,5, FALSE)</f>
        <v>2.6851379999999998</v>
      </c>
      <c r="M4465" s="4">
        <f>VLOOKUP(A4465, Sheet3!A:G,6, FALSE)</f>
        <v>0.38651200000000002</v>
      </c>
      <c r="N4465" s="4">
        <f>VLOOKUP(A4465, Sheet3!A:G,7, FALSE)</f>
        <v>-2.7874119999999998</v>
      </c>
      <c r="O4465">
        <v>2004</v>
      </c>
      <c r="P4465" s="4">
        <f>VLOOKUP(G4465, Sheet2!C:E, 3, FALSE)</f>
        <v>1981</v>
      </c>
      <c r="Q4465" s="4">
        <f>O4465-P4465</f>
        <v>23</v>
      </c>
      <c r="R4465" s="4">
        <f>VLOOKUP(A4465, Sheet4!A:B, 2, FALSE)</f>
        <v>855</v>
      </c>
    </row>
    <row r="4466" spans="1:18">
      <c r="A4466" s="4">
        <v>5954</v>
      </c>
      <c r="B4466" s="4" t="s">
        <v>36</v>
      </c>
      <c r="C4466" s="1">
        <v>38113</v>
      </c>
      <c r="D4466" s="4" t="s">
        <v>6</v>
      </c>
      <c r="E4466" s="4" t="str">
        <f>VLOOKUP(B4466, Sheet2!$A$2:$B$734, 2, FALSE)</f>
        <v>CA</v>
      </c>
      <c r="F4466" s="4" t="s">
        <v>652</v>
      </c>
      <c r="G4466" s="4" t="str">
        <f>B4466&amp;E4466</f>
        <v>SchiffCA</v>
      </c>
      <c r="H4466" s="4" t="str">
        <f>VLOOKUP(G4466, Sheet2!C:D, 2, FALSE)</f>
        <v>D</v>
      </c>
      <c r="I4466" s="4">
        <f>VLOOKUP(A4466, Sheet3!A:G,2, FALSE)</f>
        <v>-2.0039099999999999</v>
      </c>
      <c r="J4466" s="4">
        <f>VLOOKUP(A4466, Sheet3!A:G,3, FALSE)</f>
        <v>1.1304620000000001</v>
      </c>
      <c r="K4466" s="4">
        <f>VLOOKUP(A4466, Sheet3!A:G,4, FALSE)</f>
        <v>3.3155600000000001</v>
      </c>
      <c r="L4466" s="4">
        <f>VLOOKUP(A4466, Sheet3!A:G,5, FALSE)</f>
        <v>-2.4554469999999999</v>
      </c>
      <c r="M4466" s="4">
        <f>VLOOKUP(A4466, Sheet3!A:G,6, FALSE)</f>
        <v>-1.025679</v>
      </c>
      <c r="N4466" s="4">
        <f>VLOOKUP(A4466, Sheet3!A:G,7, FALSE)</f>
        <v>3.2097090000000001</v>
      </c>
      <c r="O4466">
        <v>2004</v>
      </c>
      <c r="P4466" s="4">
        <f>VLOOKUP(G4466, Sheet2!C:E, 3, FALSE)</f>
        <v>2001</v>
      </c>
      <c r="Q4466" s="4">
        <f>O4466-P4466</f>
        <v>3</v>
      </c>
      <c r="R4466" s="4">
        <f>VLOOKUP(A4466, Sheet4!A:B, 2, FALSE)</f>
        <v>717</v>
      </c>
    </row>
    <row r="4467" spans="1:18">
      <c r="A4467" s="4">
        <v>5955</v>
      </c>
      <c r="B4467" s="4" t="s">
        <v>541</v>
      </c>
      <c r="C4467" s="1">
        <v>38119</v>
      </c>
      <c r="D4467" s="4" t="s">
        <v>6</v>
      </c>
      <c r="E4467" s="4" t="str">
        <f>VLOOKUP(B4467, Sheet2!$A$2:$B$734, 2, FALSE)</f>
        <v>PA</v>
      </c>
      <c r="F4467" s="4" t="s">
        <v>652</v>
      </c>
      <c r="G4467" s="4" t="str">
        <f>B4467&amp;E4467</f>
        <v>HoeffelPA</v>
      </c>
      <c r="H4467" s="4" t="str">
        <f>VLOOKUP(G4467, Sheet2!C:D, 2, FALSE)</f>
        <v>D</v>
      </c>
      <c r="I4467" s="4">
        <f>VLOOKUP(A4467, Sheet3!A:G,2, FALSE)</f>
        <v>-3.3606189999999998</v>
      </c>
      <c r="J4467" s="4">
        <f>VLOOKUP(A4467, Sheet3!A:G,3, FALSE)</f>
        <v>1.500764</v>
      </c>
      <c r="K4467" s="4">
        <f>VLOOKUP(A4467, Sheet3!A:G,4, FALSE)</f>
        <v>-4.3698439999999996</v>
      </c>
      <c r="L4467" s="4">
        <f>VLOOKUP(A4467, Sheet3!A:G,5, FALSE)</f>
        <v>2.476235</v>
      </c>
      <c r="M4467" s="4">
        <f>VLOOKUP(A4467, Sheet3!A:G,6, FALSE)</f>
        <v>-0.75313600000000003</v>
      </c>
      <c r="N4467" s="4">
        <f>VLOOKUP(A4467, Sheet3!A:G,7, FALSE)</f>
        <v>-3.5907659999999999</v>
      </c>
      <c r="O4467">
        <v>2004</v>
      </c>
      <c r="P4467" s="4">
        <f>VLOOKUP(G4467, Sheet2!C:E, 3, FALSE)</f>
        <v>1999</v>
      </c>
      <c r="Q4467" s="4">
        <f>O4467-P4467</f>
        <v>5</v>
      </c>
      <c r="R4467" s="4">
        <f>VLOOKUP(A4467, Sheet4!A:B, 2, FALSE)</f>
        <v>852</v>
      </c>
    </row>
    <row r="4468" spans="1:18">
      <c r="A4468" s="4">
        <v>5956</v>
      </c>
      <c r="B4468" s="4" t="s">
        <v>197</v>
      </c>
      <c r="C4468" s="1">
        <v>38491</v>
      </c>
      <c r="D4468" s="4" t="s">
        <v>6</v>
      </c>
      <c r="E4468" s="4" t="s">
        <v>141</v>
      </c>
      <c r="F4468" s="4" t="s">
        <v>652</v>
      </c>
      <c r="G4468" s="4" t="str">
        <f>B4468&amp;E4468</f>
        <v>DuncanTN</v>
      </c>
      <c r="H4468" s="4" t="str">
        <f>VLOOKUP(G4468, Sheet2!C:D, 2, FALSE)</f>
        <v>R</v>
      </c>
      <c r="I4468" s="4">
        <f>VLOOKUP(A4468, Sheet3!A:G,2, FALSE)</f>
        <v>3.1155599999999999</v>
      </c>
      <c r="J4468" s="4">
        <f>VLOOKUP(A4468, Sheet3!A:G,3, FALSE)</f>
        <v>0.54064999999999996</v>
      </c>
      <c r="K4468" s="4">
        <f>VLOOKUP(A4468, Sheet3!A:G,4, FALSE)</f>
        <v>-1.757663</v>
      </c>
      <c r="L4468" s="4">
        <f>VLOOKUP(A4468, Sheet3!A:G,5, FALSE)</f>
        <v>-1.858827</v>
      </c>
      <c r="M4468" s="4">
        <f>VLOOKUP(A4468, Sheet3!A:G,6, FALSE)</f>
        <v>-2.3019219999999998</v>
      </c>
      <c r="N4468" s="4">
        <f>VLOOKUP(A4468, Sheet3!A:G,7, FALSE)</f>
        <v>0.146118</v>
      </c>
      <c r="O4468">
        <v>2005</v>
      </c>
      <c r="P4468" s="4">
        <f>VLOOKUP(G4468, Sheet2!C:E, 3, FALSE)</f>
        <v>1988</v>
      </c>
      <c r="Q4468" s="4">
        <f>O4468-P4468</f>
        <v>17</v>
      </c>
      <c r="R4468" s="4">
        <f>VLOOKUP(A4468, Sheet4!A:B, 2, FALSE)</f>
        <v>666</v>
      </c>
    </row>
    <row r="4469" spans="1:18">
      <c r="A4469" s="4">
        <v>5957</v>
      </c>
      <c r="B4469" s="4" t="s">
        <v>339</v>
      </c>
      <c r="C4469" s="1">
        <v>38657</v>
      </c>
      <c r="D4469" s="4" t="s">
        <v>6</v>
      </c>
      <c r="E4469" s="4" t="s">
        <v>13</v>
      </c>
      <c r="F4469" s="4" t="s">
        <v>652</v>
      </c>
      <c r="G4469" s="4" t="str">
        <f>B4469&amp;E4469</f>
        <v>BrownSC</v>
      </c>
      <c r="H4469" s="4" t="str">
        <f>VLOOKUP(G4469, Sheet2!C:D, 2, FALSE)</f>
        <v>R</v>
      </c>
      <c r="I4469" s="4">
        <f>VLOOKUP(A4469, Sheet3!A:G,2, FALSE)</f>
        <v>-1.1529480000000001</v>
      </c>
      <c r="J4469" s="4">
        <f>VLOOKUP(A4469, Sheet3!A:G,3, FALSE)</f>
        <v>1.658987</v>
      </c>
      <c r="K4469" s="4">
        <f>VLOOKUP(A4469, Sheet3!A:G,4, FALSE)</f>
        <v>0.93305300000000002</v>
      </c>
      <c r="L4469" s="4">
        <f>VLOOKUP(A4469, Sheet3!A:G,5, FALSE)</f>
        <v>-3.2647110000000001</v>
      </c>
      <c r="M4469" s="4">
        <f>VLOOKUP(A4469, Sheet3!A:G,6, FALSE)</f>
        <v>-0.97464399999999995</v>
      </c>
      <c r="N4469" s="4">
        <f>VLOOKUP(A4469, Sheet3!A:G,7, FALSE)</f>
        <v>1.1606320000000001</v>
      </c>
      <c r="O4469">
        <v>2005</v>
      </c>
      <c r="P4469" s="4">
        <f>VLOOKUP(G4469, Sheet2!C:E, 3, FALSE)</f>
        <v>2001</v>
      </c>
      <c r="Q4469" s="4">
        <f>O4469-P4469</f>
        <v>4</v>
      </c>
      <c r="R4469" s="4">
        <f>VLOOKUP(A4469, Sheet4!A:B, 2, FALSE)</f>
        <v>745</v>
      </c>
    </row>
    <row r="4470" spans="1:18">
      <c r="A4470" s="4">
        <v>5958</v>
      </c>
      <c r="B4470" s="4" t="s">
        <v>197</v>
      </c>
      <c r="C4470" s="1">
        <v>38307</v>
      </c>
      <c r="D4470" s="4" t="s">
        <v>6</v>
      </c>
      <c r="E4470" s="4" t="s">
        <v>141</v>
      </c>
      <c r="F4470" s="4" t="s">
        <v>652</v>
      </c>
      <c r="G4470" s="4" t="str">
        <f>B4470&amp;E4470</f>
        <v>DuncanTN</v>
      </c>
      <c r="H4470" s="4" t="str">
        <f>VLOOKUP(G4470, Sheet2!C:D, 2, FALSE)</f>
        <v>R</v>
      </c>
      <c r="I4470" s="4">
        <f>VLOOKUP(A4470, Sheet3!A:G,2, FALSE)</f>
        <v>-1.8752420000000001</v>
      </c>
      <c r="J4470" s="4">
        <f>VLOOKUP(A4470, Sheet3!A:G,3, FALSE)</f>
        <v>2.6850200000000002</v>
      </c>
      <c r="K4470" s="4">
        <f>VLOOKUP(A4470, Sheet3!A:G,4, FALSE)</f>
        <v>-4.02963</v>
      </c>
      <c r="L4470" s="4">
        <f>VLOOKUP(A4470, Sheet3!A:G,5, FALSE)</f>
        <v>-2.3997890000000002</v>
      </c>
      <c r="M4470" s="4">
        <f>VLOOKUP(A4470, Sheet3!A:G,6, FALSE)</f>
        <v>-1.5148710000000001</v>
      </c>
      <c r="N4470" s="4">
        <f>VLOOKUP(A4470, Sheet3!A:G,7, FALSE)</f>
        <v>-1.8575489999999999</v>
      </c>
      <c r="O4470">
        <v>2004</v>
      </c>
      <c r="P4470" s="4">
        <f>VLOOKUP(G4470, Sheet2!C:E, 3, FALSE)</f>
        <v>1988</v>
      </c>
      <c r="Q4470" s="4">
        <f>O4470-P4470</f>
        <v>16</v>
      </c>
      <c r="R4470" s="4">
        <f>VLOOKUP(A4470, Sheet4!A:B, 2, FALSE)</f>
        <v>379</v>
      </c>
    </row>
    <row r="4471" spans="1:18">
      <c r="A4471" s="4">
        <v>5959</v>
      </c>
      <c r="B4471" s="4" t="s">
        <v>21</v>
      </c>
      <c r="C4471" s="1">
        <v>38672</v>
      </c>
      <c r="D4471" s="4" t="s">
        <v>6</v>
      </c>
      <c r="E4471" s="4" t="str">
        <f>VLOOKUP(B4471, Sheet2!$A$2:$B$734, 2, FALSE)</f>
        <v>CA</v>
      </c>
      <c r="F4471" s="4" t="s">
        <v>652</v>
      </c>
      <c r="G4471" s="4" t="str">
        <f>B4471&amp;E4471</f>
        <v>WoolseyCA</v>
      </c>
      <c r="H4471" s="4" t="str">
        <f>VLOOKUP(G4471, Sheet2!C:D, 2, FALSE)</f>
        <v>D</v>
      </c>
      <c r="I4471" s="4">
        <f>VLOOKUP(A4471, Sheet3!A:G,2, FALSE)</f>
        <v>-1.69137</v>
      </c>
      <c r="J4471" s="4">
        <f>VLOOKUP(A4471, Sheet3!A:G,3, FALSE)</f>
        <v>0.93586100000000005</v>
      </c>
      <c r="K4471" s="4">
        <f>VLOOKUP(A4471, Sheet3!A:G,4, FALSE)</f>
        <v>0.55201299999999998</v>
      </c>
      <c r="L4471" s="4">
        <f>VLOOKUP(A4471, Sheet3!A:G,5, FALSE)</f>
        <v>-1.64635</v>
      </c>
      <c r="M4471" s="4">
        <f>VLOOKUP(A4471, Sheet3!A:G,6, FALSE)</f>
        <v>-0.198023</v>
      </c>
      <c r="N4471" s="4">
        <f>VLOOKUP(A4471, Sheet3!A:G,7, FALSE)</f>
        <v>0.78061000000000003</v>
      </c>
      <c r="O4471">
        <v>2005</v>
      </c>
      <c r="P4471" s="4">
        <f>VLOOKUP(G4471, Sheet2!C:E, 3, FALSE)</f>
        <v>1993</v>
      </c>
      <c r="Q4471" s="4">
        <f>O4471-P4471</f>
        <v>12</v>
      </c>
      <c r="R4471" s="4">
        <f>VLOOKUP(A4471, Sheet4!A:B, 2, FALSE)</f>
        <v>755</v>
      </c>
    </row>
    <row r="4472" spans="1:18">
      <c r="A4472" s="4">
        <v>5960</v>
      </c>
      <c r="B4472" s="4" t="s">
        <v>20</v>
      </c>
      <c r="C4472" s="1">
        <v>38672</v>
      </c>
      <c r="D4472" s="4" t="s">
        <v>6</v>
      </c>
      <c r="E4472" s="4" t="str">
        <f>VLOOKUP(B4472, Sheet2!$A$2:$B$734, 2, FALSE)</f>
        <v>WA</v>
      </c>
      <c r="F4472" s="4" t="s">
        <v>652</v>
      </c>
      <c r="G4472" s="4" t="str">
        <f>B4472&amp;E4472</f>
        <v>McDermottWA</v>
      </c>
      <c r="H4472" s="4" t="str">
        <f>VLOOKUP(G4472, Sheet2!C:D, 2, FALSE)</f>
        <v>D</v>
      </c>
      <c r="I4472" s="4">
        <f>VLOOKUP(A4472, Sheet3!A:G,2, FALSE)</f>
        <v>2.786022</v>
      </c>
      <c r="J4472" s="4">
        <f>VLOOKUP(A4472, Sheet3!A:G,3, FALSE)</f>
        <v>0.46051900000000001</v>
      </c>
      <c r="K4472" s="4">
        <f>VLOOKUP(A4472, Sheet3!A:G,4, FALSE)</f>
        <v>-0.55713500000000005</v>
      </c>
      <c r="L4472" s="4">
        <f>VLOOKUP(A4472, Sheet3!A:G,5, FALSE)</f>
        <v>3.4567369999999999</v>
      </c>
      <c r="M4472" s="4">
        <f>VLOOKUP(A4472, Sheet3!A:G,6, FALSE)</f>
        <v>0.44409900000000002</v>
      </c>
      <c r="N4472" s="4">
        <f>VLOOKUP(A4472, Sheet3!A:G,7, FALSE)</f>
        <v>2.5514420000000002</v>
      </c>
      <c r="O4472">
        <v>2005</v>
      </c>
      <c r="P4472" s="4">
        <f>VLOOKUP(G4472, Sheet2!C:E, 3, FALSE)</f>
        <v>1989</v>
      </c>
      <c r="Q4472" s="4">
        <f>O4472-P4472</f>
        <v>16</v>
      </c>
      <c r="R4472" s="4">
        <f>VLOOKUP(A4472, Sheet4!A:B, 2, FALSE)</f>
        <v>806</v>
      </c>
    </row>
    <row r="4473" spans="1:18">
      <c r="A4473" s="4">
        <v>5961</v>
      </c>
      <c r="B4473" s="4" t="s">
        <v>352</v>
      </c>
      <c r="C4473" s="1">
        <v>38674</v>
      </c>
      <c r="D4473" s="4" t="s">
        <v>6</v>
      </c>
      <c r="E4473" s="4" t="str">
        <f>VLOOKUP(B4473, Sheet2!$A$2:$B$734, 2, FALSE)</f>
        <v>AZ</v>
      </c>
      <c r="F4473" s="4" t="s">
        <v>652</v>
      </c>
      <c r="G4473" s="4" t="str">
        <f>B4473&amp;E4473</f>
        <v>FranksAZ</v>
      </c>
      <c r="H4473" s="4" t="str">
        <f>VLOOKUP(G4473, Sheet2!C:D, 2, FALSE)</f>
        <v>R</v>
      </c>
      <c r="I4473" s="4">
        <f>VLOOKUP(A4473, Sheet3!A:G,2, FALSE)</f>
        <v>-1.157324</v>
      </c>
      <c r="J4473" s="4">
        <f>VLOOKUP(A4473, Sheet3!A:G,3, FALSE)</f>
        <v>2.7346180000000002</v>
      </c>
      <c r="K4473" s="4">
        <f>VLOOKUP(A4473, Sheet3!A:G,4, FALSE)</f>
        <v>-2.7199439999999999</v>
      </c>
      <c r="L4473" s="4">
        <f>VLOOKUP(A4473, Sheet3!A:G,5, FALSE)</f>
        <v>-2.0572810000000001</v>
      </c>
      <c r="M4473" s="4">
        <f>VLOOKUP(A4473, Sheet3!A:G,6, FALSE)</f>
        <v>-2.0254159999999999</v>
      </c>
      <c r="N4473" s="4">
        <f>VLOOKUP(A4473, Sheet3!A:G,7, FALSE)</f>
        <v>-0.68602600000000002</v>
      </c>
      <c r="O4473">
        <v>2005</v>
      </c>
      <c r="P4473" s="4">
        <f>VLOOKUP(G4473, Sheet2!C:E, 3, FALSE)</f>
        <v>2003</v>
      </c>
      <c r="Q4473" s="4">
        <f>O4473-P4473</f>
        <v>2</v>
      </c>
      <c r="R4473" s="4">
        <f>VLOOKUP(A4473, Sheet4!A:B, 2, FALSE)</f>
        <v>727</v>
      </c>
    </row>
    <row r="4474" spans="1:18">
      <c r="A4474" s="4">
        <v>5962</v>
      </c>
      <c r="B4474" s="4" t="s">
        <v>20</v>
      </c>
      <c r="C4474" s="1">
        <v>38674</v>
      </c>
      <c r="D4474" s="4" t="s">
        <v>6</v>
      </c>
      <c r="E4474" s="4" t="str">
        <f>VLOOKUP(B4474, Sheet2!$A$2:$B$734, 2, FALSE)</f>
        <v>WA</v>
      </c>
      <c r="F4474" s="4" t="s">
        <v>652</v>
      </c>
      <c r="G4474" s="4" t="str">
        <f>B4474&amp;E4474</f>
        <v>McDermottWA</v>
      </c>
      <c r="H4474" s="4" t="str">
        <f>VLOOKUP(G4474, Sheet2!C:D, 2, FALSE)</f>
        <v>D</v>
      </c>
      <c r="I4474" s="4">
        <f>VLOOKUP(A4474, Sheet3!A:G,2, FALSE)</f>
        <v>-4.0584899999999999</v>
      </c>
      <c r="J4474" s="4">
        <f>VLOOKUP(A4474, Sheet3!A:G,3, FALSE)</f>
        <v>0.46254299999999998</v>
      </c>
      <c r="K4474" s="4">
        <f>VLOOKUP(A4474, Sheet3!A:G,4, FALSE)</f>
        <v>-2.753603</v>
      </c>
      <c r="L4474" s="4">
        <f>VLOOKUP(A4474, Sheet3!A:G,5, FALSE)</f>
        <v>-1.6936610000000001</v>
      </c>
      <c r="M4474" s="4">
        <f>VLOOKUP(A4474, Sheet3!A:G,6, FALSE)</f>
        <v>-0.45067800000000002</v>
      </c>
      <c r="N4474" s="4">
        <f>VLOOKUP(A4474, Sheet3!A:G,7, FALSE)</f>
        <v>-0.74897100000000005</v>
      </c>
      <c r="O4474">
        <v>2005</v>
      </c>
      <c r="P4474" s="4">
        <f>VLOOKUP(G4474, Sheet2!C:E, 3, FALSE)</f>
        <v>1989</v>
      </c>
      <c r="Q4474" s="4">
        <f>O4474-P4474</f>
        <v>16</v>
      </c>
      <c r="R4474" s="4">
        <f>VLOOKUP(A4474, Sheet4!A:B, 2, FALSE)</f>
        <v>733</v>
      </c>
    </row>
    <row r="4475" spans="1:18">
      <c r="A4475" s="4">
        <v>5963</v>
      </c>
      <c r="B4475" s="4" t="s">
        <v>145</v>
      </c>
      <c r="C4475" s="1">
        <v>38643</v>
      </c>
      <c r="D4475" s="4" t="s">
        <v>6</v>
      </c>
      <c r="E4475" s="4" t="str">
        <f>VLOOKUP(B4475, Sheet2!$A$2:$B$734, 2, FALSE)</f>
        <v>TX</v>
      </c>
      <c r="F4475" s="4" t="s">
        <v>652</v>
      </c>
      <c r="G4475" s="4" t="str">
        <f>B4475&amp;E4475</f>
        <v>GohmertTX</v>
      </c>
      <c r="H4475" s="4" t="str">
        <f>VLOOKUP(G4475, Sheet2!C:D, 2, FALSE)</f>
        <v>R</v>
      </c>
      <c r="I4475" s="4">
        <f>VLOOKUP(A4475, Sheet3!A:G,2, FALSE)</f>
        <v>1.285687</v>
      </c>
      <c r="J4475" s="4">
        <f>VLOOKUP(A4475, Sheet3!A:G,3, FALSE)</f>
        <v>-0.97475699999999998</v>
      </c>
      <c r="K4475" s="4">
        <f>VLOOKUP(A4475, Sheet3!A:G,4, FALSE)</f>
        <v>-4.667313</v>
      </c>
      <c r="L4475" s="4">
        <f>VLOOKUP(A4475, Sheet3!A:G,5, FALSE)</f>
        <v>2.206709</v>
      </c>
      <c r="M4475" s="4">
        <f>VLOOKUP(A4475, Sheet3!A:G,6, FALSE)</f>
        <v>-1.8086</v>
      </c>
      <c r="N4475" s="4">
        <f>VLOOKUP(A4475, Sheet3!A:G,7, FALSE)</f>
        <v>-2.2515489999999998</v>
      </c>
      <c r="O4475">
        <v>2005</v>
      </c>
      <c r="P4475" s="4">
        <f>VLOOKUP(G4475, Sheet2!C:E, 3, FALSE)</f>
        <v>2005</v>
      </c>
      <c r="Q4475" s="4">
        <f>O4475-P4475</f>
        <v>0</v>
      </c>
      <c r="R4475" s="4">
        <f>VLOOKUP(A4475, Sheet4!A:B, 2, FALSE)</f>
        <v>779</v>
      </c>
    </row>
    <row r="4476" spans="1:18">
      <c r="A4476" s="4">
        <v>5964</v>
      </c>
      <c r="B4476" s="4" t="s">
        <v>5</v>
      </c>
      <c r="C4476" s="1">
        <v>38651</v>
      </c>
      <c r="D4476" s="4" t="s">
        <v>6</v>
      </c>
      <c r="E4476" s="4" t="str">
        <f>VLOOKUP(B4476, Sheet2!$A$2:$B$734, 2, FALSE)</f>
        <v>CA</v>
      </c>
      <c r="F4476" s="4" t="s">
        <v>652</v>
      </c>
      <c r="G4476" s="4" t="str">
        <f>B4476&amp;E4476</f>
        <v>WatersCA</v>
      </c>
      <c r="H4476" s="4" t="str">
        <f>VLOOKUP(G4476, Sheet2!C:D, 2, FALSE)</f>
        <v>D</v>
      </c>
      <c r="I4476" s="4">
        <f>VLOOKUP(A4476, Sheet3!A:G,2, FALSE)</f>
        <v>-1.188547</v>
      </c>
      <c r="J4476" s="4">
        <f>VLOOKUP(A4476, Sheet3!A:G,3, FALSE)</f>
        <v>1.3458950000000001</v>
      </c>
      <c r="K4476" s="4">
        <f>VLOOKUP(A4476, Sheet3!A:G,4, FALSE)</f>
        <v>0.12828500000000001</v>
      </c>
      <c r="L4476" s="4">
        <f>VLOOKUP(A4476, Sheet3!A:G,5, FALSE)</f>
        <v>-1.672185</v>
      </c>
      <c r="M4476" s="4">
        <f>VLOOKUP(A4476, Sheet3!A:G,6, FALSE)</f>
        <v>-0.253992</v>
      </c>
      <c r="N4476" s="4">
        <f>VLOOKUP(A4476, Sheet3!A:G,7, FALSE)</f>
        <v>0.80368300000000004</v>
      </c>
      <c r="O4476">
        <v>2005</v>
      </c>
      <c r="P4476" s="4">
        <f>VLOOKUP(G4476, Sheet2!C:E, 3, FALSE)</f>
        <v>1991</v>
      </c>
      <c r="Q4476" s="4">
        <f>O4476-P4476</f>
        <v>14</v>
      </c>
      <c r="R4476" s="4">
        <f>VLOOKUP(A4476, Sheet4!A:B, 2, FALSE)</f>
        <v>986</v>
      </c>
    </row>
    <row r="4477" spans="1:18">
      <c r="A4477" s="4">
        <v>5965</v>
      </c>
      <c r="B4477" s="4" t="s">
        <v>21</v>
      </c>
      <c r="C4477" s="1">
        <v>38603</v>
      </c>
      <c r="D4477" s="4" t="s">
        <v>6</v>
      </c>
      <c r="E4477" s="4" t="str">
        <f>VLOOKUP(B4477, Sheet2!$A$2:$B$734, 2, FALSE)</f>
        <v>CA</v>
      </c>
      <c r="F4477" s="4" t="s">
        <v>652</v>
      </c>
      <c r="G4477" s="4" t="str">
        <f>B4477&amp;E4477</f>
        <v>WoolseyCA</v>
      </c>
      <c r="H4477" s="4" t="str">
        <f>VLOOKUP(G4477, Sheet2!C:D, 2, FALSE)</f>
        <v>D</v>
      </c>
      <c r="I4477" s="4">
        <f>VLOOKUP(A4477, Sheet3!A:G,2, FALSE)</f>
        <v>-3.526478</v>
      </c>
      <c r="J4477" s="4">
        <f>VLOOKUP(A4477, Sheet3!A:G,3, FALSE)</f>
        <v>0.649003</v>
      </c>
      <c r="K4477" s="4">
        <f>VLOOKUP(A4477, Sheet3!A:G,4, FALSE)</f>
        <v>-0.48284899999999997</v>
      </c>
      <c r="L4477" s="4">
        <f>VLOOKUP(A4477, Sheet3!A:G,5, FALSE)</f>
        <v>0.15977</v>
      </c>
      <c r="M4477" s="4">
        <f>VLOOKUP(A4477, Sheet3!A:G,6, FALSE)</f>
        <v>0.44013600000000003</v>
      </c>
      <c r="N4477" s="4">
        <f>VLOOKUP(A4477, Sheet3!A:G,7, FALSE)</f>
        <v>1.30322</v>
      </c>
      <c r="O4477">
        <v>2005</v>
      </c>
      <c r="P4477" s="4">
        <f>VLOOKUP(G4477, Sheet2!C:E, 3, FALSE)</f>
        <v>1993</v>
      </c>
      <c r="Q4477" s="4">
        <f>O4477-P4477</f>
        <v>12</v>
      </c>
      <c r="R4477" s="4">
        <f>VLOOKUP(A4477, Sheet4!A:B, 2, FALSE)</f>
        <v>683</v>
      </c>
    </row>
    <row r="4478" spans="1:18">
      <c r="A4478" s="4">
        <v>5966</v>
      </c>
      <c r="B4478" s="4" t="s">
        <v>21</v>
      </c>
      <c r="C4478" s="1">
        <v>38244</v>
      </c>
      <c r="D4478" s="4" t="s">
        <v>6</v>
      </c>
      <c r="E4478" s="4" t="str">
        <f>VLOOKUP(B4478, Sheet2!$A$2:$B$734, 2, FALSE)</f>
        <v>CA</v>
      </c>
      <c r="F4478" s="4" t="s">
        <v>652</v>
      </c>
      <c r="G4478" s="4" t="str">
        <f>B4478&amp;E4478</f>
        <v>WoolseyCA</v>
      </c>
      <c r="H4478" s="4" t="str">
        <f>VLOOKUP(G4478, Sheet2!C:D, 2, FALSE)</f>
        <v>D</v>
      </c>
      <c r="I4478" s="4">
        <f>VLOOKUP(A4478, Sheet3!A:G,2, FALSE)</f>
        <v>-5.9612999999999999E-2</v>
      </c>
      <c r="J4478" s="4">
        <f>VLOOKUP(A4478, Sheet3!A:G,3, FALSE)</f>
        <v>-0.755</v>
      </c>
      <c r="K4478" s="4">
        <f>VLOOKUP(A4478, Sheet3!A:G,4, FALSE)</f>
        <v>-2.5071560000000002</v>
      </c>
      <c r="L4478" s="4">
        <f>VLOOKUP(A4478, Sheet3!A:G,5, FALSE)</f>
        <v>2.864751</v>
      </c>
      <c r="M4478" s="4">
        <f>VLOOKUP(A4478, Sheet3!A:G,6, FALSE)</f>
        <v>-1.057296</v>
      </c>
      <c r="N4478" s="4">
        <f>VLOOKUP(A4478, Sheet3!A:G,7, FALSE)</f>
        <v>-4.0668999999999997E-2</v>
      </c>
      <c r="O4478">
        <v>2004</v>
      </c>
      <c r="P4478" s="4">
        <f>VLOOKUP(G4478, Sheet2!C:E, 3, FALSE)</f>
        <v>1993</v>
      </c>
      <c r="Q4478" s="4">
        <f>O4478-P4478</f>
        <v>11</v>
      </c>
      <c r="R4478" s="4">
        <f>VLOOKUP(A4478, Sheet4!A:B, 2, FALSE)</f>
        <v>581</v>
      </c>
    </row>
    <row r="4479" spans="1:18">
      <c r="A4479" s="4">
        <v>5967</v>
      </c>
      <c r="B4479" s="4" t="s">
        <v>418</v>
      </c>
      <c r="C4479" s="1">
        <v>38252</v>
      </c>
      <c r="D4479" s="4" t="s">
        <v>6</v>
      </c>
      <c r="E4479" s="4" t="str">
        <f>VLOOKUP(B4479, Sheet2!$A$2:$B$734, 2, FALSE)</f>
        <v>MI</v>
      </c>
      <c r="F4479" s="4" t="s">
        <v>652</v>
      </c>
      <c r="G4479" s="4" t="str">
        <f>B4479&amp;E4479</f>
        <v>McCotterMI</v>
      </c>
      <c r="H4479" s="4" t="str">
        <f>VLOOKUP(G4479, Sheet2!C:D, 2, FALSE)</f>
        <v>R</v>
      </c>
      <c r="I4479" s="4">
        <f>VLOOKUP(A4479, Sheet3!A:G,2, FALSE)</f>
        <v>0.65593199999999996</v>
      </c>
      <c r="J4479" s="4">
        <f>VLOOKUP(A4479, Sheet3!A:G,3, FALSE)</f>
        <v>-1.512311</v>
      </c>
      <c r="K4479" s="4">
        <f>VLOOKUP(A4479, Sheet3!A:G,4, FALSE)</f>
        <v>-0.52218600000000004</v>
      </c>
      <c r="L4479" s="4">
        <f>VLOOKUP(A4479, Sheet3!A:G,5, FALSE)</f>
        <v>2.3393519999999999</v>
      </c>
      <c r="M4479" s="4">
        <f>VLOOKUP(A4479, Sheet3!A:G,6, FALSE)</f>
        <v>1.709576</v>
      </c>
      <c r="N4479" s="4">
        <f>VLOOKUP(A4479, Sheet3!A:G,7, FALSE)</f>
        <v>-2.1386989999999999</v>
      </c>
      <c r="O4479">
        <v>2004</v>
      </c>
      <c r="P4479" s="4">
        <f>VLOOKUP(G4479, Sheet2!C:E, 3, FALSE)</f>
        <v>2003</v>
      </c>
      <c r="Q4479" s="4">
        <f>O4479-P4479</f>
        <v>1</v>
      </c>
      <c r="R4479" s="4">
        <f>VLOOKUP(A4479, Sheet4!A:B, 2, FALSE)</f>
        <v>838</v>
      </c>
    </row>
    <row r="4480" spans="1:18">
      <c r="A4480" s="4">
        <v>5968</v>
      </c>
      <c r="B4480" s="4" t="s">
        <v>25</v>
      </c>
      <c r="C4480" s="1">
        <v>38258</v>
      </c>
      <c r="D4480" s="4" t="s">
        <v>6</v>
      </c>
      <c r="E4480" s="4" t="str">
        <f>VLOOKUP(B4480, Sheet2!$A$2:$B$734, 2, FALSE)</f>
        <v>NJ</v>
      </c>
      <c r="F4480" s="4" t="s">
        <v>652</v>
      </c>
      <c r="G4480" s="4" t="str">
        <f>B4480&amp;E4480</f>
        <v>PalloneNJ</v>
      </c>
      <c r="H4480" s="4" t="str">
        <f>VLOOKUP(G4480, Sheet2!C:D, 2, FALSE)</f>
        <v>D</v>
      </c>
      <c r="I4480" s="4">
        <f>VLOOKUP(A4480, Sheet3!A:G,2, FALSE)</f>
        <v>3.09823</v>
      </c>
      <c r="J4480" s="4">
        <f>VLOOKUP(A4480, Sheet3!A:G,3, FALSE)</f>
        <v>-0.90771599999999997</v>
      </c>
      <c r="K4480" s="4">
        <f>VLOOKUP(A4480, Sheet3!A:G,4, FALSE)</f>
        <v>1.3207</v>
      </c>
      <c r="L4480" s="4">
        <f>VLOOKUP(A4480, Sheet3!A:G,5, FALSE)</f>
        <v>3.0306090000000001</v>
      </c>
      <c r="M4480" s="4">
        <f>VLOOKUP(A4480, Sheet3!A:G,6, FALSE)</f>
        <v>0.40673500000000001</v>
      </c>
      <c r="N4480" s="4">
        <f>VLOOKUP(A4480, Sheet3!A:G,7, FALSE)</f>
        <v>3.2670729999999999</v>
      </c>
      <c r="O4480">
        <v>2004</v>
      </c>
      <c r="P4480" s="4">
        <f>VLOOKUP(G4480, Sheet2!C:E, 3, FALSE)</f>
        <v>1987</v>
      </c>
      <c r="Q4480" s="4">
        <f>O4480-P4480</f>
        <v>17</v>
      </c>
      <c r="R4480" s="4">
        <f>VLOOKUP(A4480, Sheet4!A:B, 2, FALSE)</f>
        <v>632</v>
      </c>
    </row>
    <row r="4481" spans="1:18">
      <c r="A4481" s="4">
        <v>5971</v>
      </c>
      <c r="B4481" s="4" t="s">
        <v>27</v>
      </c>
      <c r="C4481" s="1">
        <v>38985</v>
      </c>
      <c r="D4481" s="4" t="s">
        <v>6</v>
      </c>
      <c r="E4481" s="4" t="str">
        <f>VLOOKUP(B4481, Sheet2!$A$2:$B$734, 2, FALSE)</f>
        <v>TX</v>
      </c>
      <c r="F4481" s="4" t="s">
        <v>652</v>
      </c>
      <c r="G4481" s="4" t="str">
        <f>B4481&amp;E4481</f>
        <v>PoeTX</v>
      </c>
      <c r="H4481" s="4" t="str">
        <f>VLOOKUP(G4481, Sheet2!C:D, 2, FALSE)</f>
        <v>R</v>
      </c>
      <c r="I4481" s="4">
        <f>VLOOKUP(A4481, Sheet3!A:G,2, FALSE)</f>
        <v>0.48563800000000001</v>
      </c>
      <c r="J4481" s="4">
        <f>VLOOKUP(A4481, Sheet3!A:G,3, FALSE)</f>
        <v>-1.744219</v>
      </c>
      <c r="K4481" s="4">
        <f>VLOOKUP(A4481, Sheet3!A:G,4, FALSE)</f>
        <v>4.2738519999999998</v>
      </c>
      <c r="L4481" s="4">
        <f>VLOOKUP(A4481, Sheet3!A:G,5, FALSE)</f>
        <v>-4.2806550000000003</v>
      </c>
      <c r="M4481" s="4">
        <f>VLOOKUP(A4481, Sheet3!A:G,6, FALSE)</f>
        <v>-1.2504200000000001</v>
      </c>
      <c r="N4481" s="4">
        <f>VLOOKUP(A4481, Sheet3!A:G,7, FALSE)</f>
        <v>2.968566</v>
      </c>
      <c r="O4481">
        <v>2006</v>
      </c>
      <c r="P4481" s="4">
        <f>VLOOKUP(G4481, Sheet2!C:E, 3, FALSE)</f>
        <v>2005</v>
      </c>
      <c r="Q4481" s="4">
        <f>O4481-P4481</f>
        <v>1</v>
      </c>
      <c r="R4481" s="4">
        <f>VLOOKUP(A4481, Sheet4!A:B, 2, FALSE)</f>
        <v>526</v>
      </c>
    </row>
    <row r="4482" spans="1:18">
      <c r="A4482" s="4">
        <v>5972</v>
      </c>
      <c r="B4482" s="4" t="s">
        <v>261</v>
      </c>
      <c r="C4482" s="1">
        <v>39197</v>
      </c>
      <c r="D4482" s="4" t="s">
        <v>15</v>
      </c>
      <c r="E4482" s="4" t="str">
        <f>VLOOKUP(B4482, Sheet2!$A$2:$B$734, 2, FALSE)</f>
        <v>WA</v>
      </c>
      <c r="F4482" s="4" t="s">
        <v>652</v>
      </c>
      <c r="G4482" s="4" t="str">
        <f>B4482&amp;E4482</f>
        <v>MurrayWA</v>
      </c>
      <c r="H4482" s="4" t="str">
        <f>VLOOKUP(G4482, Sheet2!C:D, 2, FALSE)</f>
        <v>D</v>
      </c>
      <c r="I4482" s="4">
        <f>VLOOKUP(A4482, Sheet3!A:G,2, FALSE)</f>
        <v>0.48232700000000001</v>
      </c>
      <c r="J4482" s="4">
        <f>VLOOKUP(A4482, Sheet3!A:G,3, FALSE)</f>
        <v>1.339896</v>
      </c>
      <c r="K4482" s="4">
        <f>VLOOKUP(A4482, Sheet3!A:G,4, FALSE)</f>
        <v>0.37238399999999999</v>
      </c>
      <c r="L4482" s="4">
        <f>VLOOKUP(A4482, Sheet3!A:G,5, FALSE)</f>
        <v>-1.5939749999999999</v>
      </c>
      <c r="M4482" s="4">
        <f>VLOOKUP(A4482, Sheet3!A:G,6, FALSE)</f>
        <v>-1.1191629999999999</v>
      </c>
      <c r="N4482" s="4">
        <f>VLOOKUP(A4482, Sheet3!A:G,7, FALSE)</f>
        <v>0.56323500000000004</v>
      </c>
      <c r="O4482">
        <v>2007</v>
      </c>
      <c r="P4482" s="4">
        <f>VLOOKUP(G4482, Sheet2!C:E, 3, FALSE)</f>
        <v>1993</v>
      </c>
      <c r="Q4482" s="4">
        <f>O4482-P4482</f>
        <v>14</v>
      </c>
      <c r="R4482" s="4">
        <f>VLOOKUP(A4482, Sheet4!A:B, 2, FALSE)</f>
        <v>2326</v>
      </c>
    </row>
    <row r="4483" spans="1:18">
      <c r="A4483" s="4">
        <v>5973</v>
      </c>
      <c r="B4483" s="4" t="s">
        <v>245</v>
      </c>
      <c r="C4483" s="1">
        <v>39197</v>
      </c>
      <c r="D4483" s="4" t="s">
        <v>15</v>
      </c>
      <c r="E4483" s="4" t="s">
        <v>13</v>
      </c>
      <c r="F4483" s="4" t="s">
        <v>652</v>
      </c>
      <c r="G4483" s="4" t="str">
        <f>B4483&amp;E4483</f>
        <v>GrahamSC</v>
      </c>
      <c r="H4483" s="4" t="str">
        <f>VLOOKUP(G4483, Sheet2!C:D, 2, FALSE)</f>
        <v>D</v>
      </c>
      <c r="I4483" s="4">
        <f>VLOOKUP(A4483, Sheet3!A:G,2, FALSE)</f>
        <v>-5.7307160000000001</v>
      </c>
      <c r="J4483" s="4">
        <f>VLOOKUP(A4483, Sheet3!A:G,3, FALSE)</f>
        <v>1.8721129999999999</v>
      </c>
      <c r="K4483" s="4">
        <f>VLOOKUP(A4483, Sheet3!A:G,4, FALSE)</f>
        <v>-2.805294</v>
      </c>
      <c r="L4483" s="4">
        <f>VLOOKUP(A4483, Sheet3!A:G,5, FALSE)</f>
        <v>2.2726920000000002</v>
      </c>
      <c r="M4483" s="4">
        <f>VLOOKUP(A4483, Sheet3!A:G,6, FALSE)</f>
        <v>1.0865469999999999</v>
      </c>
      <c r="N4483" s="4">
        <f>VLOOKUP(A4483, Sheet3!A:G,7, FALSE)</f>
        <v>-3.0975480000000002</v>
      </c>
      <c r="O4483">
        <v>2007</v>
      </c>
      <c r="P4483" s="4">
        <f>VLOOKUP(G4483, Sheet2!C:E, 3, FALSE)</f>
        <v>1995</v>
      </c>
      <c r="Q4483" s="4">
        <f>O4483-P4483</f>
        <v>12</v>
      </c>
      <c r="R4483" s="4">
        <f>VLOOKUP(A4483, Sheet4!A:B, 2, FALSE)</f>
        <v>2186</v>
      </c>
    </row>
    <row r="4484" spans="1:18">
      <c r="A4484" s="4">
        <v>5974</v>
      </c>
      <c r="B4484" s="4" t="s">
        <v>247</v>
      </c>
      <c r="C4484" s="1">
        <v>39197</v>
      </c>
      <c r="D4484" s="4" t="s">
        <v>15</v>
      </c>
      <c r="E4484" s="4" t="str">
        <f>VLOOKUP(B4484, Sheet2!$A$2:$B$734, 2, FALSE)</f>
        <v>NV</v>
      </c>
      <c r="F4484" s="4" t="s">
        <v>652</v>
      </c>
      <c r="G4484" s="4" t="str">
        <f>B4484&amp;E4484</f>
        <v>EnsignNV</v>
      </c>
      <c r="H4484" s="4" t="str">
        <f>VLOOKUP(G4484, Sheet2!C:D, 2, FALSE)</f>
        <v>R</v>
      </c>
      <c r="I4484" s="4">
        <f>VLOOKUP(A4484, Sheet3!A:G,2, FALSE)</f>
        <v>-0.47766900000000001</v>
      </c>
      <c r="J4484" s="4">
        <f>VLOOKUP(A4484, Sheet3!A:G,3, FALSE)</f>
        <v>0.44263999999999998</v>
      </c>
      <c r="K4484" s="4">
        <f>VLOOKUP(A4484, Sheet3!A:G,4, FALSE)</f>
        <v>2.5076179999999999</v>
      </c>
      <c r="L4484" s="4">
        <f>VLOOKUP(A4484, Sheet3!A:G,5, FALSE)</f>
        <v>0.14669399999999999</v>
      </c>
      <c r="M4484" s="4">
        <f>VLOOKUP(A4484, Sheet3!A:G,6, FALSE)</f>
        <v>-0.66862500000000002</v>
      </c>
      <c r="N4484" s="4">
        <f>VLOOKUP(A4484, Sheet3!A:G,7, FALSE)</f>
        <v>2.580714</v>
      </c>
      <c r="O4484">
        <v>2007</v>
      </c>
      <c r="P4484" s="4" t="str">
        <f>VLOOKUP(G4484, Sheet2!C:E, 3, FALSE)</f>
        <v>1995-1998</v>
      </c>
      <c r="Q4484" s="4">
        <v>9</v>
      </c>
      <c r="R4484" s="4">
        <f>VLOOKUP(A4484, Sheet4!A:B, 2, FALSE)</f>
        <v>1698</v>
      </c>
    </row>
    <row r="4485" spans="1:18">
      <c r="A4485" s="4">
        <v>5975</v>
      </c>
      <c r="B4485" s="4" t="s">
        <v>238</v>
      </c>
      <c r="C4485" s="1">
        <v>39202</v>
      </c>
      <c r="D4485" s="4" t="s">
        <v>15</v>
      </c>
      <c r="E4485" s="4" t="str">
        <f>VLOOKUP(B4485, Sheet2!$A$2:$B$734, 2, FALSE)</f>
        <v>AZ</v>
      </c>
      <c r="F4485" s="4" t="s">
        <v>652</v>
      </c>
      <c r="G4485" s="4" t="str">
        <f>B4485&amp;E4485</f>
        <v>KylAZ</v>
      </c>
      <c r="H4485" s="4" t="str">
        <f>VLOOKUP(G4485, Sheet2!C:D, 2, FALSE)</f>
        <v>R</v>
      </c>
      <c r="I4485" s="4">
        <f>VLOOKUP(A4485, Sheet3!A:G,2, FALSE)</f>
        <v>0.285777</v>
      </c>
      <c r="J4485" s="4">
        <f>VLOOKUP(A4485, Sheet3!A:G,3, FALSE)</f>
        <v>-0.212089</v>
      </c>
      <c r="K4485" s="4">
        <f>VLOOKUP(A4485, Sheet3!A:G,4, FALSE)</f>
        <v>1.4072389999999999</v>
      </c>
      <c r="L4485" s="4">
        <f>VLOOKUP(A4485, Sheet3!A:G,5, FALSE)</f>
        <v>0.38668400000000003</v>
      </c>
      <c r="M4485" s="4">
        <f>VLOOKUP(A4485, Sheet3!A:G,6, FALSE)</f>
        <v>-0.209592</v>
      </c>
      <c r="N4485" s="4">
        <f>VLOOKUP(A4485, Sheet3!A:G,7, FALSE)</f>
        <v>1.5532079999999999</v>
      </c>
      <c r="O4485">
        <v>2007</v>
      </c>
      <c r="P4485" s="4">
        <f>VLOOKUP(G4485, Sheet2!C:E, 3, FALSE)</f>
        <v>1995</v>
      </c>
      <c r="Q4485" s="4">
        <f>O4485-P4485</f>
        <v>12</v>
      </c>
      <c r="R4485" s="4">
        <f>VLOOKUP(A4485, Sheet4!A:B, 2, FALSE)</f>
        <v>1628</v>
      </c>
    </row>
    <row r="4486" spans="1:18">
      <c r="A4486" s="4">
        <v>5976</v>
      </c>
      <c r="B4486" s="4" t="s">
        <v>95</v>
      </c>
      <c r="C4486" s="1">
        <v>39202</v>
      </c>
      <c r="D4486" s="4" t="s">
        <v>15</v>
      </c>
      <c r="E4486" s="4" t="str">
        <f>VLOOKUP(B4486, Sheet2!$A$2:$B$734, 2, FALSE)</f>
        <v>ND</v>
      </c>
      <c r="F4486" s="4" t="s">
        <v>652</v>
      </c>
      <c r="G4486" s="4" t="str">
        <f>B4486&amp;E4486</f>
        <v>DorganND</v>
      </c>
      <c r="H4486" s="4" t="str">
        <f>VLOOKUP(G4486, Sheet2!C:D, 2, FALSE)</f>
        <v>D</v>
      </c>
      <c r="I4486" s="4">
        <f>VLOOKUP(A4486, Sheet3!A:G,2, FALSE)</f>
        <v>-3.045445</v>
      </c>
      <c r="J4486" s="4">
        <f>VLOOKUP(A4486, Sheet3!A:G,3, FALSE)</f>
        <v>0.574658</v>
      </c>
      <c r="K4486" s="4">
        <f>VLOOKUP(A4486, Sheet3!A:G,4, FALSE)</f>
        <v>-0.57789400000000002</v>
      </c>
      <c r="L4486" s="4">
        <f>VLOOKUP(A4486, Sheet3!A:G,5, FALSE)</f>
        <v>-2.3977930000000001</v>
      </c>
      <c r="M4486" s="4">
        <f>VLOOKUP(A4486, Sheet3!A:G,6, FALSE)</f>
        <v>-0.52426499999999998</v>
      </c>
      <c r="N4486" s="4">
        <f>VLOOKUP(A4486, Sheet3!A:G,7, FALSE)</f>
        <v>-0.26514599999999999</v>
      </c>
      <c r="O4486">
        <v>2007</v>
      </c>
      <c r="P4486" s="4">
        <f>VLOOKUP(G4486, Sheet2!C:E, 3, FALSE)</f>
        <v>1981</v>
      </c>
      <c r="Q4486" s="4">
        <f>O4486-P4486</f>
        <v>26</v>
      </c>
      <c r="R4486" s="4">
        <f>VLOOKUP(A4486, Sheet4!A:B, 2, FALSE)</f>
        <v>1838</v>
      </c>
    </row>
    <row r="4487" spans="1:18">
      <c r="A4487" s="4">
        <v>5977</v>
      </c>
      <c r="B4487" s="4" t="s">
        <v>88</v>
      </c>
      <c r="C4487" s="1">
        <v>39261</v>
      </c>
      <c r="D4487" s="4" t="s">
        <v>6</v>
      </c>
      <c r="E4487" s="4" t="s">
        <v>89</v>
      </c>
      <c r="F4487" s="4" t="s">
        <v>652</v>
      </c>
      <c r="G4487" s="4" t="str">
        <f>B4487&amp;E4487</f>
        <v>KapturOH</v>
      </c>
      <c r="H4487" s="4" t="str">
        <f>VLOOKUP(G4487, Sheet2!C:D, 2, FALSE)</f>
        <v>D</v>
      </c>
      <c r="I4487" s="4">
        <f>VLOOKUP(A4487, Sheet3!A:G,2, FALSE)</f>
        <v>-0.23449400000000001</v>
      </c>
      <c r="J4487" s="4">
        <f>VLOOKUP(A4487, Sheet3!A:G,3, FALSE)</f>
        <v>0.59892900000000004</v>
      </c>
      <c r="K4487" s="4">
        <f>VLOOKUP(A4487, Sheet3!A:G,4, FALSE)</f>
        <v>2.844919</v>
      </c>
      <c r="L4487" s="4">
        <f>VLOOKUP(A4487, Sheet3!A:G,5, FALSE)</f>
        <v>-2.3701430000000001</v>
      </c>
      <c r="M4487" s="4">
        <f>VLOOKUP(A4487, Sheet3!A:G,6, FALSE)</f>
        <v>-2.0368179999999998</v>
      </c>
      <c r="N4487" s="4">
        <f>VLOOKUP(A4487, Sheet3!A:G,7, FALSE)</f>
        <v>4.0223820000000003</v>
      </c>
      <c r="O4487">
        <v>2007</v>
      </c>
      <c r="P4487" s="4">
        <f>VLOOKUP(G4487, Sheet2!C:E, 3, FALSE)</f>
        <v>1983</v>
      </c>
      <c r="Q4487" s="4">
        <f>O4487-P4487</f>
        <v>24</v>
      </c>
      <c r="R4487" s="4">
        <f>VLOOKUP(A4487, Sheet4!A:B, 2, FALSE)</f>
        <v>1276</v>
      </c>
    </row>
    <row r="4488" spans="1:18">
      <c r="A4488" s="4">
        <v>5978</v>
      </c>
      <c r="B4488" s="4" t="s">
        <v>289</v>
      </c>
      <c r="C4488" s="1">
        <v>39421</v>
      </c>
      <c r="D4488" s="4" t="s">
        <v>15</v>
      </c>
      <c r="E4488" s="4" t="str">
        <f>VLOOKUP(B4488, Sheet2!$A$2:$B$734, 2, FALSE)</f>
        <v>NJ</v>
      </c>
      <c r="F4488" s="4" t="s">
        <v>652</v>
      </c>
      <c r="G4488" s="4" t="str">
        <f>B4488&amp;E4488</f>
        <v>MenendezNJ</v>
      </c>
      <c r="H4488" s="4" t="str">
        <f>VLOOKUP(G4488, Sheet2!C:D, 2, FALSE)</f>
        <v>D</v>
      </c>
      <c r="I4488" s="4">
        <f>VLOOKUP(A4488, Sheet3!A:G,2, FALSE)</f>
        <v>0.212006</v>
      </c>
      <c r="J4488" s="4">
        <f>VLOOKUP(A4488, Sheet3!A:G,3, FALSE)</f>
        <v>0.77958400000000005</v>
      </c>
      <c r="K4488" s="4">
        <f>VLOOKUP(A4488, Sheet3!A:G,4, FALSE)</f>
        <v>-0.81646700000000005</v>
      </c>
      <c r="L4488" s="4">
        <f>VLOOKUP(A4488, Sheet3!A:G,5, FALSE)</f>
        <v>-0.36804900000000002</v>
      </c>
      <c r="M4488" s="4">
        <f>VLOOKUP(A4488, Sheet3!A:G,6, FALSE)</f>
        <v>-0.95531699999999997</v>
      </c>
      <c r="N4488" s="4">
        <f>VLOOKUP(A4488, Sheet3!A:G,7, FALSE)</f>
        <v>-0.18707599999999999</v>
      </c>
      <c r="O4488">
        <v>2007</v>
      </c>
      <c r="P4488" s="4">
        <f>VLOOKUP(G4488, Sheet2!C:E, 3, FALSE)</f>
        <v>1993</v>
      </c>
      <c r="Q4488" s="4">
        <f>O4488-P4488</f>
        <v>14</v>
      </c>
      <c r="R4488" s="4">
        <f>VLOOKUP(A4488, Sheet4!A:B, 2, FALSE)</f>
        <v>1866</v>
      </c>
    </row>
    <row r="4489" spans="1:18">
      <c r="A4489" s="4">
        <v>5979</v>
      </c>
      <c r="B4489" s="4" t="s">
        <v>82</v>
      </c>
      <c r="C4489" s="1">
        <v>38253</v>
      </c>
      <c r="D4489" s="4" t="s">
        <v>6</v>
      </c>
      <c r="E4489" s="4" t="s">
        <v>22</v>
      </c>
      <c r="F4489" s="4" t="s">
        <v>652</v>
      </c>
      <c r="G4489" s="4" t="str">
        <f>B4489&amp;E4489</f>
        <v>Jackson-LeeTX</v>
      </c>
      <c r="H4489" s="4" t="str">
        <f>VLOOKUP(G4489, Sheet2!C:D, 2, FALSE)</f>
        <v>D</v>
      </c>
      <c r="I4489" s="4">
        <f>VLOOKUP(A4489, Sheet3!A:G,2, FALSE)</f>
        <v>1.507458</v>
      </c>
      <c r="J4489" s="4">
        <f>VLOOKUP(A4489, Sheet3!A:G,3, FALSE)</f>
        <v>-1.241792</v>
      </c>
      <c r="K4489" s="4">
        <f>VLOOKUP(A4489, Sheet3!A:G,4, FALSE)</f>
        <v>0.90100000000000002</v>
      </c>
      <c r="L4489" s="4">
        <f>VLOOKUP(A4489, Sheet3!A:G,5, FALSE)</f>
        <v>1.811426</v>
      </c>
      <c r="M4489" s="4">
        <f>VLOOKUP(A4489, Sheet3!A:G,6, FALSE)</f>
        <v>3.5205E-2</v>
      </c>
      <c r="N4489" s="4">
        <f>VLOOKUP(A4489, Sheet3!A:G,7, FALSE)</f>
        <v>0.63987499999999997</v>
      </c>
      <c r="O4489">
        <v>2004</v>
      </c>
      <c r="P4489" s="4">
        <f>VLOOKUP(G4489, Sheet2!C:E, 3, FALSE)</f>
        <v>1995</v>
      </c>
      <c r="Q4489" s="4">
        <f>O4489-P4489</f>
        <v>9</v>
      </c>
      <c r="R4489" s="4">
        <f>VLOOKUP(A4489, Sheet4!A:B, 2, FALSE)</f>
        <v>1093</v>
      </c>
    </row>
    <row r="4490" spans="1:18">
      <c r="A4490" s="4">
        <v>5980</v>
      </c>
      <c r="B4490" s="4" t="s">
        <v>61</v>
      </c>
      <c r="C4490" s="1">
        <v>38258</v>
      </c>
      <c r="D4490" s="4" t="s">
        <v>6</v>
      </c>
      <c r="E4490" s="4" t="s">
        <v>47</v>
      </c>
      <c r="F4490" s="4" t="s">
        <v>652</v>
      </c>
      <c r="G4490" s="4" t="str">
        <f>B4490&amp;E4490</f>
        <v>StearnsFL</v>
      </c>
      <c r="H4490" s="4" t="str">
        <f>VLOOKUP(G4490, Sheet2!C:D, 2, FALSE)</f>
        <v>R</v>
      </c>
      <c r="I4490" s="4">
        <f>VLOOKUP(A4490, Sheet3!A:G,2, FALSE)</f>
        <v>2.0323609999999999</v>
      </c>
      <c r="J4490" s="4">
        <f>VLOOKUP(A4490, Sheet3!A:G,3, FALSE)</f>
        <v>-1.183727</v>
      </c>
      <c r="K4490" s="4">
        <f>VLOOKUP(A4490, Sheet3!A:G,4, FALSE)</f>
        <v>1.51935</v>
      </c>
      <c r="L4490" s="4">
        <f>VLOOKUP(A4490, Sheet3!A:G,5, FALSE)</f>
        <v>-1.3491219999999999</v>
      </c>
      <c r="M4490" s="4">
        <f>VLOOKUP(A4490, Sheet3!A:G,6, FALSE)</f>
        <v>-0.26474900000000001</v>
      </c>
      <c r="N4490" s="4">
        <f>VLOOKUP(A4490, Sheet3!A:G,7, FALSE)</f>
        <v>2.85148</v>
      </c>
      <c r="O4490">
        <v>2004</v>
      </c>
      <c r="P4490" s="4">
        <f>VLOOKUP(G4490, Sheet2!C:E, 3, FALSE)</f>
        <v>1989</v>
      </c>
      <c r="Q4490" s="4">
        <f>O4490-P4490</f>
        <v>15</v>
      </c>
      <c r="R4490" s="4">
        <f>VLOOKUP(A4490, Sheet4!A:B, 2, FALSE)</f>
        <v>750</v>
      </c>
    </row>
    <row r="4491" spans="1:18">
      <c r="A4491" s="4">
        <v>5981</v>
      </c>
      <c r="B4491" s="4" t="s">
        <v>418</v>
      </c>
      <c r="C4491" s="1">
        <v>38258</v>
      </c>
      <c r="D4491" s="4" t="s">
        <v>6</v>
      </c>
      <c r="E4491" s="4" t="s">
        <v>112</v>
      </c>
      <c r="F4491" s="4" t="s">
        <v>652</v>
      </c>
      <c r="G4491" s="4" t="str">
        <f>B4491&amp;E4491</f>
        <v>McCotterMI</v>
      </c>
      <c r="H4491" s="4" t="str">
        <f>VLOOKUP(G4491, Sheet2!C:D, 2, FALSE)</f>
        <v>R</v>
      </c>
      <c r="I4491" s="4">
        <f>VLOOKUP(A4491, Sheet3!A:G,2, FALSE)</f>
        <v>0.58438999999999997</v>
      </c>
      <c r="J4491" s="4">
        <f>VLOOKUP(A4491, Sheet3!A:G,3, FALSE)</f>
        <v>-0.20425199999999999</v>
      </c>
      <c r="K4491" s="4">
        <f>VLOOKUP(A4491, Sheet3!A:G,4, FALSE)</f>
        <v>1.3932169999999999</v>
      </c>
      <c r="L4491" s="4">
        <f>VLOOKUP(A4491, Sheet3!A:G,5, FALSE)</f>
        <v>0.75597899999999996</v>
      </c>
      <c r="M4491" s="4">
        <f>VLOOKUP(A4491, Sheet3!A:G,6, FALSE)</f>
        <v>0.297066</v>
      </c>
      <c r="N4491" s="4">
        <f>VLOOKUP(A4491, Sheet3!A:G,7, FALSE)</f>
        <v>7.5631000000000004E-2</v>
      </c>
      <c r="O4491">
        <v>2004</v>
      </c>
      <c r="P4491" s="4">
        <f>VLOOKUP(G4491, Sheet2!C:E, 3, FALSE)</f>
        <v>2003</v>
      </c>
      <c r="Q4491" s="4">
        <f>O4491-P4491</f>
        <v>1</v>
      </c>
      <c r="R4491" s="4">
        <f>VLOOKUP(A4491, Sheet4!A:B, 2, FALSE)</f>
        <v>2571</v>
      </c>
    </row>
    <row r="4492" spans="1:18">
      <c r="A4492" s="4">
        <v>5982</v>
      </c>
      <c r="B4492" s="4" t="s">
        <v>166</v>
      </c>
      <c r="C4492" s="1">
        <v>38264</v>
      </c>
      <c r="D4492" s="4" t="s">
        <v>6</v>
      </c>
      <c r="E4492" s="4" t="s">
        <v>116</v>
      </c>
      <c r="F4492" s="4" t="s">
        <v>652</v>
      </c>
      <c r="G4492" s="4" t="str">
        <f>B4492&amp;E4492</f>
        <v>InsleeWA</v>
      </c>
      <c r="H4492" s="4" t="str">
        <f>VLOOKUP(G4492, Sheet2!C:D, 2, FALSE)</f>
        <v>D</v>
      </c>
      <c r="I4492" s="4">
        <f>VLOOKUP(A4492, Sheet3!A:G,2, FALSE)</f>
        <v>1.4439470000000001</v>
      </c>
      <c r="J4492" s="4">
        <f>VLOOKUP(A4492, Sheet3!A:G,3, FALSE)</f>
        <v>-0.104531</v>
      </c>
      <c r="K4492" s="4">
        <f>VLOOKUP(A4492, Sheet3!A:G,4, FALSE)</f>
        <v>-2.771792</v>
      </c>
      <c r="L4492" s="4">
        <f>VLOOKUP(A4492, Sheet3!A:G,5, FALSE)</f>
        <v>6.8830099999999996</v>
      </c>
      <c r="M4492" s="4">
        <f>VLOOKUP(A4492, Sheet3!A:G,6, FALSE)</f>
        <v>2.361164</v>
      </c>
      <c r="N4492" s="4">
        <f>VLOOKUP(A4492, Sheet3!A:G,7, FALSE)</f>
        <v>-0.59709699999999999</v>
      </c>
      <c r="O4492">
        <v>2004</v>
      </c>
      <c r="P4492" s="4">
        <f>VLOOKUP(G4492, Sheet2!C:E, 3, FALSE)</f>
        <v>1998</v>
      </c>
      <c r="Q4492" s="4">
        <f>O4492-P4492</f>
        <v>6</v>
      </c>
      <c r="R4492" s="4">
        <f>VLOOKUP(A4492, Sheet4!A:B, 2, FALSE)</f>
        <v>1306</v>
      </c>
    </row>
    <row r="4493" spans="1:18">
      <c r="A4493" s="4">
        <v>5983</v>
      </c>
      <c r="B4493" s="4" t="s">
        <v>275</v>
      </c>
      <c r="C4493" s="1">
        <v>38264</v>
      </c>
      <c r="D4493" s="4" t="s">
        <v>6</v>
      </c>
      <c r="E4493" s="4" t="str">
        <f>VLOOKUP(B4493, Sheet2!$A$2:$B$734, 2, FALSE)</f>
        <v>MA</v>
      </c>
      <c r="F4493" s="4" t="s">
        <v>652</v>
      </c>
      <c r="G4493" s="4" t="str">
        <f>B4493&amp;E4493</f>
        <v>DelahuntMA</v>
      </c>
      <c r="H4493" s="4" t="str">
        <f>VLOOKUP(G4493, Sheet2!C:D, 2, FALSE)</f>
        <v>D</v>
      </c>
      <c r="I4493" s="4">
        <f>VLOOKUP(A4493, Sheet3!A:G,2, FALSE)</f>
        <v>6.012251</v>
      </c>
      <c r="J4493" s="4">
        <f>VLOOKUP(A4493, Sheet3!A:G,3, FALSE)</f>
        <v>-1.878809</v>
      </c>
      <c r="K4493" s="4">
        <f>VLOOKUP(A4493, Sheet3!A:G,4, FALSE)</f>
        <v>5.0829999999999998E-3</v>
      </c>
      <c r="L4493" s="4">
        <f>VLOOKUP(A4493, Sheet3!A:G,5, FALSE)</f>
        <v>5.1301819999999996</v>
      </c>
      <c r="M4493" s="4">
        <f>VLOOKUP(A4493, Sheet3!A:G,6, FALSE)</f>
        <v>1.1126590000000001</v>
      </c>
      <c r="N4493" s="4">
        <f>VLOOKUP(A4493, Sheet3!A:G,7, FALSE)</f>
        <v>0.84989099999999995</v>
      </c>
      <c r="O4493">
        <v>2004</v>
      </c>
      <c r="P4493" s="4">
        <f>VLOOKUP(G4493, Sheet2!C:E, 3, FALSE)</f>
        <v>1997</v>
      </c>
      <c r="Q4493" s="4">
        <f>O4493-P4493</f>
        <v>7</v>
      </c>
      <c r="R4493" s="4">
        <f>VLOOKUP(A4493, Sheet4!A:B, 2, FALSE)</f>
        <v>1755</v>
      </c>
    </row>
    <row r="4494" spans="1:18">
      <c r="A4494" s="4">
        <v>5984</v>
      </c>
      <c r="B4494" s="4" t="s">
        <v>509</v>
      </c>
      <c r="C4494" s="1">
        <v>38377</v>
      </c>
      <c r="D4494" s="4" t="s">
        <v>6</v>
      </c>
      <c r="E4494" s="4" t="s">
        <v>184</v>
      </c>
      <c r="F4494" s="4" t="s">
        <v>652</v>
      </c>
      <c r="G4494" s="4" t="str">
        <f>B4494&amp;E4494</f>
        <v>MeehanMA</v>
      </c>
      <c r="H4494" s="4" t="str">
        <f>VLOOKUP(G4494, Sheet2!C:D, 2, FALSE)</f>
        <v>D</v>
      </c>
      <c r="I4494" s="4">
        <f>VLOOKUP(A4494, Sheet3!A:G,2, FALSE)</f>
        <v>2.119926</v>
      </c>
      <c r="J4494" s="4">
        <f>VLOOKUP(A4494, Sheet3!A:G,3, FALSE)</f>
        <v>0.15864900000000001</v>
      </c>
      <c r="K4494" s="4">
        <f>VLOOKUP(A4494, Sheet3!A:G,4, FALSE)</f>
        <v>1.1055790000000001</v>
      </c>
      <c r="L4494" s="4">
        <f>VLOOKUP(A4494, Sheet3!A:G,5, FALSE)</f>
        <v>-0.40595700000000001</v>
      </c>
      <c r="M4494" s="4">
        <f>VLOOKUP(A4494, Sheet3!A:G,6, FALSE)</f>
        <v>-0.37044700000000003</v>
      </c>
      <c r="N4494" s="4">
        <f>VLOOKUP(A4494, Sheet3!A:G,7, FALSE)</f>
        <v>1.373732</v>
      </c>
      <c r="O4494">
        <v>2005</v>
      </c>
      <c r="P4494" s="4">
        <f>VLOOKUP(G4494, Sheet2!C:E, 3, FALSE)</f>
        <v>1993</v>
      </c>
      <c r="Q4494" s="4">
        <f>O4494-P4494</f>
        <v>12</v>
      </c>
      <c r="R4494" s="4">
        <f>VLOOKUP(A4494, Sheet4!A:B, 2, FALSE)</f>
        <v>3259</v>
      </c>
    </row>
    <row r="4495" spans="1:18">
      <c r="A4495" s="4">
        <v>5985</v>
      </c>
      <c r="B4495" s="4" t="s">
        <v>61</v>
      </c>
      <c r="C4495" s="1">
        <v>39568</v>
      </c>
      <c r="D4495" s="4" t="s">
        <v>6</v>
      </c>
      <c r="E4495" s="4" t="str">
        <f>VLOOKUP(B4495, Sheet2!$A$2:$B$734, 2, FALSE)</f>
        <v>FL</v>
      </c>
      <c r="F4495" s="4" t="s">
        <v>652</v>
      </c>
      <c r="G4495" s="4" t="str">
        <f>B4495&amp;E4495</f>
        <v>StearnsFL</v>
      </c>
      <c r="H4495" s="4" t="str">
        <f>VLOOKUP(G4495, Sheet2!C:D, 2, FALSE)</f>
        <v>R</v>
      </c>
      <c r="I4495" s="4">
        <f>VLOOKUP(A4495, Sheet3!A:G,2, FALSE)</f>
        <v>1.314371</v>
      </c>
      <c r="J4495" s="4">
        <f>VLOOKUP(A4495, Sheet3!A:G,3, FALSE)</f>
        <v>-1.0796809999999999</v>
      </c>
      <c r="K4495" s="4">
        <f>VLOOKUP(A4495, Sheet3!A:G,4, FALSE)</f>
        <v>4.0728410000000004</v>
      </c>
      <c r="L4495" s="4">
        <f>VLOOKUP(A4495, Sheet3!A:G,5, FALSE)</f>
        <v>-3.616377</v>
      </c>
      <c r="M4495" s="4">
        <f>VLOOKUP(A4495, Sheet3!A:G,6, FALSE)</f>
        <v>-0.396978</v>
      </c>
      <c r="N4495" s="4">
        <f>VLOOKUP(A4495, Sheet3!A:G,7, FALSE)</f>
        <v>4.5457229999999997</v>
      </c>
      <c r="O4495">
        <v>2008</v>
      </c>
      <c r="P4495" s="4">
        <f>VLOOKUP(G4495, Sheet2!C:E, 3, FALSE)</f>
        <v>1989</v>
      </c>
      <c r="Q4495" s="4">
        <f>O4495-P4495</f>
        <v>19</v>
      </c>
      <c r="R4495" s="4">
        <f>VLOOKUP(A4495, Sheet4!A:B, 2, FALSE)</f>
        <v>174</v>
      </c>
    </row>
    <row r="4496" spans="1:18">
      <c r="A4496" s="4">
        <v>5986</v>
      </c>
      <c r="B4496" s="4" t="s">
        <v>62</v>
      </c>
      <c r="C4496" s="1">
        <v>39554</v>
      </c>
      <c r="D4496" s="4" t="s">
        <v>6</v>
      </c>
      <c r="E4496" s="4" t="s">
        <v>63</v>
      </c>
      <c r="F4496" s="4" t="s">
        <v>652</v>
      </c>
      <c r="G4496" s="4" t="str">
        <f>B4496&amp;E4496</f>
        <v>MoranVA</v>
      </c>
      <c r="H4496" s="4" t="str">
        <f>VLOOKUP(G4496, Sheet2!C:D, 2, FALSE)</f>
        <v>D</v>
      </c>
      <c r="I4496" s="4">
        <f>VLOOKUP(A4496, Sheet3!A:G,2, FALSE)</f>
        <v>2.433783</v>
      </c>
      <c r="J4496" s="4">
        <f>VLOOKUP(A4496, Sheet3!A:G,3, FALSE)</f>
        <v>-0.13061300000000001</v>
      </c>
      <c r="K4496" s="4">
        <f>VLOOKUP(A4496, Sheet3!A:G,4, FALSE)</f>
        <v>-1.8863099999999999</v>
      </c>
      <c r="L4496" s="4">
        <f>VLOOKUP(A4496, Sheet3!A:G,5, FALSE)</f>
        <v>-4.5208370000000002</v>
      </c>
      <c r="M4496" s="4">
        <f>VLOOKUP(A4496, Sheet3!A:G,6, FALSE)</f>
        <v>-0.85349799999999998</v>
      </c>
      <c r="N4496" s="4">
        <f>VLOOKUP(A4496, Sheet3!A:G,7, FALSE)</f>
        <v>1.622039</v>
      </c>
      <c r="O4496">
        <v>2008</v>
      </c>
      <c r="P4496" s="4">
        <f>VLOOKUP(G4496, Sheet2!C:E, 3, FALSE)</f>
        <v>1991</v>
      </c>
      <c r="Q4496" s="4">
        <f>O4496-P4496</f>
        <v>17</v>
      </c>
      <c r="R4496" s="4">
        <f>VLOOKUP(A4496, Sheet4!A:B, 2, FALSE)</f>
        <v>204</v>
      </c>
    </row>
    <row r="4497" spans="1:18">
      <c r="A4497" s="4">
        <v>5987</v>
      </c>
      <c r="B4497" s="4" t="s">
        <v>140</v>
      </c>
      <c r="C4497" s="1">
        <v>39547</v>
      </c>
      <c r="D4497" s="4" t="s">
        <v>6</v>
      </c>
      <c r="E4497" s="4" t="str">
        <f>VLOOKUP(B4497, Sheet2!$A$2:$B$734, 2, FALSE)</f>
        <v>TN</v>
      </c>
      <c r="F4497" s="4" t="s">
        <v>652</v>
      </c>
      <c r="G4497" s="4" t="str">
        <f>B4497&amp;E4497</f>
        <v>CohenTN</v>
      </c>
      <c r="H4497" s="4" t="str">
        <f>VLOOKUP(G4497, Sheet2!C:D, 2, FALSE)</f>
        <v>D</v>
      </c>
      <c r="I4497" s="4">
        <f>VLOOKUP(A4497, Sheet3!A:G,2, FALSE)</f>
        <v>-5.8755959999999998</v>
      </c>
      <c r="J4497" s="4">
        <f>VLOOKUP(A4497, Sheet3!A:G,3, FALSE)</f>
        <v>3.674261</v>
      </c>
      <c r="K4497" s="4">
        <f>VLOOKUP(A4497, Sheet3!A:G,4, FALSE)</f>
        <v>-3.63341</v>
      </c>
      <c r="L4497" s="4">
        <f>VLOOKUP(A4497, Sheet3!A:G,5, FALSE)</f>
        <v>-10.433255000000001</v>
      </c>
      <c r="M4497" s="4">
        <f>VLOOKUP(A4497, Sheet3!A:G,6, FALSE)</f>
        <v>-3.596762</v>
      </c>
      <c r="N4497" s="4">
        <f>VLOOKUP(A4497, Sheet3!A:G,7, FALSE)</f>
        <v>-3.5641699999999998</v>
      </c>
      <c r="O4497">
        <v>2008</v>
      </c>
      <c r="P4497" s="4">
        <f>VLOOKUP(G4497, Sheet2!C:E, 3, FALSE)</f>
        <v>2007</v>
      </c>
      <c r="Q4497" s="4">
        <f>O4497-P4497</f>
        <v>1</v>
      </c>
      <c r="R4497" s="4">
        <f>VLOOKUP(A4497, Sheet4!A:B, 2, FALSE)</f>
        <v>174</v>
      </c>
    </row>
    <row r="4498" spans="1:18">
      <c r="A4498" s="4">
        <v>5988</v>
      </c>
      <c r="B4498" s="4" t="s">
        <v>7</v>
      </c>
      <c r="C4498" s="1">
        <v>39547</v>
      </c>
      <c r="D4498" s="4" t="s">
        <v>6</v>
      </c>
      <c r="E4498" s="4" t="s">
        <v>8</v>
      </c>
      <c r="F4498" s="4" t="s">
        <v>652</v>
      </c>
      <c r="G4498" s="4" t="str">
        <f>B4498&amp;E4498</f>
        <v>LeeCA</v>
      </c>
      <c r="H4498" s="4" t="str">
        <f>VLOOKUP(G4498, Sheet2!C:D, 2, FALSE)</f>
        <v>D</v>
      </c>
      <c r="I4498" s="4">
        <f>VLOOKUP(A4498, Sheet3!A:G,2, FALSE)</f>
        <v>-0.487396</v>
      </c>
      <c r="J4498" s="4">
        <f>VLOOKUP(A4498, Sheet3!A:G,3, FALSE)</f>
        <v>0.28449400000000002</v>
      </c>
      <c r="K4498" s="4">
        <f>VLOOKUP(A4498, Sheet3!A:G,4, FALSE)</f>
        <v>-1.686817</v>
      </c>
      <c r="L4498" s="4">
        <f>VLOOKUP(A4498, Sheet3!A:G,5, FALSE)</f>
        <v>-4.772729</v>
      </c>
      <c r="M4498" s="4">
        <f>VLOOKUP(A4498, Sheet3!A:G,6, FALSE)</f>
        <v>-0.92361700000000002</v>
      </c>
      <c r="N4498" s="4">
        <f>VLOOKUP(A4498, Sheet3!A:G,7, FALSE)</f>
        <v>0.16261400000000001</v>
      </c>
      <c r="O4498">
        <v>2008</v>
      </c>
      <c r="P4498" s="4">
        <f>VLOOKUP(G4498, Sheet2!C:E, 3, FALSE)</f>
        <v>1998</v>
      </c>
      <c r="Q4498" s="4">
        <f>O4498-P4498</f>
        <v>10</v>
      </c>
      <c r="R4498" s="4">
        <f>VLOOKUP(A4498, Sheet4!A:B, 2, FALSE)</f>
        <v>202</v>
      </c>
    </row>
    <row r="4499" spans="1:18">
      <c r="A4499" s="4">
        <v>5989</v>
      </c>
      <c r="B4499" s="4" t="s">
        <v>753</v>
      </c>
      <c r="C4499" s="1">
        <v>39540</v>
      </c>
      <c r="D4499" s="4" t="s">
        <v>6</v>
      </c>
      <c r="E4499" s="4" t="s">
        <v>8</v>
      </c>
      <c r="F4499" s="4" t="s">
        <v>652</v>
      </c>
      <c r="G4499" s="4" t="str">
        <f>B4499&amp;E4499</f>
        <v>MillerGeorgeCA</v>
      </c>
      <c r="H4499" s="4" t="str">
        <f>VLOOKUP(G4499, Sheet2!C:D, 2, FALSE)</f>
        <v>D</v>
      </c>
      <c r="I4499" s="4">
        <f>VLOOKUP(A4499, Sheet3!A:G,2, FALSE)</f>
        <v>-7.0707979999999999</v>
      </c>
      <c r="J4499" s="4">
        <f>VLOOKUP(A4499, Sheet3!A:G,3, FALSE)</f>
        <v>0.25196299999999999</v>
      </c>
      <c r="K4499" s="4">
        <f>VLOOKUP(A4499, Sheet3!A:G,4, FALSE)</f>
        <v>0.32124599999999998</v>
      </c>
      <c r="L4499" s="4">
        <f>VLOOKUP(A4499, Sheet3!A:G,5, FALSE)</f>
        <v>-2.6846640000000002</v>
      </c>
      <c r="M4499" s="4">
        <f>VLOOKUP(A4499, Sheet3!A:G,6, FALSE)</f>
        <v>-0.58176799999999995</v>
      </c>
      <c r="N4499" s="4">
        <f>VLOOKUP(A4499, Sheet3!A:G,7, FALSE)</f>
        <v>1.888485</v>
      </c>
      <c r="O4499">
        <v>2008</v>
      </c>
      <c r="P4499" s="4">
        <f>VLOOKUP(G4499, Sheet2!C:E, 3, FALSE)</f>
        <v>1975</v>
      </c>
      <c r="Q4499" s="4">
        <f>O4499-P4499</f>
        <v>33</v>
      </c>
      <c r="R4499" s="4">
        <f>VLOOKUP(A4499, Sheet4!A:B, 2, FALSE)</f>
        <v>251</v>
      </c>
    </row>
    <row r="4500" spans="1:18">
      <c r="A4500" s="4">
        <v>5990</v>
      </c>
      <c r="B4500" s="4" t="s">
        <v>753</v>
      </c>
      <c r="C4500" s="1">
        <v>39539</v>
      </c>
      <c r="D4500" s="4" t="s">
        <v>6</v>
      </c>
      <c r="E4500" s="4" t="s">
        <v>8</v>
      </c>
      <c r="F4500" s="4" t="s">
        <v>652</v>
      </c>
      <c r="G4500" s="4" t="str">
        <f>B4500&amp;E4500</f>
        <v>MillerGeorgeCA</v>
      </c>
      <c r="H4500" s="4" t="str">
        <f>VLOOKUP(G4500, Sheet2!C:D, 2, FALSE)</f>
        <v>D</v>
      </c>
      <c r="I4500" s="4">
        <f>VLOOKUP(A4500, Sheet3!A:G,2, FALSE)</f>
        <v>-8.4760240000000007</v>
      </c>
      <c r="J4500" s="4">
        <f>VLOOKUP(A4500, Sheet3!A:G,3, FALSE)</f>
        <v>1.61422</v>
      </c>
      <c r="K4500" s="4">
        <f>VLOOKUP(A4500, Sheet3!A:G,4, FALSE)</f>
        <v>0.110793</v>
      </c>
      <c r="L4500" s="4">
        <f>VLOOKUP(A4500, Sheet3!A:G,5, FALSE)</f>
        <v>-3.4862329999999999</v>
      </c>
      <c r="M4500" s="4">
        <f>VLOOKUP(A4500, Sheet3!A:G,6, FALSE)</f>
        <v>-2.3339400000000001</v>
      </c>
      <c r="N4500" s="4">
        <f>VLOOKUP(A4500, Sheet3!A:G,7, FALSE)</f>
        <v>-0.25818200000000002</v>
      </c>
      <c r="O4500">
        <v>2008</v>
      </c>
      <c r="P4500" s="4">
        <f>VLOOKUP(G4500, Sheet2!C:E, 3, FALSE)</f>
        <v>1975</v>
      </c>
      <c r="Q4500" s="4">
        <f>O4500-P4500</f>
        <v>33</v>
      </c>
      <c r="R4500" s="4">
        <f>VLOOKUP(A4500, Sheet4!A:B, 2, FALSE)</f>
        <v>256</v>
      </c>
    </row>
    <row r="4501" spans="1:18">
      <c r="A4501" s="4">
        <v>5991</v>
      </c>
      <c r="B4501" s="4" t="s">
        <v>30</v>
      </c>
      <c r="C4501" s="1">
        <v>39539</v>
      </c>
      <c r="D4501" s="4" t="s">
        <v>6</v>
      </c>
      <c r="E4501" s="4" t="str">
        <f>VLOOKUP(B4501, Sheet2!$A$2:$B$734, 2, FALSE)</f>
        <v>NC</v>
      </c>
      <c r="F4501" s="4" t="s">
        <v>652</v>
      </c>
      <c r="G4501" s="4" t="str">
        <f>B4501&amp;E4501</f>
        <v>ButterfieldNC</v>
      </c>
      <c r="H4501" s="4" t="str">
        <f>VLOOKUP(G4501, Sheet2!C:D, 2, FALSE)</f>
        <v>D</v>
      </c>
      <c r="I4501" s="4">
        <f>VLOOKUP(A4501, Sheet3!A:G,2, FALSE)</f>
        <v>0.75916300000000003</v>
      </c>
      <c r="J4501" s="4">
        <f>VLOOKUP(A4501, Sheet3!A:G,3, FALSE)</f>
        <v>-1.7345550000000001</v>
      </c>
      <c r="K4501" s="4">
        <f>VLOOKUP(A4501, Sheet3!A:G,4, FALSE)</f>
        <v>3.4204590000000001</v>
      </c>
      <c r="L4501" s="4">
        <f>VLOOKUP(A4501, Sheet3!A:G,5, FALSE)</f>
        <v>-3.5068389999999998</v>
      </c>
      <c r="M4501" s="4">
        <f>VLOOKUP(A4501, Sheet3!A:G,6, FALSE)</f>
        <v>-2.6197439999999999</v>
      </c>
      <c r="N4501" s="4">
        <f>VLOOKUP(A4501, Sheet3!A:G,7, FALSE)</f>
        <v>5.6015769999999998</v>
      </c>
      <c r="O4501">
        <v>2008</v>
      </c>
      <c r="P4501" s="4">
        <f>VLOOKUP(G4501, Sheet2!C:E, 3, FALSE)</f>
        <v>2004</v>
      </c>
      <c r="Q4501" s="4">
        <f>O4501-P4501</f>
        <v>4</v>
      </c>
      <c r="R4501" s="4">
        <f>VLOOKUP(A4501, Sheet4!A:B, 2, FALSE)</f>
        <v>145</v>
      </c>
    </row>
    <row r="4502" spans="1:18">
      <c r="A4502" s="4">
        <v>5992</v>
      </c>
      <c r="B4502" s="4" t="s">
        <v>288</v>
      </c>
      <c r="C4502" s="1">
        <v>39274</v>
      </c>
      <c r="D4502" s="4" t="s">
        <v>15</v>
      </c>
      <c r="E4502" s="4" t="str">
        <f>VLOOKUP(B4502, Sheet2!$A$2:$B$734, 2, FALSE)</f>
        <v>GA</v>
      </c>
      <c r="F4502" s="4" t="s">
        <v>652</v>
      </c>
      <c r="G4502" s="4" t="str">
        <f>B4502&amp;E4502</f>
        <v>IsaksonGA</v>
      </c>
      <c r="H4502" s="4" t="str">
        <f>VLOOKUP(G4502, Sheet2!C:D, 2, FALSE)</f>
        <v>D</v>
      </c>
      <c r="I4502" s="4">
        <f>VLOOKUP(A4502, Sheet3!A:G,2, FALSE)</f>
        <v>3.757844</v>
      </c>
      <c r="J4502" s="4">
        <f>VLOOKUP(A4502, Sheet3!A:G,3, FALSE)</f>
        <v>1.1272549999999999</v>
      </c>
      <c r="K4502" s="4">
        <f>VLOOKUP(A4502, Sheet3!A:G,4, FALSE)</f>
        <v>2.2640440000000002</v>
      </c>
      <c r="L4502" s="4">
        <f>VLOOKUP(A4502, Sheet3!A:G,5, FALSE)</f>
        <v>-0.62729699999999999</v>
      </c>
      <c r="M4502" s="4">
        <f>VLOOKUP(A4502, Sheet3!A:G,6, FALSE)</f>
        <v>-1.7951710000000001</v>
      </c>
      <c r="N4502" s="4">
        <f>VLOOKUP(A4502, Sheet3!A:G,7, FALSE)</f>
        <v>3.2897069999999999</v>
      </c>
      <c r="O4502">
        <v>2007</v>
      </c>
      <c r="P4502" s="4">
        <f>VLOOKUP(G4502, Sheet2!C:E, 3, FALSE)</f>
        <v>1999</v>
      </c>
      <c r="Q4502" s="4">
        <f>O4502-P4502</f>
        <v>8</v>
      </c>
      <c r="R4502" s="4">
        <f>VLOOKUP(A4502, Sheet4!A:B, 2, FALSE)</f>
        <v>1163</v>
      </c>
    </row>
    <row r="4503" spans="1:18">
      <c r="A4503" s="4">
        <v>5993</v>
      </c>
      <c r="B4503" s="4" t="s">
        <v>106</v>
      </c>
      <c r="C4503" s="1">
        <v>39275</v>
      </c>
      <c r="D4503" s="4" t="s">
        <v>15</v>
      </c>
      <c r="E4503" s="4" t="str">
        <f>VLOOKUP(B4503, Sheet2!$A$2:$B$734, 2, FALSE)</f>
        <v>RI</v>
      </c>
      <c r="F4503" s="4" t="s">
        <v>652</v>
      </c>
      <c r="G4503" s="4" t="str">
        <f>B4503&amp;E4503</f>
        <v>WhitehouseRI</v>
      </c>
      <c r="H4503" s="4" t="str">
        <f>VLOOKUP(G4503, Sheet2!C:D, 2, FALSE)</f>
        <v>D</v>
      </c>
      <c r="I4503" s="4">
        <f>VLOOKUP(A4503, Sheet3!A:G,2, FALSE)</f>
        <v>0.63007800000000003</v>
      </c>
      <c r="J4503" s="4">
        <f>VLOOKUP(A4503, Sheet3!A:G,3, FALSE)</f>
        <v>0.6361</v>
      </c>
      <c r="K4503" s="4">
        <f>VLOOKUP(A4503, Sheet3!A:G,4, FALSE)</f>
        <v>0.51413799999999998</v>
      </c>
      <c r="L4503" s="4">
        <f>VLOOKUP(A4503, Sheet3!A:G,5, FALSE)</f>
        <v>1.071302</v>
      </c>
      <c r="M4503" s="4">
        <f>VLOOKUP(A4503, Sheet3!A:G,6, FALSE)</f>
        <v>1.777919</v>
      </c>
      <c r="N4503" s="4">
        <f>VLOOKUP(A4503, Sheet3!A:G,7, FALSE)</f>
        <v>1.488836</v>
      </c>
      <c r="O4503">
        <v>2007</v>
      </c>
      <c r="P4503" s="4">
        <f>VLOOKUP(G4503, Sheet2!C:E, 3, FALSE)</f>
        <v>2007</v>
      </c>
      <c r="Q4503" s="4">
        <f>O4503-P4503</f>
        <v>0</v>
      </c>
      <c r="R4503" s="4">
        <f>VLOOKUP(A4503, Sheet4!A:B, 2, FALSE)</f>
        <v>1165</v>
      </c>
    </row>
    <row r="4504" spans="1:18">
      <c r="A4504" s="4">
        <v>5994</v>
      </c>
      <c r="B4504" s="4" t="s">
        <v>253</v>
      </c>
      <c r="C4504" s="1">
        <v>39275</v>
      </c>
      <c r="D4504" s="4" t="s">
        <v>15</v>
      </c>
      <c r="E4504" s="4" t="str">
        <f>VLOOKUP(B4504, Sheet2!$A$2:$B$734, 2, FALSE)</f>
        <v>WI</v>
      </c>
      <c r="F4504" s="4" t="s">
        <v>652</v>
      </c>
      <c r="G4504" s="4" t="str">
        <f>B4504&amp;E4504</f>
        <v>FeingoldWI</v>
      </c>
      <c r="H4504" s="4" t="str">
        <f>VLOOKUP(G4504, Sheet2!C:D, 2, FALSE)</f>
        <v>D</v>
      </c>
      <c r="I4504" s="4">
        <f>VLOOKUP(A4504, Sheet3!A:G,2, FALSE)</f>
        <v>2.677594</v>
      </c>
      <c r="J4504" s="4">
        <f>VLOOKUP(A4504, Sheet3!A:G,3, FALSE)</f>
        <v>0.288157</v>
      </c>
      <c r="K4504" s="4">
        <f>VLOOKUP(A4504, Sheet3!A:G,4, FALSE)</f>
        <v>-7.2916999999999996E-2</v>
      </c>
      <c r="L4504" s="4">
        <f>VLOOKUP(A4504, Sheet3!A:G,5, FALSE)</f>
        <v>1.1539699999999999</v>
      </c>
      <c r="M4504" s="4">
        <f>VLOOKUP(A4504, Sheet3!A:G,6, FALSE)</f>
        <v>-0.60910299999999995</v>
      </c>
      <c r="N4504" s="4">
        <f>VLOOKUP(A4504, Sheet3!A:G,7, FALSE)</f>
        <v>-0.82476099999999997</v>
      </c>
      <c r="O4504">
        <v>2007</v>
      </c>
      <c r="P4504" s="4">
        <f>VLOOKUP(G4504, Sheet2!C:E, 3, FALSE)</f>
        <v>1993</v>
      </c>
      <c r="Q4504" s="4">
        <f>O4504-P4504</f>
        <v>14</v>
      </c>
      <c r="R4504" s="4">
        <f>VLOOKUP(A4504, Sheet4!A:B, 2, FALSE)</f>
        <v>1165</v>
      </c>
    </row>
    <row r="4505" spans="1:18">
      <c r="A4505" s="4">
        <v>5995</v>
      </c>
      <c r="B4505" s="4" t="s">
        <v>238</v>
      </c>
      <c r="C4505" s="1">
        <v>39279</v>
      </c>
      <c r="D4505" s="4" t="s">
        <v>15</v>
      </c>
      <c r="E4505" s="4" t="str">
        <f>VLOOKUP(B4505, Sheet2!$A$2:$B$734, 2, FALSE)</f>
        <v>AZ</v>
      </c>
      <c r="F4505" s="4" t="s">
        <v>652</v>
      </c>
      <c r="G4505" s="4" t="str">
        <f>B4505&amp;E4505</f>
        <v>KylAZ</v>
      </c>
      <c r="H4505" s="4" t="str">
        <f>VLOOKUP(G4505, Sheet2!C:D, 2, FALSE)</f>
        <v>R</v>
      </c>
      <c r="I4505" s="4">
        <f>VLOOKUP(A4505, Sheet3!A:G,2, FALSE)</f>
        <v>-1.0826530000000001</v>
      </c>
      <c r="J4505" s="4">
        <f>VLOOKUP(A4505, Sheet3!A:G,3, FALSE)</f>
        <v>-0.56987600000000005</v>
      </c>
      <c r="K4505" s="4">
        <f>VLOOKUP(A4505, Sheet3!A:G,4, FALSE)</f>
        <v>2.0734300000000001</v>
      </c>
      <c r="L4505" s="4">
        <f>VLOOKUP(A4505, Sheet3!A:G,5, FALSE)</f>
        <v>-3.5260000000000001E-3</v>
      </c>
      <c r="M4505" s="4">
        <f>VLOOKUP(A4505, Sheet3!A:G,6, FALSE)</f>
        <v>-0.25892700000000002</v>
      </c>
      <c r="N4505" s="4">
        <f>VLOOKUP(A4505, Sheet3!A:G,7, FALSE)</f>
        <v>0.86281600000000003</v>
      </c>
      <c r="O4505">
        <v>2007</v>
      </c>
      <c r="P4505" s="4">
        <f>VLOOKUP(G4505, Sheet2!C:E, 3, FALSE)</f>
        <v>1995</v>
      </c>
      <c r="Q4505" s="4">
        <f>O4505-P4505</f>
        <v>12</v>
      </c>
      <c r="R4505" s="4">
        <f>VLOOKUP(A4505, Sheet4!A:B, 2, FALSE)</f>
        <v>1983</v>
      </c>
    </row>
    <row r="4506" spans="1:18">
      <c r="A4506" s="4">
        <v>5996</v>
      </c>
      <c r="B4506" s="4" t="s">
        <v>293</v>
      </c>
      <c r="C4506" s="1">
        <v>39279</v>
      </c>
      <c r="D4506" s="4" t="s">
        <v>15</v>
      </c>
      <c r="E4506" s="4" t="str">
        <f>VLOOKUP(B4506, Sheet2!$A$2:$B$734, 2, FALSE)</f>
        <v>CA</v>
      </c>
      <c r="F4506" s="4" t="s">
        <v>652</v>
      </c>
      <c r="G4506" s="4" t="str">
        <f>B4506&amp;E4506</f>
        <v>FeinsteinCA</v>
      </c>
      <c r="H4506" s="4" t="str">
        <f>VLOOKUP(G4506, Sheet2!C:D, 2, FALSE)</f>
        <v>D</v>
      </c>
      <c r="I4506" s="4">
        <f>VLOOKUP(A4506, Sheet3!A:G,2, FALSE)</f>
        <v>5.0478940000000003</v>
      </c>
      <c r="J4506" s="4">
        <f>VLOOKUP(A4506, Sheet3!A:G,3, FALSE)</f>
        <v>-2.919028</v>
      </c>
      <c r="K4506" s="4">
        <f>VLOOKUP(A4506, Sheet3!A:G,4, FALSE)</f>
        <v>1.877176</v>
      </c>
      <c r="L4506" s="4">
        <f>VLOOKUP(A4506, Sheet3!A:G,5, FALSE)</f>
        <v>4.9148620000000003</v>
      </c>
      <c r="M4506" s="4">
        <f>VLOOKUP(A4506, Sheet3!A:G,6, FALSE)</f>
        <v>3.7091419999999999</v>
      </c>
      <c r="N4506" s="4">
        <f>VLOOKUP(A4506, Sheet3!A:G,7, FALSE)</f>
        <v>-0.19244700000000001</v>
      </c>
      <c r="O4506">
        <v>2007</v>
      </c>
      <c r="P4506" s="4">
        <f>VLOOKUP(G4506, Sheet2!C:E, 3, FALSE)</f>
        <v>1992</v>
      </c>
      <c r="Q4506" s="4">
        <f>O4506-P4506</f>
        <v>15</v>
      </c>
      <c r="R4506" s="4">
        <f>VLOOKUP(A4506, Sheet4!A:B, 2, FALSE)</f>
        <v>185</v>
      </c>
    </row>
    <row r="4507" spans="1:18">
      <c r="A4507" s="4">
        <v>5997</v>
      </c>
      <c r="B4507" s="4" t="s">
        <v>253</v>
      </c>
      <c r="C4507" s="1">
        <v>39282</v>
      </c>
      <c r="D4507" s="4" t="s">
        <v>15</v>
      </c>
      <c r="E4507" s="4" t="str">
        <f>VLOOKUP(B4507, Sheet2!$A$2:$B$734, 2, FALSE)</f>
        <v>WI</v>
      </c>
      <c r="F4507" s="4" t="s">
        <v>652</v>
      </c>
      <c r="G4507" s="4" t="str">
        <f>B4507&amp;E4507</f>
        <v>FeingoldWI</v>
      </c>
      <c r="H4507" s="4" t="str">
        <f>VLOOKUP(G4507, Sheet2!C:D, 2, FALSE)</f>
        <v>D</v>
      </c>
      <c r="I4507" s="4">
        <f>VLOOKUP(A4507, Sheet3!A:G,2, FALSE)</f>
        <v>4.0624729999999998</v>
      </c>
      <c r="J4507" s="4">
        <f>VLOOKUP(A4507, Sheet3!A:G,3, FALSE)</f>
        <v>1.045291</v>
      </c>
      <c r="K4507" s="4">
        <f>VLOOKUP(A4507, Sheet3!A:G,4, FALSE)</f>
        <v>-0.52672600000000003</v>
      </c>
      <c r="L4507" s="4">
        <f>VLOOKUP(A4507, Sheet3!A:G,5, FALSE)</f>
        <v>1.174061</v>
      </c>
      <c r="M4507" s="4">
        <f>VLOOKUP(A4507, Sheet3!A:G,6, FALSE)</f>
        <v>-1.184264</v>
      </c>
      <c r="N4507" s="4">
        <f>VLOOKUP(A4507, Sheet3!A:G,7, FALSE)</f>
        <v>1.118093</v>
      </c>
      <c r="O4507">
        <v>2007</v>
      </c>
      <c r="P4507" s="4">
        <f>VLOOKUP(G4507, Sheet2!C:E, 3, FALSE)</f>
        <v>1993</v>
      </c>
      <c r="Q4507" s="4">
        <f>O4507-P4507</f>
        <v>14</v>
      </c>
      <c r="R4507" s="4">
        <f>VLOOKUP(A4507, Sheet4!A:B, 2, FALSE)</f>
        <v>1645</v>
      </c>
    </row>
    <row r="4508" spans="1:18">
      <c r="A4508" s="4">
        <v>5998</v>
      </c>
      <c r="B4508" s="4" t="s">
        <v>584</v>
      </c>
      <c r="C4508" s="1">
        <v>39283</v>
      </c>
      <c r="D4508" s="4" t="s">
        <v>15</v>
      </c>
      <c r="E4508" s="4" t="str">
        <f>VLOOKUP(B4508, Sheet2!$A$2:$B$734, 2, FALSE)</f>
        <v>DE</v>
      </c>
      <c r="F4508" s="4" t="s">
        <v>652</v>
      </c>
      <c r="G4508" s="4" t="str">
        <f>B4508&amp;E4508</f>
        <v>CarperDE</v>
      </c>
      <c r="H4508" s="4" t="str">
        <f>VLOOKUP(G4508, Sheet2!C:D, 2, FALSE)</f>
        <v>D</v>
      </c>
      <c r="I4508" s="4">
        <f>VLOOKUP(A4508, Sheet3!A:G,2, FALSE)</f>
        <v>-0.179428</v>
      </c>
      <c r="J4508" s="4">
        <f>VLOOKUP(A4508, Sheet3!A:G,3, FALSE)</f>
        <v>1.031045</v>
      </c>
      <c r="K4508" s="4">
        <f>VLOOKUP(A4508, Sheet3!A:G,4, FALSE)</f>
        <v>-1.9913940000000001</v>
      </c>
      <c r="L4508" s="4">
        <f>VLOOKUP(A4508, Sheet3!A:G,5, FALSE)</f>
        <v>0.67891599999999996</v>
      </c>
      <c r="M4508" s="4">
        <f>VLOOKUP(A4508, Sheet3!A:G,6, FALSE)</f>
        <v>-0.71537099999999998</v>
      </c>
      <c r="N4508" s="4">
        <f>VLOOKUP(A4508, Sheet3!A:G,7, FALSE)</f>
        <v>-3.7650610000000002</v>
      </c>
      <c r="O4508">
        <v>2007</v>
      </c>
      <c r="P4508" s="4">
        <f>VLOOKUP(G4508, Sheet2!C:E, 3, FALSE)</f>
        <v>2001</v>
      </c>
      <c r="Q4508" s="4">
        <f>O4508-P4508</f>
        <v>6</v>
      </c>
      <c r="R4508" s="4">
        <f>VLOOKUP(A4508, Sheet4!A:B, 2, FALSE)</f>
        <v>2870</v>
      </c>
    </row>
    <row r="4509" spans="1:18">
      <c r="A4509" s="4">
        <v>5999</v>
      </c>
      <c r="B4509" s="4" t="s">
        <v>101</v>
      </c>
      <c r="C4509" s="1">
        <v>39237</v>
      </c>
      <c r="D4509" s="4" t="s">
        <v>15</v>
      </c>
      <c r="E4509" s="4" t="s">
        <v>102</v>
      </c>
      <c r="F4509" s="4" t="s">
        <v>652</v>
      </c>
      <c r="G4509" s="4" t="str">
        <f>B4509&amp;E4509</f>
        <v>SessionsAL</v>
      </c>
      <c r="H4509" s="4" t="str">
        <f>VLOOKUP(G4509, Sheet2!C:D, 2, FALSE)</f>
        <v>R</v>
      </c>
      <c r="I4509" s="4">
        <f>VLOOKUP(A4509, Sheet3!A:G,2, FALSE)</f>
        <v>-1.6778999999999999E-2</v>
      </c>
      <c r="J4509" s="4">
        <f>VLOOKUP(A4509, Sheet3!A:G,3, FALSE)</f>
        <v>8.5789000000000004E-2</v>
      </c>
      <c r="K4509" s="4">
        <f>VLOOKUP(A4509, Sheet3!A:G,4, FALSE)</f>
        <v>-2.5278309999999999</v>
      </c>
      <c r="L4509" s="4">
        <f>VLOOKUP(A4509, Sheet3!A:G,5, FALSE)</f>
        <v>1.588468</v>
      </c>
      <c r="M4509" s="4">
        <f>VLOOKUP(A4509, Sheet3!A:G,6, FALSE)</f>
        <v>-0.62519599999999997</v>
      </c>
      <c r="N4509" s="4">
        <f>VLOOKUP(A4509, Sheet3!A:G,7, FALSE)</f>
        <v>-2.3707009999999999</v>
      </c>
      <c r="O4509">
        <v>2007</v>
      </c>
      <c r="P4509" s="4">
        <f>VLOOKUP(G4509, Sheet2!C:E, 3, FALSE)</f>
        <v>1997</v>
      </c>
      <c r="Q4509" s="4">
        <f>O4509-P4509</f>
        <v>10</v>
      </c>
      <c r="R4509" s="4">
        <f>VLOOKUP(A4509, Sheet4!A:B, 2, FALSE)</f>
        <v>2224</v>
      </c>
    </row>
    <row r="4510" spans="1:18">
      <c r="A4510" s="4">
        <v>6000</v>
      </c>
      <c r="B4510" s="4" t="s">
        <v>29</v>
      </c>
      <c r="C4510" s="1">
        <v>40708</v>
      </c>
      <c r="D4510" s="4" t="s">
        <v>15</v>
      </c>
      <c r="E4510" s="4" t="str">
        <f>VLOOKUP(B4510, Sheet2!$A$2:$B$734, 2, FALSE)</f>
        <v>KY</v>
      </c>
      <c r="F4510" s="4" t="s">
        <v>652</v>
      </c>
      <c r="G4510" s="4" t="str">
        <f>B4510&amp;E4510</f>
        <v>McConnellKY</v>
      </c>
      <c r="H4510" s="4" t="str">
        <f>VLOOKUP(G4510, Sheet2!C:D, 2, FALSE)</f>
        <v>R</v>
      </c>
      <c r="I4510" s="4">
        <f>VLOOKUP(A4510, Sheet3!A:G,2, FALSE)</f>
        <v>-4.0164210000000002</v>
      </c>
      <c r="J4510" s="4">
        <f>VLOOKUP(A4510, Sheet3!A:G,3, FALSE)</f>
        <v>0.219421</v>
      </c>
      <c r="K4510" s="4">
        <f>VLOOKUP(A4510, Sheet3!A:G,4, FALSE)</f>
        <v>0.463787</v>
      </c>
      <c r="L4510" s="4">
        <f>VLOOKUP(A4510, Sheet3!A:G,5, FALSE)</f>
        <v>-1.493234</v>
      </c>
      <c r="M4510" s="4">
        <f>VLOOKUP(A4510, Sheet3!A:G,6, FALSE)</f>
        <v>-0.72951999999999995</v>
      </c>
      <c r="N4510" s="4">
        <f>VLOOKUP(A4510, Sheet3!A:G,7, FALSE)</f>
        <v>-0.368064</v>
      </c>
      <c r="O4510">
        <v>2011</v>
      </c>
      <c r="P4510" s="4">
        <f>VLOOKUP(G4510, Sheet2!C:E, 3, FALSE)</f>
        <v>1985</v>
      </c>
      <c r="Q4510" s="4">
        <f>O4510-P4510</f>
        <v>26</v>
      </c>
      <c r="R4510" s="4">
        <f>VLOOKUP(A4510, Sheet4!A:B, 2, FALSE)</f>
        <v>1419</v>
      </c>
    </row>
    <row r="4511" spans="1:18">
      <c r="A4511" s="4">
        <v>6001</v>
      </c>
      <c r="B4511" s="4" t="s">
        <v>577</v>
      </c>
      <c r="C4511" s="1">
        <v>39154</v>
      </c>
      <c r="D4511" s="4" t="s">
        <v>15</v>
      </c>
      <c r="E4511" s="4" t="str">
        <f>VLOOKUP(B4511, Sheet2!$A$2:$B$734, 2, FALSE)</f>
        <v>MA</v>
      </c>
      <c r="F4511" s="4" t="s">
        <v>652</v>
      </c>
      <c r="G4511" s="4" t="str">
        <f>B4511&amp;E4511</f>
        <v>KerryMA</v>
      </c>
      <c r="H4511" s="4" t="str">
        <f>VLOOKUP(G4511, Sheet2!C:D, 2, FALSE)</f>
        <v>D</v>
      </c>
      <c r="I4511" s="4">
        <f>VLOOKUP(A4511, Sheet3!A:G,2, FALSE)</f>
        <v>-1.720323</v>
      </c>
      <c r="J4511" s="4">
        <f>VLOOKUP(A4511, Sheet3!A:G,3, FALSE)</f>
        <v>1.541855</v>
      </c>
      <c r="K4511" s="4">
        <f>VLOOKUP(A4511, Sheet3!A:G,4, FALSE)</f>
        <v>0.34576299999999999</v>
      </c>
      <c r="L4511" s="4">
        <f>VLOOKUP(A4511, Sheet3!A:G,5, FALSE)</f>
        <v>-0.28395700000000001</v>
      </c>
      <c r="M4511" s="4">
        <f>VLOOKUP(A4511, Sheet3!A:G,6, FALSE)</f>
        <v>-0.84573200000000004</v>
      </c>
      <c r="N4511" s="4">
        <f>VLOOKUP(A4511, Sheet3!A:G,7, FALSE)</f>
        <v>0.44465300000000002</v>
      </c>
      <c r="O4511">
        <v>2007</v>
      </c>
      <c r="P4511" s="4">
        <f>VLOOKUP(G4511, Sheet2!C:E, 3, FALSE)</f>
        <v>1985</v>
      </c>
      <c r="Q4511" s="4">
        <f>O4511-P4511</f>
        <v>22</v>
      </c>
      <c r="R4511" s="4">
        <f>VLOOKUP(A4511, Sheet4!A:B, 2, FALSE)</f>
        <v>1668</v>
      </c>
    </row>
    <row r="4512" spans="1:18">
      <c r="A4512" s="4">
        <v>6002</v>
      </c>
      <c r="B4512" s="4" t="s">
        <v>298</v>
      </c>
      <c r="C4512" s="1">
        <v>39154</v>
      </c>
      <c r="D4512" s="4" t="s">
        <v>15</v>
      </c>
      <c r="E4512" s="4" t="str">
        <f>VLOOKUP(B4512, Sheet2!$A$2:$B$734, 2, FALSE)</f>
        <v>IL</v>
      </c>
      <c r="F4512" s="4" t="s">
        <v>652</v>
      </c>
      <c r="G4512" s="4" t="str">
        <f>B4512&amp;E4512</f>
        <v>ObamaIL</v>
      </c>
      <c r="H4512" s="4" t="str">
        <f>VLOOKUP(G4512, Sheet2!C:D, 2, FALSE)</f>
        <v>D</v>
      </c>
      <c r="I4512" s="4">
        <f>VLOOKUP(A4512, Sheet3!A:G,2, FALSE)</f>
        <v>2.0231970000000001</v>
      </c>
      <c r="J4512" s="4">
        <f>VLOOKUP(A4512, Sheet3!A:G,3, FALSE)</f>
        <v>0.15661700000000001</v>
      </c>
      <c r="K4512" s="4">
        <f>VLOOKUP(A4512, Sheet3!A:G,4, FALSE)</f>
        <v>-0.31714500000000001</v>
      </c>
      <c r="L4512" s="4">
        <f>VLOOKUP(A4512, Sheet3!A:G,5, FALSE)</f>
        <v>-6.4710000000000002E-3</v>
      </c>
      <c r="M4512" s="4">
        <f>VLOOKUP(A4512, Sheet3!A:G,6, FALSE)</f>
        <v>0.53264800000000001</v>
      </c>
      <c r="N4512" s="4">
        <f>VLOOKUP(A4512, Sheet3!A:G,7, FALSE)</f>
        <v>-0.48062300000000002</v>
      </c>
      <c r="O4512">
        <v>2007</v>
      </c>
      <c r="P4512" s="4">
        <f>VLOOKUP(G4512, Sheet2!C:E, 3, FALSE)</f>
        <v>2005</v>
      </c>
      <c r="Q4512" s="4">
        <f>O4512-P4512</f>
        <v>2</v>
      </c>
      <c r="R4512" s="4">
        <f>VLOOKUP(A4512, Sheet4!A:B, 2, FALSE)</f>
        <v>1163</v>
      </c>
    </row>
    <row r="4513" spans="1:18">
      <c r="A4513" s="4">
        <v>6003</v>
      </c>
      <c r="B4513" s="4" t="s">
        <v>292</v>
      </c>
      <c r="C4513" s="1">
        <v>39156</v>
      </c>
      <c r="D4513" s="4" t="s">
        <v>15</v>
      </c>
      <c r="E4513" s="4" t="str">
        <f>VLOOKUP(B4513, Sheet2!$A$2:$B$734, 2, FALSE)</f>
        <v>MS</v>
      </c>
      <c r="F4513" s="4" t="s">
        <v>652</v>
      </c>
      <c r="G4513" s="4" t="str">
        <f>B4513&amp;E4513</f>
        <v>LottMS</v>
      </c>
      <c r="H4513" s="4" t="str">
        <f>VLOOKUP(G4513, Sheet2!C:D, 2, FALSE)</f>
        <v>R</v>
      </c>
      <c r="I4513" s="4">
        <f>VLOOKUP(A4513, Sheet3!A:G,2, FALSE)</f>
        <v>0.60808499999999999</v>
      </c>
      <c r="J4513" s="4">
        <f>VLOOKUP(A4513, Sheet3!A:G,3, FALSE)</f>
        <v>2.0961240000000001</v>
      </c>
      <c r="K4513" s="4">
        <f>VLOOKUP(A4513, Sheet3!A:G,4, FALSE)</f>
        <v>-4.9714460000000003</v>
      </c>
      <c r="L4513" s="4">
        <f>VLOOKUP(A4513, Sheet3!A:G,5, FALSE)</f>
        <v>-1.193865</v>
      </c>
      <c r="M4513" s="4">
        <f>VLOOKUP(A4513, Sheet3!A:G,6, FALSE)</f>
        <v>0.85799400000000003</v>
      </c>
      <c r="N4513" s="4">
        <f>VLOOKUP(A4513, Sheet3!A:G,7, FALSE)</f>
        <v>-6.1589489999999998</v>
      </c>
      <c r="O4513">
        <v>2007</v>
      </c>
      <c r="P4513" s="4">
        <f>VLOOKUP(G4513, Sheet2!C:E, 3, FALSE)</f>
        <v>1989</v>
      </c>
      <c r="Q4513" s="4">
        <f>O4513-P4513</f>
        <v>18</v>
      </c>
      <c r="R4513" s="4">
        <f>VLOOKUP(A4513, Sheet4!A:B, 2, FALSE)</f>
        <v>1677</v>
      </c>
    </row>
    <row r="4514" spans="1:18">
      <c r="A4514" s="4">
        <v>6004</v>
      </c>
      <c r="B4514" s="4" t="s">
        <v>283</v>
      </c>
      <c r="C4514" s="1">
        <v>39156</v>
      </c>
      <c r="D4514" s="4" t="s">
        <v>15</v>
      </c>
      <c r="E4514" s="4" t="str">
        <f>VLOOKUP(B4514, Sheet2!$A$2:$B$734, 2, FALSE)</f>
        <v>MD</v>
      </c>
      <c r="F4514" s="4" t="s">
        <v>652</v>
      </c>
      <c r="G4514" s="4" t="str">
        <f>B4514&amp;E4514</f>
        <v>MikulskiMD</v>
      </c>
      <c r="H4514" s="4" t="str">
        <f>VLOOKUP(G4514, Sheet2!C:D, 2, FALSE)</f>
        <v>D</v>
      </c>
      <c r="I4514" s="4">
        <f>VLOOKUP(A4514, Sheet3!A:G,2, FALSE)</f>
        <v>-0.31117499999999998</v>
      </c>
      <c r="J4514" s="4">
        <f>VLOOKUP(A4514, Sheet3!A:G,3, FALSE)</f>
        <v>2.9970300000000001</v>
      </c>
      <c r="K4514" s="4">
        <f>VLOOKUP(A4514, Sheet3!A:G,4, FALSE)</f>
        <v>-3.338851</v>
      </c>
      <c r="L4514" s="4">
        <f>VLOOKUP(A4514, Sheet3!A:G,5, FALSE)</f>
        <v>-5.6868230000000004</v>
      </c>
      <c r="M4514" s="4">
        <f>VLOOKUP(A4514, Sheet3!A:G,6, FALSE)</f>
        <v>-1.6354470000000001</v>
      </c>
      <c r="N4514" s="4">
        <f>VLOOKUP(A4514, Sheet3!A:G,7, FALSE)</f>
        <v>0.114028</v>
      </c>
      <c r="O4514">
        <v>2007</v>
      </c>
      <c r="P4514" s="4">
        <f>VLOOKUP(G4514, Sheet2!C:E, 3, FALSE)</f>
        <v>1977</v>
      </c>
      <c r="Q4514" s="4">
        <f>O4514-P4514</f>
        <v>30</v>
      </c>
      <c r="R4514" s="4">
        <f>VLOOKUP(A4514, Sheet4!A:B, 2, FALSE)</f>
        <v>373</v>
      </c>
    </row>
    <row r="4515" spans="1:18">
      <c r="A4515" s="4">
        <v>6005</v>
      </c>
      <c r="B4515" s="4" t="s">
        <v>647</v>
      </c>
      <c r="C4515" s="1">
        <v>38803</v>
      </c>
      <c r="D4515" s="4" t="s">
        <v>15</v>
      </c>
      <c r="E4515" s="4" t="str">
        <f>VLOOKUP(B4515, Sheet2!$A$2:$B$734, 2, FALSE)</f>
        <v>MI</v>
      </c>
      <c r="F4515" s="4" t="s">
        <v>652</v>
      </c>
      <c r="G4515" s="4" t="str">
        <f>B4515&amp;E4515</f>
        <v>LevinCMI</v>
      </c>
      <c r="H4515" s="4" t="str">
        <f>VLOOKUP(G4515, Sheet2!C:D, 2, FALSE)</f>
        <v>D</v>
      </c>
      <c r="I4515" s="4">
        <f>VLOOKUP(A4515, Sheet3!A:G,2, FALSE)</f>
        <v>1.5871040000000001</v>
      </c>
      <c r="J4515" s="4">
        <f>VLOOKUP(A4515, Sheet3!A:G,3, FALSE)</f>
        <v>0.42794500000000002</v>
      </c>
      <c r="K4515" s="4">
        <f>VLOOKUP(A4515, Sheet3!A:G,4, FALSE)</f>
        <v>3.3833609999999998</v>
      </c>
      <c r="L4515" s="4">
        <f>VLOOKUP(A4515, Sheet3!A:G,5, FALSE)</f>
        <v>1.742804</v>
      </c>
      <c r="M4515" s="4">
        <f>VLOOKUP(A4515, Sheet3!A:G,6, FALSE)</f>
        <v>1.9970060000000001</v>
      </c>
      <c r="N4515" s="4">
        <f>VLOOKUP(A4515, Sheet3!A:G,7, FALSE)</f>
        <v>2.8392529999999998</v>
      </c>
      <c r="O4515">
        <v>2006</v>
      </c>
      <c r="P4515" s="4">
        <f>VLOOKUP(G4515, Sheet2!C:E, 3, FALSE)</f>
        <v>1979</v>
      </c>
      <c r="Q4515" s="4">
        <f>O4515-P4515</f>
        <v>27</v>
      </c>
      <c r="R4515" s="4">
        <f>VLOOKUP(A4515, Sheet4!A:B, 2, FALSE)</f>
        <v>1824</v>
      </c>
    </row>
    <row r="4516" spans="1:18">
      <c r="A4516" s="4">
        <v>6006</v>
      </c>
      <c r="B4516" s="4" t="s">
        <v>289</v>
      </c>
      <c r="C4516" s="1">
        <v>39203</v>
      </c>
      <c r="D4516" s="4" t="s">
        <v>15</v>
      </c>
      <c r="E4516" s="4" t="str">
        <f>VLOOKUP(B4516, Sheet2!$A$2:$B$734, 2, FALSE)</f>
        <v>NJ</v>
      </c>
      <c r="F4516" s="4" t="s">
        <v>652</v>
      </c>
      <c r="G4516" s="4" t="str">
        <f>B4516&amp;E4516</f>
        <v>MenendezNJ</v>
      </c>
      <c r="H4516" s="4" t="str">
        <f>VLOOKUP(G4516, Sheet2!C:D, 2, FALSE)</f>
        <v>D</v>
      </c>
      <c r="I4516" s="4">
        <f>VLOOKUP(A4516, Sheet3!A:G,2, FALSE)</f>
        <v>2.7546819999999999</v>
      </c>
      <c r="J4516" s="4">
        <f>VLOOKUP(A4516, Sheet3!A:G,3, FALSE)</f>
        <v>-0.216698</v>
      </c>
      <c r="K4516" s="4">
        <f>VLOOKUP(A4516, Sheet3!A:G,4, FALSE)</f>
        <v>-1.24373</v>
      </c>
      <c r="L4516" s="4">
        <f>VLOOKUP(A4516, Sheet3!A:G,5, FALSE)</f>
        <v>-0.472331</v>
      </c>
      <c r="M4516" s="4">
        <f>VLOOKUP(A4516, Sheet3!A:G,6, FALSE)</f>
        <v>0.30669200000000002</v>
      </c>
      <c r="N4516" s="4">
        <f>VLOOKUP(A4516, Sheet3!A:G,7, FALSE)</f>
        <v>1.5184899999999999</v>
      </c>
      <c r="O4516">
        <v>2007</v>
      </c>
      <c r="P4516" s="4">
        <f>VLOOKUP(G4516, Sheet2!C:E, 3, FALSE)</f>
        <v>1993</v>
      </c>
      <c r="Q4516" s="4">
        <f>O4516-P4516</f>
        <v>14</v>
      </c>
      <c r="R4516" s="4">
        <f>VLOOKUP(A4516, Sheet4!A:B, 2, FALSE)</f>
        <v>1601</v>
      </c>
    </row>
    <row r="4517" spans="1:18">
      <c r="A4517" s="4">
        <v>6007</v>
      </c>
      <c r="B4517" s="4" t="s">
        <v>339</v>
      </c>
      <c r="C4517" s="1">
        <v>39203</v>
      </c>
      <c r="D4517" s="4" t="s">
        <v>15</v>
      </c>
      <c r="E4517" s="4" t="s">
        <v>89</v>
      </c>
      <c r="F4517" s="4" t="s">
        <v>652</v>
      </c>
      <c r="G4517" s="4" t="str">
        <f>B4517&amp;E4517</f>
        <v>BrownOH</v>
      </c>
      <c r="H4517" s="4" t="str">
        <f>VLOOKUP(G4517, Sheet2!C:D, 2, FALSE)</f>
        <v>D</v>
      </c>
      <c r="I4517" s="4">
        <f>VLOOKUP(A4517, Sheet3!A:G,2, FALSE)</f>
        <v>-2.5852390000000001</v>
      </c>
      <c r="J4517" s="4">
        <f>VLOOKUP(A4517, Sheet3!A:G,3, FALSE)</f>
        <v>1.835634</v>
      </c>
      <c r="K4517" s="4">
        <f>VLOOKUP(A4517, Sheet3!A:G,4, FALSE)</f>
        <v>9.6340999999999996E-2</v>
      </c>
      <c r="L4517" s="4">
        <f>VLOOKUP(A4517, Sheet3!A:G,5, FALSE)</f>
        <v>-1.370601</v>
      </c>
      <c r="M4517" s="4">
        <f>VLOOKUP(A4517, Sheet3!A:G,6, FALSE)</f>
        <v>-2.0264630000000001</v>
      </c>
      <c r="N4517" s="4">
        <f>VLOOKUP(A4517, Sheet3!A:G,7, FALSE)</f>
        <v>9.2484999999999998E-2</v>
      </c>
      <c r="O4517">
        <v>2007</v>
      </c>
      <c r="P4517" s="4">
        <f>VLOOKUP(G4517, Sheet2!C:E, 3, FALSE)</f>
        <v>1993</v>
      </c>
      <c r="Q4517" s="4">
        <f>O4517-P4517</f>
        <v>14</v>
      </c>
      <c r="R4517" s="4">
        <f>VLOOKUP(A4517, Sheet4!A:B, 2, FALSE)</f>
        <v>889</v>
      </c>
    </row>
    <row r="4518" spans="1:18">
      <c r="A4518" s="4">
        <v>6008</v>
      </c>
      <c r="B4518" s="4" t="s">
        <v>120</v>
      </c>
      <c r="C4518" s="1">
        <v>39203</v>
      </c>
      <c r="D4518" s="4" t="s">
        <v>15</v>
      </c>
      <c r="E4518" s="4" t="str">
        <f>VLOOKUP(B4518, Sheet2!$A$2:$B$734, 2, FALSE)</f>
        <v>TX</v>
      </c>
      <c r="F4518" s="4" t="s">
        <v>652</v>
      </c>
      <c r="G4518" s="4" t="str">
        <f>B4518&amp;E4518</f>
        <v>CornynTX</v>
      </c>
      <c r="H4518" s="4" t="str">
        <f>VLOOKUP(G4518, Sheet2!C:D, 2, FALSE)</f>
        <v>R</v>
      </c>
      <c r="I4518" s="4">
        <f>VLOOKUP(A4518, Sheet3!A:G,2, FALSE)</f>
        <v>1.558484</v>
      </c>
      <c r="J4518" s="4">
        <f>VLOOKUP(A4518, Sheet3!A:G,3, FALSE)</f>
        <v>-0.20714399999999999</v>
      </c>
      <c r="K4518" s="4">
        <f>VLOOKUP(A4518, Sheet3!A:G,4, FALSE)</f>
        <v>-0.39407300000000001</v>
      </c>
      <c r="L4518" s="4">
        <f>VLOOKUP(A4518, Sheet3!A:G,5, FALSE)</f>
        <v>2.229949</v>
      </c>
      <c r="M4518" s="4">
        <f>VLOOKUP(A4518, Sheet3!A:G,6, FALSE)</f>
        <v>0.82710600000000001</v>
      </c>
      <c r="N4518" s="4">
        <f>VLOOKUP(A4518, Sheet3!A:G,7, FALSE)</f>
        <v>-0.49998999999999999</v>
      </c>
      <c r="O4518">
        <v>2007</v>
      </c>
      <c r="P4518" s="4">
        <f>VLOOKUP(G4518, Sheet2!C:E, 3, FALSE)</f>
        <v>2002</v>
      </c>
      <c r="Q4518" s="4">
        <f>O4518-P4518</f>
        <v>5</v>
      </c>
      <c r="R4518" s="4">
        <f>VLOOKUP(A4518, Sheet4!A:B, 2, FALSE)</f>
        <v>1641</v>
      </c>
    </row>
    <row r="4519" spans="1:18">
      <c r="A4519" s="4">
        <v>6009</v>
      </c>
      <c r="B4519" s="4" t="s">
        <v>288</v>
      </c>
      <c r="C4519" s="1">
        <v>39204</v>
      </c>
      <c r="D4519" s="4" t="s">
        <v>15</v>
      </c>
      <c r="E4519" s="4" t="str">
        <f>VLOOKUP(B4519, Sheet2!$A$2:$B$734, 2, FALSE)</f>
        <v>GA</v>
      </c>
      <c r="F4519" s="4" t="s">
        <v>652</v>
      </c>
      <c r="G4519" s="4" t="str">
        <f>B4519&amp;E4519</f>
        <v>IsaksonGA</v>
      </c>
      <c r="H4519" s="4" t="str">
        <f>VLOOKUP(G4519, Sheet2!C:D, 2, FALSE)</f>
        <v>D</v>
      </c>
      <c r="I4519" s="4">
        <f>VLOOKUP(A4519, Sheet3!A:G,2, FALSE)</f>
        <v>1.741919</v>
      </c>
      <c r="J4519" s="4">
        <f>VLOOKUP(A4519, Sheet3!A:G,3, FALSE)</f>
        <v>1.0773520000000001</v>
      </c>
      <c r="K4519" s="4">
        <f>VLOOKUP(A4519, Sheet3!A:G,4, FALSE)</f>
        <v>-1.352654</v>
      </c>
      <c r="L4519" s="4">
        <f>VLOOKUP(A4519, Sheet3!A:G,5, FALSE)</f>
        <v>0.26317600000000002</v>
      </c>
      <c r="M4519" s="4">
        <f>VLOOKUP(A4519, Sheet3!A:G,6, FALSE)</f>
        <v>-1.269018</v>
      </c>
      <c r="N4519" s="4">
        <f>VLOOKUP(A4519, Sheet3!A:G,7, FALSE)</f>
        <v>-1.2948770000000001</v>
      </c>
      <c r="O4519">
        <v>2007</v>
      </c>
      <c r="P4519" s="4">
        <f>VLOOKUP(G4519, Sheet2!C:E, 3, FALSE)</f>
        <v>1999</v>
      </c>
      <c r="Q4519" s="4">
        <f>O4519-P4519</f>
        <v>8</v>
      </c>
      <c r="R4519" s="4">
        <f>VLOOKUP(A4519, Sheet4!A:B, 2, FALSE)</f>
        <v>1408</v>
      </c>
    </row>
    <row r="4520" spans="1:18">
      <c r="A4520" s="4">
        <v>6010</v>
      </c>
      <c r="B4520" s="4" t="s">
        <v>120</v>
      </c>
      <c r="C4520" s="1">
        <v>39204</v>
      </c>
      <c r="D4520" s="4" t="s">
        <v>15</v>
      </c>
      <c r="E4520" s="4" t="str">
        <f>VLOOKUP(B4520, Sheet2!$A$2:$B$734, 2, FALSE)</f>
        <v>TX</v>
      </c>
      <c r="F4520" s="4" t="s">
        <v>652</v>
      </c>
      <c r="G4520" s="4" t="str">
        <f>B4520&amp;E4520</f>
        <v>CornynTX</v>
      </c>
      <c r="H4520" s="4" t="str">
        <f>VLOOKUP(G4520, Sheet2!C:D, 2, FALSE)</f>
        <v>R</v>
      </c>
      <c r="I4520" s="4">
        <f>VLOOKUP(A4520, Sheet3!A:G,2, FALSE)</f>
        <v>-2.0048629999999998</v>
      </c>
      <c r="J4520" s="4">
        <f>VLOOKUP(A4520, Sheet3!A:G,3, FALSE)</f>
        <v>0.53167299999999995</v>
      </c>
      <c r="K4520" s="4">
        <f>VLOOKUP(A4520, Sheet3!A:G,4, FALSE)</f>
        <v>2.0589080000000002</v>
      </c>
      <c r="L4520" s="4">
        <f>VLOOKUP(A4520, Sheet3!A:G,5, FALSE)</f>
        <v>-1.294611</v>
      </c>
      <c r="M4520" s="4">
        <f>VLOOKUP(A4520, Sheet3!A:G,6, FALSE)</f>
        <v>-0.82729299999999995</v>
      </c>
      <c r="N4520" s="4">
        <f>VLOOKUP(A4520, Sheet3!A:G,7, FALSE)</f>
        <v>0.817971</v>
      </c>
      <c r="O4520">
        <v>2007</v>
      </c>
      <c r="P4520" s="4">
        <f>VLOOKUP(G4520, Sheet2!C:E, 3, FALSE)</f>
        <v>2002</v>
      </c>
      <c r="Q4520" s="4">
        <f>O4520-P4520</f>
        <v>5</v>
      </c>
      <c r="R4520" s="4">
        <f>VLOOKUP(A4520, Sheet4!A:B, 2, FALSE)</f>
        <v>1173</v>
      </c>
    </row>
    <row r="4521" spans="1:18">
      <c r="A4521" s="4">
        <v>6011</v>
      </c>
      <c r="B4521" s="4" t="s">
        <v>29</v>
      </c>
      <c r="C4521" s="1">
        <v>40665</v>
      </c>
      <c r="D4521" s="4" t="s">
        <v>15</v>
      </c>
      <c r="E4521" s="4" t="str">
        <f>VLOOKUP(B4521, Sheet2!$A$2:$B$734, 2, FALSE)</f>
        <v>KY</v>
      </c>
      <c r="F4521" s="4" t="s">
        <v>652</v>
      </c>
      <c r="G4521" s="4" t="str">
        <f>B4521&amp;E4521</f>
        <v>McConnellKY</v>
      </c>
      <c r="H4521" s="4" t="str">
        <f>VLOOKUP(G4521, Sheet2!C:D, 2, FALSE)</f>
        <v>R</v>
      </c>
      <c r="I4521" s="4">
        <f>VLOOKUP(A4521, Sheet3!A:G,2, FALSE)</f>
        <v>1.8084480000000001</v>
      </c>
      <c r="J4521" s="4">
        <f>VLOOKUP(A4521, Sheet3!A:G,3, FALSE)</f>
        <v>1.462645</v>
      </c>
      <c r="K4521" s="4">
        <f>VLOOKUP(A4521, Sheet3!A:G,4, FALSE)</f>
        <v>-1.6458729999999999</v>
      </c>
      <c r="L4521" s="4">
        <f>VLOOKUP(A4521, Sheet3!A:G,5, FALSE)</f>
        <v>-0.88614499999999996</v>
      </c>
      <c r="M4521" s="4">
        <f>VLOOKUP(A4521, Sheet3!A:G,6, FALSE)</f>
        <v>0.14138899999999999</v>
      </c>
      <c r="N4521" s="4">
        <f>VLOOKUP(A4521, Sheet3!A:G,7, FALSE)</f>
        <v>2.8134969999999999</v>
      </c>
      <c r="O4521">
        <v>2011</v>
      </c>
      <c r="P4521" s="4">
        <f>VLOOKUP(G4521, Sheet2!C:E, 3, FALSE)</f>
        <v>1985</v>
      </c>
      <c r="Q4521" s="4">
        <f>O4521-P4521</f>
        <v>26</v>
      </c>
      <c r="R4521" s="4">
        <f>VLOOKUP(A4521, Sheet4!A:B, 2, FALSE)</f>
        <v>1056</v>
      </c>
    </row>
    <row r="4522" spans="1:18">
      <c r="A4522" s="4">
        <v>6012</v>
      </c>
      <c r="B4522" s="4" t="s">
        <v>262</v>
      </c>
      <c r="C4522" s="1">
        <v>40665</v>
      </c>
      <c r="D4522" s="4" t="s">
        <v>15</v>
      </c>
      <c r="E4522" s="4" t="str">
        <f>VLOOKUP(B4522, Sheet2!$A$2:$B$734, 2, FALSE)</f>
        <v>NV</v>
      </c>
      <c r="F4522" s="4" t="s">
        <v>652</v>
      </c>
      <c r="G4522" s="4" t="str">
        <f>B4522&amp;E4522</f>
        <v>ReidNV</v>
      </c>
      <c r="H4522" s="4" t="str">
        <f>VLOOKUP(G4522, Sheet2!C:D, 2, FALSE)</f>
        <v>D</v>
      </c>
      <c r="I4522" s="4">
        <f>VLOOKUP(A4522, Sheet3!A:G,2, FALSE)</f>
        <v>0.52603900000000003</v>
      </c>
      <c r="J4522" s="4">
        <f>VLOOKUP(A4522, Sheet3!A:G,3, FALSE)</f>
        <v>2.0444800000000001</v>
      </c>
      <c r="K4522" s="4">
        <f>VLOOKUP(A4522, Sheet3!A:G,4, FALSE)</f>
        <v>0.51768899999999995</v>
      </c>
      <c r="L4522" s="4">
        <f>VLOOKUP(A4522, Sheet3!A:G,5, FALSE)</f>
        <v>-0.22439999999999999</v>
      </c>
      <c r="M4522" s="4">
        <f>VLOOKUP(A4522, Sheet3!A:G,6, FALSE)</f>
        <v>-0.49604100000000001</v>
      </c>
      <c r="N4522" s="4">
        <f>VLOOKUP(A4522, Sheet3!A:G,7, FALSE)</f>
        <v>2.945354</v>
      </c>
      <c r="O4522">
        <v>2011</v>
      </c>
      <c r="P4522" s="4">
        <f>VLOOKUP(G4522, Sheet2!C:E, 3, FALSE)</f>
        <v>1983</v>
      </c>
      <c r="Q4522" s="4">
        <f>O4522-P4522</f>
        <v>28</v>
      </c>
      <c r="R4522" s="4">
        <f>VLOOKUP(A4522, Sheet4!A:B, 2, FALSE)</f>
        <v>998</v>
      </c>
    </row>
    <row r="4523" spans="1:18">
      <c r="A4523" s="4">
        <v>6013</v>
      </c>
      <c r="B4523" s="4" t="s">
        <v>334</v>
      </c>
      <c r="C4523" s="1">
        <v>40666</v>
      </c>
      <c r="D4523" s="4" t="s">
        <v>15</v>
      </c>
      <c r="E4523" s="4" t="str">
        <f>VLOOKUP(B4523, Sheet2!$A$2:$B$734, 2, FALSE)</f>
        <v>VT</v>
      </c>
      <c r="F4523" s="4" t="s">
        <v>652</v>
      </c>
      <c r="G4523" s="4" t="str">
        <f>B4523&amp;E4523</f>
        <v>LeahyVT</v>
      </c>
      <c r="H4523" s="4" t="str">
        <f>VLOOKUP(G4523, Sheet2!C:D, 2, FALSE)</f>
        <v>D</v>
      </c>
      <c r="I4523" s="4">
        <f>VLOOKUP(A4523, Sheet3!A:G,2, FALSE)</f>
        <v>-2.7704970000000002</v>
      </c>
      <c r="J4523" s="4">
        <f>VLOOKUP(A4523, Sheet3!A:G,3, FALSE)</f>
        <v>-1.1601360000000001</v>
      </c>
      <c r="K4523" s="4">
        <f>VLOOKUP(A4523, Sheet3!A:G,4, FALSE)</f>
        <v>1.395907</v>
      </c>
      <c r="L4523" s="4">
        <f>VLOOKUP(A4523, Sheet3!A:G,5, FALSE)</f>
        <v>-1.843656</v>
      </c>
      <c r="M4523" s="4">
        <f>VLOOKUP(A4523, Sheet3!A:G,6, FALSE)</f>
        <v>-1.411351</v>
      </c>
      <c r="N4523" s="4">
        <f>VLOOKUP(A4523, Sheet3!A:G,7, FALSE)</f>
        <v>2.7066180000000002</v>
      </c>
      <c r="O4523">
        <v>2011</v>
      </c>
      <c r="P4523" s="4">
        <f>VLOOKUP(G4523, Sheet2!C:E, 3, FALSE)</f>
        <v>1975</v>
      </c>
      <c r="Q4523" s="4">
        <f>O4523-P4523</f>
        <v>36</v>
      </c>
      <c r="R4523" s="4">
        <f>VLOOKUP(A4523, Sheet4!A:B, 2, FALSE)</f>
        <v>423</v>
      </c>
    </row>
    <row r="4524" spans="1:18">
      <c r="A4524" s="4">
        <v>6014</v>
      </c>
      <c r="B4524" s="4" t="s">
        <v>94</v>
      </c>
      <c r="C4524" s="1">
        <v>40710</v>
      </c>
      <c r="D4524" s="4" t="s">
        <v>15</v>
      </c>
      <c r="E4524" s="4" t="str">
        <f>VLOOKUP(B4524, Sheet2!$A$2:$B$734, 2, FALSE)</f>
        <v>IL</v>
      </c>
      <c r="F4524" s="4" t="s">
        <v>652</v>
      </c>
      <c r="G4524" s="4" t="str">
        <f>B4524&amp;E4524</f>
        <v>DurbinIL</v>
      </c>
      <c r="H4524" s="4" t="str">
        <f>VLOOKUP(G4524, Sheet2!C:D, 2, FALSE)</f>
        <v>D</v>
      </c>
      <c r="I4524" s="4">
        <f>VLOOKUP(A4524, Sheet3!A:G,2, FALSE)</f>
        <v>5.7240539999999998</v>
      </c>
      <c r="J4524" s="4">
        <f>VLOOKUP(A4524, Sheet3!A:G,3, FALSE)</f>
        <v>-1.5551729999999999</v>
      </c>
      <c r="K4524" s="4">
        <f>VLOOKUP(A4524, Sheet3!A:G,4, FALSE)</f>
        <v>1.465136</v>
      </c>
      <c r="L4524" s="4">
        <f>VLOOKUP(A4524, Sheet3!A:G,5, FALSE)</f>
        <v>1.2032510000000001</v>
      </c>
      <c r="M4524" s="4">
        <f>VLOOKUP(A4524, Sheet3!A:G,6, FALSE)</f>
        <v>0.728437</v>
      </c>
      <c r="N4524" s="4">
        <f>VLOOKUP(A4524, Sheet3!A:G,7, FALSE)</f>
        <v>-0.125969</v>
      </c>
      <c r="O4524">
        <v>2011</v>
      </c>
      <c r="P4524" s="4">
        <f>VLOOKUP(G4524, Sheet2!C:E, 3, FALSE)</f>
        <v>1983</v>
      </c>
      <c r="Q4524" s="4">
        <f>O4524-P4524</f>
        <v>28</v>
      </c>
      <c r="R4524" s="4">
        <f>VLOOKUP(A4524, Sheet4!A:B, 2, FALSE)</f>
        <v>2506</v>
      </c>
    </row>
    <row r="4525" spans="1:18">
      <c r="A4525" s="4">
        <v>6015</v>
      </c>
      <c r="B4525" s="4" t="s">
        <v>385</v>
      </c>
      <c r="C4525" s="1">
        <v>39874</v>
      </c>
      <c r="D4525" s="4" t="s">
        <v>15</v>
      </c>
      <c r="E4525" s="4" t="s">
        <v>141</v>
      </c>
      <c r="F4525" s="4" t="s">
        <v>652</v>
      </c>
      <c r="G4525" s="4" t="str">
        <f>B4525&amp;E4525</f>
        <v>AlexanderTN</v>
      </c>
      <c r="H4525" s="4" t="str">
        <f>VLOOKUP(G4525, Sheet2!C:D, 2, FALSE)</f>
        <v>R</v>
      </c>
      <c r="I4525" s="4">
        <f>VLOOKUP(A4525, Sheet3!A:G,2, FALSE)</f>
        <v>0.18149999999999999</v>
      </c>
      <c r="J4525" s="4">
        <f>VLOOKUP(A4525, Sheet3!A:G,3, FALSE)</f>
        <v>-7.4120000000000005E-2</v>
      </c>
      <c r="K4525" s="4">
        <f>VLOOKUP(A4525, Sheet3!A:G,4, FALSE)</f>
        <v>-0.44709500000000002</v>
      </c>
      <c r="L4525" s="4">
        <f>VLOOKUP(A4525, Sheet3!A:G,5, FALSE)</f>
        <v>0.99097500000000005</v>
      </c>
      <c r="M4525" s="4">
        <f>VLOOKUP(A4525, Sheet3!A:G,6, FALSE)</f>
        <v>0.20633000000000001</v>
      </c>
      <c r="N4525" s="4">
        <f>VLOOKUP(A4525, Sheet3!A:G,7, FALSE)</f>
        <v>0.18296999999999999</v>
      </c>
      <c r="O4525">
        <v>2009</v>
      </c>
      <c r="P4525" s="4">
        <f>VLOOKUP(G4525, Sheet2!C:E, 3, FALSE)</f>
        <v>2003</v>
      </c>
      <c r="Q4525" s="4">
        <f>O4525-P4525</f>
        <v>6</v>
      </c>
      <c r="R4525" s="4">
        <f>VLOOKUP(A4525, Sheet4!A:B, 2, FALSE)</f>
        <v>2030</v>
      </c>
    </row>
    <row r="4526" spans="1:18">
      <c r="A4526" s="4">
        <v>6016</v>
      </c>
      <c r="B4526" s="4" t="s">
        <v>571</v>
      </c>
      <c r="C4526" s="1">
        <v>37546</v>
      </c>
      <c r="D4526" s="4" t="s">
        <v>15</v>
      </c>
      <c r="E4526" s="4" t="str">
        <f>VLOOKUP(B4526, Sheet2!$A$2:$B$734, 2, FALSE)</f>
        <v>SD</v>
      </c>
      <c r="F4526" s="4" t="s">
        <v>652</v>
      </c>
      <c r="G4526" s="4" t="str">
        <f>B4526&amp;E4526</f>
        <v>DaschleSD</v>
      </c>
      <c r="H4526" s="4" t="str">
        <f>VLOOKUP(G4526, Sheet2!C:D, 2, FALSE)</f>
        <v>D</v>
      </c>
      <c r="I4526" s="4">
        <f>VLOOKUP(A4526, Sheet3!A:G,2, FALSE)</f>
        <v>6.394933</v>
      </c>
      <c r="J4526" s="4">
        <f>VLOOKUP(A4526, Sheet3!A:G,3, FALSE)</f>
        <v>-1.1545129999999999</v>
      </c>
      <c r="K4526" s="4">
        <f>VLOOKUP(A4526, Sheet3!A:G,4, FALSE)</f>
        <v>1.9468019999999999</v>
      </c>
      <c r="L4526" s="4">
        <f>VLOOKUP(A4526, Sheet3!A:G,5, FALSE)</f>
        <v>2.9158369999999998</v>
      </c>
      <c r="M4526" s="4">
        <f>VLOOKUP(A4526, Sheet3!A:G,6, FALSE)</f>
        <v>0.58820700000000004</v>
      </c>
      <c r="N4526" s="4">
        <f>VLOOKUP(A4526, Sheet3!A:G,7, FALSE)</f>
        <v>2.2392159999999999</v>
      </c>
      <c r="O4526">
        <v>2002</v>
      </c>
      <c r="P4526" s="4">
        <f>VLOOKUP(G4526, Sheet2!C:E, 3, FALSE)</f>
        <v>1979</v>
      </c>
      <c r="Q4526" s="4">
        <f>O4526-P4526</f>
        <v>23</v>
      </c>
      <c r="R4526" s="4">
        <f>VLOOKUP(A4526, Sheet4!A:B, 2, FALSE)</f>
        <v>656</v>
      </c>
    </row>
    <row r="4527" spans="1:18">
      <c r="A4527" s="4">
        <v>6017</v>
      </c>
      <c r="B4527" s="4" t="s">
        <v>267</v>
      </c>
      <c r="C4527" s="1">
        <v>38020</v>
      </c>
      <c r="D4527" s="4" t="s">
        <v>15</v>
      </c>
      <c r="E4527" s="4" t="s">
        <v>184</v>
      </c>
      <c r="F4527" s="4" t="s">
        <v>652</v>
      </c>
      <c r="G4527" s="4" t="str">
        <f>B4527&amp;E4527</f>
        <v>KennedyMA</v>
      </c>
      <c r="H4527" s="4" t="str">
        <f>VLOOKUP(G4527, Sheet2!C:D, 2, FALSE)</f>
        <v>D</v>
      </c>
      <c r="I4527" s="4">
        <f>VLOOKUP(A4527, Sheet3!A:G,2, FALSE)</f>
        <v>4.1422590000000001</v>
      </c>
      <c r="J4527" s="4">
        <f>VLOOKUP(A4527, Sheet3!A:G,3, FALSE)</f>
        <v>-2.1838600000000001</v>
      </c>
      <c r="K4527" s="4">
        <f>VLOOKUP(A4527, Sheet3!A:G,4, FALSE)</f>
        <v>1.0737540000000001</v>
      </c>
      <c r="L4527" s="4">
        <f>VLOOKUP(A4527, Sheet3!A:G,5, FALSE)</f>
        <v>8.6038069999999998</v>
      </c>
      <c r="M4527" s="4">
        <f>VLOOKUP(A4527, Sheet3!A:G,6, FALSE)</f>
        <v>3.8514750000000002</v>
      </c>
      <c r="N4527" s="4">
        <f>VLOOKUP(A4527, Sheet3!A:G,7, FALSE)</f>
        <v>0.80720800000000004</v>
      </c>
      <c r="O4527">
        <v>2004</v>
      </c>
      <c r="P4527" s="4">
        <f>VLOOKUP(G4527, Sheet2!C:E, 3, FALSE)</f>
        <v>1962</v>
      </c>
      <c r="Q4527" s="4">
        <f>O4527-P4527</f>
        <v>42</v>
      </c>
      <c r="R4527" s="4">
        <f>VLOOKUP(A4527, Sheet4!A:B, 2, FALSE)</f>
        <v>374</v>
      </c>
    </row>
    <row r="4528" spans="1:18">
      <c r="A4528" s="4">
        <v>6018</v>
      </c>
      <c r="B4528" s="4" t="s">
        <v>571</v>
      </c>
      <c r="C4528" s="1">
        <v>38020</v>
      </c>
      <c r="D4528" s="4" t="s">
        <v>15</v>
      </c>
      <c r="E4528" s="4" t="str">
        <f>VLOOKUP(B4528, Sheet2!$A$2:$B$734, 2, FALSE)</f>
        <v>SD</v>
      </c>
      <c r="F4528" s="4" t="s">
        <v>652</v>
      </c>
      <c r="G4528" s="4" t="str">
        <f>B4528&amp;E4528</f>
        <v>DaschleSD</v>
      </c>
      <c r="H4528" s="4" t="str">
        <f>VLOOKUP(G4528, Sheet2!C:D, 2, FALSE)</f>
        <v>D</v>
      </c>
      <c r="I4528" s="4">
        <f>VLOOKUP(A4528, Sheet3!A:G,2, FALSE)</f>
        <v>3.9458099999999998</v>
      </c>
      <c r="J4528" s="4">
        <f>VLOOKUP(A4528, Sheet3!A:G,3, FALSE)</f>
        <v>-0.27025300000000002</v>
      </c>
      <c r="K4528" s="4">
        <f>VLOOKUP(A4528, Sheet3!A:G,4, FALSE)</f>
        <v>3.0099640000000001</v>
      </c>
      <c r="L4528" s="4">
        <f>VLOOKUP(A4528, Sheet3!A:G,5, FALSE)</f>
        <v>3.69462</v>
      </c>
      <c r="M4528" s="4">
        <f>VLOOKUP(A4528, Sheet3!A:G,6, FALSE)</f>
        <v>2.6837620000000002</v>
      </c>
      <c r="N4528" s="4">
        <f>VLOOKUP(A4528, Sheet3!A:G,7, FALSE)</f>
        <v>3.5412629999999998</v>
      </c>
      <c r="O4528">
        <v>2004</v>
      </c>
      <c r="P4528" s="4">
        <f>VLOOKUP(G4528, Sheet2!C:E, 3, FALSE)</f>
        <v>1979</v>
      </c>
      <c r="Q4528" s="4">
        <f>O4528-P4528</f>
        <v>25</v>
      </c>
      <c r="R4528" s="4">
        <f>VLOOKUP(A4528, Sheet4!A:B, 2, FALSE)</f>
        <v>1464</v>
      </c>
    </row>
    <row r="4529" spans="1:18">
      <c r="A4529" s="4">
        <v>6019</v>
      </c>
      <c r="B4529" s="4" t="s">
        <v>386</v>
      </c>
      <c r="C4529" s="1">
        <v>38022</v>
      </c>
      <c r="D4529" s="4" t="s">
        <v>15</v>
      </c>
      <c r="E4529" s="4" t="str">
        <f>VLOOKUP(B4529, Sheet2!$A$2:$B$734, 2, FALSE)</f>
        <v>KS</v>
      </c>
      <c r="F4529" s="4" t="s">
        <v>652</v>
      </c>
      <c r="G4529" s="4" t="str">
        <f>B4529&amp;E4529</f>
        <v>RobertsKS</v>
      </c>
      <c r="H4529" s="4" t="str">
        <f>VLOOKUP(G4529, Sheet2!C:D, 2, FALSE)</f>
        <v>R</v>
      </c>
      <c r="I4529" s="4">
        <f>VLOOKUP(A4529, Sheet3!A:G,2, FALSE)</f>
        <v>4.2187270000000003</v>
      </c>
      <c r="J4529" s="4">
        <f>VLOOKUP(A4529, Sheet3!A:G,3, FALSE)</f>
        <v>-1.2313879999999999</v>
      </c>
      <c r="K4529" s="4">
        <f>VLOOKUP(A4529, Sheet3!A:G,4, FALSE)</f>
        <v>3.1077840000000001</v>
      </c>
      <c r="L4529" s="4">
        <f>VLOOKUP(A4529, Sheet3!A:G,5, FALSE)</f>
        <v>1.319485</v>
      </c>
      <c r="M4529" s="4">
        <f>VLOOKUP(A4529, Sheet3!A:G,6, FALSE)</f>
        <v>0.66471000000000002</v>
      </c>
      <c r="N4529" s="4">
        <f>VLOOKUP(A4529, Sheet3!A:G,7, FALSE)</f>
        <v>4.0702150000000001</v>
      </c>
      <c r="O4529">
        <v>2004</v>
      </c>
      <c r="P4529" s="4">
        <f>VLOOKUP(G4529, Sheet2!C:E, 3, FALSE)</f>
        <v>1981</v>
      </c>
      <c r="Q4529" s="4">
        <f>O4529-P4529</f>
        <v>23</v>
      </c>
      <c r="R4529" s="4">
        <f>VLOOKUP(A4529, Sheet4!A:B, 2, FALSE)</f>
        <v>1653</v>
      </c>
    </row>
    <row r="4530" spans="1:18">
      <c r="A4530" s="4">
        <v>6020</v>
      </c>
      <c r="B4530" s="4" t="s">
        <v>294</v>
      </c>
      <c r="C4530" s="1">
        <v>38022</v>
      </c>
      <c r="D4530" s="4" t="s">
        <v>15</v>
      </c>
      <c r="E4530" s="4" t="str">
        <f>VLOOKUP(B4530, Sheet2!$A$2:$B$734, 2, FALSE)</f>
        <v>VA</v>
      </c>
      <c r="F4530" s="4" t="s">
        <v>652</v>
      </c>
      <c r="G4530" s="4" t="str">
        <f>B4530&amp;E4530</f>
        <v>WarnerVA</v>
      </c>
      <c r="H4530" s="4" t="str">
        <f>VLOOKUP(G4530, Sheet2!C:D, 2, FALSE)</f>
        <v>R</v>
      </c>
      <c r="I4530" s="4">
        <f>VLOOKUP(A4530, Sheet3!A:G,2, FALSE)</f>
        <v>9.1510999999999996</v>
      </c>
      <c r="J4530" s="4">
        <f>VLOOKUP(A4530, Sheet3!A:G,3, FALSE)</f>
        <v>-3.294689</v>
      </c>
      <c r="K4530" s="4">
        <f>VLOOKUP(A4530, Sheet3!A:G,4, FALSE)</f>
        <v>2.6958530000000001</v>
      </c>
      <c r="L4530" s="4">
        <f>VLOOKUP(A4530, Sheet3!A:G,5, FALSE)</f>
        <v>1.206283</v>
      </c>
      <c r="M4530" s="4">
        <f>VLOOKUP(A4530, Sheet3!A:G,6, FALSE)</f>
        <v>5.1130000000000002E-2</v>
      </c>
      <c r="N4530" s="4">
        <f>VLOOKUP(A4530, Sheet3!A:G,7, FALSE)</f>
        <v>1.916374</v>
      </c>
      <c r="O4530">
        <v>2004</v>
      </c>
      <c r="P4530" s="4">
        <f>VLOOKUP(G4530, Sheet2!C:E, 3, FALSE)</f>
        <v>1979</v>
      </c>
      <c r="Q4530" s="4">
        <f>O4530-P4530</f>
        <v>25</v>
      </c>
      <c r="R4530" s="4">
        <f>VLOOKUP(A4530, Sheet4!A:B, 2, FALSE)</f>
        <v>252</v>
      </c>
    </row>
    <row r="4531" spans="1:18">
      <c r="A4531" s="4">
        <v>6021</v>
      </c>
      <c r="B4531" s="4" t="s">
        <v>647</v>
      </c>
      <c r="C4531" s="1">
        <v>38048</v>
      </c>
      <c r="D4531" s="4" t="s">
        <v>15</v>
      </c>
      <c r="E4531" s="4" t="str">
        <f>VLOOKUP(B4531, Sheet2!$A$2:$B$734, 2, FALSE)</f>
        <v>MI</v>
      </c>
      <c r="F4531" s="4" t="s">
        <v>652</v>
      </c>
      <c r="G4531" s="4" t="str">
        <f>B4531&amp;E4531</f>
        <v>LevinCMI</v>
      </c>
      <c r="H4531" s="4" t="str">
        <f>VLOOKUP(G4531, Sheet2!C:D, 2, FALSE)</f>
        <v>D</v>
      </c>
      <c r="I4531" s="4">
        <f>VLOOKUP(A4531, Sheet3!A:G,2, FALSE)</f>
        <v>2.636638</v>
      </c>
      <c r="J4531" s="4">
        <f>VLOOKUP(A4531, Sheet3!A:G,3, FALSE)</f>
        <v>-0.367336</v>
      </c>
      <c r="K4531" s="4">
        <f>VLOOKUP(A4531, Sheet3!A:G,4, FALSE)</f>
        <v>-0.219967</v>
      </c>
      <c r="L4531" s="4">
        <f>VLOOKUP(A4531, Sheet3!A:G,5, FALSE)</f>
        <v>7.9109569999999998</v>
      </c>
      <c r="M4531" s="4">
        <f>VLOOKUP(A4531, Sheet3!A:G,6, FALSE)</f>
        <v>2.9499970000000002</v>
      </c>
      <c r="N4531" s="4">
        <f>VLOOKUP(A4531, Sheet3!A:G,7, FALSE)</f>
        <v>1.060975</v>
      </c>
      <c r="O4531">
        <v>2004</v>
      </c>
      <c r="P4531" s="4">
        <f>VLOOKUP(G4531, Sheet2!C:E, 3, FALSE)</f>
        <v>1979</v>
      </c>
      <c r="Q4531" s="4">
        <f>O4531-P4531</f>
        <v>25</v>
      </c>
      <c r="R4531" s="4">
        <f>VLOOKUP(A4531, Sheet4!A:B, 2, FALSE)</f>
        <v>2069</v>
      </c>
    </row>
    <row r="4532" spans="1:18">
      <c r="A4532" s="4">
        <v>6022</v>
      </c>
      <c r="B4532" s="4" t="s">
        <v>571</v>
      </c>
      <c r="C4532" s="1">
        <v>38049</v>
      </c>
      <c r="D4532" s="4" t="s">
        <v>15</v>
      </c>
      <c r="E4532" s="4" t="str">
        <f>VLOOKUP(B4532, Sheet2!$A$2:$B$734, 2, FALSE)</f>
        <v>SD</v>
      </c>
      <c r="F4532" s="4" t="s">
        <v>652</v>
      </c>
      <c r="G4532" s="4" t="str">
        <f>B4532&amp;E4532</f>
        <v>DaschleSD</v>
      </c>
      <c r="H4532" s="4" t="str">
        <f>VLOOKUP(G4532, Sheet2!C:D, 2, FALSE)</f>
        <v>D</v>
      </c>
      <c r="I4532" s="4">
        <f>VLOOKUP(A4532, Sheet3!A:G,2, FALSE)</f>
        <v>1.726059</v>
      </c>
      <c r="J4532" s="4">
        <f>VLOOKUP(A4532, Sheet3!A:G,3, FALSE)</f>
        <v>7.4499999999999997E-2</v>
      </c>
      <c r="K4532" s="4">
        <f>VLOOKUP(A4532, Sheet3!A:G,4, FALSE)</f>
        <v>2.383127</v>
      </c>
      <c r="L4532" s="4">
        <f>VLOOKUP(A4532, Sheet3!A:G,5, FALSE)</f>
        <v>0.92252500000000004</v>
      </c>
      <c r="M4532" s="4">
        <f>VLOOKUP(A4532, Sheet3!A:G,6, FALSE)</f>
        <v>0.64360700000000004</v>
      </c>
      <c r="N4532" s="4">
        <f>VLOOKUP(A4532, Sheet3!A:G,7, FALSE)</f>
        <v>2.587326</v>
      </c>
      <c r="O4532">
        <v>2004</v>
      </c>
      <c r="P4532" s="4">
        <f>VLOOKUP(G4532, Sheet2!C:E, 3, FALSE)</f>
        <v>1979</v>
      </c>
      <c r="Q4532" s="4">
        <f>O4532-P4532</f>
        <v>25</v>
      </c>
      <c r="R4532" s="4">
        <f>VLOOKUP(A4532, Sheet4!A:B, 2, FALSE)</f>
        <v>1699</v>
      </c>
    </row>
    <row r="4533" spans="1:18">
      <c r="A4533" s="4">
        <v>6023</v>
      </c>
      <c r="B4533" s="4" t="s">
        <v>94</v>
      </c>
      <c r="C4533" s="1">
        <v>39099</v>
      </c>
      <c r="D4533" s="4" t="s">
        <v>15</v>
      </c>
      <c r="E4533" s="4" t="str">
        <f>VLOOKUP(B4533, Sheet2!$A$2:$B$734, 2, FALSE)</f>
        <v>IL</v>
      </c>
      <c r="F4533" s="4" t="s">
        <v>652</v>
      </c>
      <c r="G4533" s="4" t="str">
        <f>B4533&amp;E4533</f>
        <v>DurbinIL</v>
      </c>
      <c r="H4533" s="4" t="str">
        <f>VLOOKUP(G4533, Sheet2!C:D, 2, FALSE)</f>
        <v>D</v>
      </c>
      <c r="I4533" s="4">
        <f>VLOOKUP(A4533, Sheet3!A:G,2, FALSE)</f>
        <v>-0.654088</v>
      </c>
      <c r="J4533" s="4">
        <f>VLOOKUP(A4533, Sheet3!A:G,3, FALSE)</f>
        <v>0.95482500000000003</v>
      </c>
      <c r="K4533" s="4">
        <f>VLOOKUP(A4533, Sheet3!A:G,4, FALSE)</f>
        <v>-1.5234049999999999</v>
      </c>
      <c r="L4533" s="4">
        <f>VLOOKUP(A4533, Sheet3!A:G,5, FALSE)</f>
        <v>-1.0254669999999999</v>
      </c>
      <c r="M4533" s="4">
        <f>VLOOKUP(A4533, Sheet3!A:G,6, FALSE)</f>
        <v>-0.21388099999999999</v>
      </c>
      <c r="N4533" s="4">
        <f>VLOOKUP(A4533, Sheet3!A:G,7, FALSE)</f>
        <v>-0.94209900000000002</v>
      </c>
      <c r="O4533">
        <v>2007</v>
      </c>
      <c r="P4533" s="4">
        <f>VLOOKUP(G4533, Sheet2!C:E, 3, FALSE)</f>
        <v>1983</v>
      </c>
      <c r="Q4533" s="4">
        <f>O4533-P4533</f>
        <v>24</v>
      </c>
      <c r="R4533" s="4">
        <f>VLOOKUP(A4533, Sheet4!A:B, 2, FALSE)</f>
        <v>1842</v>
      </c>
    </row>
    <row r="4534" spans="1:18">
      <c r="A4534" s="4">
        <v>6024</v>
      </c>
      <c r="B4534" s="4" t="s">
        <v>294</v>
      </c>
      <c r="C4534" s="1">
        <v>39104</v>
      </c>
      <c r="D4534" s="4" t="s">
        <v>15</v>
      </c>
      <c r="E4534" s="4" t="str">
        <f>VLOOKUP(B4534, Sheet2!$A$2:$B$734, 2, FALSE)</f>
        <v>VA</v>
      </c>
      <c r="F4534" s="4" t="s">
        <v>652</v>
      </c>
      <c r="G4534" s="4" t="str">
        <f>B4534&amp;E4534</f>
        <v>WarnerVA</v>
      </c>
      <c r="H4534" s="4" t="str">
        <f>VLOOKUP(G4534, Sheet2!C:D, 2, FALSE)</f>
        <v>R</v>
      </c>
      <c r="I4534" s="4">
        <f>VLOOKUP(A4534, Sheet3!A:G,2, FALSE)</f>
        <v>2.7446030000000001</v>
      </c>
      <c r="J4534" s="4">
        <f>VLOOKUP(A4534, Sheet3!A:G,3, FALSE)</f>
        <v>-0.42059400000000002</v>
      </c>
      <c r="K4534" s="4">
        <f>VLOOKUP(A4534, Sheet3!A:G,4, FALSE)</f>
        <v>3.556559</v>
      </c>
      <c r="L4534" s="4">
        <f>VLOOKUP(A4534, Sheet3!A:G,5, FALSE)</f>
        <v>1.2076629999999999</v>
      </c>
      <c r="M4534" s="4">
        <f>VLOOKUP(A4534, Sheet3!A:G,6, FALSE)</f>
        <v>0.90854299999999999</v>
      </c>
      <c r="N4534" s="4">
        <f>VLOOKUP(A4534, Sheet3!A:G,7, FALSE)</f>
        <v>2.737139</v>
      </c>
      <c r="O4534">
        <v>2007</v>
      </c>
      <c r="P4534" s="4">
        <f>VLOOKUP(G4534, Sheet2!C:E, 3, FALSE)</f>
        <v>1979</v>
      </c>
      <c r="Q4534" s="4">
        <f>O4534-P4534</f>
        <v>28</v>
      </c>
      <c r="R4534" s="4">
        <f>VLOOKUP(A4534, Sheet4!A:B, 2, FALSE)</f>
        <v>2780</v>
      </c>
    </row>
    <row r="4535" spans="1:18">
      <c r="A4535" s="4">
        <v>6025</v>
      </c>
      <c r="B4535" s="4" t="s">
        <v>294</v>
      </c>
      <c r="C4535" s="1">
        <v>39113</v>
      </c>
      <c r="D4535" s="4" t="s">
        <v>15</v>
      </c>
      <c r="E4535" s="4" t="str">
        <f>VLOOKUP(B4535, Sheet2!$A$2:$B$734, 2, FALSE)</f>
        <v>VA</v>
      </c>
      <c r="F4535" s="4" t="s">
        <v>652</v>
      </c>
      <c r="G4535" s="4" t="str">
        <f>B4535&amp;E4535</f>
        <v>WarnerVA</v>
      </c>
      <c r="H4535" s="4" t="str">
        <f>VLOOKUP(G4535, Sheet2!C:D, 2, FALSE)</f>
        <v>R</v>
      </c>
      <c r="I4535" s="4">
        <f>VLOOKUP(A4535, Sheet3!A:G,2, FALSE)</f>
        <v>1.1638770000000001</v>
      </c>
      <c r="J4535" s="4">
        <f>VLOOKUP(A4535, Sheet3!A:G,3, FALSE)</f>
        <v>-0.175343</v>
      </c>
      <c r="K4535" s="4">
        <f>VLOOKUP(A4535, Sheet3!A:G,4, FALSE)</f>
        <v>1.3549100000000001</v>
      </c>
      <c r="L4535" s="4">
        <f>VLOOKUP(A4535, Sheet3!A:G,5, FALSE)</f>
        <v>1.017898</v>
      </c>
      <c r="M4535" s="4">
        <f>VLOOKUP(A4535, Sheet3!A:G,6, FALSE)</f>
        <v>1.4181170000000001</v>
      </c>
      <c r="N4535" s="4">
        <f>VLOOKUP(A4535, Sheet3!A:G,7, FALSE)</f>
        <v>0.34617199999999998</v>
      </c>
      <c r="O4535">
        <v>2007</v>
      </c>
      <c r="P4535" s="4">
        <f>VLOOKUP(G4535, Sheet2!C:E, 3, FALSE)</f>
        <v>1979</v>
      </c>
      <c r="Q4535" s="4">
        <f>O4535-P4535</f>
        <v>28</v>
      </c>
      <c r="R4535" s="4">
        <f>VLOOKUP(A4535, Sheet4!A:B, 2, FALSE)</f>
        <v>2127</v>
      </c>
    </row>
    <row r="4536" spans="1:18">
      <c r="A4536" s="4">
        <v>6026</v>
      </c>
      <c r="B4536" s="4" t="s">
        <v>105</v>
      </c>
      <c r="C4536" s="1">
        <v>39113</v>
      </c>
      <c r="D4536" s="4" t="s">
        <v>15</v>
      </c>
      <c r="E4536" s="4" t="s">
        <v>110</v>
      </c>
      <c r="F4536" s="4" t="s">
        <v>652</v>
      </c>
      <c r="G4536" s="4" t="str">
        <f>B4536&amp;E4536</f>
        <v>NelsonNE</v>
      </c>
      <c r="H4536" s="4" t="str">
        <f>VLOOKUP(G4536, Sheet2!C:D, 2, FALSE)</f>
        <v>D</v>
      </c>
      <c r="I4536" s="4">
        <f>VLOOKUP(A4536, Sheet3!A:G,2, FALSE)</f>
        <v>1.976024</v>
      </c>
      <c r="J4536" s="4">
        <f>VLOOKUP(A4536, Sheet3!A:G,3, FALSE)</f>
        <v>-1.3996230000000001</v>
      </c>
      <c r="K4536" s="4">
        <f>VLOOKUP(A4536, Sheet3!A:G,4, FALSE)</f>
        <v>2.9649320000000001</v>
      </c>
      <c r="L4536" s="4">
        <f>VLOOKUP(A4536, Sheet3!A:G,5, FALSE)</f>
        <v>0.84426900000000005</v>
      </c>
      <c r="M4536" s="4">
        <f>VLOOKUP(A4536, Sheet3!A:G,6, FALSE)</f>
        <v>2.1599469999999998</v>
      </c>
      <c r="N4536" s="4">
        <f>VLOOKUP(A4536, Sheet3!A:G,7, FALSE)</f>
        <v>1.847175</v>
      </c>
      <c r="O4536">
        <v>2007</v>
      </c>
      <c r="P4536" s="4">
        <f>VLOOKUP(G4536, Sheet2!C:E, 3, FALSE)</f>
        <v>2001</v>
      </c>
      <c r="Q4536" s="4">
        <f>O4536-P4536</f>
        <v>6</v>
      </c>
      <c r="R4536" s="4">
        <f>VLOOKUP(A4536, Sheet4!A:B, 2, FALSE)</f>
        <v>285</v>
      </c>
    </row>
    <row r="4537" spans="1:18">
      <c r="A4537" s="4">
        <v>6027</v>
      </c>
      <c r="B4537" s="4" t="s">
        <v>330</v>
      </c>
      <c r="C4537" s="1">
        <v>39113</v>
      </c>
      <c r="D4537" s="4" t="s">
        <v>15</v>
      </c>
      <c r="E4537" s="4" t="s">
        <v>113</v>
      </c>
      <c r="F4537" s="4" t="s">
        <v>652</v>
      </c>
      <c r="G4537" s="4" t="str">
        <f>B4537&amp;E4537</f>
        <v>CollinsME</v>
      </c>
      <c r="H4537" s="4" t="str">
        <f>VLOOKUP(G4537, Sheet2!C:D, 2, FALSE)</f>
        <v>R</v>
      </c>
      <c r="I4537" s="4">
        <f>VLOOKUP(A4537, Sheet3!A:G,2, FALSE)</f>
        <v>0.73600600000000005</v>
      </c>
      <c r="J4537" s="4">
        <f>VLOOKUP(A4537, Sheet3!A:G,3, FALSE)</f>
        <v>-4.4311999999999997E-2</v>
      </c>
      <c r="K4537" s="4">
        <f>VLOOKUP(A4537, Sheet3!A:G,4, FALSE)</f>
        <v>1.4296009999999999</v>
      </c>
      <c r="L4537" s="4">
        <f>VLOOKUP(A4537, Sheet3!A:G,5, FALSE)</f>
        <v>0.32444499999999998</v>
      </c>
      <c r="M4537" s="4">
        <f>VLOOKUP(A4537, Sheet3!A:G,6, FALSE)</f>
        <v>0.21538599999999999</v>
      </c>
      <c r="N4537" s="4">
        <f>VLOOKUP(A4537, Sheet3!A:G,7, FALSE)</f>
        <v>0.98530399999999996</v>
      </c>
      <c r="O4537">
        <v>2007</v>
      </c>
      <c r="P4537" s="4">
        <f>VLOOKUP(G4537, Sheet2!C:E, 3, FALSE)</f>
        <v>1997</v>
      </c>
      <c r="Q4537" s="4">
        <f>O4537-P4537</f>
        <v>10</v>
      </c>
      <c r="R4537" s="4">
        <f>VLOOKUP(A4537, Sheet4!A:B, 2, FALSE)</f>
        <v>988</v>
      </c>
    </row>
    <row r="4538" spans="1:18">
      <c r="A4538" s="4">
        <v>6028</v>
      </c>
      <c r="B4538" s="4" t="s">
        <v>262</v>
      </c>
      <c r="C4538" s="1">
        <v>39206</v>
      </c>
      <c r="D4538" s="4" t="s">
        <v>15</v>
      </c>
      <c r="E4538" s="4" t="str">
        <f>VLOOKUP(B4538, Sheet2!$A$2:$B$734, 2, FALSE)</f>
        <v>NV</v>
      </c>
      <c r="F4538" s="4" t="s">
        <v>652</v>
      </c>
      <c r="G4538" s="4" t="str">
        <f>B4538&amp;E4538</f>
        <v>ReidNV</v>
      </c>
      <c r="H4538" s="4" t="str">
        <f>VLOOKUP(G4538, Sheet2!C:D, 2, FALSE)</f>
        <v>D</v>
      </c>
      <c r="I4538" s="4">
        <f>VLOOKUP(A4538, Sheet3!A:G,2, FALSE)</f>
        <v>2.960693</v>
      </c>
      <c r="J4538" s="4">
        <f>VLOOKUP(A4538, Sheet3!A:G,3, FALSE)</f>
        <v>-0.67339000000000004</v>
      </c>
      <c r="K4538" s="4">
        <f>VLOOKUP(A4538, Sheet3!A:G,4, FALSE)</f>
        <v>1.527925</v>
      </c>
      <c r="L4538" s="4">
        <f>VLOOKUP(A4538, Sheet3!A:G,5, FALSE)</f>
        <v>-2.4282300000000001</v>
      </c>
      <c r="M4538" s="4">
        <f>VLOOKUP(A4538, Sheet3!A:G,6, FALSE)</f>
        <v>-0.15177099999999999</v>
      </c>
      <c r="N4538" s="4">
        <f>VLOOKUP(A4538, Sheet3!A:G,7, FALSE)</f>
        <v>2.8712949999999999</v>
      </c>
      <c r="O4538">
        <v>2007</v>
      </c>
      <c r="P4538" s="4">
        <f>VLOOKUP(G4538, Sheet2!C:E, 3, FALSE)</f>
        <v>1983</v>
      </c>
      <c r="Q4538" s="4">
        <f>O4538-P4538</f>
        <v>24</v>
      </c>
      <c r="R4538" s="4">
        <f>VLOOKUP(A4538, Sheet4!A:B, 2, FALSE)</f>
        <v>980</v>
      </c>
    </row>
    <row r="4539" spans="1:18">
      <c r="A4539" s="4">
        <v>6029</v>
      </c>
      <c r="B4539" s="4" t="s">
        <v>94</v>
      </c>
      <c r="C4539" s="1">
        <v>39217</v>
      </c>
      <c r="D4539" s="4" t="s">
        <v>15</v>
      </c>
      <c r="E4539" s="4" t="str">
        <f>VLOOKUP(B4539, Sheet2!$A$2:$B$734, 2, FALSE)</f>
        <v>IL</v>
      </c>
      <c r="F4539" s="4" t="s">
        <v>652</v>
      </c>
      <c r="G4539" s="4" t="str">
        <f>B4539&amp;E4539</f>
        <v>DurbinIL</v>
      </c>
      <c r="H4539" s="4" t="str">
        <f>VLOOKUP(G4539, Sheet2!C:D, 2, FALSE)</f>
        <v>D</v>
      </c>
      <c r="I4539" s="4">
        <f>VLOOKUP(A4539, Sheet3!A:G,2, FALSE)</f>
        <v>-1.761601</v>
      </c>
      <c r="J4539" s="4">
        <f>VLOOKUP(A4539, Sheet3!A:G,3, FALSE)</f>
        <v>1.705651</v>
      </c>
      <c r="K4539" s="4">
        <f>VLOOKUP(A4539, Sheet3!A:G,4, FALSE)</f>
        <v>-2.146029</v>
      </c>
      <c r="L4539" s="4">
        <f>VLOOKUP(A4539, Sheet3!A:G,5, FALSE)</f>
        <v>-1.785962</v>
      </c>
      <c r="M4539" s="4">
        <f>VLOOKUP(A4539, Sheet3!A:G,6, FALSE)</f>
        <v>2.3560000000000001E-2</v>
      </c>
      <c r="N4539" s="4">
        <f>VLOOKUP(A4539, Sheet3!A:G,7, FALSE)</f>
        <v>-1.350271</v>
      </c>
      <c r="O4539">
        <v>2007</v>
      </c>
      <c r="P4539" s="4">
        <f>VLOOKUP(G4539, Sheet2!C:E, 3, FALSE)</f>
        <v>1983</v>
      </c>
      <c r="Q4539" s="4">
        <f>O4539-P4539</f>
        <v>24</v>
      </c>
      <c r="R4539" s="4">
        <f>VLOOKUP(A4539, Sheet4!A:B, 2, FALSE)</f>
        <v>1968</v>
      </c>
    </row>
    <row r="4540" spans="1:18">
      <c r="A4540" s="4">
        <v>6030</v>
      </c>
      <c r="B4540" s="4" t="s">
        <v>257</v>
      </c>
      <c r="C4540" s="1">
        <v>39226</v>
      </c>
      <c r="D4540" s="4" t="s">
        <v>15</v>
      </c>
      <c r="E4540" s="4" t="str">
        <f>VLOOKUP(B4540, Sheet2!$A$2:$B$734, 2, FALSE)</f>
        <v>DE</v>
      </c>
      <c r="F4540" s="4" t="s">
        <v>652</v>
      </c>
      <c r="G4540" s="4" t="str">
        <f>B4540&amp;E4540</f>
        <v>BidenDE</v>
      </c>
      <c r="H4540" s="4" t="str">
        <f>VLOOKUP(G4540, Sheet2!C:D, 2, FALSE)</f>
        <v>D</v>
      </c>
      <c r="I4540" s="4">
        <f>VLOOKUP(A4540, Sheet3!A:G,2, FALSE)</f>
        <v>2.8644349999999998</v>
      </c>
      <c r="J4540" s="4">
        <f>VLOOKUP(A4540, Sheet3!A:G,3, FALSE)</f>
        <v>-0.11405800000000001</v>
      </c>
      <c r="K4540" s="4">
        <f>VLOOKUP(A4540, Sheet3!A:G,4, FALSE)</f>
        <v>-2.4250699999999998</v>
      </c>
      <c r="L4540" s="4">
        <f>VLOOKUP(A4540, Sheet3!A:G,5, FALSE)</f>
        <v>1.2659009999999999</v>
      </c>
      <c r="M4540" s="4">
        <f>VLOOKUP(A4540, Sheet3!A:G,6, FALSE)</f>
        <v>-0.526694</v>
      </c>
      <c r="N4540" s="4">
        <f>VLOOKUP(A4540, Sheet3!A:G,7, FALSE)</f>
        <v>-3.7048909999999999</v>
      </c>
      <c r="O4540">
        <v>2007</v>
      </c>
      <c r="P4540" s="4">
        <f>VLOOKUP(G4540, Sheet2!C:E, 3, FALSE)</f>
        <v>1973</v>
      </c>
      <c r="Q4540" s="4">
        <f>O4540-P4540</f>
        <v>34</v>
      </c>
      <c r="R4540" s="4">
        <f>VLOOKUP(A4540, Sheet4!A:B, 2, FALSE)</f>
        <v>2522</v>
      </c>
    </row>
    <row r="4541" spans="1:18">
      <c r="A4541" s="4">
        <v>6031</v>
      </c>
      <c r="B4541" s="4" t="s">
        <v>253</v>
      </c>
      <c r="C4541" s="1">
        <v>39394</v>
      </c>
      <c r="D4541" s="4" t="s">
        <v>15</v>
      </c>
      <c r="E4541" s="4" t="str">
        <f>VLOOKUP(B4541, Sheet2!$A$2:$B$734, 2, FALSE)</f>
        <v>WI</v>
      </c>
      <c r="F4541" s="4" t="s">
        <v>652</v>
      </c>
      <c r="G4541" s="4" t="str">
        <f>B4541&amp;E4541</f>
        <v>FeingoldWI</v>
      </c>
      <c r="H4541" s="4" t="str">
        <f>VLOOKUP(G4541, Sheet2!C:D, 2, FALSE)</f>
        <v>D</v>
      </c>
      <c r="I4541" s="4">
        <f>VLOOKUP(A4541, Sheet3!A:G,2, FALSE)</f>
        <v>1.4159930000000001</v>
      </c>
      <c r="J4541" s="4">
        <f>VLOOKUP(A4541, Sheet3!A:G,3, FALSE)</f>
        <v>0.43378899999999998</v>
      </c>
      <c r="K4541" s="4">
        <f>VLOOKUP(A4541, Sheet3!A:G,4, FALSE)</f>
        <v>-0.32245000000000001</v>
      </c>
      <c r="L4541" s="4">
        <f>VLOOKUP(A4541, Sheet3!A:G,5, FALSE)</f>
        <v>1.286321</v>
      </c>
      <c r="M4541" s="4">
        <f>VLOOKUP(A4541, Sheet3!A:G,6, FALSE)</f>
        <v>-1.261093</v>
      </c>
      <c r="N4541" s="4">
        <f>VLOOKUP(A4541, Sheet3!A:G,7, FALSE)</f>
        <v>0.95767100000000005</v>
      </c>
      <c r="O4541">
        <v>2007</v>
      </c>
      <c r="P4541" s="4">
        <f>VLOOKUP(G4541, Sheet2!C:E, 3, FALSE)</f>
        <v>1993</v>
      </c>
      <c r="Q4541" s="4">
        <f>O4541-P4541</f>
        <v>14</v>
      </c>
      <c r="R4541" s="4">
        <f>VLOOKUP(A4541, Sheet4!A:B, 2, FALSE)</f>
        <v>621</v>
      </c>
    </row>
    <row r="4542" spans="1:18">
      <c r="A4542" s="4">
        <v>6032</v>
      </c>
      <c r="B4542" s="4" t="s">
        <v>281</v>
      </c>
      <c r="C4542" s="1">
        <v>40126</v>
      </c>
      <c r="D4542" s="4" t="s">
        <v>15</v>
      </c>
      <c r="E4542" s="4" t="str">
        <f>VLOOKUP(B4542, Sheet2!$A$2:$B$734, 2, FALSE)</f>
        <v>CT</v>
      </c>
      <c r="F4542" s="4" t="s">
        <v>652</v>
      </c>
      <c r="G4542" s="4" t="str">
        <f>B4542&amp;E4542</f>
        <v>LiebermanCT</v>
      </c>
      <c r="H4542" s="4" t="str">
        <f>VLOOKUP(G4542, Sheet2!C:D, 2, FALSE)</f>
        <v>D</v>
      </c>
      <c r="I4542" s="4">
        <f>VLOOKUP(A4542, Sheet3!A:G,2, FALSE)</f>
        <v>10.218553999999999</v>
      </c>
      <c r="J4542" s="4">
        <f>VLOOKUP(A4542, Sheet3!A:G,3, FALSE)</f>
        <v>-1.53834</v>
      </c>
      <c r="K4542" s="4">
        <f>VLOOKUP(A4542, Sheet3!A:G,4, FALSE)</f>
        <v>5.688822</v>
      </c>
      <c r="L4542" s="4">
        <f>VLOOKUP(A4542, Sheet3!A:G,5, FALSE)</f>
        <v>0.339673</v>
      </c>
      <c r="M4542" s="4">
        <f>VLOOKUP(A4542, Sheet3!A:G,6, FALSE)</f>
        <v>2.2622520000000002</v>
      </c>
      <c r="N4542" s="4">
        <f>VLOOKUP(A4542, Sheet3!A:G,7, FALSE)</f>
        <v>6.8892579999999999</v>
      </c>
      <c r="O4542">
        <v>2009</v>
      </c>
      <c r="P4542" s="4">
        <f>VLOOKUP(G4542, Sheet2!C:E, 3, FALSE)</f>
        <v>1989</v>
      </c>
      <c r="Q4542" s="4">
        <f>O4542-P4542</f>
        <v>20</v>
      </c>
      <c r="R4542" s="4">
        <f>VLOOKUP(A4542, Sheet4!A:B, 2, FALSE)</f>
        <v>717</v>
      </c>
    </row>
    <row r="4543" spans="1:18">
      <c r="A4543" s="4">
        <v>6033</v>
      </c>
      <c r="B4543" s="4" t="s">
        <v>286</v>
      </c>
      <c r="C4543" s="1">
        <v>39036</v>
      </c>
      <c r="D4543" s="4" t="s">
        <v>15</v>
      </c>
      <c r="E4543" s="4" t="str">
        <f>VLOOKUP(B4543, Sheet2!$A$2:$B$734, 2, FALSE)</f>
        <v>CT</v>
      </c>
      <c r="F4543" s="4" t="s">
        <v>652</v>
      </c>
      <c r="G4543" s="4" t="str">
        <f>B4543&amp;E4543</f>
        <v>DoddCT</v>
      </c>
      <c r="H4543" s="4" t="str">
        <f>VLOOKUP(G4543, Sheet2!C:D, 2, FALSE)</f>
        <v>D</v>
      </c>
      <c r="I4543" s="4">
        <f>VLOOKUP(A4543, Sheet3!A:G,2, FALSE)</f>
        <v>1.881853</v>
      </c>
      <c r="J4543" s="4">
        <f>VLOOKUP(A4543, Sheet3!A:G,3, FALSE)</f>
        <v>-0.15104200000000001</v>
      </c>
      <c r="K4543" s="4">
        <f>VLOOKUP(A4543, Sheet3!A:G,4, FALSE)</f>
        <v>-0.20369200000000001</v>
      </c>
      <c r="L4543" s="4">
        <f>VLOOKUP(A4543, Sheet3!A:G,5, FALSE)</f>
        <v>1.762175</v>
      </c>
      <c r="M4543" s="4">
        <f>VLOOKUP(A4543, Sheet3!A:G,6, FALSE)</f>
        <v>0.87821700000000003</v>
      </c>
      <c r="N4543" s="4">
        <f>VLOOKUP(A4543, Sheet3!A:G,7, FALSE)</f>
        <v>-1.2926820000000001</v>
      </c>
      <c r="O4543">
        <v>2006</v>
      </c>
      <c r="P4543" s="4">
        <f>VLOOKUP(G4543, Sheet2!C:E, 3, FALSE)</f>
        <v>1975</v>
      </c>
      <c r="Q4543" s="4">
        <f>O4543-P4543</f>
        <v>31</v>
      </c>
      <c r="R4543" s="4">
        <f>VLOOKUP(A4543, Sheet4!A:B, 2, FALSE)</f>
        <v>2408</v>
      </c>
    </row>
    <row r="4544" spans="1:18">
      <c r="A4544" s="4">
        <v>6034</v>
      </c>
      <c r="B4544" s="4" t="s">
        <v>101</v>
      </c>
      <c r="C4544" s="1">
        <v>39402</v>
      </c>
      <c r="D4544" s="4" t="s">
        <v>15</v>
      </c>
      <c r="E4544" s="4" t="s">
        <v>102</v>
      </c>
      <c r="F4544" s="4" t="s">
        <v>652</v>
      </c>
      <c r="G4544" s="4" t="str">
        <f>B4544&amp;E4544</f>
        <v>SessionsAL</v>
      </c>
      <c r="H4544" s="4" t="str">
        <f>VLOOKUP(G4544, Sheet2!C:D, 2, FALSE)</f>
        <v>R</v>
      </c>
      <c r="I4544" s="4">
        <f>VLOOKUP(A4544, Sheet3!A:G,2, FALSE)</f>
        <v>-0.443498</v>
      </c>
      <c r="J4544" s="4">
        <f>VLOOKUP(A4544, Sheet3!A:G,3, FALSE)</f>
        <v>2.088889</v>
      </c>
      <c r="K4544" s="4">
        <f>VLOOKUP(A4544, Sheet3!A:G,4, FALSE)</f>
        <v>-2.8623989999999999</v>
      </c>
      <c r="L4544" s="4">
        <f>VLOOKUP(A4544, Sheet3!A:G,5, FALSE)</f>
        <v>0.23714199999999999</v>
      </c>
      <c r="M4544" s="4">
        <f>VLOOKUP(A4544, Sheet3!A:G,6, FALSE)</f>
        <v>-0.40150200000000003</v>
      </c>
      <c r="N4544" s="4">
        <f>VLOOKUP(A4544, Sheet3!A:G,7, FALSE)</f>
        <v>-2.8552979999999999</v>
      </c>
      <c r="O4544">
        <v>2007</v>
      </c>
      <c r="P4544" s="4">
        <f>VLOOKUP(G4544, Sheet2!C:E, 3, FALSE)</f>
        <v>1997</v>
      </c>
      <c r="Q4544" s="4">
        <f>O4544-P4544</f>
        <v>10</v>
      </c>
      <c r="R4544" s="4">
        <f>VLOOKUP(A4544, Sheet4!A:B, 2, FALSE)</f>
        <v>2094</v>
      </c>
    </row>
    <row r="4545" spans="1:18">
      <c r="A4545" s="4">
        <v>6035</v>
      </c>
      <c r="B4545" s="4" t="s">
        <v>94</v>
      </c>
      <c r="C4545" s="1">
        <v>39357</v>
      </c>
      <c r="D4545" s="4" t="s">
        <v>15</v>
      </c>
      <c r="E4545" s="4" t="str">
        <f>VLOOKUP(B4545, Sheet2!$A$2:$B$734, 2, FALSE)</f>
        <v>IL</v>
      </c>
      <c r="F4545" s="4" t="s">
        <v>652</v>
      </c>
      <c r="G4545" s="4" t="str">
        <f>B4545&amp;E4545</f>
        <v>DurbinIL</v>
      </c>
      <c r="H4545" s="4" t="str">
        <f>VLOOKUP(G4545, Sheet2!C:D, 2, FALSE)</f>
        <v>D</v>
      </c>
      <c r="I4545" s="4">
        <f>VLOOKUP(A4545, Sheet3!A:G,2, FALSE)</f>
        <v>2.8423470000000002</v>
      </c>
      <c r="J4545" s="4">
        <f>VLOOKUP(A4545, Sheet3!A:G,3, FALSE)</f>
        <v>-2.348757</v>
      </c>
      <c r="K4545" s="4">
        <f>VLOOKUP(A4545, Sheet3!A:G,4, FALSE)</f>
        <v>-0.81338500000000002</v>
      </c>
      <c r="L4545" s="4">
        <f>VLOOKUP(A4545, Sheet3!A:G,5, FALSE)</f>
        <v>-2.402075</v>
      </c>
      <c r="M4545" s="4">
        <f>VLOOKUP(A4545, Sheet3!A:G,6, FALSE)</f>
        <v>-1.766545</v>
      </c>
      <c r="N4545" s="4">
        <f>VLOOKUP(A4545, Sheet3!A:G,7, FALSE)</f>
        <v>0.123698</v>
      </c>
      <c r="O4545">
        <v>2007</v>
      </c>
      <c r="P4545" s="4">
        <f>VLOOKUP(G4545, Sheet2!C:E, 3, FALSE)</f>
        <v>1983</v>
      </c>
      <c r="Q4545" s="4">
        <f>O4545-P4545</f>
        <v>24</v>
      </c>
      <c r="R4545" s="4">
        <f>VLOOKUP(A4545, Sheet4!A:B, 2, FALSE)</f>
        <v>1190</v>
      </c>
    </row>
    <row r="4546" spans="1:18">
      <c r="A4546" s="4">
        <v>6036</v>
      </c>
      <c r="B4546" s="4" t="s">
        <v>241</v>
      </c>
      <c r="C4546" s="1">
        <v>39358</v>
      </c>
      <c r="D4546" s="4" t="s">
        <v>15</v>
      </c>
      <c r="E4546" s="4" t="str">
        <f>VLOOKUP(B4546, Sheet2!$A$2:$B$734, 2, FALSE)</f>
        <v>UT</v>
      </c>
      <c r="F4546" s="4" t="s">
        <v>652</v>
      </c>
      <c r="G4546" s="4" t="str">
        <f>B4546&amp;E4546</f>
        <v>BennettUT</v>
      </c>
      <c r="H4546" s="4" t="str">
        <f>VLOOKUP(G4546, Sheet2!C:D, 2, FALSE)</f>
        <v>R</v>
      </c>
      <c r="I4546" s="4">
        <f>VLOOKUP(A4546, Sheet3!A:G,2, FALSE)</f>
        <v>3.6888999999999998E-2</v>
      </c>
      <c r="J4546" s="4">
        <f>VLOOKUP(A4546, Sheet3!A:G,3, FALSE)</f>
        <v>-0.118951</v>
      </c>
      <c r="K4546" s="4">
        <f>VLOOKUP(A4546, Sheet3!A:G,4, FALSE)</f>
        <v>0.256191</v>
      </c>
      <c r="L4546" s="4">
        <f>VLOOKUP(A4546, Sheet3!A:G,5, FALSE)</f>
        <v>2.056489</v>
      </c>
      <c r="M4546" s="4">
        <f>VLOOKUP(A4546, Sheet3!A:G,6, FALSE)</f>
        <v>2.5026920000000001</v>
      </c>
      <c r="N4546" s="4">
        <f>VLOOKUP(A4546, Sheet3!A:G,7, FALSE)</f>
        <v>-2.7779000000000002E-2</v>
      </c>
      <c r="O4546">
        <v>2007</v>
      </c>
      <c r="P4546" s="4">
        <f>VLOOKUP(G4546, Sheet2!C:E, 3, FALSE)</f>
        <v>1993</v>
      </c>
      <c r="Q4546" s="4">
        <f>O4546-P4546</f>
        <v>14</v>
      </c>
      <c r="R4546" s="4">
        <f>VLOOKUP(A4546, Sheet4!A:B, 2, FALSE)</f>
        <v>1007</v>
      </c>
    </row>
    <row r="4547" spans="1:18">
      <c r="A4547" s="4">
        <v>6037</v>
      </c>
      <c r="B4547" s="4" t="s">
        <v>238</v>
      </c>
      <c r="C4547" s="1">
        <v>39358</v>
      </c>
      <c r="D4547" s="4" t="s">
        <v>15</v>
      </c>
      <c r="E4547" s="4" t="str">
        <f>VLOOKUP(B4547, Sheet2!$A$2:$B$734, 2, FALSE)</f>
        <v>AZ</v>
      </c>
      <c r="F4547" s="4" t="s">
        <v>652</v>
      </c>
      <c r="G4547" s="4" t="str">
        <f>B4547&amp;E4547</f>
        <v>KylAZ</v>
      </c>
      <c r="H4547" s="4" t="str">
        <f>VLOOKUP(G4547, Sheet2!C:D, 2, FALSE)</f>
        <v>R</v>
      </c>
      <c r="I4547" s="4">
        <f>VLOOKUP(A4547, Sheet3!A:G,2, FALSE)</f>
        <v>2.2255669999999999</v>
      </c>
      <c r="J4547" s="4">
        <f>VLOOKUP(A4547, Sheet3!A:G,3, FALSE)</f>
        <v>-0.27187299999999998</v>
      </c>
      <c r="K4547" s="4">
        <f>VLOOKUP(A4547, Sheet3!A:G,4, FALSE)</f>
        <v>0.58404400000000001</v>
      </c>
      <c r="L4547" s="4">
        <f>VLOOKUP(A4547, Sheet3!A:G,5, FALSE)</f>
        <v>2.9706229999999998</v>
      </c>
      <c r="M4547" s="4">
        <f>VLOOKUP(A4547, Sheet3!A:G,6, FALSE)</f>
        <v>-0.24202099999999999</v>
      </c>
      <c r="N4547" s="4">
        <f>VLOOKUP(A4547, Sheet3!A:G,7, FALSE)</f>
        <v>-0.78407300000000002</v>
      </c>
      <c r="O4547">
        <v>2007</v>
      </c>
      <c r="P4547" s="4">
        <f>VLOOKUP(G4547, Sheet2!C:E, 3, FALSE)</f>
        <v>1995</v>
      </c>
      <c r="Q4547" s="4">
        <f>O4547-P4547</f>
        <v>12</v>
      </c>
      <c r="R4547" s="4">
        <f>VLOOKUP(A4547, Sheet4!A:B, 2, FALSE)</f>
        <v>1237</v>
      </c>
    </row>
    <row r="4548" spans="1:18">
      <c r="A4548" s="4">
        <v>6038</v>
      </c>
      <c r="B4548" s="4" t="s">
        <v>245</v>
      </c>
      <c r="C4548" s="1">
        <v>39330</v>
      </c>
      <c r="D4548" s="4" t="s">
        <v>15</v>
      </c>
      <c r="E4548" s="4" t="s">
        <v>13</v>
      </c>
      <c r="F4548" s="4" t="s">
        <v>652</v>
      </c>
      <c r="G4548" s="4" t="str">
        <f>B4548&amp;E4548</f>
        <v>GrahamSC</v>
      </c>
      <c r="H4548" s="4" t="str">
        <f>VLOOKUP(G4548, Sheet2!C:D, 2, FALSE)</f>
        <v>D</v>
      </c>
      <c r="I4548" s="4">
        <f>VLOOKUP(A4548, Sheet3!A:G,2, FALSE)</f>
        <v>-1.8938440000000001</v>
      </c>
      <c r="J4548" s="4">
        <f>VLOOKUP(A4548, Sheet3!A:G,3, FALSE)</f>
        <v>-0.59300399999999998</v>
      </c>
      <c r="K4548" s="4">
        <f>VLOOKUP(A4548, Sheet3!A:G,4, FALSE)</f>
        <v>-2.3719619999999999</v>
      </c>
      <c r="L4548" s="4">
        <f>VLOOKUP(A4548, Sheet3!A:G,5, FALSE)</f>
        <v>1.0911169999999999</v>
      </c>
      <c r="M4548" s="4">
        <f>VLOOKUP(A4548, Sheet3!A:G,6, FALSE)</f>
        <v>1.278859</v>
      </c>
      <c r="N4548" s="4">
        <f>VLOOKUP(A4548, Sheet3!A:G,7, FALSE)</f>
        <v>-3.1455069999999998</v>
      </c>
      <c r="O4548">
        <v>2007</v>
      </c>
      <c r="P4548" s="4">
        <f>VLOOKUP(G4548, Sheet2!C:E, 3, FALSE)</f>
        <v>1995</v>
      </c>
      <c r="Q4548" s="4">
        <f>O4548-P4548</f>
        <v>12</v>
      </c>
      <c r="R4548" s="4">
        <f>VLOOKUP(A4548, Sheet4!A:B, 2, FALSE)</f>
        <v>2023</v>
      </c>
    </row>
    <row r="4549" spans="1:18">
      <c r="A4549" s="4">
        <v>6039</v>
      </c>
      <c r="B4549" s="4" t="s">
        <v>288</v>
      </c>
      <c r="C4549" s="1">
        <v>39330</v>
      </c>
      <c r="D4549" s="4" t="s">
        <v>15</v>
      </c>
      <c r="E4549" s="4" t="str">
        <f>VLOOKUP(B4549, Sheet2!$A$2:$B$734, 2, FALSE)</f>
        <v>GA</v>
      </c>
      <c r="F4549" s="4" t="s">
        <v>652</v>
      </c>
      <c r="G4549" s="4" t="str">
        <f>B4549&amp;E4549</f>
        <v>IsaksonGA</v>
      </c>
      <c r="H4549" s="4" t="str">
        <f>VLOOKUP(G4549, Sheet2!C:D, 2, FALSE)</f>
        <v>D</v>
      </c>
      <c r="I4549" s="4">
        <f>VLOOKUP(A4549, Sheet3!A:G,2, FALSE)</f>
        <v>3.7858700000000001</v>
      </c>
      <c r="J4549" s="4">
        <f>VLOOKUP(A4549, Sheet3!A:G,3, FALSE)</f>
        <v>-1.6059760000000001</v>
      </c>
      <c r="K4549" s="4">
        <f>VLOOKUP(A4549, Sheet3!A:G,4, FALSE)</f>
        <v>-1.9679059999999999</v>
      </c>
      <c r="L4549" s="4">
        <f>VLOOKUP(A4549, Sheet3!A:G,5, FALSE)</f>
        <v>0.114929</v>
      </c>
      <c r="M4549" s="4">
        <f>VLOOKUP(A4549, Sheet3!A:G,6, FALSE)</f>
        <v>-0.35128799999999999</v>
      </c>
      <c r="N4549" s="4">
        <f>VLOOKUP(A4549, Sheet3!A:G,7, FALSE)</f>
        <v>-2.4544260000000002</v>
      </c>
      <c r="O4549">
        <v>2007</v>
      </c>
      <c r="P4549" s="4">
        <f>VLOOKUP(G4549, Sheet2!C:E, 3, FALSE)</f>
        <v>1999</v>
      </c>
      <c r="Q4549" s="4">
        <f>O4549-P4549</f>
        <v>8</v>
      </c>
      <c r="R4549" s="4">
        <f>VLOOKUP(A4549, Sheet4!A:B, 2, FALSE)</f>
        <v>1686</v>
      </c>
    </row>
    <row r="4550" spans="1:18">
      <c r="A4550" s="4">
        <v>6040</v>
      </c>
      <c r="B4550" s="4" t="s">
        <v>243</v>
      </c>
      <c r="C4550" s="1">
        <v>39331</v>
      </c>
      <c r="D4550" s="4" t="s">
        <v>15</v>
      </c>
      <c r="E4550" s="4" t="str">
        <f>VLOOKUP(B4550, Sheet2!$A$2:$B$734, 2, FALSE)</f>
        <v>MO</v>
      </c>
      <c r="F4550" s="4" t="s">
        <v>652</v>
      </c>
      <c r="G4550" s="4" t="str">
        <f>B4550&amp;E4550</f>
        <v>BondMO</v>
      </c>
      <c r="H4550" s="4" t="str">
        <f>VLOOKUP(G4550, Sheet2!C:D, 2, FALSE)</f>
        <v>R</v>
      </c>
      <c r="I4550" s="4">
        <f>VLOOKUP(A4550, Sheet3!A:G,2, FALSE)</f>
        <v>0.88697099999999995</v>
      </c>
      <c r="J4550" s="4">
        <f>VLOOKUP(A4550, Sheet3!A:G,3, FALSE)</f>
        <v>1.6064350000000001</v>
      </c>
      <c r="K4550" s="4">
        <f>VLOOKUP(A4550, Sheet3!A:G,4, FALSE)</f>
        <v>-0.30110100000000001</v>
      </c>
      <c r="L4550" s="4">
        <f>VLOOKUP(A4550, Sheet3!A:G,5, FALSE)</f>
        <v>0.95568600000000004</v>
      </c>
      <c r="M4550" s="4">
        <f>VLOOKUP(A4550, Sheet3!A:G,6, FALSE)</f>
        <v>-0.267011</v>
      </c>
      <c r="N4550" s="4">
        <f>VLOOKUP(A4550, Sheet3!A:G,7, FALSE)</f>
        <v>0.53595199999999998</v>
      </c>
      <c r="O4550">
        <v>2007</v>
      </c>
      <c r="P4550" s="4">
        <f>VLOOKUP(G4550, Sheet2!C:E, 3, FALSE)</f>
        <v>1987</v>
      </c>
      <c r="Q4550" s="4">
        <f>O4550-P4550</f>
        <v>20</v>
      </c>
      <c r="R4550" s="4">
        <f>VLOOKUP(A4550, Sheet4!A:B, 2, FALSE)</f>
        <v>1419</v>
      </c>
    </row>
    <row r="4551" spans="1:18">
      <c r="A4551" s="4">
        <v>6041</v>
      </c>
      <c r="B4551" s="4" t="s">
        <v>16</v>
      </c>
      <c r="C4551" s="1">
        <v>39331</v>
      </c>
      <c r="D4551" s="4" t="s">
        <v>15</v>
      </c>
      <c r="E4551" s="4" t="s">
        <v>47</v>
      </c>
      <c r="F4551" s="4" t="s">
        <v>652</v>
      </c>
      <c r="G4551" s="4" t="str">
        <f>B4551&amp;E4551</f>
        <v>MartinezFL</v>
      </c>
      <c r="H4551" s="4" t="str">
        <f>VLOOKUP(G4551, Sheet2!C:D, 2, FALSE)</f>
        <v>R</v>
      </c>
      <c r="I4551" s="4">
        <f>VLOOKUP(A4551, Sheet3!A:G,2, FALSE)</f>
        <v>2.1464379999999998</v>
      </c>
      <c r="J4551" s="4">
        <f>VLOOKUP(A4551, Sheet3!A:G,3, FALSE)</f>
        <v>-1.9731620000000001</v>
      </c>
      <c r="K4551" s="4">
        <f>VLOOKUP(A4551, Sheet3!A:G,4, FALSE)</f>
        <v>-1.0268729999999999</v>
      </c>
      <c r="L4551" s="4">
        <f>VLOOKUP(A4551, Sheet3!A:G,5, FALSE)</f>
        <v>2.5022259999999998</v>
      </c>
      <c r="M4551" s="4">
        <f>VLOOKUP(A4551, Sheet3!A:G,6, FALSE)</f>
        <v>0.72253900000000004</v>
      </c>
      <c r="N4551" s="4">
        <f>VLOOKUP(A4551, Sheet3!A:G,7, FALSE)</f>
        <v>-1.749965</v>
      </c>
      <c r="O4551">
        <v>2007</v>
      </c>
      <c r="P4551" s="4">
        <f>VLOOKUP(G4551, Sheet2!C:E, 3, FALSE)</f>
        <v>2005</v>
      </c>
      <c r="Q4551" s="4">
        <f>O4551-P4551</f>
        <v>2</v>
      </c>
      <c r="R4551" s="4">
        <f>VLOOKUP(A4551, Sheet4!A:B, 2, FALSE)</f>
        <v>1074</v>
      </c>
    </row>
    <row r="4552" spans="1:18">
      <c r="A4552" s="4">
        <v>6042</v>
      </c>
      <c r="B4552" s="4" t="s">
        <v>240</v>
      </c>
      <c r="C4552" s="1">
        <v>40795</v>
      </c>
      <c r="D4552" s="4" t="s">
        <v>15</v>
      </c>
      <c r="E4552" s="4" t="str">
        <f>VLOOKUP(B4552, Sheet2!$A$2:$B$734, 2, FALSE)</f>
        <v>UT</v>
      </c>
      <c r="F4552" s="4" t="s">
        <v>652</v>
      </c>
      <c r="G4552" s="4" t="str">
        <f>B4552&amp;E4552</f>
        <v>HatchUT</v>
      </c>
      <c r="H4552" s="4" t="str">
        <f>VLOOKUP(G4552, Sheet2!C:D, 2, FALSE)</f>
        <v>R</v>
      </c>
      <c r="I4552" s="4">
        <f>VLOOKUP(A4552, Sheet3!A:G,2, FALSE)</f>
        <v>3.5914280000000001</v>
      </c>
      <c r="J4552" s="4">
        <f>VLOOKUP(A4552, Sheet3!A:G,3, FALSE)</f>
        <v>0.30400199999999999</v>
      </c>
      <c r="K4552" s="4">
        <f>VLOOKUP(A4552, Sheet3!A:G,4, FALSE)</f>
        <v>1.71387</v>
      </c>
      <c r="L4552" s="4">
        <f>VLOOKUP(A4552, Sheet3!A:G,5, FALSE)</f>
        <v>7.4234999999999995E-2</v>
      </c>
      <c r="M4552" s="4">
        <f>VLOOKUP(A4552, Sheet3!A:G,6, FALSE)</f>
        <v>0.223554</v>
      </c>
      <c r="N4552" s="4">
        <f>VLOOKUP(A4552, Sheet3!A:G,7, FALSE)</f>
        <v>2.5804450000000001</v>
      </c>
      <c r="O4552">
        <v>2011</v>
      </c>
      <c r="P4552" s="4">
        <f>VLOOKUP(G4552, Sheet2!C:E, 3, FALSE)</f>
        <v>1977</v>
      </c>
      <c r="Q4552" s="4">
        <f>O4552-P4552</f>
        <v>34</v>
      </c>
      <c r="R4552" s="4">
        <f>VLOOKUP(A4552, Sheet4!A:B, 2, FALSE)</f>
        <v>1487</v>
      </c>
    </row>
    <row r="4553" spans="1:18">
      <c r="A4553" s="4">
        <v>6043</v>
      </c>
      <c r="B4553" s="4" t="s">
        <v>94</v>
      </c>
      <c r="C4553" s="1">
        <v>40795</v>
      </c>
      <c r="D4553" s="4" t="s">
        <v>15</v>
      </c>
      <c r="E4553" s="4" t="str">
        <f>VLOOKUP(B4553, Sheet2!$A$2:$B$734, 2, FALSE)</f>
        <v>IL</v>
      </c>
      <c r="F4553" s="4" t="s">
        <v>652</v>
      </c>
      <c r="G4553" s="4" t="str">
        <f>B4553&amp;E4553</f>
        <v>DurbinIL</v>
      </c>
      <c r="H4553" s="4" t="str">
        <f>VLOOKUP(G4553, Sheet2!C:D, 2, FALSE)</f>
        <v>D</v>
      </c>
      <c r="I4553" s="4">
        <f>VLOOKUP(A4553, Sheet3!A:G,2, FALSE)</f>
        <v>1.7408E-2</v>
      </c>
      <c r="J4553" s="4">
        <f>VLOOKUP(A4553, Sheet3!A:G,3, FALSE)</f>
        <v>1.148185</v>
      </c>
      <c r="K4553" s="4">
        <f>VLOOKUP(A4553, Sheet3!A:G,4, FALSE)</f>
        <v>-0.41820299999999999</v>
      </c>
      <c r="L4553" s="4">
        <f>VLOOKUP(A4553, Sheet3!A:G,5, FALSE)</f>
        <v>-4.6170999999999998</v>
      </c>
      <c r="M4553" s="4">
        <f>VLOOKUP(A4553, Sheet3!A:G,6, FALSE)</f>
        <v>-1.727808</v>
      </c>
      <c r="N4553" s="4">
        <f>VLOOKUP(A4553, Sheet3!A:G,7, FALSE)</f>
        <v>2.067564</v>
      </c>
      <c r="O4553">
        <v>2011</v>
      </c>
      <c r="P4553" s="4">
        <f>VLOOKUP(G4553, Sheet2!C:E, 3, FALSE)</f>
        <v>1983</v>
      </c>
      <c r="Q4553" s="4">
        <f>O4553-P4553</f>
        <v>28</v>
      </c>
      <c r="R4553" s="4">
        <f>VLOOKUP(A4553, Sheet4!A:B, 2, FALSE)</f>
        <v>895</v>
      </c>
    </row>
    <row r="4554" spans="1:18">
      <c r="A4554" s="4">
        <v>6044</v>
      </c>
      <c r="B4554" s="4" t="s">
        <v>262</v>
      </c>
      <c r="C4554" s="1">
        <v>41528</v>
      </c>
      <c r="D4554" s="4" t="s">
        <v>15</v>
      </c>
      <c r="E4554" s="4" t="str">
        <f>VLOOKUP(B4554, Sheet2!$A$2:$B$734, 2, FALSE)</f>
        <v>NV</v>
      </c>
      <c r="F4554" s="4" t="s">
        <v>652</v>
      </c>
      <c r="G4554" s="4" t="str">
        <f>B4554&amp;E4554</f>
        <v>ReidNV</v>
      </c>
      <c r="H4554" s="4" t="str">
        <f>VLOOKUP(G4554, Sheet2!C:D, 2, FALSE)</f>
        <v>D</v>
      </c>
      <c r="I4554" s="4">
        <f>VLOOKUP(A4554, Sheet3!A:G,2, FALSE)</f>
        <v>-9.2605000000000007E-2</v>
      </c>
      <c r="J4554" s="4">
        <f>VLOOKUP(A4554, Sheet3!A:G,3, FALSE)</f>
        <v>-0.39927299999999999</v>
      </c>
      <c r="K4554" s="4">
        <f>VLOOKUP(A4554, Sheet3!A:G,4, FALSE)</f>
        <v>-2.2266270000000001</v>
      </c>
      <c r="L4554" s="4">
        <f>VLOOKUP(A4554, Sheet3!A:G,5, FALSE)</f>
        <v>-1.6367510000000001</v>
      </c>
      <c r="M4554" s="4">
        <f>VLOOKUP(A4554, Sheet3!A:G,6, FALSE)</f>
        <v>-0.26474900000000001</v>
      </c>
      <c r="N4554" s="4">
        <f>VLOOKUP(A4554, Sheet3!A:G,7, FALSE)</f>
        <v>-1.3132239999999999</v>
      </c>
      <c r="O4554">
        <v>2013</v>
      </c>
      <c r="P4554" s="4">
        <f>VLOOKUP(G4554, Sheet2!C:E, 3, FALSE)</f>
        <v>1983</v>
      </c>
      <c r="Q4554" s="4">
        <f>O4554-P4554</f>
        <v>30</v>
      </c>
      <c r="R4554" s="4">
        <f>VLOOKUP(A4554, Sheet4!A:B, 2, FALSE)</f>
        <v>1559</v>
      </c>
    </row>
    <row r="4555" spans="1:18">
      <c r="A4555" s="4">
        <v>6045</v>
      </c>
      <c r="B4555" s="4" t="s">
        <v>68</v>
      </c>
      <c r="C4555" s="1">
        <v>41528</v>
      </c>
      <c r="D4555" s="4" t="s">
        <v>15</v>
      </c>
      <c r="E4555" s="4" t="str">
        <f>VLOOKUP(B4555, Sheet2!$A$2:$B$734, 2, FALSE)</f>
        <v>MD</v>
      </c>
      <c r="F4555" s="4" t="s">
        <v>652</v>
      </c>
      <c r="G4555" s="4" t="str">
        <f>B4555&amp;E4555</f>
        <v>CardinMD</v>
      </c>
      <c r="H4555" s="4" t="str">
        <f>VLOOKUP(G4555, Sheet2!C:D, 2, FALSE)</f>
        <v>D</v>
      </c>
      <c r="I4555" s="4">
        <f>VLOOKUP(A4555, Sheet3!A:G,2, FALSE)</f>
        <v>-1.0563309999999999</v>
      </c>
      <c r="J4555" s="4">
        <f>VLOOKUP(A4555, Sheet3!A:G,3, FALSE)</f>
        <v>3.579599</v>
      </c>
      <c r="K4555" s="4">
        <f>VLOOKUP(A4555, Sheet3!A:G,4, FALSE)</f>
        <v>-2.86632</v>
      </c>
      <c r="L4555" s="4">
        <f>VLOOKUP(A4555, Sheet3!A:G,5, FALSE)</f>
        <v>-1.9284209999999999</v>
      </c>
      <c r="M4555" s="4">
        <f>VLOOKUP(A4555, Sheet3!A:G,6, FALSE)</f>
        <v>-0.942944</v>
      </c>
      <c r="N4555" s="4">
        <f>VLOOKUP(A4555, Sheet3!A:G,7, FALSE)</f>
        <v>1.0862369999999999</v>
      </c>
      <c r="O4555">
        <v>2013</v>
      </c>
      <c r="P4555" s="4">
        <f>VLOOKUP(G4555, Sheet2!C:E, 3, FALSE)</f>
        <v>1987</v>
      </c>
      <c r="Q4555" s="4">
        <f>O4555-P4555</f>
        <v>26</v>
      </c>
      <c r="R4555" s="4">
        <f>VLOOKUP(A4555, Sheet4!A:B, 2, FALSE)</f>
        <v>483</v>
      </c>
    </row>
    <row r="4556" spans="1:18">
      <c r="A4556" s="4">
        <v>6046</v>
      </c>
      <c r="B4556" s="4" t="s">
        <v>592</v>
      </c>
      <c r="C4556" s="1">
        <v>41528</v>
      </c>
      <c r="D4556" s="4" t="s">
        <v>15</v>
      </c>
      <c r="E4556" s="4" t="str">
        <f>VLOOKUP(B4556, Sheet2!$A$2:$B$734, 2, FALSE)</f>
        <v>NJ</v>
      </c>
      <c r="F4556" s="4" t="s">
        <v>652</v>
      </c>
      <c r="G4556" s="4" t="str">
        <f>B4556&amp;E4556</f>
        <v>ChiesaNJ</v>
      </c>
      <c r="H4556" s="4" t="str">
        <f>VLOOKUP(G4556, Sheet2!C:D, 2, FALSE)</f>
        <v>R</v>
      </c>
      <c r="I4556" s="4">
        <f>VLOOKUP(A4556, Sheet3!A:G,2, FALSE)</f>
        <v>6.8591430000000004</v>
      </c>
      <c r="J4556" s="4">
        <f>VLOOKUP(A4556, Sheet3!A:G,3, FALSE)</f>
        <v>-0.61991799999999997</v>
      </c>
      <c r="K4556" s="4">
        <f>VLOOKUP(A4556, Sheet3!A:G,4, FALSE)</f>
        <v>0.19593099999999999</v>
      </c>
      <c r="L4556" s="4">
        <f>VLOOKUP(A4556, Sheet3!A:G,5, FALSE)</f>
        <v>0.73920300000000005</v>
      </c>
      <c r="M4556" s="4">
        <f>VLOOKUP(A4556, Sheet3!A:G,6, FALSE)</f>
        <v>-6.6211999999999993E-2</v>
      </c>
      <c r="N4556" s="4">
        <f>VLOOKUP(A4556, Sheet3!A:G,7, FALSE)</f>
        <v>0.59452300000000002</v>
      </c>
      <c r="O4556">
        <v>2013</v>
      </c>
      <c r="P4556" s="4">
        <f>VLOOKUP(G4556, Sheet2!C:E, 3, FALSE)</f>
        <v>2013</v>
      </c>
      <c r="Q4556" s="4">
        <f>O4556-P4556</f>
        <v>0</v>
      </c>
      <c r="R4556" s="4">
        <f>VLOOKUP(A4556, Sheet4!A:B, 2, FALSE)</f>
        <v>690</v>
      </c>
    </row>
    <row r="4557" spans="1:18">
      <c r="A4557" s="4">
        <v>6047</v>
      </c>
      <c r="B4557" s="4" t="s">
        <v>94</v>
      </c>
      <c r="C4557" s="1">
        <v>38972</v>
      </c>
      <c r="D4557" s="4" t="s">
        <v>15</v>
      </c>
      <c r="E4557" s="4" t="str">
        <f>VLOOKUP(B4557, Sheet2!$A$2:$B$734, 2, FALSE)</f>
        <v>IL</v>
      </c>
      <c r="F4557" s="4" t="s">
        <v>652</v>
      </c>
      <c r="G4557" s="4" t="str">
        <f>B4557&amp;E4557</f>
        <v>DurbinIL</v>
      </c>
      <c r="H4557" s="4" t="str">
        <f>VLOOKUP(G4557, Sheet2!C:D, 2, FALSE)</f>
        <v>D</v>
      </c>
      <c r="I4557" s="4">
        <f>VLOOKUP(A4557, Sheet3!A:G,2, FALSE)</f>
        <v>-1.48424</v>
      </c>
      <c r="J4557" s="4">
        <f>VLOOKUP(A4557, Sheet3!A:G,3, FALSE)</f>
        <v>1.6471089999999999</v>
      </c>
      <c r="K4557" s="4">
        <f>VLOOKUP(A4557, Sheet3!A:G,4, FALSE)</f>
        <v>-0.27188200000000001</v>
      </c>
      <c r="L4557" s="4">
        <f>VLOOKUP(A4557, Sheet3!A:G,5, FALSE)</f>
        <v>-1.039072</v>
      </c>
      <c r="M4557" s="4">
        <f>VLOOKUP(A4557, Sheet3!A:G,6, FALSE)</f>
        <v>2.5420000000000002E-2</v>
      </c>
      <c r="N4557" s="4">
        <f>VLOOKUP(A4557, Sheet3!A:G,7, FALSE)</f>
        <v>0.71292100000000003</v>
      </c>
      <c r="O4557">
        <v>2006</v>
      </c>
      <c r="P4557" s="4">
        <f>VLOOKUP(G4557, Sheet2!C:E, 3, FALSE)</f>
        <v>1983</v>
      </c>
      <c r="Q4557" s="4">
        <f>O4557-P4557</f>
        <v>23</v>
      </c>
      <c r="R4557" s="4">
        <f>VLOOKUP(A4557, Sheet4!A:B, 2, FALSE)</f>
        <v>2388</v>
      </c>
    </row>
    <row r="4558" spans="1:18">
      <c r="A4558" s="4">
        <v>6048</v>
      </c>
      <c r="B4558" s="4" t="s">
        <v>121</v>
      </c>
      <c r="C4558" s="1">
        <v>40798</v>
      </c>
      <c r="D4558" s="4" t="s">
        <v>15</v>
      </c>
      <c r="E4558" s="4" t="str">
        <f>VLOOKUP(B4558, Sheet2!$A$2:$B$734, 2, FALSE)</f>
        <v>WY</v>
      </c>
      <c r="F4558" s="4" t="s">
        <v>652</v>
      </c>
      <c r="G4558" s="4" t="str">
        <f>B4558&amp;E4558</f>
        <v>EnziWY</v>
      </c>
      <c r="H4558" s="4" t="str">
        <f>VLOOKUP(G4558, Sheet2!C:D, 2, FALSE)</f>
        <v>R</v>
      </c>
      <c r="I4558" s="4">
        <f>VLOOKUP(A4558, Sheet3!A:G,2, FALSE)</f>
        <v>2.43858</v>
      </c>
      <c r="J4558" s="4">
        <f>VLOOKUP(A4558, Sheet3!A:G,3, FALSE)</f>
        <v>1.7906869999999999</v>
      </c>
      <c r="K4558" s="4">
        <f>VLOOKUP(A4558, Sheet3!A:G,4, FALSE)</f>
        <v>-0.77540600000000004</v>
      </c>
      <c r="L4558" s="4">
        <f>VLOOKUP(A4558, Sheet3!A:G,5, FALSE)</f>
        <v>-1.217519</v>
      </c>
      <c r="M4558" s="4">
        <f>VLOOKUP(A4558, Sheet3!A:G,6, FALSE)</f>
        <v>0.88993699999999998</v>
      </c>
      <c r="N4558" s="4">
        <f>VLOOKUP(A4558, Sheet3!A:G,7, FALSE)</f>
        <v>0.42315399999999997</v>
      </c>
      <c r="O4558">
        <v>2011</v>
      </c>
      <c r="P4558" s="4">
        <f>VLOOKUP(G4558, Sheet2!C:E, 3, FALSE)</f>
        <v>1997</v>
      </c>
      <c r="Q4558" s="4">
        <f>O4558-P4558</f>
        <v>14</v>
      </c>
      <c r="R4558" s="4">
        <f>VLOOKUP(A4558, Sheet4!A:B, 2, FALSE)</f>
        <v>1395</v>
      </c>
    </row>
    <row r="4559" spans="1:18">
      <c r="A4559" s="4">
        <v>6049</v>
      </c>
      <c r="B4559" s="4" t="s">
        <v>288</v>
      </c>
      <c r="C4559" s="1">
        <v>38973</v>
      </c>
      <c r="D4559" s="4" t="s">
        <v>15</v>
      </c>
      <c r="E4559" s="4" t="str">
        <f>VLOOKUP(B4559, Sheet2!$A$2:$B$734, 2, FALSE)</f>
        <v>GA</v>
      </c>
      <c r="F4559" s="4" t="s">
        <v>652</v>
      </c>
      <c r="G4559" s="4" t="str">
        <f>B4559&amp;E4559</f>
        <v>IsaksonGA</v>
      </c>
      <c r="H4559" s="4" t="str">
        <f>VLOOKUP(G4559, Sheet2!C:D, 2, FALSE)</f>
        <v>D</v>
      </c>
      <c r="I4559" s="4">
        <f>VLOOKUP(A4559, Sheet3!A:G,2, FALSE)</f>
        <v>-1.4321429999999999</v>
      </c>
      <c r="J4559" s="4">
        <f>VLOOKUP(A4559, Sheet3!A:G,3, FALSE)</f>
        <v>1.5625899999999999</v>
      </c>
      <c r="K4559" s="4">
        <f>VLOOKUP(A4559, Sheet3!A:G,4, FALSE)</f>
        <v>-2.0919189999999999</v>
      </c>
      <c r="L4559" s="4">
        <f>VLOOKUP(A4559, Sheet3!A:G,5, FALSE)</f>
        <v>1.6789480000000001</v>
      </c>
      <c r="M4559" s="4">
        <f>VLOOKUP(A4559, Sheet3!A:G,6, FALSE)</f>
        <v>0.17640600000000001</v>
      </c>
      <c r="N4559" s="4">
        <f>VLOOKUP(A4559, Sheet3!A:G,7, FALSE)</f>
        <v>-4.1909840000000003</v>
      </c>
      <c r="O4559">
        <v>2006</v>
      </c>
      <c r="P4559" s="4">
        <f>VLOOKUP(G4559, Sheet2!C:E, 3, FALSE)</f>
        <v>1999</v>
      </c>
      <c r="Q4559" s="4">
        <f>O4559-P4559</f>
        <v>7</v>
      </c>
      <c r="R4559" s="4">
        <f>VLOOKUP(A4559, Sheet4!A:B, 2, FALSE)</f>
        <v>923</v>
      </c>
    </row>
    <row r="4560" spans="1:18">
      <c r="A4560" s="4">
        <v>6050</v>
      </c>
      <c r="B4560" s="4" t="s">
        <v>593</v>
      </c>
      <c r="C4560" s="1">
        <v>38973</v>
      </c>
      <c r="D4560" s="4" t="s">
        <v>15</v>
      </c>
      <c r="E4560" s="4" t="str">
        <f>VLOOKUP(B4560, Sheet2!$A$2:$B$734, 2, FALSE)</f>
        <v>SC</v>
      </c>
      <c r="F4560" s="4" t="s">
        <v>652</v>
      </c>
      <c r="G4560" s="4" t="str">
        <f>B4560&amp;E4560</f>
        <v>DeMintSC</v>
      </c>
      <c r="H4560" s="4" t="str">
        <f>VLOOKUP(G4560, Sheet2!C:D, 2, FALSE)</f>
        <v>R</v>
      </c>
      <c r="I4560" s="4">
        <f>VLOOKUP(A4560, Sheet3!A:G,2, FALSE)</f>
        <v>3.6125699999999998</v>
      </c>
      <c r="J4560" s="4">
        <f>VLOOKUP(A4560, Sheet3!A:G,3, FALSE)</f>
        <v>-0.42486499999999999</v>
      </c>
      <c r="K4560" s="4">
        <f>VLOOKUP(A4560, Sheet3!A:G,4, FALSE)</f>
        <v>2.8950429999999998</v>
      </c>
      <c r="L4560" s="4">
        <f>VLOOKUP(A4560, Sheet3!A:G,5, FALSE)</f>
        <v>-1.146328</v>
      </c>
      <c r="M4560" s="4">
        <f>VLOOKUP(A4560, Sheet3!A:G,6, FALSE)</f>
        <v>-1.211516</v>
      </c>
      <c r="N4560" s="4">
        <f>VLOOKUP(A4560, Sheet3!A:G,7, FALSE)</f>
        <v>1.8349059999999999</v>
      </c>
      <c r="O4560">
        <v>2006</v>
      </c>
      <c r="P4560" s="4">
        <f>VLOOKUP(G4560, Sheet2!C:E, 3, FALSE)</f>
        <v>1999</v>
      </c>
      <c r="Q4560" s="4">
        <f>O4560-P4560</f>
        <v>7</v>
      </c>
      <c r="R4560" s="4">
        <f>VLOOKUP(A4560, Sheet4!A:B, 2, FALSE)</f>
        <v>792</v>
      </c>
    </row>
    <row r="4561" spans="1:18">
      <c r="A4561" s="4">
        <v>6051</v>
      </c>
      <c r="B4561" s="4" t="s">
        <v>366</v>
      </c>
      <c r="C4561" s="1">
        <v>40799</v>
      </c>
      <c r="D4561" s="4" t="s">
        <v>15</v>
      </c>
      <c r="E4561" s="4" t="str">
        <f>VLOOKUP(B4561, Sheet2!$A$2:$B$734, 2, FALSE)</f>
        <v>ME</v>
      </c>
      <c r="F4561" s="4" t="s">
        <v>652</v>
      </c>
      <c r="G4561" s="4" t="str">
        <f>B4561&amp;E4561</f>
        <v>SnoweME</v>
      </c>
      <c r="H4561" s="4" t="str">
        <f>VLOOKUP(G4561, Sheet2!C:D, 2, FALSE)</f>
        <v>R</v>
      </c>
      <c r="I4561" s="4">
        <f>VLOOKUP(A4561, Sheet3!A:G,2, FALSE)</f>
        <v>3.6139559999999999</v>
      </c>
      <c r="J4561" s="4">
        <f>VLOOKUP(A4561, Sheet3!A:G,3, FALSE)</f>
        <v>1.686631</v>
      </c>
      <c r="K4561" s="4">
        <f>VLOOKUP(A4561, Sheet3!A:G,4, FALSE)</f>
        <v>1.818756</v>
      </c>
      <c r="L4561" s="4">
        <f>VLOOKUP(A4561, Sheet3!A:G,5, FALSE)</f>
        <v>1.962745</v>
      </c>
      <c r="M4561" s="4">
        <f>VLOOKUP(A4561, Sheet3!A:G,6, FALSE)</f>
        <v>-1.4724980000000001</v>
      </c>
      <c r="N4561" s="4">
        <f>VLOOKUP(A4561, Sheet3!A:G,7, FALSE)</f>
        <v>3.1484770000000002</v>
      </c>
      <c r="O4561">
        <v>2011</v>
      </c>
      <c r="P4561" s="4">
        <f>VLOOKUP(G4561, Sheet2!C:E, 3, FALSE)</f>
        <v>1979</v>
      </c>
      <c r="Q4561" s="4">
        <f>O4561-P4561</f>
        <v>32</v>
      </c>
      <c r="R4561" s="4">
        <f>VLOOKUP(A4561, Sheet4!A:B, 2, FALSE)</f>
        <v>1261</v>
      </c>
    </row>
    <row r="4562" spans="1:18">
      <c r="A4562" s="4">
        <v>6052</v>
      </c>
      <c r="B4562" s="4" t="s">
        <v>238</v>
      </c>
      <c r="C4562" s="1">
        <v>39153</v>
      </c>
      <c r="D4562" s="4" t="s">
        <v>15</v>
      </c>
      <c r="E4562" s="4" t="str">
        <f>VLOOKUP(B4562, Sheet2!$A$2:$B$734, 2, FALSE)</f>
        <v>AZ</v>
      </c>
      <c r="F4562" s="4" t="s">
        <v>652</v>
      </c>
      <c r="G4562" s="4" t="str">
        <f>B4562&amp;E4562</f>
        <v>KylAZ</v>
      </c>
      <c r="H4562" s="4" t="str">
        <f>VLOOKUP(G4562, Sheet2!C:D, 2, FALSE)</f>
        <v>R</v>
      </c>
      <c r="I4562" s="4">
        <f>VLOOKUP(A4562, Sheet3!A:G,2, FALSE)</f>
        <v>1.403413</v>
      </c>
      <c r="J4562" s="4">
        <f>VLOOKUP(A4562, Sheet3!A:G,3, FALSE)</f>
        <v>-0.60177800000000004</v>
      </c>
      <c r="K4562" s="4">
        <f>VLOOKUP(A4562, Sheet3!A:G,4, FALSE)</f>
        <v>1.9610620000000001</v>
      </c>
      <c r="L4562" s="4">
        <f>VLOOKUP(A4562, Sheet3!A:G,5, FALSE)</f>
        <v>1.739873</v>
      </c>
      <c r="M4562" s="4">
        <f>VLOOKUP(A4562, Sheet3!A:G,6, FALSE)</f>
        <v>3.3831E-2</v>
      </c>
      <c r="N4562" s="4">
        <f>VLOOKUP(A4562, Sheet3!A:G,7, FALSE)</f>
        <v>1.173143</v>
      </c>
      <c r="O4562">
        <v>2007</v>
      </c>
      <c r="P4562" s="4">
        <f>VLOOKUP(G4562, Sheet2!C:E, 3, FALSE)</f>
        <v>1995</v>
      </c>
      <c r="Q4562" s="4">
        <f>O4562-P4562</f>
        <v>12</v>
      </c>
      <c r="R4562" s="4">
        <f>VLOOKUP(A4562, Sheet4!A:B, 2, FALSE)</f>
        <v>2396</v>
      </c>
    </row>
    <row r="4563" spans="1:18">
      <c r="A4563" s="4">
        <v>6053</v>
      </c>
      <c r="B4563" s="4" t="s">
        <v>242</v>
      </c>
      <c r="C4563" s="1">
        <v>39156</v>
      </c>
      <c r="D4563" s="4" t="s">
        <v>15</v>
      </c>
      <c r="E4563" s="4" t="str">
        <f>VLOOKUP(B4563, Sheet2!$A$2:$B$734, 2, FALSE)</f>
        <v>GA</v>
      </c>
      <c r="F4563" s="4" t="s">
        <v>652</v>
      </c>
      <c r="G4563" s="4" t="str">
        <f>B4563&amp;E4563</f>
        <v>ChamblissGA</v>
      </c>
      <c r="H4563" s="4" t="str">
        <f>VLOOKUP(G4563, Sheet2!C:D, 2, FALSE)</f>
        <v>R</v>
      </c>
      <c r="I4563" s="4">
        <f>VLOOKUP(A4563, Sheet3!A:G,2, FALSE)</f>
        <v>2.4710459999999999</v>
      </c>
      <c r="J4563" s="4">
        <f>VLOOKUP(A4563, Sheet3!A:G,3, FALSE)</f>
        <v>9.9424999999999999E-2</v>
      </c>
      <c r="K4563" s="4">
        <f>VLOOKUP(A4563, Sheet3!A:G,4, FALSE)</f>
        <v>1.086239</v>
      </c>
      <c r="L4563" s="4">
        <f>VLOOKUP(A4563, Sheet3!A:G,5, FALSE)</f>
        <v>1.5209429999999999</v>
      </c>
      <c r="M4563" s="4">
        <f>VLOOKUP(A4563, Sheet3!A:G,6, FALSE)</f>
        <v>3.035555</v>
      </c>
      <c r="N4563" s="4">
        <f>VLOOKUP(A4563, Sheet3!A:G,7, FALSE)</f>
        <v>0.220827</v>
      </c>
      <c r="O4563">
        <v>2007</v>
      </c>
      <c r="P4563" s="4">
        <f>VLOOKUP(G4563, Sheet2!C:E, 3, FALSE)</f>
        <v>1995</v>
      </c>
      <c r="Q4563" s="4">
        <f>O4563-P4563</f>
        <v>12</v>
      </c>
      <c r="R4563" s="4">
        <f>VLOOKUP(A4563, Sheet4!A:B, 2, FALSE)</f>
        <v>659</v>
      </c>
    </row>
    <row r="4564" spans="1:18">
      <c r="A4564" s="4">
        <v>6054</v>
      </c>
      <c r="B4564" s="4" t="s">
        <v>120</v>
      </c>
      <c r="C4564" s="1">
        <v>39156</v>
      </c>
      <c r="D4564" s="4" t="s">
        <v>15</v>
      </c>
      <c r="E4564" s="4" t="s">
        <v>22</v>
      </c>
      <c r="F4564" s="4" t="s">
        <v>652</v>
      </c>
      <c r="G4564" s="4" t="str">
        <f>B4564&amp;E4564</f>
        <v>CornynTX</v>
      </c>
      <c r="H4564" s="4" t="str">
        <f>VLOOKUP(G4564, Sheet2!C:D, 2, FALSE)</f>
        <v>R</v>
      </c>
      <c r="I4564" s="4">
        <f>VLOOKUP(A4564, Sheet3!A:G,2, FALSE)</f>
        <v>6.1598889999999997</v>
      </c>
      <c r="J4564" s="4">
        <f>VLOOKUP(A4564, Sheet3!A:G,3, FALSE)</f>
        <v>-1.708</v>
      </c>
      <c r="K4564" s="4">
        <f>VLOOKUP(A4564, Sheet3!A:G,4, FALSE)</f>
        <v>0.48934100000000003</v>
      </c>
      <c r="L4564" s="4">
        <f>VLOOKUP(A4564, Sheet3!A:G,5, FALSE)</f>
        <v>4.6280000000000001</v>
      </c>
      <c r="M4564" s="4">
        <f>VLOOKUP(A4564, Sheet3!A:G,6, FALSE)</f>
        <v>2.0324170000000001</v>
      </c>
      <c r="N4564" s="4">
        <f>VLOOKUP(A4564, Sheet3!A:G,7, FALSE)</f>
        <v>1.3360019999999999</v>
      </c>
      <c r="O4564">
        <v>2007</v>
      </c>
      <c r="P4564" s="4">
        <f>VLOOKUP(G4564, Sheet2!C:E, 3, FALSE)</f>
        <v>2002</v>
      </c>
      <c r="Q4564" s="4">
        <f>O4564-P4564</f>
        <v>5</v>
      </c>
      <c r="R4564" s="4">
        <f>VLOOKUP(A4564, Sheet4!A:B, 2, FALSE)</f>
        <v>1130</v>
      </c>
    </row>
    <row r="4565" spans="1:18">
      <c r="A4565" s="4">
        <v>6055</v>
      </c>
      <c r="B4565" s="4" t="s">
        <v>280</v>
      </c>
      <c r="C4565" s="1">
        <v>39156</v>
      </c>
      <c r="D4565" s="4" t="s">
        <v>15</v>
      </c>
      <c r="E4565" s="4" t="str">
        <f>VLOOKUP(B4565, Sheet2!$A$2:$B$734, 2, FALSE)</f>
        <v>TX</v>
      </c>
      <c r="F4565" s="4" t="s">
        <v>652</v>
      </c>
      <c r="G4565" s="4" t="str">
        <f>B4565&amp;E4565</f>
        <v>HutchisonTX</v>
      </c>
      <c r="H4565" s="4" t="str">
        <f>VLOOKUP(G4565, Sheet2!C:D, 2, FALSE)</f>
        <v>R</v>
      </c>
      <c r="I4565" s="4">
        <f>VLOOKUP(A4565, Sheet3!A:G,2, FALSE)</f>
        <v>-5.123335</v>
      </c>
      <c r="J4565" s="4">
        <f>VLOOKUP(A4565, Sheet3!A:G,3, FALSE)</f>
        <v>1.3299529999999999</v>
      </c>
      <c r="K4565" s="4">
        <f>VLOOKUP(A4565, Sheet3!A:G,4, FALSE)</f>
        <v>-2.7019700000000002</v>
      </c>
      <c r="L4565" s="4">
        <f>VLOOKUP(A4565, Sheet3!A:G,5, FALSE)</f>
        <v>1.057606</v>
      </c>
      <c r="M4565" s="4">
        <f>VLOOKUP(A4565, Sheet3!A:G,6, FALSE)</f>
        <v>0.57364700000000002</v>
      </c>
      <c r="N4565" s="4">
        <f>VLOOKUP(A4565, Sheet3!A:G,7, FALSE)</f>
        <v>-4.2664369999999998</v>
      </c>
      <c r="O4565">
        <v>2007</v>
      </c>
      <c r="P4565" s="4">
        <f>VLOOKUP(G4565, Sheet2!C:E, 3, FALSE)</f>
        <v>1993</v>
      </c>
      <c r="Q4565" s="4">
        <f>O4565-P4565</f>
        <v>14</v>
      </c>
      <c r="R4565" s="4">
        <f>VLOOKUP(A4565, Sheet4!A:B, 2, FALSE)</f>
        <v>1609</v>
      </c>
    </row>
    <row r="4566" spans="1:18">
      <c r="A4566" s="4">
        <v>6056</v>
      </c>
      <c r="B4566" s="4" t="s">
        <v>240</v>
      </c>
      <c r="C4566" s="1">
        <v>39156</v>
      </c>
      <c r="D4566" s="4" t="s">
        <v>15</v>
      </c>
      <c r="E4566" s="4" t="s">
        <v>387</v>
      </c>
      <c r="F4566" s="4" t="s">
        <v>652</v>
      </c>
      <c r="G4566" s="4" t="str">
        <f>B4566&amp;E4566</f>
        <v>HatchUT</v>
      </c>
      <c r="H4566" s="4" t="str">
        <f>VLOOKUP(G4566, Sheet2!C:D, 2, FALSE)</f>
        <v>R</v>
      </c>
      <c r="I4566" s="4">
        <f>VLOOKUP(A4566, Sheet3!A:G,2, FALSE)</f>
        <v>1.3745700000000001</v>
      </c>
      <c r="J4566" s="4">
        <f>VLOOKUP(A4566, Sheet3!A:G,3, FALSE)</f>
        <v>-2.7546000000000001E-2</v>
      </c>
      <c r="K4566" s="4">
        <f>VLOOKUP(A4566, Sheet3!A:G,4, FALSE)</f>
        <v>0.65014700000000003</v>
      </c>
      <c r="L4566" s="4">
        <f>VLOOKUP(A4566, Sheet3!A:G,5, FALSE)</f>
        <v>2.0849850000000001</v>
      </c>
      <c r="M4566" s="4">
        <f>VLOOKUP(A4566, Sheet3!A:G,6, FALSE)</f>
        <v>1.1074900000000001</v>
      </c>
      <c r="N4566" s="4">
        <f>VLOOKUP(A4566, Sheet3!A:G,7, FALSE)</f>
        <v>1.748146</v>
      </c>
      <c r="O4566">
        <v>2007</v>
      </c>
      <c r="P4566" s="4">
        <f>VLOOKUP(G4566, Sheet2!C:E, 3, FALSE)</f>
        <v>1977</v>
      </c>
      <c r="Q4566" s="4">
        <f>O4566-P4566</f>
        <v>30</v>
      </c>
      <c r="R4566" s="4">
        <f>VLOOKUP(A4566, Sheet4!A:B, 2, FALSE)</f>
        <v>1971</v>
      </c>
    </row>
    <row r="4567" spans="1:18">
      <c r="A4567" s="4">
        <v>6057</v>
      </c>
      <c r="B4567" s="4" t="s">
        <v>566</v>
      </c>
      <c r="C4567" s="1">
        <v>39168</v>
      </c>
      <c r="D4567" s="4" t="s">
        <v>15</v>
      </c>
      <c r="E4567" s="4" t="s">
        <v>122</v>
      </c>
      <c r="F4567" s="4" t="s">
        <v>652</v>
      </c>
      <c r="G4567" s="4" t="str">
        <f>B4567&amp;E4567</f>
        <v>ThomasWY</v>
      </c>
      <c r="H4567" s="4" t="str">
        <f>VLOOKUP(G4567, Sheet2!C:D, 2, FALSE)</f>
        <v>R</v>
      </c>
      <c r="I4567" s="4">
        <f>VLOOKUP(A4567, Sheet3!A:G,2, FALSE)</f>
        <v>-0.59008499999999997</v>
      </c>
      <c r="J4567" s="4">
        <f>VLOOKUP(A4567, Sheet3!A:G,3, FALSE)</f>
        <v>0.71506700000000001</v>
      </c>
      <c r="K4567" s="4">
        <f>VLOOKUP(A4567, Sheet3!A:G,4, FALSE)</f>
        <v>-4.2515650000000003</v>
      </c>
      <c r="L4567" s="4">
        <f>VLOOKUP(A4567, Sheet3!A:G,5, FALSE)</f>
        <v>2.6832950000000002</v>
      </c>
      <c r="M4567" s="4">
        <f>VLOOKUP(A4567, Sheet3!A:G,6, FALSE)</f>
        <v>-0.519096</v>
      </c>
      <c r="N4567" s="4">
        <f>VLOOKUP(A4567, Sheet3!A:G,7, FALSE)</f>
        <v>-5.8409129999999996</v>
      </c>
      <c r="O4567">
        <v>2007</v>
      </c>
      <c r="P4567" s="4">
        <f>VLOOKUP(G4567, Sheet2!C:E, 3, FALSE)</f>
        <v>1995</v>
      </c>
      <c r="Q4567" s="4">
        <f>O4567-P4567</f>
        <v>12</v>
      </c>
      <c r="R4567" s="4">
        <f>VLOOKUP(A4567, Sheet4!A:B, 2, FALSE)</f>
        <v>1453</v>
      </c>
    </row>
    <row r="4568" spans="1:18">
      <c r="A4568" s="4">
        <v>6058</v>
      </c>
      <c r="B4568" s="4" t="s">
        <v>120</v>
      </c>
      <c r="C4568" s="1">
        <v>39168</v>
      </c>
      <c r="D4568" s="4" t="s">
        <v>15</v>
      </c>
      <c r="E4568" s="4" t="s">
        <v>22</v>
      </c>
      <c r="F4568" s="4" t="s">
        <v>652</v>
      </c>
      <c r="G4568" s="4" t="str">
        <f>B4568&amp;E4568</f>
        <v>CornynTX</v>
      </c>
      <c r="H4568" s="4" t="str">
        <f>VLOOKUP(G4568, Sheet2!C:D, 2, FALSE)</f>
        <v>R</v>
      </c>
      <c r="I4568" s="4">
        <f>VLOOKUP(A4568, Sheet3!A:G,2, FALSE)</f>
        <v>2.7483650000000002</v>
      </c>
      <c r="J4568" s="4">
        <f>VLOOKUP(A4568, Sheet3!A:G,3, FALSE)</f>
        <v>0.89584600000000003</v>
      </c>
      <c r="K4568" s="4">
        <f>VLOOKUP(A4568, Sheet3!A:G,4, FALSE)</f>
        <v>2.284672</v>
      </c>
      <c r="L4568" s="4">
        <f>VLOOKUP(A4568, Sheet3!A:G,5, FALSE)</f>
        <v>2.394809</v>
      </c>
      <c r="M4568" s="4">
        <f>VLOOKUP(A4568, Sheet3!A:G,6, FALSE)</f>
        <v>-0.55903999999999998</v>
      </c>
      <c r="N4568" s="4">
        <f>VLOOKUP(A4568, Sheet3!A:G,7, FALSE)</f>
        <v>1.0899840000000001</v>
      </c>
      <c r="O4568">
        <v>2007</v>
      </c>
      <c r="P4568" s="4">
        <f>VLOOKUP(G4568, Sheet2!C:E, 3, FALSE)</f>
        <v>2002</v>
      </c>
      <c r="Q4568" s="4">
        <f>O4568-P4568</f>
        <v>5</v>
      </c>
      <c r="R4568" s="4">
        <f>VLOOKUP(A4568, Sheet4!A:B, 2, FALSE)</f>
        <v>1031</v>
      </c>
    </row>
    <row r="4569" spans="1:18">
      <c r="A4569" s="4">
        <v>6059</v>
      </c>
      <c r="B4569" s="4" t="s">
        <v>594</v>
      </c>
      <c r="C4569" s="1">
        <v>39168</v>
      </c>
      <c r="D4569" s="4" t="s">
        <v>15</v>
      </c>
      <c r="E4569" s="4" t="s">
        <v>102</v>
      </c>
      <c r="F4569" s="4" t="s">
        <v>652</v>
      </c>
      <c r="G4569" s="4" t="str">
        <f>B4569&amp;E4569</f>
        <v>ShelbyAL</v>
      </c>
      <c r="H4569" s="4" t="str">
        <f>VLOOKUP(G4569, Sheet2!C:D, 2, FALSE)</f>
        <v>R</v>
      </c>
      <c r="I4569" s="4">
        <f>VLOOKUP(A4569, Sheet3!A:G,2, FALSE)</f>
        <v>-0.39265600000000001</v>
      </c>
      <c r="J4569" s="4">
        <f>VLOOKUP(A4569, Sheet3!A:G,3, FALSE)</f>
        <v>0.361099</v>
      </c>
      <c r="K4569" s="4">
        <f>VLOOKUP(A4569, Sheet3!A:G,4, FALSE)</f>
        <v>-3.0238290000000001</v>
      </c>
      <c r="L4569" s="4">
        <f>VLOOKUP(A4569, Sheet3!A:G,5, FALSE)</f>
        <v>0.41481899999999999</v>
      </c>
      <c r="M4569" s="4">
        <f>VLOOKUP(A4569, Sheet3!A:G,6, FALSE)</f>
        <v>3.421E-3</v>
      </c>
      <c r="N4569" s="4">
        <f>VLOOKUP(A4569, Sheet3!A:G,7, FALSE)</f>
        <v>-6.609839</v>
      </c>
      <c r="O4569">
        <v>2007</v>
      </c>
      <c r="P4569" s="4">
        <f>VLOOKUP(G4569, Sheet2!C:E, 3, FALSE)</f>
        <v>1979</v>
      </c>
      <c r="Q4569" s="4">
        <f>O4569-P4569</f>
        <v>28</v>
      </c>
      <c r="R4569" s="4">
        <f>VLOOKUP(A4569, Sheet4!A:B, 2, FALSE)</f>
        <v>585</v>
      </c>
    </row>
    <row r="4570" spans="1:18">
      <c r="A4570" s="4">
        <v>6060</v>
      </c>
      <c r="B4570" s="4" t="s">
        <v>243</v>
      </c>
      <c r="C4570" s="1">
        <v>39168</v>
      </c>
      <c r="D4570" s="4" t="s">
        <v>15</v>
      </c>
      <c r="E4570" s="4" t="str">
        <f>VLOOKUP(B4570, Sheet2!$A$2:$B$734, 2, FALSE)</f>
        <v>MO</v>
      </c>
      <c r="F4570" s="4" t="s">
        <v>652</v>
      </c>
      <c r="G4570" s="4" t="str">
        <f>B4570&amp;E4570</f>
        <v>BondMO</v>
      </c>
      <c r="H4570" s="4" t="str">
        <f>VLOOKUP(G4570, Sheet2!C:D, 2, FALSE)</f>
        <v>R</v>
      </c>
      <c r="I4570" s="4">
        <f>VLOOKUP(A4570, Sheet3!A:G,2, FALSE)</f>
        <v>-0.82589999999999997</v>
      </c>
      <c r="J4570" s="4">
        <f>VLOOKUP(A4570, Sheet3!A:G,3, FALSE)</f>
        <v>-0.302624</v>
      </c>
      <c r="K4570" s="4">
        <f>VLOOKUP(A4570, Sheet3!A:G,4, FALSE)</f>
        <v>-0.45843299999999998</v>
      </c>
      <c r="L4570" s="4">
        <f>VLOOKUP(A4570, Sheet3!A:G,5, FALSE)</f>
        <v>-1.1698090000000001</v>
      </c>
      <c r="M4570" s="4">
        <f>VLOOKUP(A4570, Sheet3!A:G,6, FALSE)</f>
        <v>-0.29297299999999998</v>
      </c>
      <c r="N4570" s="4">
        <f>VLOOKUP(A4570, Sheet3!A:G,7, FALSE)</f>
        <v>-0.95664099999999996</v>
      </c>
      <c r="O4570">
        <v>2007</v>
      </c>
      <c r="P4570" s="4">
        <f>VLOOKUP(G4570, Sheet2!C:E, 3, FALSE)</f>
        <v>1987</v>
      </c>
      <c r="Q4570" s="4">
        <f>O4570-P4570</f>
        <v>20</v>
      </c>
      <c r="R4570" s="4">
        <f>VLOOKUP(A4570, Sheet4!A:B, 2, FALSE)</f>
        <v>1469</v>
      </c>
    </row>
    <row r="4571" spans="1:18">
      <c r="A4571" s="4">
        <v>6061</v>
      </c>
      <c r="B4571" s="4" t="s">
        <v>95</v>
      </c>
      <c r="C4571" s="1">
        <v>39168</v>
      </c>
      <c r="D4571" s="4" t="s">
        <v>15</v>
      </c>
      <c r="E4571" s="4" t="str">
        <f>VLOOKUP(B4571, Sheet2!$A$2:$B$734, 2, FALSE)</f>
        <v>ND</v>
      </c>
      <c r="F4571" s="4" t="s">
        <v>652</v>
      </c>
      <c r="G4571" s="4" t="str">
        <f>B4571&amp;E4571</f>
        <v>DorganND</v>
      </c>
      <c r="H4571" s="4" t="str">
        <f>VLOOKUP(G4571, Sheet2!C:D, 2, FALSE)</f>
        <v>D</v>
      </c>
      <c r="I4571" s="4">
        <f>VLOOKUP(A4571, Sheet3!A:G,2, FALSE)</f>
        <v>-3.7101980000000001</v>
      </c>
      <c r="J4571" s="4">
        <f>VLOOKUP(A4571, Sheet3!A:G,3, FALSE)</f>
        <v>7.2364999999999999E-2</v>
      </c>
      <c r="K4571" s="4">
        <f>VLOOKUP(A4571, Sheet3!A:G,4, FALSE)</f>
        <v>0.30729000000000001</v>
      </c>
      <c r="L4571" s="4">
        <f>VLOOKUP(A4571, Sheet3!A:G,5, FALSE)</f>
        <v>-2.447289</v>
      </c>
      <c r="M4571" s="4">
        <f>VLOOKUP(A4571, Sheet3!A:G,6, FALSE)</f>
        <v>-0.88762799999999997</v>
      </c>
      <c r="N4571" s="4">
        <f>VLOOKUP(A4571, Sheet3!A:G,7, FALSE)</f>
        <v>-0.56041399999999997</v>
      </c>
      <c r="O4571">
        <v>2007</v>
      </c>
      <c r="P4571" s="4">
        <f>VLOOKUP(G4571, Sheet2!C:E, 3, FALSE)</f>
        <v>1981</v>
      </c>
      <c r="Q4571" s="4">
        <f>O4571-P4571</f>
        <v>26</v>
      </c>
      <c r="R4571" s="4">
        <f>VLOOKUP(A4571, Sheet4!A:B, 2, FALSE)</f>
        <v>1654</v>
      </c>
    </row>
    <row r="4572" spans="1:18">
      <c r="A4572" s="4">
        <v>6062</v>
      </c>
      <c r="B4572" s="4" t="s">
        <v>334</v>
      </c>
      <c r="C4572" s="1">
        <v>38078</v>
      </c>
      <c r="D4572" s="4" t="s">
        <v>15</v>
      </c>
      <c r="E4572" s="4" t="str">
        <f>VLOOKUP(B4572, Sheet2!$A$2:$B$734, 2, FALSE)</f>
        <v>VT</v>
      </c>
      <c r="F4572" s="4" t="s">
        <v>652</v>
      </c>
      <c r="G4572" s="4" t="str">
        <f>B4572&amp;E4572</f>
        <v>LeahyVT</v>
      </c>
      <c r="H4572" s="4" t="str">
        <f>VLOOKUP(G4572, Sheet2!C:D, 2, FALSE)</f>
        <v>D</v>
      </c>
      <c r="I4572" s="4">
        <f>VLOOKUP(A4572, Sheet3!A:G,2, FALSE)</f>
        <v>2.658839</v>
      </c>
      <c r="J4572" s="4">
        <f>VLOOKUP(A4572, Sheet3!A:G,3, FALSE)</f>
        <v>-1.92476</v>
      </c>
      <c r="K4572" s="4">
        <f>VLOOKUP(A4572, Sheet3!A:G,4, FALSE)</f>
        <v>0.43771599999999999</v>
      </c>
      <c r="L4572" s="4">
        <f>VLOOKUP(A4572, Sheet3!A:G,5, FALSE)</f>
        <v>2.5048780000000002</v>
      </c>
      <c r="M4572" s="4">
        <f>VLOOKUP(A4572, Sheet3!A:G,6, FALSE)</f>
        <v>-0.35136299999999998</v>
      </c>
      <c r="N4572" s="4">
        <f>VLOOKUP(A4572, Sheet3!A:G,7, FALSE)</f>
        <v>0.76594600000000002</v>
      </c>
      <c r="O4572">
        <v>2004</v>
      </c>
      <c r="P4572" s="4">
        <f>VLOOKUP(G4572, Sheet2!C:E, 3, FALSE)</f>
        <v>1975</v>
      </c>
      <c r="Q4572" s="4">
        <f>O4572-P4572</f>
        <v>29</v>
      </c>
      <c r="R4572" s="4">
        <f>VLOOKUP(A4572, Sheet4!A:B, 2, FALSE)</f>
        <v>1327</v>
      </c>
    </row>
    <row r="4573" spans="1:18">
      <c r="A4573" s="4">
        <v>6063</v>
      </c>
      <c r="B4573" s="4" t="s">
        <v>572</v>
      </c>
      <c r="C4573" s="1">
        <v>38084</v>
      </c>
      <c r="D4573" s="4" t="s">
        <v>15</v>
      </c>
      <c r="E4573" s="4" t="str">
        <f>VLOOKUP(B4573, Sheet2!$A$2:$B$734, 2, FALSE)</f>
        <v>MN</v>
      </c>
      <c r="F4573" s="4" t="s">
        <v>652</v>
      </c>
      <c r="G4573" s="4" t="str">
        <f>B4573&amp;E4573</f>
        <v>ColemanMN</v>
      </c>
      <c r="H4573" s="4" t="str">
        <f>VLOOKUP(G4573, Sheet2!C:D, 2, FALSE)</f>
        <v>R</v>
      </c>
      <c r="I4573" s="4">
        <f>VLOOKUP(A4573, Sheet3!A:G,2, FALSE)</f>
        <v>-2.5731600000000001</v>
      </c>
      <c r="J4573" s="4">
        <f>VLOOKUP(A4573, Sheet3!A:G,3, FALSE)</f>
        <v>0.31167699999999998</v>
      </c>
      <c r="K4573" s="4">
        <f>VLOOKUP(A4573, Sheet3!A:G,4, FALSE)</f>
        <v>-0.34914400000000001</v>
      </c>
      <c r="L4573" s="4">
        <f>VLOOKUP(A4573, Sheet3!A:G,5, FALSE)</f>
        <v>-1.236065</v>
      </c>
      <c r="M4573" s="4">
        <f>VLOOKUP(A4573, Sheet3!A:G,6, FALSE)</f>
        <v>1.4177E-2</v>
      </c>
      <c r="N4573" s="4">
        <f>VLOOKUP(A4573, Sheet3!A:G,7, FALSE)</f>
        <v>1.276607</v>
      </c>
      <c r="O4573">
        <v>2004</v>
      </c>
      <c r="P4573" s="4">
        <f>VLOOKUP(G4573, Sheet2!C:E, 3, FALSE)</f>
        <v>2003</v>
      </c>
      <c r="Q4573" s="4">
        <f>O4573-P4573</f>
        <v>1</v>
      </c>
      <c r="R4573" s="4">
        <f>VLOOKUP(A4573, Sheet4!A:B, 2, FALSE)</f>
        <v>1278</v>
      </c>
    </row>
    <row r="4574" spans="1:18">
      <c r="A4574" s="4">
        <v>6064</v>
      </c>
      <c r="B4574" s="4" t="s">
        <v>242</v>
      </c>
      <c r="C4574" s="1">
        <v>38084</v>
      </c>
      <c r="D4574" s="4" t="s">
        <v>15</v>
      </c>
      <c r="E4574" s="4" t="str">
        <f>VLOOKUP(B4574, Sheet2!$A$2:$B$734, 2, FALSE)</f>
        <v>GA</v>
      </c>
      <c r="F4574" s="4" t="s">
        <v>652</v>
      </c>
      <c r="G4574" s="4" t="str">
        <f>B4574&amp;E4574</f>
        <v>ChamblissGA</v>
      </c>
      <c r="H4574" s="4" t="str">
        <f>VLOOKUP(G4574, Sheet2!C:D, 2, FALSE)</f>
        <v>R</v>
      </c>
      <c r="I4574" s="4">
        <f>VLOOKUP(A4574, Sheet3!A:G,2, FALSE)</f>
        <v>-2.8257340000000002</v>
      </c>
      <c r="J4574" s="4">
        <f>VLOOKUP(A4574, Sheet3!A:G,3, FALSE)</f>
        <v>-0.18635399999999999</v>
      </c>
      <c r="K4574" s="4">
        <f>VLOOKUP(A4574, Sheet3!A:G,4, FALSE)</f>
        <v>0.76117299999999999</v>
      </c>
      <c r="L4574" s="4">
        <f>VLOOKUP(A4574, Sheet3!A:G,5, FALSE)</f>
        <v>0.64024000000000003</v>
      </c>
      <c r="M4574" s="4">
        <f>VLOOKUP(A4574, Sheet3!A:G,6, FALSE)</f>
        <v>0.258413</v>
      </c>
      <c r="N4574" s="4">
        <f>VLOOKUP(A4574, Sheet3!A:G,7, FALSE)</f>
        <v>-1.9266049999999999</v>
      </c>
      <c r="O4574">
        <v>2004</v>
      </c>
      <c r="P4574" s="4">
        <f>VLOOKUP(G4574, Sheet2!C:E, 3, FALSE)</f>
        <v>1995</v>
      </c>
      <c r="Q4574" s="4">
        <f>O4574-P4574</f>
        <v>9</v>
      </c>
      <c r="R4574" s="4">
        <f>VLOOKUP(A4574, Sheet4!A:B, 2, FALSE)</f>
        <v>1537</v>
      </c>
    </row>
    <row r="4575" spans="1:18">
      <c r="A4575" s="4">
        <v>6065</v>
      </c>
      <c r="B4575" s="4" t="s">
        <v>238</v>
      </c>
      <c r="C4575" s="1">
        <v>38085</v>
      </c>
      <c r="D4575" s="4" t="s">
        <v>15</v>
      </c>
      <c r="E4575" s="4" t="str">
        <f>VLOOKUP(B4575, Sheet2!$A$2:$B$734, 2, FALSE)</f>
        <v>AZ</v>
      </c>
      <c r="F4575" s="4" t="s">
        <v>652</v>
      </c>
      <c r="G4575" s="4" t="str">
        <f>B4575&amp;E4575</f>
        <v>KylAZ</v>
      </c>
      <c r="H4575" s="4" t="str">
        <f>VLOOKUP(G4575, Sheet2!C:D, 2, FALSE)</f>
        <v>R</v>
      </c>
      <c r="I4575" s="4">
        <f>VLOOKUP(A4575, Sheet3!A:G,2, FALSE)</f>
        <v>-2.0589409999999999</v>
      </c>
      <c r="J4575" s="4">
        <f>VLOOKUP(A4575, Sheet3!A:G,3, FALSE)</f>
        <v>0.28948499999999999</v>
      </c>
      <c r="K4575" s="4">
        <f>VLOOKUP(A4575, Sheet3!A:G,4, FALSE)</f>
        <v>-0.34631899999999999</v>
      </c>
      <c r="L4575" s="4">
        <f>VLOOKUP(A4575, Sheet3!A:G,5, FALSE)</f>
        <v>2.137489</v>
      </c>
      <c r="M4575" s="4">
        <f>VLOOKUP(A4575, Sheet3!A:G,6, FALSE)</f>
        <v>-0.36139100000000002</v>
      </c>
      <c r="N4575" s="4">
        <f>VLOOKUP(A4575, Sheet3!A:G,7, FALSE)</f>
        <v>-1.2004570000000001</v>
      </c>
      <c r="O4575">
        <v>2004</v>
      </c>
      <c r="P4575" s="4">
        <f>VLOOKUP(G4575, Sheet2!C:E, 3, FALSE)</f>
        <v>1995</v>
      </c>
      <c r="Q4575" s="4">
        <f>O4575-P4575</f>
        <v>9</v>
      </c>
      <c r="R4575" s="4">
        <f>VLOOKUP(A4575, Sheet4!A:B, 2, FALSE)</f>
        <v>1984</v>
      </c>
    </row>
    <row r="4576" spans="1:18">
      <c r="A4576" s="4">
        <v>6066</v>
      </c>
      <c r="B4576" s="4" t="s">
        <v>201</v>
      </c>
      <c r="C4576" s="1">
        <v>38099</v>
      </c>
      <c r="D4576" s="4" t="s">
        <v>15</v>
      </c>
      <c r="E4576" s="4" t="s">
        <v>136</v>
      </c>
      <c r="F4576" s="4" t="s">
        <v>652</v>
      </c>
      <c r="G4576" s="4" t="str">
        <f>B4576&amp;E4576</f>
        <v>SmithOR</v>
      </c>
      <c r="H4576" s="4" t="str">
        <f>VLOOKUP(G4576, Sheet2!C:D, 2, FALSE)</f>
        <v>R</v>
      </c>
      <c r="I4576" s="4">
        <f>VLOOKUP(A4576, Sheet3!A:G,2, FALSE)</f>
        <v>2.6587930000000002</v>
      </c>
      <c r="J4576" s="4">
        <f>VLOOKUP(A4576, Sheet3!A:G,3, FALSE)</f>
        <v>-2.1754920000000002</v>
      </c>
      <c r="K4576" s="4">
        <f>VLOOKUP(A4576, Sheet3!A:G,4, FALSE)</f>
        <v>-0.80274299999999998</v>
      </c>
      <c r="L4576" s="4">
        <f>VLOOKUP(A4576, Sheet3!A:G,5, FALSE)</f>
        <v>1.1002769999999999</v>
      </c>
      <c r="M4576" s="4">
        <f>VLOOKUP(A4576, Sheet3!A:G,6, FALSE)</f>
        <v>1.3055410000000001</v>
      </c>
      <c r="N4576" s="4">
        <f>VLOOKUP(A4576, Sheet3!A:G,7, FALSE)</f>
        <v>-3.2047219999999998</v>
      </c>
      <c r="O4576">
        <v>2004</v>
      </c>
      <c r="P4576" s="4">
        <f>VLOOKUP(G4576, Sheet2!C:E, 3, FALSE)</f>
        <v>1997</v>
      </c>
      <c r="Q4576" s="4">
        <f>O4576-P4576</f>
        <v>7</v>
      </c>
      <c r="R4576" s="4">
        <f>VLOOKUP(A4576, Sheet4!A:B, 2, FALSE)</f>
        <v>1717</v>
      </c>
    </row>
    <row r="4577" spans="1:18">
      <c r="A4577" s="4">
        <v>6067</v>
      </c>
      <c r="B4577" s="4" t="s">
        <v>574</v>
      </c>
      <c r="C4577" s="1">
        <v>38099</v>
      </c>
      <c r="D4577" s="4" t="s">
        <v>15</v>
      </c>
      <c r="E4577" s="4" t="str">
        <f>VLOOKUP(B4577, Sheet2!$A$2:$B$734, 2, FALSE)</f>
        <v>MN</v>
      </c>
      <c r="F4577" s="4" t="s">
        <v>652</v>
      </c>
      <c r="G4577" s="4" t="str">
        <f>B4577&amp;E4577</f>
        <v>DaytonMN</v>
      </c>
      <c r="H4577" s="4" t="str">
        <f>VLOOKUP(G4577, Sheet2!C:D, 2, FALSE)</f>
        <v>D</v>
      </c>
      <c r="I4577" s="4">
        <f>VLOOKUP(A4577, Sheet3!A:G,2, FALSE)</f>
        <v>2.3753000000000002</v>
      </c>
      <c r="J4577" s="4">
        <f>VLOOKUP(A4577, Sheet3!A:G,3, FALSE)</f>
        <v>-0.95289800000000002</v>
      </c>
      <c r="K4577" s="4">
        <f>VLOOKUP(A4577, Sheet3!A:G,4, FALSE)</f>
        <v>-0.44534499999999999</v>
      </c>
      <c r="L4577" s="4">
        <f>VLOOKUP(A4577, Sheet3!A:G,5, FALSE)</f>
        <v>3.9376959999999999</v>
      </c>
      <c r="M4577" s="4">
        <f>VLOOKUP(A4577, Sheet3!A:G,6, FALSE)</f>
        <v>0.571469</v>
      </c>
      <c r="N4577" s="4">
        <f>VLOOKUP(A4577, Sheet3!A:G,7, FALSE)</f>
        <v>-2.8378E-2</v>
      </c>
      <c r="O4577">
        <v>2004</v>
      </c>
      <c r="P4577" s="4">
        <f>VLOOKUP(G4577, Sheet2!C:E, 3, FALSE)</f>
        <v>2001</v>
      </c>
      <c r="Q4577" s="4">
        <f>O4577-P4577</f>
        <v>3</v>
      </c>
      <c r="R4577" s="4">
        <f>VLOOKUP(A4577, Sheet4!A:B, 2, FALSE)</f>
        <v>2007</v>
      </c>
    </row>
    <row r="4578" spans="1:18">
      <c r="A4578" s="4">
        <v>6068</v>
      </c>
      <c r="B4578" s="4" t="s">
        <v>97</v>
      </c>
      <c r="C4578" s="1">
        <v>38106</v>
      </c>
      <c r="D4578" s="4" t="s">
        <v>15</v>
      </c>
      <c r="E4578" s="4" t="str">
        <f>VLOOKUP(B4578, Sheet2!$A$2:$B$734, 2, FALSE)</f>
        <v>AK</v>
      </c>
      <c r="F4578" s="4" t="s">
        <v>652</v>
      </c>
      <c r="G4578" s="4" t="str">
        <f>B4578&amp;E4578</f>
        <v>StevensAK</v>
      </c>
      <c r="H4578" s="4" t="str">
        <f>VLOOKUP(G4578, Sheet2!C:D, 2, FALSE)</f>
        <v>D</v>
      </c>
      <c r="I4578" s="4">
        <f>VLOOKUP(A4578, Sheet3!A:G,2, FALSE)</f>
        <v>0.54727599999999998</v>
      </c>
      <c r="J4578" s="4">
        <f>VLOOKUP(A4578, Sheet3!A:G,3, FALSE)</f>
        <v>-0.98210200000000003</v>
      </c>
      <c r="K4578" s="4">
        <f>VLOOKUP(A4578, Sheet3!A:G,4, FALSE)</f>
        <v>-0.35825699999999999</v>
      </c>
      <c r="L4578" s="4">
        <f>VLOOKUP(A4578, Sheet3!A:G,5, FALSE)</f>
        <v>0.74989799999999995</v>
      </c>
      <c r="M4578" s="4">
        <f>VLOOKUP(A4578, Sheet3!A:G,6, FALSE)</f>
        <v>0.95140999999999998</v>
      </c>
      <c r="N4578" s="4">
        <f>VLOOKUP(A4578, Sheet3!A:G,7, FALSE)</f>
        <v>1.3910419999999999</v>
      </c>
      <c r="O4578">
        <v>2004</v>
      </c>
      <c r="P4578" s="4">
        <f>VLOOKUP(G4578, Sheet2!C:E, 3, FALSE)</f>
        <v>1968</v>
      </c>
      <c r="Q4578" s="4">
        <f>O4578-P4578</f>
        <v>36</v>
      </c>
      <c r="R4578" s="4">
        <f>VLOOKUP(A4578, Sheet4!A:B, 2, FALSE)</f>
        <v>2053</v>
      </c>
    </row>
    <row r="4579" spans="1:18">
      <c r="A4579" s="4">
        <v>6069</v>
      </c>
      <c r="B4579" s="4" t="s">
        <v>262</v>
      </c>
      <c r="C4579" s="1">
        <v>38110</v>
      </c>
      <c r="D4579" s="4" t="s">
        <v>15</v>
      </c>
      <c r="E4579" s="4" t="s">
        <v>248</v>
      </c>
      <c r="F4579" s="4" t="s">
        <v>652</v>
      </c>
      <c r="G4579" s="4" t="str">
        <f>B4579&amp;E4579</f>
        <v>ReidNV</v>
      </c>
      <c r="H4579" s="4" t="str">
        <f>VLOOKUP(G4579, Sheet2!C:D, 2, FALSE)</f>
        <v>D</v>
      </c>
      <c r="I4579" s="4">
        <f>VLOOKUP(A4579, Sheet3!A:G,2, FALSE)</f>
        <v>-1.691878</v>
      </c>
      <c r="J4579" s="4">
        <f>VLOOKUP(A4579, Sheet3!A:G,3, FALSE)</f>
        <v>-1.385399</v>
      </c>
      <c r="K4579" s="4">
        <f>VLOOKUP(A4579, Sheet3!A:G,4, FALSE)</f>
        <v>-0.45210800000000001</v>
      </c>
      <c r="L4579" s="4">
        <f>VLOOKUP(A4579, Sheet3!A:G,5, FALSE)</f>
        <v>-2.1841300000000001</v>
      </c>
      <c r="M4579" s="4">
        <f>VLOOKUP(A4579, Sheet3!A:G,6, FALSE)</f>
        <v>-0.19366700000000001</v>
      </c>
      <c r="N4579" s="4">
        <f>VLOOKUP(A4579, Sheet3!A:G,7, FALSE)</f>
        <v>-2.5295100000000001</v>
      </c>
      <c r="O4579">
        <v>2004</v>
      </c>
      <c r="P4579" s="4">
        <f>VLOOKUP(G4579, Sheet2!C:E, 3, FALSE)</f>
        <v>1983</v>
      </c>
      <c r="Q4579" s="4">
        <f>O4579-P4579</f>
        <v>21</v>
      </c>
      <c r="R4579" s="4">
        <f>VLOOKUP(A4579, Sheet4!A:B, 2, FALSE)</f>
        <v>877</v>
      </c>
    </row>
    <row r="4580" spans="1:18">
      <c r="A4580" s="4">
        <v>6070</v>
      </c>
      <c r="B4580" s="4" t="s">
        <v>29</v>
      </c>
      <c r="C4580" s="1">
        <v>38110</v>
      </c>
      <c r="D4580" s="4" t="s">
        <v>15</v>
      </c>
      <c r="E4580" s="4" t="s">
        <v>52</v>
      </c>
      <c r="F4580" s="4" t="s">
        <v>652</v>
      </c>
      <c r="G4580" s="4" t="str">
        <f>B4580&amp;E4580</f>
        <v>McConnellKY</v>
      </c>
      <c r="H4580" s="4" t="str">
        <f>VLOOKUP(G4580, Sheet2!C:D, 2, FALSE)</f>
        <v>R</v>
      </c>
      <c r="I4580" s="4">
        <f>VLOOKUP(A4580, Sheet3!A:G,2, FALSE)</f>
        <v>0.79946499999999998</v>
      </c>
      <c r="J4580" s="4">
        <f>VLOOKUP(A4580, Sheet3!A:G,3, FALSE)</f>
        <v>-1.304368</v>
      </c>
      <c r="K4580" s="4">
        <f>VLOOKUP(A4580, Sheet3!A:G,4, FALSE)</f>
        <v>2.653556</v>
      </c>
      <c r="L4580" s="4">
        <f>VLOOKUP(A4580, Sheet3!A:G,5, FALSE)</f>
        <v>1.3712169999999999</v>
      </c>
      <c r="M4580" s="4">
        <f>VLOOKUP(A4580, Sheet3!A:G,6, FALSE)</f>
        <v>-0.81896599999999997</v>
      </c>
      <c r="N4580" s="4">
        <f>VLOOKUP(A4580, Sheet3!A:G,7, FALSE)</f>
        <v>3.0392869999999998</v>
      </c>
      <c r="O4580">
        <v>2004</v>
      </c>
      <c r="P4580" s="4">
        <f>VLOOKUP(G4580, Sheet2!C:E, 3, FALSE)</f>
        <v>1985</v>
      </c>
      <c r="Q4580" s="4">
        <f>O4580-P4580</f>
        <v>19</v>
      </c>
      <c r="R4580" s="4">
        <f>VLOOKUP(A4580, Sheet4!A:B, 2, FALSE)</f>
        <v>1939</v>
      </c>
    </row>
    <row r="4581" spans="1:18">
      <c r="A4581" s="4">
        <v>6071</v>
      </c>
      <c r="B4581" s="4" t="s">
        <v>284</v>
      </c>
      <c r="C4581" s="1">
        <v>38114</v>
      </c>
      <c r="D4581" s="4" t="s">
        <v>15</v>
      </c>
      <c r="E4581" s="4" t="str">
        <f>VLOOKUP(B4581, Sheet2!$A$2:$B$734, 2, FALSE)</f>
        <v>ND</v>
      </c>
      <c r="F4581" s="4" t="s">
        <v>652</v>
      </c>
      <c r="G4581" s="4" t="str">
        <f>B4581&amp;E4581</f>
        <v>ConradND</v>
      </c>
      <c r="H4581" s="4" t="str">
        <f>VLOOKUP(G4581, Sheet2!C:D, 2, FALSE)</f>
        <v>D</v>
      </c>
      <c r="I4581" s="4">
        <f>VLOOKUP(A4581, Sheet3!A:G,2, FALSE)</f>
        <v>-3.1398109999999999</v>
      </c>
      <c r="J4581" s="4">
        <f>VLOOKUP(A4581, Sheet3!A:G,3, FALSE)</f>
        <v>0.27013399999999999</v>
      </c>
      <c r="K4581" s="4">
        <f>VLOOKUP(A4581, Sheet3!A:G,4, FALSE)</f>
        <v>-2.2484690000000001</v>
      </c>
      <c r="L4581" s="4">
        <f>VLOOKUP(A4581, Sheet3!A:G,5, FALSE)</f>
        <v>-0.80760600000000005</v>
      </c>
      <c r="M4581" s="4">
        <f>VLOOKUP(A4581, Sheet3!A:G,6, FALSE)</f>
        <v>0.46989300000000001</v>
      </c>
      <c r="N4581" s="4">
        <f>VLOOKUP(A4581, Sheet3!A:G,7, FALSE)</f>
        <v>-3.0089899999999998</v>
      </c>
      <c r="O4581">
        <v>2004</v>
      </c>
      <c r="P4581" s="4">
        <f>VLOOKUP(G4581, Sheet2!C:E, 3, FALSE)</f>
        <v>1987</v>
      </c>
      <c r="Q4581" s="4">
        <f>O4581-P4581</f>
        <v>17</v>
      </c>
      <c r="R4581" s="4">
        <f>VLOOKUP(A4581, Sheet4!A:B, 2, FALSE)</f>
        <v>2501</v>
      </c>
    </row>
    <row r="4582" spans="1:18">
      <c r="A4582" s="4">
        <v>6072</v>
      </c>
      <c r="B4582" s="4" t="s">
        <v>262</v>
      </c>
      <c r="C4582" s="1">
        <v>39219</v>
      </c>
      <c r="D4582" s="4" t="s">
        <v>15</v>
      </c>
      <c r="E4582" s="4" t="str">
        <f>VLOOKUP(B4582, Sheet2!$A$2:$B$734, 2, FALSE)</f>
        <v>NV</v>
      </c>
      <c r="F4582" s="4" t="s">
        <v>652</v>
      </c>
      <c r="G4582" s="4" t="str">
        <f>B4582&amp;E4582</f>
        <v>ReidNV</v>
      </c>
      <c r="H4582" s="4" t="str">
        <f>VLOOKUP(G4582, Sheet2!C:D, 2, FALSE)</f>
        <v>D</v>
      </c>
      <c r="I4582" s="4">
        <f>VLOOKUP(A4582, Sheet3!A:G,2, FALSE)</f>
        <v>-0.98055000000000003</v>
      </c>
      <c r="J4582" s="4">
        <f>VLOOKUP(A4582, Sheet3!A:G,3, FALSE)</f>
        <v>0.75669399999999998</v>
      </c>
      <c r="K4582" s="4">
        <f>VLOOKUP(A4582, Sheet3!A:G,4, FALSE)</f>
        <v>1.369057</v>
      </c>
      <c r="L4582" s="4">
        <f>VLOOKUP(A4582, Sheet3!A:G,5, FALSE)</f>
        <v>-2.0667849999999999</v>
      </c>
      <c r="M4582" s="4">
        <f>VLOOKUP(A4582, Sheet3!A:G,6, FALSE)</f>
        <v>-0.82074199999999997</v>
      </c>
      <c r="N4582" s="4">
        <f>VLOOKUP(A4582, Sheet3!A:G,7, FALSE)</f>
        <v>2.0744419999999999</v>
      </c>
      <c r="O4582">
        <v>2007</v>
      </c>
      <c r="P4582" s="4">
        <f>VLOOKUP(G4582, Sheet2!C:E, 3, FALSE)</f>
        <v>1983</v>
      </c>
      <c r="Q4582" s="4">
        <f>O4582-P4582</f>
        <v>24</v>
      </c>
      <c r="R4582" s="4">
        <f>VLOOKUP(A4582, Sheet4!A:B, 2, FALSE)</f>
        <v>588</v>
      </c>
    </row>
    <row r="4583" spans="1:18">
      <c r="A4583" s="4">
        <v>6073</v>
      </c>
      <c r="B4583" s="4" t="s">
        <v>18</v>
      </c>
      <c r="C4583" s="1">
        <v>39219</v>
      </c>
      <c r="D4583" s="4" t="s">
        <v>15</v>
      </c>
      <c r="E4583" s="4" t="str">
        <f>VLOOKUP(B4583, Sheet2!$A$2:$B$734, 2, FALSE)</f>
        <v>WV</v>
      </c>
      <c r="F4583" s="4" t="s">
        <v>652</v>
      </c>
      <c r="G4583" s="4" t="str">
        <f>B4583&amp;E4583</f>
        <v>ByrdWV</v>
      </c>
      <c r="H4583" s="4" t="str">
        <f>VLOOKUP(G4583, Sheet2!C:D, 2, FALSE)</f>
        <v>D</v>
      </c>
      <c r="I4583" s="4">
        <f>VLOOKUP(A4583, Sheet3!A:G,2, FALSE)</f>
        <v>-2.4078080000000002</v>
      </c>
      <c r="J4583" s="4">
        <f>VLOOKUP(A4583, Sheet3!A:G,3, FALSE)</f>
        <v>0.25206000000000001</v>
      </c>
      <c r="K4583" s="4">
        <f>VLOOKUP(A4583, Sheet3!A:G,4, FALSE)</f>
        <v>0.68873099999999998</v>
      </c>
      <c r="L4583" s="4">
        <f>VLOOKUP(A4583, Sheet3!A:G,5, FALSE)</f>
        <v>-0.74782800000000005</v>
      </c>
      <c r="M4583" s="4">
        <f>VLOOKUP(A4583, Sheet3!A:G,6, FALSE)</f>
        <v>-0.75604300000000002</v>
      </c>
      <c r="N4583" s="4">
        <f>VLOOKUP(A4583, Sheet3!A:G,7, FALSE)</f>
        <v>1.2372749999999999</v>
      </c>
      <c r="O4583">
        <v>2007</v>
      </c>
      <c r="P4583" s="4">
        <f>VLOOKUP(G4583, Sheet2!C:E, 3, FALSE)</f>
        <v>1959</v>
      </c>
      <c r="Q4583" s="4">
        <f>O4583-P4583</f>
        <v>48</v>
      </c>
      <c r="R4583" s="4">
        <f>VLOOKUP(A4583, Sheet4!A:B, 2, FALSE)</f>
        <v>962</v>
      </c>
    </row>
    <row r="4584" spans="1:18">
      <c r="A4584" s="4">
        <v>6074</v>
      </c>
      <c r="B4584" s="4" t="s">
        <v>331</v>
      </c>
      <c r="C4584" s="1">
        <v>39226</v>
      </c>
      <c r="D4584" s="4" t="s">
        <v>15</v>
      </c>
      <c r="E4584" s="4" t="str">
        <f>VLOOKUP(B4584, Sheet2!$A$2:$B$734, 2, FALSE)</f>
        <v>AR</v>
      </c>
      <c r="F4584" s="4" t="s">
        <v>652</v>
      </c>
      <c r="G4584" s="4" t="str">
        <f>B4584&amp;E4584</f>
        <v>PryorAR</v>
      </c>
      <c r="H4584" s="4" t="str">
        <f>VLOOKUP(G4584, Sheet2!C:D, 2, FALSE)</f>
        <v>D</v>
      </c>
      <c r="I4584" s="4">
        <f>VLOOKUP(A4584, Sheet3!A:G,2, FALSE)</f>
        <v>-2.2661750000000001</v>
      </c>
      <c r="J4584" s="4">
        <f>VLOOKUP(A4584, Sheet3!A:G,3, FALSE)</f>
        <v>-1.139256</v>
      </c>
      <c r="K4584" s="4">
        <f>VLOOKUP(A4584, Sheet3!A:G,4, FALSE)</f>
        <v>-1.6427210000000001</v>
      </c>
      <c r="L4584" s="4">
        <f>VLOOKUP(A4584, Sheet3!A:G,5, FALSE)</f>
        <v>-1.569399</v>
      </c>
      <c r="M4584" s="4">
        <f>VLOOKUP(A4584, Sheet3!A:G,6, FALSE)</f>
        <v>5.2588000000000003E-2</v>
      </c>
      <c r="N4584" s="4">
        <f>VLOOKUP(A4584, Sheet3!A:G,7, FALSE)</f>
        <v>-5.9572310000000002</v>
      </c>
      <c r="O4584">
        <v>2007</v>
      </c>
      <c r="P4584" s="4">
        <f>VLOOKUP(G4584, Sheet2!C:E, 3, FALSE)</f>
        <v>2003</v>
      </c>
      <c r="Q4584" s="4">
        <f>O4584-P4584</f>
        <v>4</v>
      </c>
      <c r="R4584" s="4">
        <f>VLOOKUP(A4584, Sheet4!A:B, 2, FALSE)</f>
        <v>640</v>
      </c>
    </row>
    <row r="4585" spans="1:18">
      <c r="A4585" s="4">
        <v>6075</v>
      </c>
      <c r="B4585" s="4" t="s">
        <v>241</v>
      </c>
      <c r="C4585" s="1">
        <v>39226</v>
      </c>
      <c r="D4585" s="4" t="s">
        <v>15</v>
      </c>
      <c r="E4585" s="4" t="str">
        <f>VLOOKUP(B4585, Sheet2!$A$2:$B$734, 2, FALSE)</f>
        <v>UT</v>
      </c>
      <c r="F4585" s="4" t="s">
        <v>652</v>
      </c>
      <c r="G4585" s="4" t="str">
        <f>B4585&amp;E4585</f>
        <v>BennettUT</v>
      </c>
      <c r="H4585" s="4" t="str">
        <f>VLOOKUP(G4585, Sheet2!C:D, 2, FALSE)</f>
        <v>R</v>
      </c>
      <c r="I4585" s="4">
        <f>VLOOKUP(A4585, Sheet3!A:G,2, FALSE)</f>
        <v>2.0081250000000002</v>
      </c>
      <c r="J4585" s="4">
        <f>VLOOKUP(A4585, Sheet3!A:G,3, FALSE)</f>
        <v>7.9471E-2</v>
      </c>
      <c r="K4585" s="4">
        <f>VLOOKUP(A4585, Sheet3!A:G,4, FALSE)</f>
        <v>1.2345489999999999</v>
      </c>
      <c r="L4585" s="4">
        <f>VLOOKUP(A4585, Sheet3!A:G,5, FALSE)</f>
        <v>-1.12364</v>
      </c>
      <c r="M4585" s="4">
        <f>VLOOKUP(A4585, Sheet3!A:G,6, FALSE)</f>
        <v>-0.70308099999999996</v>
      </c>
      <c r="N4585" s="4">
        <f>VLOOKUP(A4585, Sheet3!A:G,7, FALSE)</f>
        <v>-2.456566</v>
      </c>
      <c r="O4585">
        <v>2007</v>
      </c>
      <c r="P4585" s="4">
        <f>VLOOKUP(G4585, Sheet2!C:E, 3, FALSE)</f>
        <v>1993</v>
      </c>
      <c r="Q4585" s="4">
        <f>O4585-P4585</f>
        <v>14</v>
      </c>
      <c r="R4585" s="4">
        <f>VLOOKUP(A4585, Sheet4!A:B, 2, FALSE)</f>
        <v>556</v>
      </c>
    </row>
    <row r="4586" spans="1:18">
      <c r="A4586" s="4">
        <v>6076</v>
      </c>
      <c r="B4586" s="4" t="s">
        <v>103</v>
      </c>
      <c r="C4586" s="1">
        <v>39226</v>
      </c>
      <c r="D4586" s="4" t="s">
        <v>15</v>
      </c>
      <c r="E4586" s="4" t="s">
        <v>44</v>
      </c>
      <c r="F4586" s="4" t="s">
        <v>652</v>
      </c>
      <c r="G4586" s="4" t="str">
        <f>B4586&amp;E4586</f>
        <v>CaseyPA</v>
      </c>
      <c r="H4586" s="4" t="str">
        <f>VLOOKUP(G4586, Sheet2!C:D, 2, FALSE)</f>
        <v>D</v>
      </c>
      <c r="I4586" s="4">
        <f>VLOOKUP(A4586, Sheet3!A:G,2, FALSE)</f>
        <v>6.8655489999999997</v>
      </c>
      <c r="J4586" s="4">
        <f>VLOOKUP(A4586, Sheet3!A:G,3, FALSE)</f>
        <v>-0.95085900000000001</v>
      </c>
      <c r="K4586" s="4">
        <f>VLOOKUP(A4586, Sheet3!A:G,4, FALSE)</f>
        <v>3.285469</v>
      </c>
      <c r="L4586" s="4">
        <f>VLOOKUP(A4586, Sheet3!A:G,5, FALSE)</f>
        <v>0.821241</v>
      </c>
      <c r="M4586" s="4">
        <f>VLOOKUP(A4586, Sheet3!A:G,6, FALSE)</f>
        <v>2.5432890000000001</v>
      </c>
      <c r="N4586" s="4">
        <f>VLOOKUP(A4586, Sheet3!A:G,7, FALSE)</f>
        <v>3.0033120000000002</v>
      </c>
      <c r="O4586">
        <v>2007</v>
      </c>
      <c r="P4586" s="4">
        <f>VLOOKUP(G4586, Sheet2!C:E, 3, FALSE)</f>
        <v>2007</v>
      </c>
      <c r="Q4586" s="4">
        <f>O4586-P4586</f>
        <v>0</v>
      </c>
      <c r="R4586" s="4">
        <f>VLOOKUP(A4586, Sheet4!A:B, 2, FALSE)</f>
        <v>698</v>
      </c>
    </row>
    <row r="4587" spans="1:18">
      <c r="A4587" s="4">
        <v>6077</v>
      </c>
      <c r="B4587" s="4" t="s">
        <v>570</v>
      </c>
      <c r="C4587" s="1">
        <v>39226</v>
      </c>
      <c r="D4587" s="4" t="s">
        <v>15</v>
      </c>
      <c r="E4587" s="4" t="s">
        <v>346</v>
      </c>
      <c r="F4587" s="4" t="s">
        <v>652</v>
      </c>
      <c r="G4587" s="4" t="str">
        <f>B4587&amp;E4587</f>
        <v>GreggNH</v>
      </c>
      <c r="H4587" s="4" t="str">
        <f>VLOOKUP(G4587, Sheet2!C:D, 2, FALSE)</f>
        <v>R</v>
      </c>
      <c r="I4587" s="4">
        <f>VLOOKUP(A4587, Sheet3!A:G,2, FALSE)</f>
        <v>5.1009840000000004</v>
      </c>
      <c r="J4587" s="4">
        <f>VLOOKUP(A4587, Sheet3!A:G,3, FALSE)</f>
        <v>-0.27409600000000001</v>
      </c>
      <c r="K4587" s="4">
        <f>VLOOKUP(A4587, Sheet3!A:G,4, FALSE)</f>
        <v>1.94842</v>
      </c>
      <c r="L4587" s="4">
        <f>VLOOKUP(A4587, Sheet3!A:G,5, FALSE)</f>
        <v>-6.8300000000000001E-3</v>
      </c>
      <c r="M4587" s="4">
        <f>VLOOKUP(A4587, Sheet3!A:G,6, FALSE)</f>
        <v>-1.652596</v>
      </c>
      <c r="N4587" s="4">
        <f>VLOOKUP(A4587, Sheet3!A:G,7, FALSE)</f>
        <v>1.354373</v>
      </c>
      <c r="O4587">
        <v>2007</v>
      </c>
      <c r="P4587" s="4">
        <f>VLOOKUP(G4587, Sheet2!C:E, 3, FALSE)</f>
        <v>1993</v>
      </c>
      <c r="Q4587" s="4">
        <f>O4587-P4587</f>
        <v>14</v>
      </c>
      <c r="R4587" s="4">
        <f>VLOOKUP(A4587, Sheet4!A:B, 2, FALSE)</f>
        <v>579</v>
      </c>
    </row>
    <row r="4588" spans="1:18">
      <c r="A4588" s="4">
        <v>6078</v>
      </c>
      <c r="B4588" s="4" t="s">
        <v>385</v>
      </c>
      <c r="C4588" s="1">
        <v>39226</v>
      </c>
      <c r="D4588" s="4" t="s">
        <v>15</v>
      </c>
      <c r="E4588" s="4" t="s">
        <v>141</v>
      </c>
      <c r="F4588" s="4" t="s">
        <v>652</v>
      </c>
      <c r="G4588" s="4" t="str">
        <f>B4588&amp;E4588</f>
        <v>AlexanderTN</v>
      </c>
      <c r="H4588" s="4" t="str">
        <f>VLOOKUP(G4588, Sheet2!C:D, 2, FALSE)</f>
        <v>R</v>
      </c>
      <c r="I4588" s="4">
        <f>VLOOKUP(A4588, Sheet3!A:G,2, FALSE)</f>
        <v>0.335642</v>
      </c>
      <c r="J4588" s="4">
        <f>VLOOKUP(A4588, Sheet3!A:G,3, FALSE)</f>
        <v>0.204846</v>
      </c>
      <c r="K4588" s="4">
        <f>VLOOKUP(A4588, Sheet3!A:G,4, FALSE)</f>
        <v>1.177443</v>
      </c>
      <c r="L4588" s="4">
        <f>VLOOKUP(A4588, Sheet3!A:G,5, FALSE)</f>
        <v>-1.112598</v>
      </c>
      <c r="M4588" s="4">
        <f>VLOOKUP(A4588, Sheet3!A:G,6, FALSE)</f>
        <v>-0.54205899999999996</v>
      </c>
      <c r="N4588" s="4">
        <f>VLOOKUP(A4588, Sheet3!A:G,7, FALSE)</f>
        <v>0.36641600000000002</v>
      </c>
      <c r="O4588">
        <v>2007</v>
      </c>
      <c r="P4588" s="4">
        <f>VLOOKUP(G4588, Sheet2!C:E, 3, FALSE)</f>
        <v>2003</v>
      </c>
      <c r="Q4588" s="4">
        <f>O4588-P4588</f>
        <v>4</v>
      </c>
      <c r="R4588" s="4">
        <f>VLOOKUP(A4588, Sheet4!A:B, 2, FALSE)</f>
        <v>751</v>
      </c>
    </row>
    <row r="4589" spans="1:18">
      <c r="A4589" s="4">
        <v>6079</v>
      </c>
      <c r="B4589" s="4" t="s">
        <v>770</v>
      </c>
      <c r="C4589" s="1">
        <v>39226</v>
      </c>
      <c r="D4589" s="4" t="s">
        <v>15</v>
      </c>
      <c r="E4589" s="4" t="s">
        <v>193</v>
      </c>
      <c r="F4589" s="4" t="s">
        <v>652</v>
      </c>
      <c r="G4589" s="4" t="str">
        <f>B4589&amp;E4589</f>
        <v>SalazarKCO</v>
      </c>
      <c r="H4589" s="4" t="str">
        <f>VLOOKUP(G4589, Sheet2!C:D, 2, FALSE)</f>
        <v>D</v>
      </c>
      <c r="I4589" s="4">
        <f>VLOOKUP(A4589, Sheet3!A:G,2, FALSE)</f>
        <v>0.13222300000000001</v>
      </c>
      <c r="J4589" s="4">
        <f>VLOOKUP(A4589, Sheet3!A:G,3, FALSE)</f>
        <v>0.93396199999999996</v>
      </c>
      <c r="K4589" s="4">
        <f>VLOOKUP(A4589, Sheet3!A:G,4, FALSE)</f>
        <v>0.23841899999999999</v>
      </c>
      <c r="L4589" s="4">
        <f>VLOOKUP(A4589, Sheet3!A:G,5, FALSE)</f>
        <v>-2.634655</v>
      </c>
      <c r="M4589" s="4">
        <f>VLOOKUP(A4589, Sheet3!A:G,6, FALSE)</f>
        <v>3.2531999999999998E-2</v>
      </c>
      <c r="N4589" s="4">
        <f>VLOOKUP(A4589, Sheet3!A:G,7, FALSE)</f>
        <v>-2.9498929999999999</v>
      </c>
      <c r="O4589">
        <v>2007</v>
      </c>
      <c r="P4589" s="4">
        <f>VLOOKUP(G4589, Sheet2!C:E, 3, FALSE)</f>
        <v>2005</v>
      </c>
      <c r="Q4589" s="4">
        <f>O4589-P4589</f>
        <v>2</v>
      </c>
      <c r="R4589" s="4">
        <f>VLOOKUP(A4589, Sheet4!A:B, 2, FALSE)</f>
        <v>674</v>
      </c>
    </row>
    <row r="4590" spans="1:18">
      <c r="A4590" s="4">
        <v>6080</v>
      </c>
      <c r="B4590" s="4" t="s">
        <v>286</v>
      </c>
      <c r="C4590" s="1">
        <v>39280</v>
      </c>
      <c r="D4590" s="4" t="s">
        <v>15</v>
      </c>
      <c r="E4590" s="4" t="str">
        <f>VLOOKUP(B4590, Sheet2!$A$2:$B$734, 2, FALSE)</f>
        <v>CT</v>
      </c>
      <c r="F4590" s="4" t="s">
        <v>652</v>
      </c>
      <c r="G4590" s="4" t="str">
        <f>B4590&amp;E4590</f>
        <v>DoddCT</v>
      </c>
      <c r="H4590" s="4" t="str">
        <f>VLOOKUP(G4590, Sheet2!C:D, 2, FALSE)</f>
        <v>D</v>
      </c>
      <c r="I4590" s="4">
        <f>VLOOKUP(A4590, Sheet3!A:G,2, FALSE)</f>
        <v>4.4239499999999996</v>
      </c>
      <c r="J4590" s="4">
        <f>VLOOKUP(A4590, Sheet3!A:G,3, FALSE)</f>
        <v>-0.65651599999999999</v>
      </c>
      <c r="K4590" s="4">
        <f>VLOOKUP(A4590, Sheet3!A:G,4, FALSE)</f>
        <v>1.7249909999999999</v>
      </c>
      <c r="L4590" s="4">
        <f>VLOOKUP(A4590, Sheet3!A:G,5, FALSE)</f>
        <v>0.59092699999999998</v>
      </c>
      <c r="M4590" s="4">
        <f>VLOOKUP(A4590, Sheet3!A:G,6, FALSE)</f>
        <v>0.193714</v>
      </c>
      <c r="N4590" s="4">
        <f>VLOOKUP(A4590, Sheet3!A:G,7, FALSE)</f>
        <v>2.0577619999999999</v>
      </c>
      <c r="O4590">
        <v>2007</v>
      </c>
      <c r="P4590" s="4">
        <f>VLOOKUP(G4590, Sheet2!C:E, 3, FALSE)</f>
        <v>1975</v>
      </c>
      <c r="Q4590" s="4">
        <f>O4590-P4590</f>
        <v>32</v>
      </c>
      <c r="R4590" s="4">
        <f>VLOOKUP(A4590, Sheet4!A:B, 2, FALSE)</f>
        <v>3264</v>
      </c>
    </row>
    <row r="4591" spans="1:18">
      <c r="A4591" s="4">
        <v>6081</v>
      </c>
      <c r="B4591" s="4" t="s">
        <v>95</v>
      </c>
      <c r="C4591" s="1">
        <v>39283</v>
      </c>
      <c r="D4591" s="4" t="s">
        <v>15</v>
      </c>
      <c r="E4591" s="4" t="str">
        <f>VLOOKUP(B4591, Sheet2!$A$2:$B$734, 2, FALSE)</f>
        <v>ND</v>
      </c>
      <c r="F4591" s="4" t="s">
        <v>652</v>
      </c>
      <c r="G4591" s="4" t="str">
        <f>B4591&amp;E4591</f>
        <v>DorganND</v>
      </c>
      <c r="H4591" s="4" t="str">
        <f>VLOOKUP(G4591, Sheet2!C:D, 2, FALSE)</f>
        <v>D</v>
      </c>
      <c r="I4591" s="4">
        <f>VLOOKUP(A4591, Sheet3!A:G,2, FALSE)</f>
        <v>-0.45117400000000002</v>
      </c>
      <c r="J4591" s="4">
        <f>VLOOKUP(A4591, Sheet3!A:G,3, FALSE)</f>
        <v>2.2019E-2</v>
      </c>
      <c r="K4591" s="4">
        <f>VLOOKUP(A4591, Sheet3!A:G,4, FALSE)</f>
        <v>-1.7014389999999999</v>
      </c>
      <c r="L4591" s="4">
        <f>VLOOKUP(A4591, Sheet3!A:G,5, FALSE)</f>
        <v>0.48266100000000001</v>
      </c>
      <c r="M4591" s="4">
        <f>VLOOKUP(A4591, Sheet3!A:G,6, FALSE)</f>
        <v>-0.123305</v>
      </c>
      <c r="N4591" s="4">
        <f>VLOOKUP(A4591, Sheet3!A:G,7, FALSE)</f>
        <v>0.36550300000000002</v>
      </c>
      <c r="O4591">
        <v>2007</v>
      </c>
      <c r="P4591" s="4">
        <f>VLOOKUP(G4591, Sheet2!C:E, 3, FALSE)</f>
        <v>1981</v>
      </c>
      <c r="Q4591" s="4">
        <f>O4591-P4591</f>
        <v>26</v>
      </c>
      <c r="R4591" s="4">
        <f>VLOOKUP(A4591, Sheet4!A:B, 2, FALSE)</f>
        <v>2217</v>
      </c>
    </row>
    <row r="4592" spans="1:18">
      <c r="A4592" s="4">
        <v>6082</v>
      </c>
      <c r="B4592" s="4" t="s">
        <v>267</v>
      </c>
      <c r="C4592" s="1">
        <v>39286</v>
      </c>
      <c r="D4592" s="4" t="s">
        <v>15</v>
      </c>
      <c r="E4592" s="4" t="s">
        <v>184</v>
      </c>
      <c r="F4592" s="4" t="s">
        <v>652</v>
      </c>
      <c r="G4592" s="4" t="str">
        <f>B4592&amp;E4592</f>
        <v>KennedyMA</v>
      </c>
      <c r="H4592" s="4" t="str">
        <f>VLOOKUP(G4592, Sheet2!C:D, 2, FALSE)</f>
        <v>D</v>
      </c>
      <c r="I4592" s="4">
        <f>VLOOKUP(A4592, Sheet3!A:G,2, FALSE)</f>
        <v>-2.8023750000000001</v>
      </c>
      <c r="J4592" s="4">
        <f>VLOOKUP(A4592, Sheet3!A:G,3, FALSE)</f>
        <v>0.52908500000000003</v>
      </c>
      <c r="K4592" s="4">
        <f>VLOOKUP(A4592, Sheet3!A:G,4, FALSE)</f>
        <v>0.28863299999999997</v>
      </c>
      <c r="L4592" s="4">
        <f>VLOOKUP(A4592, Sheet3!A:G,5, FALSE)</f>
        <v>-3.2661730000000002</v>
      </c>
      <c r="M4592" s="4">
        <f>VLOOKUP(A4592, Sheet3!A:G,6, FALSE)</f>
        <v>-1.4139390000000001</v>
      </c>
      <c r="N4592" s="4">
        <f>VLOOKUP(A4592, Sheet3!A:G,7, FALSE)</f>
        <v>1.4500489999999999</v>
      </c>
      <c r="O4592">
        <v>2007</v>
      </c>
      <c r="P4592" s="4">
        <f>VLOOKUP(G4592, Sheet2!C:E, 3, FALSE)</f>
        <v>1962</v>
      </c>
      <c r="Q4592" s="4">
        <f>O4592-P4592</f>
        <v>45</v>
      </c>
      <c r="R4592" s="4">
        <f>VLOOKUP(A4592, Sheet4!A:B, 2, FALSE)</f>
        <v>714</v>
      </c>
    </row>
    <row r="4593" spans="1:18">
      <c r="A4593" s="4">
        <v>6083</v>
      </c>
      <c r="B4593" s="4" t="s">
        <v>262</v>
      </c>
      <c r="C4593" s="1">
        <v>38978</v>
      </c>
      <c r="D4593" s="4" t="s">
        <v>15</v>
      </c>
      <c r="E4593" s="4" t="str">
        <f>VLOOKUP(B4593, Sheet2!$A$2:$B$734, 2, FALSE)</f>
        <v>NV</v>
      </c>
      <c r="F4593" s="4" t="s">
        <v>652</v>
      </c>
      <c r="G4593" s="4" t="str">
        <f>B4593&amp;E4593</f>
        <v>ReidNV</v>
      </c>
      <c r="H4593" s="4" t="str">
        <f>VLOOKUP(G4593, Sheet2!C:D, 2, FALSE)</f>
        <v>D</v>
      </c>
      <c r="I4593" s="4">
        <f>VLOOKUP(A4593, Sheet3!A:G,2, FALSE)</f>
        <v>-4.1350239999999996</v>
      </c>
      <c r="J4593" s="4">
        <f>VLOOKUP(A4593, Sheet3!A:G,3, FALSE)</f>
        <v>-1.5455760000000001</v>
      </c>
      <c r="K4593" s="4">
        <f>VLOOKUP(A4593, Sheet3!A:G,4, FALSE)</f>
        <v>-1.6770339999999999</v>
      </c>
      <c r="L4593" s="4">
        <f>VLOOKUP(A4593, Sheet3!A:G,5, FALSE)</f>
        <v>-2.4895290000000001</v>
      </c>
      <c r="M4593" s="4">
        <f>VLOOKUP(A4593, Sheet3!A:G,6, FALSE)</f>
        <v>-0.75895900000000005</v>
      </c>
      <c r="N4593" s="4">
        <f>VLOOKUP(A4593, Sheet3!A:G,7, FALSE)</f>
        <v>0.15204599999999999</v>
      </c>
      <c r="O4593">
        <v>2006</v>
      </c>
      <c r="P4593" s="4">
        <f>VLOOKUP(G4593, Sheet2!C:E, 3, FALSE)</f>
        <v>1983</v>
      </c>
      <c r="Q4593" s="4">
        <f>O4593-P4593</f>
        <v>23</v>
      </c>
      <c r="R4593" s="4">
        <f>VLOOKUP(A4593, Sheet4!A:B, 2, FALSE)</f>
        <v>1287</v>
      </c>
    </row>
    <row r="4594" spans="1:18">
      <c r="A4594" s="4">
        <v>6084</v>
      </c>
      <c r="B4594" s="4" t="s">
        <v>94</v>
      </c>
      <c r="C4594" s="1">
        <v>38978</v>
      </c>
      <c r="D4594" s="4" t="s">
        <v>15</v>
      </c>
      <c r="E4594" s="4" t="str">
        <f>VLOOKUP(B4594, Sheet2!$A$2:$B$734, 2, FALSE)</f>
        <v>IL</v>
      </c>
      <c r="F4594" s="4" t="s">
        <v>652</v>
      </c>
      <c r="G4594" s="4" t="str">
        <f>B4594&amp;E4594</f>
        <v>DurbinIL</v>
      </c>
      <c r="H4594" s="4" t="str">
        <f>VLOOKUP(G4594, Sheet2!C:D, 2, FALSE)</f>
        <v>D</v>
      </c>
      <c r="I4594" s="4">
        <f>VLOOKUP(A4594, Sheet3!A:G,2, FALSE)</f>
        <v>-1.8190040000000001</v>
      </c>
      <c r="J4594" s="4">
        <f>VLOOKUP(A4594, Sheet3!A:G,3, FALSE)</f>
        <v>-0.35438599999999998</v>
      </c>
      <c r="K4594" s="4">
        <f>VLOOKUP(A4594, Sheet3!A:G,4, FALSE)</f>
        <v>0.32435999999999998</v>
      </c>
      <c r="L4594" s="4">
        <f>VLOOKUP(A4594, Sheet3!A:G,5, FALSE)</f>
        <v>1.6341300000000001</v>
      </c>
      <c r="M4594" s="4">
        <f>VLOOKUP(A4594, Sheet3!A:G,6, FALSE)</f>
        <v>-0.95653200000000005</v>
      </c>
      <c r="N4594" s="4">
        <f>VLOOKUP(A4594, Sheet3!A:G,7, FALSE)</f>
        <v>2.6743610000000002</v>
      </c>
      <c r="O4594">
        <v>2006</v>
      </c>
      <c r="P4594" s="4">
        <f>VLOOKUP(G4594, Sheet2!C:E, 3, FALSE)</f>
        <v>1983</v>
      </c>
      <c r="Q4594" s="4">
        <f>O4594-P4594</f>
        <v>23</v>
      </c>
      <c r="R4594" s="4">
        <f>VLOOKUP(A4594, Sheet4!A:B, 2, FALSE)</f>
        <v>306</v>
      </c>
    </row>
    <row r="4595" spans="1:18">
      <c r="A4595" s="4">
        <v>6085</v>
      </c>
      <c r="B4595" s="4" t="s">
        <v>94</v>
      </c>
      <c r="C4595" s="1">
        <v>39343</v>
      </c>
      <c r="D4595" s="4" t="s">
        <v>15</v>
      </c>
      <c r="E4595" s="4" t="str">
        <f>VLOOKUP(B4595, Sheet2!$A$2:$B$734, 2, FALSE)</f>
        <v>IL</v>
      </c>
      <c r="F4595" s="4" t="s">
        <v>652</v>
      </c>
      <c r="G4595" s="4" t="str">
        <f>B4595&amp;E4595</f>
        <v>DurbinIL</v>
      </c>
      <c r="H4595" s="4" t="str">
        <f>VLOOKUP(G4595, Sheet2!C:D, 2, FALSE)</f>
        <v>D</v>
      </c>
      <c r="I4595" s="4">
        <f>VLOOKUP(A4595, Sheet3!A:G,2, FALSE)</f>
        <v>-1.044109</v>
      </c>
      <c r="J4595" s="4">
        <f>VLOOKUP(A4595, Sheet3!A:G,3, FALSE)</f>
        <v>-0.53503999999999996</v>
      </c>
      <c r="K4595" s="4">
        <f>VLOOKUP(A4595, Sheet3!A:G,4, FALSE)</f>
        <v>-0.17013900000000001</v>
      </c>
      <c r="L4595" s="4">
        <f>VLOOKUP(A4595, Sheet3!A:G,5, FALSE)</f>
        <v>-1.3489040000000001</v>
      </c>
      <c r="M4595" s="4">
        <f>VLOOKUP(A4595, Sheet3!A:G,6, FALSE)</f>
        <v>-0.89741199999999999</v>
      </c>
      <c r="N4595" s="4">
        <f>VLOOKUP(A4595, Sheet3!A:G,7, FALSE)</f>
        <v>0.59678500000000001</v>
      </c>
      <c r="O4595">
        <v>2007</v>
      </c>
      <c r="P4595" s="4">
        <f>VLOOKUP(G4595, Sheet2!C:E, 3, FALSE)</f>
        <v>1983</v>
      </c>
      <c r="Q4595" s="4">
        <f>O4595-P4595</f>
        <v>24</v>
      </c>
      <c r="R4595" s="4">
        <f>VLOOKUP(A4595, Sheet4!A:B, 2, FALSE)</f>
        <v>1980</v>
      </c>
    </row>
    <row r="4596" spans="1:18">
      <c r="A4596" s="4">
        <v>6086</v>
      </c>
      <c r="B4596" s="4" t="s">
        <v>95</v>
      </c>
      <c r="C4596" s="1">
        <v>39346</v>
      </c>
      <c r="D4596" s="4" t="s">
        <v>15</v>
      </c>
      <c r="E4596" s="4" t="str">
        <f>VLOOKUP(B4596, Sheet2!$A$2:$B$734, 2, FALSE)</f>
        <v>ND</v>
      </c>
      <c r="F4596" s="4" t="s">
        <v>652</v>
      </c>
      <c r="G4596" s="4" t="str">
        <f>B4596&amp;E4596</f>
        <v>DorganND</v>
      </c>
      <c r="H4596" s="4" t="str">
        <f>VLOOKUP(G4596, Sheet2!C:D, 2, FALSE)</f>
        <v>D</v>
      </c>
      <c r="I4596" s="4">
        <f>VLOOKUP(A4596, Sheet3!A:G,2, FALSE)</f>
        <v>-3.3845730000000001</v>
      </c>
      <c r="J4596" s="4">
        <f>VLOOKUP(A4596, Sheet3!A:G,3, FALSE)</f>
        <v>-0.49087599999999998</v>
      </c>
      <c r="K4596" s="4">
        <f>VLOOKUP(A4596, Sheet3!A:G,4, FALSE)</f>
        <v>-0.31973800000000002</v>
      </c>
      <c r="L4596" s="4">
        <f>VLOOKUP(A4596, Sheet3!A:G,5, FALSE)</f>
        <v>-2.1237680000000001</v>
      </c>
      <c r="M4596" s="4">
        <f>VLOOKUP(A4596, Sheet3!A:G,6, FALSE)</f>
        <v>-0.97513000000000005</v>
      </c>
      <c r="N4596" s="4">
        <f>VLOOKUP(A4596, Sheet3!A:G,7, FALSE)</f>
        <v>-0.55911299999999997</v>
      </c>
      <c r="O4596">
        <v>2007</v>
      </c>
      <c r="P4596" s="4">
        <f>VLOOKUP(G4596, Sheet2!C:E, 3, FALSE)</f>
        <v>1981</v>
      </c>
      <c r="Q4596" s="4">
        <f>O4596-P4596</f>
        <v>26</v>
      </c>
      <c r="R4596" s="4">
        <f>VLOOKUP(A4596, Sheet4!A:B, 2, FALSE)</f>
        <v>2254</v>
      </c>
    </row>
    <row r="4597" spans="1:18">
      <c r="A4597" s="4">
        <v>6087</v>
      </c>
      <c r="B4597" s="4" t="s">
        <v>18</v>
      </c>
      <c r="C4597" s="1">
        <v>39349</v>
      </c>
      <c r="D4597" s="4" t="s">
        <v>15</v>
      </c>
      <c r="E4597" s="4" t="str">
        <f>VLOOKUP(B4597, Sheet2!$A$2:$B$734, 2, FALSE)</f>
        <v>WV</v>
      </c>
      <c r="F4597" s="4" t="s">
        <v>652</v>
      </c>
      <c r="G4597" s="4" t="str">
        <f>B4597&amp;E4597</f>
        <v>ByrdWV</v>
      </c>
      <c r="H4597" s="4" t="str">
        <f>VLOOKUP(G4597, Sheet2!C:D, 2, FALSE)</f>
        <v>D</v>
      </c>
      <c r="I4597" s="4">
        <f>VLOOKUP(A4597, Sheet3!A:G,2, FALSE)</f>
        <v>2.6679050000000002</v>
      </c>
      <c r="J4597" s="4">
        <f>VLOOKUP(A4597, Sheet3!A:G,3, FALSE)</f>
        <v>-0.54322499999999996</v>
      </c>
      <c r="K4597" s="4">
        <f>VLOOKUP(A4597, Sheet3!A:G,4, FALSE)</f>
        <v>-0.40337899999999999</v>
      </c>
      <c r="L4597" s="4">
        <f>VLOOKUP(A4597, Sheet3!A:G,5, FALSE)</f>
        <v>1.8736569999999999</v>
      </c>
      <c r="M4597" s="4">
        <f>VLOOKUP(A4597, Sheet3!A:G,6, FALSE)</f>
        <v>-1.4368270000000001</v>
      </c>
      <c r="N4597" s="4">
        <f>VLOOKUP(A4597, Sheet3!A:G,7, FALSE)</f>
        <v>0.952789</v>
      </c>
      <c r="O4597">
        <v>2007</v>
      </c>
      <c r="P4597" s="4">
        <f>VLOOKUP(G4597, Sheet2!C:E, 3, FALSE)</f>
        <v>1959</v>
      </c>
      <c r="Q4597" s="4">
        <f>O4597-P4597</f>
        <v>48</v>
      </c>
      <c r="R4597" s="4">
        <f>VLOOKUP(A4597, Sheet4!A:B, 2, FALSE)</f>
        <v>1686</v>
      </c>
    </row>
    <row r="4598" spans="1:18">
      <c r="A4598" s="4">
        <v>6088</v>
      </c>
      <c r="B4598" s="4" t="s">
        <v>595</v>
      </c>
      <c r="C4598" s="1">
        <v>41547</v>
      </c>
      <c r="D4598" s="4" t="s">
        <v>15</v>
      </c>
      <c r="E4598" s="4" t="str">
        <f>VLOOKUP(B4598, Sheet2!$A$2:$B$734, 2, FALSE)</f>
        <v>NH</v>
      </c>
      <c r="F4598" s="4" t="s">
        <v>652</v>
      </c>
      <c r="G4598" s="4" t="str">
        <f>B4598&amp;E4598</f>
        <v>ShaheenNH</v>
      </c>
      <c r="H4598" s="4" t="str">
        <f>VLOOKUP(G4598, Sheet2!C:D, 2, FALSE)</f>
        <v>D</v>
      </c>
      <c r="I4598" s="4">
        <f>VLOOKUP(A4598, Sheet3!A:G,2, FALSE)</f>
        <v>1.1319969999999999</v>
      </c>
      <c r="J4598" s="4">
        <f>VLOOKUP(A4598, Sheet3!A:G,3, FALSE)</f>
        <v>5.2497000000000002E-2</v>
      </c>
      <c r="K4598" s="4">
        <f>VLOOKUP(A4598, Sheet3!A:G,4, FALSE)</f>
        <v>2.0596269999999999</v>
      </c>
      <c r="L4598" s="4">
        <f>VLOOKUP(A4598, Sheet3!A:G,5, FALSE)</f>
        <v>-0.61313399999999996</v>
      </c>
      <c r="M4598" s="4">
        <f>VLOOKUP(A4598, Sheet3!A:G,6, FALSE)</f>
        <v>-0.96906499999999995</v>
      </c>
      <c r="N4598" s="4">
        <f>VLOOKUP(A4598, Sheet3!A:G,7, FALSE)</f>
        <v>0.92827899999999997</v>
      </c>
      <c r="O4598">
        <v>2013</v>
      </c>
      <c r="P4598" s="4">
        <f>VLOOKUP(G4598, Sheet2!C:E, 3, FALSE)</f>
        <v>2009</v>
      </c>
      <c r="Q4598" s="4">
        <f>O4598-P4598</f>
        <v>4</v>
      </c>
      <c r="R4598" s="4">
        <f>VLOOKUP(A4598, Sheet4!A:B, 2, FALSE)</f>
        <v>737</v>
      </c>
    </row>
    <row r="4599" spans="1:18">
      <c r="A4599" s="4">
        <v>6089</v>
      </c>
      <c r="B4599" s="4" t="s">
        <v>262</v>
      </c>
      <c r="C4599" s="1">
        <v>41547</v>
      </c>
      <c r="D4599" s="4" t="s">
        <v>15</v>
      </c>
      <c r="E4599" s="4" t="str">
        <f>VLOOKUP(B4599, Sheet2!$A$2:$B$734, 2, FALSE)</f>
        <v>NV</v>
      </c>
      <c r="F4599" s="4" t="s">
        <v>652</v>
      </c>
      <c r="G4599" s="4" t="str">
        <f>B4599&amp;E4599</f>
        <v>ReidNV</v>
      </c>
      <c r="H4599" s="4" t="str">
        <f>VLOOKUP(G4599, Sheet2!C:D, 2, FALSE)</f>
        <v>D</v>
      </c>
      <c r="I4599" s="4">
        <f>VLOOKUP(A4599, Sheet3!A:G,2, FALSE)</f>
        <v>-1.285094</v>
      </c>
      <c r="J4599" s="4">
        <f>VLOOKUP(A4599, Sheet3!A:G,3, FALSE)</f>
        <v>-0.70657099999999995</v>
      </c>
      <c r="K4599" s="4">
        <f>VLOOKUP(A4599, Sheet3!A:G,4, FALSE)</f>
        <v>-6.8373730000000004</v>
      </c>
      <c r="L4599" s="4">
        <f>VLOOKUP(A4599, Sheet3!A:G,5, FALSE)</f>
        <v>-2.4286189999999999</v>
      </c>
      <c r="M4599" s="4">
        <f>VLOOKUP(A4599, Sheet3!A:G,6, FALSE)</f>
        <v>-2.3950870000000002</v>
      </c>
      <c r="N4599" s="4">
        <f>VLOOKUP(A4599, Sheet3!A:G,7, FALSE)</f>
        <v>-5.1399749999999997</v>
      </c>
      <c r="O4599">
        <v>2013</v>
      </c>
      <c r="P4599" s="4">
        <f>VLOOKUP(G4599, Sheet2!C:E, 3, FALSE)</f>
        <v>1983</v>
      </c>
      <c r="Q4599" s="4">
        <f>O4599-P4599</f>
        <v>30</v>
      </c>
      <c r="R4599" s="4">
        <f>VLOOKUP(A4599, Sheet4!A:B, 2, FALSE)</f>
        <v>115</v>
      </c>
    </row>
    <row r="4600" spans="1:18">
      <c r="A4600" s="4">
        <v>6090</v>
      </c>
      <c r="B4600" s="4" t="s">
        <v>578</v>
      </c>
      <c r="C4600" s="1">
        <v>38097</v>
      </c>
      <c r="D4600" s="4" t="s">
        <v>15</v>
      </c>
      <c r="E4600" s="4" t="str">
        <f>VLOOKUP(B4600, Sheet2!$A$2:$B$734, 2, FALSE)</f>
        <v>NC</v>
      </c>
      <c r="F4600" s="4" t="s">
        <v>652</v>
      </c>
      <c r="G4600" s="4" t="str">
        <f>B4600&amp;E4600</f>
        <v>DoleNC</v>
      </c>
      <c r="H4600" s="4" t="str">
        <f>VLOOKUP(G4600, Sheet2!C:D, 2, FALSE)</f>
        <v>R</v>
      </c>
      <c r="I4600" s="4">
        <f>VLOOKUP(A4600, Sheet3!A:G,2, FALSE)</f>
        <v>-2.236405</v>
      </c>
      <c r="J4600" s="4">
        <f>VLOOKUP(A4600, Sheet3!A:G,3, FALSE)</f>
        <v>0.364537</v>
      </c>
      <c r="K4600" s="4">
        <f>VLOOKUP(A4600, Sheet3!A:G,4, FALSE)</f>
        <v>2.2736860000000001</v>
      </c>
      <c r="L4600" s="4">
        <f>VLOOKUP(A4600, Sheet3!A:G,5, FALSE)</f>
        <v>-1.8075840000000001</v>
      </c>
      <c r="M4600" s="4">
        <f>VLOOKUP(A4600, Sheet3!A:G,6, FALSE)</f>
        <v>-0.86700200000000005</v>
      </c>
      <c r="N4600" s="4">
        <f>VLOOKUP(A4600, Sheet3!A:G,7, FALSE)</f>
        <v>2.3755860000000002</v>
      </c>
      <c r="O4600">
        <v>2004</v>
      </c>
      <c r="P4600" s="4">
        <f>VLOOKUP(G4600, Sheet2!C:E, 3, FALSE)</f>
        <v>2003</v>
      </c>
      <c r="Q4600" s="4">
        <f>O4600-P4600</f>
        <v>1</v>
      </c>
      <c r="R4600" s="4">
        <f>VLOOKUP(A4600, Sheet4!A:B, 2, FALSE)</f>
        <v>726</v>
      </c>
    </row>
    <row r="4601" spans="1:18">
      <c r="A4601" s="4">
        <v>6091</v>
      </c>
      <c r="B4601" s="4" t="s">
        <v>97</v>
      </c>
      <c r="C4601" s="1">
        <v>38098</v>
      </c>
      <c r="D4601" s="4" t="s">
        <v>15</v>
      </c>
      <c r="E4601" s="4" t="str">
        <f>VLOOKUP(B4601, Sheet2!$A$2:$B$734, 2, FALSE)</f>
        <v>AK</v>
      </c>
      <c r="F4601" s="4" t="s">
        <v>652</v>
      </c>
      <c r="G4601" s="4" t="str">
        <f>B4601&amp;E4601</f>
        <v>StevensAK</v>
      </c>
      <c r="H4601" s="4" t="str">
        <f>VLOOKUP(G4601, Sheet2!C:D, 2, FALSE)</f>
        <v>D</v>
      </c>
      <c r="I4601" s="4">
        <f>VLOOKUP(A4601, Sheet3!A:G,2, FALSE)</f>
        <v>2.9261159999999999</v>
      </c>
      <c r="J4601" s="4">
        <f>VLOOKUP(A4601, Sheet3!A:G,3, FALSE)</f>
        <v>-0.62598500000000001</v>
      </c>
      <c r="K4601" s="4">
        <f>VLOOKUP(A4601, Sheet3!A:G,4, FALSE)</f>
        <v>1.7852349999999999</v>
      </c>
      <c r="L4601" s="4">
        <f>VLOOKUP(A4601, Sheet3!A:G,5, FALSE)</f>
        <v>-2.5464579999999999</v>
      </c>
      <c r="M4601" s="4">
        <f>VLOOKUP(A4601, Sheet3!A:G,6, FALSE)</f>
        <v>0.72092199999999995</v>
      </c>
      <c r="N4601" s="4">
        <f>VLOOKUP(A4601, Sheet3!A:G,7, FALSE)</f>
        <v>2.6679339999999998</v>
      </c>
      <c r="O4601">
        <v>2004</v>
      </c>
      <c r="P4601" s="4">
        <f>VLOOKUP(G4601, Sheet2!C:E, 3, FALSE)</f>
        <v>1968</v>
      </c>
      <c r="Q4601" s="4">
        <f>O4601-P4601</f>
        <v>36</v>
      </c>
      <c r="R4601" s="4">
        <f>VLOOKUP(A4601, Sheet4!A:B, 2, FALSE)</f>
        <v>915</v>
      </c>
    </row>
    <row r="4602" spans="1:18">
      <c r="A4602" s="4">
        <v>6092</v>
      </c>
      <c r="B4602" s="4" t="s">
        <v>571</v>
      </c>
      <c r="C4602" s="1">
        <v>38098</v>
      </c>
      <c r="D4602" s="4" t="s">
        <v>15</v>
      </c>
      <c r="E4602" s="4" t="str">
        <f>VLOOKUP(B4602, Sheet2!$A$2:$B$734, 2, FALSE)</f>
        <v>SD</v>
      </c>
      <c r="F4602" s="4" t="s">
        <v>652</v>
      </c>
      <c r="G4602" s="4" t="str">
        <f>B4602&amp;E4602</f>
        <v>DaschleSD</v>
      </c>
      <c r="H4602" s="4" t="str">
        <f>VLOOKUP(G4602, Sheet2!C:D, 2, FALSE)</f>
        <v>D</v>
      </c>
      <c r="I4602" s="4">
        <f>VLOOKUP(A4602, Sheet3!A:G,2, FALSE)</f>
        <v>2.0983619999999998</v>
      </c>
      <c r="J4602" s="4">
        <f>VLOOKUP(A4602, Sheet3!A:G,3, FALSE)</f>
        <v>-0.484765</v>
      </c>
      <c r="K4602" s="4">
        <f>VLOOKUP(A4602, Sheet3!A:G,4, FALSE)</f>
        <v>1.541255</v>
      </c>
      <c r="L4602" s="4">
        <f>VLOOKUP(A4602, Sheet3!A:G,5, FALSE)</f>
        <v>-3.001868</v>
      </c>
      <c r="M4602" s="4">
        <f>VLOOKUP(A4602, Sheet3!A:G,6, FALSE)</f>
        <v>-1.328783</v>
      </c>
      <c r="N4602" s="4">
        <f>VLOOKUP(A4602, Sheet3!A:G,7, FALSE)</f>
        <v>3.8899010000000001</v>
      </c>
      <c r="O4602">
        <v>2004</v>
      </c>
      <c r="P4602" s="4">
        <f>VLOOKUP(G4602, Sheet2!C:E, 3, FALSE)</f>
        <v>1979</v>
      </c>
      <c r="Q4602" s="4">
        <f>O4602-P4602</f>
        <v>25</v>
      </c>
      <c r="R4602" s="4">
        <f>VLOOKUP(A4602, Sheet4!A:B, 2, FALSE)</f>
        <v>916</v>
      </c>
    </row>
    <row r="4603" spans="1:18">
      <c r="A4603" s="4">
        <v>6093</v>
      </c>
      <c r="B4603" s="4" t="s">
        <v>267</v>
      </c>
      <c r="C4603" s="1">
        <v>38099</v>
      </c>
      <c r="D4603" s="4" t="s">
        <v>15</v>
      </c>
      <c r="E4603" s="4" t="s">
        <v>184</v>
      </c>
      <c r="F4603" s="4" t="s">
        <v>652</v>
      </c>
      <c r="G4603" s="4" t="str">
        <f>B4603&amp;E4603</f>
        <v>KennedyMA</v>
      </c>
      <c r="H4603" s="4" t="str">
        <f>VLOOKUP(G4603, Sheet2!C:D, 2, FALSE)</f>
        <v>D</v>
      </c>
      <c r="I4603" s="4">
        <f>VLOOKUP(A4603, Sheet3!A:G,2, FALSE)</f>
        <v>3.4018030000000001</v>
      </c>
      <c r="J4603" s="4">
        <f>VLOOKUP(A4603, Sheet3!A:G,3, FALSE)</f>
        <v>-0.351192</v>
      </c>
      <c r="K4603" s="4">
        <f>VLOOKUP(A4603, Sheet3!A:G,4, FALSE)</f>
        <v>4.3204330000000004</v>
      </c>
      <c r="L4603" s="4">
        <f>VLOOKUP(A4603, Sheet3!A:G,5, FALSE)</f>
        <v>1.4073009999999999</v>
      </c>
      <c r="M4603" s="4">
        <f>VLOOKUP(A4603, Sheet3!A:G,6, FALSE)</f>
        <v>0.14025799999999999</v>
      </c>
      <c r="N4603" s="4">
        <f>VLOOKUP(A4603, Sheet3!A:G,7, FALSE)</f>
        <v>6.251601</v>
      </c>
      <c r="O4603">
        <v>2004</v>
      </c>
      <c r="P4603" s="4">
        <f>VLOOKUP(G4603, Sheet2!C:E, 3, FALSE)</f>
        <v>1962</v>
      </c>
      <c r="Q4603" s="4">
        <f>O4603-P4603</f>
        <v>42</v>
      </c>
      <c r="R4603" s="4">
        <f>VLOOKUP(A4603, Sheet4!A:B, 2, FALSE)</f>
        <v>833</v>
      </c>
    </row>
    <row r="4604" spans="1:18">
      <c r="A4604" s="4">
        <v>6094</v>
      </c>
      <c r="B4604" s="4" t="s">
        <v>95</v>
      </c>
      <c r="C4604" s="1">
        <v>38103</v>
      </c>
      <c r="D4604" s="4" t="s">
        <v>15</v>
      </c>
      <c r="E4604" s="4" t="str">
        <f>VLOOKUP(B4604, Sheet2!$A$2:$B$734, 2, FALSE)</f>
        <v>ND</v>
      </c>
      <c r="F4604" s="4" t="s">
        <v>652</v>
      </c>
      <c r="G4604" s="4" t="str">
        <f>B4604&amp;E4604</f>
        <v>DorganND</v>
      </c>
      <c r="H4604" s="4" t="str">
        <f>VLOOKUP(G4604, Sheet2!C:D, 2, FALSE)</f>
        <v>D</v>
      </c>
      <c r="I4604" s="4">
        <f>VLOOKUP(A4604, Sheet3!A:G,2, FALSE)</f>
        <v>1.186342</v>
      </c>
      <c r="J4604" s="4">
        <f>VLOOKUP(A4604, Sheet3!A:G,3, FALSE)</f>
        <v>-1.7168330000000001</v>
      </c>
      <c r="K4604" s="4">
        <f>VLOOKUP(A4604, Sheet3!A:G,4, FALSE)</f>
        <v>-1.064481</v>
      </c>
      <c r="L4604" s="4">
        <f>VLOOKUP(A4604, Sheet3!A:G,5, FALSE)</f>
        <v>1.042538</v>
      </c>
      <c r="M4604" s="4">
        <f>VLOOKUP(A4604, Sheet3!A:G,6, FALSE)</f>
        <v>0.98714900000000005</v>
      </c>
      <c r="N4604" s="4">
        <f>VLOOKUP(A4604, Sheet3!A:G,7, FALSE)</f>
        <v>-2.248672</v>
      </c>
      <c r="O4604">
        <v>2004</v>
      </c>
      <c r="P4604" s="4">
        <f>VLOOKUP(G4604, Sheet2!C:E, 3, FALSE)</f>
        <v>1981</v>
      </c>
      <c r="Q4604" s="4">
        <f>O4604-P4604</f>
        <v>23</v>
      </c>
      <c r="R4604" s="4">
        <f>VLOOKUP(A4604, Sheet4!A:B, 2, FALSE)</f>
        <v>1510</v>
      </c>
    </row>
    <row r="4605" spans="1:18">
      <c r="A4605" s="4">
        <v>6095</v>
      </c>
      <c r="B4605" s="4" t="s">
        <v>29</v>
      </c>
      <c r="C4605" s="1">
        <v>38105</v>
      </c>
      <c r="D4605" s="4" t="s">
        <v>15</v>
      </c>
      <c r="E4605" s="4" t="str">
        <f>VLOOKUP(B4605, Sheet2!$A$2:$B$734, 2, FALSE)</f>
        <v>KY</v>
      </c>
      <c r="F4605" s="4" t="s">
        <v>652</v>
      </c>
      <c r="G4605" s="4" t="str">
        <f>B4605&amp;E4605</f>
        <v>McConnellKY</v>
      </c>
      <c r="H4605" s="4" t="str">
        <f>VLOOKUP(G4605, Sheet2!C:D, 2, FALSE)</f>
        <v>R</v>
      </c>
      <c r="I4605" s="4">
        <f>VLOOKUP(A4605, Sheet3!A:G,2, FALSE)</f>
        <v>0.51988500000000004</v>
      </c>
      <c r="J4605" s="4">
        <f>VLOOKUP(A4605, Sheet3!A:G,3, FALSE)</f>
        <v>-4.2906E-2</v>
      </c>
      <c r="K4605" s="4">
        <f>VLOOKUP(A4605, Sheet3!A:G,4, FALSE)</f>
        <v>1.2714160000000001</v>
      </c>
      <c r="L4605" s="4">
        <f>VLOOKUP(A4605, Sheet3!A:G,5, FALSE)</f>
        <v>0.443355</v>
      </c>
      <c r="M4605" s="4">
        <f>VLOOKUP(A4605, Sheet3!A:G,6, FALSE)</f>
        <v>-1.2678039999999999</v>
      </c>
      <c r="N4605" s="4">
        <f>VLOOKUP(A4605, Sheet3!A:G,7, FALSE)</f>
        <v>1.330308</v>
      </c>
      <c r="O4605">
        <v>2004</v>
      </c>
      <c r="P4605" s="4">
        <f>VLOOKUP(G4605, Sheet2!C:E, 3, FALSE)</f>
        <v>1985</v>
      </c>
      <c r="Q4605" s="4">
        <f>O4605-P4605</f>
        <v>19</v>
      </c>
      <c r="R4605" s="4">
        <f>VLOOKUP(A4605, Sheet4!A:B, 2, FALSE)</f>
        <v>875</v>
      </c>
    </row>
    <row r="4606" spans="1:18">
      <c r="A4606" s="4">
        <v>6096</v>
      </c>
      <c r="B4606" s="4" t="s">
        <v>267</v>
      </c>
      <c r="C4606" s="1">
        <v>38106</v>
      </c>
      <c r="D4606" s="4" t="s">
        <v>15</v>
      </c>
      <c r="E4606" s="4" t="s">
        <v>184</v>
      </c>
      <c r="F4606" s="4" t="s">
        <v>652</v>
      </c>
      <c r="G4606" s="4" t="str">
        <f>B4606&amp;E4606</f>
        <v>KennedyMA</v>
      </c>
      <c r="H4606" s="4" t="str">
        <f>VLOOKUP(G4606, Sheet2!C:D, 2, FALSE)</f>
        <v>D</v>
      </c>
      <c r="I4606" s="4">
        <f>VLOOKUP(A4606, Sheet3!A:G,2, FALSE)</f>
        <v>8.7822999999999998E-2</v>
      </c>
      <c r="J4606" s="4">
        <f>VLOOKUP(A4606, Sheet3!A:G,3, FALSE)</f>
        <v>1.1567540000000001</v>
      </c>
      <c r="K4606" s="4">
        <f>VLOOKUP(A4606, Sheet3!A:G,4, FALSE)</f>
        <v>1.7718609999999999</v>
      </c>
      <c r="L4606" s="4">
        <f>VLOOKUP(A4606, Sheet3!A:G,5, FALSE)</f>
        <v>-0.86728000000000005</v>
      </c>
      <c r="M4606" s="4">
        <f>VLOOKUP(A4606, Sheet3!A:G,6, FALSE)</f>
        <v>-7.9876000000000003E-2</v>
      </c>
      <c r="N4606" s="4">
        <f>VLOOKUP(A4606, Sheet3!A:G,7, FALSE)</f>
        <v>3.8225980000000002</v>
      </c>
      <c r="O4606">
        <v>2004</v>
      </c>
      <c r="P4606" s="4">
        <f>VLOOKUP(G4606, Sheet2!C:E, 3, FALSE)</f>
        <v>1962</v>
      </c>
      <c r="Q4606" s="4">
        <f>O4606-P4606</f>
        <v>42</v>
      </c>
      <c r="R4606" s="4">
        <f>VLOOKUP(A4606, Sheet4!A:B, 2, FALSE)</f>
        <v>1097</v>
      </c>
    </row>
    <row r="4607" spans="1:18">
      <c r="A4607" s="4">
        <v>6097</v>
      </c>
      <c r="B4607" s="4" t="s">
        <v>95</v>
      </c>
      <c r="C4607" s="1">
        <v>38328</v>
      </c>
      <c r="D4607" s="4" t="s">
        <v>15</v>
      </c>
      <c r="E4607" s="4" t="str">
        <f>VLOOKUP(B4607, Sheet2!$A$2:$B$734, 2, FALSE)</f>
        <v>ND</v>
      </c>
      <c r="F4607" s="4" t="s">
        <v>652</v>
      </c>
      <c r="G4607" s="4" t="str">
        <f>B4607&amp;E4607</f>
        <v>DorganND</v>
      </c>
      <c r="H4607" s="4" t="str">
        <f>VLOOKUP(G4607, Sheet2!C:D, 2, FALSE)</f>
        <v>D</v>
      </c>
      <c r="I4607" s="4">
        <f>VLOOKUP(A4607, Sheet3!A:G,2, FALSE)</f>
        <v>-2.3303319999999998</v>
      </c>
      <c r="J4607" s="4">
        <f>VLOOKUP(A4607, Sheet3!A:G,3, FALSE)</f>
        <v>-1.1192979999999999</v>
      </c>
      <c r="K4607" s="4">
        <f>VLOOKUP(A4607, Sheet3!A:G,4, FALSE)</f>
        <v>-0.85857899999999998</v>
      </c>
      <c r="L4607" s="4">
        <f>VLOOKUP(A4607, Sheet3!A:G,5, FALSE)</f>
        <v>-4.0481559999999996</v>
      </c>
      <c r="M4607" s="4">
        <f>VLOOKUP(A4607, Sheet3!A:G,6, FALSE)</f>
        <v>-2.5160650000000002</v>
      </c>
      <c r="N4607" s="4">
        <f>VLOOKUP(A4607, Sheet3!A:G,7, FALSE)</f>
        <v>1.9369940000000001</v>
      </c>
      <c r="O4607">
        <v>2004</v>
      </c>
      <c r="P4607" s="4">
        <f>VLOOKUP(G4607, Sheet2!C:E, 3, FALSE)</f>
        <v>1981</v>
      </c>
      <c r="Q4607" s="4">
        <f>O4607-P4607</f>
        <v>23</v>
      </c>
      <c r="R4607" s="4">
        <f>VLOOKUP(A4607, Sheet4!A:B, 2, FALSE)</f>
        <v>901</v>
      </c>
    </row>
    <row r="4608" spans="1:18">
      <c r="A4608" s="4">
        <v>6098</v>
      </c>
      <c r="B4608" s="4" t="s">
        <v>385</v>
      </c>
      <c r="C4608" s="1">
        <v>39329</v>
      </c>
      <c r="D4608" s="4" t="s">
        <v>15</v>
      </c>
      <c r="E4608" s="4" t="s">
        <v>141</v>
      </c>
      <c r="F4608" s="4" t="s">
        <v>652</v>
      </c>
      <c r="G4608" s="4" t="str">
        <f>B4608&amp;E4608</f>
        <v>AlexanderTN</v>
      </c>
      <c r="H4608" s="4" t="str">
        <f>VLOOKUP(G4608, Sheet2!C:D, 2, FALSE)</f>
        <v>R</v>
      </c>
      <c r="I4608" s="4">
        <f>VLOOKUP(A4608, Sheet3!A:G,2, FALSE)</f>
        <v>1.4167620000000001</v>
      </c>
      <c r="J4608" s="4">
        <f>VLOOKUP(A4608, Sheet3!A:G,3, FALSE)</f>
        <v>0.204482</v>
      </c>
      <c r="K4608" s="4">
        <f>VLOOKUP(A4608, Sheet3!A:G,4, FALSE)</f>
        <v>-1.2441000000000001E-2</v>
      </c>
      <c r="L4608" s="4">
        <f>VLOOKUP(A4608, Sheet3!A:G,5, FALSE)</f>
        <v>-0.93363700000000005</v>
      </c>
      <c r="M4608" s="4">
        <f>VLOOKUP(A4608, Sheet3!A:G,6, FALSE)</f>
        <v>-0.92401900000000003</v>
      </c>
      <c r="N4608" s="4">
        <f>VLOOKUP(A4608, Sheet3!A:G,7, FALSE)</f>
        <v>-0.247861</v>
      </c>
      <c r="O4608">
        <v>2007</v>
      </c>
      <c r="P4608" s="4">
        <f>VLOOKUP(G4608, Sheet2!C:E, 3, FALSE)</f>
        <v>2003</v>
      </c>
      <c r="Q4608" s="4">
        <f>O4608-P4608</f>
        <v>4</v>
      </c>
      <c r="R4608" s="4">
        <f>VLOOKUP(A4608, Sheet4!A:B, 2, FALSE)</f>
        <v>2862</v>
      </c>
    </row>
    <row r="4609" spans="1:18">
      <c r="A4609" s="4">
        <v>6099</v>
      </c>
      <c r="B4609" s="4" t="s">
        <v>101</v>
      </c>
      <c r="C4609" s="1">
        <v>39345</v>
      </c>
      <c r="D4609" s="4" t="s">
        <v>15</v>
      </c>
      <c r="E4609" s="4" t="s">
        <v>102</v>
      </c>
      <c r="F4609" s="4" t="s">
        <v>652</v>
      </c>
      <c r="G4609" s="4" t="str">
        <f>B4609&amp;E4609</f>
        <v>SessionsAL</v>
      </c>
      <c r="H4609" s="4" t="str">
        <f>VLOOKUP(G4609, Sheet2!C:D, 2, FALSE)</f>
        <v>R</v>
      </c>
      <c r="I4609" s="4">
        <f>VLOOKUP(A4609, Sheet3!A:G,2, FALSE)</f>
        <v>-1.9300630000000001</v>
      </c>
      <c r="J4609" s="4">
        <f>VLOOKUP(A4609, Sheet3!A:G,3, FALSE)</f>
        <v>-1.7356E-2</v>
      </c>
      <c r="K4609" s="4">
        <f>VLOOKUP(A4609, Sheet3!A:G,4, FALSE)</f>
        <v>-3.2397749999999998</v>
      </c>
      <c r="L4609" s="4">
        <f>VLOOKUP(A4609, Sheet3!A:G,5, FALSE)</f>
        <v>0.87311099999999997</v>
      </c>
      <c r="M4609" s="4">
        <f>VLOOKUP(A4609, Sheet3!A:G,6, FALSE)</f>
        <v>1.3721829999999999</v>
      </c>
      <c r="N4609" s="4">
        <f>VLOOKUP(A4609, Sheet3!A:G,7, FALSE)</f>
        <v>-2.3841380000000001</v>
      </c>
      <c r="O4609">
        <v>2007</v>
      </c>
      <c r="P4609" s="4">
        <f>VLOOKUP(G4609, Sheet2!C:E, 3, FALSE)</f>
        <v>1997</v>
      </c>
      <c r="Q4609" s="4">
        <f>O4609-P4609</f>
        <v>10</v>
      </c>
      <c r="R4609" s="4">
        <f>VLOOKUP(A4609, Sheet4!A:B, 2, FALSE)</f>
        <v>3089</v>
      </c>
    </row>
    <row r="4610" spans="1:18">
      <c r="A4610" s="4">
        <v>6100</v>
      </c>
      <c r="B4610" s="4" t="s">
        <v>756</v>
      </c>
      <c r="C4610" s="1">
        <v>39346</v>
      </c>
      <c r="D4610" s="4" t="s">
        <v>15</v>
      </c>
      <c r="E4610" s="4" t="str">
        <f>VLOOKUP(B4610, Sheet2!$A$2:$B$734, 2, FALSE)</f>
        <v>AK</v>
      </c>
      <c r="F4610" s="4" t="s">
        <v>652</v>
      </c>
      <c r="G4610" s="4" t="str">
        <f>B4610&amp;E4610</f>
        <v>MurkowskiLAK</v>
      </c>
      <c r="H4610" s="4" t="str">
        <f>VLOOKUP(G4610, Sheet2!C:D, 2, FALSE)</f>
        <v>R</v>
      </c>
      <c r="I4610" s="4">
        <f>VLOOKUP(A4610, Sheet3!A:G,2, FALSE)</f>
        <v>-2.8924979999999998</v>
      </c>
      <c r="J4610" s="4">
        <f>VLOOKUP(A4610, Sheet3!A:G,3, FALSE)</f>
        <v>0.72155999999999998</v>
      </c>
      <c r="K4610" s="4">
        <f>VLOOKUP(A4610, Sheet3!A:G,4, FALSE)</f>
        <v>-1.4609620000000001</v>
      </c>
      <c r="L4610" s="4">
        <f>VLOOKUP(A4610, Sheet3!A:G,5, FALSE)</f>
        <v>0.96034799999999998</v>
      </c>
      <c r="M4610" s="4">
        <f>VLOOKUP(A4610, Sheet3!A:G,6, FALSE)</f>
        <v>-0.47089199999999998</v>
      </c>
      <c r="N4610" s="4">
        <f>VLOOKUP(A4610, Sheet3!A:G,7, FALSE)</f>
        <v>-0.601294</v>
      </c>
      <c r="O4610">
        <v>2007</v>
      </c>
      <c r="P4610" s="4">
        <f>VLOOKUP(G4610, Sheet2!C:E, 3, FALSE)</f>
        <v>2003</v>
      </c>
      <c r="Q4610" s="4">
        <f>O4610-P4610</f>
        <v>4</v>
      </c>
      <c r="R4610" s="4">
        <f>VLOOKUP(A4610, Sheet4!A:B, 2, FALSE)</f>
        <v>3617</v>
      </c>
    </row>
    <row r="4611" spans="1:18">
      <c r="A4611" s="4">
        <v>6101</v>
      </c>
      <c r="B4611" s="4" t="s">
        <v>105</v>
      </c>
      <c r="C4611" s="1">
        <v>39358</v>
      </c>
      <c r="D4611" s="4" t="s">
        <v>15</v>
      </c>
      <c r="E4611" s="4" t="s">
        <v>47</v>
      </c>
      <c r="F4611" s="4" t="s">
        <v>652</v>
      </c>
      <c r="G4611" s="4" t="str">
        <f>B4611&amp;E4611</f>
        <v>NelsonFL</v>
      </c>
      <c r="H4611" s="4" t="str">
        <f>VLOOKUP(G4611, Sheet2!C:D, 2, FALSE)</f>
        <v>D</v>
      </c>
      <c r="I4611" s="4">
        <f>VLOOKUP(A4611, Sheet3!A:G,2, FALSE)</f>
        <v>8.7668140000000001</v>
      </c>
      <c r="J4611" s="4">
        <f>VLOOKUP(A4611, Sheet3!A:G,3, FALSE)</f>
        <v>-2.383947</v>
      </c>
      <c r="K4611" s="4">
        <f>VLOOKUP(A4611, Sheet3!A:G,4, FALSE)</f>
        <v>5.5421269999999998</v>
      </c>
      <c r="L4611" s="4">
        <f>VLOOKUP(A4611, Sheet3!A:G,5, FALSE)</f>
        <v>3.8140499999999999</v>
      </c>
      <c r="M4611" s="4">
        <f>VLOOKUP(A4611, Sheet3!A:G,6, FALSE)</f>
        <v>1.4528829999999999</v>
      </c>
      <c r="N4611" s="4">
        <f>VLOOKUP(A4611, Sheet3!A:G,7, FALSE)</f>
        <v>1.048959</v>
      </c>
      <c r="O4611">
        <v>2007</v>
      </c>
      <c r="P4611" s="4">
        <f>VLOOKUP(G4611, Sheet2!C:E, 3, FALSE)</f>
        <v>1990</v>
      </c>
      <c r="Q4611" s="4">
        <f>O4611-P4611</f>
        <v>17</v>
      </c>
      <c r="R4611" s="4">
        <f>VLOOKUP(A4611, Sheet4!A:B, 2, FALSE)</f>
        <v>208</v>
      </c>
    </row>
    <row r="4612" spans="1:18">
      <c r="A4612" s="4">
        <v>6102</v>
      </c>
      <c r="B4612" s="4" t="s">
        <v>333</v>
      </c>
      <c r="C4612" s="1">
        <v>39358</v>
      </c>
      <c r="D4612" s="4" t="s">
        <v>15</v>
      </c>
      <c r="E4612" s="4" t="str">
        <f>VLOOKUP(B4612, Sheet2!$A$2:$B$734, 2, FALSE)</f>
        <v>WV</v>
      </c>
      <c r="F4612" s="4" t="s">
        <v>652</v>
      </c>
      <c r="G4612" s="4" t="str">
        <f>B4612&amp;E4612</f>
        <v>RockefellerWV</v>
      </c>
      <c r="H4612" s="4" t="str">
        <f>VLOOKUP(G4612, Sheet2!C:D, 2, FALSE)</f>
        <v>D</v>
      </c>
      <c r="I4612" s="4">
        <f>VLOOKUP(A4612, Sheet3!A:G,2, FALSE)</f>
        <v>1.395629</v>
      </c>
      <c r="J4612" s="4">
        <f>VLOOKUP(A4612, Sheet3!A:G,3, FALSE)</f>
        <v>1.3409679999999999</v>
      </c>
      <c r="K4612" s="4">
        <f>VLOOKUP(A4612, Sheet3!A:G,4, FALSE)</f>
        <v>-1.518265</v>
      </c>
      <c r="L4612" s="4">
        <f>VLOOKUP(A4612, Sheet3!A:G,5, FALSE)</f>
        <v>3.7781570000000002</v>
      </c>
      <c r="M4612" s="4">
        <f>VLOOKUP(A4612, Sheet3!A:G,6, FALSE)</f>
        <v>0.49819999999999998</v>
      </c>
      <c r="N4612" s="4">
        <f>VLOOKUP(A4612, Sheet3!A:G,7, FALSE)</f>
        <v>-0.83545999999999998</v>
      </c>
      <c r="O4612">
        <v>2007</v>
      </c>
      <c r="P4612" s="4">
        <f>VLOOKUP(G4612, Sheet2!C:E, 3, FALSE)</f>
        <v>1985</v>
      </c>
      <c r="Q4612" s="4">
        <f>O4612-P4612</f>
        <v>22</v>
      </c>
      <c r="R4612" s="4">
        <f>VLOOKUP(A4612, Sheet4!A:B, 2, FALSE)</f>
        <v>2748</v>
      </c>
    </row>
    <row r="4613" spans="1:18">
      <c r="A4613" s="4">
        <v>6103</v>
      </c>
      <c r="B4613" s="4" t="s">
        <v>253</v>
      </c>
      <c r="C4613" s="1">
        <v>39401</v>
      </c>
      <c r="D4613" s="4" t="s">
        <v>15</v>
      </c>
      <c r="E4613" s="4" t="str">
        <f>VLOOKUP(B4613, Sheet2!$A$2:$B$734, 2, FALSE)</f>
        <v>WI</v>
      </c>
      <c r="F4613" s="4" t="s">
        <v>652</v>
      </c>
      <c r="G4613" s="4" t="str">
        <f>B4613&amp;E4613</f>
        <v>FeingoldWI</v>
      </c>
      <c r="H4613" s="4" t="str">
        <f>VLOOKUP(G4613, Sheet2!C:D, 2, FALSE)</f>
        <v>D</v>
      </c>
      <c r="I4613" s="4">
        <f>VLOOKUP(A4613, Sheet3!A:G,2, FALSE)</f>
        <v>2.5852940000000002</v>
      </c>
      <c r="J4613" s="4">
        <f>VLOOKUP(A4613, Sheet3!A:G,3, FALSE)</f>
        <v>-2.1957000000000001E-2</v>
      </c>
      <c r="K4613" s="4">
        <f>VLOOKUP(A4613, Sheet3!A:G,4, FALSE)</f>
        <v>1.277844</v>
      </c>
      <c r="L4613" s="4">
        <f>VLOOKUP(A4613, Sheet3!A:G,5, FALSE)</f>
        <v>-1.2776099999999999</v>
      </c>
      <c r="M4613" s="4">
        <f>VLOOKUP(A4613, Sheet3!A:G,6, FALSE)</f>
        <v>-3.1185999999999998E-2</v>
      </c>
      <c r="N4613" s="4">
        <f>VLOOKUP(A4613, Sheet3!A:G,7, FALSE)</f>
        <v>1.7654350000000001</v>
      </c>
      <c r="O4613">
        <v>2007</v>
      </c>
      <c r="P4613" s="4">
        <f>VLOOKUP(G4613, Sheet2!C:E, 3, FALSE)</f>
        <v>1993</v>
      </c>
      <c r="Q4613" s="4">
        <f>O4613-P4613</f>
        <v>14</v>
      </c>
      <c r="R4613" s="4">
        <f>VLOOKUP(A4613, Sheet4!A:B, 2, FALSE)</f>
        <v>1834</v>
      </c>
    </row>
    <row r="4614" spans="1:18">
      <c r="A4614" s="4">
        <v>6104</v>
      </c>
      <c r="B4614" s="4" t="s">
        <v>243</v>
      </c>
      <c r="C4614" s="1">
        <v>39401</v>
      </c>
      <c r="D4614" s="4" t="s">
        <v>15</v>
      </c>
      <c r="E4614" s="4" t="s">
        <v>119</v>
      </c>
      <c r="F4614" s="4" t="s">
        <v>652</v>
      </c>
      <c r="G4614" s="4" t="str">
        <f>B4614&amp;E4614</f>
        <v>BondMO</v>
      </c>
      <c r="H4614" s="4" t="str">
        <f>VLOOKUP(G4614, Sheet2!C:D, 2, FALSE)</f>
        <v>R</v>
      </c>
      <c r="I4614" s="4">
        <f>VLOOKUP(A4614, Sheet3!A:G,2, FALSE)</f>
        <v>0.14683099999999999</v>
      </c>
      <c r="J4614" s="4">
        <f>VLOOKUP(A4614, Sheet3!A:G,3, FALSE)</f>
        <v>0.56572699999999998</v>
      </c>
      <c r="K4614" s="4">
        <f>VLOOKUP(A4614, Sheet3!A:G,4, FALSE)</f>
        <v>0.122529</v>
      </c>
      <c r="L4614" s="4">
        <f>VLOOKUP(A4614, Sheet3!A:G,5, FALSE)</f>
        <v>0.37010999999999999</v>
      </c>
      <c r="M4614" s="4">
        <f>VLOOKUP(A4614, Sheet3!A:G,6, FALSE)</f>
        <v>0.38384800000000002</v>
      </c>
      <c r="N4614" s="4">
        <f>VLOOKUP(A4614, Sheet3!A:G,7, FALSE)</f>
        <v>0.22553100000000001</v>
      </c>
      <c r="O4614">
        <v>2007</v>
      </c>
      <c r="P4614" s="4">
        <f>VLOOKUP(G4614, Sheet2!C:E, 3, FALSE)</f>
        <v>1987</v>
      </c>
      <c r="Q4614" s="4">
        <f>O4614-P4614</f>
        <v>20</v>
      </c>
      <c r="R4614" s="4">
        <f>VLOOKUP(A4614, Sheet4!A:B, 2, FALSE)</f>
        <v>1899</v>
      </c>
    </row>
    <row r="4615" spans="1:18">
      <c r="A4615" s="4">
        <v>6105</v>
      </c>
      <c r="B4615" s="4" t="s">
        <v>262</v>
      </c>
      <c r="C4615" s="1">
        <v>39401</v>
      </c>
      <c r="D4615" s="4" t="s">
        <v>15</v>
      </c>
      <c r="E4615" s="4" t="str">
        <f>VLOOKUP(B4615, Sheet2!$A$2:$B$734, 2, FALSE)</f>
        <v>NV</v>
      </c>
      <c r="F4615" s="4" t="s">
        <v>652</v>
      </c>
      <c r="G4615" s="4" t="str">
        <f>B4615&amp;E4615</f>
        <v>ReidNV</v>
      </c>
      <c r="H4615" s="4" t="str">
        <f>VLOOKUP(G4615, Sheet2!C:D, 2, FALSE)</f>
        <v>D</v>
      </c>
      <c r="I4615" s="4">
        <f>VLOOKUP(A4615, Sheet3!A:G,2, FALSE)</f>
        <v>-2.0766469999999999</v>
      </c>
      <c r="J4615" s="4">
        <f>VLOOKUP(A4615, Sheet3!A:G,3, FALSE)</f>
        <v>-1.658981</v>
      </c>
      <c r="K4615" s="4">
        <f>VLOOKUP(A4615, Sheet3!A:G,4, FALSE)</f>
        <v>-3.302918</v>
      </c>
      <c r="L4615" s="4">
        <f>VLOOKUP(A4615, Sheet3!A:G,5, FALSE)</f>
        <v>-2.154242</v>
      </c>
      <c r="M4615" s="4">
        <f>VLOOKUP(A4615, Sheet3!A:G,6, FALSE)</f>
        <v>-1.56857</v>
      </c>
      <c r="N4615" s="4">
        <f>VLOOKUP(A4615, Sheet3!A:G,7, FALSE)</f>
        <v>-7.2268730000000003</v>
      </c>
      <c r="O4615">
        <v>2007</v>
      </c>
      <c r="P4615" s="4">
        <f>VLOOKUP(G4615, Sheet2!C:E, 3, FALSE)</f>
        <v>1983</v>
      </c>
      <c r="Q4615" s="4">
        <f>O4615-P4615</f>
        <v>24</v>
      </c>
      <c r="R4615" s="4">
        <f>VLOOKUP(A4615, Sheet4!A:B, 2, FALSE)</f>
        <v>299</v>
      </c>
    </row>
    <row r="4616" spans="1:18">
      <c r="A4616" s="4">
        <v>6106</v>
      </c>
      <c r="B4616" s="4" t="s">
        <v>94</v>
      </c>
      <c r="C4616" s="1">
        <v>39401</v>
      </c>
      <c r="D4616" s="4" t="s">
        <v>15</v>
      </c>
      <c r="E4616" s="4" t="str">
        <f>VLOOKUP(B4616, Sheet2!$A$2:$B$734, 2, FALSE)</f>
        <v>IL</v>
      </c>
      <c r="F4616" s="4" t="s">
        <v>652</v>
      </c>
      <c r="G4616" s="4" t="str">
        <f>B4616&amp;E4616</f>
        <v>DurbinIL</v>
      </c>
      <c r="H4616" s="4" t="str">
        <f>VLOOKUP(G4616, Sheet2!C:D, 2, FALSE)</f>
        <v>D</v>
      </c>
      <c r="I4616" s="4">
        <f>VLOOKUP(A4616, Sheet3!A:G,2, FALSE)</f>
        <v>-1.040138</v>
      </c>
      <c r="J4616" s="4">
        <f>VLOOKUP(A4616, Sheet3!A:G,3, FALSE)</f>
        <v>-0.556732</v>
      </c>
      <c r="K4616" s="4">
        <f>VLOOKUP(A4616, Sheet3!A:G,4, FALSE)</f>
        <v>-3.076279</v>
      </c>
      <c r="L4616" s="4">
        <f>VLOOKUP(A4616, Sheet3!A:G,5, FALSE)</f>
        <v>-2.4690400000000001</v>
      </c>
      <c r="M4616" s="4">
        <f>VLOOKUP(A4616, Sheet3!A:G,6, FALSE)</f>
        <v>-0.59398200000000001</v>
      </c>
      <c r="N4616" s="4">
        <f>VLOOKUP(A4616, Sheet3!A:G,7, FALSE)</f>
        <v>-2.1194139999999999</v>
      </c>
      <c r="O4616">
        <v>2007</v>
      </c>
      <c r="P4616" s="4">
        <f>VLOOKUP(G4616, Sheet2!C:E, 3, FALSE)</f>
        <v>1983</v>
      </c>
      <c r="Q4616" s="4">
        <f>O4616-P4616</f>
        <v>24</v>
      </c>
      <c r="R4616" s="4">
        <f>VLOOKUP(A4616, Sheet4!A:B, 2, FALSE)</f>
        <v>1508</v>
      </c>
    </row>
    <row r="4617" spans="1:18">
      <c r="A4617" s="4">
        <v>6107</v>
      </c>
      <c r="B4617" s="4" t="s">
        <v>241</v>
      </c>
      <c r="C4617" s="1">
        <v>38126</v>
      </c>
      <c r="D4617" s="4" t="s">
        <v>15</v>
      </c>
      <c r="E4617" s="4" t="str">
        <f>VLOOKUP(B4617, Sheet2!$A$2:$B$734, 2, FALSE)</f>
        <v>UT</v>
      </c>
      <c r="F4617" s="4" t="s">
        <v>652</v>
      </c>
      <c r="G4617" s="4" t="str">
        <f>B4617&amp;E4617</f>
        <v>BennettUT</v>
      </c>
      <c r="H4617" s="4" t="str">
        <f>VLOOKUP(G4617, Sheet2!C:D, 2, FALSE)</f>
        <v>R</v>
      </c>
      <c r="I4617" s="4">
        <f>VLOOKUP(A4617, Sheet3!A:G,2, FALSE)</f>
        <v>0.81658799999999998</v>
      </c>
      <c r="J4617" s="4">
        <f>VLOOKUP(A4617, Sheet3!A:G,3, FALSE)</f>
        <v>-0.57132700000000003</v>
      </c>
      <c r="K4617" s="4">
        <f>VLOOKUP(A4617, Sheet3!A:G,4, FALSE)</f>
        <v>-0.76638799999999996</v>
      </c>
      <c r="L4617" s="4">
        <f>VLOOKUP(A4617, Sheet3!A:G,5, FALSE)</f>
        <v>0.31580200000000003</v>
      </c>
      <c r="M4617" s="4">
        <f>VLOOKUP(A4617, Sheet3!A:G,6, FALSE)</f>
        <v>0.111222</v>
      </c>
      <c r="N4617" s="4">
        <f>VLOOKUP(A4617, Sheet3!A:G,7, FALSE)</f>
        <v>-8.8470999999999994E-2</v>
      </c>
      <c r="O4617">
        <v>2004</v>
      </c>
      <c r="P4617" s="4">
        <f>VLOOKUP(G4617, Sheet2!C:E, 3, FALSE)</f>
        <v>1993</v>
      </c>
      <c r="Q4617" s="4">
        <f>O4617-P4617</f>
        <v>11</v>
      </c>
      <c r="R4617" s="4">
        <f>VLOOKUP(A4617, Sheet4!A:B, 2, FALSE)</f>
        <v>2659</v>
      </c>
    </row>
    <row r="4618" spans="1:18">
      <c r="A4618" s="4">
        <v>6108</v>
      </c>
      <c r="B4618" s="4" t="s">
        <v>334</v>
      </c>
      <c r="C4618" s="1">
        <v>38127</v>
      </c>
      <c r="D4618" s="4" t="s">
        <v>15</v>
      </c>
      <c r="E4618" s="4" t="str">
        <f>VLOOKUP(B4618, Sheet2!$A$2:$B$734, 2, FALSE)</f>
        <v>VT</v>
      </c>
      <c r="F4618" s="4" t="s">
        <v>652</v>
      </c>
      <c r="G4618" s="4" t="str">
        <f>B4618&amp;E4618</f>
        <v>LeahyVT</v>
      </c>
      <c r="H4618" s="4" t="str">
        <f>VLOOKUP(G4618, Sheet2!C:D, 2, FALSE)</f>
        <v>D</v>
      </c>
      <c r="I4618" s="4">
        <f>VLOOKUP(A4618, Sheet3!A:G,2, FALSE)</f>
        <v>4.5742900000000004</v>
      </c>
      <c r="J4618" s="4">
        <f>VLOOKUP(A4618, Sheet3!A:G,3, FALSE)</f>
        <v>0.46152100000000001</v>
      </c>
      <c r="K4618" s="4">
        <f>VLOOKUP(A4618, Sheet3!A:G,4, FALSE)</f>
        <v>1.243401</v>
      </c>
      <c r="L4618" s="4">
        <f>VLOOKUP(A4618, Sheet3!A:G,5, FALSE)</f>
        <v>3.0462940000000001</v>
      </c>
      <c r="M4618" s="4">
        <f>VLOOKUP(A4618, Sheet3!A:G,6, FALSE)</f>
        <v>1.0628470000000001</v>
      </c>
      <c r="N4618" s="4">
        <f>VLOOKUP(A4618, Sheet3!A:G,7, FALSE)</f>
        <v>2.9555579999999999</v>
      </c>
      <c r="O4618">
        <v>2004</v>
      </c>
      <c r="P4618" s="4">
        <f>VLOOKUP(G4618, Sheet2!C:E, 3, FALSE)</f>
        <v>1975</v>
      </c>
      <c r="Q4618" s="4">
        <f>O4618-P4618</f>
        <v>29</v>
      </c>
      <c r="R4618" s="4">
        <f>VLOOKUP(A4618, Sheet4!A:B, 2, FALSE)</f>
        <v>2504</v>
      </c>
    </row>
    <row r="4619" spans="1:18">
      <c r="A4619" s="4">
        <v>6109</v>
      </c>
      <c r="B4619" s="4" t="s">
        <v>239</v>
      </c>
      <c r="C4619" s="1">
        <v>38152</v>
      </c>
      <c r="D4619" s="4" t="s">
        <v>15</v>
      </c>
      <c r="E4619" s="4" t="str">
        <f>VLOOKUP(B4619, Sheet2!$A$2:$B$734, 2, FALSE)</f>
        <v>TN</v>
      </c>
      <c r="F4619" s="4" t="s">
        <v>652</v>
      </c>
      <c r="G4619" s="4" t="str">
        <f>B4619&amp;E4619</f>
        <v>FristTN</v>
      </c>
      <c r="H4619" s="4" t="str">
        <f>VLOOKUP(G4619, Sheet2!C:D, 2, FALSE)</f>
        <v>R</v>
      </c>
      <c r="I4619" s="4">
        <f>VLOOKUP(A4619, Sheet3!A:G,2, FALSE)</f>
        <v>-0.119975</v>
      </c>
      <c r="J4619" s="4">
        <f>VLOOKUP(A4619, Sheet3!A:G,3, FALSE)</f>
        <v>0.66359100000000004</v>
      </c>
      <c r="K4619" s="4">
        <f>VLOOKUP(A4619, Sheet3!A:G,4, FALSE)</f>
        <v>0.61155700000000002</v>
      </c>
      <c r="L4619" s="4">
        <f>VLOOKUP(A4619, Sheet3!A:G,5, FALSE)</f>
        <v>-4.3353070000000002</v>
      </c>
      <c r="M4619" s="4">
        <f>VLOOKUP(A4619, Sheet3!A:G,6, FALSE)</f>
        <v>-1.7434149999999999</v>
      </c>
      <c r="N4619" s="4">
        <f>VLOOKUP(A4619, Sheet3!A:G,7, FALSE)</f>
        <v>2.3079170000000002</v>
      </c>
      <c r="O4619">
        <v>2004</v>
      </c>
      <c r="P4619" s="4">
        <f>VLOOKUP(G4619, Sheet2!C:E, 3, FALSE)</f>
        <v>1995</v>
      </c>
      <c r="Q4619" s="4">
        <f>O4619-P4619</f>
        <v>9</v>
      </c>
      <c r="R4619" s="4">
        <f>VLOOKUP(A4619, Sheet4!A:B, 2, FALSE)</f>
        <v>2523</v>
      </c>
    </row>
    <row r="4620" spans="1:18">
      <c r="A4620" s="4">
        <v>6110</v>
      </c>
      <c r="B4620" s="4" t="s">
        <v>262</v>
      </c>
      <c r="C4620" s="1">
        <v>38162</v>
      </c>
      <c r="D4620" s="4" t="s">
        <v>15</v>
      </c>
      <c r="E4620" s="4" t="s">
        <v>248</v>
      </c>
      <c r="F4620" s="4" t="s">
        <v>652</v>
      </c>
      <c r="G4620" s="4" t="str">
        <f>B4620&amp;E4620</f>
        <v>ReidNV</v>
      </c>
      <c r="H4620" s="4" t="str">
        <f>VLOOKUP(G4620, Sheet2!C:D, 2, FALSE)</f>
        <v>D</v>
      </c>
      <c r="I4620" s="4">
        <f>VLOOKUP(A4620, Sheet3!A:G,2, FALSE)</f>
        <v>-1.738253</v>
      </c>
      <c r="J4620" s="4">
        <f>VLOOKUP(A4620, Sheet3!A:G,3, FALSE)</f>
        <v>-3.1272679999999999</v>
      </c>
      <c r="K4620" s="4">
        <f>VLOOKUP(A4620, Sheet3!A:G,4, FALSE)</f>
        <v>2.2109930000000002</v>
      </c>
      <c r="L4620" s="4">
        <f>VLOOKUP(A4620, Sheet3!A:G,5, FALSE)</f>
        <v>-0.45040799999999998</v>
      </c>
      <c r="M4620" s="4">
        <f>VLOOKUP(A4620, Sheet3!A:G,6, FALSE)</f>
        <v>0.19501199999999999</v>
      </c>
      <c r="N4620" s="4">
        <f>VLOOKUP(A4620, Sheet3!A:G,7, FALSE)</f>
        <v>-0.56146099999999999</v>
      </c>
      <c r="O4620">
        <v>2004</v>
      </c>
      <c r="P4620" s="4">
        <f>VLOOKUP(G4620, Sheet2!C:E, 3, FALSE)</f>
        <v>1983</v>
      </c>
      <c r="Q4620" s="4">
        <f>O4620-P4620</f>
        <v>21</v>
      </c>
      <c r="R4620" s="4">
        <f>VLOOKUP(A4620, Sheet4!A:B, 2, FALSE)</f>
        <v>160</v>
      </c>
    </row>
    <row r="4621" spans="1:18">
      <c r="A4621" s="4">
        <v>6111</v>
      </c>
      <c r="B4621" s="4" t="s">
        <v>239</v>
      </c>
      <c r="C4621" s="1">
        <v>38162</v>
      </c>
      <c r="D4621" s="4" t="s">
        <v>15</v>
      </c>
      <c r="E4621" s="4" t="str">
        <f>VLOOKUP(B4621, Sheet2!$A$2:$B$734, 2, FALSE)</f>
        <v>TN</v>
      </c>
      <c r="F4621" s="4" t="s">
        <v>652</v>
      </c>
      <c r="G4621" s="4" t="str">
        <f>B4621&amp;E4621</f>
        <v>FristTN</v>
      </c>
      <c r="H4621" s="4" t="str">
        <f>VLOOKUP(G4621, Sheet2!C:D, 2, FALSE)</f>
        <v>R</v>
      </c>
      <c r="I4621" s="4">
        <f>VLOOKUP(A4621, Sheet3!A:G,2, FALSE)</f>
        <v>1.7338549999999999</v>
      </c>
      <c r="J4621" s="4">
        <f>VLOOKUP(A4621, Sheet3!A:G,3, FALSE)</f>
        <v>-1.7785280000000001</v>
      </c>
      <c r="K4621" s="4">
        <f>VLOOKUP(A4621, Sheet3!A:G,4, FALSE)</f>
        <v>3.1114449999999998</v>
      </c>
      <c r="L4621" s="4">
        <f>VLOOKUP(A4621, Sheet3!A:G,5, FALSE)</f>
        <v>0.91295499999999996</v>
      </c>
      <c r="M4621" s="4">
        <f>VLOOKUP(A4621, Sheet3!A:G,6, FALSE)</f>
        <v>1.9621390000000001</v>
      </c>
      <c r="N4621" s="4">
        <f>VLOOKUP(A4621, Sheet3!A:G,7, FALSE)</f>
        <v>3.06291</v>
      </c>
      <c r="O4621">
        <v>2004</v>
      </c>
      <c r="P4621" s="4">
        <f>VLOOKUP(G4621, Sheet2!C:E, 3, FALSE)</f>
        <v>1995</v>
      </c>
      <c r="Q4621" s="4">
        <f>O4621-P4621</f>
        <v>9</v>
      </c>
      <c r="R4621" s="4">
        <f>VLOOKUP(A4621, Sheet4!A:B, 2, FALSE)</f>
        <v>623</v>
      </c>
    </row>
    <row r="4622" spans="1:18">
      <c r="A4622" s="4">
        <v>6112</v>
      </c>
      <c r="B4622" s="4" t="s">
        <v>120</v>
      </c>
      <c r="C4622" s="1">
        <v>38187</v>
      </c>
      <c r="D4622" s="4" t="s">
        <v>15</v>
      </c>
      <c r="E4622" s="4" t="str">
        <f>VLOOKUP(B4622, Sheet2!$A$2:$B$734, 2, FALSE)</f>
        <v>TX</v>
      </c>
      <c r="F4622" s="4" t="s">
        <v>652</v>
      </c>
      <c r="G4622" s="4" t="str">
        <f>B4622&amp;E4622</f>
        <v>CornynTX</v>
      </c>
      <c r="H4622" s="4" t="str">
        <f>VLOOKUP(G4622, Sheet2!C:D, 2, FALSE)</f>
        <v>R</v>
      </c>
      <c r="I4622" s="4">
        <f>VLOOKUP(A4622, Sheet3!A:G,2, FALSE)</f>
        <v>2.1125189999999998</v>
      </c>
      <c r="J4622" s="4">
        <f>VLOOKUP(A4622, Sheet3!A:G,3, FALSE)</f>
        <v>1.205117</v>
      </c>
      <c r="K4622" s="4">
        <f>VLOOKUP(A4622, Sheet3!A:G,4, FALSE)</f>
        <v>0.708673</v>
      </c>
      <c r="L4622" s="4">
        <f>VLOOKUP(A4622, Sheet3!A:G,5, FALSE)</f>
        <v>2.3196880000000002</v>
      </c>
      <c r="M4622" s="4">
        <f>VLOOKUP(A4622, Sheet3!A:G,6, FALSE)</f>
        <v>1.574281</v>
      </c>
      <c r="N4622" s="4">
        <f>VLOOKUP(A4622, Sheet3!A:G,7, FALSE)</f>
        <v>3.763096</v>
      </c>
      <c r="O4622">
        <v>2004</v>
      </c>
      <c r="P4622" s="4">
        <f>VLOOKUP(G4622, Sheet2!C:E, 3, FALSE)</f>
        <v>2002</v>
      </c>
      <c r="Q4622" s="4">
        <f>O4622-P4622</f>
        <v>2</v>
      </c>
      <c r="R4622" s="4">
        <f>VLOOKUP(A4622, Sheet4!A:B, 2, FALSE)</f>
        <v>1986</v>
      </c>
    </row>
    <row r="4623" spans="1:18">
      <c r="A4623" s="4">
        <v>6113</v>
      </c>
      <c r="B4623" s="4" t="s">
        <v>267</v>
      </c>
      <c r="C4623" s="1">
        <v>38240</v>
      </c>
      <c r="D4623" s="4" t="s">
        <v>15</v>
      </c>
      <c r="E4623" s="4" t="s">
        <v>184</v>
      </c>
      <c r="F4623" s="4" t="s">
        <v>652</v>
      </c>
      <c r="G4623" s="4" t="str">
        <f>B4623&amp;E4623</f>
        <v>KennedyMA</v>
      </c>
      <c r="H4623" s="4" t="str">
        <f>VLOOKUP(G4623, Sheet2!C:D, 2, FALSE)</f>
        <v>D</v>
      </c>
      <c r="I4623" s="4">
        <f>VLOOKUP(A4623, Sheet3!A:G,2, FALSE)</f>
        <v>2.0273789999999998</v>
      </c>
      <c r="J4623" s="4">
        <f>VLOOKUP(A4623, Sheet3!A:G,3, FALSE)</f>
        <v>-0.116674</v>
      </c>
      <c r="K4623" s="4">
        <f>VLOOKUP(A4623, Sheet3!A:G,4, FALSE)</f>
        <v>3.8935870000000001</v>
      </c>
      <c r="L4623" s="4">
        <f>VLOOKUP(A4623, Sheet3!A:G,5, FALSE)</f>
        <v>0.18070900000000001</v>
      </c>
      <c r="M4623" s="4">
        <f>VLOOKUP(A4623, Sheet3!A:G,6, FALSE)</f>
        <v>-0.22592799999999999</v>
      </c>
      <c r="N4623" s="4">
        <f>VLOOKUP(A4623, Sheet3!A:G,7, FALSE)</f>
        <v>5.579135</v>
      </c>
      <c r="O4623">
        <v>2004</v>
      </c>
      <c r="P4623" s="4">
        <f>VLOOKUP(G4623, Sheet2!C:E, 3, FALSE)</f>
        <v>1962</v>
      </c>
      <c r="Q4623" s="4">
        <f>O4623-P4623</f>
        <v>42</v>
      </c>
      <c r="R4623" s="4">
        <f>VLOOKUP(A4623, Sheet4!A:B, 2, FALSE)</f>
        <v>2513</v>
      </c>
    </row>
    <row r="4624" spans="1:18">
      <c r="A4624" s="4">
        <v>6114</v>
      </c>
      <c r="B4624" s="4" t="s">
        <v>574</v>
      </c>
      <c r="C4624" s="1">
        <v>38243</v>
      </c>
      <c r="D4624" s="4" t="s">
        <v>15</v>
      </c>
      <c r="E4624" s="4" t="str">
        <f>VLOOKUP(B4624, Sheet2!$A$2:$B$734, 2, FALSE)</f>
        <v>MN</v>
      </c>
      <c r="F4624" s="4" t="s">
        <v>652</v>
      </c>
      <c r="G4624" s="4" t="str">
        <f>B4624&amp;E4624</f>
        <v>DaytonMN</v>
      </c>
      <c r="H4624" s="4" t="str">
        <f>VLOOKUP(G4624, Sheet2!C:D, 2, FALSE)</f>
        <v>D</v>
      </c>
      <c r="I4624" s="4">
        <f>VLOOKUP(A4624, Sheet3!A:G,2, FALSE)</f>
        <v>2.2385320000000002</v>
      </c>
      <c r="J4624" s="4">
        <f>VLOOKUP(A4624, Sheet3!A:G,3, FALSE)</f>
        <v>-9.1885999999999995E-2</v>
      </c>
      <c r="K4624" s="4">
        <f>VLOOKUP(A4624, Sheet3!A:G,4, FALSE)</f>
        <v>0.48248999999999997</v>
      </c>
      <c r="L4624" s="4">
        <f>VLOOKUP(A4624, Sheet3!A:G,5, FALSE)</f>
        <v>3.9615170000000002</v>
      </c>
      <c r="M4624" s="4">
        <f>VLOOKUP(A4624, Sheet3!A:G,6, FALSE)</f>
        <v>-7.6475000000000001E-2</v>
      </c>
      <c r="N4624" s="4">
        <f>VLOOKUP(A4624, Sheet3!A:G,7, FALSE)</f>
        <v>1.0436589999999999</v>
      </c>
      <c r="O4624">
        <v>2004</v>
      </c>
      <c r="P4624" s="4">
        <f>VLOOKUP(G4624, Sheet2!C:E, 3, FALSE)</f>
        <v>2001</v>
      </c>
      <c r="Q4624" s="4">
        <f>O4624-P4624</f>
        <v>3</v>
      </c>
      <c r="R4624" s="4">
        <f>VLOOKUP(A4624, Sheet4!A:B, 2, FALSE)</f>
        <v>1030</v>
      </c>
    </row>
    <row r="4625" spans="1:18">
      <c r="A4625" s="4">
        <v>6115</v>
      </c>
      <c r="B4625" s="4" t="s">
        <v>242</v>
      </c>
      <c r="C4625" s="1">
        <v>38252</v>
      </c>
      <c r="D4625" s="4" t="s">
        <v>15</v>
      </c>
      <c r="E4625" s="4" t="str">
        <f>VLOOKUP(B4625, Sheet2!$A$2:$B$734, 2, FALSE)</f>
        <v>GA</v>
      </c>
      <c r="F4625" s="4" t="s">
        <v>652</v>
      </c>
      <c r="G4625" s="4" t="str">
        <f>B4625&amp;E4625</f>
        <v>ChamblissGA</v>
      </c>
      <c r="H4625" s="4" t="str">
        <f>VLOOKUP(G4625, Sheet2!C:D, 2, FALSE)</f>
        <v>R</v>
      </c>
      <c r="I4625" s="4">
        <f>VLOOKUP(A4625, Sheet3!A:G,2, FALSE)</f>
        <v>-0.59162000000000003</v>
      </c>
      <c r="J4625" s="4">
        <f>VLOOKUP(A4625, Sheet3!A:G,3, FALSE)</f>
        <v>-0.28845399999999999</v>
      </c>
      <c r="K4625" s="4">
        <f>VLOOKUP(A4625, Sheet3!A:G,4, FALSE)</f>
        <v>0.313411</v>
      </c>
      <c r="L4625" s="4">
        <f>VLOOKUP(A4625, Sheet3!A:G,5, FALSE)</f>
        <v>1.4894909999999999</v>
      </c>
      <c r="M4625" s="4">
        <f>VLOOKUP(A4625, Sheet3!A:G,6, FALSE)</f>
        <v>0.26035599999999998</v>
      </c>
      <c r="N4625" s="4">
        <f>VLOOKUP(A4625, Sheet3!A:G,7, FALSE)</f>
        <v>0.71462300000000001</v>
      </c>
      <c r="O4625">
        <v>2004</v>
      </c>
      <c r="P4625" s="4">
        <f>VLOOKUP(G4625, Sheet2!C:E, 3, FALSE)</f>
        <v>1995</v>
      </c>
      <c r="Q4625" s="4">
        <f>O4625-P4625</f>
        <v>9</v>
      </c>
      <c r="R4625" s="4">
        <f>VLOOKUP(A4625, Sheet4!A:B, 2, FALSE)</f>
        <v>993</v>
      </c>
    </row>
    <row r="4626" spans="1:18">
      <c r="A4626" s="4">
        <v>6116</v>
      </c>
      <c r="B4626" s="4" t="s">
        <v>29</v>
      </c>
      <c r="C4626" s="1">
        <v>38252</v>
      </c>
      <c r="D4626" s="4" t="s">
        <v>15</v>
      </c>
      <c r="E4626" s="4" t="s">
        <v>52</v>
      </c>
      <c r="F4626" s="4" t="s">
        <v>652</v>
      </c>
      <c r="G4626" s="4" t="str">
        <f>B4626&amp;E4626</f>
        <v>McConnellKY</v>
      </c>
      <c r="H4626" s="4" t="str">
        <f>VLOOKUP(G4626, Sheet2!C:D, 2, FALSE)</f>
        <v>R</v>
      </c>
      <c r="I4626" s="4">
        <f>VLOOKUP(A4626, Sheet3!A:G,2, FALSE)</f>
        <v>3.5542370000000001</v>
      </c>
      <c r="J4626" s="4">
        <f>VLOOKUP(A4626, Sheet3!A:G,3, FALSE)</f>
        <v>-0.17588300000000001</v>
      </c>
      <c r="K4626" s="4">
        <f>VLOOKUP(A4626, Sheet3!A:G,4, FALSE)</f>
        <v>-0.68832000000000004</v>
      </c>
      <c r="L4626" s="4">
        <f>VLOOKUP(A4626, Sheet3!A:G,5, FALSE)</f>
        <v>3.2596259999999999</v>
      </c>
      <c r="M4626" s="4">
        <f>VLOOKUP(A4626, Sheet3!A:G,6, FALSE)</f>
        <v>1.9121589999999999</v>
      </c>
      <c r="N4626" s="4">
        <f>VLOOKUP(A4626, Sheet3!A:G,7, FALSE)</f>
        <v>1.182598</v>
      </c>
      <c r="O4626">
        <v>2004</v>
      </c>
      <c r="P4626" s="4">
        <f>VLOOKUP(G4626, Sheet2!C:E, 3, FALSE)</f>
        <v>1985</v>
      </c>
      <c r="Q4626" s="4">
        <f>O4626-P4626</f>
        <v>19</v>
      </c>
      <c r="R4626" s="4">
        <f>VLOOKUP(A4626, Sheet4!A:B, 2, FALSE)</f>
        <v>857</v>
      </c>
    </row>
    <row r="4627" spans="1:18">
      <c r="A4627" s="4">
        <v>6117</v>
      </c>
      <c r="B4627" s="4" t="s">
        <v>120</v>
      </c>
      <c r="C4627" s="1">
        <v>38254</v>
      </c>
      <c r="D4627" s="4" t="s">
        <v>15</v>
      </c>
      <c r="E4627" s="4" t="str">
        <f>VLOOKUP(B4627, Sheet2!$A$2:$B$734, 2, FALSE)</f>
        <v>TX</v>
      </c>
      <c r="F4627" s="4" t="s">
        <v>652</v>
      </c>
      <c r="G4627" s="4" t="str">
        <f>B4627&amp;E4627</f>
        <v>CornynTX</v>
      </c>
      <c r="H4627" s="4" t="str">
        <f>VLOOKUP(G4627, Sheet2!C:D, 2, FALSE)</f>
        <v>R</v>
      </c>
      <c r="I4627" s="4">
        <f>VLOOKUP(A4627, Sheet3!A:G,2, FALSE)</f>
        <v>1.2497750000000001</v>
      </c>
      <c r="J4627" s="4">
        <f>VLOOKUP(A4627, Sheet3!A:G,3, FALSE)</f>
        <v>-7.5853000000000004E-2</v>
      </c>
      <c r="K4627" s="4">
        <f>VLOOKUP(A4627, Sheet3!A:G,4, FALSE)</f>
        <v>-0.134769</v>
      </c>
      <c r="L4627" s="4">
        <f>VLOOKUP(A4627, Sheet3!A:G,5, FALSE)</f>
        <v>2.5491839999999999</v>
      </c>
      <c r="M4627" s="4">
        <f>VLOOKUP(A4627, Sheet3!A:G,6, FALSE)</f>
        <v>9.2867000000000005E-2</v>
      </c>
      <c r="N4627" s="4">
        <f>VLOOKUP(A4627, Sheet3!A:G,7, FALSE)</f>
        <v>3.9675000000000002E-2</v>
      </c>
      <c r="O4627">
        <v>2004</v>
      </c>
      <c r="P4627" s="4">
        <f>VLOOKUP(G4627, Sheet2!C:E, 3, FALSE)</f>
        <v>2002</v>
      </c>
      <c r="Q4627" s="4">
        <f>O4627-P4627</f>
        <v>2</v>
      </c>
      <c r="R4627" s="4">
        <f>VLOOKUP(A4627, Sheet4!A:B, 2, FALSE)</f>
        <v>2263</v>
      </c>
    </row>
    <row r="4628" spans="1:18">
      <c r="A4628" s="4">
        <v>6118</v>
      </c>
      <c r="B4628" s="4" t="s">
        <v>240</v>
      </c>
      <c r="C4628" s="1">
        <v>38254</v>
      </c>
      <c r="D4628" s="4" t="s">
        <v>15</v>
      </c>
      <c r="E4628" s="4" t="str">
        <f>VLOOKUP(B4628, Sheet2!$A$2:$B$734, 2, FALSE)</f>
        <v>UT</v>
      </c>
      <c r="F4628" s="4" t="s">
        <v>652</v>
      </c>
      <c r="G4628" s="4" t="str">
        <f>B4628&amp;E4628</f>
        <v>HatchUT</v>
      </c>
      <c r="H4628" s="4" t="str">
        <f>VLOOKUP(G4628, Sheet2!C:D, 2, FALSE)</f>
        <v>R</v>
      </c>
      <c r="I4628" s="4">
        <f>VLOOKUP(A4628, Sheet3!A:G,2, FALSE)</f>
        <v>1.2789630000000001</v>
      </c>
      <c r="J4628" s="4">
        <f>VLOOKUP(A4628, Sheet3!A:G,3, FALSE)</f>
        <v>-0.35308099999999998</v>
      </c>
      <c r="K4628" s="4">
        <f>VLOOKUP(A4628, Sheet3!A:G,4, FALSE)</f>
        <v>4.8225999999999998E-2</v>
      </c>
      <c r="L4628" s="4">
        <f>VLOOKUP(A4628, Sheet3!A:G,5, FALSE)</f>
        <v>3.2594310000000002</v>
      </c>
      <c r="M4628" s="4">
        <f>VLOOKUP(A4628, Sheet3!A:G,6, FALSE)</f>
        <v>1.4422189999999999</v>
      </c>
      <c r="N4628" s="4">
        <f>VLOOKUP(A4628, Sheet3!A:G,7, FALSE)</f>
        <v>1.7279690000000001</v>
      </c>
      <c r="O4628">
        <v>2004</v>
      </c>
      <c r="P4628" s="4">
        <f>VLOOKUP(G4628, Sheet2!C:E, 3, FALSE)</f>
        <v>1977</v>
      </c>
      <c r="Q4628" s="4">
        <f>O4628-P4628</f>
        <v>27</v>
      </c>
      <c r="R4628" s="4">
        <f>VLOOKUP(A4628, Sheet4!A:B, 2, FALSE)</f>
        <v>2102</v>
      </c>
    </row>
    <row r="4629" spans="1:18">
      <c r="A4629" s="4">
        <v>6119</v>
      </c>
      <c r="B4629" s="4" t="s">
        <v>29</v>
      </c>
      <c r="C4629" s="1">
        <v>38258</v>
      </c>
      <c r="D4629" s="4" t="s">
        <v>15</v>
      </c>
      <c r="E4629" s="4" t="str">
        <f>VLOOKUP(B4629, Sheet2!$A$2:$B$734, 2, FALSE)</f>
        <v>KY</v>
      </c>
      <c r="F4629" s="4" t="s">
        <v>652</v>
      </c>
      <c r="G4629" s="4" t="str">
        <f>B4629&amp;E4629</f>
        <v>McConnellKY</v>
      </c>
      <c r="H4629" s="4" t="str">
        <f>VLOOKUP(G4629, Sheet2!C:D, 2, FALSE)</f>
        <v>R</v>
      </c>
      <c r="I4629" s="4">
        <f>VLOOKUP(A4629, Sheet3!A:G,2, FALSE)</f>
        <v>1.974021</v>
      </c>
      <c r="J4629" s="4">
        <f>VLOOKUP(A4629, Sheet3!A:G,3, FALSE)</f>
        <v>-1.2878540000000001</v>
      </c>
      <c r="K4629" s="4">
        <f>VLOOKUP(A4629, Sheet3!A:G,4, FALSE)</f>
        <v>0.35875299999999999</v>
      </c>
      <c r="L4629" s="4">
        <f>VLOOKUP(A4629, Sheet3!A:G,5, FALSE)</f>
        <v>2.175446</v>
      </c>
      <c r="M4629" s="4">
        <f>VLOOKUP(A4629, Sheet3!A:G,6, FALSE)</f>
        <v>-1.1329100000000001</v>
      </c>
      <c r="N4629" s="4">
        <f>VLOOKUP(A4629, Sheet3!A:G,7, FALSE)</f>
        <v>0.33249699999999999</v>
      </c>
      <c r="O4629">
        <v>2004</v>
      </c>
      <c r="P4629" s="4">
        <f>VLOOKUP(G4629, Sheet2!C:E, 3, FALSE)</f>
        <v>1985</v>
      </c>
      <c r="Q4629" s="4">
        <f>O4629-P4629</f>
        <v>19</v>
      </c>
      <c r="R4629" s="4">
        <f>VLOOKUP(A4629, Sheet4!A:B, 2, FALSE)</f>
        <v>1237</v>
      </c>
    </row>
    <row r="4630" spans="1:18">
      <c r="A4630" s="4">
        <v>6120</v>
      </c>
      <c r="B4630" s="4" t="s">
        <v>267</v>
      </c>
      <c r="C4630" s="1">
        <v>38259</v>
      </c>
      <c r="D4630" s="4" t="s">
        <v>15</v>
      </c>
      <c r="E4630" s="4" t="s">
        <v>184</v>
      </c>
      <c r="F4630" s="4" t="s">
        <v>652</v>
      </c>
      <c r="G4630" s="4" t="str">
        <f>B4630&amp;E4630</f>
        <v>KennedyMA</v>
      </c>
      <c r="H4630" s="4" t="str">
        <f>VLOOKUP(G4630, Sheet2!C:D, 2, FALSE)</f>
        <v>D</v>
      </c>
      <c r="I4630" s="4">
        <f>VLOOKUP(A4630, Sheet3!A:G,2, FALSE)</f>
        <v>1.636307</v>
      </c>
      <c r="J4630" s="4">
        <f>VLOOKUP(A4630, Sheet3!A:G,3, FALSE)</f>
        <v>0.51066299999999998</v>
      </c>
      <c r="K4630" s="4">
        <f>VLOOKUP(A4630, Sheet3!A:G,4, FALSE)</f>
        <v>0.14251</v>
      </c>
      <c r="L4630" s="4">
        <f>VLOOKUP(A4630, Sheet3!A:G,5, FALSE)</f>
        <v>0.63606399999999996</v>
      </c>
      <c r="M4630" s="4">
        <f>VLOOKUP(A4630, Sheet3!A:G,6, FALSE)</f>
        <v>0.69956799999999997</v>
      </c>
      <c r="N4630" s="4">
        <f>VLOOKUP(A4630, Sheet3!A:G,7, FALSE)</f>
        <v>2.2551570000000001</v>
      </c>
      <c r="O4630">
        <v>2004</v>
      </c>
      <c r="P4630" s="4">
        <f>VLOOKUP(G4630, Sheet2!C:E, 3, FALSE)</f>
        <v>1962</v>
      </c>
      <c r="Q4630" s="4">
        <f>O4630-P4630</f>
        <v>42</v>
      </c>
      <c r="R4630" s="4">
        <f>VLOOKUP(A4630, Sheet4!A:B, 2, FALSE)</f>
        <v>1560</v>
      </c>
    </row>
    <row r="4631" spans="1:18">
      <c r="A4631" s="4">
        <v>6121</v>
      </c>
      <c r="B4631" s="4" t="s">
        <v>242</v>
      </c>
      <c r="C4631" s="1">
        <v>38265</v>
      </c>
      <c r="D4631" s="4" t="s">
        <v>15</v>
      </c>
      <c r="E4631" s="4" t="str">
        <f>VLOOKUP(B4631, Sheet2!$A$2:$B$734, 2, FALSE)</f>
        <v>GA</v>
      </c>
      <c r="F4631" s="4" t="s">
        <v>652</v>
      </c>
      <c r="G4631" s="4" t="str">
        <f>B4631&amp;E4631</f>
        <v>ChamblissGA</v>
      </c>
      <c r="H4631" s="4" t="str">
        <f>VLOOKUP(G4631, Sheet2!C:D, 2, FALSE)</f>
        <v>R</v>
      </c>
      <c r="I4631" s="4">
        <f>VLOOKUP(A4631, Sheet3!A:G,2, FALSE)</f>
        <v>3.7821E-2</v>
      </c>
      <c r="J4631" s="4">
        <f>VLOOKUP(A4631, Sheet3!A:G,3, FALSE)</f>
        <v>0.101323</v>
      </c>
      <c r="K4631" s="4">
        <f>VLOOKUP(A4631, Sheet3!A:G,4, FALSE)</f>
        <v>0.339416</v>
      </c>
      <c r="L4631" s="4">
        <f>VLOOKUP(A4631, Sheet3!A:G,5, FALSE)</f>
        <v>1.3117350000000001</v>
      </c>
      <c r="M4631" s="4">
        <f>VLOOKUP(A4631, Sheet3!A:G,6, FALSE)</f>
        <v>0.374139</v>
      </c>
      <c r="N4631" s="4">
        <f>VLOOKUP(A4631, Sheet3!A:G,7, FALSE)</f>
        <v>1.6165130000000001</v>
      </c>
      <c r="O4631">
        <v>2004</v>
      </c>
      <c r="P4631" s="4">
        <f>VLOOKUP(G4631, Sheet2!C:E, 3, FALSE)</f>
        <v>1995</v>
      </c>
      <c r="Q4631" s="4">
        <f>O4631-P4631</f>
        <v>9</v>
      </c>
      <c r="R4631" s="4">
        <f>VLOOKUP(A4631, Sheet4!A:B, 2, FALSE)</f>
        <v>1323</v>
      </c>
    </row>
    <row r="4632" spans="1:18">
      <c r="A4632" s="4">
        <v>6122</v>
      </c>
      <c r="B4632" s="4" t="s">
        <v>574</v>
      </c>
      <c r="C4632" s="1">
        <v>38358</v>
      </c>
      <c r="D4632" s="4" t="s">
        <v>15</v>
      </c>
      <c r="E4632" s="4" t="str">
        <f>VLOOKUP(B4632, Sheet2!$A$2:$B$734, 2, FALSE)</f>
        <v>MN</v>
      </c>
      <c r="F4632" s="4" t="s">
        <v>652</v>
      </c>
      <c r="G4632" s="4" t="str">
        <f>B4632&amp;E4632</f>
        <v>DaytonMN</v>
      </c>
      <c r="H4632" s="4" t="str">
        <f>VLOOKUP(G4632, Sheet2!C:D, 2, FALSE)</f>
        <v>D</v>
      </c>
      <c r="I4632" s="4">
        <f>VLOOKUP(A4632, Sheet3!A:G,2, FALSE)</f>
        <v>3.482062</v>
      </c>
      <c r="J4632" s="4">
        <f>VLOOKUP(A4632, Sheet3!A:G,3, FALSE)</f>
        <v>0.29211399999999998</v>
      </c>
      <c r="K4632" s="4">
        <f>VLOOKUP(A4632, Sheet3!A:G,4, FALSE)</f>
        <v>-0.34739500000000001</v>
      </c>
      <c r="L4632" s="4">
        <f>VLOOKUP(A4632, Sheet3!A:G,5, FALSE)</f>
        <v>1.1642399999999999</v>
      </c>
      <c r="M4632" s="4">
        <f>VLOOKUP(A4632, Sheet3!A:G,6, FALSE)</f>
        <v>-0.212424</v>
      </c>
      <c r="N4632" s="4">
        <f>VLOOKUP(A4632, Sheet3!A:G,7, FALSE)</f>
        <v>1.15761</v>
      </c>
      <c r="O4632">
        <v>2005</v>
      </c>
      <c r="P4632" s="4">
        <f>VLOOKUP(G4632, Sheet2!C:E, 3, FALSE)</f>
        <v>2001</v>
      </c>
      <c r="Q4632" s="4">
        <f>O4632-P4632</f>
        <v>4</v>
      </c>
      <c r="R4632" s="4">
        <f>VLOOKUP(A4632, Sheet4!A:B, 2, FALSE)</f>
        <v>2018</v>
      </c>
    </row>
    <row r="4633" spans="1:18">
      <c r="A4633" s="4">
        <v>6123</v>
      </c>
      <c r="B4633" s="4" t="s">
        <v>385</v>
      </c>
      <c r="C4633" s="1">
        <v>38383</v>
      </c>
      <c r="D4633" s="4" t="s">
        <v>15</v>
      </c>
      <c r="E4633" s="4" t="s">
        <v>141</v>
      </c>
      <c r="F4633" s="4" t="s">
        <v>652</v>
      </c>
      <c r="G4633" s="4" t="str">
        <f>B4633&amp;E4633</f>
        <v>AlexanderTN</v>
      </c>
      <c r="H4633" s="4" t="str">
        <f>VLOOKUP(G4633, Sheet2!C:D, 2, FALSE)</f>
        <v>R</v>
      </c>
      <c r="I4633" s="4">
        <f>VLOOKUP(A4633, Sheet3!A:G,2, FALSE)</f>
        <v>-1.0800460000000001</v>
      </c>
      <c r="J4633" s="4">
        <f>VLOOKUP(A4633, Sheet3!A:G,3, FALSE)</f>
        <v>1.123399</v>
      </c>
      <c r="K4633" s="4">
        <f>VLOOKUP(A4633, Sheet3!A:G,4, FALSE)</f>
        <v>-0.62898200000000004</v>
      </c>
      <c r="L4633" s="4">
        <f>VLOOKUP(A4633, Sheet3!A:G,5, FALSE)</f>
        <v>-1.9133169999999999</v>
      </c>
      <c r="M4633" s="4">
        <f>VLOOKUP(A4633, Sheet3!A:G,6, FALSE)</f>
        <v>0.30984200000000001</v>
      </c>
      <c r="N4633" s="4">
        <f>VLOOKUP(A4633, Sheet3!A:G,7, FALSE)</f>
        <v>-0.99517100000000003</v>
      </c>
      <c r="O4633">
        <v>2005</v>
      </c>
      <c r="P4633" s="4">
        <f>VLOOKUP(G4633, Sheet2!C:E, 3, FALSE)</f>
        <v>2003</v>
      </c>
      <c r="Q4633" s="4">
        <f>O4633-P4633</f>
        <v>2</v>
      </c>
      <c r="R4633" s="4">
        <f>VLOOKUP(A4633, Sheet4!A:B, 2, FALSE)</f>
        <v>1938</v>
      </c>
    </row>
    <row r="4634" spans="1:18">
      <c r="A4634" s="4">
        <v>6124</v>
      </c>
      <c r="B4634" s="4" t="s">
        <v>29</v>
      </c>
      <c r="C4634" s="1">
        <v>38383</v>
      </c>
      <c r="D4634" s="4" t="s">
        <v>15</v>
      </c>
      <c r="E4634" s="4" t="str">
        <f>VLOOKUP(B4634, Sheet2!$A$2:$B$734, 2, FALSE)</f>
        <v>KY</v>
      </c>
      <c r="F4634" s="4" t="s">
        <v>652</v>
      </c>
      <c r="G4634" s="4" t="str">
        <f>B4634&amp;E4634</f>
        <v>McConnellKY</v>
      </c>
      <c r="H4634" s="4" t="str">
        <f>VLOOKUP(G4634, Sheet2!C:D, 2, FALSE)</f>
        <v>R</v>
      </c>
      <c r="I4634" s="4">
        <f>VLOOKUP(A4634, Sheet3!A:G,2, FALSE)</f>
        <v>-4.5405720000000001</v>
      </c>
      <c r="J4634" s="4">
        <f>VLOOKUP(A4634, Sheet3!A:G,3, FALSE)</f>
        <v>1.2081010000000001</v>
      </c>
      <c r="K4634" s="4">
        <f>VLOOKUP(A4634, Sheet3!A:G,4, FALSE)</f>
        <v>2.2584E-2</v>
      </c>
      <c r="L4634" s="4">
        <f>VLOOKUP(A4634, Sheet3!A:G,5, FALSE)</f>
        <v>-1.8916569999999999</v>
      </c>
      <c r="M4634" s="4">
        <f>VLOOKUP(A4634, Sheet3!A:G,6, FALSE)</f>
        <v>-1.6171759999999999</v>
      </c>
      <c r="N4634" s="4">
        <f>VLOOKUP(A4634, Sheet3!A:G,7, FALSE)</f>
        <v>0.99900699999999998</v>
      </c>
      <c r="O4634">
        <v>2005</v>
      </c>
      <c r="P4634" s="4">
        <f>VLOOKUP(G4634, Sheet2!C:E, 3, FALSE)</f>
        <v>1985</v>
      </c>
      <c r="Q4634" s="4">
        <f>O4634-P4634</f>
        <v>20</v>
      </c>
      <c r="R4634" s="4">
        <f>VLOOKUP(A4634, Sheet4!A:B, 2, FALSE)</f>
        <v>553</v>
      </c>
    </row>
    <row r="4635" spans="1:18">
      <c r="A4635" s="4">
        <v>6125</v>
      </c>
      <c r="B4635" s="4" t="s">
        <v>262</v>
      </c>
      <c r="C4635" s="1">
        <v>39472</v>
      </c>
      <c r="D4635" s="4" t="s">
        <v>15</v>
      </c>
      <c r="E4635" s="4" t="str">
        <f>VLOOKUP(B4635, Sheet2!$A$2:$B$734, 2, FALSE)</f>
        <v>NV</v>
      </c>
      <c r="F4635" s="4" t="s">
        <v>652</v>
      </c>
      <c r="G4635" s="4" t="str">
        <f>B4635&amp;E4635</f>
        <v>ReidNV</v>
      </c>
      <c r="H4635" s="4" t="str">
        <f>VLOOKUP(G4635, Sheet2!C:D, 2, FALSE)</f>
        <v>D</v>
      </c>
      <c r="I4635" s="4">
        <f>VLOOKUP(A4635, Sheet3!A:G,2, FALSE)</f>
        <v>-1.422723</v>
      </c>
      <c r="J4635" s="4">
        <f>VLOOKUP(A4635, Sheet3!A:G,3, FALSE)</f>
        <v>-0.83195399999999997</v>
      </c>
      <c r="K4635" s="4">
        <f>VLOOKUP(A4635, Sheet3!A:G,4, FALSE)</f>
        <v>-2.2242540000000002</v>
      </c>
      <c r="L4635" s="4">
        <f>VLOOKUP(A4635, Sheet3!A:G,5, FALSE)</f>
        <v>-2.6413709999999999</v>
      </c>
      <c r="M4635" s="4">
        <f>VLOOKUP(A4635, Sheet3!A:G,6, FALSE)</f>
        <v>-1.405286</v>
      </c>
      <c r="N4635" s="4">
        <f>VLOOKUP(A4635, Sheet3!A:G,7, FALSE)</f>
        <v>-4.7055709999999999</v>
      </c>
      <c r="O4635">
        <v>2008</v>
      </c>
      <c r="P4635" s="4">
        <f>VLOOKUP(G4635, Sheet2!C:E, 3, FALSE)</f>
        <v>1983</v>
      </c>
      <c r="Q4635" s="4">
        <f>O4635-P4635</f>
        <v>25</v>
      </c>
      <c r="R4635" s="4">
        <f>VLOOKUP(A4635, Sheet4!A:B, 2, FALSE)</f>
        <v>676</v>
      </c>
    </row>
    <row r="4636" spans="1:18">
      <c r="A4636" s="4">
        <v>6126</v>
      </c>
      <c r="B4636" s="4" t="s">
        <v>120</v>
      </c>
      <c r="C4636" s="1">
        <v>39560</v>
      </c>
      <c r="D4636" s="4" t="s">
        <v>15</v>
      </c>
      <c r="E4636" s="4" t="str">
        <f>VLOOKUP(B4636, Sheet2!$A$2:$B$734, 2, FALSE)</f>
        <v>TX</v>
      </c>
      <c r="F4636" s="4" t="s">
        <v>652</v>
      </c>
      <c r="G4636" s="4" t="str">
        <f>B4636&amp;E4636</f>
        <v>CornynTX</v>
      </c>
      <c r="H4636" s="4" t="str">
        <f>VLOOKUP(G4636, Sheet2!C:D, 2, FALSE)</f>
        <v>R</v>
      </c>
      <c r="I4636" s="4">
        <f>VLOOKUP(A4636, Sheet3!A:G,2, FALSE)</f>
        <v>0.81062299999999998</v>
      </c>
      <c r="J4636" s="4">
        <f>VLOOKUP(A4636, Sheet3!A:G,3, FALSE)</f>
        <v>1.684105</v>
      </c>
      <c r="K4636" s="4">
        <f>VLOOKUP(A4636, Sheet3!A:G,4, FALSE)</f>
        <v>4.8791000000000001E-2</v>
      </c>
      <c r="L4636" s="4">
        <f>VLOOKUP(A4636, Sheet3!A:G,5, FALSE)</f>
        <v>-0.80791199999999996</v>
      </c>
      <c r="M4636" s="4">
        <f>VLOOKUP(A4636, Sheet3!A:G,6, FALSE)</f>
        <v>-1.5995410000000001</v>
      </c>
      <c r="N4636" s="4">
        <f>VLOOKUP(A4636, Sheet3!A:G,7, FALSE)</f>
        <v>-1.328897</v>
      </c>
      <c r="O4636">
        <v>2008</v>
      </c>
      <c r="P4636" s="4">
        <f>VLOOKUP(G4636, Sheet2!C:E, 3, FALSE)</f>
        <v>2002</v>
      </c>
      <c r="Q4636" s="4">
        <f>O4636-P4636</f>
        <v>6</v>
      </c>
      <c r="R4636" s="4">
        <f>VLOOKUP(A4636, Sheet4!A:B, 2, FALSE)</f>
        <v>359</v>
      </c>
    </row>
    <row r="4637" spans="1:18">
      <c r="A4637" s="4">
        <v>6127</v>
      </c>
      <c r="B4637" s="4" t="s">
        <v>14</v>
      </c>
      <c r="C4637" s="1">
        <v>38497</v>
      </c>
      <c r="D4637" s="4" t="s">
        <v>15</v>
      </c>
      <c r="E4637" s="4" t="str">
        <f>VLOOKUP(B4637, Sheet2!$A$2:$B$734, 2, FALSE)</f>
        <v>NJ</v>
      </c>
      <c r="F4637" s="4" t="s">
        <v>652</v>
      </c>
      <c r="G4637" s="4" t="str">
        <f>B4637&amp;E4637</f>
        <v>LautenbergNJ</v>
      </c>
      <c r="H4637" s="4" t="str">
        <f>VLOOKUP(G4637, Sheet2!C:D, 2, FALSE)</f>
        <v>D</v>
      </c>
      <c r="I4637" s="4">
        <f>VLOOKUP(A4637, Sheet3!A:G,2, FALSE)</f>
        <v>2.500111</v>
      </c>
      <c r="J4637" s="4">
        <f>VLOOKUP(A4637, Sheet3!A:G,3, FALSE)</f>
        <v>-1.8872580000000001</v>
      </c>
      <c r="K4637" s="4">
        <f>VLOOKUP(A4637, Sheet3!A:G,4, FALSE)</f>
        <v>-0.77120599999999995</v>
      </c>
      <c r="L4637" s="4">
        <f>VLOOKUP(A4637, Sheet3!A:G,5, FALSE)</f>
        <v>0.93183099999999996</v>
      </c>
      <c r="M4637" s="4">
        <f>VLOOKUP(A4637, Sheet3!A:G,6, FALSE)</f>
        <v>0.55690899999999999</v>
      </c>
      <c r="N4637" s="4">
        <f>VLOOKUP(A4637, Sheet3!A:G,7, FALSE)</f>
        <v>-0.17149200000000001</v>
      </c>
      <c r="O4637">
        <v>2005</v>
      </c>
      <c r="P4637" s="4" t="str">
        <f>VLOOKUP(G4637, Sheet2!C:E, 3, FALSE)</f>
        <v>1982-2000</v>
      </c>
      <c r="Q4637" s="4">
        <v>20</v>
      </c>
      <c r="R4637" s="4">
        <f>VLOOKUP(A4637, Sheet4!A:B, 2, FALSE)</f>
        <v>1500</v>
      </c>
    </row>
    <row r="4638" spans="1:18">
      <c r="A4638" s="4">
        <v>6128</v>
      </c>
      <c r="B4638" s="4" t="s">
        <v>577</v>
      </c>
      <c r="C4638" s="1">
        <v>38531</v>
      </c>
      <c r="D4638" s="4" t="s">
        <v>15</v>
      </c>
      <c r="E4638" s="4" t="str">
        <f>VLOOKUP(B4638, Sheet2!$A$2:$B$734, 2, FALSE)</f>
        <v>MA</v>
      </c>
      <c r="F4638" s="4" t="s">
        <v>652</v>
      </c>
      <c r="G4638" s="4" t="str">
        <f>B4638&amp;E4638</f>
        <v>KerryMA</v>
      </c>
      <c r="H4638" s="4" t="str">
        <f>VLOOKUP(G4638, Sheet2!C:D, 2, FALSE)</f>
        <v>D</v>
      </c>
      <c r="I4638" s="4">
        <f>VLOOKUP(A4638, Sheet3!A:G,2, FALSE)</f>
        <v>-0.81920599999999999</v>
      </c>
      <c r="J4638" s="4">
        <f>VLOOKUP(A4638, Sheet3!A:G,3, FALSE)</f>
        <v>0.95121199999999995</v>
      </c>
      <c r="K4638" s="4">
        <f>VLOOKUP(A4638, Sheet3!A:G,4, FALSE)</f>
        <v>1.1303300000000001</v>
      </c>
      <c r="L4638" s="4">
        <f>VLOOKUP(A4638, Sheet3!A:G,5, FALSE)</f>
        <v>0.41750100000000001</v>
      </c>
      <c r="M4638" s="4">
        <f>VLOOKUP(A4638, Sheet3!A:G,6, FALSE)</f>
        <v>0.87959100000000001</v>
      </c>
      <c r="N4638" s="4">
        <f>VLOOKUP(A4638, Sheet3!A:G,7, FALSE)</f>
        <v>-0.299068</v>
      </c>
      <c r="O4638">
        <v>2005</v>
      </c>
      <c r="P4638" s="4">
        <f>VLOOKUP(G4638, Sheet2!C:E, 3, FALSE)</f>
        <v>1985</v>
      </c>
      <c r="Q4638" s="4">
        <f>O4638-P4638</f>
        <v>20</v>
      </c>
      <c r="R4638" s="4">
        <f>VLOOKUP(A4638, Sheet4!A:B, 2, FALSE)</f>
        <v>3016</v>
      </c>
    </row>
    <row r="4639" spans="1:18">
      <c r="A4639" s="4">
        <v>6129</v>
      </c>
      <c r="B4639" s="4" t="s">
        <v>253</v>
      </c>
      <c r="C4639" s="1">
        <v>38624</v>
      </c>
      <c r="D4639" s="4" t="s">
        <v>15</v>
      </c>
      <c r="E4639" s="4" t="str">
        <f>VLOOKUP(B4639, Sheet2!$A$2:$B$734, 2, FALSE)</f>
        <v>WI</v>
      </c>
      <c r="F4639" s="4" t="s">
        <v>652</v>
      </c>
      <c r="G4639" s="4" t="str">
        <f>B4639&amp;E4639</f>
        <v>FeingoldWI</v>
      </c>
      <c r="H4639" s="4" t="str">
        <f>VLOOKUP(G4639, Sheet2!C:D, 2, FALSE)</f>
        <v>D</v>
      </c>
      <c r="I4639" s="4">
        <f>VLOOKUP(A4639, Sheet3!A:G,2, FALSE)</f>
        <v>2.0052409999999998</v>
      </c>
      <c r="J4639" s="4">
        <f>VLOOKUP(A4639, Sheet3!A:G,3, FALSE)</f>
        <v>4.6038999999999997E-2</v>
      </c>
      <c r="K4639" s="4">
        <f>VLOOKUP(A4639, Sheet3!A:G,4, FALSE)</f>
        <v>-0.27470899999999998</v>
      </c>
      <c r="L4639" s="4">
        <f>VLOOKUP(A4639, Sheet3!A:G,5, FALSE)</f>
        <v>2.3832749999999998</v>
      </c>
      <c r="M4639" s="4">
        <f>VLOOKUP(A4639, Sheet3!A:G,6, FALSE)</f>
        <v>1.1828620000000001</v>
      </c>
      <c r="N4639" s="4">
        <f>VLOOKUP(A4639, Sheet3!A:G,7, FALSE)</f>
        <v>-0.29344999999999999</v>
      </c>
      <c r="O4639">
        <v>2005</v>
      </c>
      <c r="P4639" s="4">
        <f>VLOOKUP(G4639, Sheet2!C:E, 3, FALSE)</f>
        <v>1993</v>
      </c>
      <c r="Q4639" s="4">
        <f>O4639-P4639</f>
        <v>12</v>
      </c>
      <c r="R4639" s="4">
        <f>VLOOKUP(A4639, Sheet4!A:B, 2, FALSE)</f>
        <v>2520</v>
      </c>
    </row>
    <row r="4640" spans="1:18">
      <c r="A4640" s="4">
        <v>6130</v>
      </c>
      <c r="B4640" s="4" t="s">
        <v>368</v>
      </c>
      <c r="C4640" s="1">
        <v>38624</v>
      </c>
      <c r="D4640" s="4" t="s">
        <v>15</v>
      </c>
      <c r="E4640" s="4" t="str">
        <f>VLOOKUP(B4640, Sheet2!$A$2:$B$734, 2, FALSE)</f>
        <v>CA</v>
      </c>
      <c r="F4640" s="4" t="s">
        <v>652</v>
      </c>
      <c r="G4640" s="4" t="str">
        <f>B4640&amp;E4640</f>
        <v>BoxerCA</v>
      </c>
      <c r="H4640" s="4" t="str">
        <f>VLOOKUP(G4640, Sheet2!C:D, 2, FALSE)</f>
        <v>D</v>
      </c>
      <c r="I4640" s="4">
        <f>VLOOKUP(A4640, Sheet3!A:G,2, FALSE)</f>
        <v>-2.286686</v>
      </c>
      <c r="J4640" s="4">
        <f>VLOOKUP(A4640, Sheet3!A:G,3, FALSE)</f>
        <v>-1.0959369999999999</v>
      </c>
      <c r="K4640" s="4">
        <f>VLOOKUP(A4640, Sheet3!A:G,4, FALSE)</f>
        <v>-4.1167850000000001</v>
      </c>
      <c r="L4640" s="4">
        <f>VLOOKUP(A4640, Sheet3!A:G,5, FALSE)</f>
        <v>-2.8330220000000002</v>
      </c>
      <c r="M4640" s="4">
        <f>VLOOKUP(A4640, Sheet3!A:G,6, FALSE)</f>
        <v>-1.2313369999999999</v>
      </c>
      <c r="N4640" s="4">
        <f>VLOOKUP(A4640, Sheet3!A:G,7, FALSE)</f>
        <v>-5.9062159999999997</v>
      </c>
      <c r="O4640">
        <v>2005</v>
      </c>
      <c r="P4640" s="4">
        <f>VLOOKUP(G4640, Sheet2!C:E, 3, FALSE)</f>
        <v>1993</v>
      </c>
      <c r="Q4640" s="4">
        <f>O4640-P4640</f>
        <v>12</v>
      </c>
      <c r="R4640" s="4">
        <f>VLOOKUP(A4640, Sheet4!A:B, 2, FALSE)</f>
        <v>764</v>
      </c>
    </row>
    <row r="4641" spans="1:18">
      <c r="A4641" s="4">
        <v>6131</v>
      </c>
      <c r="B4641" s="4" t="s">
        <v>94</v>
      </c>
      <c r="C4641" s="1">
        <v>38644</v>
      </c>
      <c r="D4641" s="4" t="s">
        <v>15</v>
      </c>
      <c r="E4641" s="4" t="str">
        <f>VLOOKUP(B4641, Sheet2!$A$2:$B$734, 2, FALSE)</f>
        <v>IL</v>
      </c>
      <c r="F4641" s="4" t="s">
        <v>652</v>
      </c>
      <c r="G4641" s="4" t="str">
        <f>B4641&amp;E4641</f>
        <v>DurbinIL</v>
      </c>
      <c r="H4641" s="4" t="str">
        <f>VLOOKUP(G4641, Sheet2!C:D, 2, FALSE)</f>
        <v>D</v>
      </c>
      <c r="I4641" s="4">
        <f>VLOOKUP(A4641, Sheet3!A:G,2, FALSE)</f>
        <v>-3.4409000000000002E-2</v>
      </c>
      <c r="J4641" s="4">
        <f>VLOOKUP(A4641, Sheet3!A:G,3, FALSE)</f>
        <v>1.0412889999999999</v>
      </c>
      <c r="K4641" s="4">
        <f>VLOOKUP(A4641, Sheet3!A:G,4, FALSE)</f>
        <v>-0.59281399999999995</v>
      </c>
      <c r="L4641" s="4">
        <f>VLOOKUP(A4641, Sheet3!A:G,5, FALSE)</f>
        <v>0.448355</v>
      </c>
      <c r="M4641" s="4">
        <f>VLOOKUP(A4641, Sheet3!A:G,6, FALSE)</f>
        <v>0.16856499999999999</v>
      </c>
      <c r="N4641" s="4">
        <f>VLOOKUP(A4641, Sheet3!A:G,7, FALSE)</f>
        <v>1.0669679999999999</v>
      </c>
      <c r="O4641">
        <v>2005</v>
      </c>
      <c r="P4641" s="4">
        <f>VLOOKUP(G4641, Sheet2!C:E, 3, FALSE)</f>
        <v>1983</v>
      </c>
      <c r="Q4641" s="4">
        <f>O4641-P4641</f>
        <v>22</v>
      </c>
      <c r="R4641" s="4">
        <f>VLOOKUP(A4641, Sheet4!A:B, 2, FALSE)</f>
        <v>2342</v>
      </c>
    </row>
    <row r="4642" spans="1:18">
      <c r="A4642" s="4">
        <v>6132</v>
      </c>
      <c r="B4642" s="4" t="s">
        <v>334</v>
      </c>
      <c r="C4642" s="1">
        <v>38650</v>
      </c>
      <c r="D4642" s="4" t="s">
        <v>15</v>
      </c>
      <c r="E4642" s="4" t="str">
        <f>VLOOKUP(B4642, Sheet2!$A$2:$B$734, 2, FALSE)</f>
        <v>VT</v>
      </c>
      <c r="F4642" s="4" t="s">
        <v>652</v>
      </c>
      <c r="G4642" s="4" t="str">
        <f>B4642&amp;E4642</f>
        <v>LeahyVT</v>
      </c>
      <c r="H4642" s="4" t="str">
        <f>VLOOKUP(G4642, Sheet2!C:D, 2, FALSE)</f>
        <v>D</v>
      </c>
      <c r="I4642" s="4">
        <f>VLOOKUP(A4642, Sheet3!A:G,2, FALSE)</f>
        <v>5.368754</v>
      </c>
      <c r="J4642" s="4">
        <f>VLOOKUP(A4642, Sheet3!A:G,3, FALSE)</f>
        <v>0.54946700000000004</v>
      </c>
      <c r="K4642" s="4">
        <f>VLOOKUP(A4642, Sheet3!A:G,4, FALSE)</f>
        <v>0.94204299999999996</v>
      </c>
      <c r="L4642" s="4">
        <f>VLOOKUP(A4642, Sheet3!A:G,5, FALSE)</f>
        <v>3.9260190000000001</v>
      </c>
      <c r="M4642" s="4">
        <f>VLOOKUP(A4642, Sheet3!A:G,6, FALSE)</f>
        <v>9.7474000000000005E-2</v>
      </c>
      <c r="N4642" s="4">
        <f>VLOOKUP(A4642, Sheet3!A:G,7, FALSE)</f>
        <v>1.759711</v>
      </c>
      <c r="O4642">
        <v>2005</v>
      </c>
      <c r="P4642" s="4">
        <f>VLOOKUP(G4642, Sheet2!C:E, 3, FALSE)</f>
        <v>1975</v>
      </c>
      <c r="Q4642" s="4">
        <f>O4642-P4642</f>
        <v>30</v>
      </c>
      <c r="R4642" s="4">
        <f>VLOOKUP(A4642, Sheet4!A:B, 2, FALSE)</f>
        <v>2682</v>
      </c>
    </row>
    <row r="4643" spans="1:18">
      <c r="A4643" s="4">
        <v>6133</v>
      </c>
      <c r="B4643" s="4" t="s">
        <v>243</v>
      </c>
      <c r="C4643" s="1">
        <v>38664</v>
      </c>
      <c r="D4643" s="4" t="s">
        <v>15</v>
      </c>
      <c r="E4643" s="4" t="str">
        <f>VLOOKUP(B4643, Sheet2!$A$2:$B$734, 2, FALSE)</f>
        <v>MO</v>
      </c>
      <c r="F4643" s="4" t="s">
        <v>652</v>
      </c>
      <c r="G4643" s="4" t="str">
        <f>B4643&amp;E4643</f>
        <v>BondMO</v>
      </c>
      <c r="H4643" s="4" t="str">
        <f>VLOOKUP(G4643, Sheet2!C:D, 2, FALSE)</f>
        <v>R</v>
      </c>
      <c r="I4643" s="4">
        <f>VLOOKUP(A4643, Sheet3!A:G,2, FALSE)</f>
        <v>-0.27455400000000002</v>
      </c>
      <c r="J4643" s="4">
        <f>VLOOKUP(A4643, Sheet3!A:G,3, FALSE)</f>
        <v>0.16633899999999999</v>
      </c>
      <c r="K4643" s="4">
        <f>VLOOKUP(A4643, Sheet3!A:G,4, FALSE)</f>
        <v>1.781898</v>
      </c>
      <c r="L4643" s="4">
        <f>VLOOKUP(A4643, Sheet3!A:G,5, FALSE)</f>
        <v>5.2028999999999999E-2</v>
      </c>
      <c r="M4643" s="4">
        <f>VLOOKUP(A4643, Sheet3!A:G,6, FALSE)</f>
        <v>2.4774999999999998E-2</v>
      </c>
      <c r="N4643" s="4">
        <f>VLOOKUP(A4643, Sheet3!A:G,7, FALSE)</f>
        <v>1.5315700000000001</v>
      </c>
      <c r="O4643">
        <v>2005</v>
      </c>
      <c r="P4643" s="4">
        <f>VLOOKUP(G4643, Sheet2!C:E, 3, FALSE)</f>
        <v>1987</v>
      </c>
      <c r="Q4643" s="4">
        <f>O4643-P4643</f>
        <v>18</v>
      </c>
      <c r="R4643" s="4">
        <f>VLOOKUP(A4643, Sheet4!A:B, 2, FALSE)</f>
        <v>1830</v>
      </c>
    </row>
    <row r="4644" spans="1:18">
      <c r="A4644" s="4">
        <v>6134</v>
      </c>
      <c r="B4644" s="4" t="s">
        <v>573</v>
      </c>
      <c r="C4644" s="1">
        <v>38665</v>
      </c>
      <c r="D4644" s="4" t="s">
        <v>15</v>
      </c>
      <c r="E4644" s="4" t="str">
        <f>VLOOKUP(B4644, Sheet2!$A$2:$B$734, 2, FALSE)</f>
        <v>PA</v>
      </c>
      <c r="F4644" s="4" t="s">
        <v>652</v>
      </c>
      <c r="G4644" s="4" t="str">
        <f>B4644&amp;E4644</f>
        <v>SantorumPA</v>
      </c>
      <c r="H4644" s="4" t="str">
        <f>VLOOKUP(G4644, Sheet2!C:D, 2, FALSE)</f>
        <v>R</v>
      </c>
      <c r="I4644" s="4">
        <f>VLOOKUP(A4644, Sheet3!A:G,2, FALSE)</f>
        <v>-3.0122710000000001</v>
      </c>
      <c r="J4644" s="4">
        <f>VLOOKUP(A4644, Sheet3!A:G,3, FALSE)</f>
        <v>0.117272</v>
      </c>
      <c r="K4644" s="4">
        <f>VLOOKUP(A4644, Sheet3!A:G,4, FALSE)</f>
        <v>0.54094100000000001</v>
      </c>
      <c r="L4644" s="4">
        <f>VLOOKUP(A4644, Sheet3!A:G,5, FALSE)</f>
        <v>-1.2488649999999999</v>
      </c>
      <c r="M4644" s="4">
        <f>VLOOKUP(A4644, Sheet3!A:G,6, FALSE)</f>
        <v>-1.3063819999999999</v>
      </c>
      <c r="N4644" s="4">
        <f>VLOOKUP(A4644, Sheet3!A:G,7, FALSE)</f>
        <v>1.5067079999999999</v>
      </c>
      <c r="O4644">
        <v>2005</v>
      </c>
      <c r="P4644" s="4">
        <f>VLOOKUP(G4644, Sheet2!C:E, 3, FALSE)</f>
        <v>1991</v>
      </c>
      <c r="Q4644" s="4">
        <f>O4644-P4644</f>
        <v>14</v>
      </c>
      <c r="R4644" s="4">
        <f>VLOOKUP(A4644, Sheet4!A:B, 2, FALSE)</f>
        <v>1499</v>
      </c>
    </row>
    <row r="4645" spans="1:18">
      <c r="A4645" s="4">
        <v>6135</v>
      </c>
      <c r="B4645" s="4" t="s">
        <v>280</v>
      </c>
      <c r="C4645" s="1">
        <v>38665</v>
      </c>
      <c r="D4645" s="4" t="s">
        <v>15</v>
      </c>
      <c r="E4645" s="4" t="s">
        <v>22</v>
      </c>
      <c r="F4645" s="4" t="s">
        <v>652</v>
      </c>
      <c r="G4645" s="4" t="str">
        <f>B4645&amp;E4645</f>
        <v>HutchisonTX</v>
      </c>
      <c r="H4645" s="4" t="str">
        <f>VLOOKUP(G4645, Sheet2!C:D, 2, FALSE)</f>
        <v>R</v>
      </c>
      <c r="I4645" s="4">
        <f>VLOOKUP(A4645, Sheet3!A:G,2, FALSE)</f>
        <v>-5.9080519999999996</v>
      </c>
      <c r="J4645" s="4">
        <f>VLOOKUP(A4645, Sheet3!A:G,3, FALSE)</f>
        <v>1.6115679999999999</v>
      </c>
      <c r="K4645" s="4">
        <f>VLOOKUP(A4645, Sheet3!A:G,4, FALSE)</f>
        <v>-3.4484170000000001</v>
      </c>
      <c r="L4645" s="4">
        <f>VLOOKUP(A4645, Sheet3!A:G,5, FALSE)</f>
        <v>0.26807700000000001</v>
      </c>
      <c r="M4645" s="4">
        <f>VLOOKUP(A4645, Sheet3!A:G,6, FALSE)</f>
        <v>1.0180450000000001</v>
      </c>
      <c r="N4645" s="4">
        <f>VLOOKUP(A4645, Sheet3!A:G,7, FALSE)</f>
        <v>-3.7863699999999998</v>
      </c>
      <c r="O4645">
        <v>2005</v>
      </c>
      <c r="P4645" s="4">
        <f>VLOOKUP(G4645, Sheet2!C:E, 3, FALSE)</f>
        <v>1993</v>
      </c>
      <c r="Q4645" s="4">
        <f>O4645-P4645</f>
        <v>12</v>
      </c>
      <c r="R4645" s="4">
        <f>VLOOKUP(A4645, Sheet4!A:B, 2, FALSE)</f>
        <v>720</v>
      </c>
    </row>
    <row r="4646" spans="1:18">
      <c r="A4646" s="4">
        <v>6136</v>
      </c>
      <c r="B4646" s="4" t="s">
        <v>101</v>
      </c>
      <c r="C4646" s="1">
        <v>38666</v>
      </c>
      <c r="D4646" s="4" t="s">
        <v>15</v>
      </c>
      <c r="E4646" s="4" t="s">
        <v>102</v>
      </c>
      <c r="F4646" s="4" t="s">
        <v>652</v>
      </c>
      <c r="G4646" s="4" t="str">
        <f>B4646&amp;E4646</f>
        <v>SessionsAL</v>
      </c>
      <c r="H4646" s="4" t="str">
        <f>VLOOKUP(G4646, Sheet2!C:D, 2, FALSE)</f>
        <v>R</v>
      </c>
      <c r="I4646" s="4">
        <f>VLOOKUP(A4646, Sheet3!A:G,2, FALSE)</f>
        <v>1.024961</v>
      </c>
      <c r="J4646" s="4">
        <f>VLOOKUP(A4646, Sheet3!A:G,3, FALSE)</f>
        <v>0.74409899999999995</v>
      </c>
      <c r="K4646" s="4">
        <f>VLOOKUP(A4646, Sheet3!A:G,4, FALSE)</f>
        <v>2.0388E-2</v>
      </c>
      <c r="L4646" s="4">
        <f>VLOOKUP(A4646, Sheet3!A:G,5, FALSE)</f>
        <v>3.2115580000000001</v>
      </c>
      <c r="M4646" s="4">
        <f>VLOOKUP(A4646, Sheet3!A:G,6, FALSE)</f>
        <v>2.16473</v>
      </c>
      <c r="N4646" s="4">
        <f>VLOOKUP(A4646, Sheet3!A:G,7, FALSE)</f>
        <v>2.0559699999999999</v>
      </c>
      <c r="O4646">
        <v>2005</v>
      </c>
      <c r="P4646" s="4">
        <f>VLOOKUP(G4646, Sheet2!C:E, 3, FALSE)</f>
        <v>1997</v>
      </c>
      <c r="Q4646" s="4">
        <f>O4646-P4646</f>
        <v>8</v>
      </c>
      <c r="R4646" s="4">
        <f>VLOOKUP(A4646, Sheet4!A:B, 2, FALSE)</f>
        <v>2843</v>
      </c>
    </row>
    <row r="4647" spans="1:18">
      <c r="A4647" s="4">
        <v>6137</v>
      </c>
      <c r="B4647" s="4" t="s">
        <v>267</v>
      </c>
      <c r="C4647" s="1">
        <v>38666</v>
      </c>
      <c r="D4647" s="4" t="s">
        <v>15</v>
      </c>
      <c r="E4647" s="4" t="s">
        <v>184</v>
      </c>
      <c r="F4647" s="4" t="s">
        <v>652</v>
      </c>
      <c r="G4647" s="4" t="str">
        <f>B4647&amp;E4647</f>
        <v>KennedyMA</v>
      </c>
      <c r="H4647" s="4" t="str">
        <f>VLOOKUP(G4647, Sheet2!C:D, 2, FALSE)</f>
        <v>D</v>
      </c>
      <c r="I4647" s="4">
        <f>VLOOKUP(A4647, Sheet3!A:G,2, FALSE)</f>
        <v>2.7636940000000001</v>
      </c>
      <c r="J4647" s="4">
        <f>VLOOKUP(A4647, Sheet3!A:G,3, FALSE)</f>
        <v>-0.60650099999999996</v>
      </c>
      <c r="K4647" s="4">
        <f>VLOOKUP(A4647, Sheet3!A:G,4, FALSE)</f>
        <v>1.6023529999999999</v>
      </c>
      <c r="L4647" s="4">
        <f>VLOOKUP(A4647, Sheet3!A:G,5, FALSE)</f>
        <v>0.66207400000000005</v>
      </c>
      <c r="M4647" s="4">
        <f>VLOOKUP(A4647, Sheet3!A:G,6, FALSE)</f>
        <v>-1.301288</v>
      </c>
      <c r="N4647" s="4">
        <f>VLOOKUP(A4647, Sheet3!A:G,7, FALSE)</f>
        <v>5.6341640000000002</v>
      </c>
      <c r="O4647">
        <v>2005</v>
      </c>
      <c r="P4647" s="4">
        <f>VLOOKUP(G4647, Sheet2!C:E, 3, FALSE)</f>
        <v>1962</v>
      </c>
      <c r="Q4647" s="4">
        <f>O4647-P4647</f>
        <v>43</v>
      </c>
      <c r="R4647" s="4">
        <f>VLOOKUP(A4647, Sheet4!A:B, 2, FALSE)</f>
        <v>1432</v>
      </c>
    </row>
    <row r="4648" spans="1:18">
      <c r="A4648" s="4">
        <v>6138</v>
      </c>
      <c r="B4648" s="4" t="s">
        <v>18</v>
      </c>
      <c r="C4648" s="1">
        <v>38674</v>
      </c>
      <c r="D4648" s="4" t="s">
        <v>15</v>
      </c>
      <c r="E4648" s="4" t="str">
        <f>VLOOKUP(B4648, Sheet2!$A$2:$B$734, 2, FALSE)</f>
        <v>WV</v>
      </c>
      <c r="F4648" s="4" t="s">
        <v>652</v>
      </c>
      <c r="G4648" s="4" t="str">
        <f>B4648&amp;E4648</f>
        <v>ByrdWV</v>
      </c>
      <c r="H4648" s="4" t="str">
        <f>VLOOKUP(G4648, Sheet2!C:D, 2, FALSE)</f>
        <v>D</v>
      </c>
      <c r="I4648" s="4">
        <f>VLOOKUP(A4648, Sheet3!A:G,2, FALSE)</f>
        <v>-4.4193009999999999</v>
      </c>
      <c r="J4648" s="4">
        <f>VLOOKUP(A4648, Sheet3!A:G,3, FALSE)</f>
        <v>0.109027</v>
      </c>
      <c r="K4648" s="4">
        <f>VLOOKUP(A4648, Sheet3!A:G,4, FALSE)</f>
        <v>-0.19703799999999999</v>
      </c>
      <c r="L4648" s="4">
        <f>VLOOKUP(A4648, Sheet3!A:G,5, FALSE)</f>
        <v>-2.048165</v>
      </c>
      <c r="M4648" s="4">
        <f>VLOOKUP(A4648, Sheet3!A:G,6, FALSE)</f>
        <v>-0.24194599999999999</v>
      </c>
      <c r="N4648" s="4">
        <f>VLOOKUP(A4648, Sheet3!A:G,7, FALSE)</f>
        <v>0.81045900000000004</v>
      </c>
      <c r="O4648">
        <v>2005</v>
      </c>
      <c r="P4648" s="4">
        <f>VLOOKUP(G4648, Sheet2!C:E, 3, FALSE)</f>
        <v>1959</v>
      </c>
      <c r="Q4648" s="4">
        <f>O4648-P4648</f>
        <v>46</v>
      </c>
      <c r="R4648" s="4">
        <f>VLOOKUP(A4648, Sheet4!A:B, 2, FALSE)</f>
        <v>2441</v>
      </c>
    </row>
    <row r="4649" spans="1:18">
      <c r="A4649" s="4">
        <v>6139</v>
      </c>
      <c r="B4649" s="4" t="s">
        <v>245</v>
      </c>
      <c r="C4649" s="1">
        <v>39701</v>
      </c>
      <c r="D4649" s="4" t="s">
        <v>15</v>
      </c>
      <c r="E4649" s="4" t="s">
        <v>13</v>
      </c>
      <c r="F4649" s="4" t="s">
        <v>652</v>
      </c>
      <c r="G4649" s="4" t="str">
        <f>B4649&amp;E4649</f>
        <v>GrahamSC</v>
      </c>
      <c r="H4649" s="4" t="str">
        <f>VLOOKUP(G4649, Sheet2!C:D, 2, FALSE)</f>
        <v>D</v>
      </c>
      <c r="I4649" s="4">
        <f>VLOOKUP(A4649, Sheet3!A:G,2, FALSE)</f>
        <v>-0.167715</v>
      </c>
      <c r="J4649" s="4">
        <f>VLOOKUP(A4649, Sheet3!A:G,3, FALSE)</f>
        <v>-2.6398779999999999</v>
      </c>
      <c r="K4649" s="4">
        <f>VLOOKUP(A4649, Sheet3!A:G,4, FALSE)</f>
        <v>-0.47710599999999997</v>
      </c>
      <c r="L4649" s="4">
        <f>VLOOKUP(A4649, Sheet3!A:G,5, FALSE)</f>
        <v>-1.338938</v>
      </c>
      <c r="M4649" s="4">
        <f>VLOOKUP(A4649, Sheet3!A:G,6, FALSE)</f>
        <v>1.0486139999999999</v>
      </c>
      <c r="N4649" s="4">
        <f>VLOOKUP(A4649, Sheet3!A:G,7, FALSE)</f>
        <v>-1.754087</v>
      </c>
      <c r="O4649">
        <v>2008</v>
      </c>
      <c r="P4649" s="4">
        <f>VLOOKUP(G4649, Sheet2!C:E, 3, FALSE)</f>
        <v>1995</v>
      </c>
      <c r="Q4649" s="4">
        <f>O4649-P4649</f>
        <v>13</v>
      </c>
      <c r="R4649" s="4">
        <f>VLOOKUP(A4649, Sheet4!A:B, 2, FALSE)</f>
        <v>432</v>
      </c>
    </row>
    <row r="4650" spans="1:18">
      <c r="A4650" s="4">
        <v>6140</v>
      </c>
      <c r="B4650" s="4" t="s">
        <v>95</v>
      </c>
      <c r="C4650" s="1">
        <v>38009</v>
      </c>
      <c r="D4650" s="4" t="s">
        <v>15</v>
      </c>
      <c r="E4650" s="4" t="str">
        <f>VLOOKUP(B4650, Sheet2!$A$2:$B$734, 2, FALSE)</f>
        <v>ND</v>
      </c>
      <c r="F4650" s="4" t="s">
        <v>652</v>
      </c>
      <c r="G4650" s="4" t="str">
        <f>B4650&amp;E4650</f>
        <v>DorganND</v>
      </c>
      <c r="H4650" s="4" t="str">
        <f>VLOOKUP(G4650, Sheet2!C:D, 2, FALSE)</f>
        <v>D</v>
      </c>
      <c r="I4650" s="4">
        <f>VLOOKUP(A4650, Sheet3!A:G,2, FALSE)</f>
        <v>0.61621099999999995</v>
      </c>
      <c r="J4650" s="4">
        <f>VLOOKUP(A4650, Sheet3!A:G,3, FALSE)</f>
        <v>9.1707999999999998E-2</v>
      </c>
      <c r="K4650" s="4">
        <f>VLOOKUP(A4650, Sheet3!A:G,4, FALSE)</f>
        <v>0.62493399999999999</v>
      </c>
      <c r="L4650" s="4">
        <f>VLOOKUP(A4650, Sheet3!A:G,5, FALSE)</f>
        <v>-0.18137800000000001</v>
      </c>
      <c r="M4650" s="4">
        <f>VLOOKUP(A4650, Sheet3!A:G,6, FALSE)</f>
        <v>-1.0784069999999999</v>
      </c>
      <c r="N4650" s="4">
        <f>VLOOKUP(A4650, Sheet3!A:G,7, FALSE)</f>
        <v>-0.74706099999999998</v>
      </c>
      <c r="O4650">
        <v>2004</v>
      </c>
      <c r="P4650" s="4">
        <f>VLOOKUP(G4650, Sheet2!C:E, 3, FALSE)</f>
        <v>1981</v>
      </c>
      <c r="Q4650" s="4">
        <f>O4650-P4650</f>
        <v>23</v>
      </c>
      <c r="R4650" s="4">
        <f>VLOOKUP(A4650, Sheet4!A:B, 2, FALSE)</f>
        <v>947</v>
      </c>
    </row>
    <row r="4651" spans="1:18">
      <c r="A4651" s="4">
        <v>6141</v>
      </c>
      <c r="B4651" s="4" t="s">
        <v>239</v>
      </c>
      <c r="C4651" s="1">
        <v>38378</v>
      </c>
      <c r="D4651" s="4" t="s">
        <v>15</v>
      </c>
      <c r="E4651" s="4" t="str">
        <f>VLOOKUP(B4651, Sheet2!$A$2:$B$734, 2, FALSE)</f>
        <v>TN</v>
      </c>
      <c r="F4651" s="4" t="s">
        <v>652</v>
      </c>
      <c r="G4651" s="4" t="str">
        <f>B4651&amp;E4651</f>
        <v>FristTN</v>
      </c>
      <c r="H4651" s="4" t="str">
        <f>VLOOKUP(G4651, Sheet2!C:D, 2, FALSE)</f>
        <v>R</v>
      </c>
      <c r="I4651" s="4">
        <f>VLOOKUP(A4651, Sheet3!A:G,2, FALSE)</f>
        <v>-2.0309330000000001</v>
      </c>
      <c r="J4651" s="4">
        <f>VLOOKUP(A4651, Sheet3!A:G,3, FALSE)</f>
        <v>-0.68381599999999998</v>
      </c>
      <c r="K4651" s="4">
        <f>VLOOKUP(A4651, Sheet3!A:G,4, FALSE)</f>
        <v>0.51446899999999995</v>
      </c>
      <c r="L4651" s="4">
        <f>VLOOKUP(A4651, Sheet3!A:G,5, FALSE)</f>
        <v>-4.9715449999999999</v>
      </c>
      <c r="M4651" s="4">
        <f>VLOOKUP(A4651, Sheet3!A:G,6, FALSE)</f>
        <v>-2.07491</v>
      </c>
      <c r="N4651" s="4">
        <f>VLOOKUP(A4651, Sheet3!A:G,7, FALSE)</f>
        <v>3.3454290000000002</v>
      </c>
      <c r="O4651">
        <v>2005</v>
      </c>
      <c r="P4651" s="4">
        <f>VLOOKUP(G4651, Sheet2!C:E, 3, FALSE)</f>
        <v>1995</v>
      </c>
      <c r="Q4651" s="4">
        <f>O4651-P4651</f>
        <v>10</v>
      </c>
      <c r="R4651" s="4">
        <f>VLOOKUP(A4651, Sheet4!A:B, 2, FALSE)</f>
        <v>1272</v>
      </c>
    </row>
    <row r="4652" spans="1:18">
      <c r="A4652" s="4">
        <v>6142</v>
      </c>
      <c r="B4652" s="4" t="s">
        <v>105</v>
      </c>
      <c r="C4652" s="1">
        <v>38014</v>
      </c>
      <c r="D4652" s="4" t="s">
        <v>15</v>
      </c>
      <c r="E4652" s="4" t="s">
        <v>47</v>
      </c>
      <c r="F4652" s="4" t="s">
        <v>652</v>
      </c>
      <c r="G4652" s="4" t="str">
        <f>B4652&amp;E4652</f>
        <v>NelsonFL</v>
      </c>
      <c r="H4652" s="4" t="str">
        <f>VLOOKUP(G4652, Sheet2!C:D, 2, FALSE)</f>
        <v>D</v>
      </c>
      <c r="I4652" s="4">
        <f>VLOOKUP(A4652, Sheet3!A:G,2, FALSE)</f>
        <v>5.0965749999999996</v>
      </c>
      <c r="J4652" s="4">
        <f>VLOOKUP(A4652, Sheet3!A:G,3, FALSE)</f>
        <v>-1.6662319999999999</v>
      </c>
      <c r="K4652" s="4">
        <f>VLOOKUP(A4652, Sheet3!A:G,4, FALSE)</f>
        <v>1.1096969999999999</v>
      </c>
      <c r="L4652" s="4">
        <f>VLOOKUP(A4652, Sheet3!A:G,5, FALSE)</f>
        <v>5.9279099999999998</v>
      </c>
      <c r="M4652" s="4">
        <f>VLOOKUP(A4652, Sheet3!A:G,6, FALSE)</f>
        <v>3.4391039999999999</v>
      </c>
      <c r="N4652" s="4">
        <f>VLOOKUP(A4652, Sheet3!A:G,7, FALSE)</f>
        <v>0.235823</v>
      </c>
      <c r="O4652">
        <v>2004</v>
      </c>
      <c r="P4652" s="4">
        <f>VLOOKUP(G4652, Sheet2!C:E, 3, FALSE)</f>
        <v>1990</v>
      </c>
      <c r="Q4652" s="4">
        <f>O4652-P4652</f>
        <v>14</v>
      </c>
      <c r="R4652" s="4">
        <f>VLOOKUP(A4652, Sheet4!A:B, 2, FALSE)</f>
        <v>1362</v>
      </c>
    </row>
    <row r="4653" spans="1:18">
      <c r="A4653" s="4">
        <v>6143</v>
      </c>
      <c r="B4653" s="4" t="s">
        <v>55</v>
      </c>
      <c r="C4653" s="1">
        <v>38383</v>
      </c>
      <c r="D4653" s="4" t="s">
        <v>15</v>
      </c>
      <c r="E4653" s="4" t="s">
        <v>223</v>
      </c>
      <c r="F4653" s="4" t="s">
        <v>652</v>
      </c>
      <c r="G4653" s="4" t="str">
        <f>B4653&amp;E4653</f>
        <v>JohnsonSD</v>
      </c>
      <c r="H4653" s="4" t="str">
        <f>VLOOKUP(G4653, Sheet2!C:D, 2, FALSE)</f>
        <v>D</v>
      </c>
      <c r="I4653" s="4">
        <f>VLOOKUP(A4653, Sheet3!A:G,2, FALSE)</f>
        <v>-0.86028199999999999</v>
      </c>
      <c r="J4653" s="4">
        <f>VLOOKUP(A4653, Sheet3!A:G,3, FALSE)</f>
        <v>-6.5067E-2</v>
      </c>
      <c r="K4653" s="4">
        <f>VLOOKUP(A4653, Sheet3!A:G,4, FALSE)</f>
        <v>-0.49680099999999999</v>
      </c>
      <c r="L4653" s="4">
        <f>VLOOKUP(A4653, Sheet3!A:G,5, FALSE)</f>
        <v>-1.302322</v>
      </c>
      <c r="M4653" s="4">
        <f>VLOOKUP(A4653, Sheet3!A:G,6, FALSE)</f>
        <v>-2.3163140000000002</v>
      </c>
      <c r="N4653" s="4">
        <f>VLOOKUP(A4653, Sheet3!A:G,7, FALSE)</f>
        <v>-1.459352</v>
      </c>
      <c r="O4653">
        <v>2005</v>
      </c>
      <c r="P4653" s="4">
        <f>VLOOKUP(G4653, Sheet2!C:E, 3, FALSE)</f>
        <v>1987</v>
      </c>
      <c r="Q4653" s="4">
        <f>O4653-P4653</f>
        <v>18</v>
      </c>
      <c r="R4653" s="4">
        <f>VLOOKUP(A4653, Sheet4!A:B, 2, FALSE)</f>
        <v>707</v>
      </c>
    </row>
    <row r="4654" spans="1:18">
      <c r="A4654" s="4">
        <v>6144</v>
      </c>
      <c r="B4654" s="4" t="s">
        <v>94</v>
      </c>
      <c r="C4654" s="1">
        <v>38383</v>
      </c>
      <c r="D4654" s="4" t="s">
        <v>15</v>
      </c>
      <c r="E4654" s="4" t="str">
        <f>VLOOKUP(B4654, Sheet2!$A$2:$B$734, 2, FALSE)</f>
        <v>IL</v>
      </c>
      <c r="F4654" s="4" t="s">
        <v>652</v>
      </c>
      <c r="G4654" s="4" t="str">
        <f>B4654&amp;E4654</f>
        <v>DurbinIL</v>
      </c>
      <c r="H4654" s="4" t="str">
        <f>VLOOKUP(G4654, Sheet2!C:D, 2, FALSE)</f>
        <v>D</v>
      </c>
      <c r="I4654" s="4">
        <f>VLOOKUP(A4654, Sheet3!A:G,2, FALSE)</f>
        <v>-8.5389999999999994E-2</v>
      </c>
      <c r="J4654" s="4">
        <f>VLOOKUP(A4654, Sheet3!A:G,3, FALSE)</f>
        <v>-1.4914160000000001</v>
      </c>
      <c r="K4654" s="4">
        <f>VLOOKUP(A4654, Sheet3!A:G,4, FALSE)</f>
        <v>-0.18068699999999999</v>
      </c>
      <c r="L4654" s="4">
        <f>VLOOKUP(A4654, Sheet3!A:G,5, FALSE)</f>
        <v>-0.18754999999999999</v>
      </c>
      <c r="M4654" s="4">
        <f>VLOOKUP(A4654, Sheet3!A:G,6, FALSE)</f>
        <v>-0.27785100000000001</v>
      </c>
      <c r="N4654" s="4">
        <f>VLOOKUP(A4654, Sheet3!A:G,7, FALSE)</f>
        <v>-0.479352</v>
      </c>
      <c r="O4654">
        <v>2005</v>
      </c>
      <c r="P4654" s="4">
        <f>VLOOKUP(G4654, Sheet2!C:E, 3, FALSE)</f>
        <v>1983</v>
      </c>
      <c r="Q4654" s="4">
        <f>O4654-P4654</f>
        <v>22</v>
      </c>
      <c r="R4654" s="4">
        <f>VLOOKUP(A4654, Sheet4!A:B, 2, FALSE)</f>
        <v>1150</v>
      </c>
    </row>
    <row r="4655" spans="1:18">
      <c r="A4655" s="4">
        <v>6145</v>
      </c>
      <c r="B4655" s="4" t="s">
        <v>285</v>
      </c>
      <c r="C4655" s="1">
        <v>38383</v>
      </c>
      <c r="D4655" s="4" t="s">
        <v>15</v>
      </c>
      <c r="E4655" s="4" t="str">
        <f>VLOOKUP(B4655, Sheet2!$A$2:$B$734, 2, FALSE)</f>
        <v>NM</v>
      </c>
      <c r="F4655" s="4" t="s">
        <v>652</v>
      </c>
      <c r="G4655" s="4" t="str">
        <f>B4655&amp;E4655</f>
        <v>DomeniciNM</v>
      </c>
      <c r="H4655" s="4" t="str">
        <f>VLOOKUP(G4655, Sheet2!C:D, 2, FALSE)</f>
        <v>R</v>
      </c>
      <c r="I4655" s="4">
        <f>VLOOKUP(A4655, Sheet3!A:G,2, FALSE)</f>
        <v>-1.7050179999999999</v>
      </c>
      <c r="J4655" s="4">
        <f>VLOOKUP(A4655, Sheet3!A:G,3, FALSE)</f>
        <v>-0.63022199999999995</v>
      </c>
      <c r="K4655" s="4">
        <f>VLOOKUP(A4655, Sheet3!A:G,4, FALSE)</f>
        <v>-3.9447179999999999</v>
      </c>
      <c r="L4655" s="4">
        <f>VLOOKUP(A4655, Sheet3!A:G,5, FALSE)</f>
        <v>2.0732569999999999</v>
      </c>
      <c r="M4655" s="4">
        <f>VLOOKUP(A4655, Sheet3!A:G,6, FALSE)</f>
        <v>-0.72167899999999996</v>
      </c>
      <c r="N4655" s="4">
        <f>VLOOKUP(A4655, Sheet3!A:G,7, FALSE)</f>
        <v>-3.8926590000000001</v>
      </c>
      <c r="O4655">
        <v>2005</v>
      </c>
      <c r="P4655" s="4">
        <f>VLOOKUP(G4655, Sheet2!C:E, 3, FALSE)</f>
        <v>1973</v>
      </c>
      <c r="Q4655" s="4">
        <f>O4655-P4655</f>
        <v>32</v>
      </c>
      <c r="R4655" s="4">
        <f>VLOOKUP(A4655, Sheet4!A:B, 2, FALSE)</f>
        <v>1334</v>
      </c>
    </row>
    <row r="4656" spans="1:18">
      <c r="A4656" s="4">
        <v>6146</v>
      </c>
      <c r="B4656" s="4" t="s">
        <v>241</v>
      </c>
      <c r="C4656" s="1">
        <v>38154</v>
      </c>
      <c r="D4656" s="4" t="s">
        <v>15</v>
      </c>
      <c r="E4656" s="4" t="str">
        <f>VLOOKUP(B4656, Sheet2!$A$2:$B$734, 2, FALSE)</f>
        <v>UT</v>
      </c>
      <c r="F4656" s="4" t="s">
        <v>652</v>
      </c>
      <c r="G4656" s="4" t="str">
        <f>B4656&amp;E4656</f>
        <v>BennettUT</v>
      </c>
      <c r="H4656" s="4" t="str">
        <f>VLOOKUP(G4656, Sheet2!C:D, 2, FALSE)</f>
        <v>R</v>
      </c>
      <c r="I4656" s="4">
        <f>VLOOKUP(A4656, Sheet3!A:G,2, FALSE)</f>
        <v>-2.7913320000000001</v>
      </c>
      <c r="J4656" s="4">
        <f>VLOOKUP(A4656, Sheet3!A:G,3, FALSE)</f>
        <v>2.1849180000000001</v>
      </c>
      <c r="K4656" s="4">
        <f>VLOOKUP(A4656, Sheet3!A:G,4, FALSE)</f>
        <v>-1.9937780000000001</v>
      </c>
      <c r="L4656" s="4">
        <f>VLOOKUP(A4656, Sheet3!A:G,5, FALSE)</f>
        <v>2.2089819999999998</v>
      </c>
      <c r="M4656" s="4">
        <f>VLOOKUP(A4656, Sheet3!A:G,6, FALSE)</f>
        <v>2.6041850000000002</v>
      </c>
      <c r="N4656" s="4">
        <f>VLOOKUP(A4656, Sheet3!A:G,7, FALSE)</f>
        <v>-3.2498339999999999</v>
      </c>
      <c r="O4656">
        <v>2004</v>
      </c>
      <c r="P4656" s="4">
        <f>VLOOKUP(G4656, Sheet2!C:E, 3, FALSE)</f>
        <v>1993</v>
      </c>
      <c r="Q4656" s="4">
        <f>O4656-P4656</f>
        <v>11</v>
      </c>
      <c r="R4656" s="4">
        <f>VLOOKUP(A4656, Sheet4!A:B, 2, FALSE)</f>
        <v>1195</v>
      </c>
    </row>
    <row r="4657" spans="1:18">
      <c r="A4657" s="4">
        <v>6147</v>
      </c>
      <c r="B4657" s="4" t="s">
        <v>242</v>
      </c>
      <c r="C4657" s="1">
        <v>38154</v>
      </c>
      <c r="D4657" s="4" t="s">
        <v>15</v>
      </c>
      <c r="E4657" s="4" t="str">
        <f>VLOOKUP(B4657, Sheet2!$A$2:$B$734, 2, FALSE)</f>
        <v>GA</v>
      </c>
      <c r="F4657" s="4" t="s">
        <v>652</v>
      </c>
      <c r="G4657" s="4" t="str">
        <f>B4657&amp;E4657</f>
        <v>ChamblissGA</v>
      </c>
      <c r="H4657" s="4" t="str">
        <f>VLOOKUP(G4657, Sheet2!C:D, 2, FALSE)</f>
        <v>R</v>
      </c>
      <c r="I4657" s="4">
        <f>VLOOKUP(A4657, Sheet3!A:G,2, FALSE)</f>
        <v>0.64347100000000002</v>
      </c>
      <c r="J4657" s="4">
        <f>VLOOKUP(A4657, Sheet3!A:G,3, FALSE)</f>
        <v>-0.66497799999999996</v>
      </c>
      <c r="K4657" s="4">
        <f>VLOOKUP(A4657, Sheet3!A:G,4, FALSE)</f>
        <v>2.986189</v>
      </c>
      <c r="L4657" s="4">
        <f>VLOOKUP(A4657, Sheet3!A:G,5, FALSE)</f>
        <v>-0.88967200000000002</v>
      </c>
      <c r="M4657" s="4">
        <f>VLOOKUP(A4657, Sheet3!A:G,6, FALSE)</f>
        <v>-1.492629</v>
      </c>
      <c r="N4657" s="4">
        <f>VLOOKUP(A4657, Sheet3!A:G,7, FALSE)</f>
        <v>3.771102</v>
      </c>
      <c r="O4657">
        <v>2004</v>
      </c>
      <c r="P4657" s="4">
        <f>VLOOKUP(G4657, Sheet2!C:E, 3, FALSE)</f>
        <v>1995</v>
      </c>
      <c r="Q4657" s="4">
        <f>O4657-P4657</f>
        <v>9</v>
      </c>
      <c r="R4657" s="4">
        <f>VLOOKUP(A4657, Sheet4!A:B, 2, FALSE)</f>
        <v>1637</v>
      </c>
    </row>
    <row r="4658" spans="1:18">
      <c r="A4658" s="4">
        <v>6148</v>
      </c>
      <c r="B4658" s="4" t="s">
        <v>239</v>
      </c>
      <c r="C4658" s="1">
        <v>38154</v>
      </c>
      <c r="D4658" s="4" t="s">
        <v>15</v>
      </c>
      <c r="E4658" s="4" t="str">
        <f>VLOOKUP(B4658, Sheet2!$A$2:$B$734, 2, FALSE)</f>
        <v>TN</v>
      </c>
      <c r="F4658" s="4" t="s">
        <v>652</v>
      </c>
      <c r="G4658" s="4" t="str">
        <f>B4658&amp;E4658</f>
        <v>FristTN</v>
      </c>
      <c r="H4658" s="4" t="str">
        <f>VLOOKUP(G4658, Sheet2!C:D, 2, FALSE)</f>
        <v>R</v>
      </c>
      <c r="I4658" s="4">
        <f>VLOOKUP(A4658, Sheet3!A:G,2, FALSE)</f>
        <v>0.84454700000000005</v>
      </c>
      <c r="J4658" s="4">
        <f>VLOOKUP(A4658, Sheet3!A:G,3, FALSE)</f>
        <v>0.53340600000000005</v>
      </c>
      <c r="K4658" s="4">
        <f>VLOOKUP(A4658, Sheet3!A:G,4, FALSE)</f>
        <v>0.51580000000000004</v>
      </c>
      <c r="L4658" s="4">
        <f>VLOOKUP(A4658, Sheet3!A:G,5, FALSE)</f>
        <v>-0.28596899999999997</v>
      </c>
      <c r="M4658" s="4">
        <f>VLOOKUP(A4658, Sheet3!A:G,6, FALSE)</f>
        <v>-8.9735999999999996E-2</v>
      </c>
      <c r="N4658" s="4">
        <f>VLOOKUP(A4658, Sheet3!A:G,7, FALSE)</f>
        <v>2.056359</v>
      </c>
      <c r="O4658">
        <v>2004</v>
      </c>
      <c r="P4658" s="4">
        <f>VLOOKUP(G4658, Sheet2!C:E, 3, FALSE)</f>
        <v>1995</v>
      </c>
      <c r="Q4658" s="4">
        <f>O4658-P4658</f>
        <v>9</v>
      </c>
      <c r="R4658" s="4">
        <f>VLOOKUP(A4658, Sheet4!A:B, 2, FALSE)</f>
        <v>1277</v>
      </c>
    </row>
    <row r="4659" spans="1:18">
      <c r="A4659" s="4">
        <v>6149</v>
      </c>
      <c r="B4659" s="4" t="s">
        <v>239</v>
      </c>
      <c r="C4659" s="1">
        <v>38156</v>
      </c>
      <c r="D4659" s="4" t="s">
        <v>15</v>
      </c>
      <c r="E4659" s="4" t="str">
        <f>VLOOKUP(B4659, Sheet2!$A$2:$B$734, 2, FALSE)</f>
        <v>TN</v>
      </c>
      <c r="F4659" s="4" t="s">
        <v>652</v>
      </c>
      <c r="G4659" s="4" t="str">
        <f>B4659&amp;E4659</f>
        <v>FristTN</v>
      </c>
      <c r="H4659" s="4" t="str">
        <f>VLOOKUP(G4659, Sheet2!C:D, 2, FALSE)</f>
        <v>R</v>
      </c>
      <c r="I4659" s="4">
        <f>VLOOKUP(A4659, Sheet3!A:G,2, FALSE)</f>
        <v>-3.3595320000000002</v>
      </c>
      <c r="J4659" s="4">
        <f>VLOOKUP(A4659, Sheet3!A:G,3, FALSE)</f>
        <v>-0.67825299999999999</v>
      </c>
      <c r="K4659" s="4">
        <f>VLOOKUP(A4659, Sheet3!A:G,4, FALSE)</f>
        <v>1.4446600000000001</v>
      </c>
      <c r="L4659" s="4">
        <f>VLOOKUP(A4659, Sheet3!A:G,5, FALSE)</f>
        <v>-1.1078479999999999</v>
      </c>
      <c r="M4659" s="4">
        <f>VLOOKUP(A4659, Sheet3!A:G,6, FALSE)</f>
        <v>-0.83149899999999999</v>
      </c>
      <c r="N4659" s="4">
        <f>VLOOKUP(A4659, Sheet3!A:G,7, FALSE)</f>
        <v>1.7286349999999999</v>
      </c>
      <c r="O4659">
        <v>2004</v>
      </c>
      <c r="P4659" s="4">
        <f>VLOOKUP(G4659, Sheet2!C:E, 3, FALSE)</f>
        <v>1995</v>
      </c>
      <c r="Q4659" s="4">
        <f>O4659-P4659</f>
        <v>9</v>
      </c>
      <c r="R4659" s="4">
        <f>VLOOKUP(A4659, Sheet4!A:B, 2, FALSE)</f>
        <v>1244</v>
      </c>
    </row>
    <row r="4660" spans="1:18">
      <c r="A4660" s="4">
        <v>6150</v>
      </c>
      <c r="B4660" s="4" t="s">
        <v>335</v>
      </c>
      <c r="C4660" s="1">
        <v>38076</v>
      </c>
      <c r="D4660" s="4" t="s">
        <v>15</v>
      </c>
      <c r="E4660" s="4" t="str">
        <f>VLOOKUP(B4660, Sheet2!$A$2:$B$734, 2, FALSE)</f>
        <v>NM</v>
      </c>
      <c r="F4660" s="4" t="s">
        <v>652</v>
      </c>
      <c r="G4660" s="4" t="str">
        <f>B4660&amp;E4660</f>
        <v>BingamanNM</v>
      </c>
      <c r="H4660" s="4" t="str">
        <f>VLOOKUP(G4660, Sheet2!C:D, 2, FALSE)</f>
        <v>D</v>
      </c>
      <c r="I4660" s="4">
        <f>VLOOKUP(A4660, Sheet3!A:G,2, FALSE)</f>
        <v>1.443405</v>
      </c>
      <c r="J4660" s="4">
        <f>VLOOKUP(A4660, Sheet3!A:G,3, FALSE)</f>
        <v>0.408167</v>
      </c>
      <c r="K4660" s="4">
        <f>VLOOKUP(A4660, Sheet3!A:G,4, FALSE)</f>
        <v>0.100984</v>
      </c>
      <c r="L4660" s="4">
        <f>VLOOKUP(A4660, Sheet3!A:G,5, FALSE)</f>
        <v>-2.5392199999999998</v>
      </c>
      <c r="M4660" s="4">
        <f>VLOOKUP(A4660, Sheet3!A:G,6, FALSE)</f>
        <v>-1.180544</v>
      </c>
      <c r="N4660" s="4">
        <f>VLOOKUP(A4660, Sheet3!A:G,7, FALSE)</f>
        <v>2.5151409999999998</v>
      </c>
      <c r="O4660">
        <v>2004</v>
      </c>
      <c r="P4660" s="4">
        <f>VLOOKUP(G4660, Sheet2!C:E, 3, FALSE)</f>
        <v>1983</v>
      </c>
      <c r="Q4660" s="4">
        <f>O4660-P4660</f>
        <v>21</v>
      </c>
      <c r="R4660" s="4">
        <f>VLOOKUP(A4660, Sheet4!A:B, 2, FALSE)</f>
        <v>870</v>
      </c>
    </row>
    <row r="4661" spans="1:18">
      <c r="A4661" s="4">
        <v>6151</v>
      </c>
      <c r="B4661" s="4" t="s">
        <v>105</v>
      </c>
      <c r="C4661" s="1">
        <v>38075</v>
      </c>
      <c r="D4661" s="4" t="s">
        <v>15</v>
      </c>
      <c r="E4661" s="4" t="s">
        <v>47</v>
      </c>
      <c r="F4661" s="4" t="s">
        <v>652</v>
      </c>
      <c r="G4661" s="4" t="str">
        <f>B4661&amp;E4661</f>
        <v>NelsonFL</v>
      </c>
      <c r="H4661" s="4" t="str">
        <f>VLOOKUP(G4661, Sheet2!C:D, 2, FALSE)</f>
        <v>D</v>
      </c>
      <c r="I4661" s="4">
        <f>VLOOKUP(A4661, Sheet3!A:G,2, FALSE)</f>
        <v>2.2885430000000002</v>
      </c>
      <c r="J4661" s="4">
        <f>VLOOKUP(A4661, Sheet3!A:G,3, FALSE)</f>
        <v>-0.74876399999999999</v>
      </c>
      <c r="K4661" s="4">
        <f>VLOOKUP(A4661, Sheet3!A:G,4, FALSE)</f>
        <v>1.1864680000000001</v>
      </c>
      <c r="L4661" s="4">
        <f>VLOOKUP(A4661, Sheet3!A:G,5, FALSE)</f>
        <v>0.35011300000000001</v>
      </c>
      <c r="M4661" s="4">
        <f>VLOOKUP(A4661, Sheet3!A:G,6, FALSE)</f>
        <v>-0.94989699999999999</v>
      </c>
      <c r="N4661" s="4">
        <f>VLOOKUP(A4661, Sheet3!A:G,7, FALSE)</f>
        <v>0.63156999999999996</v>
      </c>
      <c r="O4661">
        <v>2004</v>
      </c>
      <c r="P4661" s="4">
        <f>VLOOKUP(G4661, Sheet2!C:E, 3, FALSE)</f>
        <v>1990</v>
      </c>
      <c r="Q4661" s="4">
        <f>O4661-P4661</f>
        <v>14</v>
      </c>
      <c r="R4661" s="4">
        <f>VLOOKUP(A4661, Sheet4!A:B, 2, FALSE)</f>
        <v>1264</v>
      </c>
    </row>
    <row r="4662" spans="1:18">
      <c r="A4662" s="4">
        <v>6152</v>
      </c>
      <c r="B4662" s="4" t="s">
        <v>254</v>
      </c>
      <c r="C4662" s="1">
        <v>38077</v>
      </c>
      <c r="D4662" s="4" t="s">
        <v>15</v>
      </c>
      <c r="E4662" s="4" t="s">
        <v>107</v>
      </c>
      <c r="F4662" s="4" t="s">
        <v>652</v>
      </c>
      <c r="G4662" s="4" t="str">
        <f>B4662&amp;E4662</f>
        <v>ReedRI</v>
      </c>
      <c r="H4662" s="4" t="str">
        <f>VLOOKUP(G4662, Sheet2!C:D, 2, FALSE)</f>
        <v>D</v>
      </c>
      <c r="I4662" s="4">
        <f>VLOOKUP(A4662, Sheet3!A:G,2, FALSE)</f>
        <v>1.245349</v>
      </c>
      <c r="J4662" s="4">
        <f>VLOOKUP(A4662, Sheet3!A:G,3, FALSE)</f>
        <v>0.32392199999999999</v>
      </c>
      <c r="K4662" s="4">
        <f>VLOOKUP(A4662, Sheet3!A:G,4, FALSE)</f>
        <v>0.31549199999999999</v>
      </c>
      <c r="L4662" s="4">
        <f>VLOOKUP(A4662, Sheet3!A:G,5, FALSE)</f>
        <v>-1.443144</v>
      </c>
      <c r="M4662" s="4">
        <f>VLOOKUP(A4662, Sheet3!A:G,6, FALSE)</f>
        <v>-1.4048</v>
      </c>
      <c r="N4662" s="4">
        <f>VLOOKUP(A4662, Sheet3!A:G,7, FALSE)</f>
        <v>0.42886999999999997</v>
      </c>
      <c r="O4662">
        <v>2004</v>
      </c>
      <c r="P4662" s="4">
        <f>VLOOKUP(G4662, Sheet2!C:E, 3, FALSE)</f>
        <v>1991</v>
      </c>
      <c r="Q4662" s="4">
        <f>O4662-P4662</f>
        <v>13</v>
      </c>
      <c r="R4662" s="4">
        <f>VLOOKUP(A4662, Sheet4!A:B, 2, FALSE)</f>
        <v>1444</v>
      </c>
    </row>
    <row r="4663" spans="1:18">
      <c r="A4663" s="4">
        <v>6153</v>
      </c>
      <c r="B4663" s="4" t="s">
        <v>294</v>
      </c>
      <c r="C4663" s="1">
        <v>38077</v>
      </c>
      <c r="D4663" s="4" t="s">
        <v>15</v>
      </c>
      <c r="E4663" s="4" t="str">
        <f>VLOOKUP(B4663, Sheet2!$A$2:$B$734, 2, FALSE)</f>
        <v>VA</v>
      </c>
      <c r="F4663" s="4" t="s">
        <v>652</v>
      </c>
      <c r="G4663" s="4" t="str">
        <f>B4663&amp;E4663</f>
        <v>WarnerVA</v>
      </c>
      <c r="H4663" s="4" t="str">
        <f>VLOOKUP(G4663, Sheet2!C:D, 2, FALSE)</f>
        <v>R</v>
      </c>
      <c r="I4663" s="4">
        <f>VLOOKUP(A4663, Sheet3!A:G,2, FALSE)</f>
        <v>2.855683</v>
      </c>
      <c r="J4663" s="4">
        <f>VLOOKUP(A4663, Sheet3!A:G,3, FALSE)</f>
        <v>-1.311925</v>
      </c>
      <c r="K4663" s="4">
        <f>VLOOKUP(A4663, Sheet3!A:G,4, FALSE)</f>
        <v>2.3017530000000002</v>
      </c>
      <c r="L4663" s="4">
        <f>VLOOKUP(A4663, Sheet3!A:G,5, FALSE)</f>
        <v>-1.65316</v>
      </c>
      <c r="M4663" s="4">
        <f>VLOOKUP(A4663, Sheet3!A:G,6, FALSE)</f>
        <v>-0.563002</v>
      </c>
      <c r="N4663" s="4">
        <f>VLOOKUP(A4663, Sheet3!A:G,7, FALSE)</f>
        <v>3.4999289999999998</v>
      </c>
      <c r="O4663">
        <v>2004</v>
      </c>
      <c r="P4663" s="4">
        <f>VLOOKUP(G4663, Sheet2!C:E, 3, FALSE)</f>
        <v>1979</v>
      </c>
      <c r="Q4663" s="4">
        <f>O4663-P4663</f>
        <v>25</v>
      </c>
      <c r="R4663" s="4">
        <f>VLOOKUP(A4663, Sheet4!A:B, 2, FALSE)</f>
        <v>871</v>
      </c>
    </row>
    <row r="4664" spans="1:18">
      <c r="A4664" s="4">
        <v>6154</v>
      </c>
      <c r="B4664" s="4" t="s">
        <v>94</v>
      </c>
      <c r="C4664" s="1">
        <v>38110</v>
      </c>
      <c r="D4664" s="4" t="s">
        <v>15</v>
      </c>
      <c r="E4664" s="4" t="str">
        <f>VLOOKUP(B4664, Sheet2!$A$2:$B$734, 2, FALSE)</f>
        <v>IL</v>
      </c>
      <c r="F4664" s="4" t="s">
        <v>652</v>
      </c>
      <c r="G4664" s="4" t="str">
        <f>B4664&amp;E4664</f>
        <v>DurbinIL</v>
      </c>
      <c r="H4664" s="4" t="str">
        <f>VLOOKUP(G4664, Sheet2!C:D, 2, FALSE)</f>
        <v>D</v>
      </c>
      <c r="I4664" s="4">
        <f>VLOOKUP(A4664, Sheet3!A:G,2, FALSE)</f>
        <v>0.85117100000000001</v>
      </c>
      <c r="J4664" s="4">
        <f>VLOOKUP(A4664, Sheet3!A:G,3, FALSE)</f>
        <v>-8.0342999999999998E-2</v>
      </c>
      <c r="K4664" s="4">
        <f>VLOOKUP(A4664, Sheet3!A:G,4, FALSE)</f>
        <v>1.7808649999999999</v>
      </c>
      <c r="L4664" s="4">
        <f>VLOOKUP(A4664, Sheet3!A:G,5, FALSE)</f>
        <v>0.93284100000000003</v>
      </c>
      <c r="M4664" s="4">
        <f>VLOOKUP(A4664, Sheet3!A:G,6, FALSE)</f>
        <v>0.15190200000000001</v>
      </c>
      <c r="N4664" s="4">
        <f>VLOOKUP(A4664, Sheet3!A:G,7, FALSE)</f>
        <v>0.24212</v>
      </c>
      <c r="O4664">
        <v>2004</v>
      </c>
      <c r="P4664" s="4">
        <f>VLOOKUP(G4664, Sheet2!C:E, 3, FALSE)</f>
        <v>1983</v>
      </c>
      <c r="Q4664" s="4">
        <f>O4664-P4664</f>
        <v>21</v>
      </c>
      <c r="R4664" s="4">
        <f>VLOOKUP(A4664, Sheet4!A:B, 2, FALSE)</f>
        <v>722</v>
      </c>
    </row>
    <row r="4665" spans="1:18">
      <c r="A4665" s="4">
        <v>6155</v>
      </c>
      <c r="B4665" s="4" t="s">
        <v>291</v>
      </c>
      <c r="C4665" s="1">
        <v>38110</v>
      </c>
      <c r="D4665" s="4" t="s">
        <v>15</v>
      </c>
      <c r="E4665" s="4" t="str">
        <f>VLOOKUP(B4665, Sheet2!$A$2:$B$734, 2, FALSE)</f>
        <v>NY</v>
      </c>
      <c r="F4665" s="4" t="s">
        <v>652</v>
      </c>
      <c r="G4665" s="4" t="str">
        <f>B4665&amp;E4665</f>
        <v>SchumerNY</v>
      </c>
      <c r="H4665" s="4" t="str">
        <f>VLOOKUP(G4665, Sheet2!C:D, 2, FALSE)</f>
        <v>D</v>
      </c>
      <c r="I4665" s="4">
        <f>VLOOKUP(A4665, Sheet3!A:G,2, FALSE)</f>
        <v>4.8350999999999998E-2</v>
      </c>
      <c r="J4665" s="4">
        <f>VLOOKUP(A4665, Sheet3!A:G,3, FALSE)</f>
        <v>-1.592109</v>
      </c>
      <c r="K4665" s="4">
        <f>VLOOKUP(A4665, Sheet3!A:G,4, FALSE)</f>
        <v>-6.8487549999999997</v>
      </c>
      <c r="L4665" s="4">
        <f>VLOOKUP(A4665, Sheet3!A:G,5, FALSE)</f>
        <v>-5.6738679999999997</v>
      </c>
      <c r="M4665" s="4">
        <f>VLOOKUP(A4665, Sheet3!A:G,6, FALSE)</f>
        <v>-0.93323400000000001</v>
      </c>
      <c r="N4665" s="4">
        <f>VLOOKUP(A4665, Sheet3!A:G,7, FALSE)</f>
        <v>-7.9046820000000002</v>
      </c>
      <c r="O4665">
        <v>2004</v>
      </c>
      <c r="P4665" s="4">
        <f>VLOOKUP(G4665, Sheet2!C:E, 3, FALSE)</f>
        <v>1981</v>
      </c>
      <c r="Q4665" s="4">
        <f>O4665-P4665</f>
        <v>23</v>
      </c>
      <c r="R4665" s="4">
        <f>VLOOKUP(A4665, Sheet4!A:B, 2, FALSE)</f>
        <v>254</v>
      </c>
    </row>
    <row r="4666" spans="1:18">
      <c r="A4666" s="4">
        <v>6156</v>
      </c>
      <c r="B4666" s="4" t="s">
        <v>262</v>
      </c>
      <c r="C4666" s="1">
        <v>38110</v>
      </c>
      <c r="D4666" s="4" t="s">
        <v>15</v>
      </c>
      <c r="E4666" s="4" t="str">
        <f>VLOOKUP(B4666, Sheet2!$A$2:$B$734, 2, FALSE)</f>
        <v>NV</v>
      </c>
      <c r="F4666" s="4" t="s">
        <v>652</v>
      </c>
      <c r="G4666" s="4" t="str">
        <f>B4666&amp;E4666</f>
        <v>ReidNV</v>
      </c>
      <c r="H4666" s="4" t="str">
        <f>VLOOKUP(G4666, Sheet2!C:D, 2, FALSE)</f>
        <v>D</v>
      </c>
      <c r="I4666" s="4">
        <f>VLOOKUP(A4666, Sheet3!A:G,2, FALSE)</f>
        <v>0.40871099999999999</v>
      </c>
      <c r="J4666" s="4">
        <f>VLOOKUP(A4666, Sheet3!A:G,3, FALSE)</f>
        <v>-2.4312200000000002</v>
      </c>
      <c r="K4666" s="4">
        <f>VLOOKUP(A4666, Sheet3!A:G,4, FALSE)</f>
        <v>2.2803420000000001</v>
      </c>
      <c r="L4666" s="4">
        <f>VLOOKUP(A4666, Sheet3!A:G,5, FALSE)</f>
        <v>-0.58178200000000002</v>
      </c>
      <c r="M4666" s="4">
        <f>VLOOKUP(A4666, Sheet3!A:G,6, FALSE)</f>
        <v>-0.814442</v>
      </c>
      <c r="N4666" s="4">
        <f>VLOOKUP(A4666, Sheet3!A:G,7, FALSE)</f>
        <v>2.4777E-2</v>
      </c>
      <c r="O4666">
        <v>2004</v>
      </c>
      <c r="P4666" s="4">
        <f>VLOOKUP(G4666, Sheet2!C:E, 3, FALSE)</f>
        <v>1983</v>
      </c>
      <c r="Q4666" s="4">
        <f>O4666-P4666</f>
        <v>21</v>
      </c>
      <c r="R4666" s="4">
        <f>VLOOKUP(A4666, Sheet4!A:B, 2, FALSE)</f>
        <v>159</v>
      </c>
    </row>
    <row r="4667" spans="1:18">
      <c r="A4667" s="4">
        <v>6157</v>
      </c>
      <c r="B4667" s="4" t="s">
        <v>245</v>
      </c>
      <c r="C4667" s="1">
        <v>38117</v>
      </c>
      <c r="D4667" s="4" t="s">
        <v>15</v>
      </c>
      <c r="E4667" s="4" t="s">
        <v>13</v>
      </c>
      <c r="F4667" s="4" t="s">
        <v>652</v>
      </c>
      <c r="G4667" s="4" t="str">
        <f>B4667&amp;E4667</f>
        <v>GrahamSC</v>
      </c>
      <c r="H4667" s="4" t="str">
        <f>VLOOKUP(G4667, Sheet2!C:D, 2, FALSE)</f>
        <v>D</v>
      </c>
      <c r="I4667" s="4">
        <f>VLOOKUP(A4667, Sheet3!A:G,2, FALSE)</f>
        <v>-3.2420339999999999</v>
      </c>
      <c r="J4667" s="4">
        <f>VLOOKUP(A4667, Sheet3!A:G,3, FALSE)</f>
        <v>1.3606769999999999</v>
      </c>
      <c r="K4667" s="4">
        <f>VLOOKUP(A4667, Sheet3!A:G,4, FALSE)</f>
        <v>-2.6745800000000002</v>
      </c>
      <c r="L4667" s="4">
        <f>VLOOKUP(A4667, Sheet3!A:G,5, FALSE)</f>
        <v>3.8486660000000001</v>
      </c>
      <c r="M4667" s="4">
        <f>VLOOKUP(A4667, Sheet3!A:G,6, FALSE)</f>
        <v>0.48549999999999999</v>
      </c>
      <c r="N4667" s="4">
        <f>VLOOKUP(A4667, Sheet3!A:G,7, FALSE)</f>
        <v>-3.0941010000000002</v>
      </c>
      <c r="O4667">
        <v>2004</v>
      </c>
      <c r="P4667" s="4">
        <f>VLOOKUP(G4667, Sheet2!C:E, 3, FALSE)</f>
        <v>1995</v>
      </c>
      <c r="Q4667" s="4">
        <f>O4667-P4667</f>
        <v>9</v>
      </c>
      <c r="R4667" s="4">
        <f>VLOOKUP(A4667, Sheet4!A:B, 2, FALSE)</f>
        <v>1583</v>
      </c>
    </row>
    <row r="4668" spans="1:18">
      <c r="A4668" s="4">
        <v>6158</v>
      </c>
      <c r="B4668" s="4" t="s">
        <v>14</v>
      </c>
      <c r="C4668" s="1">
        <v>38120</v>
      </c>
      <c r="D4668" s="4" t="s">
        <v>15</v>
      </c>
      <c r="E4668" s="4" t="str">
        <f>VLOOKUP(B4668, Sheet2!$A$2:$B$734, 2, FALSE)</f>
        <v>NJ</v>
      </c>
      <c r="F4668" s="4" t="s">
        <v>652</v>
      </c>
      <c r="G4668" s="4" t="str">
        <f>B4668&amp;E4668</f>
        <v>LautenbergNJ</v>
      </c>
      <c r="H4668" s="4" t="str">
        <f>VLOOKUP(G4668, Sheet2!C:D, 2, FALSE)</f>
        <v>D</v>
      </c>
      <c r="I4668" s="4">
        <f>VLOOKUP(A4668, Sheet3!A:G,2, FALSE)</f>
        <v>0.87542200000000003</v>
      </c>
      <c r="J4668" s="4">
        <f>VLOOKUP(A4668, Sheet3!A:G,3, FALSE)</f>
        <v>-0.30019600000000002</v>
      </c>
      <c r="K4668" s="4">
        <f>VLOOKUP(A4668, Sheet3!A:G,4, FALSE)</f>
        <v>0.779721</v>
      </c>
      <c r="L4668" s="4">
        <f>VLOOKUP(A4668, Sheet3!A:G,5, FALSE)</f>
        <v>1.2307650000000001</v>
      </c>
      <c r="M4668" s="4">
        <f>VLOOKUP(A4668, Sheet3!A:G,6, FALSE)</f>
        <v>0.38311899999999999</v>
      </c>
      <c r="N4668" s="4">
        <f>VLOOKUP(A4668, Sheet3!A:G,7, FALSE)</f>
        <v>6.1720999999999998E-2</v>
      </c>
      <c r="O4668">
        <v>2004</v>
      </c>
      <c r="P4668" s="4" t="str">
        <f>VLOOKUP(G4668, Sheet2!C:E, 3, FALSE)</f>
        <v>1982-2000</v>
      </c>
      <c r="Q4668" s="4">
        <v>19</v>
      </c>
      <c r="R4668" s="4">
        <f>VLOOKUP(A4668, Sheet4!A:B, 2, FALSE)</f>
        <v>1641</v>
      </c>
    </row>
    <row r="4669" spans="1:18">
      <c r="A4669" s="4">
        <v>6159</v>
      </c>
      <c r="B4669" s="4" t="s">
        <v>334</v>
      </c>
      <c r="C4669" s="1">
        <v>38268</v>
      </c>
      <c r="D4669" s="4" t="s">
        <v>15</v>
      </c>
      <c r="E4669" s="4" t="str">
        <f>VLOOKUP(B4669, Sheet2!$A$2:$B$734, 2, FALSE)</f>
        <v>VT</v>
      </c>
      <c r="F4669" s="4" t="s">
        <v>652</v>
      </c>
      <c r="G4669" s="4" t="str">
        <f>B4669&amp;E4669</f>
        <v>LeahyVT</v>
      </c>
      <c r="H4669" s="4" t="str">
        <f>VLOOKUP(G4669, Sheet2!C:D, 2, FALSE)</f>
        <v>D</v>
      </c>
      <c r="I4669" s="4">
        <f>VLOOKUP(A4669, Sheet3!A:G,2, FALSE)</f>
        <v>0.74167000000000005</v>
      </c>
      <c r="J4669" s="4">
        <f>VLOOKUP(A4669, Sheet3!A:G,3, FALSE)</f>
        <v>-0.54291800000000001</v>
      </c>
      <c r="K4669" s="4">
        <f>VLOOKUP(A4669, Sheet3!A:G,4, FALSE)</f>
        <v>1.140158</v>
      </c>
      <c r="L4669" s="4">
        <f>VLOOKUP(A4669, Sheet3!A:G,5, FALSE)</f>
        <v>1.330381</v>
      </c>
      <c r="M4669" s="4">
        <f>VLOOKUP(A4669, Sheet3!A:G,6, FALSE)</f>
        <v>0.71614699999999998</v>
      </c>
      <c r="N4669" s="4">
        <f>VLOOKUP(A4669, Sheet3!A:G,7, FALSE)</f>
        <v>2.6139589999999999</v>
      </c>
      <c r="O4669">
        <v>2004</v>
      </c>
      <c r="P4669" s="4">
        <f>VLOOKUP(G4669, Sheet2!C:E, 3, FALSE)</f>
        <v>1975</v>
      </c>
      <c r="Q4669" s="4">
        <f>O4669-P4669</f>
        <v>29</v>
      </c>
      <c r="R4669" s="4">
        <f>VLOOKUP(A4669, Sheet4!A:B, 2, FALSE)</f>
        <v>1485</v>
      </c>
    </row>
    <row r="4670" spans="1:18">
      <c r="A4670" s="4">
        <v>6160</v>
      </c>
      <c r="B4670" s="4" t="s">
        <v>569</v>
      </c>
      <c r="C4670" s="1">
        <v>38251</v>
      </c>
      <c r="D4670" s="4" t="s">
        <v>15</v>
      </c>
      <c r="E4670" s="4" t="str">
        <f>VLOOKUP(B4670, Sheet2!$A$2:$B$734, 2, FALSE)</f>
        <v>IA</v>
      </c>
      <c r="F4670" s="4" t="s">
        <v>652</v>
      </c>
      <c r="G4670" s="4" t="str">
        <f>B4670&amp;E4670</f>
        <v>HarkinIA</v>
      </c>
      <c r="H4670" s="4" t="str">
        <f>VLOOKUP(G4670, Sheet2!C:D, 2, FALSE)</f>
        <v>D</v>
      </c>
      <c r="I4670" s="4">
        <f>VLOOKUP(A4670, Sheet3!A:G,2, FALSE)</f>
        <v>0.62916799999999995</v>
      </c>
      <c r="J4670" s="4">
        <f>VLOOKUP(A4670, Sheet3!A:G,3, FALSE)</f>
        <v>0.50692000000000004</v>
      </c>
      <c r="K4670" s="4">
        <f>VLOOKUP(A4670, Sheet3!A:G,4, FALSE)</f>
        <v>1.365002</v>
      </c>
      <c r="L4670" s="4">
        <f>VLOOKUP(A4670, Sheet3!A:G,5, FALSE)</f>
        <v>-2.4883639999999998</v>
      </c>
      <c r="M4670" s="4">
        <f>VLOOKUP(A4670, Sheet3!A:G,6, FALSE)</f>
        <v>-0.72353900000000004</v>
      </c>
      <c r="N4670" s="4">
        <f>VLOOKUP(A4670, Sheet3!A:G,7, FALSE)</f>
        <v>4.3258020000000004</v>
      </c>
      <c r="O4670">
        <v>2004</v>
      </c>
      <c r="P4670" s="4">
        <f>VLOOKUP(G4670, Sheet2!C:E, 3, FALSE)</f>
        <v>1985</v>
      </c>
      <c r="Q4670" s="4">
        <f>O4670-P4670</f>
        <v>19</v>
      </c>
      <c r="R4670" s="4">
        <f>VLOOKUP(A4670, Sheet4!A:B, 2, FALSE)</f>
        <v>863</v>
      </c>
    </row>
    <row r="4671" spans="1:18">
      <c r="A4671" s="4">
        <v>6161</v>
      </c>
      <c r="B4671" s="4" t="s">
        <v>574</v>
      </c>
      <c r="C4671" s="1">
        <v>38251</v>
      </c>
      <c r="D4671" s="4" t="s">
        <v>15</v>
      </c>
      <c r="E4671" s="4" t="str">
        <f>VLOOKUP(B4671, Sheet2!$A$2:$B$734, 2, FALSE)</f>
        <v>MN</v>
      </c>
      <c r="F4671" s="4" t="s">
        <v>652</v>
      </c>
      <c r="G4671" s="4" t="str">
        <f>B4671&amp;E4671</f>
        <v>DaytonMN</v>
      </c>
      <c r="H4671" s="4" t="str">
        <f>VLOOKUP(G4671, Sheet2!C:D, 2, FALSE)</f>
        <v>D</v>
      </c>
      <c r="I4671" s="4">
        <f>VLOOKUP(A4671, Sheet3!A:G,2, FALSE)</f>
        <v>-3.9709690000000002</v>
      </c>
      <c r="J4671" s="4">
        <f>VLOOKUP(A4671, Sheet3!A:G,3, FALSE)</f>
        <v>-0.57476499999999997</v>
      </c>
      <c r="K4671" s="4">
        <f>VLOOKUP(A4671, Sheet3!A:G,4, FALSE)</f>
        <v>-1.2543880000000001</v>
      </c>
      <c r="L4671" s="4">
        <f>VLOOKUP(A4671, Sheet3!A:G,5, FALSE)</f>
        <v>-1.3581490000000001</v>
      </c>
      <c r="M4671" s="4">
        <f>VLOOKUP(A4671, Sheet3!A:G,6, FALSE)</f>
        <v>-2.0573589999999999</v>
      </c>
      <c r="N4671" s="4">
        <f>VLOOKUP(A4671, Sheet3!A:G,7, FALSE)</f>
        <v>1.3579559999999999</v>
      </c>
      <c r="O4671">
        <v>2004</v>
      </c>
      <c r="P4671" s="4">
        <f>VLOOKUP(G4671, Sheet2!C:E, 3, FALSE)</f>
        <v>2001</v>
      </c>
      <c r="Q4671" s="4">
        <f>O4671-P4671</f>
        <v>3</v>
      </c>
      <c r="R4671" s="4">
        <f>VLOOKUP(A4671, Sheet4!A:B, 2, FALSE)</f>
        <v>1076</v>
      </c>
    </row>
    <row r="4672" spans="1:18">
      <c r="A4672" s="4">
        <v>6162</v>
      </c>
      <c r="B4672" s="4" t="s">
        <v>18</v>
      </c>
      <c r="C4672" s="1">
        <v>38251</v>
      </c>
      <c r="D4672" s="4" t="s">
        <v>15</v>
      </c>
      <c r="E4672" s="4" t="str">
        <f>VLOOKUP(B4672, Sheet2!$A$2:$B$734, 2, FALSE)</f>
        <v>WV</v>
      </c>
      <c r="F4672" s="4" t="s">
        <v>652</v>
      </c>
      <c r="G4672" s="4" t="str">
        <f>B4672&amp;E4672</f>
        <v>ByrdWV</v>
      </c>
      <c r="H4672" s="4" t="str">
        <f>VLOOKUP(G4672, Sheet2!C:D, 2, FALSE)</f>
        <v>D</v>
      </c>
      <c r="I4672" s="4">
        <f>VLOOKUP(A4672, Sheet3!A:G,2, FALSE)</f>
        <v>-0.29851699999999998</v>
      </c>
      <c r="J4672" s="4">
        <f>VLOOKUP(A4672, Sheet3!A:G,3, FALSE)</f>
        <v>-0.31298199999999998</v>
      </c>
      <c r="K4672" s="4">
        <f>VLOOKUP(A4672, Sheet3!A:G,4, FALSE)</f>
        <v>2.120565</v>
      </c>
      <c r="L4672" s="4">
        <f>VLOOKUP(A4672, Sheet3!A:G,5, FALSE)</f>
        <v>-3.2611000000000001E-2</v>
      </c>
      <c r="M4672" s="4">
        <f>VLOOKUP(A4672, Sheet3!A:G,6, FALSE)</f>
        <v>-0.52847100000000002</v>
      </c>
      <c r="N4672" s="4">
        <f>VLOOKUP(A4672, Sheet3!A:G,7, FALSE)</f>
        <v>2.2415090000000002</v>
      </c>
      <c r="O4672">
        <v>2004</v>
      </c>
      <c r="P4672" s="4">
        <f>VLOOKUP(G4672, Sheet2!C:E, 3, FALSE)</f>
        <v>1959</v>
      </c>
      <c r="Q4672" s="4">
        <f>O4672-P4672</f>
        <v>45</v>
      </c>
      <c r="R4672" s="4">
        <f>VLOOKUP(A4672, Sheet4!A:B, 2, FALSE)</f>
        <v>1204</v>
      </c>
    </row>
    <row r="4673" spans="1:18">
      <c r="A4673" s="4">
        <v>6163</v>
      </c>
      <c r="B4673" s="4" t="s">
        <v>596</v>
      </c>
      <c r="C4673" s="1">
        <v>38253</v>
      </c>
      <c r="D4673" s="4" t="s">
        <v>15</v>
      </c>
      <c r="E4673" s="4" t="str">
        <f>VLOOKUP(B4673, Sheet2!$A$2:$B$734, 2, FALSE)</f>
        <v>MO</v>
      </c>
      <c r="F4673" s="4" t="s">
        <v>652</v>
      </c>
      <c r="G4673" s="4" t="str">
        <f>B4673&amp;E4673</f>
        <v>TalentMO</v>
      </c>
      <c r="H4673" s="4" t="str">
        <f>VLOOKUP(G4673, Sheet2!C:D, 2, FALSE)</f>
        <v>R</v>
      </c>
      <c r="I4673" s="4">
        <f>VLOOKUP(A4673, Sheet3!A:G,2, FALSE)</f>
        <v>-2.6975370000000001</v>
      </c>
      <c r="J4673" s="4">
        <f>VLOOKUP(A4673, Sheet3!A:G,3, FALSE)</f>
        <v>-3.4125999999999997E-2</v>
      </c>
      <c r="K4673" s="4">
        <f>VLOOKUP(A4673, Sheet3!A:G,4, FALSE)</f>
        <v>1.427227</v>
      </c>
      <c r="L4673" s="4">
        <f>VLOOKUP(A4673, Sheet3!A:G,5, FALSE)</f>
        <v>-0.87435200000000002</v>
      </c>
      <c r="M4673" s="4">
        <f>VLOOKUP(A4673, Sheet3!A:G,6, FALSE)</f>
        <v>-0.75532299999999997</v>
      </c>
      <c r="N4673" s="4">
        <f>VLOOKUP(A4673, Sheet3!A:G,7, FALSE)</f>
        <v>0.63105999999999995</v>
      </c>
      <c r="O4673">
        <v>2004</v>
      </c>
      <c r="P4673" s="4">
        <f>VLOOKUP(G4673, Sheet2!C:E, 3, FALSE)</f>
        <v>1993</v>
      </c>
      <c r="Q4673" s="4">
        <f>O4673-P4673</f>
        <v>11</v>
      </c>
      <c r="R4673" s="4">
        <f>VLOOKUP(A4673, Sheet4!A:B, 2, FALSE)</f>
        <v>1149</v>
      </c>
    </row>
    <row r="4674" spans="1:18">
      <c r="A4674" s="4">
        <v>6164</v>
      </c>
      <c r="B4674" s="4" t="s">
        <v>20</v>
      </c>
      <c r="C4674" s="1">
        <v>38702</v>
      </c>
      <c r="D4674" s="4" t="s">
        <v>6</v>
      </c>
      <c r="E4674" s="4" t="str">
        <f>VLOOKUP(B4674, Sheet2!$A$2:$B$734, 2, FALSE)</f>
        <v>WA</v>
      </c>
      <c r="F4674" s="4" t="s">
        <v>652</v>
      </c>
      <c r="G4674" s="4" t="str">
        <f>B4674&amp;E4674</f>
        <v>McDermottWA</v>
      </c>
      <c r="H4674" s="4" t="str">
        <f>VLOOKUP(G4674, Sheet2!C:D, 2, FALSE)</f>
        <v>D</v>
      </c>
      <c r="I4674" s="4">
        <f>VLOOKUP(A4674, Sheet3!A:G,2, FALSE)</f>
        <v>0.96924699999999997</v>
      </c>
      <c r="J4674" s="4">
        <f>VLOOKUP(A4674, Sheet3!A:G,3, FALSE)</f>
        <v>-0.48722599999999999</v>
      </c>
      <c r="K4674" s="4">
        <f>VLOOKUP(A4674, Sheet3!A:G,4, FALSE)</f>
        <v>1.3355570000000001</v>
      </c>
      <c r="L4674" s="4">
        <f>VLOOKUP(A4674, Sheet3!A:G,5, FALSE)</f>
        <v>-0.97922900000000002</v>
      </c>
      <c r="M4674" s="4">
        <f>VLOOKUP(A4674, Sheet3!A:G,6, FALSE)</f>
        <v>0.729819</v>
      </c>
      <c r="N4674" s="4">
        <f>VLOOKUP(A4674, Sheet3!A:G,7, FALSE)</f>
        <v>3.3544269999999998</v>
      </c>
      <c r="O4674">
        <v>2005</v>
      </c>
      <c r="P4674" s="4">
        <f>VLOOKUP(G4674, Sheet2!C:E, 3, FALSE)</f>
        <v>1989</v>
      </c>
      <c r="Q4674" s="4">
        <f>O4674-P4674</f>
        <v>16</v>
      </c>
      <c r="R4674" s="4">
        <f>VLOOKUP(A4674, Sheet4!A:B, 2, FALSE)</f>
        <v>189</v>
      </c>
    </row>
    <row r="4675" spans="1:18">
      <c r="A4675" s="4">
        <v>6165</v>
      </c>
      <c r="B4675" s="4" t="s">
        <v>175</v>
      </c>
      <c r="C4675" s="1">
        <v>38702</v>
      </c>
      <c r="D4675" s="4" t="s">
        <v>6</v>
      </c>
      <c r="E4675" s="4" t="s">
        <v>176</v>
      </c>
      <c r="F4675" s="4" t="s">
        <v>652</v>
      </c>
      <c r="G4675" s="4" t="str">
        <f>B4675&amp;E4675</f>
        <v>KingIA</v>
      </c>
      <c r="H4675" s="4" t="str">
        <f>VLOOKUP(G4675, Sheet2!C:D, 2, FALSE)</f>
        <v>R</v>
      </c>
      <c r="I4675" s="4">
        <f>VLOOKUP(A4675, Sheet3!A:G,2, FALSE)</f>
        <v>-1.143408</v>
      </c>
      <c r="J4675" s="4">
        <f>VLOOKUP(A4675, Sheet3!A:G,3, FALSE)</f>
        <v>-0.206376</v>
      </c>
      <c r="K4675" s="4">
        <f>VLOOKUP(A4675, Sheet3!A:G,4, FALSE)</f>
        <v>-1.934552</v>
      </c>
      <c r="L4675" s="4">
        <f>VLOOKUP(A4675, Sheet3!A:G,5, FALSE)</f>
        <v>-0.77322900000000006</v>
      </c>
      <c r="M4675" s="4">
        <f>VLOOKUP(A4675, Sheet3!A:G,6, FALSE)</f>
        <v>-0.74149200000000004</v>
      </c>
      <c r="N4675" s="4">
        <f>VLOOKUP(A4675, Sheet3!A:G,7, FALSE)</f>
        <v>-3.013973</v>
      </c>
      <c r="O4675">
        <v>2005</v>
      </c>
      <c r="P4675" s="4">
        <f>VLOOKUP(G4675, Sheet2!C:E, 3, FALSE)</f>
        <v>2003</v>
      </c>
      <c r="Q4675" s="4">
        <f>O4675-P4675</f>
        <v>2</v>
      </c>
      <c r="R4675" s="4">
        <f>VLOOKUP(A4675, Sheet4!A:B, 2, FALSE)</f>
        <v>2748</v>
      </c>
    </row>
    <row r="4676" spans="1:18">
      <c r="A4676" s="4">
        <v>6166</v>
      </c>
      <c r="B4676" s="4" t="s">
        <v>624</v>
      </c>
      <c r="C4676" s="1">
        <v>39491</v>
      </c>
      <c r="D4676" s="4" t="s">
        <v>6</v>
      </c>
      <c r="E4676" s="4" t="str">
        <f>VLOOKUP(B4676, Sheet2!$A$2:$B$734, 2, FALSE)</f>
        <v>MO</v>
      </c>
      <c r="F4676" s="4" t="s">
        <v>652</v>
      </c>
      <c r="G4676" s="4" t="str">
        <f>B4676&amp;E4676</f>
        <v>CarnahanRMO</v>
      </c>
      <c r="H4676" s="4" t="str">
        <f>VLOOKUP(G4676, Sheet2!C:D, 2, FALSE)</f>
        <v>D</v>
      </c>
      <c r="I4676" s="4">
        <f>VLOOKUP(A4676, Sheet3!A:G,2, FALSE)</f>
        <v>-0.99237200000000003</v>
      </c>
      <c r="J4676" s="4">
        <f>VLOOKUP(A4676, Sheet3!A:G,3, FALSE)</f>
        <v>0.93213199999999996</v>
      </c>
      <c r="K4676" s="4">
        <f>VLOOKUP(A4676, Sheet3!A:G,4, FALSE)</f>
        <v>1.4625319999999999</v>
      </c>
      <c r="L4676" s="4">
        <f>VLOOKUP(A4676, Sheet3!A:G,5, FALSE)</f>
        <v>-4.7145770000000002</v>
      </c>
      <c r="M4676" s="4">
        <f>VLOOKUP(A4676, Sheet3!A:G,6, FALSE)</f>
        <v>2.6558999999999999E-2</v>
      </c>
      <c r="N4676" s="4">
        <f>VLOOKUP(A4676, Sheet3!A:G,7, FALSE)</f>
        <v>2.0097670000000001</v>
      </c>
      <c r="O4676">
        <v>2008</v>
      </c>
      <c r="P4676" s="4">
        <f>VLOOKUP(G4676, Sheet2!C:E, 3, FALSE)</f>
        <v>2005</v>
      </c>
      <c r="Q4676" s="4">
        <f>O4676-P4676</f>
        <v>3</v>
      </c>
      <c r="R4676" s="4">
        <f>VLOOKUP(A4676, Sheet4!A:B, 2, FALSE)</f>
        <v>171</v>
      </c>
    </row>
    <row r="4677" spans="1:18">
      <c r="A4677" s="4">
        <v>6167</v>
      </c>
      <c r="B4677" s="4" t="s">
        <v>92</v>
      </c>
      <c r="C4677" s="1">
        <v>39463</v>
      </c>
      <c r="D4677" s="4" t="s">
        <v>6</v>
      </c>
      <c r="E4677" s="4" t="str">
        <f>VLOOKUP(B4677, Sheet2!$A$2:$B$734, 2, FALSE)</f>
        <v>OH</v>
      </c>
      <c r="F4677" s="4" t="s">
        <v>652</v>
      </c>
      <c r="G4677" s="4" t="str">
        <f>B4677&amp;E4677</f>
        <v>KucinichOH</v>
      </c>
      <c r="H4677" s="4" t="str">
        <f>VLOOKUP(G4677, Sheet2!C:D, 2, FALSE)</f>
        <v>D</v>
      </c>
      <c r="I4677" s="4">
        <f>VLOOKUP(A4677, Sheet3!A:G,2, FALSE)</f>
        <v>3.1706629999999998</v>
      </c>
      <c r="J4677" s="4">
        <f>VLOOKUP(A4677, Sheet3!A:G,3, FALSE)</f>
        <v>6.4020999999999995E-2</v>
      </c>
      <c r="K4677" s="4">
        <f>VLOOKUP(A4677, Sheet3!A:G,4, FALSE)</f>
        <v>1.792762</v>
      </c>
      <c r="L4677" s="4">
        <f>VLOOKUP(A4677, Sheet3!A:G,5, FALSE)</f>
        <v>3.3337129999999999</v>
      </c>
      <c r="M4677" s="4">
        <f>VLOOKUP(A4677, Sheet3!A:G,6, FALSE)</f>
        <v>0.25728200000000001</v>
      </c>
      <c r="N4677" s="4">
        <f>VLOOKUP(A4677, Sheet3!A:G,7, FALSE)</f>
        <v>4.3284929999999999</v>
      </c>
      <c r="O4677">
        <v>2008</v>
      </c>
      <c r="P4677" s="4">
        <f>VLOOKUP(G4677, Sheet2!C:E, 3, FALSE)</f>
        <v>1997</v>
      </c>
      <c r="Q4677" s="4">
        <f>O4677-P4677</f>
        <v>11</v>
      </c>
      <c r="R4677" s="4">
        <f>VLOOKUP(A4677, Sheet4!A:B, 2, FALSE)</f>
        <v>181</v>
      </c>
    </row>
    <row r="4678" spans="1:18">
      <c r="A4678" s="4">
        <v>6168</v>
      </c>
      <c r="B4678" s="4" t="s">
        <v>198</v>
      </c>
      <c r="C4678" s="1">
        <v>39464</v>
      </c>
      <c r="D4678" s="4" t="s">
        <v>6</v>
      </c>
      <c r="E4678" s="4" t="str">
        <f>VLOOKUP(B4678, Sheet2!$A$2:$B$734, 2, FALSE)</f>
        <v>PA</v>
      </c>
      <c r="F4678" s="4" t="s">
        <v>652</v>
      </c>
      <c r="G4678" s="4" t="str">
        <f>B4678&amp;E4678</f>
        <v>SestakPA</v>
      </c>
      <c r="H4678" s="4" t="str">
        <f>VLOOKUP(G4678, Sheet2!C:D, 2, FALSE)</f>
        <v>D</v>
      </c>
      <c r="I4678" s="4">
        <f>VLOOKUP(A4678, Sheet3!A:G,2, FALSE)</f>
        <v>2.8023359999999999</v>
      </c>
      <c r="J4678" s="4">
        <f>VLOOKUP(A4678, Sheet3!A:G,3, FALSE)</f>
        <v>1.9352130000000001</v>
      </c>
      <c r="K4678" s="4">
        <f>VLOOKUP(A4678, Sheet3!A:G,4, FALSE)</f>
        <v>-1.8579889999999999</v>
      </c>
      <c r="L4678" s="4">
        <f>VLOOKUP(A4678, Sheet3!A:G,5, FALSE)</f>
        <v>2.1593360000000001</v>
      </c>
      <c r="M4678" s="4">
        <f>VLOOKUP(A4678, Sheet3!A:G,6, FALSE)</f>
        <v>-1.031577</v>
      </c>
      <c r="N4678" s="4">
        <f>VLOOKUP(A4678, Sheet3!A:G,7, FALSE)</f>
        <v>-8.0145999999999995E-2</v>
      </c>
      <c r="O4678">
        <v>2008</v>
      </c>
      <c r="P4678" s="4">
        <f>VLOOKUP(G4678, Sheet2!C:E, 3, FALSE)</f>
        <v>2007</v>
      </c>
      <c r="Q4678" s="4">
        <f>O4678-P4678</f>
        <v>1</v>
      </c>
      <c r="R4678" s="4">
        <f>VLOOKUP(A4678, Sheet4!A:B, 2, FALSE)</f>
        <v>438</v>
      </c>
    </row>
    <row r="4679" spans="1:18">
      <c r="A4679" s="4">
        <v>6169</v>
      </c>
      <c r="B4679" s="4" t="s">
        <v>225</v>
      </c>
      <c r="C4679" s="1">
        <v>39470</v>
      </c>
      <c r="D4679" s="4" t="s">
        <v>6</v>
      </c>
      <c r="E4679" s="4" t="str">
        <f>VLOOKUP(B4679, Sheet2!$A$2:$B$734, 2, FALSE)</f>
        <v>PA</v>
      </c>
      <c r="F4679" s="4" t="s">
        <v>652</v>
      </c>
      <c r="G4679" s="4" t="str">
        <f>B4679&amp;E4679</f>
        <v>PittsPA</v>
      </c>
      <c r="H4679" s="4" t="str">
        <f>VLOOKUP(G4679, Sheet2!C:D, 2, FALSE)</f>
        <v>R</v>
      </c>
      <c r="I4679" s="4">
        <f>VLOOKUP(A4679, Sheet3!A:G,2, FALSE)</f>
        <v>-0.75422800000000001</v>
      </c>
      <c r="J4679" s="4">
        <f>VLOOKUP(A4679, Sheet3!A:G,3, FALSE)</f>
        <v>-0.550952</v>
      </c>
      <c r="K4679" s="4">
        <f>VLOOKUP(A4679, Sheet3!A:G,4, FALSE)</f>
        <v>0.17737800000000001</v>
      </c>
      <c r="L4679" s="4">
        <f>VLOOKUP(A4679, Sheet3!A:G,5, FALSE)</f>
        <v>-2.5792820000000001</v>
      </c>
      <c r="M4679" s="4">
        <f>VLOOKUP(A4679, Sheet3!A:G,6, FALSE)</f>
        <v>-0.95718499999999995</v>
      </c>
      <c r="N4679" s="4">
        <f>VLOOKUP(A4679, Sheet3!A:G,7, FALSE)</f>
        <v>1.77119</v>
      </c>
      <c r="O4679">
        <v>2008</v>
      </c>
      <c r="P4679" s="4">
        <f>VLOOKUP(G4679, Sheet2!C:E, 3, FALSE)</f>
        <v>1997</v>
      </c>
      <c r="Q4679" s="4">
        <f>O4679-P4679</f>
        <v>11</v>
      </c>
      <c r="R4679" s="4">
        <f>VLOOKUP(A4679, Sheet4!A:B, 2, FALSE)</f>
        <v>191</v>
      </c>
    </row>
    <row r="4680" spans="1:18">
      <c r="A4680" s="4">
        <v>6170</v>
      </c>
      <c r="B4680" s="4" t="s">
        <v>62</v>
      </c>
      <c r="C4680" s="1">
        <v>38562</v>
      </c>
      <c r="D4680" s="4" t="s">
        <v>6</v>
      </c>
      <c r="E4680" s="4" t="s">
        <v>63</v>
      </c>
      <c r="F4680" s="4" t="s">
        <v>652</v>
      </c>
      <c r="G4680" s="4" t="str">
        <f>B4680&amp;E4680</f>
        <v>MoranVA</v>
      </c>
      <c r="H4680" s="4" t="str">
        <f>VLOOKUP(G4680, Sheet2!C:D, 2, FALSE)</f>
        <v>D</v>
      </c>
      <c r="I4680" s="4">
        <f>VLOOKUP(A4680, Sheet3!A:G,2, FALSE)</f>
        <v>-1.579256</v>
      </c>
      <c r="J4680" s="4">
        <f>VLOOKUP(A4680, Sheet3!A:G,3, FALSE)</f>
        <v>0.32614300000000002</v>
      </c>
      <c r="K4680" s="4">
        <f>VLOOKUP(A4680, Sheet3!A:G,4, FALSE)</f>
        <v>-1.043412</v>
      </c>
      <c r="L4680" s="4">
        <f>VLOOKUP(A4680, Sheet3!A:G,5, FALSE)</f>
        <v>1.3452519999999999</v>
      </c>
      <c r="M4680" s="4">
        <f>VLOOKUP(A4680, Sheet3!A:G,6, FALSE)</f>
        <v>0.73967899999999998</v>
      </c>
      <c r="N4680" s="4">
        <f>VLOOKUP(A4680, Sheet3!A:G,7, FALSE)</f>
        <v>-1.174272</v>
      </c>
      <c r="O4680">
        <v>2005</v>
      </c>
      <c r="P4680" s="4">
        <f>VLOOKUP(G4680, Sheet2!C:E, 3, FALSE)</f>
        <v>1991</v>
      </c>
      <c r="Q4680" s="4">
        <f>O4680-P4680</f>
        <v>14</v>
      </c>
      <c r="R4680" s="4">
        <f>VLOOKUP(A4680, Sheet4!A:B, 2, FALSE)</f>
        <v>1982</v>
      </c>
    </row>
    <row r="4681" spans="1:18">
      <c r="A4681" s="4">
        <v>6171</v>
      </c>
      <c r="B4681" s="4" t="s">
        <v>20</v>
      </c>
      <c r="C4681" s="1">
        <v>38525</v>
      </c>
      <c r="D4681" s="4" t="s">
        <v>6</v>
      </c>
      <c r="E4681" s="4" t="str">
        <f>VLOOKUP(B4681, Sheet2!$A$2:$B$734, 2, FALSE)</f>
        <v>WA</v>
      </c>
      <c r="F4681" s="4" t="s">
        <v>652</v>
      </c>
      <c r="G4681" s="4" t="str">
        <f>B4681&amp;E4681</f>
        <v>McDermottWA</v>
      </c>
      <c r="H4681" s="4" t="str">
        <f>VLOOKUP(G4681, Sheet2!C:D, 2, FALSE)</f>
        <v>D</v>
      </c>
      <c r="I4681" s="4">
        <f>VLOOKUP(A4681, Sheet3!A:G,2, FALSE)</f>
        <v>-3.1613159999999998</v>
      </c>
      <c r="J4681" s="4">
        <f>VLOOKUP(A4681, Sheet3!A:G,3, FALSE)</f>
        <v>1.5763990000000001</v>
      </c>
      <c r="K4681" s="4">
        <f>VLOOKUP(A4681, Sheet3!A:G,4, FALSE)</f>
        <v>-1.7395419999999999</v>
      </c>
      <c r="L4681" s="4">
        <f>VLOOKUP(A4681, Sheet3!A:G,5, FALSE)</f>
        <v>-0.63816200000000001</v>
      </c>
      <c r="M4681" s="4">
        <f>VLOOKUP(A4681, Sheet3!A:G,6, FALSE)</f>
        <v>-1.4763759999999999</v>
      </c>
      <c r="N4681" s="4">
        <f>VLOOKUP(A4681, Sheet3!A:G,7, FALSE)</f>
        <v>-0.70037099999999997</v>
      </c>
      <c r="O4681">
        <v>2005</v>
      </c>
      <c r="P4681" s="4">
        <f>VLOOKUP(G4681, Sheet2!C:E, 3, FALSE)</f>
        <v>1989</v>
      </c>
      <c r="Q4681" s="4">
        <f>O4681-P4681</f>
        <v>16</v>
      </c>
      <c r="R4681" s="4">
        <f>VLOOKUP(A4681, Sheet4!A:B, 2, FALSE)</f>
        <v>740</v>
      </c>
    </row>
    <row r="4682" spans="1:18">
      <c r="A4682" s="4">
        <v>6172</v>
      </c>
      <c r="B4682" s="4" t="s">
        <v>62</v>
      </c>
      <c r="C4682" s="1">
        <v>39512</v>
      </c>
      <c r="D4682" s="4" t="s">
        <v>6</v>
      </c>
      <c r="E4682" s="4" t="s">
        <v>63</v>
      </c>
      <c r="F4682" s="4" t="s">
        <v>652</v>
      </c>
      <c r="G4682" s="4" t="str">
        <f>B4682&amp;E4682</f>
        <v>MoranVA</v>
      </c>
      <c r="H4682" s="4" t="str">
        <f>VLOOKUP(G4682, Sheet2!C:D, 2, FALSE)</f>
        <v>D</v>
      </c>
      <c r="I4682" s="4">
        <f>VLOOKUP(A4682, Sheet3!A:G,2, FALSE)</f>
        <v>-5.1272999999999999E-2</v>
      </c>
      <c r="J4682" s="4">
        <f>VLOOKUP(A4682, Sheet3!A:G,3, FALSE)</f>
        <v>1.733527</v>
      </c>
      <c r="K4682" s="4">
        <f>VLOOKUP(A4682, Sheet3!A:G,4, FALSE)</f>
        <v>0.165521</v>
      </c>
      <c r="L4682" s="4">
        <f>VLOOKUP(A4682, Sheet3!A:G,5, FALSE)</f>
        <v>-4.1908430000000001</v>
      </c>
      <c r="M4682" s="4">
        <f>VLOOKUP(A4682, Sheet3!A:G,6, FALSE)</f>
        <v>-1.42065</v>
      </c>
      <c r="N4682" s="4">
        <f>VLOOKUP(A4682, Sheet3!A:G,7, FALSE)</f>
        <v>2.1979820000000001</v>
      </c>
      <c r="O4682">
        <v>2008</v>
      </c>
      <c r="P4682" s="4">
        <f>VLOOKUP(G4682, Sheet2!C:E, 3, FALSE)</f>
        <v>1991</v>
      </c>
      <c r="Q4682" s="4">
        <f>O4682-P4682</f>
        <v>17</v>
      </c>
      <c r="R4682" s="4">
        <f>VLOOKUP(A4682, Sheet4!A:B, 2, FALSE)</f>
        <v>216</v>
      </c>
    </row>
    <row r="4683" spans="1:18">
      <c r="A4683" s="4">
        <v>6173</v>
      </c>
      <c r="B4683" s="4" t="s">
        <v>220</v>
      </c>
      <c r="C4683" s="1">
        <v>39513</v>
      </c>
      <c r="D4683" s="4" t="s">
        <v>6</v>
      </c>
      <c r="E4683" s="4" t="str">
        <f>VLOOKUP(B4683, Sheet2!$A$2:$B$734, 2, FALSE)</f>
        <v>NJ</v>
      </c>
      <c r="F4683" s="4" t="s">
        <v>652</v>
      </c>
      <c r="G4683" s="4" t="str">
        <f>B4683&amp;E4683</f>
        <v>PascrellNJ</v>
      </c>
      <c r="H4683" s="4" t="str">
        <f>VLOOKUP(G4683, Sheet2!C:D, 2, FALSE)</f>
        <v>D</v>
      </c>
      <c r="I4683" s="4">
        <f>VLOOKUP(A4683, Sheet3!A:G,2, FALSE)</f>
        <v>2.5566819999999999</v>
      </c>
      <c r="J4683" s="4">
        <f>VLOOKUP(A4683, Sheet3!A:G,3, FALSE)</f>
        <v>1.5793000000000001E-2</v>
      </c>
      <c r="K4683" s="4">
        <f>VLOOKUP(A4683, Sheet3!A:G,4, FALSE)</f>
        <v>-1.5800719999999999</v>
      </c>
      <c r="L4683" s="4">
        <f>VLOOKUP(A4683, Sheet3!A:G,5, FALSE)</f>
        <v>-2.9794930000000002</v>
      </c>
      <c r="M4683" s="4">
        <f>VLOOKUP(A4683, Sheet3!A:G,6, FALSE)</f>
        <v>-1.6704650000000001</v>
      </c>
      <c r="N4683" s="4">
        <f>VLOOKUP(A4683, Sheet3!A:G,7, FALSE)</f>
        <v>0.82628100000000004</v>
      </c>
      <c r="O4683">
        <v>2008</v>
      </c>
      <c r="P4683" s="4">
        <f>VLOOKUP(G4683, Sheet2!C:E, 3, FALSE)</f>
        <v>1997</v>
      </c>
      <c r="Q4683" s="4">
        <f>O4683-P4683</f>
        <v>11</v>
      </c>
      <c r="R4683" s="4">
        <f>VLOOKUP(A4683, Sheet4!A:B, 2, FALSE)</f>
        <v>189</v>
      </c>
    </row>
    <row r="4684" spans="1:18">
      <c r="A4684" s="4">
        <v>6174</v>
      </c>
      <c r="B4684" s="4" t="s">
        <v>92</v>
      </c>
      <c r="C4684" s="1">
        <v>39575</v>
      </c>
      <c r="D4684" s="4" t="s">
        <v>6</v>
      </c>
      <c r="E4684" s="4" t="str">
        <f>VLOOKUP(B4684, Sheet2!$A$2:$B$734, 2, FALSE)</f>
        <v>OH</v>
      </c>
      <c r="F4684" s="4" t="s">
        <v>652</v>
      </c>
      <c r="G4684" s="4" t="str">
        <f>B4684&amp;E4684</f>
        <v>KucinichOH</v>
      </c>
      <c r="H4684" s="4" t="str">
        <f>VLOOKUP(G4684, Sheet2!C:D, 2, FALSE)</f>
        <v>D</v>
      </c>
      <c r="I4684" s="4">
        <f>VLOOKUP(A4684, Sheet3!A:G,2, FALSE)</f>
        <v>-5.4841639999999998</v>
      </c>
      <c r="J4684" s="4">
        <f>VLOOKUP(A4684, Sheet3!A:G,3, FALSE)</f>
        <v>2.8681580000000002</v>
      </c>
      <c r="K4684" s="4">
        <f>VLOOKUP(A4684, Sheet3!A:G,4, FALSE)</f>
        <v>-0.58658999999999994</v>
      </c>
      <c r="L4684" s="4">
        <f>VLOOKUP(A4684, Sheet3!A:G,5, FALSE)</f>
        <v>-4.7021170000000003</v>
      </c>
      <c r="M4684" s="4">
        <f>VLOOKUP(A4684, Sheet3!A:G,6, FALSE)</f>
        <v>1.848851</v>
      </c>
      <c r="N4684" s="4">
        <f>VLOOKUP(A4684, Sheet3!A:G,7, FALSE)</f>
        <v>2.108139</v>
      </c>
      <c r="O4684">
        <v>2008</v>
      </c>
      <c r="P4684" s="4">
        <f>VLOOKUP(G4684, Sheet2!C:E, 3, FALSE)</f>
        <v>1997</v>
      </c>
      <c r="Q4684" s="4">
        <f>O4684-P4684</f>
        <v>11</v>
      </c>
      <c r="R4684" s="4">
        <f>VLOOKUP(A4684, Sheet4!A:B, 2, FALSE)</f>
        <v>157</v>
      </c>
    </row>
    <row r="4685" spans="1:18">
      <c r="A4685" s="4">
        <v>6175</v>
      </c>
      <c r="B4685" s="4" t="s">
        <v>23</v>
      </c>
      <c r="C4685" s="1">
        <v>38657</v>
      </c>
      <c r="D4685" s="4" t="s">
        <v>6</v>
      </c>
      <c r="E4685" s="4" t="str">
        <f>VLOOKUP(B4685, Sheet2!$A$2:$B$734, 2, FALSE)</f>
        <v>IL</v>
      </c>
      <c r="F4685" s="4" t="s">
        <v>652</v>
      </c>
      <c r="G4685" s="4" t="str">
        <f>B4685&amp;E4685</f>
        <v>EmanuelIL</v>
      </c>
      <c r="H4685" s="4" t="str">
        <f>VLOOKUP(G4685, Sheet2!C:D, 2, FALSE)</f>
        <v>D</v>
      </c>
      <c r="I4685" s="4">
        <f>VLOOKUP(A4685, Sheet3!A:G,2, FALSE)</f>
        <v>-1.083402</v>
      </c>
      <c r="J4685" s="4">
        <f>VLOOKUP(A4685, Sheet3!A:G,3, FALSE)</f>
        <v>0.40459800000000001</v>
      </c>
      <c r="K4685" s="4">
        <f>VLOOKUP(A4685, Sheet3!A:G,4, FALSE)</f>
        <v>0.26825199999999999</v>
      </c>
      <c r="L4685" s="4">
        <f>VLOOKUP(A4685, Sheet3!A:G,5, FALSE)</f>
        <v>-2.6930339999999999</v>
      </c>
      <c r="M4685" s="4">
        <f>VLOOKUP(A4685, Sheet3!A:G,6, FALSE)</f>
        <v>-1.1262749999999999</v>
      </c>
      <c r="N4685" s="4">
        <f>VLOOKUP(A4685, Sheet3!A:G,7, FALSE)</f>
        <v>2.6034890000000002</v>
      </c>
      <c r="O4685">
        <v>2005</v>
      </c>
      <c r="P4685" s="4">
        <f>VLOOKUP(G4685, Sheet2!C:E, 3, FALSE)</f>
        <v>2003</v>
      </c>
      <c r="Q4685" s="4">
        <f>O4685-P4685</f>
        <v>2</v>
      </c>
      <c r="R4685" s="4">
        <f>VLOOKUP(A4685, Sheet4!A:B, 2, FALSE)</f>
        <v>1012</v>
      </c>
    </row>
    <row r="4686" spans="1:18">
      <c r="A4686" s="4">
        <v>6176</v>
      </c>
      <c r="B4686" s="4" t="s">
        <v>20</v>
      </c>
      <c r="C4686" s="1">
        <v>38659</v>
      </c>
      <c r="D4686" s="4" t="s">
        <v>6</v>
      </c>
      <c r="E4686" s="4" t="str">
        <f>VLOOKUP(B4686, Sheet2!$A$2:$B$734, 2, FALSE)</f>
        <v>WA</v>
      </c>
      <c r="F4686" s="4" t="s">
        <v>652</v>
      </c>
      <c r="G4686" s="4" t="str">
        <f>B4686&amp;E4686</f>
        <v>McDermottWA</v>
      </c>
      <c r="H4686" s="4" t="str">
        <f>VLOOKUP(G4686, Sheet2!C:D, 2, FALSE)</f>
        <v>D</v>
      </c>
      <c r="I4686" s="4">
        <f>VLOOKUP(A4686, Sheet3!A:G,2, FALSE)</f>
        <v>-4.0898240000000001</v>
      </c>
      <c r="J4686" s="4">
        <f>VLOOKUP(A4686, Sheet3!A:G,3, FALSE)</f>
        <v>1.0207569999999999</v>
      </c>
      <c r="K4686" s="4">
        <f>VLOOKUP(A4686, Sheet3!A:G,4, FALSE)</f>
        <v>-1.6649689999999999</v>
      </c>
      <c r="L4686" s="4">
        <f>VLOOKUP(A4686, Sheet3!A:G,5, FALSE)</f>
        <v>0.72656200000000004</v>
      </c>
      <c r="M4686" s="4">
        <f>VLOOKUP(A4686, Sheet3!A:G,6, FALSE)</f>
        <v>1.9612590000000001</v>
      </c>
      <c r="N4686" s="4">
        <f>VLOOKUP(A4686, Sheet3!A:G,7, FALSE)</f>
        <v>0.67636600000000002</v>
      </c>
      <c r="O4686">
        <v>2005</v>
      </c>
      <c r="P4686" s="4">
        <f>VLOOKUP(G4686, Sheet2!C:E, 3, FALSE)</f>
        <v>1989</v>
      </c>
      <c r="Q4686" s="4">
        <f>O4686-P4686</f>
        <v>16</v>
      </c>
      <c r="R4686" s="4">
        <f>VLOOKUP(A4686, Sheet4!A:B, 2, FALSE)</f>
        <v>640</v>
      </c>
    </row>
    <row r="4687" spans="1:18">
      <c r="A4687" s="4">
        <v>6177</v>
      </c>
      <c r="B4687" s="4" t="s">
        <v>145</v>
      </c>
      <c r="C4687" s="1">
        <v>38643</v>
      </c>
      <c r="D4687" s="4" t="s">
        <v>6</v>
      </c>
      <c r="E4687" s="4" t="str">
        <f>VLOOKUP(B4687, Sheet2!$A$2:$B$734, 2, FALSE)</f>
        <v>TX</v>
      </c>
      <c r="F4687" s="4" t="s">
        <v>652</v>
      </c>
      <c r="G4687" s="4" t="str">
        <f>B4687&amp;E4687</f>
        <v>GohmertTX</v>
      </c>
      <c r="H4687" s="4" t="str">
        <f>VLOOKUP(G4687, Sheet2!C:D, 2, FALSE)</f>
        <v>R</v>
      </c>
      <c r="I4687" s="4">
        <f>VLOOKUP(A4687, Sheet3!A:G,2, FALSE)</f>
        <v>-4.2257100000000003</v>
      </c>
      <c r="J4687" s="4">
        <f>VLOOKUP(A4687, Sheet3!A:G,3, FALSE)</f>
        <v>-0.36704799999999999</v>
      </c>
      <c r="K4687" s="4">
        <f>VLOOKUP(A4687, Sheet3!A:G,4, FALSE)</f>
        <v>-3.3882759999999998</v>
      </c>
      <c r="L4687" s="4">
        <f>VLOOKUP(A4687, Sheet3!A:G,5, FALSE)</f>
        <v>-0.55845699999999998</v>
      </c>
      <c r="M4687" s="4">
        <f>VLOOKUP(A4687, Sheet3!A:G,6, FALSE)</f>
        <v>-1.5188330000000001</v>
      </c>
      <c r="N4687" s="4">
        <f>VLOOKUP(A4687, Sheet3!A:G,7, FALSE)</f>
        <v>-1.8217209999999999</v>
      </c>
      <c r="O4687">
        <v>2005</v>
      </c>
      <c r="P4687" s="4">
        <f>VLOOKUP(G4687, Sheet2!C:E, 3, FALSE)</f>
        <v>2005</v>
      </c>
      <c r="Q4687" s="4">
        <f>O4687-P4687</f>
        <v>0</v>
      </c>
      <c r="R4687" s="4">
        <f>VLOOKUP(A4687, Sheet4!A:B, 2, FALSE)</f>
        <v>1644</v>
      </c>
    </row>
    <row r="4688" spans="1:18">
      <c r="A4688" s="4">
        <v>6178</v>
      </c>
      <c r="B4688" s="4" t="s">
        <v>160</v>
      </c>
      <c r="C4688" s="1">
        <v>38650</v>
      </c>
      <c r="D4688" s="4" t="s">
        <v>6</v>
      </c>
      <c r="E4688" s="4" t="str">
        <f>VLOOKUP(B4688, Sheet2!$A$2:$B$734, 2, FALSE)</f>
        <v>MO</v>
      </c>
      <c r="F4688" s="4" t="s">
        <v>652</v>
      </c>
      <c r="G4688" s="4" t="str">
        <f>B4688&amp;E4688</f>
        <v>SkeltonMO</v>
      </c>
      <c r="H4688" s="4" t="str">
        <f>VLOOKUP(G4688, Sheet2!C:D, 2, FALSE)</f>
        <v>D</v>
      </c>
      <c r="I4688" s="4">
        <f>VLOOKUP(A4688, Sheet3!A:G,2, FALSE)</f>
        <v>-1.4988760000000001</v>
      </c>
      <c r="J4688" s="4">
        <f>VLOOKUP(A4688, Sheet3!A:G,3, FALSE)</f>
        <v>-1.3059810000000001</v>
      </c>
      <c r="K4688" s="4">
        <f>VLOOKUP(A4688, Sheet3!A:G,4, FALSE)</f>
        <v>1.333739</v>
      </c>
      <c r="L4688" s="4">
        <f>VLOOKUP(A4688, Sheet3!A:G,5, FALSE)</f>
        <v>0.72744500000000001</v>
      </c>
      <c r="M4688" s="4">
        <f>VLOOKUP(A4688, Sheet3!A:G,6, FALSE)</f>
        <v>2.953884</v>
      </c>
      <c r="N4688" s="4">
        <f>VLOOKUP(A4688, Sheet3!A:G,7, FALSE)</f>
        <v>-0.33953699999999998</v>
      </c>
      <c r="O4688">
        <v>2005</v>
      </c>
      <c r="P4688" s="4">
        <f>VLOOKUP(G4688, Sheet2!C:E, 3, FALSE)</f>
        <v>1977</v>
      </c>
      <c r="Q4688" s="4">
        <f>O4688-P4688</f>
        <v>28</v>
      </c>
      <c r="R4688" s="4">
        <f>VLOOKUP(A4688, Sheet4!A:B, 2, FALSE)</f>
        <v>632</v>
      </c>
    </row>
    <row r="4689" spans="1:18">
      <c r="A4689" s="4">
        <v>6179</v>
      </c>
      <c r="B4689" s="4" t="s">
        <v>239</v>
      </c>
      <c r="C4689" s="1">
        <v>38699</v>
      </c>
      <c r="D4689" s="4" t="s">
        <v>15</v>
      </c>
      <c r="E4689" s="4" t="str">
        <f>VLOOKUP(B4689, Sheet2!$A$2:$B$734, 2, FALSE)</f>
        <v>TN</v>
      </c>
      <c r="F4689" s="4" t="s">
        <v>652</v>
      </c>
      <c r="G4689" s="4" t="str">
        <f>B4689&amp;E4689</f>
        <v>FristTN</v>
      </c>
      <c r="H4689" s="4" t="str">
        <f>VLOOKUP(G4689, Sheet2!C:D, 2, FALSE)</f>
        <v>R</v>
      </c>
      <c r="I4689" s="4">
        <f>VLOOKUP(A4689, Sheet3!A:G,2, FALSE)</f>
        <v>5.5331049999999999</v>
      </c>
      <c r="J4689" s="4">
        <f>VLOOKUP(A4689, Sheet3!A:G,3, FALSE)</f>
        <v>-0.475101</v>
      </c>
      <c r="K4689" s="4">
        <f>VLOOKUP(A4689, Sheet3!A:G,4, FALSE)</f>
        <v>4.6850129999999996</v>
      </c>
      <c r="L4689" s="4">
        <f>VLOOKUP(A4689, Sheet3!A:G,5, FALSE)</f>
        <v>-3.1768160000000001</v>
      </c>
      <c r="M4689" s="4">
        <f>VLOOKUP(A4689, Sheet3!A:G,6, FALSE)</f>
        <v>-1.7069399999999999</v>
      </c>
      <c r="N4689" s="4">
        <f>VLOOKUP(A4689, Sheet3!A:G,7, FALSE)</f>
        <v>5.6691839999999996</v>
      </c>
      <c r="O4689">
        <v>2005</v>
      </c>
      <c r="P4689" s="4">
        <f>VLOOKUP(G4689, Sheet2!C:E, 3, FALSE)</f>
        <v>1995</v>
      </c>
      <c r="Q4689" s="4">
        <f>O4689-P4689</f>
        <v>10</v>
      </c>
      <c r="R4689" s="4">
        <f>VLOOKUP(A4689, Sheet4!A:B, 2, FALSE)</f>
        <v>1027</v>
      </c>
    </row>
    <row r="4690" spans="1:18">
      <c r="A4690" s="4">
        <v>6180</v>
      </c>
      <c r="B4690" s="4" t="s">
        <v>302</v>
      </c>
      <c r="C4690" s="1">
        <v>38701</v>
      </c>
      <c r="D4690" s="4" t="s">
        <v>15</v>
      </c>
      <c r="E4690" s="4" t="str">
        <f>VLOOKUP(B4690, Sheet2!$A$2:$B$734, 2, FALSE)</f>
        <v>SD</v>
      </c>
      <c r="F4690" s="4" t="s">
        <v>652</v>
      </c>
      <c r="G4690" s="4" t="str">
        <f>B4690&amp;E4690</f>
        <v>ThuneSD</v>
      </c>
      <c r="H4690" s="4" t="str">
        <f>VLOOKUP(G4690, Sheet2!C:D, 2, FALSE)</f>
        <v>R</v>
      </c>
      <c r="I4690" s="4">
        <f>VLOOKUP(A4690, Sheet3!A:G,2, FALSE)</f>
        <v>-1.0985910000000001</v>
      </c>
      <c r="J4690" s="4">
        <f>VLOOKUP(A4690, Sheet3!A:G,3, FALSE)</f>
        <v>-0.32872899999999999</v>
      </c>
      <c r="K4690" s="4">
        <f>VLOOKUP(A4690, Sheet3!A:G,4, FALSE)</f>
        <v>1.3203149999999999</v>
      </c>
      <c r="L4690" s="4">
        <f>VLOOKUP(A4690, Sheet3!A:G,5, FALSE)</f>
        <v>-3.789514</v>
      </c>
      <c r="M4690" s="4">
        <f>VLOOKUP(A4690, Sheet3!A:G,6, FALSE)</f>
        <v>-1.1931609999999999</v>
      </c>
      <c r="N4690" s="4">
        <f>VLOOKUP(A4690, Sheet3!A:G,7, FALSE)</f>
        <v>3.8672070000000001</v>
      </c>
      <c r="O4690">
        <v>2005</v>
      </c>
      <c r="P4690" s="4" t="str">
        <f>VLOOKUP(G4690, Sheet2!C:E, 3, FALSE)</f>
        <v>1997-2002</v>
      </c>
      <c r="Q4690" s="4">
        <v>5</v>
      </c>
      <c r="R4690" s="4">
        <f>VLOOKUP(A4690, Sheet4!A:B, 2, FALSE)</f>
        <v>755</v>
      </c>
    </row>
    <row r="4691" spans="1:18">
      <c r="A4691" s="4">
        <v>6181</v>
      </c>
      <c r="B4691" s="4" t="s">
        <v>28</v>
      </c>
      <c r="C4691" s="1">
        <v>38702</v>
      </c>
      <c r="D4691" s="4" t="s">
        <v>15</v>
      </c>
      <c r="E4691" s="4" t="str">
        <f>VLOOKUP(B4691, Sheet2!$A$2:$B$734, 2, FALSE)</f>
        <v>OK</v>
      </c>
      <c r="F4691" s="4" t="s">
        <v>652</v>
      </c>
      <c r="G4691" s="4" t="str">
        <f>B4691&amp;E4691</f>
        <v>InhofeOK</v>
      </c>
      <c r="H4691" s="4" t="str">
        <f>VLOOKUP(G4691, Sheet2!C:D, 2, FALSE)</f>
        <v>R</v>
      </c>
      <c r="I4691" s="4">
        <f>VLOOKUP(A4691, Sheet3!A:G,2, FALSE)</f>
        <v>-1.6690750000000001</v>
      </c>
      <c r="J4691" s="4">
        <f>VLOOKUP(A4691, Sheet3!A:G,3, FALSE)</f>
        <v>-1.1265449999999999</v>
      </c>
      <c r="K4691" s="4">
        <f>VLOOKUP(A4691, Sheet3!A:G,4, FALSE)</f>
        <v>-2.2012149999999999</v>
      </c>
      <c r="L4691" s="4">
        <f>VLOOKUP(A4691, Sheet3!A:G,5, FALSE)</f>
        <v>-3.2874569999999999</v>
      </c>
      <c r="M4691" s="4">
        <f>VLOOKUP(A4691, Sheet3!A:G,6, FALSE)</f>
        <v>-0.89174900000000001</v>
      </c>
      <c r="N4691" s="4">
        <f>VLOOKUP(A4691, Sheet3!A:G,7, FALSE)</f>
        <v>-1.155143</v>
      </c>
      <c r="O4691">
        <v>2005</v>
      </c>
      <c r="P4691" s="4">
        <f>VLOOKUP(G4691, Sheet2!C:E, 3, FALSE)</f>
        <v>1994</v>
      </c>
      <c r="Q4691" s="4">
        <f>O4691-P4691</f>
        <v>11</v>
      </c>
      <c r="R4691" s="4">
        <f>VLOOKUP(A4691, Sheet4!A:B, 2, FALSE)</f>
        <v>1537</v>
      </c>
    </row>
    <row r="4692" spans="1:18">
      <c r="A4692" s="4">
        <v>6182</v>
      </c>
      <c r="B4692" s="4" t="s">
        <v>14</v>
      </c>
      <c r="C4692" s="1">
        <v>38707</v>
      </c>
      <c r="D4692" s="4" t="s">
        <v>15</v>
      </c>
      <c r="E4692" s="4" t="str">
        <f>VLOOKUP(B4692, Sheet2!$A$2:$B$734, 2, FALSE)</f>
        <v>NJ</v>
      </c>
      <c r="F4692" s="4" t="s">
        <v>652</v>
      </c>
      <c r="G4692" s="4" t="str">
        <f>B4692&amp;E4692</f>
        <v>LautenbergNJ</v>
      </c>
      <c r="H4692" s="4" t="str">
        <f>VLOOKUP(G4692, Sheet2!C:D, 2, FALSE)</f>
        <v>D</v>
      </c>
      <c r="I4692" s="4">
        <f>VLOOKUP(A4692, Sheet3!A:G,2, FALSE)</f>
        <v>1.0324709999999999</v>
      </c>
      <c r="J4692" s="4">
        <f>VLOOKUP(A4692, Sheet3!A:G,3, FALSE)</f>
        <v>0.90821300000000005</v>
      </c>
      <c r="K4692" s="4">
        <f>VLOOKUP(A4692, Sheet3!A:G,4, FALSE)</f>
        <v>-1.4219250000000001</v>
      </c>
      <c r="L4692" s="4">
        <f>VLOOKUP(A4692, Sheet3!A:G,5, FALSE)</f>
        <v>0.85781200000000002</v>
      </c>
      <c r="M4692" s="4">
        <f>VLOOKUP(A4692, Sheet3!A:G,6, FALSE)</f>
        <v>0.55974100000000004</v>
      </c>
      <c r="N4692" s="4">
        <f>VLOOKUP(A4692, Sheet3!A:G,7, FALSE)</f>
        <v>0.68055200000000005</v>
      </c>
      <c r="O4692">
        <v>2005</v>
      </c>
      <c r="P4692" s="4" t="str">
        <f>VLOOKUP(G4692, Sheet2!C:E, 3, FALSE)</f>
        <v>1982-2000</v>
      </c>
      <c r="Q4692" s="4">
        <v>20</v>
      </c>
      <c r="R4692" s="4">
        <f>VLOOKUP(A4692, Sheet4!A:B, 2, FALSE)</f>
        <v>1326</v>
      </c>
    </row>
    <row r="4693" spans="1:18">
      <c r="A4693" s="4">
        <v>6183</v>
      </c>
      <c r="B4693" s="4" t="s">
        <v>240</v>
      </c>
      <c r="C4693" s="1">
        <v>38386</v>
      </c>
      <c r="D4693" s="4" t="s">
        <v>15</v>
      </c>
      <c r="E4693" s="4" t="str">
        <f>VLOOKUP(B4693, Sheet2!$A$2:$B$734, 2, FALSE)</f>
        <v>UT</v>
      </c>
      <c r="F4693" s="4" t="s">
        <v>652</v>
      </c>
      <c r="G4693" s="4" t="str">
        <f>B4693&amp;E4693</f>
        <v>HatchUT</v>
      </c>
      <c r="H4693" s="4" t="str">
        <f>VLOOKUP(G4693, Sheet2!C:D, 2, FALSE)</f>
        <v>R</v>
      </c>
      <c r="I4693" s="4">
        <f>VLOOKUP(A4693, Sheet3!A:G,2, FALSE)</f>
        <v>-0.44215199999999999</v>
      </c>
      <c r="J4693" s="4">
        <f>VLOOKUP(A4693, Sheet3!A:G,3, FALSE)</f>
        <v>-9.1846999999999998E-2</v>
      </c>
      <c r="K4693" s="4">
        <f>VLOOKUP(A4693, Sheet3!A:G,4, FALSE)</f>
        <v>1.3136460000000001</v>
      </c>
      <c r="L4693" s="4">
        <f>VLOOKUP(A4693, Sheet3!A:G,5, FALSE)</f>
        <v>-1.4061840000000001</v>
      </c>
      <c r="M4693" s="4">
        <f>VLOOKUP(A4693, Sheet3!A:G,6, FALSE)</f>
        <v>-1.3148759999999999</v>
      </c>
      <c r="N4693" s="4">
        <f>VLOOKUP(A4693, Sheet3!A:G,7, FALSE)</f>
        <v>1.847334</v>
      </c>
      <c r="O4693">
        <v>2005</v>
      </c>
      <c r="P4693" s="4">
        <f>VLOOKUP(G4693, Sheet2!C:E, 3, FALSE)</f>
        <v>1977</v>
      </c>
      <c r="Q4693" s="4">
        <f>O4693-P4693</f>
        <v>28</v>
      </c>
      <c r="R4693" s="4">
        <f>VLOOKUP(A4693, Sheet4!A:B, 2, FALSE)</f>
        <v>1141</v>
      </c>
    </row>
    <row r="4694" spans="1:18">
      <c r="A4694" s="4">
        <v>6184</v>
      </c>
      <c r="B4694" s="4" t="s">
        <v>247</v>
      </c>
      <c r="C4694" s="1">
        <v>38391</v>
      </c>
      <c r="D4694" s="4" t="s">
        <v>15</v>
      </c>
      <c r="E4694" s="4" t="str">
        <f>VLOOKUP(B4694, Sheet2!$A$2:$B$734, 2, FALSE)</f>
        <v>NV</v>
      </c>
      <c r="F4694" s="4" t="s">
        <v>652</v>
      </c>
      <c r="G4694" s="4" t="str">
        <f>B4694&amp;E4694</f>
        <v>EnsignNV</v>
      </c>
      <c r="H4694" s="4" t="str">
        <f>VLOOKUP(G4694, Sheet2!C:D, 2, FALSE)</f>
        <v>R</v>
      </c>
      <c r="I4694" s="4">
        <f>VLOOKUP(A4694, Sheet3!A:G,2, FALSE)</f>
        <v>-0.997834</v>
      </c>
      <c r="J4694" s="4">
        <f>VLOOKUP(A4694, Sheet3!A:G,3, FALSE)</f>
        <v>-1.4057470000000001</v>
      </c>
      <c r="K4694" s="4">
        <f>VLOOKUP(A4694, Sheet3!A:G,4, FALSE)</f>
        <v>2.1343480000000001</v>
      </c>
      <c r="L4694" s="4">
        <f>VLOOKUP(A4694, Sheet3!A:G,5, FALSE)</f>
        <v>-1.8099799999999999</v>
      </c>
      <c r="M4694" s="4">
        <f>VLOOKUP(A4694, Sheet3!A:G,6, FALSE)</f>
        <v>-0.54909600000000003</v>
      </c>
      <c r="N4694" s="4">
        <f>VLOOKUP(A4694, Sheet3!A:G,7, FALSE)</f>
        <v>3.4092009999999999</v>
      </c>
      <c r="O4694">
        <v>2005</v>
      </c>
      <c r="P4694" s="4" t="str">
        <f>VLOOKUP(G4694, Sheet2!C:E, 3, FALSE)</f>
        <v>1995-1998</v>
      </c>
      <c r="Q4694" s="4">
        <v>7</v>
      </c>
      <c r="R4694" s="4">
        <f>VLOOKUP(A4694, Sheet4!A:B, 2, FALSE)</f>
        <v>840</v>
      </c>
    </row>
    <row r="4695" spans="1:18">
      <c r="A4695" s="4">
        <v>6185</v>
      </c>
      <c r="B4695" s="4" t="s">
        <v>29</v>
      </c>
      <c r="C4695" s="1">
        <v>38516</v>
      </c>
      <c r="D4695" s="4" t="s">
        <v>15</v>
      </c>
      <c r="E4695" s="4" t="str">
        <f>VLOOKUP(B4695, Sheet2!$A$2:$B$734, 2, FALSE)</f>
        <v>KY</v>
      </c>
      <c r="F4695" s="4" t="s">
        <v>652</v>
      </c>
      <c r="G4695" s="4" t="str">
        <f>B4695&amp;E4695</f>
        <v>McConnellKY</v>
      </c>
      <c r="H4695" s="4" t="str">
        <f>VLOOKUP(G4695, Sheet2!C:D, 2, FALSE)</f>
        <v>R</v>
      </c>
      <c r="I4695" s="4">
        <f>VLOOKUP(A4695, Sheet3!A:G,2, FALSE)</f>
        <v>3.2981410000000002</v>
      </c>
      <c r="J4695" s="4">
        <f>VLOOKUP(A4695, Sheet3!A:G,3, FALSE)</f>
        <v>-1.1711739999999999</v>
      </c>
      <c r="K4695" s="4">
        <f>VLOOKUP(A4695, Sheet3!A:G,4, FALSE)</f>
        <v>3.512184</v>
      </c>
      <c r="L4695" s="4">
        <f>VLOOKUP(A4695, Sheet3!A:G,5, FALSE)</f>
        <v>-3.665438</v>
      </c>
      <c r="M4695" s="4">
        <f>VLOOKUP(A4695, Sheet3!A:G,6, FALSE)</f>
        <v>-0.26410400000000001</v>
      </c>
      <c r="N4695" s="4">
        <f>VLOOKUP(A4695, Sheet3!A:G,7, FALSE)</f>
        <v>3.1490070000000001</v>
      </c>
      <c r="O4695">
        <v>2005</v>
      </c>
      <c r="P4695" s="4">
        <f>VLOOKUP(G4695, Sheet2!C:E, 3, FALSE)</f>
        <v>1985</v>
      </c>
      <c r="Q4695" s="4">
        <f>O4695-P4695</f>
        <v>20</v>
      </c>
      <c r="R4695" s="4">
        <f>VLOOKUP(A4695, Sheet4!A:B, 2, FALSE)</f>
        <v>1108</v>
      </c>
    </row>
    <row r="4696" spans="1:18">
      <c r="A4696" s="4">
        <v>6186</v>
      </c>
      <c r="B4696" s="4" t="s">
        <v>267</v>
      </c>
      <c r="C4696" s="1">
        <v>38523</v>
      </c>
      <c r="D4696" s="4" t="s">
        <v>15</v>
      </c>
      <c r="E4696" s="4" t="s">
        <v>184</v>
      </c>
      <c r="F4696" s="4" t="s">
        <v>652</v>
      </c>
      <c r="G4696" s="4" t="str">
        <f>B4696&amp;E4696</f>
        <v>KennedyMA</v>
      </c>
      <c r="H4696" s="4" t="str">
        <f>VLOOKUP(G4696, Sheet2!C:D, 2, FALSE)</f>
        <v>D</v>
      </c>
      <c r="I4696" s="4">
        <f>VLOOKUP(A4696, Sheet3!A:G,2, FALSE)</f>
        <v>-1.2918689999999999</v>
      </c>
      <c r="J4696" s="4">
        <f>VLOOKUP(A4696, Sheet3!A:G,3, FALSE)</f>
        <v>0.59101899999999996</v>
      </c>
      <c r="K4696" s="4">
        <f>VLOOKUP(A4696, Sheet3!A:G,4, FALSE)</f>
        <v>1.208124</v>
      </c>
      <c r="L4696" s="4">
        <f>VLOOKUP(A4696, Sheet3!A:G,5, FALSE)</f>
        <v>2.6149589999999998</v>
      </c>
      <c r="M4696" s="4">
        <f>VLOOKUP(A4696, Sheet3!A:G,6, FALSE)</f>
        <v>0.85654399999999997</v>
      </c>
      <c r="N4696" s="4">
        <f>VLOOKUP(A4696, Sheet3!A:G,7, FALSE)</f>
        <v>2.4939650000000002</v>
      </c>
      <c r="O4696">
        <v>2005</v>
      </c>
      <c r="P4696" s="4">
        <f>VLOOKUP(G4696, Sheet2!C:E, 3, FALSE)</f>
        <v>1962</v>
      </c>
      <c r="Q4696" s="4">
        <f>O4696-P4696</f>
        <v>43</v>
      </c>
      <c r="R4696" s="4">
        <f>VLOOKUP(A4696, Sheet4!A:B, 2, FALSE)</f>
        <v>1232</v>
      </c>
    </row>
    <row r="4697" spans="1:18">
      <c r="A4697" s="4">
        <v>6187</v>
      </c>
      <c r="B4697" s="4" t="s">
        <v>239</v>
      </c>
      <c r="C4697" s="1">
        <v>38526</v>
      </c>
      <c r="D4697" s="4" t="s">
        <v>15</v>
      </c>
      <c r="E4697" s="4" t="str">
        <f>VLOOKUP(B4697, Sheet2!$A$2:$B$734, 2, FALSE)</f>
        <v>TN</v>
      </c>
      <c r="F4697" s="4" t="s">
        <v>652</v>
      </c>
      <c r="G4697" s="4" t="str">
        <f>B4697&amp;E4697</f>
        <v>FristTN</v>
      </c>
      <c r="H4697" s="4" t="str">
        <f>VLOOKUP(G4697, Sheet2!C:D, 2, FALSE)</f>
        <v>R</v>
      </c>
      <c r="I4697" s="4">
        <f>VLOOKUP(A4697, Sheet3!A:G,2, FALSE)</f>
        <v>2.737994</v>
      </c>
      <c r="J4697" s="4">
        <f>VLOOKUP(A4697, Sheet3!A:G,3, FALSE)</f>
        <v>-0.88124400000000003</v>
      </c>
      <c r="K4697" s="4">
        <f>VLOOKUP(A4697, Sheet3!A:G,4, FALSE)</f>
        <v>1.467841</v>
      </c>
      <c r="L4697" s="4">
        <f>VLOOKUP(A4697, Sheet3!A:G,5, FALSE)</f>
        <v>-1.5298350000000001</v>
      </c>
      <c r="M4697" s="4">
        <f>VLOOKUP(A4697, Sheet3!A:G,6, FALSE)</f>
        <v>-7.2997999999999993E-2</v>
      </c>
      <c r="N4697" s="4">
        <f>VLOOKUP(A4697, Sheet3!A:G,7, FALSE)</f>
        <v>2.4876450000000001</v>
      </c>
      <c r="O4697">
        <v>2005</v>
      </c>
      <c r="P4697" s="4">
        <f>VLOOKUP(G4697, Sheet2!C:E, 3, FALSE)</f>
        <v>1995</v>
      </c>
      <c r="Q4697" s="4">
        <f>O4697-P4697</f>
        <v>10</v>
      </c>
      <c r="R4697" s="4">
        <f>VLOOKUP(A4697, Sheet4!A:B, 2, FALSE)</f>
        <v>1218</v>
      </c>
    </row>
    <row r="4698" spans="1:18">
      <c r="A4698" s="4">
        <v>6188</v>
      </c>
      <c r="B4698" s="4" t="s">
        <v>242</v>
      </c>
      <c r="C4698" s="1">
        <v>38125</v>
      </c>
      <c r="D4698" s="4" t="s">
        <v>15</v>
      </c>
      <c r="E4698" s="4" t="str">
        <f>VLOOKUP(B4698, Sheet2!$A$2:$B$734, 2, FALSE)</f>
        <v>GA</v>
      </c>
      <c r="F4698" s="4" t="s">
        <v>652</v>
      </c>
      <c r="G4698" s="4" t="str">
        <f>B4698&amp;E4698</f>
        <v>ChamblissGA</v>
      </c>
      <c r="H4698" s="4" t="str">
        <f>VLOOKUP(G4698, Sheet2!C:D, 2, FALSE)</f>
        <v>R</v>
      </c>
      <c r="I4698" s="4">
        <f>VLOOKUP(A4698, Sheet3!A:G,2, FALSE)</f>
        <v>0.27954400000000001</v>
      </c>
      <c r="J4698" s="4">
        <f>VLOOKUP(A4698, Sheet3!A:G,3, FALSE)</f>
        <v>0.12205299999999999</v>
      </c>
      <c r="K4698" s="4">
        <f>VLOOKUP(A4698, Sheet3!A:G,4, FALSE)</f>
        <v>-1.0043439999999999</v>
      </c>
      <c r="L4698" s="4">
        <f>VLOOKUP(A4698, Sheet3!A:G,5, FALSE)</f>
        <v>-0.98361299999999996</v>
      </c>
      <c r="M4698" s="4">
        <f>VLOOKUP(A4698, Sheet3!A:G,6, FALSE)</f>
        <v>-0.71763299999999997</v>
      </c>
      <c r="N4698" s="4">
        <f>VLOOKUP(A4698, Sheet3!A:G,7, FALSE)</f>
        <v>-5.8826999999999997E-2</v>
      </c>
      <c r="O4698">
        <v>2004</v>
      </c>
      <c r="P4698" s="4">
        <f>VLOOKUP(G4698, Sheet2!C:E, 3, FALSE)</f>
        <v>1995</v>
      </c>
      <c r="Q4698" s="4">
        <f>O4698-P4698</f>
        <v>9</v>
      </c>
      <c r="R4698" s="4">
        <f>VLOOKUP(A4698, Sheet4!A:B, 2, FALSE)</f>
        <v>1376</v>
      </c>
    </row>
    <row r="4699" spans="1:18">
      <c r="A4699" s="4">
        <v>6189</v>
      </c>
      <c r="B4699" s="4" t="s">
        <v>120</v>
      </c>
      <c r="C4699" s="1">
        <v>38663</v>
      </c>
      <c r="D4699" s="4" t="s">
        <v>15</v>
      </c>
      <c r="E4699" s="4" t="str">
        <f>VLOOKUP(B4699, Sheet2!$A$2:$B$734, 2, FALSE)</f>
        <v>TX</v>
      </c>
      <c r="F4699" s="4" t="s">
        <v>652</v>
      </c>
      <c r="G4699" s="4" t="str">
        <f>B4699&amp;E4699</f>
        <v>CornynTX</v>
      </c>
      <c r="H4699" s="4" t="str">
        <f>VLOOKUP(G4699, Sheet2!C:D, 2, FALSE)</f>
        <v>R</v>
      </c>
      <c r="I4699" s="4">
        <f>VLOOKUP(A4699, Sheet3!A:G,2, FALSE)</f>
        <v>5.9565E-2</v>
      </c>
      <c r="J4699" s="4">
        <f>VLOOKUP(A4699, Sheet3!A:G,3, FALSE)</f>
        <v>-0.72407999999999995</v>
      </c>
      <c r="K4699" s="4">
        <f>VLOOKUP(A4699, Sheet3!A:G,4, FALSE)</f>
        <v>1.4695469999999999</v>
      </c>
      <c r="L4699" s="4">
        <f>VLOOKUP(A4699, Sheet3!A:G,5, FALSE)</f>
        <v>5.0157150000000001</v>
      </c>
      <c r="M4699" s="4">
        <f>VLOOKUP(A4699, Sheet3!A:G,6, FALSE)</f>
        <v>2.8943620000000001</v>
      </c>
      <c r="N4699" s="4">
        <f>VLOOKUP(A4699, Sheet3!A:G,7, FALSE)</f>
        <v>1.227201</v>
      </c>
      <c r="O4699">
        <v>2005</v>
      </c>
      <c r="P4699" s="4">
        <f>VLOOKUP(G4699, Sheet2!C:E, 3, FALSE)</f>
        <v>2002</v>
      </c>
      <c r="Q4699" s="4">
        <f>O4699-P4699</f>
        <v>3</v>
      </c>
      <c r="R4699" s="4">
        <f>VLOOKUP(A4699, Sheet4!A:B, 2, FALSE)</f>
        <v>1391</v>
      </c>
    </row>
    <row r="4700" spans="1:18">
      <c r="A4700" s="4">
        <v>6190</v>
      </c>
      <c r="B4700" s="4" t="s">
        <v>101</v>
      </c>
      <c r="C4700" s="1">
        <v>38663</v>
      </c>
      <c r="D4700" s="4" t="s">
        <v>15</v>
      </c>
      <c r="E4700" s="4" t="s">
        <v>102</v>
      </c>
      <c r="F4700" s="4" t="s">
        <v>652</v>
      </c>
      <c r="G4700" s="4" t="str">
        <f>B4700&amp;E4700</f>
        <v>SessionsAL</v>
      </c>
      <c r="H4700" s="4" t="str">
        <f>VLOOKUP(G4700, Sheet2!C:D, 2, FALSE)</f>
        <v>R</v>
      </c>
      <c r="I4700" s="4">
        <f>VLOOKUP(A4700, Sheet3!A:G,2, FALSE)</f>
        <v>-1.1843710000000001</v>
      </c>
      <c r="J4700" s="4">
        <f>VLOOKUP(A4700, Sheet3!A:G,3, FALSE)</f>
        <v>0.64838300000000004</v>
      </c>
      <c r="K4700" s="4">
        <f>VLOOKUP(A4700, Sheet3!A:G,4, FALSE)</f>
        <v>-2.0013130000000001</v>
      </c>
      <c r="L4700" s="4">
        <f>VLOOKUP(A4700, Sheet3!A:G,5, FALSE)</f>
        <v>1.4725330000000001</v>
      </c>
      <c r="M4700" s="4">
        <f>VLOOKUP(A4700, Sheet3!A:G,6, FALSE)</f>
        <v>1.946942</v>
      </c>
      <c r="N4700" s="4">
        <f>VLOOKUP(A4700, Sheet3!A:G,7, FALSE)</f>
        <v>-1.1737500000000001</v>
      </c>
      <c r="O4700">
        <v>2005</v>
      </c>
      <c r="P4700" s="4">
        <f>VLOOKUP(G4700, Sheet2!C:E, 3, FALSE)</f>
        <v>1997</v>
      </c>
      <c r="Q4700" s="4">
        <f>O4700-P4700</f>
        <v>8</v>
      </c>
      <c r="R4700" s="4">
        <f>VLOOKUP(A4700, Sheet4!A:B, 2, FALSE)</f>
        <v>1393</v>
      </c>
    </row>
    <row r="4701" spans="1:18">
      <c r="A4701" s="4">
        <v>6191</v>
      </c>
      <c r="B4701" s="4" t="s">
        <v>29</v>
      </c>
      <c r="C4701" s="1">
        <v>38665</v>
      </c>
      <c r="D4701" s="4" t="s">
        <v>15</v>
      </c>
      <c r="E4701" s="4" t="str">
        <f>VLOOKUP(B4701, Sheet2!$A$2:$B$734, 2, FALSE)</f>
        <v>KY</v>
      </c>
      <c r="F4701" s="4" t="s">
        <v>652</v>
      </c>
      <c r="G4701" s="4" t="str">
        <f>B4701&amp;E4701</f>
        <v>McConnellKY</v>
      </c>
      <c r="H4701" s="4" t="str">
        <f>VLOOKUP(G4701, Sheet2!C:D, 2, FALSE)</f>
        <v>R</v>
      </c>
      <c r="I4701" s="4">
        <f>VLOOKUP(A4701, Sheet3!A:G,2, FALSE)</f>
        <v>-2.7406459999999999</v>
      </c>
      <c r="J4701" s="4">
        <f>VLOOKUP(A4701, Sheet3!A:G,3, FALSE)</f>
        <v>-0.38561099999999998</v>
      </c>
      <c r="K4701" s="4">
        <f>VLOOKUP(A4701, Sheet3!A:G,4, FALSE)</f>
        <v>0.612456</v>
      </c>
      <c r="L4701" s="4">
        <f>VLOOKUP(A4701, Sheet3!A:G,5, FALSE)</f>
        <v>-2.3091539999999999</v>
      </c>
      <c r="M4701" s="4">
        <f>VLOOKUP(A4701, Sheet3!A:G,6, FALSE)</f>
        <v>-0.87775899999999996</v>
      </c>
      <c r="N4701" s="4">
        <f>VLOOKUP(A4701, Sheet3!A:G,7, FALSE)</f>
        <v>1.299026</v>
      </c>
      <c r="O4701">
        <v>2005</v>
      </c>
      <c r="P4701" s="4">
        <f>VLOOKUP(G4701, Sheet2!C:E, 3, FALSE)</f>
        <v>1985</v>
      </c>
      <c r="Q4701" s="4">
        <f>O4701-P4701</f>
        <v>20</v>
      </c>
      <c r="R4701" s="4">
        <f>VLOOKUP(A4701, Sheet4!A:B, 2, FALSE)</f>
        <v>1552</v>
      </c>
    </row>
    <row r="4702" spans="1:18">
      <c r="A4702" s="4">
        <v>6192</v>
      </c>
      <c r="B4702" s="4" t="s">
        <v>255</v>
      </c>
      <c r="C4702" s="1">
        <v>38666</v>
      </c>
      <c r="D4702" s="4" t="s">
        <v>15</v>
      </c>
      <c r="E4702" s="4" t="str">
        <f>VLOOKUP(B4702, Sheet2!$A$2:$B$734, 2, FALSE)</f>
        <v>ID</v>
      </c>
      <c r="F4702" s="4" t="s">
        <v>652</v>
      </c>
      <c r="G4702" s="4" t="str">
        <f>B4702&amp;E4702</f>
        <v>CraigID</v>
      </c>
      <c r="H4702" s="4" t="str">
        <f>VLOOKUP(G4702, Sheet2!C:D, 2, FALSE)</f>
        <v>R</v>
      </c>
      <c r="I4702" s="4">
        <f>VLOOKUP(A4702, Sheet3!A:G,2, FALSE)</f>
        <v>2.4369079999999999</v>
      </c>
      <c r="J4702" s="4">
        <f>VLOOKUP(A4702, Sheet3!A:G,3, FALSE)</f>
        <v>1.9043999999999998E-2</v>
      </c>
      <c r="K4702" s="4">
        <f>VLOOKUP(A4702, Sheet3!A:G,4, FALSE)</f>
        <v>1.726815</v>
      </c>
      <c r="L4702" s="4">
        <f>VLOOKUP(A4702, Sheet3!A:G,5, FALSE)</f>
        <v>-0.17796000000000001</v>
      </c>
      <c r="M4702" s="4">
        <f>VLOOKUP(A4702, Sheet3!A:G,6, FALSE)</f>
        <v>-2.0443410000000002</v>
      </c>
      <c r="N4702" s="4">
        <f>VLOOKUP(A4702, Sheet3!A:G,7, FALSE)</f>
        <v>2.3738739999999998</v>
      </c>
      <c r="O4702">
        <v>2005</v>
      </c>
      <c r="P4702" s="4">
        <f>VLOOKUP(G4702, Sheet2!C:E, 3, FALSE)</f>
        <v>1981</v>
      </c>
      <c r="Q4702" s="4">
        <f>O4702-P4702</f>
        <v>24</v>
      </c>
      <c r="R4702" s="4">
        <f>VLOOKUP(A4702, Sheet4!A:B, 2, FALSE)</f>
        <v>1088</v>
      </c>
    </row>
    <row r="4703" spans="1:18">
      <c r="A4703" s="4">
        <v>6193</v>
      </c>
      <c r="B4703" s="4" t="s">
        <v>574</v>
      </c>
      <c r="C4703" s="1">
        <v>38670</v>
      </c>
      <c r="D4703" s="4" t="s">
        <v>15</v>
      </c>
      <c r="E4703" s="4" t="str">
        <f>VLOOKUP(B4703, Sheet2!$A$2:$B$734, 2, FALSE)</f>
        <v>MN</v>
      </c>
      <c r="F4703" s="4" t="s">
        <v>652</v>
      </c>
      <c r="G4703" s="4" t="str">
        <f>B4703&amp;E4703</f>
        <v>DaytonMN</v>
      </c>
      <c r="H4703" s="4" t="str">
        <f>VLOOKUP(G4703, Sheet2!C:D, 2, FALSE)</f>
        <v>D</v>
      </c>
      <c r="I4703" s="4">
        <f>VLOOKUP(A4703, Sheet3!A:G,2, FALSE)</f>
        <v>-0.26552799999999999</v>
      </c>
      <c r="J4703" s="4">
        <f>VLOOKUP(A4703, Sheet3!A:G,3, FALSE)</f>
        <v>0.88064600000000004</v>
      </c>
      <c r="K4703" s="4">
        <f>VLOOKUP(A4703, Sheet3!A:G,4, FALSE)</f>
        <v>-1.889505</v>
      </c>
      <c r="L4703" s="4">
        <f>VLOOKUP(A4703, Sheet3!A:G,5, FALSE)</f>
        <v>0.85054600000000002</v>
      </c>
      <c r="M4703" s="4">
        <f>VLOOKUP(A4703, Sheet3!A:G,6, FALSE)</f>
        <v>-0.96453199999999994</v>
      </c>
      <c r="N4703" s="4">
        <f>VLOOKUP(A4703, Sheet3!A:G,7, FALSE)</f>
        <v>-0.97975199999999996</v>
      </c>
      <c r="O4703">
        <v>2005</v>
      </c>
      <c r="P4703" s="4">
        <f>VLOOKUP(G4703, Sheet2!C:E, 3, FALSE)</f>
        <v>2001</v>
      </c>
      <c r="Q4703" s="4">
        <f>O4703-P4703</f>
        <v>4</v>
      </c>
      <c r="R4703" s="4">
        <f>VLOOKUP(A4703, Sheet4!A:B, 2, FALSE)</f>
        <v>908</v>
      </c>
    </row>
    <row r="4704" spans="1:18">
      <c r="A4704" s="4">
        <v>6194</v>
      </c>
      <c r="B4704" s="4" t="s">
        <v>94</v>
      </c>
      <c r="C4704" s="1">
        <v>38672</v>
      </c>
      <c r="D4704" s="4" t="s">
        <v>15</v>
      </c>
      <c r="E4704" s="4" t="str">
        <f>VLOOKUP(B4704, Sheet2!$A$2:$B$734, 2, FALSE)</f>
        <v>IL</v>
      </c>
      <c r="F4704" s="4" t="s">
        <v>652</v>
      </c>
      <c r="G4704" s="4" t="str">
        <f>B4704&amp;E4704</f>
        <v>DurbinIL</v>
      </c>
      <c r="H4704" s="4" t="str">
        <f>VLOOKUP(G4704, Sheet2!C:D, 2, FALSE)</f>
        <v>D</v>
      </c>
      <c r="I4704" s="4">
        <f>VLOOKUP(A4704, Sheet3!A:G,2, FALSE)</f>
        <v>-0.206174</v>
      </c>
      <c r="J4704" s="4">
        <f>VLOOKUP(A4704, Sheet3!A:G,3, FALSE)</f>
        <v>0.31946799999999997</v>
      </c>
      <c r="K4704" s="4">
        <f>VLOOKUP(A4704, Sheet3!A:G,4, FALSE)</f>
        <v>-2.2549E-2</v>
      </c>
      <c r="L4704" s="4">
        <f>VLOOKUP(A4704, Sheet3!A:G,5, FALSE)</f>
        <v>1.7333529999999999</v>
      </c>
      <c r="M4704" s="4">
        <f>VLOOKUP(A4704, Sheet3!A:G,6, FALSE)</f>
        <v>1.358352</v>
      </c>
      <c r="N4704" s="4">
        <f>VLOOKUP(A4704, Sheet3!A:G,7, FALSE)</f>
        <v>0.77522100000000005</v>
      </c>
      <c r="O4704">
        <v>2005</v>
      </c>
      <c r="P4704" s="4">
        <f>VLOOKUP(G4704, Sheet2!C:E, 3, FALSE)</f>
        <v>1983</v>
      </c>
      <c r="Q4704" s="4">
        <f>O4704-P4704</f>
        <v>22</v>
      </c>
      <c r="R4704" s="4">
        <f>VLOOKUP(A4704, Sheet4!A:B, 2, FALSE)</f>
        <v>1580</v>
      </c>
    </row>
    <row r="4705" spans="1:18">
      <c r="A4705" s="4">
        <v>6195</v>
      </c>
      <c r="B4705" s="4" t="s">
        <v>578</v>
      </c>
      <c r="C4705" s="1">
        <v>38672</v>
      </c>
      <c r="D4705" s="4" t="s">
        <v>15</v>
      </c>
      <c r="E4705" s="4" t="str">
        <f>VLOOKUP(B4705, Sheet2!$A$2:$B$734, 2, FALSE)</f>
        <v>NC</v>
      </c>
      <c r="F4705" s="4" t="s">
        <v>652</v>
      </c>
      <c r="G4705" s="4" t="str">
        <f>B4705&amp;E4705</f>
        <v>DoleNC</v>
      </c>
      <c r="H4705" s="4" t="str">
        <f>VLOOKUP(G4705, Sheet2!C:D, 2, FALSE)</f>
        <v>R</v>
      </c>
      <c r="I4705" s="4">
        <f>VLOOKUP(A4705, Sheet3!A:G,2, FALSE)</f>
        <v>-0.11024399999999999</v>
      </c>
      <c r="J4705" s="4">
        <f>VLOOKUP(A4705, Sheet3!A:G,3, FALSE)</f>
        <v>0.17349300000000001</v>
      </c>
      <c r="K4705" s="4">
        <f>VLOOKUP(A4705, Sheet3!A:G,4, FALSE)</f>
        <v>1.820616</v>
      </c>
      <c r="L4705" s="4">
        <f>VLOOKUP(A4705, Sheet3!A:G,5, FALSE)</f>
        <v>-2.2416459999999998</v>
      </c>
      <c r="M4705" s="4">
        <f>VLOOKUP(A4705, Sheet3!A:G,6, FALSE)</f>
        <v>-0.366728</v>
      </c>
      <c r="N4705" s="4">
        <f>VLOOKUP(A4705, Sheet3!A:G,7, FALSE)</f>
        <v>3.4528660000000002</v>
      </c>
      <c r="O4705">
        <v>2005</v>
      </c>
      <c r="P4705" s="4">
        <f>VLOOKUP(G4705, Sheet2!C:E, 3, FALSE)</f>
        <v>2003</v>
      </c>
      <c r="Q4705" s="4">
        <f>O4705-P4705</f>
        <v>2</v>
      </c>
      <c r="R4705" s="4">
        <f>VLOOKUP(A4705, Sheet4!A:B, 2, FALSE)</f>
        <v>1383</v>
      </c>
    </row>
    <row r="4706" spans="1:18">
      <c r="A4706" s="4">
        <v>6196</v>
      </c>
      <c r="B4706" s="4" t="s">
        <v>120</v>
      </c>
      <c r="C4706" s="1">
        <v>38642</v>
      </c>
      <c r="D4706" s="4" t="s">
        <v>15</v>
      </c>
      <c r="E4706" s="4" t="str">
        <f>VLOOKUP(B4706, Sheet2!$A$2:$B$734, 2, FALSE)</f>
        <v>TX</v>
      </c>
      <c r="F4706" s="4" t="s">
        <v>652</v>
      </c>
      <c r="G4706" s="4" t="str">
        <f>B4706&amp;E4706</f>
        <v>CornynTX</v>
      </c>
      <c r="H4706" s="4" t="str">
        <f>VLOOKUP(G4706, Sheet2!C:D, 2, FALSE)</f>
        <v>R</v>
      </c>
      <c r="I4706" s="4">
        <f>VLOOKUP(A4706, Sheet3!A:G,2, FALSE)</f>
        <v>-3.9252030000000002</v>
      </c>
      <c r="J4706" s="4">
        <f>VLOOKUP(A4706, Sheet3!A:G,3, FALSE)</f>
        <v>0.46074700000000002</v>
      </c>
      <c r="K4706" s="4">
        <f>VLOOKUP(A4706, Sheet3!A:G,4, FALSE)</f>
        <v>1.8864080000000001</v>
      </c>
      <c r="L4706" s="4">
        <f>VLOOKUP(A4706, Sheet3!A:G,5, FALSE)</f>
        <v>-1.9756739999999999</v>
      </c>
      <c r="M4706" s="4">
        <f>VLOOKUP(A4706, Sheet3!A:G,6, FALSE)</f>
        <v>-0.45916400000000002</v>
      </c>
      <c r="N4706" s="4">
        <f>VLOOKUP(A4706, Sheet3!A:G,7, FALSE)</f>
        <v>1.8468340000000001</v>
      </c>
      <c r="O4706">
        <v>2005</v>
      </c>
      <c r="P4706" s="4">
        <f>VLOOKUP(G4706, Sheet2!C:E, 3, FALSE)</f>
        <v>2002</v>
      </c>
      <c r="Q4706" s="4">
        <f>O4706-P4706</f>
        <v>3</v>
      </c>
      <c r="R4706" s="4">
        <f>VLOOKUP(A4706, Sheet4!A:B, 2, FALSE)</f>
        <v>1173</v>
      </c>
    </row>
    <row r="4707" spans="1:18">
      <c r="A4707" s="4">
        <v>6197</v>
      </c>
      <c r="B4707" s="4" t="s">
        <v>647</v>
      </c>
      <c r="C4707" s="1">
        <v>38608</v>
      </c>
      <c r="D4707" s="4" t="s">
        <v>15</v>
      </c>
      <c r="E4707" s="4" t="str">
        <f>VLOOKUP(B4707, Sheet2!$A$2:$B$734, 2, FALSE)</f>
        <v>MI</v>
      </c>
      <c r="F4707" s="4" t="s">
        <v>652</v>
      </c>
      <c r="G4707" s="4" t="str">
        <f>B4707&amp;E4707</f>
        <v>LevinCMI</v>
      </c>
      <c r="H4707" s="4" t="str">
        <f>VLOOKUP(G4707, Sheet2!C:D, 2, FALSE)</f>
        <v>D</v>
      </c>
      <c r="I4707" s="4">
        <f>VLOOKUP(A4707, Sheet3!A:G,2, FALSE)</f>
        <v>4.7067990000000002</v>
      </c>
      <c r="J4707" s="4">
        <f>VLOOKUP(A4707, Sheet3!A:G,3, FALSE)</f>
        <v>-0.742255</v>
      </c>
      <c r="K4707" s="4">
        <f>VLOOKUP(A4707, Sheet3!A:G,4, FALSE)</f>
        <v>4.143141</v>
      </c>
      <c r="L4707" s="4">
        <f>VLOOKUP(A4707, Sheet3!A:G,5, FALSE)</f>
        <v>2.7017139999999999</v>
      </c>
      <c r="M4707" s="4">
        <f>VLOOKUP(A4707, Sheet3!A:G,6, FALSE)</f>
        <v>0.904505</v>
      </c>
      <c r="N4707" s="4">
        <f>VLOOKUP(A4707, Sheet3!A:G,7, FALSE)</f>
        <v>3.8287239999999998</v>
      </c>
      <c r="O4707">
        <v>2005</v>
      </c>
      <c r="P4707" s="4">
        <f>VLOOKUP(G4707, Sheet2!C:E, 3, FALSE)</f>
        <v>1979</v>
      </c>
      <c r="Q4707" s="4">
        <f>O4707-P4707</f>
        <v>26</v>
      </c>
      <c r="R4707" s="4">
        <f>VLOOKUP(A4707, Sheet4!A:B, 2, FALSE)</f>
        <v>1296</v>
      </c>
    </row>
    <row r="4708" spans="1:18">
      <c r="A4708" s="4">
        <v>6198</v>
      </c>
      <c r="B4708" s="4" t="s">
        <v>94</v>
      </c>
      <c r="C4708" s="1">
        <v>38623</v>
      </c>
      <c r="D4708" s="4" t="s">
        <v>15</v>
      </c>
      <c r="E4708" s="4" t="str">
        <f>VLOOKUP(B4708, Sheet2!$A$2:$B$734, 2, FALSE)</f>
        <v>IL</v>
      </c>
      <c r="F4708" s="4" t="s">
        <v>652</v>
      </c>
      <c r="G4708" s="4" t="str">
        <f>B4708&amp;E4708</f>
        <v>DurbinIL</v>
      </c>
      <c r="H4708" s="4" t="str">
        <f>VLOOKUP(G4708, Sheet2!C:D, 2, FALSE)</f>
        <v>D</v>
      </c>
      <c r="I4708" s="4">
        <f>VLOOKUP(A4708, Sheet3!A:G,2, FALSE)</f>
        <v>1.296502</v>
      </c>
      <c r="J4708" s="4">
        <f>VLOOKUP(A4708, Sheet3!A:G,3, FALSE)</f>
        <v>0.17053699999999999</v>
      </c>
      <c r="K4708" s="4">
        <f>VLOOKUP(A4708, Sheet3!A:G,4, FALSE)</f>
        <v>-1.303132</v>
      </c>
      <c r="L4708" s="4">
        <f>VLOOKUP(A4708, Sheet3!A:G,5, FALSE)</f>
        <v>0.68490799999999996</v>
      </c>
      <c r="M4708" s="4">
        <f>VLOOKUP(A4708, Sheet3!A:G,6, FALSE)</f>
        <v>0.20463000000000001</v>
      </c>
      <c r="N4708" s="4">
        <f>VLOOKUP(A4708, Sheet3!A:G,7, FALSE)</f>
        <v>-0.27092699999999997</v>
      </c>
      <c r="O4708">
        <v>2005</v>
      </c>
      <c r="P4708" s="4">
        <f>VLOOKUP(G4708, Sheet2!C:E, 3, FALSE)</f>
        <v>1983</v>
      </c>
      <c r="Q4708" s="4">
        <f>O4708-P4708</f>
        <v>22</v>
      </c>
      <c r="R4708" s="4">
        <f>VLOOKUP(A4708, Sheet4!A:B, 2, FALSE)</f>
        <v>1845</v>
      </c>
    </row>
    <row r="4709" spans="1:18">
      <c r="A4709" s="4">
        <v>6199</v>
      </c>
      <c r="B4709" s="4" t="s">
        <v>153</v>
      </c>
      <c r="C4709" s="1">
        <v>38700</v>
      </c>
      <c r="D4709" s="4" t="s">
        <v>15</v>
      </c>
      <c r="E4709" s="4" t="str">
        <f>VLOOKUP(B4709, Sheet2!$A$2:$B$734, 2, FALSE)</f>
        <v>FL</v>
      </c>
      <c r="F4709" s="4" t="s">
        <v>652</v>
      </c>
      <c r="G4709" s="4" t="str">
        <f>B4709&amp;E4709</f>
        <v>Ros-LehtinenFL</v>
      </c>
      <c r="H4709" s="4" t="str">
        <f>VLOOKUP(G4709, Sheet2!C:D, 2, FALSE)</f>
        <v>R</v>
      </c>
      <c r="I4709" s="4">
        <f>VLOOKUP(A4709, Sheet3!A:G,2, FALSE)</f>
        <v>5.1607570000000003</v>
      </c>
      <c r="J4709" s="4">
        <f>VLOOKUP(A4709, Sheet3!A:G,3, FALSE)</f>
        <v>-1.853788</v>
      </c>
      <c r="K4709" s="4">
        <f>VLOOKUP(A4709, Sheet3!A:G,4, FALSE)</f>
        <v>4.3768500000000001</v>
      </c>
      <c r="L4709" s="4">
        <f>VLOOKUP(A4709, Sheet3!A:G,5, FALSE)</f>
        <v>-1.696952</v>
      </c>
      <c r="M4709" s="4">
        <f>VLOOKUP(A4709, Sheet3!A:G,6, FALSE)</f>
        <v>0.79483599999999999</v>
      </c>
      <c r="N4709" s="4">
        <f>VLOOKUP(A4709, Sheet3!A:G,7, FALSE)</f>
        <v>4.9152310000000003</v>
      </c>
      <c r="O4709">
        <v>2005</v>
      </c>
      <c r="P4709" s="4">
        <f>VLOOKUP(G4709, Sheet2!C:E, 3, FALSE)</f>
        <v>1989</v>
      </c>
      <c r="Q4709" s="4">
        <f>O4709-P4709</f>
        <v>16</v>
      </c>
      <c r="R4709" s="4">
        <f>VLOOKUP(A4709, Sheet4!A:B, 2, FALSE)</f>
        <v>385</v>
      </c>
    </row>
    <row r="4710" spans="1:18">
      <c r="A4710" s="4">
        <v>6200</v>
      </c>
      <c r="B4710" s="4" t="s">
        <v>41</v>
      </c>
      <c r="C4710" s="1">
        <v>38700</v>
      </c>
      <c r="D4710" s="4" t="s">
        <v>15</v>
      </c>
      <c r="E4710" s="4" t="str">
        <f>VLOOKUP(B4710, Sheet2!$A$2:$B$734, 2, FALSE)</f>
        <v>CA</v>
      </c>
      <c r="F4710" s="4" t="s">
        <v>652</v>
      </c>
      <c r="G4710" s="4" t="str">
        <f>B4710&amp;E4710</f>
        <v>LantosCA</v>
      </c>
      <c r="H4710" s="4" t="str">
        <f>VLOOKUP(G4710, Sheet2!C:D, 2, FALSE)</f>
        <v>D</v>
      </c>
      <c r="I4710" s="4">
        <f>VLOOKUP(A4710, Sheet3!A:G,2, FALSE)</f>
        <v>-6.0066259999999998</v>
      </c>
      <c r="J4710" s="4">
        <f>VLOOKUP(A4710, Sheet3!A:G,3, FALSE)</f>
        <v>-0.80739099999999997</v>
      </c>
      <c r="K4710" s="4">
        <f>VLOOKUP(A4710, Sheet3!A:G,4, FALSE)</f>
        <v>3.8644820000000002</v>
      </c>
      <c r="L4710" s="4">
        <f>VLOOKUP(A4710, Sheet3!A:G,5, FALSE)</f>
        <v>0.87365400000000004</v>
      </c>
      <c r="M4710" s="4">
        <f>VLOOKUP(A4710, Sheet3!A:G,6, FALSE)</f>
        <v>1.9886779999999999</v>
      </c>
      <c r="N4710" s="4">
        <f>VLOOKUP(A4710, Sheet3!A:G,7, FALSE)</f>
        <v>4.5090269999999997</v>
      </c>
      <c r="O4710">
        <v>2005</v>
      </c>
      <c r="P4710" s="4">
        <f>VLOOKUP(G4710, Sheet2!C:E, 3, FALSE)</f>
        <v>1993</v>
      </c>
      <c r="Q4710" s="4">
        <f>O4710-P4710</f>
        <v>12</v>
      </c>
      <c r="R4710" s="4">
        <f>VLOOKUP(A4710, Sheet4!A:B, 2, FALSE)</f>
        <v>364</v>
      </c>
    </row>
    <row r="4711" spans="1:18">
      <c r="A4711" s="4">
        <v>6201</v>
      </c>
      <c r="B4711" s="4" t="s">
        <v>212</v>
      </c>
      <c r="C4711" s="1">
        <v>38700</v>
      </c>
      <c r="D4711" s="4" t="s">
        <v>15</v>
      </c>
      <c r="E4711" s="4" t="str">
        <f>VLOOKUP(B4711, Sheet2!$A$2:$B$734, 2, FALSE)</f>
        <v>TX</v>
      </c>
      <c r="F4711" s="4" t="s">
        <v>652</v>
      </c>
      <c r="G4711" s="4" t="str">
        <f>B4711&amp;E4711</f>
        <v>BurgessTX</v>
      </c>
      <c r="H4711" s="4" t="str">
        <f>VLOOKUP(G4711, Sheet2!C:D, 2, FALSE)</f>
        <v>R</v>
      </c>
      <c r="I4711" s="4">
        <f>VLOOKUP(A4711, Sheet3!A:G,2, FALSE)</f>
        <v>-3.9156000000000003E-2</v>
      </c>
      <c r="J4711" s="4">
        <f>VLOOKUP(A4711, Sheet3!A:G,3, FALSE)</f>
        <v>-1.9198710000000001</v>
      </c>
      <c r="K4711" s="4">
        <f>VLOOKUP(A4711, Sheet3!A:G,4, FALSE)</f>
        <v>1.5039149999999999</v>
      </c>
      <c r="L4711" s="4">
        <f>VLOOKUP(A4711, Sheet3!A:G,5, FALSE)</f>
        <v>-3.7804449999999998</v>
      </c>
      <c r="M4711" s="4">
        <f>VLOOKUP(A4711, Sheet3!A:G,6, FALSE)</f>
        <v>-0.150397</v>
      </c>
      <c r="N4711" s="4">
        <f>VLOOKUP(A4711, Sheet3!A:G,7, FALSE)</f>
        <v>1.4315979999999999</v>
      </c>
      <c r="O4711">
        <v>2005</v>
      </c>
      <c r="P4711" s="4">
        <f>VLOOKUP(G4711, Sheet2!C:E, 3, FALSE)</f>
        <v>2003</v>
      </c>
      <c r="Q4711" s="4">
        <f>O4711-P4711</f>
        <v>2</v>
      </c>
      <c r="R4711" s="4">
        <f>VLOOKUP(A4711, Sheet4!A:B, 2, FALSE)</f>
        <v>944</v>
      </c>
    </row>
    <row r="4712" spans="1:18">
      <c r="A4712" s="4">
        <v>6202</v>
      </c>
      <c r="B4712" s="4" t="s">
        <v>175</v>
      </c>
      <c r="C4712" s="1">
        <v>38700</v>
      </c>
      <c r="D4712" s="4" t="s">
        <v>15</v>
      </c>
      <c r="E4712" s="4" t="s">
        <v>176</v>
      </c>
      <c r="F4712" s="4" t="s">
        <v>652</v>
      </c>
      <c r="G4712" s="4" t="str">
        <f>B4712&amp;E4712</f>
        <v>KingIA</v>
      </c>
      <c r="H4712" s="4" t="str">
        <f>VLOOKUP(G4712, Sheet2!C:D, 2, FALSE)</f>
        <v>R</v>
      </c>
      <c r="I4712" s="4">
        <f>VLOOKUP(A4712, Sheet3!A:G,2, FALSE)</f>
        <v>1.0666119999999999</v>
      </c>
      <c r="J4712" s="4">
        <f>VLOOKUP(A4712, Sheet3!A:G,3, FALSE)</f>
        <v>-2.7610809999999999</v>
      </c>
      <c r="K4712" s="4">
        <f>VLOOKUP(A4712, Sheet3!A:G,4, FALSE)</f>
        <v>1.7658769999999999</v>
      </c>
      <c r="L4712" s="4">
        <f>VLOOKUP(A4712, Sheet3!A:G,5, FALSE)</f>
        <v>-2.4012220000000002</v>
      </c>
      <c r="M4712" s="4">
        <f>VLOOKUP(A4712, Sheet3!A:G,6, FALSE)</f>
        <v>-0.20830199999999999</v>
      </c>
      <c r="N4712" s="4">
        <f>VLOOKUP(A4712, Sheet3!A:G,7, FALSE)</f>
        <v>-0.42952299999999999</v>
      </c>
      <c r="O4712">
        <v>2005</v>
      </c>
      <c r="P4712" s="4">
        <f>VLOOKUP(G4712, Sheet2!C:E, 3, FALSE)</f>
        <v>2003</v>
      </c>
      <c r="Q4712" s="4">
        <f>O4712-P4712</f>
        <v>2</v>
      </c>
      <c r="R4712" s="4">
        <f>VLOOKUP(A4712, Sheet4!A:B, 2, FALSE)</f>
        <v>927</v>
      </c>
    </row>
    <row r="4713" spans="1:18">
      <c r="A4713" s="4">
        <v>6203</v>
      </c>
      <c r="B4713" s="4" t="s">
        <v>388</v>
      </c>
      <c r="C4713" s="1">
        <v>39128</v>
      </c>
      <c r="D4713" s="4" t="s">
        <v>15</v>
      </c>
      <c r="E4713" s="4" t="str">
        <f>VLOOKUP(B4713, Sheet2!$A$2:$B$734, 2, FALSE)</f>
        <v>VT</v>
      </c>
      <c r="F4713" s="4" t="s">
        <v>652</v>
      </c>
      <c r="G4713" s="4" t="str">
        <f>B4713&amp;E4713</f>
        <v>SandersVT</v>
      </c>
      <c r="H4713" s="4" t="str">
        <f>VLOOKUP(G4713, Sheet2!C:D, 2, FALSE)</f>
        <v>I</v>
      </c>
      <c r="I4713" s="4">
        <f>VLOOKUP(A4713, Sheet3!A:G,2, FALSE)</f>
        <v>2.7283789999999999</v>
      </c>
      <c r="J4713" s="4">
        <f>VLOOKUP(A4713, Sheet3!A:G,3, FALSE)</f>
        <v>-0.59858999999999996</v>
      </c>
      <c r="K4713" s="4">
        <f>VLOOKUP(A4713, Sheet3!A:G,4, FALSE)</f>
        <v>6.4094639999999998</v>
      </c>
      <c r="L4713" s="4">
        <f>VLOOKUP(A4713, Sheet3!A:G,5, FALSE)</f>
        <v>1.055874</v>
      </c>
      <c r="M4713" s="4">
        <f>VLOOKUP(A4713, Sheet3!A:G,6, FALSE)</f>
        <v>-0.304701</v>
      </c>
      <c r="N4713" s="4">
        <f>VLOOKUP(A4713, Sheet3!A:G,7, FALSE)</f>
        <v>5.7122909999999996</v>
      </c>
      <c r="O4713">
        <v>2007</v>
      </c>
      <c r="P4713" s="4">
        <f>VLOOKUP(G4713, Sheet2!C:E, 3, FALSE)</f>
        <v>1991</v>
      </c>
      <c r="Q4713" s="4">
        <f>O4713-P4713</f>
        <v>16</v>
      </c>
      <c r="R4713" s="4">
        <f>VLOOKUP(A4713, Sheet4!A:B, 2, FALSE)</f>
        <v>260</v>
      </c>
    </row>
    <row r="4714" spans="1:18">
      <c r="A4714" s="4">
        <v>6204</v>
      </c>
      <c r="B4714" s="4" t="s">
        <v>94</v>
      </c>
      <c r="C4714" s="1">
        <v>39128</v>
      </c>
      <c r="D4714" s="4" t="s">
        <v>15</v>
      </c>
      <c r="E4714" s="4" t="str">
        <f>VLOOKUP(B4714, Sheet2!$A$2:$B$734, 2, FALSE)</f>
        <v>IL</v>
      </c>
      <c r="F4714" s="4" t="s">
        <v>652</v>
      </c>
      <c r="G4714" s="4" t="str">
        <f>B4714&amp;E4714</f>
        <v>DurbinIL</v>
      </c>
      <c r="H4714" s="4" t="str">
        <f>VLOOKUP(G4714, Sheet2!C:D, 2, FALSE)</f>
        <v>D</v>
      </c>
      <c r="I4714" s="4">
        <f>VLOOKUP(A4714, Sheet3!A:G,2, FALSE)</f>
        <v>-2.4004029999999998</v>
      </c>
      <c r="J4714" s="4">
        <f>VLOOKUP(A4714, Sheet3!A:G,3, FALSE)</f>
        <v>1.7179759999999999</v>
      </c>
      <c r="K4714" s="4">
        <f>VLOOKUP(A4714, Sheet3!A:G,4, FALSE)</f>
        <v>-0.68955100000000003</v>
      </c>
      <c r="L4714" s="4">
        <f>VLOOKUP(A4714, Sheet3!A:G,5, FALSE)</f>
        <v>-1.9891289999999999</v>
      </c>
      <c r="M4714" s="4">
        <f>VLOOKUP(A4714, Sheet3!A:G,6, FALSE)</f>
        <v>-1.178768</v>
      </c>
      <c r="N4714" s="4">
        <f>VLOOKUP(A4714, Sheet3!A:G,7, FALSE)</f>
        <v>-0.56744799999999995</v>
      </c>
      <c r="O4714">
        <v>2007</v>
      </c>
      <c r="P4714" s="4">
        <f>VLOOKUP(G4714, Sheet2!C:E, 3, FALSE)</f>
        <v>1983</v>
      </c>
      <c r="Q4714" s="4">
        <f>O4714-P4714</f>
        <v>24</v>
      </c>
      <c r="R4714" s="4">
        <f>VLOOKUP(A4714, Sheet4!A:B, 2, FALSE)</f>
        <v>2552</v>
      </c>
    </row>
    <row r="4715" spans="1:18">
      <c r="A4715" s="4">
        <v>6205</v>
      </c>
      <c r="B4715" s="4" t="s">
        <v>94</v>
      </c>
      <c r="C4715" s="1">
        <v>39129</v>
      </c>
      <c r="D4715" s="4" t="s">
        <v>15</v>
      </c>
      <c r="E4715" s="4" t="str">
        <f>VLOOKUP(B4715, Sheet2!$A$2:$B$734, 2, FALSE)</f>
        <v>IL</v>
      </c>
      <c r="F4715" s="4" t="s">
        <v>652</v>
      </c>
      <c r="G4715" s="4" t="str">
        <f>B4715&amp;E4715</f>
        <v>DurbinIL</v>
      </c>
      <c r="H4715" s="4" t="str">
        <f>VLOOKUP(G4715, Sheet2!C:D, 2, FALSE)</f>
        <v>D</v>
      </c>
      <c r="I4715" s="4">
        <f>VLOOKUP(A4715, Sheet3!A:G,2, FALSE)</f>
        <v>-1.7874380000000001</v>
      </c>
      <c r="J4715" s="4">
        <f>VLOOKUP(A4715, Sheet3!A:G,3, FALSE)</f>
        <v>1.1981360000000001</v>
      </c>
      <c r="K4715" s="4">
        <f>VLOOKUP(A4715, Sheet3!A:G,4, FALSE)</f>
        <v>-0.80418100000000003</v>
      </c>
      <c r="L4715" s="4">
        <f>VLOOKUP(A4715, Sheet3!A:G,5, FALSE)</f>
        <v>-1.957117</v>
      </c>
      <c r="M4715" s="4">
        <f>VLOOKUP(A4715, Sheet3!A:G,6, FALSE)</f>
        <v>-0.28375699999999998</v>
      </c>
      <c r="N4715" s="4">
        <f>VLOOKUP(A4715, Sheet3!A:G,7, FALSE)</f>
        <v>-0.51069799999999999</v>
      </c>
      <c r="O4715">
        <v>2007</v>
      </c>
      <c r="P4715" s="4">
        <f>VLOOKUP(G4715, Sheet2!C:E, 3, FALSE)</f>
        <v>1983</v>
      </c>
      <c r="Q4715" s="4">
        <f>O4715-P4715</f>
        <v>24</v>
      </c>
      <c r="R4715" s="4">
        <f>VLOOKUP(A4715, Sheet4!A:B, 2, FALSE)</f>
        <v>1748</v>
      </c>
    </row>
    <row r="4716" spans="1:18">
      <c r="A4716" s="4">
        <v>6206</v>
      </c>
      <c r="B4716" s="4" t="s">
        <v>253</v>
      </c>
      <c r="C4716" s="1">
        <v>39129</v>
      </c>
      <c r="D4716" s="4" t="s">
        <v>15</v>
      </c>
      <c r="E4716" s="4" t="str">
        <f>VLOOKUP(B4716, Sheet2!$A$2:$B$734, 2, FALSE)</f>
        <v>WI</v>
      </c>
      <c r="F4716" s="4" t="s">
        <v>652</v>
      </c>
      <c r="G4716" s="4" t="str">
        <f>B4716&amp;E4716</f>
        <v>FeingoldWI</v>
      </c>
      <c r="H4716" s="4" t="str">
        <f>VLOOKUP(G4716, Sheet2!C:D, 2, FALSE)</f>
        <v>D</v>
      </c>
      <c r="I4716" s="4">
        <f>VLOOKUP(A4716, Sheet3!A:G,2, FALSE)</f>
        <v>1.2229110000000001</v>
      </c>
      <c r="J4716" s="4">
        <f>VLOOKUP(A4716, Sheet3!A:G,3, FALSE)</f>
        <v>0.28456300000000001</v>
      </c>
      <c r="K4716" s="4">
        <f>VLOOKUP(A4716, Sheet3!A:G,4, FALSE)</f>
        <v>0.74848800000000004</v>
      </c>
      <c r="L4716" s="4">
        <f>VLOOKUP(A4716, Sheet3!A:G,5, FALSE)</f>
        <v>0.89423699999999995</v>
      </c>
      <c r="M4716" s="4">
        <f>VLOOKUP(A4716, Sheet3!A:G,6, FALSE)</f>
        <v>-0.13333200000000001</v>
      </c>
      <c r="N4716" s="4">
        <f>VLOOKUP(A4716, Sheet3!A:G,7, FALSE)</f>
        <v>0.69712499999999999</v>
      </c>
      <c r="O4716">
        <v>2007</v>
      </c>
      <c r="P4716" s="4">
        <f>VLOOKUP(G4716, Sheet2!C:E, 3, FALSE)</f>
        <v>1993</v>
      </c>
      <c r="Q4716" s="4">
        <f>O4716-P4716</f>
        <v>14</v>
      </c>
      <c r="R4716" s="4">
        <f>VLOOKUP(A4716, Sheet4!A:B, 2, FALSE)</f>
        <v>2033</v>
      </c>
    </row>
    <row r="4717" spans="1:18">
      <c r="A4717" s="4">
        <v>6207</v>
      </c>
      <c r="B4717" s="4" t="s">
        <v>281</v>
      </c>
      <c r="C4717" s="1">
        <v>39129</v>
      </c>
      <c r="D4717" s="4" t="s">
        <v>15</v>
      </c>
      <c r="E4717" s="4" t="str">
        <f>VLOOKUP(B4717, Sheet2!$A$2:$B$734, 2, FALSE)</f>
        <v>CT</v>
      </c>
      <c r="F4717" s="4" t="s">
        <v>652</v>
      </c>
      <c r="G4717" s="4" t="str">
        <f>B4717&amp;E4717</f>
        <v>LiebermanCT</v>
      </c>
      <c r="H4717" s="4" t="str">
        <f>VLOOKUP(G4717, Sheet2!C:D, 2, FALSE)</f>
        <v>D</v>
      </c>
      <c r="I4717" s="4">
        <f>VLOOKUP(A4717, Sheet3!A:G,2, FALSE)</f>
        <v>4.5734870000000001</v>
      </c>
      <c r="J4717" s="4">
        <f>VLOOKUP(A4717, Sheet3!A:G,3, FALSE)</f>
        <v>0.65099300000000004</v>
      </c>
      <c r="K4717" s="4">
        <f>VLOOKUP(A4717, Sheet3!A:G,4, FALSE)</f>
        <v>0.97915200000000002</v>
      </c>
      <c r="L4717" s="4">
        <f>VLOOKUP(A4717, Sheet3!A:G,5, FALSE)</f>
        <v>1.8855120000000001</v>
      </c>
      <c r="M4717" s="4">
        <f>VLOOKUP(A4717, Sheet3!A:G,6, FALSE)</f>
        <v>0.49528499999999998</v>
      </c>
      <c r="N4717" s="4">
        <f>VLOOKUP(A4717, Sheet3!A:G,7, FALSE)</f>
        <v>0.59782000000000002</v>
      </c>
      <c r="O4717">
        <v>2007</v>
      </c>
      <c r="P4717" s="4">
        <f>VLOOKUP(G4717, Sheet2!C:E, 3, FALSE)</f>
        <v>1989</v>
      </c>
      <c r="Q4717" s="4">
        <f>O4717-P4717</f>
        <v>18</v>
      </c>
      <c r="R4717" s="4">
        <f>VLOOKUP(A4717, Sheet4!A:B, 2, FALSE)</f>
        <v>1903</v>
      </c>
    </row>
    <row r="4718" spans="1:18">
      <c r="A4718" s="4">
        <v>6208</v>
      </c>
      <c r="B4718" s="4" t="s">
        <v>255</v>
      </c>
      <c r="C4718" s="1">
        <v>39129</v>
      </c>
      <c r="D4718" s="4" t="s">
        <v>15</v>
      </c>
      <c r="E4718" s="4" t="s">
        <v>449</v>
      </c>
      <c r="F4718" s="4" t="s">
        <v>652</v>
      </c>
      <c r="G4718" s="4" t="str">
        <f>B4718&amp;E4718</f>
        <v>CraigID</v>
      </c>
      <c r="H4718" s="4" t="str">
        <f>VLOOKUP(G4718, Sheet2!C:D, 2, FALSE)</f>
        <v>R</v>
      </c>
      <c r="I4718" s="4">
        <f>VLOOKUP(A4718, Sheet3!A:G,2, FALSE)</f>
        <v>-1.5790109999999999</v>
      </c>
      <c r="J4718" s="4">
        <f>VLOOKUP(A4718, Sheet3!A:G,3, FALSE)</f>
        <v>-1.3632070000000001</v>
      </c>
      <c r="K4718" s="4">
        <f>VLOOKUP(A4718, Sheet3!A:G,4, FALSE)</f>
        <v>-1.216658</v>
      </c>
      <c r="L4718" s="4">
        <f>VLOOKUP(A4718, Sheet3!A:G,5, FALSE)</f>
        <v>2.5108600000000001</v>
      </c>
      <c r="M4718" s="4">
        <f>VLOOKUP(A4718, Sheet3!A:G,6, FALSE)</f>
        <v>0.90773899999999996</v>
      </c>
      <c r="N4718" s="4">
        <f>VLOOKUP(A4718, Sheet3!A:G,7, FALSE)</f>
        <v>-2.8982929999999998</v>
      </c>
      <c r="O4718">
        <v>2007</v>
      </c>
      <c r="P4718" s="4">
        <f>VLOOKUP(G4718, Sheet2!C:E, 3, FALSE)</f>
        <v>1981</v>
      </c>
      <c r="Q4718" s="4">
        <f>O4718-P4718</f>
        <v>26</v>
      </c>
      <c r="R4718" s="4">
        <f>VLOOKUP(A4718, Sheet4!A:B, 2, FALSE)</f>
        <v>275</v>
      </c>
    </row>
    <row r="4719" spans="1:18">
      <c r="A4719" s="4">
        <v>6209</v>
      </c>
      <c r="B4719" s="4" t="s">
        <v>294</v>
      </c>
      <c r="C4719" s="1">
        <v>39129</v>
      </c>
      <c r="D4719" s="4" t="s">
        <v>15</v>
      </c>
      <c r="E4719" s="4" t="str">
        <f>VLOOKUP(B4719, Sheet2!$A$2:$B$734, 2, FALSE)</f>
        <v>VA</v>
      </c>
      <c r="F4719" s="4" t="s">
        <v>652</v>
      </c>
      <c r="G4719" s="4" t="str">
        <f>B4719&amp;E4719</f>
        <v>WarnerVA</v>
      </c>
      <c r="H4719" s="4" t="str">
        <f>VLOOKUP(G4719, Sheet2!C:D, 2, FALSE)</f>
        <v>R</v>
      </c>
      <c r="I4719" s="4">
        <f>VLOOKUP(A4719, Sheet3!A:G,2, FALSE)</f>
        <v>4.40259</v>
      </c>
      <c r="J4719" s="4">
        <f>VLOOKUP(A4719, Sheet3!A:G,3, FALSE)</f>
        <v>-2.1105290000000001</v>
      </c>
      <c r="K4719" s="4">
        <f>VLOOKUP(A4719, Sheet3!A:G,4, FALSE)</f>
        <v>0.52606900000000001</v>
      </c>
      <c r="L4719" s="4">
        <f>VLOOKUP(A4719, Sheet3!A:G,5, FALSE)</f>
        <v>0.53609799999999996</v>
      </c>
      <c r="M4719" s="4">
        <f>VLOOKUP(A4719, Sheet3!A:G,6, FALSE)</f>
        <v>1.7612559999999999</v>
      </c>
      <c r="N4719" s="4">
        <f>VLOOKUP(A4719, Sheet3!A:G,7, FALSE)</f>
        <v>0.407501</v>
      </c>
      <c r="O4719">
        <v>2007</v>
      </c>
      <c r="P4719" s="4">
        <f>VLOOKUP(G4719, Sheet2!C:E, 3, FALSE)</f>
        <v>1979</v>
      </c>
      <c r="Q4719" s="4">
        <f>O4719-P4719</f>
        <v>28</v>
      </c>
      <c r="R4719" s="4">
        <f>VLOOKUP(A4719, Sheet4!A:B, 2, FALSE)</f>
        <v>1052</v>
      </c>
    </row>
    <row r="4720" spans="1:18">
      <c r="A4720" s="4">
        <v>6210</v>
      </c>
      <c r="B4720" s="4" t="s">
        <v>577</v>
      </c>
      <c r="C4720" s="1">
        <v>39129</v>
      </c>
      <c r="D4720" s="4" t="s">
        <v>15</v>
      </c>
      <c r="E4720" s="4" t="s">
        <v>184</v>
      </c>
      <c r="F4720" s="4" t="s">
        <v>652</v>
      </c>
      <c r="G4720" s="4" t="str">
        <f>B4720&amp;E4720</f>
        <v>KerryMA</v>
      </c>
      <c r="H4720" s="4" t="str">
        <f>VLOOKUP(G4720, Sheet2!C:D, 2, FALSE)</f>
        <v>D</v>
      </c>
      <c r="I4720" s="4">
        <f>VLOOKUP(A4720, Sheet3!A:G,2, FALSE)</f>
        <v>-2.4262899999999998</v>
      </c>
      <c r="J4720" s="4">
        <f>VLOOKUP(A4720, Sheet3!A:G,3, FALSE)</f>
        <v>0.88778299999999999</v>
      </c>
      <c r="K4720" s="4">
        <f>VLOOKUP(A4720, Sheet3!A:G,4, FALSE)</f>
        <v>0.86844500000000002</v>
      </c>
      <c r="L4720" s="4">
        <f>VLOOKUP(A4720, Sheet3!A:G,5, FALSE)</f>
        <v>-1.667349</v>
      </c>
      <c r="M4720" s="4">
        <f>VLOOKUP(A4720, Sheet3!A:G,6, FALSE)</f>
        <v>-6.3539999999999999E-2</v>
      </c>
      <c r="N4720" s="4">
        <f>VLOOKUP(A4720, Sheet3!A:G,7, FALSE)</f>
        <v>0.82408300000000001</v>
      </c>
      <c r="O4720">
        <v>2007</v>
      </c>
      <c r="P4720" s="4">
        <f>VLOOKUP(G4720, Sheet2!C:E, 3, FALSE)</f>
        <v>1985</v>
      </c>
      <c r="Q4720" s="4">
        <f>O4720-P4720</f>
        <v>22</v>
      </c>
      <c r="R4720" s="4">
        <f>VLOOKUP(A4720, Sheet4!A:B, 2, FALSE)</f>
        <v>2508</v>
      </c>
    </row>
    <row r="4721" spans="1:18">
      <c r="A4721" s="4">
        <v>6211</v>
      </c>
      <c r="B4721" s="4" t="s">
        <v>287</v>
      </c>
      <c r="C4721" s="1">
        <v>39129</v>
      </c>
      <c r="D4721" s="4" t="s">
        <v>15</v>
      </c>
      <c r="E4721" s="4" t="s">
        <v>119</v>
      </c>
      <c r="F4721" s="4" t="s">
        <v>652</v>
      </c>
      <c r="G4721" s="4" t="str">
        <f>B4721&amp;E4721</f>
        <v>BaucusMO</v>
      </c>
      <c r="H4721" s="4" t="str">
        <f>VLOOKUP(G4721, Sheet2!C:D, 2, FALSE)</f>
        <v>D</v>
      </c>
      <c r="I4721" s="4">
        <f>VLOOKUP(A4721, Sheet3!A:G,2, FALSE)</f>
        <v>-2.3521019999999999</v>
      </c>
      <c r="J4721" s="4">
        <f>VLOOKUP(A4721, Sheet3!A:G,3, FALSE)</f>
        <v>5.3558000000000001E-2</v>
      </c>
      <c r="K4721" s="4">
        <f>VLOOKUP(A4721, Sheet3!A:G,4, FALSE)</f>
        <v>-6.126093</v>
      </c>
      <c r="L4721" s="4">
        <f>VLOOKUP(A4721, Sheet3!A:G,5, FALSE)</f>
        <v>3.6322519999999998</v>
      </c>
      <c r="M4721" s="4">
        <f>VLOOKUP(A4721, Sheet3!A:G,6, FALSE)</f>
        <v>0.90465600000000002</v>
      </c>
      <c r="N4721" s="4">
        <f>VLOOKUP(A4721, Sheet3!A:G,7, FALSE)</f>
        <v>-8.2175349999999998</v>
      </c>
      <c r="O4721">
        <v>2007</v>
      </c>
      <c r="P4721" s="4">
        <f>VLOOKUP(G4721, Sheet2!C:E, 3, FALSE)</f>
        <v>1978</v>
      </c>
      <c r="Q4721" s="4">
        <f>O4721-P4721</f>
        <v>29</v>
      </c>
      <c r="R4721" s="4">
        <f>VLOOKUP(A4721, Sheet4!A:B, 2, FALSE)</f>
        <v>1330</v>
      </c>
    </row>
    <row r="4722" spans="1:18">
      <c r="A4722" s="4">
        <v>6212</v>
      </c>
      <c r="B4722" s="4" t="s">
        <v>120</v>
      </c>
      <c r="C4722" s="1">
        <v>39140</v>
      </c>
      <c r="D4722" s="4" t="s">
        <v>15</v>
      </c>
      <c r="E4722" s="4" t="str">
        <f>VLOOKUP(B4722, Sheet2!$A$2:$B$734, 2, FALSE)</f>
        <v>TX</v>
      </c>
      <c r="F4722" s="4" t="s">
        <v>652</v>
      </c>
      <c r="G4722" s="4" t="str">
        <f>B4722&amp;E4722</f>
        <v>CornynTX</v>
      </c>
      <c r="H4722" s="4" t="str">
        <f>VLOOKUP(G4722, Sheet2!C:D, 2, FALSE)</f>
        <v>R</v>
      </c>
      <c r="I4722" s="4">
        <f>VLOOKUP(A4722, Sheet3!A:G,2, FALSE)</f>
        <v>2.1354730000000002</v>
      </c>
      <c r="J4722" s="4">
        <f>VLOOKUP(A4722, Sheet3!A:G,3, FALSE)</f>
        <v>-6.2992000000000006E-2</v>
      </c>
      <c r="K4722" s="4">
        <f>VLOOKUP(A4722, Sheet3!A:G,4, FALSE)</f>
        <v>-1.2738700000000001</v>
      </c>
      <c r="L4722" s="4">
        <f>VLOOKUP(A4722, Sheet3!A:G,5, FALSE)</f>
        <v>3.2113779999999998</v>
      </c>
      <c r="M4722" s="4">
        <f>VLOOKUP(A4722, Sheet3!A:G,6, FALSE)</f>
        <v>1.9345600000000001</v>
      </c>
      <c r="N4722" s="4">
        <f>VLOOKUP(A4722, Sheet3!A:G,7, FALSE)</f>
        <v>-1.9082110000000001</v>
      </c>
      <c r="O4722">
        <v>2007</v>
      </c>
      <c r="P4722" s="4">
        <f>VLOOKUP(G4722, Sheet2!C:E, 3, FALSE)</f>
        <v>2002</v>
      </c>
      <c r="Q4722" s="4">
        <f>O4722-P4722</f>
        <v>5</v>
      </c>
      <c r="R4722" s="4">
        <f>VLOOKUP(A4722, Sheet4!A:B, 2, FALSE)</f>
        <v>2080</v>
      </c>
    </row>
    <row r="4723" spans="1:18">
      <c r="A4723" s="4">
        <v>6213</v>
      </c>
      <c r="B4723" s="4" t="s">
        <v>16</v>
      </c>
      <c r="C4723" s="1">
        <v>39140</v>
      </c>
      <c r="D4723" s="4" t="s">
        <v>15</v>
      </c>
      <c r="E4723" s="4" t="s">
        <v>47</v>
      </c>
      <c r="F4723" s="4" t="s">
        <v>652</v>
      </c>
      <c r="G4723" s="4" t="str">
        <f>B4723&amp;E4723</f>
        <v>MartinezFL</v>
      </c>
      <c r="H4723" s="4" t="str">
        <f>VLOOKUP(G4723, Sheet2!C:D, 2, FALSE)</f>
        <v>R</v>
      </c>
      <c r="I4723" s="4">
        <f>VLOOKUP(A4723, Sheet3!A:G,2, FALSE)</f>
        <v>0.81635599999999997</v>
      </c>
      <c r="J4723" s="4">
        <f>VLOOKUP(A4723, Sheet3!A:G,3, FALSE)</f>
        <v>0.61004199999999997</v>
      </c>
      <c r="K4723" s="4">
        <f>VLOOKUP(A4723, Sheet3!A:G,4, FALSE)</f>
        <v>0.79137100000000005</v>
      </c>
      <c r="L4723" s="4">
        <f>VLOOKUP(A4723, Sheet3!A:G,5, FALSE)</f>
        <v>2.6841279999999998</v>
      </c>
      <c r="M4723" s="4">
        <f>VLOOKUP(A4723, Sheet3!A:G,6, FALSE)</f>
        <v>0.79063099999999997</v>
      </c>
      <c r="N4723" s="4">
        <f>VLOOKUP(A4723, Sheet3!A:G,7, FALSE)</f>
        <v>1.3924000000000001E-2</v>
      </c>
      <c r="O4723">
        <v>2007</v>
      </c>
      <c r="P4723" s="4">
        <f>VLOOKUP(G4723, Sheet2!C:E, 3, FALSE)</f>
        <v>2005</v>
      </c>
      <c r="Q4723" s="4">
        <f>O4723-P4723</f>
        <v>2</v>
      </c>
      <c r="R4723" s="4">
        <f>VLOOKUP(A4723, Sheet4!A:B, 2, FALSE)</f>
        <v>1358</v>
      </c>
    </row>
    <row r="4724" spans="1:18">
      <c r="A4724" s="4">
        <v>6214</v>
      </c>
      <c r="B4724" s="4" t="s">
        <v>94</v>
      </c>
      <c r="C4724" s="1">
        <v>39140</v>
      </c>
      <c r="D4724" s="4" t="s">
        <v>15</v>
      </c>
      <c r="E4724" s="4" t="str">
        <f>VLOOKUP(B4724, Sheet2!$A$2:$B$734, 2, FALSE)</f>
        <v>IL</v>
      </c>
      <c r="F4724" s="4" t="s">
        <v>652</v>
      </c>
      <c r="G4724" s="4" t="str">
        <f>B4724&amp;E4724</f>
        <v>DurbinIL</v>
      </c>
      <c r="H4724" s="4" t="str">
        <f>VLOOKUP(G4724, Sheet2!C:D, 2, FALSE)</f>
        <v>D</v>
      </c>
      <c r="I4724" s="4">
        <f>VLOOKUP(A4724, Sheet3!A:G,2, FALSE)</f>
        <v>-0.68667500000000004</v>
      </c>
      <c r="J4724" s="4">
        <f>VLOOKUP(A4724, Sheet3!A:G,3, FALSE)</f>
        <v>-0.155862</v>
      </c>
      <c r="K4724" s="4">
        <f>VLOOKUP(A4724, Sheet3!A:G,4, FALSE)</f>
        <v>-0.71165400000000001</v>
      </c>
      <c r="L4724" s="4">
        <f>VLOOKUP(A4724, Sheet3!A:G,5, FALSE)</f>
        <v>-0.79813000000000001</v>
      </c>
      <c r="M4724" s="4">
        <f>VLOOKUP(A4724, Sheet3!A:G,6, FALSE)</f>
        <v>-0.48335</v>
      </c>
      <c r="N4724" s="4">
        <f>VLOOKUP(A4724, Sheet3!A:G,7, FALSE)</f>
        <v>-0.88074300000000005</v>
      </c>
      <c r="O4724">
        <v>2007</v>
      </c>
      <c r="P4724" s="4">
        <f>VLOOKUP(G4724, Sheet2!C:E, 3, FALSE)</f>
        <v>1983</v>
      </c>
      <c r="Q4724" s="4">
        <f>O4724-P4724</f>
        <v>24</v>
      </c>
      <c r="R4724" s="4">
        <f>VLOOKUP(A4724, Sheet4!A:B, 2, FALSE)</f>
        <v>3086</v>
      </c>
    </row>
    <row r="4725" spans="1:18">
      <c r="A4725" s="4">
        <v>6215</v>
      </c>
      <c r="B4725" s="4" t="s">
        <v>288</v>
      </c>
      <c r="C4725" s="1">
        <v>39141</v>
      </c>
      <c r="D4725" s="4" t="s">
        <v>15</v>
      </c>
      <c r="E4725" s="4" t="str">
        <f>VLOOKUP(B4725, Sheet2!$A$2:$B$734, 2, FALSE)</f>
        <v>GA</v>
      </c>
      <c r="F4725" s="4" t="s">
        <v>652</v>
      </c>
      <c r="G4725" s="4" t="str">
        <f>B4725&amp;E4725</f>
        <v>IsaksonGA</v>
      </c>
      <c r="H4725" s="4" t="str">
        <f>VLOOKUP(G4725, Sheet2!C:D, 2, FALSE)</f>
        <v>D</v>
      </c>
      <c r="I4725" s="4">
        <f>VLOOKUP(A4725, Sheet3!A:G,2, FALSE)</f>
        <v>0.21046999999999999</v>
      </c>
      <c r="J4725" s="4">
        <f>VLOOKUP(A4725, Sheet3!A:G,3, FALSE)</f>
        <v>6.9225999999999996E-2</v>
      </c>
      <c r="K4725" s="4">
        <f>VLOOKUP(A4725, Sheet3!A:G,4, FALSE)</f>
        <v>-0.458814</v>
      </c>
      <c r="L4725" s="4">
        <f>VLOOKUP(A4725, Sheet3!A:G,5, FALSE)</f>
        <v>-1.3370409999999999</v>
      </c>
      <c r="M4725" s="4">
        <f>VLOOKUP(A4725, Sheet3!A:G,6, FALSE)</f>
        <v>0.21158299999999999</v>
      </c>
      <c r="N4725" s="4">
        <f>VLOOKUP(A4725, Sheet3!A:G,7, FALSE)</f>
        <v>-2.2525460000000002</v>
      </c>
      <c r="O4725">
        <v>2007</v>
      </c>
      <c r="P4725" s="4">
        <f>VLOOKUP(G4725, Sheet2!C:E, 3, FALSE)</f>
        <v>1999</v>
      </c>
      <c r="Q4725" s="4">
        <f>O4725-P4725</f>
        <v>8</v>
      </c>
      <c r="R4725" s="4">
        <f>VLOOKUP(A4725, Sheet4!A:B, 2, FALSE)</f>
        <v>1194</v>
      </c>
    </row>
    <row r="4726" spans="1:18">
      <c r="A4726" s="4">
        <v>6216</v>
      </c>
      <c r="B4726" s="4" t="s">
        <v>242</v>
      </c>
      <c r="C4726" s="1">
        <v>39141</v>
      </c>
      <c r="D4726" s="4" t="s">
        <v>15</v>
      </c>
      <c r="E4726" s="4" t="str">
        <f>VLOOKUP(B4726, Sheet2!$A$2:$B$734, 2, FALSE)</f>
        <v>GA</v>
      </c>
      <c r="F4726" s="4" t="s">
        <v>652</v>
      </c>
      <c r="G4726" s="4" t="str">
        <f>B4726&amp;E4726</f>
        <v>ChamblissGA</v>
      </c>
      <c r="H4726" s="4" t="str">
        <f>VLOOKUP(G4726, Sheet2!C:D, 2, FALSE)</f>
        <v>R</v>
      </c>
      <c r="I4726" s="4">
        <f>VLOOKUP(A4726, Sheet3!A:G,2, FALSE)</f>
        <v>3.999546</v>
      </c>
      <c r="J4726" s="4">
        <f>VLOOKUP(A4726, Sheet3!A:G,3, FALSE)</f>
        <v>-1.909219</v>
      </c>
      <c r="K4726" s="4">
        <f>VLOOKUP(A4726, Sheet3!A:G,4, FALSE)</f>
        <v>1.5183089999999999</v>
      </c>
      <c r="L4726" s="4">
        <f>VLOOKUP(A4726, Sheet3!A:G,5, FALSE)</f>
        <v>0.99845399999999995</v>
      </c>
      <c r="M4726" s="4">
        <f>VLOOKUP(A4726, Sheet3!A:G,6, FALSE)</f>
        <v>-0.58872100000000005</v>
      </c>
      <c r="N4726" s="4">
        <f>VLOOKUP(A4726, Sheet3!A:G,7, FALSE)</f>
        <v>-0.59213700000000002</v>
      </c>
      <c r="O4726">
        <v>2007</v>
      </c>
      <c r="P4726" s="4">
        <f>VLOOKUP(G4726, Sheet2!C:E, 3, FALSE)</f>
        <v>1995</v>
      </c>
      <c r="Q4726" s="4">
        <f>O4726-P4726</f>
        <v>12</v>
      </c>
      <c r="R4726" s="4">
        <f>VLOOKUP(A4726, Sheet4!A:B, 2, FALSE)</f>
        <v>863</v>
      </c>
    </row>
    <row r="4727" spans="1:18">
      <c r="A4727" s="4">
        <v>6217</v>
      </c>
      <c r="B4727" s="4" t="s">
        <v>133</v>
      </c>
      <c r="C4727" s="1">
        <v>39160</v>
      </c>
      <c r="D4727" s="4" t="s">
        <v>6</v>
      </c>
      <c r="E4727" s="4" t="s">
        <v>125</v>
      </c>
      <c r="F4727" s="4" t="s">
        <v>652</v>
      </c>
      <c r="G4727" s="4" t="str">
        <f>B4727&amp;E4727</f>
        <v>HincheyNY</v>
      </c>
      <c r="H4727" s="4" t="str">
        <f>VLOOKUP(G4727, Sheet2!C:D, 2, FALSE)</f>
        <v>D</v>
      </c>
      <c r="I4727" s="4">
        <f>VLOOKUP(A4727, Sheet3!A:G,2, FALSE)</f>
        <v>1.2481409999999999</v>
      </c>
      <c r="J4727" s="4">
        <f>VLOOKUP(A4727, Sheet3!A:G,3, FALSE)</f>
        <v>-1.1627999999999999E-2</v>
      </c>
      <c r="K4727" s="4">
        <f>VLOOKUP(A4727, Sheet3!A:G,4, FALSE)</f>
        <v>0.20766599999999999</v>
      </c>
      <c r="L4727" s="4">
        <f>VLOOKUP(A4727, Sheet3!A:G,5, FALSE)</f>
        <v>4.7049000000000001E-2</v>
      </c>
      <c r="M4727" s="4">
        <f>VLOOKUP(A4727, Sheet3!A:G,6, FALSE)</f>
        <v>0.627112</v>
      </c>
      <c r="N4727" s="4">
        <f>VLOOKUP(A4727, Sheet3!A:G,7, FALSE)</f>
        <v>0.60197000000000001</v>
      </c>
      <c r="O4727">
        <v>2007</v>
      </c>
      <c r="P4727" s="4">
        <f>VLOOKUP(G4727, Sheet2!C:E, 3, FALSE)</f>
        <v>1993</v>
      </c>
      <c r="Q4727" s="4">
        <f>O4727-P4727</f>
        <v>14</v>
      </c>
      <c r="R4727" s="4">
        <f>VLOOKUP(A4727, Sheet4!A:B, 2, FALSE)</f>
        <v>1473</v>
      </c>
    </row>
    <row r="4728" spans="1:18">
      <c r="A4728" s="4">
        <v>6218</v>
      </c>
      <c r="B4728" s="4" t="s">
        <v>766</v>
      </c>
      <c r="C4728" s="1">
        <v>39160</v>
      </c>
      <c r="D4728" s="4" t="s">
        <v>6</v>
      </c>
      <c r="E4728" s="4" t="s">
        <v>87</v>
      </c>
      <c r="F4728" s="4" t="s">
        <v>652</v>
      </c>
      <c r="G4728" s="4" t="str">
        <f>B4728&amp;E4728</f>
        <v>PayneDNJ</v>
      </c>
      <c r="H4728" s="4" t="str">
        <f>VLOOKUP(G4728, Sheet2!C:D, 2, FALSE)</f>
        <v>D</v>
      </c>
      <c r="I4728" s="4">
        <f>VLOOKUP(A4728, Sheet3!A:G,2, FALSE)</f>
        <v>2.8031830000000002</v>
      </c>
      <c r="J4728" s="4">
        <f>VLOOKUP(A4728, Sheet3!A:G,3, FALSE)</f>
        <v>-0.37799199999999999</v>
      </c>
      <c r="K4728" s="4">
        <f>VLOOKUP(A4728, Sheet3!A:G,4, FALSE)</f>
        <v>2.2182240000000002</v>
      </c>
      <c r="L4728" s="4">
        <f>VLOOKUP(A4728, Sheet3!A:G,5, FALSE)</f>
        <v>-1.7206049999999999</v>
      </c>
      <c r="M4728" s="4">
        <f>VLOOKUP(A4728, Sheet3!A:G,6, FALSE)</f>
        <v>-2.0881720000000001</v>
      </c>
      <c r="N4728" s="4">
        <f>VLOOKUP(A4728, Sheet3!A:G,7, FALSE)</f>
        <v>2.8535740000000001</v>
      </c>
      <c r="O4728">
        <v>2007</v>
      </c>
      <c r="P4728" s="4">
        <f>VLOOKUP(G4728, Sheet2!C:E, 3, FALSE)</f>
        <v>1989</v>
      </c>
      <c r="Q4728" s="4">
        <f>O4728-P4728</f>
        <v>18</v>
      </c>
      <c r="R4728" s="4">
        <f>VLOOKUP(A4728, Sheet4!A:B, 2, FALSE)</f>
        <v>491</v>
      </c>
    </row>
    <row r="4729" spans="1:18">
      <c r="A4729" s="4">
        <v>6219</v>
      </c>
      <c r="B4729" s="4" t="s">
        <v>5</v>
      </c>
      <c r="C4729" s="1">
        <v>39160</v>
      </c>
      <c r="D4729" s="4" t="s">
        <v>6</v>
      </c>
      <c r="E4729" s="4" t="s">
        <v>8</v>
      </c>
      <c r="F4729" s="4" t="s">
        <v>652</v>
      </c>
      <c r="G4729" s="4" t="str">
        <f>B4729&amp;E4729</f>
        <v>WatersCA</v>
      </c>
      <c r="H4729" s="4" t="str">
        <f>VLOOKUP(G4729, Sheet2!C:D, 2, FALSE)</f>
        <v>D</v>
      </c>
      <c r="I4729" s="4">
        <f>VLOOKUP(A4729, Sheet3!A:G,2, FALSE)</f>
        <v>-6.0418810000000001</v>
      </c>
      <c r="J4729" s="4">
        <f>VLOOKUP(A4729, Sheet3!A:G,3, FALSE)</f>
        <v>2.3825150000000002</v>
      </c>
      <c r="K4729" s="4">
        <f>VLOOKUP(A4729, Sheet3!A:G,4, FALSE)</f>
        <v>-3.584972</v>
      </c>
      <c r="L4729" s="4">
        <f>VLOOKUP(A4729, Sheet3!A:G,5, FALSE)</f>
        <v>-2.5620319999999999</v>
      </c>
      <c r="M4729" s="4">
        <f>VLOOKUP(A4729, Sheet3!A:G,6, FALSE)</f>
        <v>-0.104464</v>
      </c>
      <c r="N4729" s="4">
        <f>VLOOKUP(A4729, Sheet3!A:G,7, FALSE)</f>
        <v>-3.5839349999999999</v>
      </c>
      <c r="O4729">
        <v>2007</v>
      </c>
      <c r="P4729" s="4">
        <f>VLOOKUP(G4729, Sheet2!C:E, 3, FALSE)</f>
        <v>1991</v>
      </c>
      <c r="Q4729" s="4">
        <f>O4729-P4729</f>
        <v>16</v>
      </c>
      <c r="R4729" s="4">
        <f>VLOOKUP(A4729, Sheet4!A:B, 2, FALSE)</f>
        <v>1135</v>
      </c>
    </row>
    <row r="4730" spans="1:18">
      <c r="A4730" s="4">
        <v>6220</v>
      </c>
      <c r="B4730" s="4" t="s">
        <v>21</v>
      </c>
      <c r="C4730" s="1">
        <v>39160</v>
      </c>
      <c r="D4730" s="4" t="s">
        <v>6</v>
      </c>
      <c r="E4730" s="4" t="s">
        <v>8</v>
      </c>
      <c r="F4730" s="4" t="s">
        <v>652</v>
      </c>
      <c r="G4730" s="4" t="str">
        <f>B4730&amp;E4730</f>
        <v>WoolseyCA</v>
      </c>
      <c r="H4730" s="4" t="str">
        <f>VLOOKUP(G4730, Sheet2!C:D, 2, FALSE)</f>
        <v>D</v>
      </c>
      <c r="I4730" s="4">
        <f>VLOOKUP(A4730, Sheet3!A:G,2, FALSE)</f>
        <v>-3.9623469999999998</v>
      </c>
      <c r="J4730" s="4">
        <f>VLOOKUP(A4730, Sheet3!A:G,3, FALSE)</f>
        <v>1.1896659999999999</v>
      </c>
      <c r="K4730" s="4">
        <f>VLOOKUP(A4730, Sheet3!A:G,4, FALSE)</f>
        <v>-2.677581</v>
      </c>
      <c r="L4730" s="4">
        <f>VLOOKUP(A4730, Sheet3!A:G,5, FALSE)</f>
        <v>0.57342700000000002</v>
      </c>
      <c r="M4730" s="4">
        <f>VLOOKUP(A4730, Sheet3!A:G,6, FALSE)</f>
        <v>-0.28391699999999997</v>
      </c>
      <c r="N4730" s="4">
        <f>VLOOKUP(A4730, Sheet3!A:G,7, FALSE)</f>
        <v>-2.5672549999999998</v>
      </c>
      <c r="O4730">
        <v>2007</v>
      </c>
      <c r="P4730" s="4">
        <f>VLOOKUP(G4730, Sheet2!C:E, 3, FALSE)</f>
        <v>1993</v>
      </c>
      <c r="Q4730" s="4">
        <f>O4730-P4730</f>
        <v>14</v>
      </c>
      <c r="R4730" s="4">
        <f>VLOOKUP(A4730, Sheet4!A:B, 2, FALSE)</f>
        <v>1066</v>
      </c>
    </row>
    <row r="4731" spans="1:18">
      <c r="A4731" s="4">
        <v>6221</v>
      </c>
      <c r="B4731" s="4" t="s">
        <v>7</v>
      </c>
      <c r="C4731" s="1">
        <v>39160</v>
      </c>
      <c r="D4731" s="4" t="s">
        <v>6</v>
      </c>
      <c r="E4731" s="4" t="s">
        <v>8</v>
      </c>
      <c r="F4731" s="4" t="s">
        <v>652</v>
      </c>
      <c r="G4731" s="4" t="str">
        <f>B4731&amp;E4731</f>
        <v>LeeCA</v>
      </c>
      <c r="H4731" s="4" t="str">
        <f>VLOOKUP(G4731, Sheet2!C:D, 2, FALSE)</f>
        <v>D</v>
      </c>
      <c r="I4731" s="4">
        <f>VLOOKUP(A4731, Sheet3!A:G,2, FALSE)</f>
        <v>-2.0231170000000001</v>
      </c>
      <c r="J4731" s="4">
        <f>VLOOKUP(A4731, Sheet3!A:G,3, FALSE)</f>
        <v>0.77876699999999999</v>
      </c>
      <c r="K4731" s="4">
        <f>VLOOKUP(A4731, Sheet3!A:G,4, FALSE)</f>
        <v>-0.39399299999999998</v>
      </c>
      <c r="L4731" s="4">
        <f>VLOOKUP(A4731, Sheet3!A:G,5, FALSE)</f>
        <v>-0.87214000000000003</v>
      </c>
      <c r="M4731" s="4">
        <f>VLOOKUP(A4731, Sheet3!A:G,6, FALSE)</f>
        <v>-0.24024499999999999</v>
      </c>
      <c r="N4731" s="4">
        <f>VLOOKUP(A4731, Sheet3!A:G,7, FALSE)</f>
        <v>1.1774279999999999</v>
      </c>
      <c r="O4731">
        <v>2007</v>
      </c>
      <c r="P4731" s="4">
        <f>VLOOKUP(G4731, Sheet2!C:E, 3, FALSE)</f>
        <v>1998</v>
      </c>
      <c r="Q4731" s="4">
        <f>O4731-P4731</f>
        <v>9</v>
      </c>
      <c r="R4731" s="4">
        <f>VLOOKUP(A4731, Sheet4!A:B, 2, FALSE)</f>
        <v>1118</v>
      </c>
    </row>
    <row r="4732" spans="1:18">
      <c r="A4732" s="4">
        <v>6222</v>
      </c>
      <c r="B4732" s="4" t="s">
        <v>138</v>
      </c>
      <c r="C4732" s="1">
        <v>39160</v>
      </c>
      <c r="D4732" s="4" t="s">
        <v>6</v>
      </c>
      <c r="E4732" s="4" t="s">
        <v>125</v>
      </c>
      <c r="F4732" s="4" t="s">
        <v>652</v>
      </c>
      <c r="G4732" s="4" t="str">
        <f>B4732&amp;E4732</f>
        <v>HallNY</v>
      </c>
      <c r="H4732" s="4" t="str">
        <f>VLOOKUP(G4732, Sheet2!C:D, 2, FALSE)</f>
        <v>D</v>
      </c>
      <c r="I4732" s="4">
        <f>VLOOKUP(A4732, Sheet3!A:G,2, FALSE)</f>
        <v>0.89722199999999996</v>
      </c>
      <c r="J4732" s="4">
        <f>VLOOKUP(A4732, Sheet3!A:G,3, FALSE)</f>
        <v>1.180018</v>
      </c>
      <c r="K4732" s="4">
        <f>VLOOKUP(A4732, Sheet3!A:G,4, FALSE)</f>
        <v>1.9456549999999999</v>
      </c>
      <c r="L4732" s="4">
        <f>VLOOKUP(A4732, Sheet3!A:G,5, FALSE)</f>
        <v>0.393177</v>
      </c>
      <c r="M4732" s="4">
        <f>VLOOKUP(A4732, Sheet3!A:G,6, FALSE)</f>
        <v>-0.50542399999999998</v>
      </c>
      <c r="N4732" s="4">
        <f>VLOOKUP(A4732, Sheet3!A:G,7, FALSE)</f>
        <v>0.78598199999999996</v>
      </c>
      <c r="O4732">
        <v>2007</v>
      </c>
      <c r="P4732" s="4">
        <f>VLOOKUP(G4732, Sheet2!C:E, 3, FALSE)</f>
        <v>2007</v>
      </c>
      <c r="Q4732" s="4">
        <f>O4732-P4732</f>
        <v>0</v>
      </c>
      <c r="R4732" s="4">
        <f>VLOOKUP(A4732, Sheet4!A:B, 2, FALSE)</f>
        <v>1204</v>
      </c>
    </row>
    <row r="4733" spans="1:18">
      <c r="A4733" s="4">
        <v>6223</v>
      </c>
      <c r="B4733" s="4" t="s">
        <v>574</v>
      </c>
      <c r="C4733" s="1">
        <v>38097</v>
      </c>
      <c r="D4733" s="4" t="s">
        <v>6</v>
      </c>
      <c r="E4733" s="4" t="str">
        <f>VLOOKUP(B4733, Sheet2!$A$2:$B$734, 2, FALSE)</f>
        <v>MN</v>
      </c>
      <c r="F4733" s="4" t="s">
        <v>652</v>
      </c>
      <c r="G4733" s="4" t="str">
        <f>B4733&amp;E4733</f>
        <v>DaytonMN</v>
      </c>
      <c r="H4733" s="4" t="str">
        <f>VLOOKUP(G4733, Sheet2!C:D, 2, FALSE)</f>
        <v>D</v>
      </c>
      <c r="I4733" s="4">
        <f>VLOOKUP(A4733, Sheet3!A:G,2, FALSE)</f>
        <v>3.3213560000000002</v>
      </c>
      <c r="J4733" s="4">
        <f>VLOOKUP(A4733, Sheet3!A:G,3, FALSE)</f>
        <v>-0.71540400000000004</v>
      </c>
      <c r="K4733" s="4">
        <f>VLOOKUP(A4733, Sheet3!A:G,4, FALSE)</f>
        <v>1.0552969999999999</v>
      </c>
      <c r="L4733" s="4">
        <f>VLOOKUP(A4733, Sheet3!A:G,5, FALSE)</f>
        <v>0.79260799999999998</v>
      </c>
      <c r="M4733" s="4">
        <f>VLOOKUP(A4733, Sheet3!A:G,6, FALSE)</f>
        <v>1.341045</v>
      </c>
      <c r="N4733" s="4">
        <f>VLOOKUP(A4733, Sheet3!A:G,7, FALSE)</f>
        <v>1.6120749999999999</v>
      </c>
      <c r="O4733">
        <v>2004</v>
      </c>
      <c r="P4733" s="4">
        <f>VLOOKUP(G4733, Sheet2!C:E, 3, FALSE)</f>
        <v>2001</v>
      </c>
      <c r="Q4733" s="4">
        <f>O4733-P4733</f>
        <v>3</v>
      </c>
      <c r="R4733" s="4">
        <f>VLOOKUP(A4733, Sheet4!A:B, 2, FALSE)</f>
        <v>1472</v>
      </c>
    </row>
    <row r="4734" spans="1:18">
      <c r="A4734" s="4">
        <v>6224</v>
      </c>
      <c r="B4734" s="4" t="s">
        <v>753</v>
      </c>
      <c r="C4734" s="1">
        <v>38118</v>
      </c>
      <c r="D4734" s="4" t="s">
        <v>6</v>
      </c>
      <c r="E4734" s="4" t="s">
        <v>8</v>
      </c>
      <c r="F4734" s="4" t="s">
        <v>652</v>
      </c>
      <c r="G4734" s="4" t="str">
        <f>B4734&amp;E4734</f>
        <v>MillerGeorgeCA</v>
      </c>
      <c r="H4734" s="4" t="str">
        <f>VLOOKUP(G4734, Sheet2!C:D, 2, FALSE)</f>
        <v>D</v>
      </c>
      <c r="I4734" s="4">
        <f>VLOOKUP(A4734, Sheet3!A:G,2, FALSE)</f>
        <v>-5.4278839999999997</v>
      </c>
      <c r="J4734" s="4">
        <f>VLOOKUP(A4734, Sheet3!A:G,3, FALSE)</f>
        <v>1.0426550000000001</v>
      </c>
      <c r="K4734" s="4">
        <f>VLOOKUP(A4734, Sheet3!A:G,4, FALSE)</f>
        <v>1.5912090000000001</v>
      </c>
      <c r="L4734" s="4">
        <f>VLOOKUP(A4734, Sheet3!A:G,5, FALSE)</f>
        <v>-1.152018</v>
      </c>
      <c r="M4734" s="4">
        <f>VLOOKUP(A4734, Sheet3!A:G,6, FALSE)</f>
        <v>-0.75766800000000001</v>
      </c>
      <c r="N4734" s="4">
        <f>VLOOKUP(A4734, Sheet3!A:G,7, FALSE)</f>
        <v>2.8743240000000001</v>
      </c>
      <c r="O4734">
        <v>2004</v>
      </c>
      <c r="P4734" s="4">
        <f>VLOOKUP(G4734, Sheet2!C:E, 3, FALSE)</f>
        <v>1975</v>
      </c>
      <c r="Q4734" s="4">
        <f>O4734-P4734</f>
        <v>29</v>
      </c>
      <c r="R4734" s="4">
        <f>VLOOKUP(A4734, Sheet4!A:B, 2, FALSE)</f>
        <v>890</v>
      </c>
    </row>
    <row r="4735" spans="1:18">
      <c r="A4735" s="4">
        <v>6225</v>
      </c>
      <c r="B4735" s="4" t="s">
        <v>106</v>
      </c>
      <c r="C4735" s="1">
        <v>39189</v>
      </c>
      <c r="D4735" s="4" t="s">
        <v>15</v>
      </c>
      <c r="E4735" s="4" t="str">
        <f>VLOOKUP(B4735, Sheet2!$A$2:$B$734, 2, FALSE)</f>
        <v>RI</v>
      </c>
      <c r="F4735" s="4" t="s">
        <v>652</v>
      </c>
      <c r="G4735" s="4" t="str">
        <f>B4735&amp;E4735</f>
        <v>WhitehouseRI</v>
      </c>
      <c r="H4735" s="4" t="str">
        <f>VLOOKUP(G4735, Sheet2!C:D, 2, FALSE)</f>
        <v>D</v>
      </c>
      <c r="I4735" s="4">
        <f>VLOOKUP(A4735, Sheet3!A:G,2, FALSE)</f>
        <v>1.666037</v>
      </c>
      <c r="J4735" s="4">
        <f>VLOOKUP(A4735, Sheet3!A:G,3, FALSE)</f>
        <v>-9.1398999999999994E-2</v>
      </c>
      <c r="K4735" s="4">
        <f>VLOOKUP(A4735, Sheet3!A:G,4, FALSE)</f>
        <v>2.350625</v>
      </c>
      <c r="L4735" s="4">
        <f>VLOOKUP(A4735, Sheet3!A:G,5, FALSE)</f>
        <v>-1.69398</v>
      </c>
      <c r="M4735" s="4">
        <f>VLOOKUP(A4735, Sheet3!A:G,6, FALSE)</f>
        <v>-1.3969579999999999</v>
      </c>
      <c r="N4735" s="4">
        <f>VLOOKUP(A4735, Sheet3!A:G,7, FALSE)</f>
        <v>2.0917829999999999</v>
      </c>
      <c r="O4735">
        <v>2007</v>
      </c>
      <c r="P4735" s="4">
        <f>VLOOKUP(G4735, Sheet2!C:E, 3, FALSE)</f>
        <v>2007</v>
      </c>
      <c r="Q4735" s="4">
        <f>O4735-P4735</f>
        <v>0</v>
      </c>
      <c r="R4735" s="4">
        <f>VLOOKUP(A4735, Sheet4!A:B, 2, FALSE)</f>
        <v>1380</v>
      </c>
    </row>
    <row r="4736" spans="1:18">
      <c r="A4736" s="4">
        <v>6226</v>
      </c>
      <c r="B4736" s="4" t="s">
        <v>338</v>
      </c>
      <c r="C4736" s="1">
        <v>39191</v>
      </c>
      <c r="D4736" s="4" t="s">
        <v>15</v>
      </c>
      <c r="E4736" s="4" t="str">
        <f>VLOOKUP(B4736, Sheet2!$A$2:$B$734, 2, FALSE)</f>
        <v>AR</v>
      </c>
      <c r="F4736" s="4" t="s">
        <v>652</v>
      </c>
      <c r="G4736" s="4" t="str">
        <f>B4736&amp;E4736</f>
        <v>LincolnAR</v>
      </c>
      <c r="H4736" s="4" t="str">
        <f>VLOOKUP(G4736, Sheet2!C:D, 2, FALSE)</f>
        <v>R</v>
      </c>
      <c r="I4736" s="4">
        <f>VLOOKUP(A4736, Sheet3!A:G,2, FALSE)</f>
        <v>-1.596894</v>
      </c>
      <c r="J4736" s="4">
        <f>VLOOKUP(A4736, Sheet3!A:G,3, FALSE)</f>
        <v>1.5705990000000001</v>
      </c>
      <c r="K4736" s="4">
        <f>VLOOKUP(A4736, Sheet3!A:G,4, FALSE)</f>
        <v>-1.384409</v>
      </c>
      <c r="L4736" s="4">
        <f>VLOOKUP(A4736, Sheet3!A:G,5, FALSE)</f>
        <v>-0.80672600000000005</v>
      </c>
      <c r="M4736" s="4">
        <f>VLOOKUP(A4736, Sheet3!A:G,6, FALSE)</f>
        <v>0.20697599999999999</v>
      </c>
      <c r="N4736" s="4">
        <f>VLOOKUP(A4736, Sheet3!A:G,7, FALSE)</f>
        <v>-1.0622240000000001</v>
      </c>
      <c r="O4736">
        <v>2007</v>
      </c>
      <c r="P4736" s="4">
        <f>VLOOKUP(G4736, Sheet2!C:E, 3, FALSE)</f>
        <v>1999</v>
      </c>
      <c r="Q4736" s="4">
        <f>O4736-P4736</f>
        <v>8</v>
      </c>
      <c r="R4736" s="4">
        <f>VLOOKUP(A4736, Sheet4!A:B, 2, FALSE)</f>
        <v>2153</v>
      </c>
    </row>
    <row r="4737" spans="1:18">
      <c r="A4737" s="4">
        <v>6227</v>
      </c>
      <c r="B4737" s="4" t="s">
        <v>262</v>
      </c>
      <c r="C4737" s="1">
        <v>39192</v>
      </c>
      <c r="D4737" s="4" t="s">
        <v>15</v>
      </c>
      <c r="E4737" s="4" t="str">
        <f>VLOOKUP(B4737, Sheet2!$A$2:$B$734, 2, FALSE)</f>
        <v>NV</v>
      </c>
      <c r="F4737" s="4" t="s">
        <v>652</v>
      </c>
      <c r="G4737" s="4" t="str">
        <f>B4737&amp;E4737</f>
        <v>ReidNV</v>
      </c>
      <c r="H4737" s="4" t="str">
        <f>VLOOKUP(G4737, Sheet2!C:D, 2, FALSE)</f>
        <v>D</v>
      </c>
      <c r="I4737" s="4">
        <f>VLOOKUP(A4737, Sheet3!A:G,2, FALSE)</f>
        <v>-1.1331119999999999</v>
      </c>
      <c r="J4737" s="4">
        <f>VLOOKUP(A4737, Sheet3!A:G,3, FALSE)</f>
        <v>-0.38981500000000002</v>
      </c>
      <c r="K4737" s="4">
        <f>VLOOKUP(A4737, Sheet3!A:G,4, FALSE)</f>
        <v>0.60184099999999996</v>
      </c>
      <c r="L4737" s="4">
        <f>VLOOKUP(A4737, Sheet3!A:G,5, FALSE)</f>
        <v>-2.9937749999999999</v>
      </c>
      <c r="M4737" s="4">
        <f>VLOOKUP(A4737, Sheet3!A:G,6, FALSE)</f>
        <v>-2.7390999999999999E-2</v>
      </c>
      <c r="N4737" s="4">
        <f>VLOOKUP(A4737, Sheet3!A:G,7, FALSE)</f>
        <v>1.506003</v>
      </c>
      <c r="O4737">
        <v>2007</v>
      </c>
      <c r="P4737" s="4">
        <f>VLOOKUP(G4737, Sheet2!C:E, 3, FALSE)</f>
        <v>1983</v>
      </c>
      <c r="Q4737" s="4">
        <f>O4737-P4737</f>
        <v>24</v>
      </c>
      <c r="R4737" s="4">
        <f>VLOOKUP(A4737, Sheet4!A:B, 2, FALSE)</f>
        <v>1233</v>
      </c>
    </row>
    <row r="4738" spans="1:18">
      <c r="A4738" s="4">
        <v>6228</v>
      </c>
      <c r="B4738" s="4" t="s">
        <v>105</v>
      </c>
      <c r="C4738" s="1">
        <v>39192</v>
      </c>
      <c r="D4738" s="4" t="s">
        <v>15</v>
      </c>
      <c r="E4738" s="4" t="s">
        <v>47</v>
      </c>
      <c r="F4738" s="4" t="s">
        <v>652</v>
      </c>
      <c r="G4738" s="4" t="str">
        <f>B4738&amp;E4738</f>
        <v>NelsonFL</v>
      </c>
      <c r="H4738" s="4" t="str">
        <f>VLOOKUP(G4738, Sheet2!C:D, 2, FALSE)</f>
        <v>D</v>
      </c>
      <c r="I4738" s="4">
        <f>VLOOKUP(A4738, Sheet3!A:G,2, FALSE)</f>
        <v>0.43567</v>
      </c>
      <c r="J4738" s="4">
        <f>VLOOKUP(A4738, Sheet3!A:G,3, FALSE)</f>
        <v>-1.676515</v>
      </c>
      <c r="K4738" s="4">
        <f>VLOOKUP(A4738, Sheet3!A:G,4, FALSE)</f>
        <v>-1.5206599999999999</v>
      </c>
      <c r="L4738" s="4">
        <f>VLOOKUP(A4738, Sheet3!A:G,5, FALSE)</f>
        <v>1.1684300000000001</v>
      </c>
      <c r="M4738" s="4">
        <f>VLOOKUP(A4738, Sheet3!A:G,6, FALSE)</f>
        <v>0.61336400000000002</v>
      </c>
      <c r="N4738" s="4">
        <f>VLOOKUP(A4738, Sheet3!A:G,7, FALSE)</f>
        <v>-1.813483</v>
      </c>
      <c r="O4738">
        <v>2007</v>
      </c>
      <c r="P4738" s="4">
        <f>VLOOKUP(G4738, Sheet2!C:E, 3, FALSE)</f>
        <v>1990</v>
      </c>
      <c r="Q4738" s="4">
        <f>O4738-P4738</f>
        <v>17</v>
      </c>
      <c r="R4738" s="4">
        <f>VLOOKUP(A4738, Sheet4!A:B, 2, FALSE)</f>
        <v>684</v>
      </c>
    </row>
    <row r="4739" spans="1:18">
      <c r="A4739" s="4">
        <v>6229</v>
      </c>
      <c r="B4739" s="4" t="s">
        <v>369</v>
      </c>
      <c r="C4739" s="1">
        <v>39196</v>
      </c>
      <c r="D4739" s="4" t="s">
        <v>15</v>
      </c>
      <c r="E4739" s="4" t="str">
        <f>VLOOKUP(B4739, Sheet2!$A$2:$B$734, 2, FALSE)</f>
        <v>CO</v>
      </c>
      <c r="F4739" s="4" t="s">
        <v>652</v>
      </c>
      <c r="G4739" s="4" t="str">
        <f>B4739&amp;E4739</f>
        <v>AllardCO</v>
      </c>
      <c r="H4739" s="4" t="str">
        <f>VLOOKUP(G4739, Sheet2!C:D, 2, FALSE)</f>
        <v>R</v>
      </c>
      <c r="I4739" s="4">
        <f>VLOOKUP(A4739, Sheet3!A:G,2, FALSE)</f>
        <v>-1.7085399999999999</v>
      </c>
      <c r="J4739" s="4">
        <f>VLOOKUP(A4739, Sheet3!A:G,3, FALSE)</f>
        <v>1.9563000000000001E-2</v>
      </c>
      <c r="K4739" s="4">
        <f>VLOOKUP(A4739, Sheet3!A:G,4, FALSE)</f>
        <v>1.3064750000000001</v>
      </c>
      <c r="L4739" s="4">
        <f>VLOOKUP(A4739, Sheet3!A:G,5, FALSE)</f>
        <v>-0.87141900000000005</v>
      </c>
      <c r="M4739" s="4">
        <f>VLOOKUP(A4739, Sheet3!A:G,6, FALSE)</f>
        <v>-0.66344800000000004</v>
      </c>
      <c r="N4739" s="4">
        <f>VLOOKUP(A4739, Sheet3!A:G,7, FALSE)</f>
        <v>-0.32215300000000002</v>
      </c>
      <c r="O4739">
        <v>2007</v>
      </c>
      <c r="P4739" s="4">
        <f>VLOOKUP(G4739, Sheet2!C:E, 3, FALSE)</f>
        <v>1997</v>
      </c>
      <c r="Q4739" s="4">
        <f>O4739-P4739</f>
        <v>10</v>
      </c>
      <c r="R4739" s="4">
        <f>VLOOKUP(A4739, Sheet4!A:B, 2, FALSE)</f>
        <v>1005</v>
      </c>
    </row>
    <row r="4740" spans="1:18">
      <c r="A4740" s="4">
        <v>6230</v>
      </c>
      <c r="B4740" s="4" t="s">
        <v>16</v>
      </c>
      <c r="C4740" s="1">
        <v>39196</v>
      </c>
      <c r="D4740" s="4" t="s">
        <v>15</v>
      </c>
      <c r="E4740" s="4" t="s">
        <v>47</v>
      </c>
      <c r="F4740" s="4" t="s">
        <v>652</v>
      </c>
      <c r="G4740" s="4" t="str">
        <f>B4740&amp;E4740</f>
        <v>MartinezFL</v>
      </c>
      <c r="H4740" s="4" t="str">
        <f>VLOOKUP(G4740, Sheet2!C:D, 2, FALSE)</f>
        <v>R</v>
      </c>
      <c r="I4740" s="4">
        <f>VLOOKUP(A4740, Sheet3!A:G,2, FALSE)</f>
        <v>-4.4185420000000004</v>
      </c>
      <c r="J4740" s="4">
        <f>VLOOKUP(A4740, Sheet3!A:G,3, FALSE)</f>
        <v>1.237957</v>
      </c>
      <c r="K4740" s="4">
        <f>VLOOKUP(A4740, Sheet3!A:G,4, FALSE)</f>
        <v>0.44351299999999999</v>
      </c>
      <c r="L4740" s="4">
        <f>VLOOKUP(A4740, Sheet3!A:G,5, FALSE)</f>
        <v>3.792443</v>
      </c>
      <c r="M4740" s="4">
        <f>VLOOKUP(A4740, Sheet3!A:G,6, FALSE)</f>
        <v>1.248767</v>
      </c>
      <c r="N4740" s="4">
        <f>VLOOKUP(A4740, Sheet3!A:G,7, FALSE)</f>
        <v>-1.4463889999999999</v>
      </c>
      <c r="O4740">
        <v>2007</v>
      </c>
      <c r="P4740" s="4">
        <f>VLOOKUP(G4740, Sheet2!C:E, 3, FALSE)</f>
        <v>2005</v>
      </c>
      <c r="Q4740" s="4">
        <f>O4740-P4740</f>
        <v>2</v>
      </c>
      <c r="R4740" s="4">
        <f>VLOOKUP(A4740, Sheet4!A:B, 2, FALSE)</f>
        <v>908</v>
      </c>
    </row>
    <row r="4741" spans="1:18">
      <c r="A4741" s="4">
        <v>6231</v>
      </c>
      <c r="B4741" s="4" t="s">
        <v>20</v>
      </c>
      <c r="C4741" s="1">
        <v>38889</v>
      </c>
      <c r="D4741" s="4" t="s">
        <v>6</v>
      </c>
      <c r="E4741" s="4" t="s">
        <v>116</v>
      </c>
      <c r="F4741" s="4" t="s">
        <v>652</v>
      </c>
      <c r="G4741" s="4" t="str">
        <f>B4741&amp;E4741</f>
        <v>McDermottWA</v>
      </c>
      <c r="H4741" s="4" t="str">
        <f>VLOOKUP(G4741, Sheet2!C:D, 2, FALSE)</f>
        <v>D</v>
      </c>
      <c r="I4741" s="4">
        <f>VLOOKUP(A4741, Sheet3!A:G,2, FALSE)</f>
        <v>1.059963</v>
      </c>
      <c r="J4741" s="4">
        <f>VLOOKUP(A4741, Sheet3!A:G,3, FALSE)</f>
        <v>-0.234733</v>
      </c>
      <c r="K4741" s="4">
        <f>VLOOKUP(A4741, Sheet3!A:G,4, FALSE)</f>
        <v>4.5221090000000004</v>
      </c>
      <c r="L4741" s="4">
        <f>VLOOKUP(A4741, Sheet3!A:G,5, FALSE)</f>
        <v>-0.99563199999999996</v>
      </c>
      <c r="M4741" s="4">
        <f>VLOOKUP(A4741, Sheet3!A:G,6, FALSE)</f>
        <v>0.15457499999999999</v>
      </c>
      <c r="N4741" s="4">
        <f>VLOOKUP(A4741, Sheet3!A:G,7, FALSE)</f>
        <v>4.8781150000000002</v>
      </c>
      <c r="O4741">
        <v>2006</v>
      </c>
      <c r="P4741" s="4">
        <f>VLOOKUP(G4741, Sheet2!C:E, 3, FALSE)</f>
        <v>1989</v>
      </c>
      <c r="Q4741" s="4">
        <f>O4741-P4741</f>
        <v>17</v>
      </c>
      <c r="R4741" s="4">
        <f>VLOOKUP(A4741, Sheet4!A:B, 2, FALSE)</f>
        <v>770</v>
      </c>
    </row>
    <row r="4742" spans="1:18">
      <c r="A4742" s="4">
        <v>6232</v>
      </c>
      <c r="B4742" s="4" t="s">
        <v>20</v>
      </c>
      <c r="C4742" s="1">
        <v>38896</v>
      </c>
      <c r="D4742" s="4" t="s">
        <v>6</v>
      </c>
      <c r="E4742" s="4" t="s">
        <v>116</v>
      </c>
      <c r="F4742" s="4" t="s">
        <v>652</v>
      </c>
      <c r="G4742" s="4" t="str">
        <f>B4742&amp;E4742</f>
        <v>McDermottWA</v>
      </c>
      <c r="H4742" s="4" t="str">
        <f>VLOOKUP(G4742, Sheet2!C:D, 2, FALSE)</f>
        <v>D</v>
      </c>
      <c r="I4742" s="4">
        <f>VLOOKUP(A4742, Sheet3!A:G,2, FALSE)</f>
        <v>2.4275180000000001</v>
      </c>
      <c r="J4742" s="4">
        <f>VLOOKUP(A4742, Sheet3!A:G,3, FALSE)</f>
        <v>0.117628</v>
      </c>
      <c r="K4742" s="4">
        <f>VLOOKUP(A4742, Sheet3!A:G,4, FALSE)</f>
        <v>2.767973</v>
      </c>
      <c r="L4742" s="4">
        <f>VLOOKUP(A4742, Sheet3!A:G,5, FALSE)</f>
        <v>1.840681</v>
      </c>
      <c r="M4742" s="4">
        <f>VLOOKUP(A4742, Sheet3!A:G,6, FALSE)</f>
        <v>0.48574299999999998</v>
      </c>
      <c r="N4742" s="4">
        <f>VLOOKUP(A4742, Sheet3!A:G,7, FALSE)</f>
        <v>3.647227</v>
      </c>
      <c r="O4742">
        <v>2006</v>
      </c>
      <c r="P4742" s="4">
        <f>VLOOKUP(G4742, Sheet2!C:E, 3, FALSE)</f>
        <v>1989</v>
      </c>
      <c r="Q4742" s="4">
        <f>O4742-P4742</f>
        <v>17</v>
      </c>
      <c r="R4742" s="4">
        <f>VLOOKUP(A4742, Sheet4!A:B, 2, FALSE)</f>
        <v>746</v>
      </c>
    </row>
    <row r="4743" spans="1:18">
      <c r="A4743" s="4">
        <v>6233</v>
      </c>
      <c r="B4743" s="4" t="s">
        <v>35</v>
      </c>
      <c r="C4743" s="1">
        <v>38890</v>
      </c>
      <c r="D4743" s="4" t="s">
        <v>6</v>
      </c>
      <c r="E4743" s="4" t="s">
        <v>176</v>
      </c>
      <c r="F4743" s="4" t="s">
        <v>652</v>
      </c>
      <c r="G4743" s="4" t="str">
        <f>B4743&amp;E4743</f>
        <v>LeachIA</v>
      </c>
      <c r="H4743" s="4" t="str">
        <f>VLOOKUP(G4743, Sheet2!C:D, 2, FALSE)</f>
        <v>R</v>
      </c>
      <c r="I4743" s="4">
        <f>VLOOKUP(A4743, Sheet3!A:G,2, FALSE)</f>
        <v>5.8633819999999996</v>
      </c>
      <c r="J4743" s="4">
        <f>VLOOKUP(A4743, Sheet3!A:G,3, FALSE)</f>
        <v>-0.48758000000000001</v>
      </c>
      <c r="K4743" s="4">
        <f>VLOOKUP(A4743, Sheet3!A:G,4, FALSE)</f>
        <v>4.5067469999999998</v>
      </c>
      <c r="L4743" s="4">
        <f>VLOOKUP(A4743, Sheet3!A:G,5, FALSE)</f>
        <v>5.4409099999999997</v>
      </c>
      <c r="M4743" s="4">
        <f>VLOOKUP(A4743, Sheet3!A:G,6, FALSE)</f>
        <v>2.6117910000000002</v>
      </c>
      <c r="N4743" s="4">
        <f>VLOOKUP(A4743, Sheet3!A:G,7, FALSE)</f>
        <v>4.2676220000000002</v>
      </c>
      <c r="O4743">
        <v>2006</v>
      </c>
      <c r="P4743" s="4">
        <f>VLOOKUP(G4743, Sheet2!C:E, 3, FALSE)</f>
        <v>1977</v>
      </c>
      <c r="Q4743" s="4">
        <f>O4743-P4743</f>
        <v>29</v>
      </c>
      <c r="R4743" s="4">
        <f>VLOOKUP(A4743, Sheet4!A:B, 2, FALSE)</f>
        <v>2729</v>
      </c>
    </row>
    <row r="4744" spans="1:18">
      <c r="A4744" s="4">
        <v>6234</v>
      </c>
      <c r="B4744" s="4" t="s">
        <v>9</v>
      </c>
      <c r="C4744" s="1">
        <v>38883</v>
      </c>
      <c r="D4744" s="4" t="s">
        <v>6</v>
      </c>
      <c r="E4744" s="4" t="s">
        <v>84</v>
      </c>
      <c r="F4744" s="4" t="s">
        <v>652</v>
      </c>
      <c r="G4744" s="4" t="str">
        <f>B4744&amp;E4744</f>
        <v>ShaysCT</v>
      </c>
      <c r="H4744" s="4" t="str">
        <f>VLOOKUP(G4744, Sheet2!C:D, 2, FALSE)</f>
        <v>R</v>
      </c>
      <c r="I4744" s="4">
        <f>VLOOKUP(A4744, Sheet3!A:G,2, FALSE)</f>
        <v>-1.090354</v>
      </c>
      <c r="J4744" s="4">
        <f>VLOOKUP(A4744, Sheet3!A:G,3, FALSE)</f>
        <v>-1.7353229999999999</v>
      </c>
      <c r="K4744" s="4">
        <f>VLOOKUP(A4744, Sheet3!A:G,4, FALSE)</f>
        <v>-4.3811939999999998</v>
      </c>
      <c r="L4744" s="4">
        <f>VLOOKUP(A4744, Sheet3!A:G,5, FALSE)</f>
        <v>7.6648379999999996</v>
      </c>
      <c r="M4744" s="4">
        <f>VLOOKUP(A4744, Sheet3!A:G,6, FALSE)</f>
        <v>1.550422</v>
      </c>
      <c r="N4744" s="4">
        <f>VLOOKUP(A4744, Sheet3!A:G,7, FALSE)</f>
        <v>-6.0362629999999999</v>
      </c>
      <c r="O4744">
        <v>2006</v>
      </c>
      <c r="P4744" s="4">
        <f>VLOOKUP(G4744, Sheet2!C:E, 3, FALSE)</f>
        <v>1987</v>
      </c>
      <c r="Q4744" s="4">
        <f>O4744-P4744</f>
        <v>19</v>
      </c>
      <c r="R4744" s="4">
        <f>VLOOKUP(A4744, Sheet4!A:B, 2, FALSE)</f>
        <v>697</v>
      </c>
    </row>
    <row r="4745" spans="1:18">
      <c r="A4745" s="4">
        <v>6235</v>
      </c>
      <c r="B4745" s="4" t="s">
        <v>145</v>
      </c>
      <c r="C4745" s="1">
        <v>38883</v>
      </c>
      <c r="D4745" s="4" t="s">
        <v>6</v>
      </c>
      <c r="E4745" s="4" t="s">
        <v>22</v>
      </c>
      <c r="F4745" s="4" t="s">
        <v>652</v>
      </c>
      <c r="G4745" s="4" t="str">
        <f>B4745&amp;E4745</f>
        <v>GohmertTX</v>
      </c>
      <c r="H4745" s="4" t="str">
        <f>VLOOKUP(G4745, Sheet2!C:D, 2, FALSE)</f>
        <v>R</v>
      </c>
      <c r="I4745" s="4">
        <f>VLOOKUP(A4745, Sheet3!A:G,2, FALSE)</f>
        <v>-1.217201</v>
      </c>
      <c r="J4745" s="4">
        <f>VLOOKUP(A4745, Sheet3!A:G,3, FALSE)</f>
        <v>-0.51461100000000004</v>
      </c>
      <c r="K4745" s="4">
        <f>VLOOKUP(A4745, Sheet3!A:G,4, FALSE)</f>
        <v>-4.4597420000000003</v>
      </c>
      <c r="L4745" s="4">
        <f>VLOOKUP(A4745, Sheet3!A:G,5, FALSE)</f>
        <v>1.232075</v>
      </c>
      <c r="M4745" s="4">
        <f>VLOOKUP(A4745, Sheet3!A:G,6, FALSE)</f>
        <v>-0.44251000000000001</v>
      </c>
      <c r="N4745" s="4">
        <f>VLOOKUP(A4745, Sheet3!A:G,7, FALSE)</f>
        <v>-3.7595890000000001</v>
      </c>
      <c r="O4745">
        <v>2006</v>
      </c>
      <c r="P4745" s="4">
        <f>VLOOKUP(G4745, Sheet2!C:E, 3, FALSE)</f>
        <v>2005</v>
      </c>
      <c r="Q4745" s="4">
        <f>O4745-P4745</f>
        <v>1</v>
      </c>
      <c r="R4745" s="4">
        <f>VLOOKUP(A4745, Sheet4!A:B, 2, FALSE)</f>
        <v>3414</v>
      </c>
    </row>
    <row r="4746" spans="1:18">
      <c r="A4746" s="4">
        <v>6236</v>
      </c>
      <c r="B4746" s="4" t="s">
        <v>34</v>
      </c>
      <c r="C4746" s="1">
        <v>38924</v>
      </c>
      <c r="D4746" s="4" t="s">
        <v>6</v>
      </c>
      <c r="E4746" s="4" t="s">
        <v>137</v>
      </c>
      <c r="F4746" s="4" t="s">
        <v>652</v>
      </c>
      <c r="G4746" s="4" t="str">
        <f>B4746&amp;E4746</f>
        <v>GingreyGA</v>
      </c>
      <c r="H4746" s="4" t="str">
        <f>VLOOKUP(G4746, Sheet2!C:D, 2, FALSE)</f>
        <v>R</v>
      </c>
      <c r="I4746" s="4">
        <f>VLOOKUP(A4746, Sheet3!A:G,2, FALSE)</f>
        <v>-4.7281529999999998</v>
      </c>
      <c r="J4746" s="4">
        <f>VLOOKUP(A4746, Sheet3!A:G,3, FALSE)</f>
        <v>-1.148404</v>
      </c>
      <c r="K4746" s="4">
        <f>VLOOKUP(A4746, Sheet3!A:G,4, FALSE)</f>
        <v>0.46087600000000001</v>
      </c>
      <c r="L4746" s="4">
        <f>VLOOKUP(A4746, Sheet3!A:G,5, FALSE)</f>
        <v>-4.4155879999999996</v>
      </c>
      <c r="M4746" s="4">
        <f>VLOOKUP(A4746, Sheet3!A:G,6, FALSE)</f>
        <v>-1.5981669999999999</v>
      </c>
      <c r="N4746" s="4">
        <f>VLOOKUP(A4746, Sheet3!A:G,7, FALSE)</f>
        <v>-1.310395</v>
      </c>
      <c r="O4746">
        <v>2006</v>
      </c>
      <c r="P4746" s="4">
        <f>VLOOKUP(G4746, Sheet2!C:E, 3, FALSE)</f>
        <v>2003</v>
      </c>
      <c r="Q4746" s="4">
        <f>O4746-P4746</f>
        <v>3</v>
      </c>
      <c r="R4746" s="4">
        <f>VLOOKUP(A4746, Sheet4!A:B, 2, FALSE)</f>
        <v>1281</v>
      </c>
    </row>
    <row r="4747" spans="1:18">
      <c r="A4747" s="4">
        <v>6237</v>
      </c>
      <c r="B4747" s="4" t="s">
        <v>318</v>
      </c>
      <c r="C4747" s="1">
        <v>38924</v>
      </c>
      <c r="D4747" s="4" t="s">
        <v>6</v>
      </c>
      <c r="E4747" s="4" t="s">
        <v>63</v>
      </c>
      <c r="F4747" s="4" t="s">
        <v>652</v>
      </c>
      <c r="G4747" s="4" t="str">
        <f>B4747&amp;E4747</f>
        <v>GoodeVA</v>
      </c>
      <c r="H4747" s="4" t="str">
        <f>VLOOKUP(G4747, Sheet2!C:D, 2, FALSE)</f>
        <v>R</v>
      </c>
      <c r="I4747" s="4">
        <f>VLOOKUP(A4747, Sheet3!A:G,2, FALSE)</f>
        <v>-4.5683819999999997</v>
      </c>
      <c r="J4747" s="4">
        <f>VLOOKUP(A4747, Sheet3!A:G,3, FALSE)</f>
        <v>1.1081049999999999</v>
      </c>
      <c r="K4747" s="4">
        <f>VLOOKUP(A4747, Sheet3!A:G,4, FALSE)</f>
        <v>-0.498311</v>
      </c>
      <c r="L4747" s="4">
        <f>VLOOKUP(A4747, Sheet3!A:G,5, FALSE)</f>
        <v>-2.6331989999999998</v>
      </c>
      <c r="M4747" s="4">
        <f>VLOOKUP(A4747, Sheet3!A:G,6, FALSE)</f>
        <v>-0.735904</v>
      </c>
      <c r="N4747" s="4">
        <f>VLOOKUP(A4747, Sheet3!A:G,7, FALSE)</f>
        <v>1.408406</v>
      </c>
      <c r="O4747">
        <v>2006</v>
      </c>
      <c r="P4747" s="4">
        <f>VLOOKUP(G4747, Sheet2!C:E, 3, FALSE)</f>
        <v>1997</v>
      </c>
      <c r="Q4747" s="4">
        <f>O4747-P4747</f>
        <v>9</v>
      </c>
      <c r="R4747" s="4">
        <f>VLOOKUP(A4747, Sheet4!A:B, 2, FALSE)</f>
        <v>454</v>
      </c>
    </row>
    <row r="4748" spans="1:18">
      <c r="A4748" s="4">
        <v>6238</v>
      </c>
      <c r="B4748" s="4" t="s">
        <v>175</v>
      </c>
      <c r="C4748" s="1">
        <v>38924</v>
      </c>
      <c r="D4748" s="4" t="s">
        <v>6</v>
      </c>
      <c r="E4748" s="4" t="s">
        <v>176</v>
      </c>
      <c r="F4748" s="4" t="s">
        <v>652</v>
      </c>
      <c r="G4748" s="4" t="str">
        <f>B4748&amp;E4748</f>
        <v>KingIA</v>
      </c>
      <c r="H4748" s="4" t="str">
        <f>VLOOKUP(G4748, Sheet2!C:D, 2, FALSE)</f>
        <v>R</v>
      </c>
      <c r="I4748" s="4">
        <f>VLOOKUP(A4748, Sheet3!A:G,2, FALSE)</f>
        <v>-2.6485289999999999</v>
      </c>
      <c r="J4748" s="4">
        <f>VLOOKUP(A4748, Sheet3!A:G,3, FALSE)</f>
        <v>0.173651</v>
      </c>
      <c r="K4748" s="4">
        <f>VLOOKUP(A4748, Sheet3!A:G,4, FALSE)</f>
        <v>-2.0648409999999999</v>
      </c>
      <c r="L4748" s="4">
        <f>VLOOKUP(A4748, Sheet3!A:G,5, FALSE)</f>
        <v>-8.0666000000000002E-2</v>
      </c>
      <c r="M4748" s="4">
        <f>VLOOKUP(A4748, Sheet3!A:G,6, FALSE)</f>
        <v>-1.1845909999999999</v>
      </c>
      <c r="N4748" s="4">
        <f>VLOOKUP(A4748, Sheet3!A:G,7, FALSE)</f>
        <v>-3.4526810000000001</v>
      </c>
      <c r="O4748">
        <v>2006</v>
      </c>
      <c r="P4748" s="4">
        <f>VLOOKUP(G4748, Sheet2!C:E, 3, FALSE)</f>
        <v>2003</v>
      </c>
      <c r="Q4748" s="4">
        <f>O4748-P4748</f>
        <v>3</v>
      </c>
      <c r="R4748" s="4">
        <f>VLOOKUP(A4748, Sheet4!A:B, 2, FALSE)</f>
        <v>2059</v>
      </c>
    </row>
    <row r="4749" spans="1:18">
      <c r="A4749" s="4">
        <v>6239</v>
      </c>
      <c r="B4749" s="4" t="s">
        <v>88</v>
      </c>
      <c r="C4749" s="1">
        <v>39160</v>
      </c>
      <c r="D4749" s="4" t="s">
        <v>6</v>
      </c>
      <c r="E4749" s="4" t="s">
        <v>89</v>
      </c>
      <c r="F4749" s="4" t="s">
        <v>652</v>
      </c>
      <c r="G4749" s="4" t="str">
        <f>B4749&amp;E4749</f>
        <v>KapturOH</v>
      </c>
      <c r="H4749" s="4" t="str">
        <f>VLOOKUP(G4749, Sheet2!C:D, 2, FALSE)</f>
        <v>D</v>
      </c>
      <c r="I4749" s="4">
        <f>VLOOKUP(A4749, Sheet3!A:G,2, FALSE)</f>
        <v>-2.6748400000000001</v>
      </c>
      <c r="J4749" s="4">
        <f>VLOOKUP(A4749, Sheet3!A:G,3, FALSE)</f>
        <v>0.76289399999999996</v>
      </c>
      <c r="K4749" s="4">
        <f>VLOOKUP(A4749, Sheet3!A:G,4, FALSE)</f>
        <v>-0.87858400000000003</v>
      </c>
      <c r="L4749" s="4">
        <f>VLOOKUP(A4749, Sheet3!A:G,5, FALSE)</f>
        <v>-0.96320300000000003</v>
      </c>
      <c r="M4749" s="4">
        <f>VLOOKUP(A4749, Sheet3!A:G,6, FALSE)</f>
        <v>-0.62867300000000004</v>
      </c>
      <c r="N4749" s="4">
        <f>VLOOKUP(A4749, Sheet3!A:G,7, FALSE)</f>
        <v>-0.68023699999999998</v>
      </c>
      <c r="O4749">
        <v>2007</v>
      </c>
      <c r="P4749" s="4">
        <f>VLOOKUP(G4749, Sheet2!C:E, 3, FALSE)</f>
        <v>1983</v>
      </c>
      <c r="Q4749" s="4">
        <f>O4749-P4749</f>
        <v>24</v>
      </c>
      <c r="R4749" s="4">
        <f>VLOOKUP(A4749, Sheet4!A:B, 2, FALSE)</f>
        <v>2473</v>
      </c>
    </row>
    <row r="4750" spans="1:18">
      <c r="A4750" s="4">
        <v>6240</v>
      </c>
      <c r="B4750" s="4" t="s">
        <v>594</v>
      </c>
      <c r="C4750" s="1">
        <v>39121</v>
      </c>
      <c r="D4750" s="4" t="s">
        <v>15</v>
      </c>
      <c r="E4750" s="4" t="str">
        <f>VLOOKUP(B4750, Sheet2!$A$2:$B$734, 2, FALSE)</f>
        <v>AL</v>
      </c>
      <c r="F4750" s="4" t="s">
        <v>652</v>
      </c>
      <c r="G4750" s="4" t="str">
        <f>B4750&amp;E4750</f>
        <v>ShelbyAL</v>
      </c>
      <c r="H4750" s="4" t="str">
        <f>VLOOKUP(G4750, Sheet2!C:D, 2, FALSE)</f>
        <v>R</v>
      </c>
      <c r="I4750" s="4">
        <f>VLOOKUP(A4750, Sheet3!A:G,2, FALSE)</f>
        <v>2.235293</v>
      </c>
      <c r="J4750" s="4">
        <f>VLOOKUP(A4750, Sheet3!A:G,3, FALSE)</f>
        <v>0.20449000000000001</v>
      </c>
      <c r="K4750" s="4">
        <f>VLOOKUP(A4750, Sheet3!A:G,4, FALSE)</f>
        <v>2.9635910000000001</v>
      </c>
      <c r="L4750" s="4">
        <f>VLOOKUP(A4750, Sheet3!A:G,5, FALSE)</f>
        <v>1.499101</v>
      </c>
      <c r="M4750" s="4">
        <f>VLOOKUP(A4750, Sheet3!A:G,6, FALSE)</f>
        <v>1.4913099999999999</v>
      </c>
      <c r="N4750" s="4">
        <f>VLOOKUP(A4750, Sheet3!A:G,7, FALSE)</f>
        <v>4.1151</v>
      </c>
      <c r="O4750">
        <v>2007</v>
      </c>
      <c r="P4750" s="4">
        <f>VLOOKUP(G4750, Sheet2!C:E, 3, FALSE)</f>
        <v>1979</v>
      </c>
      <c r="Q4750" s="4">
        <f>O4750-P4750</f>
        <v>28</v>
      </c>
      <c r="R4750" s="4">
        <f>VLOOKUP(A4750, Sheet4!A:B, 2, FALSE)</f>
        <v>2849</v>
      </c>
    </row>
    <row r="4751" spans="1:18">
      <c r="A4751" s="4">
        <v>6241</v>
      </c>
      <c r="B4751" s="4" t="s">
        <v>334</v>
      </c>
      <c r="C4751" s="1">
        <v>39128</v>
      </c>
      <c r="D4751" s="4" t="s">
        <v>15</v>
      </c>
      <c r="E4751" s="4" t="str">
        <f>VLOOKUP(B4751, Sheet2!$A$2:$B$734, 2, FALSE)</f>
        <v>VT</v>
      </c>
      <c r="F4751" s="4" t="s">
        <v>652</v>
      </c>
      <c r="G4751" s="4" t="str">
        <f>B4751&amp;E4751</f>
        <v>LeahyVT</v>
      </c>
      <c r="H4751" s="4" t="str">
        <f>VLOOKUP(G4751, Sheet2!C:D, 2, FALSE)</f>
        <v>D</v>
      </c>
      <c r="I4751" s="4">
        <f>VLOOKUP(A4751, Sheet3!A:G,2, FALSE)</f>
        <v>-1.9353089999999999</v>
      </c>
      <c r="J4751" s="4">
        <f>VLOOKUP(A4751, Sheet3!A:G,3, FALSE)</f>
        <v>1.3339999999999999E-2</v>
      </c>
      <c r="K4751" s="4">
        <f>VLOOKUP(A4751, Sheet3!A:G,4, FALSE)</f>
        <v>-1.208493</v>
      </c>
      <c r="L4751" s="4">
        <f>VLOOKUP(A4751, Sheet3!A:G,5, FALSE)</f>
        <v>-1.510618</v>
      </c>
      <c r="M4751" s="4">
        <f>VLOOKUP(A4751, Sheet3!A:G,6, FALSE)</f>
        <v>-0.574488</v>
      </c>
      <c r="N4751" s="4">
        <f>VLOOKUP(A4751, Sheet3!A:G,7, FALSE)</f>
        <v>-1.323523</v>
      </c>
      <c r="O4751">
        <v>2007</v>
      </c>
      <c r="P4751" s="4">
        <f>VLOOKUP(G4751, Sheet2!C:E, 3, FALSE)</f>
        <v>1975</v>
      </c>
      <c r="Q4751" s="4">
        <f>O4751-P4751</f>
        <v>32</v>
      </c>
      <c r="R4751" s="4">
        <f>VLOOKUP(A4751, Sheet4!A:B, 2, FALSE)</f>
        <v>1814</v>
      </c>
    </row>
    <row r="4752" spans="1:18">
      <c r="A4752" s="4">
        <v>6242</v>
      </c>
      <c r="B4752" s="4" t="s">
        <v>14</v>
      </c>
      <c r="C4752" s="1">
        <v>39128</v>
      </c>
      <c r="D4752" s="4" t="s">
        <v>15</v>
      </c>
      <c r="E4752" s="4" t="str">
        <f>VLOOKUP(B4752, Sheet2!$A$2:$B$734, 2, FALSE)</f>
        <v>NJ</v>
      </c>
      <c r="F4752" s="4" t="s">
        <v>652</v>
      </c>
      <c r="G4752" s="4" t="str">
        <f>B4752&amp;E4752</f>
        <v>LautenbergNJ</v>
      </c>
      <c r="H4752" s="4" t="str">
        <f>VLOOKUP(G4752, Sheet2!C:D, 2, FALSE)</f>
        <v>D</v>
      </c>
      <c r="I4752" s="4">
        <f>VLOOKUP(A4752, Sheet3!A:G,2, FALSE)</f>
        <v>-5.6010929999999997</v>
      </c>
      <c r="J4752" s="4">
        <f>VLOOKUP(A4752, Sheet3!A:G,3, FALSE)</f>
        <v>2.7875610000000002</v>
      </c>
      <c r="K4752" s="4">
        <f>VLOOKUP(A4752, Sheet3!A:G,4, FALSE)</f>
        <v>-3.756202</v>
      </c>
      <c r="L4752" s="4">
        <f>VLOOKUP(A4752, Sheet3!A:G,5, FALSE)</f>
        <v>-1.121604</v>
      </c>
      <c r="M4752" s="4">
        <f>VLOOKUP(A4752, Sheet3!A:G,6, FALSE)</f>
        <v>-0.92401900000000003</v>
      </c>
      <c r="N4752" s="4">
        <f>VLOOKUP(A4752, Sheet3!A:G,7, FALSE)</f>
        <v>-4.9338329999999999</v>
      </c>
      <c r="O4752">
        <v>2007</v>
      </c>
      <c r="P4752" s="4" t="str">
        <f>VLOOKUP(G4752, Sheet2!C:E, 3, FALSE)</f>
        <v>1982-2000</v>
      </c>
      <c r="Q4752" s="4">
        <v>22</v>
      </c>
      <c r="R4752" s="4">
        <f>VLOOKUP(A4752, Sheet4!A:B, 2, FALSE)</f>
        <v>1652</v>
      </c>
    </row>
    <row r="4753" spans="1:18">
      <c r="A4753" s="4">
        <v>6243</v>
      </c>
      <c r="B4753" s="4" t="s">
        <v>572</v>
      </c>
      <c r="C4753" s="1">
        <v>39128</v>
      </c>
      <c r="D4753" s="4" t="s">
        <v>15</v>
      </c>
      <c r="E4753" s="4" t="s">
        <v>143</v>
      </c>
      <c r="F4753" s="4" t="s">
        <v>652</v>
      </c>
      <c r="G4753" s="4" t="str">
        <f>B4753&amp;E4753</f>
        <v>ColemanMN</v>
      </c>
      <c r="H4753" s="4" t="str">
        <f>VLOOKUP(G4753, Sheet2!C:D, 2, FALSE)</f>
        <v>R</v>
      </c>
      <c r="I4753" s="4">
        <f>VLOOKUP(A4753, Sheet3!A:G,2, FALSE)</f>
        <v>-3.8422670000000001</v>
      </c>
      <c r="J4753" s="4">
        <f>VLOOKUP(A4753, Sheet3!A:G,3, FALSE)</f>
        <v>-0.42952800000000002</v>
      </c>
      <c r="K4753" s="4">
        <f>VLOOKUP(A4753, Sheet3!A:G,4, FALSE)</f>
        <v>-2.150112</v>
      </c>
      <c r="L4753" s="4">
        <f>VLOOKUP(A4753, Sheet3!A:G,5, FALSE)</f>
        <v>-0.41015000000000001</v>
      </c>
      <c r="M4753" s="4">
        <f>VLOOKUP(A4753, Sheet3!A:G,6, FALSE)</f>
        <v>-0.92361700000000002</v>
      </c>
      <c r="N4753" s="4">
        <f>VLOOKUP(A4753, Sheet3!A:G,7, FALSE)</f>
        <v>-5.3764250000000002</v>
      </c>
      <c r="O4753">
        <v>2007</v>
      </c>
      <c r="P4753" s="4">
        <f>VLOOKUP(G4753, Sheet2!C:E, 3, FALSE)</f>
        <v>2003</v>
      </c>
      <c r="Q4753" s="4">
        <f>O4753-P4753</f>
        <v>4</v>
      </c>
      <c r="R4753" s="4">
        <f>VLOOKUP(A4753, Sheet4!A:B, 2, FALSE)</f>
        <v>405</v>
      </c>
    </row>
    <row r="4754" spans="1:18">
      <c r="A4754" s="4">
        <v>6244</v>
      </c>
      <c r="B4754" s="4" t="s">
        <v>577</v>
      </c>
      <c r="C4754" s="1">
        <v>39128</v>
      </c>
      <c r="D4754" s="4" t="s">
        <v>15</v>
      </c>
      <c r="E4754" s="4" t="str">
        <f>VLOOKUP(B4754, Sheet2!$A$2:$B$734, 2, FALSE)</f>
        <v>MA</v>
      </c>
      <c r="F4754" s="4" t="s">
        <v>652</v>
      </c>
      <c r="G4754" s="4" t="str">
        <f>B4754&amp;E4754</f>
        <v>KerryMA</v>
      </c>
      <c r="H4754" s="4" t="str">
        <f>VLOOKUP(G4754, Sheet2!C:D, 2, FALSE)</f>
        <v>D</v>
      </c>
      <c r="I4754" s="4">
        <f>VLOOKUP(A4754, Sheet3!A:G,2, FALSE)</f>
        <v>-1.5123660000000001</v>
      </c>
      <c r="J4754" s="4">
        <f>VLOOKUP(A4754, Sheet3!A:G,3, FALSE)</f>
        <v>2.2291759999999998</v>
      </c>
      <c r="K4754" s="4">
        <f>VLOOKUP(A4754, Sheet3!A:G,4, FALSE)</f>
        <v>-1.175945</v>
      </c>
      <c r="L4754" s="4">
        <f>VLOOKUP(A4754, Sheet3!A:G,5, FALSE)</f>
        <v>0.62549900000000003</v>
      </c>
      <c r="M4754" s="4">
        <f>VLOOKUP(A4754, Sheet3!A:G,6, FALSE)</f>
        <v>-0.92701</v>
      </c>
      <c r="N4754" s="4">
        <f>VLOOKUP(A4754, Sheet3!A:G,7, FALSE)</f>
        <v>-0.37241200000000002</v>
      </c>
      <c r="O4754">
        <v>2007</v>
      </c>
      <c r="P4754" s="4">
        <f>VLOOKUP(G4754, Sheet2!C:E, 3, FALSE)</f>
        <v>1985</v>
      </c>
      <c r="Q4754" s="4">
        <f>O4754-P4754</f>
        <v>22</v>
      </c>
      <c r="R4754" s="4">
        <f>VLOOKUP(A4754, Sheet4!A:B, 2, FALSE)</f>
        <v>1857</v>
      </c>
    </row>
    <row r="4755" spans="1:18">
      <c r="A4755" s="4">
        <v>6245</v>
      </c>
      <c r="B4755" s="4" t="s">
        <v>99</v>
      </c>
      <c r="C4755" s="1">
        <v>39128</v>
      </c>
      <c r="D4755" s="4" t="s">
        <v>15</v>
      </c>
      <c r="E4755" s="4" t="str">
        <f>VLOOKUP(B4755, Sheet2!$A$2:$B$734, 2, FALSE)</f>
        <v>MI</v>
      </c>
      <c r="F4755" s="4" t="s">
        <v>652</v>
      </c>
      <c r="G4755" s="4" t="str">
        <f>B4755&amp;E4755</f>
        <v>StabenowMI</v>
      </c>
      <c r="H4755" s="4" t="str">
        <f>VLOOKUP(G4755, Sheet2!C:D, 2, FALSE)</f>
        <v>D</v>
      </c>
      <c r="I4755" s="4">
        <f>VLOOKUP(A4755, Sheet3!A:G,2, FALSE)</f>
        <v>-1.9282410000000001</v>
      </c>
      <c r="J4755" s="4">
        <f>VLOOKUP(A4755, Sheet3!A:G,3, FALSE)</f>
        <v>0.90932800000000003</v>
      </c>
      <c r="K4755" s="4">
        <f>VLOOKUP(A4755, Sheet3!A:G,4, FALSE)</f>
        <v>1.066838</v>
      </c>
      <c r="L4755" s="4">
        <f>VLOOKUP(A4755, Sheet3!A:G,5, FALSE)</f>
        <v>-1.057528</v>
      </c>
      <c r="M4755" s="4">
        <f>VLOOKUP(A4755, Sheet3!A:G,6, FALSE)</f>
        <v>0.35764400000000002</v>
      </c>
      <c r="N4755" s="4">
        <f>VLOOKUP(A4755, Sheet3!A:G,7, FALSE)</f>
        <v>-0.17117499999999999</v>
      </c>
      <c r="O4755">
        <v>2007</v>
      </c>
      <c r="P4755" s="4">
        <f>VLOOKUP(G4755, Sheet2!C:E, 3, FALSE)</f>
        <v>1997</v>
      </c>
      <c r="Q4755" s="4">
        <f>O4755-P4755</f>
        <v>10</v>
      </c>
      <c r="R4755" s="4">
        <f>VLOOKUP(A4755, Sheet4!A:B, 2, FALSE)</f>
        <v>2509</v>
      </c>
    </row>
    <row r="4756" spans="1:18">
      <c r="A4756" s="4">
        <v>6248</v>
      </c>
      <c r="B4756" s="4" t="s">
        <v>413</v>
      </c>
      <c r="C4756" s="1">
        <v>41544</v>
      </c>
      <c r="D4756" s="4" t="s">
        <v>6</v>
      </c>
      <c r="E4756" s="4" t="s">
        <v>159</v>
      </c>
      <c r="F4756" s="4" t="s">
        <v>652</v>
      </c>
      <c r="G4756" s="4" t="str">
        <f>B4756&amp;E4756</f>
        <v>CarsonIN</v>
      </c>
      <c r="H4756" s="4" t="str">
        <f>VLOOKUP(G4756, Sheet2!C:D, 2, FALSE)</f>
        <v>D</v>
      </c>
      <c r="I4756" s="4">
        <f>VLOOKUP(A4756, Sheet3!A:G,2, FALSE)</f>
        <v>3.750022</v>
      </c>
      <c r="J4756" s="4">
        <f>VLOOKUP(A4756, Sheet3!A:G,3, FALSE)</f>
        <v>-2.6642130000000002</v>
      </c>
      <c r="K4756" s="4">
        <f>VLOOKUP(A4756, Sheet3!A:G,4, FALSE)</f>
        <v>6.4234340000000003</v>
      </c>
      <c r="L4756" s="4">
        <f>VLOOKUP(A4756, Sheet3!A:G,5, FALSE)</f>
        <v>-0.99892099999999995</v>
      </c>
      <c r="M4756" s="4">
        <f>VLOOKUP(A4756, Sheet3!A:G,6, FALSE)</f>
        <v>-1.0120070000000001</v>
      </c>
      <c r="N4756" s="4">
        <f>VLOOKUP(A4756, Sheet3!A:G,7, FALSE)</f>
        <v>6.3275800000000002</v>
      </c>
      <c r="O4756">
        <v>2013</v>
      </c>
      <c r="P4756" s="4">
        <f>VLOOKUP(G4756, Sheet2!C:E, 3, FALSE)</f>
        <v>1997</v>
      </c>
      <c r="Q4756" s="4">
        <f>O4756-P4756</f>
        <v>16</v>
      </c>
      <c r="R4756" s="4">
        <f>VLOOKUP(A4756, Sheet4!A:B, 2, FALSE)</f>
        <v>215</v>
      </c>
    </row>
    <row r="4757" spans="1:18">
      <c r="A4757" s="4">
        <v>6249</v>
      </c>
      <c r="B4757" s="4" t="s">
        <v>613</v>
      </c>
      <c r="C4757" s="1">
        <v>41544</v>
      </c>
      <c r="D4757" s="4" t="s">
        <v>6</v>
      </c>
      <c r="E4757" s="4" t="str">
        <f>VLOOKUP(B4757, Sheet2!$A$2:$B$734, 2, FALSE)</f>
        <v>VA</v>
      </c>
      <c r="F4757" s="4" t="s">
        <v>652</v>
      </c>
      <c r="G4757" s="4" t="str">
        <f>B4757&amp;E4757</f>
        <v>ConnollyVA</v>
      </c>
      <c r="H4757" s="4" t="str">
        <f>VLOOKUP(G4757, Sheet2!C:D, 2, FALSE)</f>
        <v>R</v>
      </c>
      <c r="I4757" s="4">
        <f>VLOOKUP(A4757, Sheet3!A:G,2, FALSE)</f>
        <v>1.3583510000000001</v>
      </c>
      <c r="J4757" s="4">
        <f>VLOOKUP(A4757, Sheet3!A:G,3, FALSE)</f>
        <v>-1.5680730000000001</v>
      </c>
      <c r="K4757" s="4">
        <f>VLOOKUP(A4757, Sheet3!A:G,4, FALSE)</f>
        <v>2.8388429999999998</v>
      </c>
      <c r="L4757" s="4">
        <f>VLOOKUP(A4757, Sheet3!A:G,5, FALSE)</f>
        <v>-2.7414990000000001</v>
      </c>
      <c r="M4757" s="4">
        <f>VLOOKUP(A4757, Sheet3!A:G,6, FALSE)</f>
        <v>-1.185964</v>
      </c>
      <c r="N4757" s="4">
        <f>VLOOKUP(A4757, Sheet3!A:G,7, FALSE)</f>
        <v>3.0968800000000001</v>
      </c>
      <c r="O4757">
        <v>2013</v>
      </c>
      <c r="P4757" s="4">
        <f>VLOOKUP(G4757, Sheet2!C:E, 3, FALSE)</f>
        <v>2009</v>
      </c>
      <c r="Q4757" s="4">
        <f>O4757-P4757</f>
        <v>4</v>
      </c>
      <c r="R4757" s="4">
        <f>VLOOKUP(A4757, Sheet4!A:B, 2, FALSE)</f>
        <v>632</v>
      </c>
    </row>
    <row r="4758" spans="1:18">
      <c r="A4758" s="4">
        <v>6250</v>
      </c>
      <c r="B4758" s="4" t="s">
        <v>614</v>
      </c>
      <c r="C4758" s="1">
        <v>41544</v>
      </c>
      <c r="D4758" s="4" t="s">
        <v>6</v>
      </c>
      <c r="E4758" s="4" t="str">
        <f>VLOOKUP(B4758, Sheet2!$A$2:$B$734, 2, FALSE)</f>
        <v>PA</v>
      </c>
      <c r="F4758" s="4" t="s">
        <v>652</v>
      </c>
      <c r="G4758" s="4" t="str">
        <f>B4758&amp;E4758</f>
        <v>BarlettaPA</v>
      </c>
      <c r="H4758" s="4" t="str">
        <f>VLOOKUP(G4758, Sheet2!C:D, 2, FALSE)</f>
        <v>R</v>
      </c>
      <c r="I4758" s="4">
        <f>VLOOKUP(A4758, Sheet3!A:G,2, FALSE)</f>
        <v>-7.2543519999999999</v>
      </c>
      <c r="J4758" s="4">
        <f>VLOOKUP(A4758, Sheet3!A:G,3, FALSE)</f>
        <v>-0.99309400000000003</v>
      </c>
      <c r="K4758" s="4">
        <f>VLOOKUP(A4758, Sheet3!A:G,4, FALSE)</f>
        <v>-3.1761490000000001</v>
      </c>
      <c r="L4758" s="4">
        <f>VLOOKUP(A4758, Sheet3!A:G,5, FALSE)</f>
        <v>4.1149199999999997</v>
      </c>
      <c r="M4758" s="4">
        <f>VLOOKUP(A4758, Sheet3!A:G,6, FALSE)</f>
        <v>-2.4889730000000001</v>
      </c>
      <c r="N4758" s="4">
        <f>VLOOKUP(A4758, Sheet3!A:G,7, FALSE)</f>
        <v>-4.2556719999999997</v>
      </c>
      <c r="O4758">
        <v>2013</v>
      </c>
      <c r="P4758" s="4">
        <f>VLOOKUP(G4758, Sheet2!C:E, 3, FALSE)</f>
        <v>2011</v>
      </c>
      <c r="Q4758" s="4">
        <f>O4758-P4758</f>
        <v>2</v>
      </c>
      <c r="R4758" s="4">
        <f>VLOOKUP(A4758, Sheet4!A:B, 2, FALSE)</f>
        <v>207</v>
      </c>
    </row>
    <row r="4759" spans="1:18">
      <c r="A4759" s="4">
        <v>6251</v>
      </c>
      <c r="B4759" s="4" t="s">
        <v>191</v>
      </c>
      <c r="C4759" s="1">
        <v>40638</v>
      </c>
      <c r="D4759" s="4" t="s">
        <v>15</v>
      </c>
      <c r="E4759" s="4" t="s">
        <v>52</v>
      </c>
      <c r="F4759" s="4" t="s">
        <v>652</v>
      </c>
      <c r="G4759" s="4" t="str">
        <f>B4759&amp;E4759</f>
        <v>PaulKY</v>
      </c>
      <c r="H4759" s="4" t="str">
        <f>VLOOKUP(G4759, Sheet2!C:D, 2, FALSE)</f>
        <v>R</v>
      </c>
      <c r="I4759" s="4">
        <f>VLOOKUP(A4759, Sheet3!A:G,2, FALSE)</f>
        <v>2.4608759999999998</v>
      </c>
      <c r="J4759" s="4">
        <f>VLOOKUP(A4759, Sheet3!A:G,3, FALSE)</f>
        <v>7.9587000000000005E-2</v>
      </c>
      <c r="K4759" s="4">
        <f>VLOOKUP(A4759, Sheet3!A:G,4, FALSE)</f>
        <v>-1.9814050000000001</v>
      </c>
      <c r="L4759" s="4">
        <f>VLOOKUP(A4759, Sheet3!A:G,5, FALSE)</f>
        <v>1.464556</v>
      </c>
      <c r="M4759" s="4">
        <f>VLOOKUP(A4759, Sheet3!A:G,6, FALSE)</f>
        <v>-0.58225400000000005</v>
      </c>
      <c r="N4759" s="4">
        <f>VLOOKUP(A4759, Sheet3!A:G,7, FALSE)</f>
        <v>-1.7550969999999999</v>
      </c>
      <c r="O4759">
        <v>2011</v>
      </c>
      <c r="P4759" s="4">
        <f>VLOOKUP(G4759, Sheet2!C:E, 3, FALSE)</f>
        <v>2011</v>
      </c>
      <c r="Q4759" s="4">
        <f>O4759-P4759</f>
        <v>0</v>
      </c>
      <c r="R4759" s="4">
        <f>VLOOKUP(A4759, Sheet4!A:B, 2, FALSE)</f>
        <v>937</v>
      </c>
    </row>
    <row r="4760" spans="1:18">
      <c r="A4760" s="4">
        <v>6252</v>
      </c>
      <c r="B4760" s="4" t="s">
        <v>7</v>
      </c>
      <c r="C4760" s="1">
        <v>40638</v>
      </c>
      <c r="D4760" s="4" t="s">
        <v>15</v>
      </c>
      <c r="E4760" s="4" t="s">
        <v>387</v>
      </c>
      <c r="F4760" s="4" t="s">
        <v>652</v>
      </c>
      <c r="G4760" s="4" t="str">
        <f>B4760&amp;E4760</f>
        <v>LeeUT</v>
      </c>
      <c r="H4760" s="4" t="str">
        <f>VLOOKUP(G4760, Sheet2!C:D, 2, FALSE)</f>
        <v>R</v>
      </c>
      <c r="I4760" s="4">
        <f>VLOOKUP(A4760, Sheet3!A:G,2, FALSE)</f>
        <v>-0.42135899999999998</v>
      </c>
      <c r="J4760" s="4">
        <f>VLOOKUP(A4760, Sheet3!A:G,3, FALSE)</f>
        <v>1.561423</v>
      </c>
      <c r="K4760" s="4">
        <f>VLOOKUP(A4760, Sheet3!A:G,4, FALSE)</f>
        <v>2.03416</v>
      </c>
      <c r="L4760" s="4">
        <f>VLOOKUP(A4760, Sheet3!A:G,5, FALSE)</f>
        <v>-1.9474739999999999</v>
      </c>
      <c r="M4760" s="4">
        <f>VLOOKUP(A4760, Sheet3!A:G,6, FALSE)</f>
        <v>0.80785499999999999</v>
      </c>
      <c r="N4760" s="4">
        <f>VLOOKUP(A4760, Sheet3!A:G,7, FALSE)</f>
        <v>3.6594410000000002</v>
      </c>
      <c r="O4760">
        <v>2011</v>
      </c>
      <c r="P4760" s="4">
        <f>VLOOKUP(G4760, Sheet2!C:E, 3, FALSE)</f>
        <v>2011</v>
      </c>
      <c r="Q4760" s="4">
        <f>O4760-P4760</f>
        <v>0</v>
      </c>
      <c r="R4760" s="4">
        <f>VLOOKUP(A4760, Sheet4!A:B, 2, FALSE)</f>
        <v>334</v>
      </c>
    </row>
    <row r="4761" spans="1:18">
      <c r="A4761" s="4">
        <v>6253</v>
      </c>
      <c r="B4761" s="4" t="s">
        <v>615</v>
      </c>
      <c r="C4761" s="1">
        <v>40639</v>
      </c>
      <c r="D4761" s="4" t="s">
        <v>15</v>
      </c>
      <c r="E4761" s="4" t="str">
        <f>VLOOKUP(B4761, Sheet2!$A$2:$B$734, 2, FALSE)</f>
        <v>MN</v>
      </c>
      <c r="F4761" s="4" t="s">
        <v>652</v>
      </c>
      <c r="G4761" s="4" t="str">
        <f>B4761&amp;E4761</f>
        <v>FrankenMN</v>
      </c>
      <c r="H4761" s="4" t="str">
        <f>VLOOKUP(G4761, Sheet2!C:D, 2, FALSE)</f>
        <v>D</v>
      </c>
      <c r="I4761" s="4">
        <f>VLOOKUP(A4761, Sheet3!A:G,2, FALSE)</f>
        <v>2.0881959999999999</v>
      </c>
      <c r="J4761" s="4">
        <f>VLOOKUP(A4761, Sheet3!A:G,3, FALSE)</f>
        <v>-0.365705</v>
      </c>
      <c r="K4761" s="4">
        <f>VLOOKUP(A4761, Sheet3!A:G,4, FALSE)</f>
        <v>0.28361399999999998</v>
      </c>
      <c r="L4761" s="4">
        <f>VLOOKUP(A4761, Sheet3!A:G,5, FALSE)</f>
        <v>2.5367160000000002</v>
      </c>
      <c r="M4761" s="4">
        <f>VLOOKUP(A4761, Sheet3!A:G,6, FALSE)</f>
        <v>1.863478</v>
      </c>
      <c r="N4761" s="4">
        <f>VLOOKUP(A4761, Sheet3!A:G,7, FALSE)</f>
        <v>-8.7484000000000006E-2</v>
      </c>
      <c r="O4761">
        <v>2011</v>
      </c>
      <c r="P4761" s="4">
        <f>VLOOKUP(G4761, Sheet2!C:E, 3, FALSE)</f>
        <v>2009</v>
      </c>
      <c r="Q4761" s="4">
        <f>O4761-P4761</f>
        <v>2</v>
      </c>
      <c r="R4761" s="4">
        <f>VLOOKUP(A4761, Sheet4!A:B, 2, FALSE)</f>
        <v>1379</v>
      </c>
    </row>
    <row r="4762" spans="1:18">
      <c r="A4762" s="4">
        <v>6254</v>
      </c>
      <c r="B4762" s="4" t="s">
        <v>158</v>
      </c>
      <c r="C4762" s="1">
        <v>40676</v>
      </c>
      <c r="D4762" s="4" t="s">
        <v>6</v>
      </c>
      <c r="E4762" s="4" t="s">
        <v>159</v>
      </c>
      <c r="F4762" s="4" t="s">
        <v>652</v>
      </c>
      <c r="G4762" s="4" t="str">
        <f>B4762&amp;E4762</f>
        <v>BurtonIN</v>
      </c>
      <c r="H4762" s="4" t="str">
        <f>VLOOKUP(G4762, Sheet2!C:D, 2, FALSE)</f>
        <v>R</v>
      </c>
      <c r="I4762" s="4">
        <f>VLOOKUP(A4762, Sheet3!A:G,2, FALSE)</f>
        <v>3.2060960000000001</v>
      </c>
      <c r="J4762" s="4">
        <f>VLOOKUP(A4762, Sheet3!A:G,3, FALSE)</f>
        <v>-0.520397</v>
      </c>
      <c r="K4762" s="4">
        <f>VLOOKUP(A4762, Sheet3!A:G,4, FALSE)</f>
        <v>-0.43859199999999998</v>
      </c>
      <c r="L4762" s="4">
        <f>VLOOKUP(A4762, Sheet3!A:G,5, FALSE)</f>
        <v>2.3340010000000002</v>
      </c>
      <c r="M4762" s="4">
        <f>VLOOKUP(A4762, Sheet3!A:G,6, FALSE)</f>
        <v>-0.259413</v>
      </c>
      <c r="N4762" s="4">
        <f>VLOOKUP(A4762, Sheet3!A:G,7, FALSE)</f>
        <v>-0.59194800000000003</v>
      </c>
      <c r="O4762">
        <v>2011</v>
      </c>
      <c r="P4762" s="4">
        <f>VLOOKUP(G4762, Sheet2!C:E, 3, FALSE)</f>
        <v>1983</v>
      </c>
      <c r="Q4762" s="4">
        <f>O4762-P4762</f>
        <v>28</v>
      </c>
      <c r="R4762" s="4">
        <f>VLOOKUP(A4762, Sheet4!A:B, 2, FALSE)</f>
        <v>2111</v>
      </c>
    </row>
    <row r="4763" spans="1:18">
      <c r="A4763" s="4">
        <v>6255</v>
      </c>
      <c r="B4763" s="4" t="s">
        <v>94</v>
      </c>
      <c r="C4763" s="1">
        <v>40894</v>
      </c>
      <c r="D4763" s="4" t="s">
        <v>15</v>
      </c>
      <c r="E4763" s="4" t="str">
        <f>VLOOKUP(B4763, Sheet2!$A$2:$B$734, 2, FALSE)</f>
        <v>IL</v>
      </c>
      <c r="F4763" s="4" t="s">
        <v>652</v>
      </c>
      <c r="G4763" s="4" t="str">
        <f>B4763&amp;E4763</f>
        <v>DurbinIL</v>
      </c>
      <c r="H4763" s="4" t="str">
        <f>VLOOKUP(G4763, Sheet2!C:D, 2, FALSE)</f>
        <v>D</v>
      </c>
      <c r="I4763" s="4">
        <f>VLOOKUP(A4763, Sheet3!A:G,2, FALSE)</f>
        <v>0.31298599999999999</v>
      </c>
      <c r="J4763" s="4">
        <f>VLOOKUP(A4763, Sheet3!A:G,3, FALSE)</f>
        <v>-0.34076200000000001</v>
      </c>
      <c r="K4763" s="4">
        <f>VLOOKUP(A4763, Sheet3!A:G,4, FALSE)</f>
        <v>1.6299669999999999</v>
      </c>
      <c r="L4763" s="4">
        <f>VLOOKUP(A4763, Sheet3!A:G,5, FALSE)</f>
        <v>-3.3374540000000001</v>
      </c>
      <c r="M4763" s="4">
        <f>VLOOKUP(A4763, Sheet3!A:G,6, FALSE)</f>
        <v>-1.9891840000000001</v>
      </c>
      <c r="N4763" s="4">
        <f>VLOOKUP(A4763, Sheet3!A:G,7, FALSE)</f>
        <v>3.0496970000000001</v>
      </c>
      <c r="O4763">
        <v>2011</v>
      </c>
      <c r="P4763" s="4">
        <f>VLOOKUP(G4763, Sheet2!C:E, 3, FALSE)</f>
        <v>1983</v>
      </c>
      <c r="Q4763" s="4">
        <f>O4763-P4763</f>
        <v>28</v>
      </c>
      <c r="R4763" s="4">
        <f>VLOOKUP(A4763, Sheet4!A:B, 2, FALSE)</f>
        <v>1361</v>
      </c>
    </row>
    <row r="4764" spans="1:18">
      <c r="A4764" s="4">
        <v>6256</v>
      </c>
      <c r="B4764" s="4" t="s">
        <v>243</v>
      </c>
      <c r="C4764" s="1">
        <v>40220</v>
      </c>
      <c r="D4764" s="4" t="s">
        <v>15</v>
      </c>
      <c r="E4764" s="4" t="str">
        <f>VLOOKUP(B4764, Sheet2!$A$2:$B$734, 2, FALSE)</f>
        <v>MO</v>
      </c>
      <c r="F4764" s="4" t="s">
        <v>652</v>
      </c>
      <c r="G4764" s="4" t="str">
        <f>B4764&amp;E4764</f>
        <v>BondMO</v>
      </c>
      <c r="H4764" s="4" t="str">
        <f>VLOOKUP(G4764, Sheet2!C:D, 2, FALSE)</f>
        <v>R</v>
      </c>
      <c r="I4764" s="4">
        <f>VLOOKUP(A4764, Sheet3!A:G,2, FALSE)</f>
        <v>-0.40260000000000001</v>
      </c>
      <c r="J4764" s="4">
        <f>VLOOKUP(A4764, Sheet3!A:G,3, FALSE)</f>
        <v>-0.93644400000000005</v>
      </c>
      <c r="K4764" s="4">
        <f>VLOOKUP(A4764, Sheet3!A:G,4, FALSE)</f>
        <v>-0.13287199999999999</v>
      </c>
      <c r="L4764" s="4">
        <f>VLOOKUP(A4764, Sheet3!A:G,5, FALSE)</f>
        <v>2.4459770000000001</v>
      </c>
      <c r="M4764" s="4">
        <f>VLOOKUP(A4764, Sheet3!A:G,6, FALSE)</f>
        <v>0.98391499999999998</v>
      </c>
      <c r="N4764" s="4">
        <f>VLOOKUP(A4764, Sheet3!A:G,7, FALSE)</f>
        <v>-0.128777</v>
      </c>
      <c r="O4764">
        <v>2010</v>
      </c>
      <c r="P4764" s="4">
        <f>VLOOKUP(G4764, Sheet2!C:E, 3, FALSE)</f>
        <v>1987</v>
      </c>
      <c r="Q4764" s="4">
        <f>O4764-P4764</f>
        <v>23</v>
      </c>
      <c r="R4764" s="4">
        <f>VLOOKUP(A4764, Sheet4!A:B, 2, FALSE)</f>
        <v>1758</v>
      </c>
    </row>
    <row r="4765" spans="1:18">
      <c r="A4765" s="4">
        <v>6257</v>
      </c>
      <c r="B4765" s="4" t="s">
        <v>101</v>
      </c>
      <c r="C4765" s="1">
        <v>40220</v>
      </c>
      <c r="D4765" s="4" t="s">
        <v>15</v>
      </c>
      <c r="E4765" s="4" t="s">
        <v>102</v>
      </c>
      <c r="F4765" s="4" t="s">
        <v>652</v>
      </c>
      <c r="G4765" s="4" t="str">
        <f>B4765&amp;E4765</f>
        <v>SessionsAL</v>
      </c>
      <c r="H4765" s="4" t="str">
        <f>VLOOKUP(G4765, Sheet2!C:D, 2, FALSE)</f>
        <v>R</v>
      </c>
      <c r="I4765" s="4">
        <f>VLOOKUP(A4765, Sheet3!A:G,2, FALSE)</f>
        <v>-1.7054800000000001</v>
      </c>
      <c r="J4765" s="4">
        <f>VLOOKUP(A4765, Sheet3!A:G,3, FALSE)</f>
        <v>0.440639</v>
      </c>
      <c r="K4765" s="4">
        <f>VLOOKUP(A4765, Sheet3!A:G,4, FALSE)</f>
        <v>-2.1470280000000002</v>
      </c>
      <c r="L4765" s="4">
        <f>VLOOKUP(A4765, Sheet3!A:G,5, FALSE)</f>
        <v>3.9813200000000002</v>
      </c>
      <c r="M4765" s="4">
        <f>VLOOKUP(A4765, Sheet3!A:G,6, FALSE)</f>
        <v>0.35311100000000001</v>
      </c>
      <c r="N4765" s="4">
        <f>VLOOKUP(A4765, Sheet3!A:G,7, FALSE)</f>
        <v>-0.195662</v>
      </c>
      <c r="O4765">
        <v>2010</v>
      </c>
      <c r="P4765" s="4">
        <f>VLOOKUP(G4765, Sheet2!C:E, 3, FALSE)</f>
        <v>1997</v>
      </c>
      <c r="Q4765" s="4">
        <f>O4765-P4765</f>
        <v>13</v>
      </c>
      <c r="R4765" s="4">
        <f>VLOOKUP(A4765, Sheet4!A:B, 2, FALSE)</f>
        <v>2744</v>
      </c>
    </row>
    <row r="4766" spans="1:18">
      <c r="A4766" s="4">
        <v>6258</v>
      </c>
      <c r="B4766" s="4" t="s">
        <v>238</v>
      </c>
      <c r="C4766" s="1">
        <v>40233</v>
      </c>
      <c r="D4766" s="4" t="s">
        <v>15</v>
      </c>
      <c r="E4766" s="4" t="str">
        <f>VLOOKUP(B4766, Sheet2!$A$2:$B$734, 2, FALSE)</f>
        <v>AZ</v>
      </c>
      <c r="F4766" s="4" t="s">
        <v>652</v>
      </c>
      <c r="G4766" s="4" t="str">
        <f>B4766&amp;E4766</f>
        <v>KylAZ</v>
      </c>
      <c r="H4766" s="4" t="str">
        <f>VLOOKUP(G4766, Sheet2!C:D, 2, FALSE)</f>
        <v>R</v>
      </c>
      <c r="I4766" s="4">
        <f>VLOOKUP(A4766, Sheet3!A:G,2, FALSE)</f>
        <v>2.4614940000000001</v>
      </c>
      <c r="J4766" s="4">
        <f>VLOOKUP(A4766, Sheet3!A:G,3, FALSE)</f>
        <v>-2.0003009999999999</v>
      </c>
      <c r="K4766" s="4">
        <f>VLOOKUP(A4766, Sheet3!A:G,4, FALSE)</f>
        <v>4.7801020000000003</v>
      </c>
      <c r="L4766" s="4">
        <f>VLOOKUP(A4766, Sheet3!A:G,5, FALSE)</f>
        <v>0.389048</v>
      </c>
      <c r="M4766" s="4">
        <f>VLOOKUP(A4766, Sheet3!A:G,6, FALSE)</f>
        <v>-0.78548200000000001</v>
      </c>
      <c r="N4766" s="4">
        <f>VLOOKUP(A4766, Sheet3!A:G,7, FALSE)</f>
        <v>3.9055369999999998</v>
      </c>
      <c r="O4766">
        <v>2010</v>
      </c>
      <c r="P4766" s="4">
        <f>VLOOKUP(G4766, Sheet2!C:E, 3, FALSE)</f>
        <v>1995</v>
      </c>
      <c r="Q4766" s="4">
        <f>O4766-P4766</f>
        <v>15</v>
      </c>
      <c r="R4766" s="4">
        <f>VLOOKUP(A4766, Sheet4!A:B, 2, FALSE)</f>
        <v>103</v>
      </c>
    </row>
    <row r="4767" spans="1:18">
      <c r="A4767" s="4">
        <v>6259</v>
      </c>
      <c r="B4767" s="4" t="s">
        <v>563</v>
      </c>
      <c r="C4767" s="1">
        <v>40317</v>
      </c>
      <c r="D4767" s="4" t="s">
        <v>6</v>
      </c>
      <c r="E4767" s="4" t="str">
        <f>VLOOKUP(B4767, Sheet2!$A$2:$B$734, 2, FALSE)</f>
        <v>NY</v>
      </c>
      <c r="F4767" s="4" t="s">
        <v>652</v>
      </c>
      <c r="G4767" s="4" t="str">
        <f>B4767&amp;E4767</f>
        <v>McMahonNY</v>
      </c>
      <c r="H4767" s="4" t="str">
        <f>VLOOKUP(G4767, Sheet2!C:D, 2, FALSE)</f>
        <v>D</v>
      </c>
      <c r="I4767" s="4">
        <f>VLOOKUP(A4767, Sheet3!A:G,2, FALSE)</f>
        <v>-0.82475299999999996</v>
      </c>
      <c r="J4767" s="4">
        <f>VLOOKUP(A4767, Sheet3!A:G,3, FALSE)</f>
        <v>-1.672193</v>
      </c>
      <c r="K4767" s="4">
        <f>VLOOKUP(A4767, Sheet3!A:G,4, FALSE)</f>
        <v>4.7162300000000004</v>
      </c>
      <c r="L4767" s="4">
        <f>VLOOKUP(A4767, Sheet3!A:G,5, FALSE)</f>
        <v>-5.0853590000000004</v>
      </c>
      <c r="M4767" s="4">
        <f>VLOOKUP(A4767, Sheet3!A:G,6, FALSE)</f>
        <v>-1.756761</v>
      </c>
      <c r="N4767" s="4">
        <f>VLOOKUP(A4767, Sheet3!A:G,7, FALSE)</f>
        <v>3.4467979999999998</v>
      </c>
      <c r="O4767">
        <v>2010</v>
      </c>
      <c r="P4767" s="4">
        <f>VLOOKUP(G4767, Sheet2!C:E, 3, FALSE)</f>
        <v>2009</v>
      </c>
      <c r="Q4767" s="4">
        <f>O4767-P4767</f>
        <v>1</v>
      </c>
      <c r="R4767" s="4">
        <f>VLOOKUP(A4767, Sheet4!A:B, 2, FALSE)</f>
        <v>408</v>
      </c>
    </row>
    <row r="4768" spans="1:18">
      <c r="A4768" s="4">
        <v>6260</v>
      </c>
      <c r="B4768" s="4" t="s">
        <v>27</v>
      </c>
      <c r="C4768" s="1">
        <v>40317</v>
      </c>
      <c r="D4768" s="4" t="s">
        <v>6</v>
      </c>
      <c r="E4768" s="4" t="s">
        <v>22</v>
      </c>
      <c r="F4768" s="4" t="s">
        <v>652</v>
      </c>
      <c r="G4768" s="4" t="str">
        <f>B4768&amp;E4768</f>
        <v>PoeTX</v>
      </c>
      <c r="H4768" s="4" t="str">
        <f>VLOOKUP(G4768, Sheet2!C:D, 2, FALSE)</f>
        <v>R</v>
      </c>
      <c r="I4768" s="4">
        <f>VLOOKUP(A4768, Sheet3!A:G,2, FALSE)</f>
        <v>3.6328740000000002</v>
      </c>
      <c r="J4768" s="4">
        <f>VLOOKUP(A4768, Sheet3!A:G,3, FALSE)</f>
        <v>-1.1583079999999999</v>
      </c>
      <c r="K4768" s="4">
        <f>VLOOKUP(A4768, Sheet3!A:G,4, FALSE)</f>
        <v>6.1254</v>
      </c>
      <c r="L4768" s="4">
        <f>VLOOKUP(A4768, Sheet3!A:G,5, FALSE)</f>
        <v>-5.1256399999999998</v>
      </c>
      <c r="M4768" s="4">
        <f>VLOOKUP(A4768, Sheet3!A:G,6, FALSE)</f>
        <v>-1.645073</v>
      </c>
      <c r="N4768" s="4">
        <f>VLOOKUP(A4768, Sheet3!A:G,7, FALSE)</f>
        <v>4.1143640000000001</v>
      </c>
      <c r="O4768">
        <v>2010</v>
      </c>
      <c r="P4768" s="4">
        <f>VLOOKUP(G4768, Sheet2!C:E, 3, FALSE)</f>
        <v>2005</v>
      </c>
      <c r="Q4768" s="4">
        <f>O4768-P4768</f>
        <v>5</v>
      </c>
      <c r="R4768" s="4">
        <f>VLOOKUP(A4768, Sheet4!A:B, 2, FALSE)</f>
        <v>453</v>
      </c>
    </row>
    <row r="4769" spans="1:18">
      <c r="A4769" s="4">
        <v>6261</v>
      </c>
      <c r="B4769" s="4" t="s">
        <v>633</v>
      </c>
      <c r="C4769" s="1">
        <v>40317</v>
      </c>
      <c r="D4769" s="4" t="s">
        <v>6</v>
      </c>
      <c r="E4769" s="4" t="s">
        <v>141</v>
      </c>
      <c r="F4769" s="4" t="s">
        <v>652</v>
      </c>
      <c r="G4769" s="4" t="str">
        <f>B4769&amp;E4769</f>
        <v>DavisLTN</v>
      </c>
      <c r="H4769" s="4" t="str">
        <f>VLOOKUP(G4769, Sheet2!C:D, 2, FALSE)</f>
        <v>D</v>
      </c>
      <c r="I4769" s="4">
        <f>VLOOKUP(A4769, Sheet3!A:G,2, FALSE)</f>
        <v>2.1347529999999999</v>
      </c>
      <c r="J4769" s="4">
        <f>VLOOKUP(A4769, Sheet3!A:G,3, FALSE)</f>
        <v>-2.6084610000000001</v>
      </c>
      <c r="K4769" s="4">
        <f>VLOOKUP(A4769, Sheet3!A:G,4, FALSE)</f>
        <v>6.5552260000000002</v>
      </c>
      <c r="L4769" s="4">
        <f>VLOOKUP(A4769, Sheet3!A:G,5, FALSE)</f>
        <v>-3.3184019999999999</v>
      </c>
      <c r="M4769" s="4">
        <f>VLOOKUP(A4769, Sheet3!A:G,6, FALSE)</f>
        <v>-1.091995</v>
      </c>
      <c r="N4769" s="4">
        <f>VLOOKUP(A4769, Sheet3!A:G,7, FALSE)</f>
        <v>4.471743</v>
      </c>
      <c r="O4769">
        <v>2010</v>
      </c>
      <c r="P4769" s="4">
        <f>VLOOKUP(G4769, Sheet2!C:E, 3, FALSE)</f>
        <v>2003</v>
      </c>
      <c r="Q4769" s="4">
        <f>O4769-P4769</f>
        <v>7</v>
      </c>
      <c r="R4769" s="4">
        <f>VLOOKUP(A4769, Sheet4!A:B, 2, FALSE)</f>
        <v>347</v>
      </c>
    </row>
    <row r="4770" spans="1:18">
      <c r="A4770" s="4">
        <v>6262</v>
      </c>
      <c r="B4770" s="4" t="s">
        <v>392</v>
      </c>
      <c r="C4770" s="1">
        <v>40317</v>
      </c>
      <c r="D4770" s="4" t="s">
        <v>6</v>
      </c>
      <c r="E4770" s="4" t="s">
        <v>8</v>
      </c>
      <c r="F4770" s="4" t="s">
        <v>652</v>
      </c>
      <c r="G4770" s="4" t="str">
        <f>B4770&amp;E4770</f>
        <v>RohrabacherCA</v>
      </c>
      <c r="H4770" s="4" t="str">
        <f>VLOOKUP(G4770, Sheet2!C:D, 2, FALSE)</f>
        <v>R</v>
      </c>
      <c r="I4770" s="4">
        <f>VLOOKUP(A4770, Sheet3!A:G,2, FALSE)</f>
        <v>-6.6743290000000002</v>
      </c>
      <c r="J4770" s="4">
        <f>VLOOKUP(A4770, Sheet3!A:G,3, FALSE)</f>
        <v>-0.83164099999999996</v>
      </c>
      <c r="K4770" s="4">
        <f>VLOOKUP(A4770, Sheet3!A:G,4, FALSE)</f>
        <v>1.767266</v>
      </c>
      <c r="L4770" s="4">
        <f>VLOOKUP(A4770, Sheet3!A:G,5, FALSE)</f>
        <v>-3.6274829999999998</v>
      </c>
      <c r="M4770" s="4">
        <f>VLOOKUP(A4770, Sheet3!A:G,6, FALSE)</f>
        <v>-7.0100000000000002E-4</v>
      </c>
      <c r="N4770" s="4">
        <f>VLOOKUP(A4770, Sheet3!A:G,7, FALSE)</f>
        <v>0.98383600000000004</v>
      </c>
      <c r="O4770">
        <v>2010</v>
      </c>
      <c r="P4770" s="4">
        <f>VLOOKUP(G4770, Sheet2!C:E, 3, FALSE)</f>
        <v>1989</v>
      </c>
      <c r="Q4770" s="4">
        <f>O4770-P4770</f>
        <v>21</v>
      </c>
      <c r="R4770" s="4">
        <f>VLOOKUP(A4770, Sheet4!A:B, 2, FALSE)</f>
        <v>409</v>
      </c>
    </row>
    <row r="4771" spans="1:18">
      <c r="A4771" s="4">
        <v>6263</v>
      </c>
      <c r="B4771" s="4" t="s">
        <v>94</v>
      </c>
      <c r="C4771" s="1">
        <v>38838</v>
      </c>
      <c r="D4771" s="4" t="s">
        <v>15</v>
      </c>
      <c r="E4771" s="4" t="s">
        <v>127</v>
      </c>
      <c r="F4771" s="4" t="s">
        <v>652</v>
      </c>
      <c r="G4771" s="4" t="str">
        <f>B4771&amp;E4771</f>
        <v>DurbinIL</v>
      </c>
      <c r="H4771" s="4" t="str">
        <f>VLOOKUP(G4771, Sheet2!C:D, 2, FALSE)</f>
        <v>D</v>
      </c>
      <c r="I4771" s="4">
        <f>VLOOKUP(A4771, Sheet3!A:G,2, FALSE)</f>
        <v>0.23435700000000001</v>
      </c>
      <c r="J4771" s="4">
        <f>VLOOKUP(A4771, Sheet3!A:G,3, FALSE)</f>
        <v>3.6648E-2</v>
      </c>
      <c r="K4771" s="4">
        <f>VLOOKUP(A4771, Sheet3!A:G,4, FALSE)</f>
        <v>-0.36165799999999998</v>
      </c>
      <c r="L4771" s="4">
        <f>VLOOKUP(A4771, Sheet3!A:G,5, FALSE)</f>
        <v>-0.31523299999999999</v>
      </c>
      <c r="M4771" s="4">
        <f>VLOOKUP(A4771, Sheet3!A:G,6, FALSE)</f>
        <v>0.30580400000000002</v>
      </c>
      <c r="N4771" s="4">
        <f>VLOOKUP(A4771, Sheet3!A:G,7, FALSE)</f>
        <v>0.14544000000000001</v>
      </c>
      <c r="O4771">
        <v>2006</v>
      </c>
      <c r="P4771" s="4">
        <f>VLOOKUP(G4771, Sheet2!C:E, 3, FALSE)</f>
        <v>1983</v>
      </c>
      <c r="Q4771" s="4">
        <f>O4771-P4771</f>
        <v>23</v>
      </c>
      <c r="R4771" s="4">
        <f>VLOOKUP(A4771, Sheet4!A:B, 2, FALSE)</f>
        <v>2531</v>
      </c>
    </row>
    <row r="4772" spans="1:18">
      <c r="A4772" s="4">
        <v>6264</v>
      </c>
      <c r="B4772" s="4" t="s">
        <v>157</v>
      </c>
      <c r="C4772" s="1">
        <v>38007</v>
      </c>
      <c r="D4772" s="4" t="s">
        <v>6</v>
      </c>
      <c r="E4772" s="4" t="s">
        <v>184</v>
      </c>
      <c r="F4772" s="4" t="s">
        <v>652</v>
      </c>
      <c r="G4772" s="4" t="str">
        <f>B4772&amp;E4772</f>
        <v>McGovernMA</v>
      </c>
      <c r="H4772" s="4" t="str">
        <f>VLOOKUP(G4772, Sheet2!C:D, 2, FALSE)</f>
        <v>D</v>
      </c>
      <c r="I4772" s="4">
        <f>VLOOKUP(A4772, Sheet3!A:G,2, FALSE)</f>
        <v>-0.52481199999999995</v>
      </c>
      <c r="J4772" s="4">
        <f>VLOOKUP(A4772, Sheet3!A:G,3, FALSE)</f>
        <v>3.7976999999999997E-2</v>
      </c>
      <c r="K4772" s="4">
        <f>VLOOKUP(A4772, Sheet3!A:G,4, FALSE)</f>
        <v>0.16320200000000001</v>
      </c>
      <c r="L4772" s="4">
        <f>VLOOKUP(A4772, Sheet3!A:G,5, FALSE)</f>
        <v>0.247754</v>
      </c>
      <c r="M4772" s="4">
        <f>VLOOKUP(A4772, Sheet3!A:G,6, FALSE)</f>
        <v>-1.266513</v>
      </c>
      <c r="N4772" s="4">
        <f>VLOOKUP(A4772, Sheet3!A:G,7, FALSE)</f>
        <v>1.5045230000000001</v>
      </c>
      <c r="O4772">
        <v>2004</v>
      </c>
      <c r="P4772" s="4">
        <f>VLOOKUP(G4772, Sheet2!C:E, 3, FALSE)</f>
        <v>1997</v>
      </c>
      <c r="Q4772" s="4">
        <f>O4772-P4772</f>
        <v>7</v>
      </c>
      <c r="R4772" s="4">
        <f>VLOOKUP(A4772, Sheet4!A:B, 2, FALSE)</f>
        <v>684</v>
      </c>
    </row>
    <row r="4773" spans="1:18">
      <c r="A4773" s="4">
        <v>6265</v>
      </c>
      <c r="B4773" s="4" t="s">
        <v>82</v>
      </c>
      <c r="C4773" s="1">
        <v>38020</v>
      </c>
      <c r="D4773" s="4" t="s">
        <v>6</v>
      </c>
      <c r="E4773" s="4" t="s">
        <v>22</v>
      </c>
      <c r="F4773" s="4" t="s">
        <v>652</v>
      </c>
      <c r="G4773" s="4" t="str">
        <f>B4773&amp;E4773</f>
        <v>Jackson-LeeTX</v>
      </c>
      <c r="H4773" s="4" t="str">
        <f>VLOOKUP(G4773, Sheet2!C:D, 2, FALSE)</f>
        <v>D</v>
      </c>
      <c r="I4773" s="4">
        <f>VLOOKUP(A4773, Sheet3!A:G,2, FALSE)</f>
        <v>-1.533107</v>
      </c>
      <c r="J4773" s="4">
        <f>VLOOKUP(A4773, Sheet3!A:G,3, FALSE)</f>
        <v>0.88716499999999998</v>
      </c>
      <c r="K4773" s="4">
        <f>VLOOKUP(A4773, Sheet3!A:G,4, FALSE)</f>
        <v>-0.59316999999999998</v>
      </c>
      <c r="L4773" s="4">
        <f>VLOOKUP(A4773, Sheet3!A:G,5, FALSE)</f>
        <v>-0.39664700000000003</v>
      </c>
      <c r="M4773" s="4">
        <f>VLOOKUP(A4773, Sheet3!A:G,6, FALSE)</f>
        <v>1.4589570000000001</v>
      </c>
      <c r="N4773" s="4">
        <f>VLOOKUP(A4773, Sheet3!A:G,7, FALSE)</f>
        <v>1.2476</v>
      </c>
      <c r="O4773">
        <v>2004</v>
      </c>
      <c r="P4773" s="4">
        <f>VLOOKUP(G4773, Sheet2!C:E, 3, FALSE)</f>
        <v>1995</v>
      </c>
      <c r="Q4773" s="4">
        <f>O4773-P4773</f>
        <v>9</v>
      </c>
      <c r="R4773" s="4">
        <f>VLOOKUP(A4773, Sheet4!A:B, 2, FALSE)</f>
        <v>1627</v>
      </c>
    </row>
    <row r="4774" spans="1:18">
      <c r="A4774" s="4">
        <v>6266</v>
      </c>
      <c r="B4774" s="4" t="s">
        <v>237</v>
      </c>
      <c r="C4774" s="1">
        <v>38048</v>
      </c>
      <c r="D4774" s="4" t="s">
        <v>6</v>
      </c>
      <c r="E4774" s="4" t="s">
        <v>159</v>
      </c>
      <c r="F4774" s="4" t="s">
        <v>652</v>
      </c>
      <c r="G4774" s="4" t="str">
        <f>B4774&amp;E4774</f>
        <v>SouderIN</v>
      </c>
      <c r="H4774" s="4" t="str">
        <f>VLOOKUP(G4774, Sheet2!C:D, 2, FALSE)</f>
        <v>R</v>
      </c>
      <c r="I4774" s="4">
        <f>VLOOKUP(A4774, Sheet3!A:G,2, FALSE)</f>
        <v>6.6532999999999995E-2</v>
      </c>
      <c r="J4774" s="4">
        <f>VLOOKUP(A4774, Sheet3!A:G,3, FALSE)</f>
        <v>-0.38089200000000001</v>
      </c>
      <c r="K4774" s="4">
        <f>VLOOKUP(A4774, Sheet3!A:G,4, FALSE)</f>
        <v>4.3804150000000002</v>
      </c>
      <c r="L4774" s="4">
        <f>VLOOKUP(A4774, Sheet3!A:G,5, FALSE)</f>
        <v>-3.771188</v>
      </c>
      <c r="M4774" s="4">
        <f>VLOOKUP(A4774, Sheet3!A:G,6, FALSE)</f>
        <v>-0.63700000000000001</v>
      </c>
      <c r="N4774" s="4">
        <f>VLOOKUP(A4774, Sheet3!A:G,7, FALSE)</f>
        <v>3.4426749999999999</v>
      </c>
      <c r="O4774">
        <v>2004</v>
      </c>
      <c r="P4774" s="4">
        <f>VLOOKUP(G4774, Sheet2!C:E, 3, FALSE)</f>
        <v>1995</v>
      </c>
      <c r="Q4774" s="4">
        <f>O4774-P4774</f>
        <v>9</v>
      </c>
      <c r="R4774" s="4">
        <f>VLOOKUP(A4774, Sheet4!A:B, 2, FALSE)</f>
        <v>824</v>
      </c>
    </row>
    <row r="4775" spans="1:18">
      <c r="A4775" s="4">
        <v>6267</v>
      </c>
      <c r="B4775" s="4" t="s">
        <v>275</v>
      </c>
      <c r="C4775" s="1">
        <v>38063</v>
      </c>
      <c r="D4775" s="4" t="s">
        <v>6</v>
      </c>
      <c r="E4775" s="4" t="s">
        <v>184</v>
      </c>
      <c r="F4775" s="4" t="s">
        <v>652</v>
      </c>
      <c r="G4775" s="4" t="str">
        <f>B4775&amp;E4775</f>
        <v>DelahuntMA</v>
      </c>
      <c r="H4775" s="4" t="str">
        <f>VLOOKUP(G4775, Sheet2!C:D, 2, FALSE)</f>
        <v>D</v>
      </c>
      <c r="I4775" s="4">
        <f>VLOOKUP(A4775, Sheet3!A:G,2, FALSE)</f>
        <v>1.264775</v>
      </c>
      <c r="J4775" s="4">
        <f>VLOOKUP(A4775, Sheet3!A:G,3, FALSE)</f>
        <v>-0.10897900000000001</v>
      </c>
      <c r="K4775" s="4">
        <f>VLOOKUP(A4775, Sheet3!A:G,4, FALSE)</f>
        <v>0.793736</v>
      </c>
      <c r="L4775" s="4">
        <f>VLOOKUP(A4775, Sheet3!A:G,5, FALSE)</f>
        <v>0.21030699999999999</v>
      </c>
      <c r="M4775" s="4">
        <f>VLOOKUP(A4775, Sheet3!A:G,6, FALSE)</f>
        <v>0.357074</v>
      </c>
      <c r="N4775" s="4">
        <f>VLOOKUP(A4775, Sheet3!A:G,7, FALSE)</f>
        <v>2.1341039999999998</v>
      </c>
      <c r="O4775">
        <v>2004</v>
      </c>
      <c r="P4775" s="4">
        <f>VLOOKUP(G4775, Sheet2!C:E, 3, FALSE)</f>
        <v>1997</v>
      </c>
      <c r="Q4775" s="4">
        <f>O4775-P4775</f>
        <v>7</v>
      </c>
      <c r="R4775" s="4">
        <f>VLOOKUP(A4775, Sheet4!A:B, 2, FALSE)</f>
        <v>1615</v>
      </c>
    </row>
    <row r="4776" spans="1:18">
      <c r="A4776" s="4">
        <v>6268</v>
      </c>
      <c r="B4776" s="4" t="s">
        <v>166</v>
      </c>
      <c r="C4776" s="1">
        <v>38063</v>
      </c>
      <c r="D4776" s="4" t="s">
        <v>583</v>
      </c>
      <c r="E4776" s="4" t="s">
        <v>116</v>
      </c>
      <c r="F4776" s="4" t="s">
        <v>652</v>
      </c>
      <c r="G4776" s="4" t="str">
        <f>B4776&amp;E4776</f>
        <v>InsleeWA</v>
      </c>
      <c r="H4776" s="4" t="str">
        <f>VLOOKUP(G4776, Sheet2!C:D, 2, FALSE)</f>
        <v>D</v>
      </c>
      <c r="I4776" s="4">
        <f>VLOOKUP(A4776, Sheet3!A:G,2, FALSE)</f>
        <v>-0.67210599999999998</v>
      </c>
      <c r="J4776" s="4">
        <f>VLOOKUP(A4776, Sheet3!A:G,3, FALSE)</f>
        <v>-0.18142800000000001</v>
      </c>
      <c r="K4776" s="4">
        <f>VLOOKUP(A4776, Sheet3!A:G,4, FALSE)</f>
        <v>-4.3025330000000004</v>
      </c>
      <c r="L4776" s="4">
        <f>VLOOKUP(A4776, Sheet3!A:G,5, FALSE)</f>
        <v>-0.82157199999999997</v>
      </c>
      <c r="M4776" s="4">
        <f>VLOOKUP(A4776, Sheet3!A:G,6, FALSE)</f>
        <v>2.0009600000000001</v>
      </c>
      <c r="N4776" s="4">
        <f>VLOOKUP(A4776, Sheet3!A:G,7, FALSE)</f>
        <v>-3.718804</v>
      </c>
      <c r="O4776">
        <v>2004</v>
      </c>
      <c r="P4776" s="4">
        <f>VLOOKUP(G4776, Sheet2!C:E, 3, FALSE)</f>
        <v>1998</v>
      </c>
      <c r="Q4776" s="4">
        <f>O4776-P4776</f>
        <v>6</v>
      </c>
      <c r="R4776" s="4">
        <f>VLOOKUP(A4776, Sheet4!A:B, 2, FALSE)</f>
        <v>466</v>
      </c>
    </row>
    <row r="4777" spans="1:18">
      <c r="A4777" s="4">
        <v>6269</v>
      </c>
      <c r="B4777" s="4" t="s">
        <v>479</v>
      </c>
      <c r="C4777" s="1">
        <v>38063</v>
      </c>
      <c r="D4777" s="4" t="s">
        <v>6</v>
      </c>
      <c r="E4777" s="4" t="s">
        <v>463</v>
      </c>
      <c r="F4777" s="4" t="s">
        <v>652</v>
      </c>
      <c r="G4777" s="4" t="str">
        <f>B4777&amp;E4777</f>
        <v>AbercrombieHI</v>
      </c>
      <c r="H4777" s="4" t="str">
        <f>VLOOKUP(G4777, Sheet2!C:D, 2, FALSE)</f>
        <v>D</v>
      </c>
      <c r="I4777" s="4">
        <f>VLOOKUP(A4777, Sheet3!A:G,2, FALSE)</f>
        <v>-3.161991</v>
      </c>
      <c r="J4777" s="4">
        <f>VLOOKUP(A4777, Sheet3!A:G,3, FALSE)</f>
        <v>0.46457300000000001</v>
      </c>
      <c r="K4777" s="4">
        <f>VLOOKUP(A4777, Sheet3!A:G,4, FALSE)</f>
        <v>0.67038399999999998</v>
      </c>
      <c r="L4777" s="4">
        <f>VLOOKUP(A4777, Sheet3!A:G,5, FALSE)</f>
        <v>-1.2884340000000001</v>
      </c>
      <c r="M4777" s="4">
        <f>VLOOKUP(A4777, Sheet3!A:G,6, FALSE)</f>
        <v>1.6279999999999999E-2</v>
      </c>
      <c r="N4777" s="4">
        <f>VLOOKUP(A4777, Sheet3!A:G,7, FALSE)</f>
        <v>0.11719599999999999</v>
      </c>
      <c r="O4777">
        <v>2004</v>
      </c>
      <c r="P4777" s="4">
        <f>VLOOKUP(G4777, Sheet2!C:E, 3, FALSE)</f>
        <v>1991</v>
      </c>
      <c r="Q4777" s="4">
        <f>O4777-P4777</f>
        <v>13</v>
      </c>
      <c r="R4777" s="4">
        <f>VLOOKUP(A4777, Sheet4!A:B, 2, FALSE)</f>
        <v>668</v>
      </c>
    </row>
    <row r="4778" spans="1:18">
      <c r="A4778" s="4">
        <v>6270</v>
      </c>
      <c r="B4778" s="4" t="s">
        <v>752</v>
      </c>
      <c r="C4778" s="1">
        <v>38063</v>
      </c>
      <c r="D4778" s="4" t="s">
        <v>6</v>
      </c>
      <c r="E4778" s="4" t="s">
        <v>47</v>
      </c>
      <c r="F4778" s="4" t="s">
        <v>652</v>
      </c>
      <c r="G4778" s="4" t="str">
        <f>B4778&amp;E4778</f>
        <v>MeekKFL</v>
      </c>
      <c r="H4778" s="4" t="str">
        <f>VLOOKUP(G4778, Sheet2!C:D, 2, FALSE)</f>
        <v>D</v>
      </c>
      <c r="I4778" s="4">
        <f>VLOOKUP(A4778, Sheet3!A:G,2, FALSE)</f>
        <v>5.2103979999999996</v>
      </c>
      <c r="J4778" s="4">
        <f>VLOOKUP(A4778, Sheet3!A:G,3, FALSE)</f>
        <v>-2.266797</v>
      </c>
      <c r="K4778" s="4">
        <f>VLOOKUP(A4778, Sheet3!A:G,4, FALSE)</f>
        <v>-2.8638789999999998</v>
      </c>
      <c r="L4778" s="4">
        <f>VLOOKUP(A4778, Sheet3!A:G,5, FALSE)</f>
        <v>6.5275740000000004</v>
      </c>
      <c r="M4778" s="4">
        <f>VLOOKUP(A4778, Sheet3!A:G,6, FALSE)</f>
        <v>4.0798519999999998</v>
      </c>
      <c r="N4778" s="4">
        <f>VLOOKUP(A4778, Sheet3!A:G,7, FALSE)</f>
        <v>-6.573906</v>
      </c>
      <c r="O4778">
        <v>2004</v>
      </c>
      <c r="P4778" s="4">
        <f>VLOOKUP(G4778, Sheet2!C:E, 3, FALSE)</f>
        <v>2003</v>
      </c>
      <c r="Q4778" s="4">
        <f>O4778-P4778</f>
        <v>1</v>
      </c>
      <c r="R4778" s="4">
        <f>VLOOKUP(A4778, Sheet4!A:B, 2, FALSE)</f>
        <v>460</v>
      </c>
    </row>
    <row r="4779" spans="1:18">
      <c r="A4779" s="4">
        <v>6271</v>
      </c>
      <c r="B4779" s="4" t="s">
        <v>39</v>
      </c>
      <c r="C4779" s="1">
        <v>38064</v>
      </c>
      <c r="D4779" s="4" t="s">
        <v>6</v>
      </c>
      <c r="E4779" s="4" t="s">
        <v>163</v>
      </c>
      <c r="F4779" s="4" t="s">
        <v>652</v>
      </c>
      <c r="G4779" s="4" t="str">
        <f>B4779&amp;E4779</f>
        <v>CummingsMD</v>
      </c>
      <c r="H4779" s="4" t="str">
        <f>VLOOKUP(G4779, Sheet2!C:D, 2, FALSE)</f>
        <v>D</v>
      </c>
      <c r="I4779" s="4">
        <f>VLOOKUP(A4779, Sheet3!A:G,2, FALSE)</f>
        <v>0.83295399999999997</v>
      </c>
      <c r="J4779" s="4">
        <f>VLOOKUP(A4779, Sheet3!A:G,3, FALSE)</f>
        <v>0.94661600000000001</v>
      </c>
      <c r="K4779" s="4">
        <f>VLOOKUP(A4779, Sheet3!A:G,4, FALSE)</f>
        <v>-3.128736</v>
      </c>
      <c r="L4779" s="4">
        <f>VLOOKUP(A4779, Sheet3!A:G,5, FALSE)</f>
        <v>1.95089</v>
      </c>
      <c r="M4779" s="4">
        <f>VLOOKUP(A4779, Sheet3!A:G,6, FALSE)</f>
        <v>0.37486799999999998</v>
      </c>
      <c r="N4779" s="4">
        <f>VLOOKUP(A4779, Sheet3!A:G,7, FALSE)</f>
        <v>-1.8039940000000001</v>
      </c>
      <c r="O4779">
        <v>2004</v>
      </c>
      <c r="P4779" s="4">
        <f>VLOOKUP(G4779, Sheet2!C:E, 3, FALSE)</f>
        <v>1996</v>
      </c>
      <c r="Q4779" s="4">
        <f>O4779-P4779</f>
        <v>8</v>
      </c>
      <c r="R4779" s="4">
        <f>VLOOKUP(A4779, Sheet4!A:B, 2, FALSE)</f>
        <v>2594</v>
      </c>
    </row>
    <row r="4780" spans="1:18">
      <c r="A4780" s="4">
        <v>6272</v>
      </c>
      <c r="B4780" s="4" t="s">
        <v>201</v>
      </c>
      <c r="C4780" s="1">
        <v>39058</v>
      </c>
      <c r="D4780" s="4" t="s">
        <v>15</v>
      </c>
      <c r="E4780" s="4" t="s">
        <v>136</v>
      </c>
      <c r="F4780" s="4" t="s">
        <v>652</v>
      </c>
      <c r="G4780" s="4" t="str">
        <f>B4780&amp;E4780</f>
        <v>SmithOR</v>
      </c>
      <c r="H4780" s="4" t="str">
        <f>VLOOKUP(G4780, Sheet2!C:D, 2, FALSE)</f>
        <v>R</v>
      </c>
      <c r="I4780" s="4">
        <f>VLOOKUP(A4780, Sheet3!A:G,2, FALSE)</f>
        <v>5.5921269999999996</v>
      </c>
      <c r="J4780" s="4">
        <f>VLOOKUP(A4780, Sheet3!A:G,3, FALSE)</f>
        <v>-2.7149999999999999</v>
      </c>
      <c r="K4780" s="4">
        <f>VLOOKUP(A4780, Sheet3!A:G,4, FALSE)</f>
        <v>-2.6346419999999999</v>
      </c>
      <c r="L4780" s="4">
        <f>VLOOKUP(A4780, Sheet3!A:G,5, FALSE)</f>
        <v>3.5326200000000001</v>
      </c>
      <c r="M4780" s="4">
        <f>VLOOKUP(A4780, Sheet3!A:G,6, FALSE)</f>
        <v>1.0647819999999999</v>
      </c>
      <c r="N4780" s="4">
        <f>VLOOKUP(A4780, Sheet3!A:G,7, FALSE)</f>
        <v>-5.0847069999999999</v>
      </c>
      <c r="O4780">
        <v>2006</v>
      </c>
      <c r="P4780" s="4">
        <f>VLOOKUP(G4780, Sheet2!C:E, 3, FALSE)</f>
        <v>1997</v>
      </c>
      <c r="Q4780" s="4">
        <f>O4780-P4780</f>
        <v>9</v>
      </c>
      <c r="R4780" s="4">
        <f>VLOOKUP(A4780, Sheet4!A:B, 2, FALSE)</f>
        <v>1699</v>
      </c>
    </row>
    <row r="4781" spans="1:18">
      <c r="A4781" s="4">
        <v>6273</v>
      </c>
      <c r="B4781" s="4" t="s">
        <v>253</v>
      </c>
      <c r="C4781" s="1">
        <v>39059</v>
      </c>
      <c r="D4781" s="4" t="s">
        <v>15</v>
      </c>
      <c r="E4781" s="4" t="str">
        <f>VLOOKUP(B4781, Sheet2!$A$2:$B$734, 2, FALSE)</f>
        <v>WI</v>
      </c>
      <c r="F4781" s="4" t="s">
        <v>652</v>
      </c>
      <c r="G4781" s="4" t="str">
        <f>B4781&amp;E4781</f>
        <v>FeingoldWI</v>
      </c>
      <c r="H4781" s="4" t="str">
        <f>VLOOKUP(G4781, Sheet2!C:D, 2, FALSE)</f>
        <v>D</v>
      </c>
      <c r="I4781" s="4">
        <f>VLOOKUP(A4781, Sheet3!A:G,2, FALSE)</f>
        <v>-3.2752999999999997E-2</v>
      </c>
      <c r="J4781" s="4">
        <f>VLOOKUP(A4781, Sheet3!A:G,3, FALSE)</f>
        <v>2.1743649999999999</v>
      </c>
      <c r="K4781" s="4">
        <f>VLOOKUP(A4781, Sheet3!A:G,4, FALSE)</f>
        <v>1.247395</v>
      </c>
      <c r="L4781" s="4">
        <f>VLOOKUP(A4781, Sheet3!A:G,5, FALSE)</f>
        <v>-5.4474000000000002E-2</v>
      </c>
      <c r="M4781" s="4">
        <f>VLOOKUP(A4781, Sheet3!A:G,6, FALSE)</f>
        <v>9.8688999999999999E-2</v>
      </c>
      <c r="N4781" s="4">
        <f>VLOOKUP(A4781, Sheet3!A:G,7, FALSE)</f>
        <v>2.3769640000000001</v>
      </c>
      <c r="O4781">
        <v>2006</v>
      </c>
      <c r="P4781" s="4">
        <f>VLOOKUP(G4781, Sheet2!C:E, 3, FALSE)</f>
        <v>1993</v>
      </c>
      <c r="Q4781" s="4">
        <f>O4781-P4781</f>
        <v>13</v>
      </c>
      <c r="R4781" s="4">
        <f>VLOOKUP(A4781, Sheet4!A:B, 2, FALSE)</f>
        <v>2172</v>
      </c>
    </row>
    <row r="4782" spans="1:18">
      <c r="A4782" s="4">
        <v>6274</v>
      </c>
      <c r="B4782" s="4" t="s">
        <v>94</v>
      </c>
      <c r="C4782" s="1">
        <v>39090</v>
      </c>
      <c r="D4782" s="4" t="s">
        <v>15</v>
      </c>
      <c r="E4782" s="4" t="str">
        <f>VLOOKUP(B4782, Sheet2!$A$2:$B$734, 2, FALSE)</f>
        <v>IL</v>
      </c>
      <c r="F4782" s="4" t="s">
        <v>652</v>
      </c>
      <c r="G4782" s="4" t="str">
        <f>B4782&amp;E4782</f>
        <v>DurbinIL</v>
      </c>
      <c r="H4782" s="4" t="str">
        <f>VLOOKUP(G4782, Sheet2!C:D, 2, FALSE)</f>
        <v>D</v>
      </c>
      <c r="I4782" s="4">
        <f>VLOOKUP(A4782, Sheet3!A:G,2, FALSE)</f>
        <v>-1.901961</v>
      </c>
      <c r="J4782" s="4">
        <f>VLOOKUP(A4782, Sheet3!A:G,3, FALSE)</f>
        <v>1.228604</v>
      </c>
      <c r="K4782" s="4">
        <f>VLOOKUP(A4782, Sheet3!A:G,4, FALSE)</f>
        <v>-0.87606799999999996</v>
      </c>
      <c r="L4782" s="4">
        <f>VLOOKUP(A4782, Sheet3!A:G,5, FALSE)</f>
        <v>-1.610144</v>
      </c>
      <c r="M4782" s="4">
        <f>VLOOKUP(A4782, Sheet3!A:G,6, FALSE)</f>
        <v>-0.53065700000000005</v>
      </c>
      <c r="N4782" s="4">
        <f>VLOOKUP(A4782, Sheet3!A:G,7, FALSE)</f>
        <v>0.202213</v>
      </c>
      <c r="O4782">
        <v>2007</v>
      </c>
      <c r="P4782" s="4">
        <f>VLOOKUP(G4782, Sheet2!C:E, 3, FALSE)</f>
        <v>1983</v>
      </c>
      <c r="Q4782" s="4">
        <f>O4782-P4782</f>
        <v>24</v>
      </c>
      <c r="R4782" s="4">
        <f>VLOOKUP(A4782, Sheet4!A:B, 2, FALSE)</f>
        <v>2474</v>
      </c>
    </row>
    <row r="4783" spans="1:18">
      <c r="A4783" s="4">
        <v>6275</v>
      </c>
      <c r="B4783" s="4" t="s">
        <v>257</v>
      </c>
      <c r="C4783" s="1">
        <v>39114</v>
      </c>
      <c r="D4783" s="4" t="s">
        <v>15</v>
      </c>
      <c r="E4783" s="4" t="str">
        <f>VLOOKUP(B4783, Sheet2!$A$2:$B$734, 2, FALSE)</f>
        <v>DE</v>
      </c>
      <c r="F4783" s="4" t="s">
        <v>652</v>
      </c>
      <c r="G4783" s="4" t="str">
        <f>B4783&amp;E4783</f>
        <v>BidenDE</v>
      </c>
      <c r="H4783" s="4" t="str">
        <f>VLOOKUP(G4783, Sheet2!C:D, 2, FALSE)</f>
        <v>D</v>
      </c>
      <c r="I4783" s="4">
        <f>VLOOKUP(A4783, Sheet3!A:G,2, FALSE)</f>
        <v>5.3483739999999997</v>
      </c>
      <c r="J4783" s="4">
        <f>VLOOKUP(A4783, Sheet3!A:G,3, FALSE)</f>
        <v>-0.70825899999999997</v>
      </c>
      <c r="K4783" s="4">
        <f>VLOOKUP(A4783, Sheet3!A:G,4, FALSE)</f>
        <v>2.048108</v>
      </c>
      <c r="L4783" s="4">
        <f>VLOOKUP(A4783, Sheet3!A:G,5, FALSE)</f>
        <v>3.0635859999999999</v>
      </c>
      <c r="M4783" s="4">
        <f>VLOOKUP(A4783, Sheet3!A:G,6, FALSE)</f>
        <v>1.268019</v>
      </c>
      <c r="N4783" s="4">
        <f>VLOOKUP(A4783, Sheet3!A:G,7, FALSE)</f>
        <v>1.034476</v>
      </c>
      <c r="O4783">
        <v>2007</v>
      </c>
      <c r="P4783" s="4">
        <f>VLOOKUP(G4783, Sheet2!C:E, 3, FALSE)</f>
        <v>1973</v>
      </c>
      <c r="Q4783" s="4">
        <f>O4783-P4783</f>
        <v>34</v>
      </c>
      <c r="R4783" s="4">
        <f>VLOOKUP(A4783, Sheet4!A:B, 2, FALSE)</f>
        <v>1525</v>
      </c>
    </row>
    <row r="4784" spans="1:18">
      <c r="A4784" s="4">
        <v>6276</v>
      </c>
      <c r="B4784" s="4" t="s">
        <v>262</v>
      </c>
      <c r="C4784" s="1">
        <v>39118</v>
      </c>
      <c r="D4784" s="4" t="s">
        <v>15</v>
      </c>
      <c r="E4784" s="4" t="str">
        <f>VLOOKUP(B4784, Sheet2!$A$2:$B$734, 2, FALSE)</f>
        <v>NV</v>
      </c>
      <c r="F4784" s="4" t="s">
        <v>652</v>
      </c>
      <c r="G4784" s="4" t="str">
        <f>B4784&amp;E4784</f>
        <v>ReidNV</v>
      </c>
      <c r="H4784" s="4" t="str">
        <f>VLOOKUP(G4784, Sheet2!C:D, 2, FALSE)</f>
        <v>D</v>
      </c>
      <c r="I4784" s="4">
        <f>VLOOKUP(A4784, Sheet3!A:G,2, FALSE)</f>
        <v>-1.3921539999999999</v>
      </c>
      <c r="J4784" s="4">
        <f>VLOOKUP(A4784, Sheet3!A:G,3, FALSE)</f>
        <v>-0.23746700000000001</v>
      </c>
      <c r="K4784" s="4">
        <f>VLOOKUP(A4784, Sheet3!A:G,4, FALSE)</f>
        <v>-3.490208</v>
      </c>
      <c r="L4784" s="4">
        <f>VLOOKUP(A4784, Sheet3!A:G,5, FALSE)</f>
        <v>-0.78358099999999997</v>
      </c>
      <c r="M4784" s="4">
        <f>VLOOKUP(A4784, Sheet3!A:G,6, FALSE)</f>
        <v>-0.53647900000000004</v>
      </c>
      <c r="N4784" s="4">
        <f>VLOOKUP(A4784, Sheet3!A:G,7, FALSE)</f>
        <v>-3.143885</v>
      </c>
      <c r="O4784">
        <v>2007</v>
      </c>
      <c r="P4784" s="4">
        <f>VLOOKUP(G4784, Sheet2!C:E, 3, FALSE)</f>
        <v>1983</v>
      </c>
      <c r="Q4784" s="4">
        <f>O4784-P4784</f>
        <v>24</v>
      </c>
      <c r="R4784" s="4">
        <f>VLOOKUP(A4784, Sheet4!A:B, 2, FALSE)</f>
        <v>2789</v>
      </c>
    </row>
    <row r="4785" spans="1:18">
      <c r="A4785" s="4">
        <v>6277</v>
      </c>
      <c r="B4785" s="4" t="s">
        <v>29</v>
      </c>
      <c r="C4785" s="1">
        <v>39118</v>
      </c>
      <c r="D4785" s="4" t="s">
        <v>15</v>
      </c>
      <c r="E4785" s="4" t="str">
        <f>VLOOKUP(B4785, Sheet2!$A$2:$B$734, 2, FALSE)</f>
        <v>KY</v>
      </c>
      <c r="F4785" s="4" t="s">
        <v>652</v>
      </c>
      <c r="G4785" s="4" t="str">
        <f>B4785&amp;E4785</f>
        <v>McConnellKY</v>
      </c>
      <c r="H4785" s="4" t="str">
        <f>VLOOKUP(G4785, Sheet2!C:D, 2, FALSE)</f>
        <v>R</v>
      </c>
      <c r="I4785" s="4">
        <f>VLOOKUP(A4785, Sheet3!A:G,2, FALSE)</f>
        <v>-4.1604939999999999</v>
      </c>
      <c r="J4785" s="4">
        <f>VLOOKUP(A4785, Sheet3!A:G,3, FALSE)</f>
        <v>-2.1048740000000001</v>
      </c>
      <c r="K4785" s="4">
        <f>VLOOKUP(A4785, Sheet3!A:G,4, FALSE)</f>
        <v>-0.45680799999999999</v>
      </c>
      <c r="L4785" s="4">
        <f>VLOOKUP(A4785, Sheet3!A:G,5, FALSE)</f>
        <v>-1.0408980000000001</v>
      </c>
      <c r="M4785" s="4">
        <f>VLOOKUP(A4785, Sheet3!A:G,6, FALSE)</f>
        <v>0.16403300000000001</v>
      </c>
      <c r="N4785" s="4">
        <f>VLOOKUP(A4785, Sheet3!A:G,7, FALSE)</f>
        <v>-2.8071169999999999</v>
      </c>
      <c r="O4785">
        <v>2007</v>
      </c>
      <c r="P4785" s="4">
        <f>VLOOKUP(G4785, Sheet2!C:E, 3, FALSE)</f>
        <v>1985</v>
      </c>
      <c r="Q4785" s="4">
        <f>O4785-P4785</f>
        <v>22</v>
      </c>
      <c r="R4785" s="4">
        <f>VLOOKUP(A4785, Sheet4!A:B, 2, FALSE)</f>
        <v>1052</v>
      </c>
    </row>
    <row r="4786" spans="1:18">
      <c r="A4786" s="4">
        <v>6278</v>
      </c>
      <c r="B4786" s="4" t="s">
        <v>99</v>
      </c>
      <c r="C4786" s="1">
        <v>39118</v>
      </c>
      <c r="D4786" s="4" t="s">
        <v>15</v>
      </c>
      <c r="E4786" s="4" t="str">
        <f>VLOOKUP(B4786, Sheet2!$A$2:$B$734, 2, FALSE)</f>
        <v>MI</v>
      </c>
      <c r="F4786" s="4" t="s">
        <v>652</v>
      </c>
      <c r="G4786" s="4" t="str">
        <f>B4786&amp;E4786</f>
        <v>StabenowMI</v>
      </c>
      <c r="H4786" s="4" t="str">
        <f>VLOOKUP(G4786, Sheet2!C:D, 2, FALSE)</f>
        <v>D</v>
      </c>
      <c r="I4786" s="4">
        <f>VLOOKUP(A4786, Sheet3!A:G,2, FALSE)</f>
        <v>-0.28128300000000001</v>
      </c>
      <c r="J4786" s="4">
        <f>VLOOKUP(A4786, Sheet3!A:G,3, FALSE)</f>
        <v>1.680126</v>
      </c>
      <c r="K4786" s="4">
        <f>VLOOKUP(A4786, Sheet3!A:G,4, FALSE)</f>
        <v>-0.62648999999999999</v>
      </c>
      <c r="L4786" s="4">
        <f>VLOOKUP(A4786, Sheet3!A:G,5, FALSE)</f>
        <v>1.159537</v>
      </c>
      <c r="M4786" s="4">
        <f>VLOOKUP(A4786, Sheet3!A:G,6, FALSE)</f>
        <v>1.035914</v>
      </c>
      <c r="N4786" s="4">
        <f>VLOOKUP(A4786, Sheet3!A:G,7, FALSE)</f>
        <v>-1.4010149999999999</v>
      </c>
      <c r="O4786">
        <v>2007</v>
      </c>
      <c r="P4786" s="4">
        <f>VLOOKUP(G4786, Sheet2!C:E, 3, FALSE)</f>
        <v>1997</v>
      </c>
      <c r="Q4786" s="4">
        <f>O4786-P4786</f>
        <v>10</v>
      </c>
      <c r="R4786" s="4">
        <f>VLOOKUP(A4786, Sheet4!A:B, 2, FALSE)</f>
        <v>1657</v>
      </c>
    </row>
    <row r="4787" spans="1:18">
      <c r="A4787" s="4">
        <v>6279</v>
      </c>
      <c r="B4787" s="4" t="s">
        <v>388</v>
      </c>
      <c r="C4787" s="1">
        <v>39118</v>
      </c>
      <c r="D4787" s="4" t="s">
        <v>15</v>
      </c>
      <c r="E4787" s="4" t="s">
        <v>268</v>
      </c>
      <c r="F4787" s="4" t="s">
        <v>652</v>
      </c>
      <c r="G4787" s="4" t="str">
        <f>B4787&amp;E4787</f>
        <v>SandersVT</v>
      </c>
      <c r="H4787" s="4" t="str">
        <f>VLOOKUP(G4787, Sheet2!C:D, 2, FALSE)</f>
        <v>I</v>
      </c>
      <c r="I4787" s="4">
        <f>VLOOKUP(A4787, Sheet3!A:G,2, FALSE)</f>
        <v>-1.8838250000000001</v>
      </c>
      <c r="J4787" s="4">
        <f>VLOOKUP(A4787, Sheet3!A:G,3, FALSE)</f>
        <v>1.402212</v>
      </c>
      <c r="K4787" s="4">
        <f>VLOOKUP(A4787, Sheet3!A:G,4, FALSE)</f>
        <v>0.56720400000000004</v>
      </c>
      <c r="L4787" s="4">
        <f>VLOOKUP(A4787, Sheet3!A:G,5, FALSE)</f>
        <v>-1.519862</v>
      </c>
      <c r="M4787" s="4">
        <f>VLOOKUP(A4787, Sheet3!A:G,6, FALSE)</f>
        <v>-1.0192030000000001</v>
      </c>
      <c r="N4787" s="4">
        <f>VLOOKUP(A4787, Sheet3!A:G,7, FALSE)</f>
        <v>0.47165899999999999</v>
      </c>
      <c r="O4787">
        <v>2007</v>
      </c>
      <c r="P4787" s="4">
        <f>VLOOKUP(G4787, Sheet2!C:E, 3, FALSE)</f>
        <v>1991</v>
      </c>
      <c r="Q4787" s="4">
        <f>O4787-P4787</f>
        <v>16</v>
      </c>
      <c r="R4787" s="4">
        <f>VLOOKUP(A4787, Sheet4!A:B, 2, FALSE)</f>
        <v>1491</v>
      </c>
    </row>
    <row r="4788" spans="1:18">
      <c r="A4788" s="4">
        <v>6280</v>
      </c>
      <c r="B4788" s="4" t="s">
        <v>283</v>
      </c>
      <c r="C4788" s="1">
        <v>39119</v>
      </c>
      <c r="D4788" s="4" t="s">
        <v>15</v>
      </c>
      <c r="E4788" s="4" t="str">
        <f>VLOOKUP(B4788, Sheet2!$A$2:$B$734, 2, FALSE)</f>
        <v>MD</v>
      </c>
      <c r="F4788" s="4" t="s">
        <v>652</v>
      </c>
      <c r="G4788" s="4" t="str">
        <f>B4788&amp;E4788</f>
        <v>MikulskiMD</v>
      </c>
      <c r="H4788" s="4" t="str">
        <f>VLOOKUP(G4788, Sheet2!C:D, 2, FALSE)</f>
        <v>D</v>
      </c>
      <c r="I4788" s="4">
        <f>VLOOKUP(A4788, Sheet3!A:G,2, FALSE)</f>
        <v>2.8996999999999998E-2</v>
      </c>
      <c r="J4788" s="4">
        <f>VLOOKUP(A4788, Sheet3!A:G,3, FALSE)</f>
        <v>0.30294399999999999</v>
      </c>
      <c r="K4788" s="4">
        <f>VLOOKUP(A4788, Sheet3!A:G,4, FALSE)</f>
        <v>-1.298014</v>
      </c>
      <c r="L4788" s="4">
        <f>VLOOKUP(A4788, Sheet3!A:G,5, FALSE)</f>
        <v>1.4292</v>
      </c>
      <c r="M4788" s="4">
        <f>VLOOKUP(A4788, Sheet3!A:G,6, FALSE)</f>
        <v>-2.6440000000000001E-3</v>
      </c>
      <c r="N4788" s="4">
        <f>VLOOKUP(A4788, Sheet3!A:G,7, FALSE)</f>
        <v>-1.482326</v>
      </c>
      <c r="O4788">
        <v>2007</v>
      </c>
      <c r="P4788" s="4">
        <f>VLOOKUP(G4788, Sheet2!C:E, 3, FALSE)</f>
        <v>1977</v>
      </c>
      <c r="Q4788" s="4">
        <f>O4788-P4788</f>
        <v>30</v>
      </c>
      <c r="R4788" s="4">
        <f>VLOOKUP(A4788, Sheet4!A:B, 2, FALSE)</f>
        <v>1598</v>
      </c>
    </row>
    <row r="4789" spans="1:18">
      <c r="A4789" s="4">
        <v>6281</v>
      </c>
      <c r="B4789" s="4" t="s">
        <v>120</v>
      </c>
      <c r="C4789" s="1">
        <v>39119</v>
      </c>
      <c r="D4789" s="4" t="s">
        <v>15</v>
      </c>
      <c r="E4789" s="4" t="str">
        <f>VLOOKUP(B4789, Sheet2!$A$2:$B$734, 2, FALSE)</f>
        <v>TX</v>
      </c>
      <c r="F4789" s="4" t="s">
        <v>652</v>
      </c>
      <c r="G4789" s="4" t="str">
        <f>B4789&amp;E4789</f>
        <v>CornynTX</v>
      </c>
      <c r="H4789" s="4" t="str">
        <f>VLOOKUP(G4789, Sheet2!C:D, 2, FALSE)</f>
        <v>R</v>
      </c>
      <c r="I4789" s="4">
        <f>VLOOKUP(A4789, Sheet3!A:G,2, FALSE)</f>
        <v>-1.0230999999999999</v>
      </c>
      <c r="J4789" s="4">
        <f>VLOOKUP(A4789, Sheet3!A:G,3, FALSE)</f>
        <v>-8.8167999999999996E-2</v>
      </c>
      <c r="K4789" s="4">
        <f>VLOOKUP(A4789, Sheet3!A:G,4, FALSE)</f>
        <v>-1.01007</v>
      </c>
      <c r="L4789" s="4">
        <f>VLOOKUP(A4789, Sheet3!A:G,5, FALSE)</f>
        <v>4.555364</v>
      </c>
      <c r="M4789" s="4">
        <f>VLOOKUP(A4789, Sheet3!A:G,6, FALSE)</f>
        <v>1.1893290000000001</v>
      </c>
      <c r="N4789" s="4">
        <f>VLOOKUP(A4789, Sheet3!A:G,7, FALSE)</f>
        <v>-3.240389</v>
      </c>
      <c r="O4789">
        <v>2007</v>
      </c>
      <c r="P4789" s="4">
        <f>VLOOKUP(G4789, Sheet2!C:E, 3, FALSE)</f>
        <v>2002</v>
      </c>
      <c r="Q4789" s="4">
        <f>O4789-P4789</f>
        <v>5</v>
      </c>
      <c r="R4789" s="4">
        <f>VLOOKUP(A4789, Sheet4!A:B, 2, FALSE)</f>
        <v>1333</v>
      </c>
    </row>
    <row r="4790" spans="1:18">
      <c r="A4790" s="4">
        <v>6282</v>
      </c>
      <c r="B4790" s="4" t="s">
        <v>302</v>
      </c>
      <c r="C4790" s="1">
        <v>39119</v>
      </c>
      <c r="D4790" s="4" t="s">
        <v>15</v>
      </c>
      <c r="E4790" s="4" t="s">
        <v>223</v>
      </c>
      <c r="F4790" s="4" t="s">
        <v>652</v>
      </c>
      <c r="G4790" s="4" t="str">
        <f>B4790&amp;E4790</f>
        <v>ThuneSD</v>
      </c>
      <c r="H4790" s="4" t="str">
        <f>VLOOKUP(G4790, Sheet2!C:D, 2, FALSE)</f>
        <v>R</v>
      </c>
      <c r="I4790" s="4">
        <f>VLOOKUP(A4790, Sheet3!A:G,2, FALSE)</f>
        <v>-2.596597</v>
      </c>
      <c r="J4790" s="4">
        <f>VLOOKUP(A4790, Sheet3!A:G,3, FALSE)</f>
        <v>0.35527500000000001</v>
      </c>
      <c r="K4790" s="4">
        <f>VLOOKUP(A4790, Sheet3!A:G,4, FALSE)</f>
        <v>0.429539</v>
      </c>
      <c r="L4790" s="4">
        <f>VLOOKUP(A4790, Sheet3!A:G,5, FALSE)</f>
        <v>-1.0712429999999999</v>
      </c>
      <c r="M4790" s="4">
        <f>VLOOKUP(A4790, Sheet3!A:G,6, FALSE)</f>
        <v>-1.1608909999999999</v>
      </c>
      <c r="N4790" s="4">
        <f>VLOOKUP(A4790, Sheet3!A:G,7, FALSE)</f>
        <v>0.57248699999999997</v>
      </c>
      <c r="O4790">
        <v>2007</v>
      </c>
      <c r="P4790" s="4" t="str">
        <f>VLOOKUP(G4790, Sheet2!C:E, 3, FALSE)</f>
        <v>1997-2002</v>
      </c>
      <c r="Q4790" s="4">
        <v>7</v>
      </c>
      <c r="R4790" s="4">
        <f>VLOOKUP(A4790, Sheet4!A:B, 2, FALSE)</f>
        <v>1417</v>
      </c>
    </row>
    <row r="4791" spans="1:18">
      <c r="A4791" s="4">
        <v>6283</v>
      </c>
      <c r="B4791" s="4" t="s">
        <v>267</v>
      </c>
      <c r="C4791" s="1">
        <v>39119</v>
      </c>
      <c r="D4791" s="4" t="s">
        <v>15</v>
      </c>
      <c r="E4791" s="4" t="s">
        <v>184</v>
      </c>
      <c r="F4791" s="4" t="s">
        <v>652</v>
      </c>
      <c r="G4791" s="4" t="str">
        <f>B4791&amp;E4791</f>
        <v>KennedyMA</v>
      </c>
      <c r="H4791" s="4" t="str">
        <f>VLOOKUP(G4791, Sheet2!C:D, 2, FALSE)</f>
        <v>D</v>
      </c>
      <c r="I4791" s="4">
        <f>VLOOKUP(A4791, Sheet3!A:G,2, FALSE)</f>
        <v>-5.5559989999999999</v>
      </c>
      <c r="J4791" s="4">
        <f>VLOOKUP(A4791, Sheet3!A:G,3, FALSE)</f>
        <v>1.3452219999999999</v>
      </c>
      <c r="K4791" s="4">
        <f>VLOOKUP(A4791, Sheet3!A:G,4, FALSE)</f>
        <v>0.42535499999999998</v>
      </c>
      <c r="L4791" s="4">
        <f>VLOOKUP(A4791, Sheet3!A:G,5, FALSE)</f>
        <v>-3.4679099999999998</v>
      </c>
      <c r="M4791" s="4">
        <f>VLOOKUP(A4791, Sheet3!A:G,6, FALSE)</f>
        <v>-1.266832</v>
      </c>
      <c r="N4791" s="4">
        <f>VLOOKUP(A4791, Sheet3!A:G,7, FALSE)</f>
        <v>0.370114</v>
      </c>
      <c r="O4791">
        <v>2007</v>
      </c>
      <c r="P4791" s="4">
        <f>VLOOKUP(G4791, Sheet2!C:E, 3, FALSE)</f>
        <v>1962</v>
      </c>
      <c r="Q4791" s="4">
        <f>O4791-P4791</f>
        <v>45</v>
      </c>
      <c r="R4791" s="4">
        <f>VLOOKUP(A4791, Sheet4!A:B, 2, FALSE)</f>
        <v>1502</v>
      </c>
    </row>
    <row r="4792" spans="1:18">
      <c r="A4792" s="4">
        <v>6284</v>
      </c>
      <c r="B4792" s="4" t="s">
        <v>569</v>
      </c>
      <c r="C4792" s="1">
        <v>39119</v>
      </c>
      <c r="D4792" s="4" t="s">
        <v>15</v>
      </c>
      <c r="E4792" s="4" t="s">
        <v>176</v>
      </c>
      <c r="F4792" s="4" t="s">
        <v>652</v>
      </c>
      <c r="G4792" s="4" t="str">
        <f>B4792&amp;E4792</f>
        <v>HarkinIA</v>
      </c>
      <c r="H4792" s="4" t="str">
        <f>VLOOKUP(G4792, Sheet2!C:D, 2, FALSE)</f>
        <v>D</v>
      </c>
      <c r="I4792" s="4">
        <f>VLOOKUP(A4792, Sheet3!A:G,2, FALSE)</f>
        <v>-2.770724</v>
      </c>
      <c r="J4792" s="4">
        <f>VLOOKUP(A4792, Sheet3!A:G,3, FALSE)</f>
        <v>0.48693199999999998</v>
      </c>
      <c r="K4792" s="4">
        <f>VLOOKUP(A4792, Sheet3!A:G,4, FALSE)</f>
        <v>-1.7023699999999999</v>
      </c>
      <c r="L4792" s="4">
        <f>VLOOKUP(A4792, Sheet3!A:G,5, FALSE)</f>
        <v>-3.2518999999999999E-2</v>
      </c>
      <c r="M4792" s="4">
        <f>VLOOKUP(A4792, Sheet3!A:G,6, FALSE)</f>
        <v>-0.112632</v>
      </c>
      <c r="N4792" s="4">
        <f>VLOOKUP(A4792, Sheet3!A:G,7, FALSE)</f>
        <v>-3.54711</v>
      </c>
      <c r="O4792">
        <v>2007</v>
      </c>
      <c r="P4792" s="4">
        <f>VLOOKUP(G4792, Sheet2!C:E, 3, FALSE)</f>
        <v>1985</v>
      </c>
      <c r="Q4792" s="4">
        <f>O4792-P4792</f>
        <v>22</v>
      </c>
      <c r="R4792" s="4">
        <f>VLOOKUP(A4792, Sheet4!A:B, 2, FALSE)</f>
        <v>2924</v>
      </c>
    </row>
    <row r="4793" spans="1:18">
      <c r="A4793" s="4">
        <v>6285</v>
      </c>
      <c r="B4793" s="4" t="s">
        <v>259</v>
      </c>
      <c r="C4793" s="1">
        <v>39121</v>
      </c>
      <c r="D4793" s="4" t="s">
        <v>15</v>
      </c>
      <c r="E4793" s="4" t="str">
        <f>VLOOKUP(B4793, Sheet2!$A$2:$B$734, 2, FALSE)</f>
        <v>KS</v>
      </c>
      <c r="F4793" s="4" t="s">
        <v>652</v>
      </c>
      <c r="G4793" s="4" t="str">
        <f>B4793&amp;E4793</f>
        <v>BrownbackKS</v>
      </c>
      <c r="H4793" s="4" t="str">
        <f>VLOOKUP(G4793, Sheet2!C:D, 2, FALSE)</f>
        <v>R</v>
      </c>
      <c r="I4793" s="4">
        <f>VLOOKUP(A4793, Sheet3!A:G,2, FALSE)</f>
        <v>-0.77847500000000003</v>
      </c>
      <c r="J4793" s="4">
        <f>VLOOKUP(A4793, Sheet3!A:G,3, FALSE)</f>
        <v>0.41206599999999999</v>
      </c>
      <c r="K4793" s="4">
        <f>VLOOKUP(A4793, Sheet3!A:G,4, FALSE)</f>
        <v>0.418128</v>
      </c>
      <c r="L4793" s="4">
        <f>VLOOKUP(A4793, Sheet3!A:G,5, FALSE)</f>
        <v>-1.9294480000000001</v>
      </c>
      <c r="M4793" s="4">
        <f>VLOOKUP(A4793, Sheet3!A:G,6, FALSE)</f>
        <v>0.431641</v>
      </c>
      <c r="N4793" s="4">
        <f>VLOOKUP(A4793, Sheet3!A:G,7, FALSE)</f>
        <v>0.56991099999999995</v>
      </c>
      <c r="O4793">
        <v>2007</v>
      </c>
      <c r="P4793" s="4">
        <f>VLOOKUP(G4793, Sheet2!C:E, 3, FALSE)</f>
        <v>1996</v>
      </c>
      <c r="Q4793" s="4">
        <f>O4793-P4793</f>
        <v>11</v>
      </c>
      <c r="R4793" s="4">
        <f>VLOOKUP(A4793, Sheet4!A:B, 2, FALSE)</f>
        <v>371</v>
      </c>
    </row>
    <row r="4794" spans="1:18">
      <c r="A4794" s="4">
        <v>6286</v>
      </c>
      <c r="B4794" s="4" t="s">
        <v>94</v>
      </c>
      <c r="C4794" s="1">
        <v>39121</v>
      </c>
      <c r="D4794" s="4" t="s">
        <v>15</v>
      </c>
      <c r="E4794" s="4" t="str">
        <f>VLOOKUP(B4794, Sheet2!$A$2:$B$734, 2, FALSE)</f>
        <v>IL</v>
      </c>
      <c r="F4794" s="4" t="s">
        <v>652</v>
      </c>
      <c r="G4794" s="4" t="str">
        <f>B4794&amp;E4794</f>
        <v>DurbinIL</v>
      </c>
      <c r="H4794" s="4" t="str">
        <f>VLOOKUP(G4794, Sheet2!C:D, 2, FALSE)</f>
        <v>D</v>
      </c>
      <c r="I4794" s="4">
        <f>VLOOKUP(A4794, Sheet3!A:G,2, FALSE)</f>
        <v>-0.47507500000000003</v>
      </c>
      <c r="J4794" s="4">
        <f>VLOOKUP(A4794, Sheet3!A:G,3, FALSE)</f>
        <v>0.253664</v>
      </c>
      <c r="K4794" s="4">
        <f>VLOOKUP(A4794, Sheet3!A:G,4, FALSE)</f>
        <v>-2.2098019999999998</v>
      </c>
      <c r="L4794" s="4">
        <f>VLOOKUP(A4794, Sheet3!A:G,5, FALSE)</f>
        <v>-0.81345800000000001</v>
      </c>
      <c r="M4794" s="4">
        <f>VLOOKUP(A4794, Sheet3!A:G,6, FALSE)</f>
        <v>-0.74521099999999996</v>
      </c>
      <c r="N4794" s="4">
        <f>VLOOKUP(A4794, Sheet3!A:G,7, FALSE)</f>
        <v>-0.83723700000000001</v>
      </c>
      <c r="O4794">
        <v>2007</v>
      </c>
      <c r="P4794" s="4">
        <f>VLOOKUP(G4794, Sheet2!C:E, 3, FALSE)</f>
        <v>1983</v>
      </c>
      <c r="Q4794" s="4">
        <f>O4794-P4794</f>
        <v>24</v>
      </c>
      <c r="R4794" s="4">
        <f>VLOOKUP(A4794, Sheet4!A:B, 2, FALSE)</f>
        <v>1630</v>
      </c>
    </row>
  </sheetData>
  <sortState ref="A2:R4794">
    <sortCondition ref="A1"/>
  </sortState>
  <pageMargins left="0.7" right="0.7" top="0.75" bottom="0.75" header="0.3" footer="0.3"/>
  <pageSetup orientation="portrait" horizontalDpi="4294967292" verticalDpi="4294967292"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J807"/>
  <sheetViews>
    <sheetView topLeftCell="A102" workbookViewId="0">
      <selection activeCell="E114" sqref="E114"/>
    </sheetView>
  </sheetViews>
  <sheetFormatPr defaultColWidth="8.875" defaultRowHeight="15.75"/>
  <cols>
    <col min="1" max="1" width="16.125" customWidth="1"/>
    <col min="2" max="2" width="6.25" customWidth="1"/>
    <col min="3" max="3" width="20.125" style="4" customWidth="1"/>
    <col min="4" max="4" width="6.125" style="4" customWidth="1"/>
    <col min="5" max="5" width="14.875" customWidth="1"/>
    <col min="6" max="6" width="14.375" customWidth="1"/>
    <col min="7" max="7" width="17.75" customWidth="1"/>
  </cols>
  <sheetData>
    <row r="1" spans="1:9">
      <c r="A1" t="s">
        <v>1</v>
      </c>
      <c r="B1" t="s">
        <v>4</v>
      </c>
      <c r="C1" s="4" t="s">
        <v>786</v>
      </c>
      <c r="D1" s="4" t="s">
        <v>741</v>
      </c>
      <c r="E1" t="s">
        <v>587</v>
      </c>
      <c r="F1" s="3" t="s">
        <v>590</v>
      </c>
      <c r="G1" s="3" t="s">
        <v>589</v>
      </c>
    </row>
    <row r="2" spans="1:9">
      <c r="A2" t="s">
        <v>479</v>
      </c>
      <c r="B2" t="s">
        <v>463</v>
      </c>
      <c r="C2" s="4" t="str">
        <f>A2&amp;B2</f>
        <v>AbercrombieHI</v>
      </c>
      <c r="D2" s="4" t="s">
        <v>658</v>
      </c>
      <c r="E2">
        <v>1991</v>
      </c>
      <c r="F2">
        <v>2010</v>
      </c>
      <c r="I2" s="2" t="s">
        <v>588</v>
      </c>
    </row>
    <row r="3" spans="1:9">
      <c r="A3" t="s">
        <v>518</v>
      </c>
      <c r="B3" t="s">
        <v>125</v>
      </c>
      <c r="C3" s="4" t="str">
        <f t="shared" ref="C3:C67" si="0">A3&amp;B3</f>
        <v>AckermanNY</v>
      </c>
      <c r="D3" s="4" t="s">
        <v>658</v>
      </c>
      <c r="E3">
        <v>1993</v>
      </c>
      <c r="F3">
        <v>2012</v>
      </c>
      <c r="I3" s="4" t="s">
        <v>591</v>
      </c>
    </row>
    <row r="4" spans="1:9">
      <c r="A4" t="s">
        <v>672</v>
      </c>
      <c r="B4" s="4" t="s">
        <v>47</v>
      </c>
      <c r="C4" s="4" t="str">
        <f t="shared" si="0"/>
        <v>AdamsFL</v>
      </c>
      <c r="D4" s="4" t="s">
        <v>654</v>
      </c>
      <c r="E4">
        <v>2011</v>
      </c>
      <c r="F4">
        <v>2012</v>
      </c>
    </row>
    <row r="5" spans="1:9">
      <c r="A5" t="s">
        <v>420</v>
      </c>
      <c r="B5" t="s">
        <v>102</v>
      </c>
      <c r="C5" s="4" t="str">
        <f t="shared" si="0"/>
        <v>AderholtAL</v>
      </c>
      <c r="D5" s="4" t="s">
        <v>654</v>
      </c>
      <c r="E5">
        <v>1997</v>
      </c>
      <c r="F5">
        <v>2016</v>
      </c>
    </row>
    <row r="6" spans="1:9">
      <c r="A6" t="s">
        <v>282</v>
      </c>
      <c r="B6" t="s">
        <v>463</v>
      </c>
      <c r="C6" s="4" t="str">
        <f t="shared" si="0"/>
        <v>AkakaHI</v>
      </c>
      <c r="D6" s="4" t="s">
        <v>654</v>
      </c>
      <c r="E6">
        <v>1990</v>
      </c>
      <c r="F6">
        <v>2012</v>
      </c>
    </row>
    <row r="7" spans="1:9">
      <c r="A7" t="s">
        <v>215</v>
      </c>
      <c r="B7" t="s">
        <v>119</v>
      </c>
      <c r="C7" s="4" t="str">
        <f t="shared" si="0"/>
        <v>AkinMO</v>
      </c>
      <c r="D7" s="4" t="s">
        <v>654</v>
      </c>
      <c r="E7">
        <v>2001</v>
      </c>
      <c r="F7">
        <v>2012</v>
      </c>
    </row>
    <row r="8" spans="1:9">
      <c r="A8" t="s">
        <v>385</v>
      </c>
      <c r="B8" t="s">
        <v>141</v>
      </c>
      <c r="C8" s="4" t="str">
        <f t="shared" si="0"/>
        <v>AlexanderTN</v>
      </c>
      <c r="D8" s="4" t="s">
        <v>654</v>
      </c>
      <c r="E8">
        <v>2003</v>
      </c>
      <c r="F8">
        <v>2020</v>
      </c>
    </row>
    <row r="9" spans="1:9">
      <c r="A9" t="s">
        <v>385</v>
      </c>
      <c r="B9" t="s">
        <v>252</v>
      </c>
      <c r="C9" s="4" t="str">
        <f t="shared" si="0"/>
        <v>AlexanderLA</v>
      </c>
      <c r="D9" s="4" t="s">
        <v>654</v>
      </c>
      <c r="E9">
        <v>2003</v>
      </c>
      <c r="F9">
        <v>2013</v>
      </c>
    </row>
    <row r="10" spans="1:9">
      <c r="A10" t="s">
        <v>369</v>
      </c>
      <c r="B10" t="s">
        <v>193</v>
      </c>
      <c r="C10" s="4" t="str">
        <f t="shared" si="0"/>
        <v>AllardCO</v>
      </c>
      <c r="D10" s="4" t="s">
        <v>654</v>
      </c>
      <c r="E10">
        <v>1997</v>
      </c>
      <c r="F10">
        <v>2008</v>
      </c>
    </row>
    <row r="11" spans="1:9">
      <c r="A11" t="s">
        <v>74</v>
      </c>
      <c r="B11" t="s">
        <v>63</v>
      </c>
      <c r="C11" s="4" t="str">
        <f t="shared" si="0"/>
        <v>AllenVA</v>
      </c>
      <c r="D11" s="4" t="s">
        <v>654</v>
      </c>
      <c r="E11">
        <v>2001</v>
      </c>
      <c r="F11">
        <v>2006</v>
      </c>
    </row>
    <row r="12" spans="1:9">
      <c r="A12" t="s">
        <v>74</v>
      </c>
      <c r="B12" t="s">
        <v>113</v>
      </c>
      <c r="C12" s="4" t="str">
        <f t="shared" si="0"/>
        <v>AllenME</v>
      </c>
      <c r="D12" s="4" t="s">
        <v>658</v>
      </c>
      <c r="E12" s="4">
        <v>1997</v>
      </c>
      <c r="F12" s="4">
        <v>2008</v>
      </c>
    </row>
    <row r="13" spans="1:9">
      <c r="A13" t="s">
        <v>450</v>
      </c>
      <c r="B13" t="s">
        <v>44</v>
      </c>
      <c r="C13" s="4" t="str">
        <f t="shared" si="0"/>
        <v>AltmirePA</v>
      </c>
      <c r="D13" s="4" t="s">
        <v>658</v>
      </c>
      <c r="E13">
        <v>2007</v>
      </c>
      <c r="F13">
        <v>2012</v>
      </c>
    </row>
    <row r="14" spans="1:9">
      <c r="A14" t="s">
        <v>164</v>
      </c>
      <c r="B14" t="s">
        <v>87</v>
      </c>
      <c r="C14" s="4" t="str">
        <f t="shared" si="0"/>
        <v>AndrewsNJ</v>
      </c>
      <c r="D14" s="4" t="s">
        <v>658</v>
      </c>
      <c r="E14">
        <v>1990</v>
      </c>
      <c r="F14">
        <v>2014</v>
      </c>
    </row>
    <row r="15" spans="1:9">
      <c r="A15" t="s">
        <v>144</v>
      </c>
      <c r="B15" t="s">
        <v>125</v>
      </c>
      <c r="C15" s="4" t="str">
        <f t="shared" si="0"/>
        <v>ArcuriNY</v>
      </c>
      <c r="D15" s="4" t="s">
        <v>658</v>
      </c>
      <c r="E15">
        <v>2007</v>
      </c>
      <c r="F15">
        <v>2010</v>
      </c>
    </row>
    <row r="16" spans="1:9">
      <c r="A16" t="s">
        <v>703</v>
      </c>
      <c r="B16" s="4" t="s">
        <v>22</v>
      </c>
      <c r="C16" s="4" t="str">
        <f t="shared" si="0"/>
        <v>ArmeyTX</v>
      </c>
      <c r="D16" s="4" t="s">
        <v>654</v>
      </c>
      <c r="E16">
        <v>1985</v>
      </c>
      <c r="F16">
        <v>2002</v>
      </c>
    </row>
    <row r="17" spans="1:7">
      <c r="A17" t="s">
        <v>655</v>
      </c>
      <c r="B17" s="4" t="s">
        <v>119</v>
      </c>
      <c r="C17" s="4" t="str">
        <f t="shared" si="0"/>
        <v>AshcroftMO</v>
      </c>
      <c r="D17" s="4" t="s">
        <v>654</v>
      </c>
      <c r="E17" s="4">
        <v>1995</v>
      </c>
      <c r="F17" s="4">
        <v>2000</v>
      </c>
    </row>
    <row r="18" spans="1:7">
      <c r="A18" t="s">
        <v>358</v>
      </c>
      <c r="B18" t="s">
        <v>8</v>
      </c>
      <c r="C18" s="4" t="str">
        <f t="shared" si="0"/>
        <v>BacaCA</v>
      </c>
      <c r="D18" s="4" t="s">
        <v>658</v>
      </c>
      <c r="E18">
        <v>1999</v>
      </c>
      <c r="F18">
        <v>2012</v>
      </c>
    </row>
    <row r="19" spans="1:7">
      <c r="A19" t="s">
        <v>480</v>
      </c>
      <c r="B19" t="s">
        <v>143</v>
      </c>
      <c r="C19" s="4" t="str">
        <f t="shared" si="0"/>
        <v>BachmannMN</v>
      </c>
      <c r="D19" s="4" t="s">
        <v>654</v>
      </c>
      <c r="E19">
        <v>2007</v>
      </c>
      <c r="F19">
        <v>2014</v>
      </c>
    </row>
    <row r="20" spans="1:7">
      <c r="A20" t="s">
        <v>377</v>
      </c>
      <c r="B20" t="s">
        <v>116</v>
      </c>
      <c r="C20" s="4" t="str">
        <f t="shared" si="0"/>
        <v>BairdWA</v>
      </c>
      <c r="D20" s="4" t="s">
        <v>658</v>
      </c>
      <c r="E20">
        <v>1999</v>
      </c>
      <c r="F20">
        <v>2010</v>
      </c>
    </row>
    <row r="21" spans="1:7">
      <c r="A21" t="s">
        <v>699</v>
      </c>
      <c r="B21" s="4" t="s">
        <v>113</v>
      </c>
      <c r="C21" s="4" t="str">
        <f t="shared" si="0"/>
        <v>BaldacciME</v>
      </c>
      <c r="D21" s="4" t="s">
        <v>658</v>
      </c>
      <c r="E21">
        <v>1995</v>
      </c>
      <c r="F21">
        <v>2002</v>
      </c>
    </row>
    <row r="22" spans="1:7">
      <c r="A22" t="s">
        <v>376</v>
      </c>
      <c r="B22" t="s">
        <v>59</v>
      </c>
      <c r="C22" s="4" t="str">
        <f t="shared" si="0"/>
        <v>BaldwinWI</v>
      </c>
      <c r="D22" s="4" t="s">
        <v>658</v>
      </c>
      <c r="E22">
        <v>1999</v>
      </c>
      <c r="F22">
        <v>2018</v>
      </c>
      <c r="G22" t="s">
        <v>597</v>
      </c>
    </row>
    <row r="23" spans="1:7">
      <c r="A23" t="s">
        <v>735</v>
      </c>
      <c r="B23" s="4" t="s">
        <v>11</v>
      </c>
      <c r="C23" s="4" t="str">
        <f t="shared" si="0"/>
        <v>BallengerNC</v>
      </c>
      <c r="D23" s="4" t="s">
        <v>654</v>
      </c>
      <c r="E23">
        <v>1987</v>
      </c>
      <c r="F23">
        <v>2004</v>
      </c>
    </row>
    <row r="24" spans="1:7">
      <c r="A24" t="s">
        <v>324</v>
      </c>
      <c r="B24" t="s">
        <v>54</v>
      </c>
      <c r="C24" s="4" t="str">
        <f t="shared" si="0"/>
        <v>BarberAZ</v>
      </c>
      <c r="D24" s="4" t="s">
        <v>658</v>
      </c>
      <c r="E24">
        <v>2012</v>
      </c>
      <c r="F24">
        <v>2014</v>
      </c>
    </row>
    <row r="25" spans="1:7">
      <c r="A25" t="s">
        <v>614</v>
      </c>
      <c r="B25" s="4" t="s">
        <v>44</v>
      </c>
      <c r="C25" s="4" t="str">
        <f t="shared" si="0"/>
        <v>BarlettaPA</v>
      </c>
      <c r="D25" s="4" t="s">
        <v>654</v>
      </c>
      <c r="E25">
        <v>2011</v>
      </c>
      <c r="F25">
        <v>2016</v>
      </c>
    </row>
    <row r="26" spans="1:7">
      <c r="A26" t="s">
        <v>37</v>
      </c>
      <c r="B26" t="s">
        <v>13</v>
      </c>
      <c r="C26" s="4" t="str">
        <f t="shared" si="0"/>
        <v>BarrettSC</v>
      </c>
      <c r="D26" s="4" t="s">
        <v>654</v>
      </c>
      <c r="E26">
        <v>2003</v>
      </c>
      <c r="F26">
        <v>2010</v>
      </c>
    </row>
    <row r="27" spans="1:7" s="4" customFormat="1">
      <c r="A27" s="4" t="s">
        <v>37</v>
      </c>
      <c r="B27" s="4" t="s">
        <v>59</v>
      </c>
      <c r="C27" s="4" t="str">
        <f t="shared" si="0"/>
        <v>BarrettWI</v>
      </c>
      <c r="D27" s="4" t="s">
        <v>658</v>
      </c>
      <c r="E27" s="4">
        <v>1993</v>
      </c>
      <c r="F27" s="4">
        <v>2002</v>
      </c>
    </row>
    <row r="28" spans="1:7" s="4" customFormat="1">
      <c r="A28" s="4" t="s">
        <v>499</v>
      </c>
      <c r="B28" s="4" t="s">
        <v>137</v>
      </c>
      <c r="C28" s="4" t="str">
        <f t="shared" si="0"/>
        <v>BarrowGA</v>
      </c>
      <c r="D28" s="4" t="s">
        <v>658</v>
      </c>
      <c r="E28" s="4">
        <v>2005</v>
      </c>
      <c r="F28" s="4">
        <v>2014</v>
      </c>
    </row>
    <row r="29" spans="1:7">
      <c r="A29" t="s">
        <v>396</v>
      </c>
      <c r="B29" t="s">
        <v>163</v>
      </c>
      <c r="C29" s="4" t="str">
        <f t="shared" si="0"/>
        <v>BartlettMD</v>
      </c>
      <c r="D29" s="4" t="s">
        <v>654</v>
      </c>
      <c r="E29">
        <v>1993</v>
      </c>
      <c r="F29">
        <v>2012</v>
      </c>
    </row>
    <row r="30" spans="1:7">
      <c r="A30" t="s">
        <v>475</v>
      </c>
      <c r="B30" t="s">
        <v>22</v>
      </c>
      <c r="C30" s="4" t="str">
        <f t="shared" si="0"/>
        <v>BartonTX</v>
      </c>
      <c r="D30" s="4" t="s">
        <v>654</v>
      </c>
      <c r="E30">
        <v>1985</v>
      </c>
      <c r="F30">
        <v>2016</v>
      </c>
    </row>
    <row r="31" spans="1:7">
      <c r="A31" t="s">
        <v>539</v>
      </c>
      <c r="B31" t="s">
        <v>346</v>
      </c>
      <c r="C31" s="4" t="str">
        <f t="shared" si="0"/>
        <v>BassNH</v>
      </c>
      <c r="D31" s="4" t="s">
        <v>654</v>
      </c>
      <c r="E31" s="5" t="s">
        <v>618</v>
      </c>
      <c r="F31" s="5" t="s">
        <v>619</v>
      </c>
    </row>
    <row r="32" spans="1:7">
      <c r="A32" t="s">
        <v>539</v>
      </c>
      <c r="B32" t="s">
        <v>8</v>
      </c>
      <c r="C32" s="4" t="str">
        <f t="shared" si="0"/>
        <v>BassCA</v>
      </c>
      <c r="D32" s="4" t="s">
        <v>658</v>
      </c>
      <c r="E32">
        <v>2011</v>
      </c>
      <c r="F32">
        <v>2016</v>
      </c>
    </row>
    <row r="33" spans="1:7">
      <c r="A33" t="s">
        <v>287</v>
      </c>
      <c r="B33" t="s">
        <v>119</v>
      </c>
      <c r="C33" s="4" t="str">
        <f t="shared" si="0"/>
        <v>BaucusMO</v>
      </c>
      <c r="D33" s="4" t="s">
        <v>658</v>
      </c>
      <c r="E33">
        <v>1978</v>
      </c>
      <c r="F33">
        <v>2014</v>
      </c>
    </row>
    <row r="34" spans="1:7">
      <c r="A34" t="s">
        <v>656</v>
      </c>
      <c r="B34" s="4" t="s">
        <v>159</v>
      </c>
      <c r="C34" s="4" t="str">
        <f t="shared" si="0"/>
        <v>BayhIN</v>
      </c>
      <c r="D34" s="4" t="s">
        <v>658</v>
      </c>
      <c r="E34">
        <v>1999</v>
      </c>
      <c r="F34">
        <v>2010</v>
      </c>
    </row>
    <row r="35" spans="1:7">
      <c r="A35" t="s">
        <v>390</v>
      </c>
      <c r="B35" s="4" t="s">
        <v>127</v>
      </c>
      <c r="C35" s="4" t="str">
        <f t="shared" si="0"/>
        <v>BeanIL</v>
      </c>
      <c r="D35" s="4" t="s">
        <v>658</v>
      </c>
      <c r="E35" s="4">
        <v>2005</v>
      </c>
      <c r="F35" s="4">
        <v>2010</v>
      </c>
    </row>
    <row r="36" spans="1:7">
      <c r="A36" t="s">
        <v>575</v>
      </c>
      <c r="B36" t="s">
        <v>193</v>
      </c>
      <c r="C36" s="4" t="str">
        <f t="shared" si="0"/>
        <v>BeauprezCO</v>
      </c>
      <c r="D36" s="4" t="s">
        <v>654</v>
      </c>
      <c r="E36">
        <v>2003</v>
      </c>
      <c r="F36">
        <v>2006</v>
      </c>
    </row>
    <row r="37" spans="1:7">
      <c r="A37" t="s">
        <v>365</v>
      </c>
      <c r="B37" t="s">
        <v>8</v>
      </c>
      <c r="C37" s="4" t="str">
        <f t="shared" si="0"/>
        <v>BecerraCA</v>
      </c>
      <c r="D37" s="4" t="s">
        <v>658</v>
      </c>
      <c r="E37">
        <v>1993</v>
      </c>
      <c r="F37">
        <v>2016</v>
      </c>
    </row>
    <row r="38" spans="1:7">
      <c r="A38" t="s">
        <v>241</v>
      </c>
      <c r="B38" t="s">
        <v>387</v>
      </c>
      <c r="C38" s="4" t="str">
        <f t="shared" si="0"/>
        <v>BennettUT</v>
      </c>
      <c r="D38" s="4" t="s">
        <v>654</v>
      </c>
      <c r="E38">
        <v>1993</v>
      </c>
      <c r="F38">
        <v>2010</v>
      </c>
    </row>
    <row r="39" spans="1:7">
      <c r="A39" s="4" t="s">
        <v>194</v>
      </c>
      <c r="B39" t="s">
        <v>110</v>
      </c>
      <c r="C39" s="4" t="str">
        <f t="shared" si="0"/>
        <v>BereuterNE</v>
      </c>
      <c r="D39" s="4" t="s">
        <v>654</v>
      </c>
      <c r="E39">
        <v>1979</v>
      </c>
      <c r="F39">
        <v>2004</v>
      </c>
    </row>
    <row r="40" spans="1:7">
      <c r="A40" t="s">
        <v>557</v>
      </c>
      <c r="B40" t="s">
        <v>96</v>
      </c>
      <c r="C40" s="4" t="str">
        <f t="shared" si="0"/>
        <v>BergND</v>
      </c>
      <c r="D40" s="4" t="s">
        <v>654</v>
      </c>
      <c r="E40">
        <v>2011</v>
      </c>
      <c r="F40">
        <v>2012</v>
      </c>
    </row>
    <row r="41" spans="1:7">
      <c r="A41" t="s">
        <v>75</v>
      </c>
      <c r="B41" t="s">
        <v>248</v>
      </c>
      <c r="C41" s="4" t="str">
        <f t="shared" si="0"/>
        <v>BerkleyNV</v>
      </c>
      <c r="D41" s="4" t="s">
        <v>658</v>
      </c>
      <c r="E41">
        <v>1999</v>
      </c>
      <c r="F41">
        <v>2012</v>
      </c>
    </row>
    <row r="42" spans="1:7">
      <c r="A42" t="s">
        <v>688</v>
      </c>
      <c r="B42" s="4" t="s">
        <v>8</v>
      </c>
      <c r="C42" s="4" t="str">
        <f t="shared" si="0"/>
        <v>BermanCA</v>
      </c>
      <c r="D42" s="4" t="s">
        <v>658</v>
      </c>
      <c r="E42">
        <v>1983</v>
      </c>
      <c r="F42">
        <v>2012</v>
      </c>
    </row>
    <row r="43" spans="1:7">
      <c r="A43" t="s">
        <v>416</v>
      </c>
      <c r="B43" t="s">
        <v>321</v>
      </c>
      <c r="C43" s="4" t="str">
        <f t="shared" si="0"/>
        <v>BerryAR</v>
      </c>
      <c r="D43" s="4" t="s">
        <v>658</v>
      </c>
      <c r="E43">
        <v>1997</v>
      </c>
      <c r="F43">
        <v>2010</v>
      </c>
    </row>
    <row r="44" spans="1:7">
      <c r="A44" t="s">
        <v>257</v>
      </c>
      <c r="B44" t="s">
        <v>384</v>
      </c>
      <c r="C44" s="4" t="str">
        <f t="shared" si="0"/>
        <v>BidenDE</v>
      </c>
      <c r="D44" s="4" t="s">
        <v>658</v>
      </c>
      <c r="E44">
        <v>1973</v>
      </c>
      <c r="F44">
        <v>2009</v>
      </c>
    </row>
    <row r="45" spans="1:7">
      <c r="A45" t="s">
        <v>381</v>
      </c>
      <c r="B45" t="s">
        <v>127</v>
      </c>
      <c r="C45" s="4" t="str">
        <f t="shared" si="0"/>
        <v>BiggertIL</v>
      </c>
      <c r="D45" s="4" t="s">
        <v>654</v>
      </c>
      <c r="E45">
        <v>1999</v>
      </c>
      <c r="F45">
        <v>2012</v>
      </c>
    </row>
    <row r="46" spans="1:7">
      <c r="A46" t="s">
        <v>486</v>
      </c>
      <c r="B46" t="s">
        <v>8</v>
      </c>
      <c r="C46" s="4" t="str">
        <f t="shared" si="0"/>
        <v>BilbrayCA</v>
      </c>
      <c r="D46" s="4" t="s">
        <v>654</v>
      </c>
      <c r="E46" s="5" t="s">
        <v>617</v>
      </c>
      <c r="F46" s="5" t="s">
        <v>616</v>
      </c>
    </row>
    <row r="47" spans="1:7">
      <c r="A47" t="s">
        <v>620</v>
      </c>
      <c r="B47" t="s">
        <v>47</v>
      </c>
      <c r="C47" s="4" t="str">
        <f t="shared" si="0"/>
        <v>BilirakisGFL</v>
      </c>
      <c r="D47" s="4" t="s">
        <v>654</v>
      </c>
      <c r="E47">
        <v>2013</v>
      </c>
      <c r="F47">
        <v>2016</v>
      </c>
      <c r="G47" t="s">
        <v>598</v>
      </c>
    </row>
    <row r="48" spans="1:7">
      <c r="A48" t="s">
        <v>621</v>
      </c>
      <c r="B48" t="s">
        <v>47</v>
      </c>
      <c r="C48" s="4" t="str">
        <f t="shared" si="0"/>
        <v>BilirakisMFL</v>
      </c>
      <c r="D48" s="4" t="s">
        <v>654</v>
      </c>
      <c r="E48">
        <v>1983</v>
      </c>
      <c r="F48">
        <v>2006</v>
      </c>
      <c r="G48" t="s">
        <v>599</v>
      </c>
    </row>
    <row r="49" spans="1:6">
      <c r="A49" t="s">
        <v>335</v>
      </c>
      <c r="B49" t="s">
        <v>57</v>
      </c>
      <c r="C49" s="4" t="str">
        <f t="shared" si="0"/>
        <v>BingamanNM</v>
      </c>
      <c r="D49" s="4" t="s">
        <v>658</v>
      </c>
      <c r="E49">
        <v>1983</v>
      </c>
      <c r="F49">
        <v>2012</v>
      </c>
    </row>
    <row r="50" spans="1:6">
      <c r="A50" s="4" t="s">
        <v>213</v>
      </c>
      <c r="B50" t="s">
        <v>125</v>
      </c>
      <c r="C50" s="4" t="str">
        <f t="shared" si="0"/>
        <v>BishopNY</v>
      </c>
      <c r="D50" s="4" t="s">
        <v>658</v>
      </c>
      <c r="E50">
        <v>2003</v>
      </c>
      <c r="F50">
        <v>2014</v>
      </c>
    </row>
    <row r="51" spans="1:6">
      <c r="A51" t="s">
        <v>213</v>
      </c>
      <c r="B51" t="s">
        <v>137</v>
      </c>
      <c r="C51" s="4" t="str">
        <f t="shared" si="0"/>
        <v>BishopGA</v>
      </c>
      <c r="D51" s="4" t="s">
        <v>658</v>
      </c>
      <c r="E51">
        <v>1993</v>
      </c>
      <c r="F51">
        <v>2016</v>
      </c>
    </row>
    <row r="52" spans="1:6">
      <c r="A52" t="s">
        <v>213</v>
      </c>
      <c r="B52" t="s">
        <v>387</v>
      </c>
      <c r="C52" s="4" t="str">
        <f t="shared" si="0"/>
        <v>BishopUT</v>
      </c>
      <c r="D52" s="4" t="s">
        <v>654</v>
      </c>
      <c r="E52">
        <v>2003</v>
      </c>
      <c r="F52">
        <v>2016</v>
      </c>
    </row>
    <row r="53" spans="1:6">
      <c r="A53" t="s">
        <v>172</v>
      </c>
      <c r="B53" t="s">
        <v>141</v>
      </c>
      <c r="C53" s="4" t="str">
        <f t="shared" si="0"/>
        <v>BlackburnTN</v>
      </c>
      <c r="D53" s="4" t="s">
        <v>654</v>
      </c>
      <c r="E53">
        <v>2003</v>
      </c>
      <c r="F53">
        <v>2016</v>
      </c>
    </row>
    <row r="54" spans="1:6">
      <c r="A54" s="4" t="s">
        <v>79</v>
      </c>
      <c r="B54" t="s">
        <v>136</v>
      </c>
      <c r="C54" s="4" t="str">
        <f t="shared" si="0"/>
        <v>BlumenauerOR</v>
      </c>
      <c r="D54" s="4" t="s">
        <v>658</v>
      </c>
      <c r="E54">
        <v>1996</v>
      </c>
      <c r="F54">
        <v>2016</v>
      </c>
    </row>
    <row r="55" spans="1:6">
      <c r="A55" t="s">
        <v>173</v>
      </c>
      <c r="B55" t="s">
        <v>119</v>
      </c>
      <c r="C55" s="4" t="str">
        <f t="shared" si="0"/>
        <v>BluntMO</v>
      </c>
      <c r="D55" s="4" t="s">
        <v>654</v>
      </c>
      <c r="E55">
        <v>1997</v>
      </c>
      <c r="F55">
        <v>2016</v>
      </c>
    </row>
    <row r="56" spans="1:6">
      <c r="A56" s="4" t="s">
        <v>711</v>
      </c>
      <c r="B56" s="4" t="s">
        <v>125</v>
      </c>
      <c r="C56" s="4" t="str">
        <f t="shared" si="0"/>
        <v>BoehlertNY</v>
      </c>
      <c r="D56" s="4" t="s">
        <v>654</v>
      </c>
      <c r="E56">
        <v>1983</v>
      </c>
      <c r="F56">
        <v>2006</v>
      </c>
    </row>
    <row r="57" spans="1:6">
      <c r="A57" t="s">
        <v>167</v>
      </c>
      <c r="B57" t="s">
        <v>89</v>
      </c>
      <c r="C57" s="4" t="str">
        <f t="shared" si="0"/>
        <v>BoehnerOH</v>
      </c>
      <c r="D57" s="4" t="s">
        <v>654</v>
      </c>
      <c r="E57">
        <v>1991</v>
      </c>
      <c r="F57">
        <v>2016</v>
      </c>
    </row>
    <row r="58" spans="1:6">
      <c r="A58" t="s">
        <v>552</v>
      </c>
      <c r="B58" t="s">
        <v>136</v>
      </c>
      <c r="C58" s="4" t="str">
        <f t="shared" si="0"/>
        <v>BonamiciOR</v>
      </c>
      <c r="D58" s="4" t="s">
        <v>658</v>
      </c>
      <c r="E58">
        <v>2012</v>
      </c>
      <c r="F58">
        <v>2016</v>
      </c>
    </row>
    <row r="59" spans="1:6">
      <c r="A59" t="s">
        <v>243</v>
      </c>
      <c r="B59" t="s">
        <v>119</v>
      </c>
      <c r="C59" s="4" t="str">
        <f t="shared" si="0"/>
        <v>BondMO</v>
      </c>
      <c r="D59" s="4" t="s">
        <v>654</v>
      </c>
      <c r="E59">
        <v>1987</v>
      </c>
      <c r="F59">
        <v>2010</v>
      </c>
    </row>
    <row r="60" spans="1:6">
      <c r="A60" t="s">
        <v>712</v>
      </c>
      <c r="B60" s="4" t="s">
        <v>22</v>
      </c>
      <c r="C60" s="4" t="str">
        <f t="shared" si="0"/>
        <v>BonillaTX</v>
      </c>
      <c r="D60" s="4" t="s">
        <v>654</v>
      </c>
      <c r="E60">
        <v>1993</v>
      </c>
      <c r="F60">
        <v>2006</v>
      </c>
    </row>
    <row r="61" spans="1:6">
      <c r="A61" t="s">
        <v>460</v>
      </c>
      <c r="B61" t="s">
        <v>102</v>
      </c>
      <c r="C61" s="4" t="str">
        <f t="shared" si="0"/>
        <v>BonnerAL</v>
      </c>
      <c r="D61" s="4" t="s">
        <v>654</v>
      </c>
      <c r="E61">
        <v>2003</v>
      </c>
      <c r="F61">
        <v>2013</v>
      </c>
    </row>
    <row r="62" spans="1:6">
      <c r="A62" t="s">
        <v>423</v>
      </c>
      <c r="B62" t="s">
        <v>8</v>
      </c>
      <c r="C62" s="4" t="str">
        <f t="shared" si="0"/>
        <v>BonoCA</v>
      </c>
      <c r="D62" s="4" t="s">
        <v>654</v>
      </c>
      <c r="E62">
        <v>1998</v>
      </c>
      <c r="F62">
        <v>2012</v>
      </c>
    </row>
    <row r="63" spans="1:6">
      <c r="A63" t="s">
        <v>236</v>
      </c>
      <c r="B63" t="s">
        <v>321</v>
      </c>
      <c r="C63" s="4" t="str">
        <f t="shared" si="0"/>
        <v>BoozmanAR</v>
      </c>
      <c r="D63" s="4" t="s">
        <v>654</v>
      </c>
      <c r="E63">
        <v>2001</v>
      </c>
      <c r="F63">
        <v>2016</v>
      </c>
    </row>
    <row r="64" spans="1:6">
      <c r="A64" t="s">
        <v>360</v>
      </c>
      <c r="B64" t="s">
        <v>435</v>
      </c>
      <c r="C64" s="4" t="str">
        <f t="shared" si="0"/>
        <v>BordalloGuam</v>
      </c>
      <c r="D64" s="4" t="s">
        <v>658</v>
      </c>
      <c r="E64">
        <v>2003</v>
      </c>
      <c r="F64">
        <v>2016</v>
      </c>
    </row>
    <row r="65" spans="1:6">
      <c r="A65" t="s">
        <v>504</v>
      </c>
      <c r="B65" t="s">
        <v>182</v>
      </c>
      <c r="C65" s="4" t="str">
        <f t="shared" si="0"/>
        <v>BorenOK</v>
      </c>
      <c r="D65" s="4" t="s">
        <v>658</v>
      </c>
      <c r="E65">
        <v>2005</v>
      </c>
      <c r="F65">
        <v>2012</v>
      </c>
    </row>
    <row r="66" spans="1:6">
      <c r="A66" t="s">
        <v>691</v>
      </c>
      <c r="B66" s="4" t="s">
        <v>44</v>
      </c>
      <c r="C66" s="4" t="str">
        <f t="shared" si="0"/>
        <v>BorskiPA</v>
      </c>
      <c r="D66" s="4" t="s">
        <v>658</v>
      </c>
      <c r="E66">
        <v>1983</v>
      </c>
      <c r="F66">
        <v>2002</v>
      </c>
    </row>
    <row r="67" spans="1:6">
      <c r="A67" t="s">
        <v>264</v>
      </c>
      <c r="B67" t="s">
        <v>176</v>
      </c>
      <c r="C67" s="4" t="str">
        <f t="shared" si="0"/>
        <v>BoswellIA</v>
      </c>
      <c r="D67" s="4" t="s">
        <v>658</v>
      </c>
      <c r="E67">
        <v>1997</v>
      </c>
      <c r="F67">
        <v>2012</v>
      </c>
    </row>
    <row r="68" spans="1:6">
      <c r="A68" t="s">
        <v>439</v>
      </c>
      <c r="B68" t="s">
        <v>63</v>
      </c>
      <c r="C68" s="4" t="str">
        <f t="shared" ref="C68:C131" si="1">A68&amp;B68</f>
        <v>BoucherVA</v>
      </c>
      <c r="D68" s="4" t="s">
        <v>658</v>
      </c>
      <c r="E68">
        <v>1983</v>
      </c>
      <c r="F68">
        <v>2010</v>
      </c>
    </row>
    <row r="69" spans="1:6">
      <c r="A69" t="s">
        <v>363</v>
      </c>
      <c r="B69" t="s">
        <v>252</v>
      </c>
      <c r="C69" s="4" t="str">
        <f t="shared" si="1"/>
        <v>BoustanyLA</v>
      </c>
      <c r="D69" s="4" t="s">
        <v>654</v>
      </c>
      <c r="E69">
        <v>2005</v>
      </c>
      <c r="F69">
        <v>2016</v>
      </c>
    </row>
    <row r="70" spans="1:6">
      <c r="A70" t="s">
        <v>368</v>
      </c>
      <c r="B70" t="s">
        <v>8</v>
      </c>
      <c r="C70" s="4" t="str">
        <f t="shared" si="1"/>
        <v>BoxerCA</v>
      </c>
      <c r="D70" s="4" t="s">
        <v>658</v>
      </c>
      <c r="E70">
        <v>1993</v>
      </c>
      <c r="F70">
        <v>2016</v>
      </c>
    </row>
    <row r="71" spans="1:6">
      <c r="A71" t="s">
        <v>517</v>
      </c>
      <c r="B71" t="s">
        <v>47</v>
      </c>
      <c r="C71" s="4" t="str">
        <f t="shared" si="1"/>
        <v>BoydFL</v>
      </c>
      <c r="D71" s="4" t="s">
        <v>658</v>
      </c>
      <c r="E71">
        <v>1997</v>
      </c>
      <c r="F71">
        <v>2010</v>
      </c>
    </row>
    <row r="72" spans="1:6">
      <c r="A72" t="s">
        <v>462</v>
      </c>
      <c r="B72" t="s">
        <v>260</v>
      </c>
      <c r="C72" s="4" t="str">
        <f t="shared" si="1"/>
        <v>BoydaKS</v>
      </c>
      <c r="D72" s="4" t="s">
        <v>658</v>
      </c>
      <c r="E72">
        <v>2007</v>
      </c>
      <c r="F72">
        <v>2008</v>
      </c>
    </row>
    <row r="73" spans="1:6">
      <c r="A73" t="s">
        <v>567</v>
      </c>
      <c r="B73" t="s">
        <v>346</v>
      </c>
      <c r="C73" s="4" t="str">
        <f t="shared" si="1"/>
        <v>BradleyNH</v>
      </c>
      <c r="D73" s="4" t="s">
        <v>654</v>
      </c>
      <c r="E73">
        <v>2003</v>
      </c>
      <c r="F73">
        <v>2006</v>
      </c>
    </row>
    <row r="74" spans="1:6">
      <c r="A74" t="s">
        <v>214</v>
      </c>
      <c r="B74" t="s">
        <v>22</v>
      </c>
      <c r="C74" s="4" t="str">
        <f t="shared" si="1"/>
        <v>BradyTX</v>
      </c>
      <c r="D74" s="4" t="s">
        <v>654</v>
      </c>
      <c r="E74">
        <v>1997</v>
      </c>
      <c r="F74">
        <v>2016</v>
      </c>
    </row>
    <row r="75" spans="1:6">
      <c r="A75" t="s">
        <v>214</v>
      </c>
      <c r="B75" t="s">
        <v>44</v>
      </c>
      <c r="C75" s="4" t="str">
        <f t="shared" si="1"/>
        <v>BradyPA</v>
      </c>
      <c r="D75" s="4" t="s">
        <v>654</v>
      </c>
      <c r="E75">
        <v>1998</v>
      </c>
      <c r="F75">
        <v>2016</v>
      </c>
    </row>
    <row r="76" spans="1:6">
      <c r="A76" t="s">
        <v>218</v>
      </c>
      <c r="B76" t="s">
        <v>176</v>
      </c>
      <c r="C76" s="4" t="str">
        <f t="shared" si="1"/>
        <v>BraleyIA</v>
      </c>
      <c r="D76" s="4" t="s">
        <v>658</v>
      </c>
      <c r="E76">
        <v>2007</v>
      </c>
      <c r="F76">
        <v>2014</v>
      </c>
    </row>
    <row r="77" spans="1:6">
      <c r="A77" t="s">
        <v>550</v>
      </c>
      <c r="B77" t="s">
        <v>159</v>
      </c>
      <c r="C77" s="4" t="str">
        <f t="shared" si="1"/>
        <v>BrooksIN</v>
      </c>
      <c r="D77" s="4" t="s">
        <v>654</v>
      </c>
      <c r="E77">
        <v>2013</v>
      </c>
      <c r="F77">
        <v>2016</v>
      </c>
    </row>
    <row r="78" spans="1:6">
      <c r="A78" t="s">
        <v>550</v>
      </c>
      <c r="B78" t="s">
        <v>102</v>
      </c>
      <c r="C78" s="4" t="str">
        <f t="shared" si="1"/>
        <v>BrooksAL</v>
      </c>
      <c r="D78" s="4" t="s">
        <v>654</v>
      </c>
      <c r="E78">
        <v>2011</v>
      </c>
      <c r="F78">
        <v>2016</v>
      </c>
    </row>
    <row r="79" spans="1:6">
      <c r="A79" t="s">
        <v>339</v>
      </c>
      <c r="B79" t="s">
        <v>89</v>
      </c>
      <c r="C79" s="4" t="str">
        <f t="shared" si="1"/>
        <v>BrownOH</v>
      </c>
      <c r="D79" s="4" t="s">
        <v>658</v>
      </c>
      <c r="E79">
        <v>1993</v>
      </c>
      <c r="F79">
        <v>2018</v>
      </c>
    </row>
    <row r="80" spans="1:6">
      <c r="A80" t="s">
        <v>339</v>
      </c>
      <c r="B80" t="s">
        <v>47</v>
      </c>
      <c r="C80" s="4" t="str">
        <f t="shared" si="1"/>
        <v>BrownFL</v>
      </c>
      <c r="D80" s="4" t="s">
        <v>658</v>
      </c>
      <c r="E80">
        <v>1993</v>
      </c>
      <c r="F80">
        <v>2016</v>
      </c>
    </row>
    <row r="81" spans="1:7">
      <c r="A81" s="4" t="s">
        <v>339</v>
      </c>
      <c r="B81" t="s">
        <v>13</v>
      </c>
      <c r="C81" s="4" t="str">
        <f t="shared" si="1"/>
        <v>BrownSC</v>
      </c>
      <c r="D81" s="4" t="s">
        <v>654</v>
      </c>
      <c r="E81" s="4">
        <v>2001</v>
      </c>
      <c r="F81" s="4">
        <v>2010</v>
      </c>
    </row>
    <row r="82" spans="1:7">
      <c r="A82" t="s">
        <v>259</v>
      </c>
      <c r="B82" t="s">
        <v>260</v>
      </c>
      <c r="C82" s="4" t="str">
        <f t="shared" si="1"/>
        <v>BrownbackKS</v>
      </c>
      <c r="D82" s="4" t="s">
        <v>654</v>
      </c>
      <c r="E82">
        <v>1996</v>
      </c>
      <c r="F82">
        <v>2010</v>
      </c>
    </row>
    <row r="83" spans="1:7">
      <c r="A83" t="s">
        <v>414</v>
      </c>
      <c r="B83" t="s">
        <v>47</v>
      </c>
      <c r="C83" s="4" t="str">
        <f t="shared" si="1"/>
        <v>Brown-WaiteFL</v>
      </c>
      <c r="D83" s="4" t="s">
        <v>654</v>
      </c>
      <c r="E83">
        <v>2003</v>
      </c>
      <c r="F83">
        <v>2010</v>
      </c>
    </row>
    <row r="84" spans="1:7">
      <c r="A84" t="s">
        <v>710</v>
      </c>
      <c r="B84" s="4" t="s">
        <v>141</v>
      </c>
      <c r="C84" s="4" t="str">
        <f t="shared" si="1"/>
        <v>BryantTN</v>
      </c>
      <c r="D84" s="4" t="s">
        <v>654</v>
      </c>
      <c r="E84">
        <v>1995</v>
      </c>
      <c r="F84">
        <v>2002</v>
      </c>
    </row>
    <row r="85" spans="1:7">
      <c r="A85" t="s">
        <v>266</v>
      </c>
      <c r="B85" t="s">
        <v>47</v>
      </c>
      <c r="C85" s="4" t="str">
        <f t="shared" si="1"/>
        <v>BuchananFL</v>
      </c>
      <c r="D85" s="4" t="s">
        <v>654</v>
      </c>
      <c r="E85">
        <v>2007</v>
      </c>
      <c r="F85">
        <v>2016</v>
      </c>
    </row>
    <row r="86" spans="1:7">
      <c r="A86" t="s">
        <v>258</v>
      </c>
      <c r="B86" t="s">
        <v>52</v>
      </c>
      <c r="C86" s="4" t="str">
        <f t="shared" si="1"/>
        <v>BunningKY</v>
      </c>
      <c r="D86" s="4" t="s">
        <v>654</v>
      </c>
      <c r="E86">
        <v>1999</v>
      </c>
      <c r="F86">
        <v>2010</v>
      </c>
    </row>
    <row r="87" spans="1:7">
      <c r="A87" t="s">
        <v>212</v>
      </c>
      <c r="B87" t="s">
        <v>22</v>
      </c>
      <c r="C87" s="4" t="str">
        <f t="shared" si="1"/>
        <v>BurgessTX</v>
      </c>
      <c r="D87" s="4" t="s">
        <v>654</v>
      </c>
      <c r="E87">
        <v>2003</v>
      </c>
      <c r="F87">
        <v>2016</v>
      </c>
    </row>
    <row r="88" spans="1:7" s="4" customFormat="1">
      <c r="A88" s="4" t="s">
        <v>678</v>
      </c>
      <c r="B88" s="4" t="s">
        <v>250</v>
      </c>
      <c r="C88" s="4" t="str">
        <f t="shared" si="1"/>
        <v>BurnsMT</v>
      </c>
      <c r="D88" s="4" t="s">
        <v>654</v>
      </c>
      <c r="E88" s="4">
        <v>1989</v>
      </c>
      <c r="F88" s="4">
        <v>2006</v>
      </c>
    </row>
    <row r="89" spans="1:7">
      <c r="A89" t="s">
        <v>678</v>
      </c>
      <c r="B89" s="4" t="s">
        <v>137</v>
      </c>
      <c r="C89" s="4" t="str">
        <f t="shared" si="1"/>
        <v>BurnsGA</v>
      </c>
      <c r="D89" s="4" t="s">
        <v>654</v>
      </c>
      <c r="E89">
        <v>2003</v>
      </c>
      <c r="F89">
        <v>2004</v>
      </c>
    </row>
    <row r="90" spans="1:7">
      <c r="A90" t="s">
        <v>713</v>
      </c>
      <c r="B90" s="4" t="s">
        <v>11</v>
      </c>
      <c r="C90" s="4" t="str">
        <f t="shared" si="1"/>
        <v>BurrNC</v>
      </c>
      <c r="D90" s="4" t="s">
        <v>654</v>
      </c>
      <c r="E90">
        <v>1995</v>
      </c>
      <c r="F90">
        <v>2016</v>
      </c>
      <c r="G90" s="4" t="s">
        <v>597</v>
      </c>
    </row>
    <row r="91" spans="1:7">
      <c r="A91" t="s">
        <v>158</v>
      </c>
      <c r="B91" t="s">
        <v>159</v>
      </c>
      <c r="C91" s="4" t="str">
        <f t="shared" si="1"/>
        <v>BurtonIN</v>
      </c>
      <c r="D91" s="4" t="s">
        <v>654</v>
      </c>
      <c r="E91">
        <v>1983</v>
      </c>
      <c r="F91">
        <v>2012</v>
      </c>
    </row>
    <row r="92" spans="1:7">
      <c r="A92" t="s">
        <v>30</v>
      </c>
      <c r="B92" t="s">
        <v>11</v>
      </c>
      <c r="C92" s="4" t="str">
        <f t="shared" si="1"/>
        <v>ButterfieldNC</v>
      </c>
      <c r="D92" s="4" t="s">
        <v>658</v>
      </c>
      <c r="E92">
        <v>2004</v>
      </c>
      <c r="F92">
        <v>2016</v>
      </c>
    </row>
    <row r="93" spans="1:7">
      <c r="A93" t="s">
        <v>50</v>
      </c>
      <c r="B93" t="s">
        <v>159</v>
      </c>
      <c r="C93" s="4" t="str">
        <f t="shared" si="1"/>
        <v>BuyerIN</v>
      </c>
      <c r="D93" s="4" t="s">
        <v>654</v>
      </c>
      <c r="E93">
        <v>1993</v>
      </c>
      <c r="F93">
        <v>2010</v>
      </c>
    </row>
    <row r="94" spans="1:7">
      <c r="A94" t="s">
        <v>18</v>
      </c>
      <c r="B94" t="s">
        <v>246</v>
      </c>
      <c r="C94" s="4" t="str">
        <f t="shared" si="1"/>
        <v>ByrdWV</v>
      </c>
      <c r="D94" s="4" t="s">
        <v>658</v>
      </c>
      <c r="E94">
        <v>1959</v>
      </c>
      <c r="F94">
        <v>2010</v>
      </c>
    </row>
    <row r="95" spans="1:7">
      <c r="A95" t="s">
        <v>714</v>
      </c>
      <c r="B95" s="4" t="s">
        <v>102</v>
      </c>
      <c r="C95" s="4" t="str">
        <f t="shared" si="1"/>
        <v>CallahanAL</v>
      </c>
      <c r="D95" s="4" t="s">
        <v>654</v>
      </c>
      <c r="E95">
        <v>1985</v>
      </c>
      <c r="F95">
        <v>2002</v>
      </c>
    </row>
    <row r="96" spans="1:7">
      <c r="A96" t="s">
        <v>229</v>
      </c>
      <c r="B96" t="s">
        <v>8</v>
      </c>
      <c r="C96" s="4" t="str">
        <f t="shared" si="1"/>
        <v>CalvertCA</v>
      </c>
      <c r="D96" s="4" t="s">
        <v>654</v>
      </c>
      <c r="E96">
        <v>1993</v>
      </c>
      <c r="F96">
        <v>2016</v>
      </c>
    </row>
    <row r="97" spans="1:8">
      <c r="A97" t="s">
        <v>432</v>
      </c>
      <c r="B97" t="s">
        <v>112</v>
      </c>
      <c r="C97" s="4" t="str">
        <f t="shared" si="1"/>
        <v>CampMI</v>
      </c>
      <c r="D97" s="4" t="s">
        <v>654</v>
      </c>
      <c r="E97">
        <v>1993</v>
      </c>
      <c r="F97">
        <v>2014</v>
      </c>
    </row>
    <row r="98" spans="1:8">
      <c r="A98" t="s">
        <v>740</v>
      </c>
      <c r="B98" t="s">
        <v>193</v>
      </c>
      <c r="C98" s="4" t="str">
        <f t="shared" si="1"/>
        <v>CampbellCO</v>
      </c>
      <c r="D98" s="4" t="s">
        <v>654</v>
      </c>
      <c r="E98">
        <v>1987</v>
      </c>
      <c r="F98">
        <v>2004</v>
      </c>
    </row>
    <row r="99" spans="1:8">
      <c r="A99" t="s">
        <v>622</v>
      </c>
      <c r="B99" t="s">
        <v>8</v>
      </c>
      <c r="C99" s="4" t="str">
        <f t="shared" si="1"/>
        <v>CampbellJCA</v>
      </c>
      <c r="D99" s="4" t="s">
        <v>654</v>
      </c>
      <c r="E99">
        <v>2005</v>
      </c>
      <c r="F99">
        <v>2014</v>
      </c>
      <c r="G99" t="s">
        <v>602</v>
      </c>
    </row>
    <row r="100" spans="1:8">
      <c r="A100" t="s">
        <v>623</v>
      </c>
      <c r="B100" t="s">
        <v>8</v>
      </c>
      <c r="C100" s="4" t="str">
        <f t="shared" si="1"/>
        <v>CampbellTCA</v>
      </c>
      <c r="D100" s="4" t="s">
        <v>654</v>
      </c>
      <c r="E100">
        <v>1989</v>
      </c>
      <c r="F100">
        <v>2000</v>
      </c>
      <c r="G100" t="s">
        <v>603</v>
      </c>
    </row>
    <row r="101" spans="1:8">
      <c r="A101" t="s">
        <v>374</v>
      </c>
      <c r="B101" t="s">
        <v>63</v>
      </c>
      <c r="C101" s="4" t="str">
        <f t="shared" si="1"/>
        <v>CantorVA</v>
      </c>
      <c r="D101" s="4" t="s">
        <v>654</v>
      </c>
      <c r="E101">
        <v>2001</v>
      </c>
      <c r="F101">
        <v>2014</v>
      </c>
    </row>
    <row r="102" spans="1:8">
      <c r="A102" t="s">
        <v>675</v>
      </c>
      <c r="B102" s="4" t="s">
        <v>116</v>
      </c>
      <c r="C102" s="4" t="str">
        <f t="shared" si="1"/>
        <v>CantwellWA</v>
      </c>
      <c r="D102" s="4" t="s">
        <v>658</v>
      </c>
      <c r="E102">
        <v>2000</v>
      </c>
      <c r="F102">
        <v>2018</v>
      </c>
      <c r="G102" s="5" t="s">
        <v>639</v>
      </c>
      <c r="H102" s="5" t="s">
        <v>742</v>
      </c>
    </row>
    <row r="103" spans="1:8">
      <c r="A103" t="s">
        <v>445</v>
      </c>
      <c r="B103" t="s">
        <v>246</v>
      </c>
      <c r="C103" s="4" t="str">
        <f t="shared" si="1"/>
        <v>CapitoWV</v>
      </c>
      <c r="D103" s="4" t="s">
        <v>654</v>
      </c>
      <c r="E103">
        <v>2001</v>
      </c>
      <c r="F103">
        <v>2020</v>
      </c>
      <c r="G103" s="4" t="s">
        <v>597</v>
      </c>
    </row>
    <row r="104" spans="1:8">
      <c r="A104" t="s">
        <v>67</v>
      </c>
      <c r="B104" t="s">
        <v>8</v>
      </c>
      <c r="C104" s="4" t="str">
        <f t="shared" si="1"/>
        <v>CappsCA</v>
      </c>
      <c r="D104" s="4" t="s">
        <v>658</v>
      </c>
      <c r="E104">
        <v>1998</v>
      </c>
      <c r="F104">
        <v>2016</v>
      </c>
    </row>
    <row r="105" spans="1:8">
      <c r="A105" t="s">
        <v>474</v>
      </c>
      <c r="B105" t="s">
        <v>184</v>
      </c>
      <c r="C105" s="4" t="str">
        <f t="shared" si="1"/>
        <v>CapuanoMA</v>
      </c>
      <c r="D105" s="4" t="s">
        <v>658</v>
      </c>
      <c r="E105">
        <v>1999</v>
      </c>
      <c r="F105">
        <v>2016</v>
      </c>
    </row>
    <row r="106" spans="1:8">
      <c r="A106" t="s">
        <v>68</v>
      </c>
      <c r="B106" t="s">
        <v>163</v>
      </c>
      <c r="C106" s="4" t="str">
        <f t="shared" si="1"/>
        <v>CardinMD</v>
      </c>
      <c r="D106" s="4" t="s">
        <v>658</v>
      </c>
      <c r="E106">
        <v>1987</v>
      </c>
      <c r="F106">
        <v>2018</v>
      </c>
    </row>
    <row r="107" spans="1:8">
      <c r="A107" t="s">
        <v>498</v>
      </c>
      <c r="B107" t="s">
        <v>8</v>
      </c>
      <c r="C107" s="4" t="str">
        <f t="shared" si="1"/>
        <v>CardozaCA</v>
      </c>
      <c r="D107" s="4" t="s">
        <v>658</v>
      </c>
      <c r="E107">
        <v>2003</v>
      </c>
      <c r="F107">
        <v>2012</v>
      </c>
    </row>
    <row r="108" spans="1:8">
      <c r="A108" t="s">
        <v>625</v>
      </c>
      <c r="B108" t="s">
        <v>119</v>
      </c>
      <c r="C108" s="4" t="str">
        <f t="shared" si="1"/>
        <v>CarnahanJMO</v>
      </c>
      <c r="D108" s="4" t="s">
        <v>658</v>
      </c>
      <c r="E108">
        <v>2001</v>
      </c>
      <c r="F108">
        <v>2002</v>
      </c>
      <c r="G108" t="s">
        <v>605</v>
      </c>
    </row>
    <row r="109" spans="1:8">
      <c r="A109" t="s">
        <v>624</v>
      </c>
      <c r="B109" t="s">
        <v>119</v>
      </c>
      <c r="C109" s="4" t="str">
        <f t="shared" si="1"/>
        <v>CarnahanRMO</v>
      </c>
      <c r="D109" s="4" t="s">
        <v>658</v>
      </c>
      <c r="E109">
        <v>2005</v>
      </c>
      <c r="F109">
        <v>2012</v>
      </c>
      <c r="G109" t="s">
        <v>604</v>
      </c>
    </row>
    <row r="110" spans="1:8">
      <c r="A110" t="s">
        <v>459</v>
      </c>
      <c r="B110" t="s">
        <v>384</v>
      </c>
      <c r="C110" s="4" t="str">
        <f t="shared" si="1"/>
        <v>CarneyDE</v>
      </c>
      <c r="D110" s="4" t="s">
        <v>658</v>
      </c>
      <c r="E110">
        <v>2011</v>
      </c>
      <c r="F110">
        <v>2016</v>
      </c>
    </row>
    <row r="111" spans="1:8">
      <c r="A111" t="s">
        <v>459</v>
      </c>
      <c r="B111" t="s">
        <v>44</v>
      </c>
      <c r="C111" s="4" t="str">
        <f t="shared" si="1"/>
        <v>CarneyPA</v>
      </c>
      <c r="D111" s="4" t="s">
        <v>658</v>
      </c>
      <c r="E111">
        <v>2007</v>
      </c>
      <c r="F111">
        <v>2010</v>
      </c>
    </row>
    <row r="112" spans="1:8">
      <c r="A112" t="s">
        <v>584</v>
      </c>
      <c r="B112" t="s">
        <v>384</v>
      </c>
      <c r="C112" s="4" t="str">
        <f t="shared" si="1"/>
        <v>CarperDE</v>
      </c>
      <c r="D112" s="4" t="s">
        <v>658</v>
      </c>
      <c r="E112">
        <v>2001</v>
      </c>
      <c r="F112">
        <v>2018</v>
      </c>
    </row>
    <row r="113" spans="1:7">
      <c r="A113" t="s">
        <v>413</v>
      </c>
      <c r="B113" t="s">
        <v>159</v>
      </c>
      <c r="C113" s="4" t="str">
        <f t="shared" si="1"/>
        <v>CarsonIN</v>
      </c>
      <c r="D113" s="4" t="s">
        <v>658</v>
      </c>
      <c r="E113">
        <v>1997</v>
      </c>
      <c r="F113">
        <v>2007</v>
      </c>
    </row>
    <row r="114" spans="1:7">
      <c r="A114" t="s">
        <v>329</v>
      </c>
      <c r="B114" t="s">
        <v>22</v>
      </c>
      <c r="C114" s="4" t="str">
        <f t="shared" si="1"/>
        <v>CarterTX</v>
      </c>
      <c r="D114" s="4" t="s">
        <v>654</v>
      </c>
      <c r="E114">
        <v>2003</v>
      </c>
      <c r="F114">
        <v>2016</v>
      </c>
    </row>
    <row r="115" spans="1:7">
      <c r="A115" t="s">
        <v>103</v>
      </c>
      <c r="B115" t="s">
        <v>44</v>
      </c>
      <c r="C115" s="4" t="str">
        <f t="shared" si="1"/>
        <v>CaseyPA</v>
      </c>
      <c r="D115" s="4" t="s">
        <v>658</v>
      </c>
      <c r="E115">
        <v>2007</v>
      </c>
      <c r="F115">
        <v>2018</v>
      </c>
    </row>
    <row r="116" spans="1:7">
      <c r="A116" t="s">
        <v>361</v>
      </c>
      <c r="B116" t="s">
        <v>384</v>
      </c>
      <c r="C116" s="4" t="str">
        <f t="shared" si="1"/>
        <v>CastleDE</v>
      </c>
      <c r="D116" s="4" t="s">
        <v>654</v>
      </c>
      <c r="E116">
        <v>1993</v>
      </c>
      <c r="F116">
        <v>2010</v>
      </c>
    </row>
    <row r="117" spans="1:7">
      <c r="A117" t="s">
        <v>151</v>
      </c>
      <c r="B117" t="s">
        <v>47</v>
      </c>
      <c r="C117" s="4" t="str">
        <f t="shared" si="1"/>
        <v>CastorFL</v>
      </c>
      <c r="D117" s="4" t="s">
        <v>658</v>
      </c>
      <c r="E117">
        <v>2007</v>
      </c>
      <c r="F117">
        <v>2016</v>
      </c>
    </row>
    <row r="118" spans="1:7">
      <c r="A118" t="s">
        <v>408</v>
      </c>
      <c r="B118" t="s">
        <v>89</v>
      </c>
      <c r="C118" s="4" t="str">
        <f t="shared" si="1"/>
        <v>ChabotOH</v>
      </c>
      <c r="D118" s="4" t="s">
        <v>654</v>
      </c>
      <c r="E118" s="5" t="s">
        <v>626</v>
      </c>
      <c r="F118" s="5" t="s">
        <v>627</v>
      </c>
      <c r="G118">
        <f>2008-1995</f>
        <v>13</v>
      </c>
    </row>
    <row r="119" spans="1:7">
      <c r="A119" t="s">
        <v>679</v>
      </c>
      <c r="B119" s="4" t="s">
        <v>107</v>
      </c>
      <c r="C119" s="4" t="str">
        <f t="shared" si="1"/>
        <v>ChafeeRI</v>
      </c>
      <c r="D119" s="4" t="s">
        <v>654</v>
      </c>
      <c r="E119">
        <v>1999</v>
      </c>
      <c r="F119">
        <v>2006</v>
      </c>
    </row>
    <row r="120" spans="1:7">
      <c r="A120" t="s">
        <v>242</v>
      </c>
      <c r="B120" t="s">
        <v>137</v>
      </c>
      <c r="C120" s="4" t="str">
        <f t="shared" si="1"/>
        <v>ChamblissGA</v>
      </c>
      <c r="D120" s="4" t="s">
        <v>654</v>
      </c>
      <c r="E120">
        <v>1995</v>
      </c>
      <c r="F120">
        <v>2014</v>
      </c>
    </row>
    <row r="121" spans="1:7">
      <c r="A121" t="s">
        <v>389</v>
      </c>
      <c r="B121" t="s">
        <v>52</v>
      </c>
      <c r="C121" s="4" t="str">
        <f t="shared" si="1"/>
        <v>ChandlerKY</v>
      </c>
      <c r="D121" s="4" t="s">
        <v>658</v>
      </c>
      <c r="E121">
        <v>2004</v>
      </c>
      <c r="F121">
        <v>2012</v>
      </c>
    </row>
    <row r="122" spans="1:7">
      <c r="A122" t="s">
        <v>592</v>
      </c>
      <c r="B122" s="4" t="s">
        <v>87</v>
      </c>
      <c r="C122" s="4" t="str">
        <f t="shared" si="1"/>
        <v>ChiesaNJ</v>
      </c>
      <c r="D122" s="4" t="s">
        <v>654</v>
      </c>
      <c r="E122">
        <v>2013</v>
      </c>
      <c r="F122">
        <v>2013</v>
      </c>
    </row>
    <row r="123" spans="1:7">
      <c r="A123" t="s">
        <v>276</v>
      </c>
      <c r="B123" t="s">
        <v>159</v>
      </c>
      <c r="C123" s="4" t="str">
        <f t="shared" si="1"/>
        <v>ChocolaIN</v>
      </c>
      <c r="D123" s="4" t="s">
        <v>654</v>
      </c>
      <c r="E123">
        <v>2003</v>
      </c>
      <c r="F123">
        <v>2006</v>
      </c>
    </row>
    <row r="124" spans="1:7">
      <c r="A124" t="s">
        <v>231</v>
      </c>
      <c r="B124" t="s">
        <v>488</v>
      </c>
      <c r="C124" s="4" t="str">
        <f t="shared" si="1"/>
        <v>ChristensenVirgin Islands</v>
      </c>
      <c r="D124" s="4" t="s">
        <v>658</v>
      </c>
      <c r="E124">
        <v>1997</v>
      </c>
      <c r="F124">
        <v>2014</v>
      </c>
    </row>
    <row r="125" spans="1:7">
      <c r="A125" t="s">
        <v>325</v>
      </c>
      <c r="B125" t="s">
        <v>8</v>
      </c>
      <c r="C125" s="4" t="str">
        <f t="shared" si="1"/>
        <v>ChuCA</v>
      </c>
      <c r="D125" s="4" t="s">
        <v>658</v>
      </c>
      <c r="E125">
        <v>2009</v>
      </c>
      <c r="F125">
        <v>2016</v>
      </c>
    </row>
    <row r="126" spans="1:7">
      <c r="A126" t="s">
        <v>108</v>
      </c>
      <c r="B126" t="s">
        <v>107</v>
      </c>
      <c r="C126" s="4" t="str">
        <f t="shared" si="1"/>
        <v>CicillineRI</v>
      </c>
      <c r="D126" s="4" t="s">
        <v>658</v>
      </c>
      <c r="E126">
        <v>2011</v>
      </c>
      <c r="F126">
        <v>2016</v>
      </c>
    </row>
    <row r="127" spans="1:7">
      <c r="A127" t="s">
        <v>216</v>
      </c>
      <c r="B127" t="s">
        <v>112</v>
      </c>
      <c r="C127" s="4" t="str">
        <f t="shared" si="1"/>
        <v>ClarkeMI</v>
      </c>
      <c r="D127" s="4" t="s">
        <v>658</v>
      </c>
      <c r="E127">
        <v>2011</v>
      </c>
      <c r="F127">
        <v>2012</v>
      </c>
    </row>
    <row r="128" spans="1:7">
      <c r="A128" s="4" t="s">
        <v>216</v>
      </c>
      <c r="B128" t="s">
        <v>125</v>
      </c>
      <c r="C128" s="4" t="str">
        <f t="shared" si="1"/>
        <v>ClarkeNY</v>
      </c>
      <c r="D128" s="4" t="s">
        <v>658</v>
      </c>
      <c r="E128">
        <v>2007</v>
      </c>
      <c r="F128">
        <v>2016</v>
      </c>
    </row>
    <row r="129" spans="1:6">
      <c r="A129" t="s">
        <v>492</v>
      </c>
      <c r="B129" t="s">
        <v>119</v>
      </c>
      <c r="C129" s="4" t="str">
        <f t="shared" si="1"/>
        <v>ClayMO</v>
      </c>
      <c r="D129" s="4" t="s">
        <v>658</v>
      </c>
      <c r="E129">
        <v>2001</v>
      </c>
      <c r="F129">
        <v>2016</v>
      </c>
    </row>
    <row r="130" spans="1:6">
      <c r="A130" t="s">
        <v>698</v>
      </c>
      <c r="B130" s="4" t="s">
        <v>11</v>
      </c>
      <c r="C130" s="4" t="str">
        <f t="shared" si="1"/>
        <v>ClaytonNC</v>
      </c>
      <c r="D130" s="4" t="s">
        <v>658</v>
      </c>
      <c r="E130">
        <v>1992</v>
      </c>
      <c r="F130">
        <v>2002</v>
      </c>
    </row>
    <row r="131" spans="1:6">
      <c r="A131" t="s">
        <v>26</v>
      </c>
      <c r="B131" t="s">
        <v>119</v>
      </c>
      <c r="C131" s="4" t="str">
        <f t="shared" si="1"/>
        <v>CleaverMO</v>
      </c>
      <c r="D131" s="4" t="s">
        <v>658</v>
      </c>
      <c r="E131">
        <v>2005</v>
      </c>
      <c r="F131">
        <v>2016</v>
      </c>
    </row>
    <row r="132" spans="1:6">
      <c r="A132" t="s">
        <v>660</v>
      </c>
      <c r="B132" s="4" t="s">
        <v>137</v>
      </c>
      <c r="C132" s="4" t="str">
        <f t="shared" ref="C132:C195" si="2">A132&amp;B132</f>
        <v>ClelandGA</v>
      </c>
      <c r="D132" s="4" t="s">
        <v>658</v>
      </c>
      <c r="E132">
        <v>1997</v>
      </c>
      <c r="F132">
        <v>2002</v>
      </c>
    </row>
    <row r="133" spans="1:6">
      <c r="A133" t="s">
        <v>297</v>
      </c>
      <c r="B133" t="s">
        <v>125</v>
      </c>
      <c r="C133" s="4" t="str">
        <f t="shared" si="2"/>
        <v>ClintonNY</v>
      </c>
      <c r="D133" s="4" t="s">
        <v>658</v>
      </c>
      <c r="E133">
        <v>2001</v>
      </c>
      <c r="F133">
        <v>2009</v>
      </c>
    </row>
    <row r="134" spans="1:6">
      <c r="A134" t="s">
        <v>317</v>
      </c>
      <c r="B134" t="s">
        <v>13</v>
      </c>
      <c r="C134" s="4" t="str">
        <f t="shared" si="2"/>
        <v>ClyburnSC</v>
      </c>
      <c r="D134" s="4" t="s">
        <v>658</v>
      </c>
      <c r="E134">
        <v>1993</v>
      </c>
      <c r="F134">
        <v>2016</v>
      </c>
    </row>
    <row r="135" spans="1:6">
      <c r="A135" t="s">
        <v>341</v>
      </c>
      <c r="B135" t="s">
        <v>11</v>
      </c>
      <c r="C135" s="4" t="str">
        <f t="shared" si="2"/>
        <v>CobleNC</v>
      </c>
      <c r="D135" s="4" t="s">
        <v>654</v>
      </c>
      <c r="E135">
        <v>1985</v>
      </c>
      <c r="F135">
        <v>2014</v>
      </c>
    </row>
    <row r="136" spans="1:6">
      <c r="A136" t="s">
        <v>367</v>
      </c>
      <c r="B136" t="s">
        <v>182</v>
      </c>
      <c r="C136" s="4" t="str">
        <f t="shared" si="2"/>
        <v>CoburnOK</v>
      </c>
      <c r="D136" s="4" t="s">
        <v>654</v>
      </c>
      <c r="E136" s="5" t="s">
        <v>617</v>
      </c>
      <c r="F136" s="5" t="s">
        <v>628</v>
      </c>
    </row>
    <row r="137" spans="1:6">
      <c r="A137" t="s">
        <v>295</v>
      </c>
      <c r="B137" t="s">
        <v>308</v>
      </c>
      <c r="C137" s="4" t="str">
        <f t="shared" si="2"/>
        <v>CochranMS</v>
      </c>
      <c r="D137" s="4" t="s">
        <v>658</v>
      </c>
      <c r="E137">
        <v>1973</v>
      </c>
      <c r="F137">
        <v>2020</v>
      </c>
    </row>
    <row r="138" spans="1:6">
      <c r="A138" t="s">
        <v>555</v>
      </c>
      <c r="B138" t="s">
        <v>193</v>
      </c>
      <c r="C138" s="4" t="str">
        <f t="shared" si="2"/>
        <v>CoffmanCO</v>
      </c>
      <c r="D138" s="4" t="s">
        <v>654</v>
      </c>
      <c r="E138">
        <v>2009</v>
      </c>
      <c r="F138">
        <v>2016</v>
      </c>
    </row>
    <row r="139" spans="1:6">
      <c r="A139" t="s">
        <v>140</v>
      </c>
      <c r="B139" t="s">
        <v>141</v>
      </c>
      <c r="C139" s="4" t="str">
        <f t="shared" si="2"/>
        <v>CohenTN</v>
      </c>
      <c r="D139" s="4" t="s">
        <v>658</v>
      </c>
      <c r="E139">
        <v>2007</v>
      </c>
      <c r="F139">
        <v>2016</v>
      </c>
    </row>
    <row r="140" spans="1:6">
      <c r="A140" t="s">
        <v>181</v>
      </c>
      <c r="B140" t="s">
        <v>182</v>
      </c>
      <c r="C140" s="4" t="str">
        <f t="shared" si="2"/>
        <v>ColeOK</v>
      </c>
      <c r="D140" s="4" t="s">
        <v>654</v>
      </c>
      <c r="E140">
        <v>2003</v>
      </c>
      <c r="F140">
        <v>2016</v>
      </c>
    </row>
    <row r="141" spans="1:6">
      <c r="A141" t="s">
        <v>572</v>
      </c>
      <c r="B141" t="s">
        <v>143</v>
      </c>
      <c r="C141" s="4" t="str">
        <f t="shared" si="2"/>
        <v>ColemanMN</v>
      </c>
      <c r="D141" s="4" t="s">
        <v>654</v>
      </c>
      <c r="E141">
        <v>2003</v>
      </c>
      <c r="F141">
        <v>2008</v>
      </c>
    </row>
    <row r="142" spans="1:6">
      <c r="A142" t="s">
        <v>330</v>
      </c>
      <c r="B142" t="s">
        <v>113</v>
      </c>
      <c r="C142" s="4" t="str">
        <f t="shared" si="2"/>
        <v>CollinsME</v>
      </c>
      <c r="D142" s="4" t="s">
        <v>654</v>
      </c>
      <c r="E142">
        <v>1997</v>
      </c>
      <c r="F142">
        <v>2020</v>
      </c>
    </row>
    <row r="143" spans="1:6">
      <c r="A143" t="s">
        <v>357</v>
      </c>
      <c r="B143" t="s">
        <v>22</v>
      </c>
      <c r="C143" s="4" t="str">
        <f t="shared" si="2"/>
        <v>ConawayTX</v>
      </c>
      <c r="D143" s="4" t="s">
        <v>654</v>
      </c>
      <c r="E143">
        <v>2005</v>
      </c>
      <c r="F143">
        <v>2016</v>
      </c>
    </row>
    <row r="144" spans="1:6">
      <c r="A144" t="s">
        <v>613</v>
      </c>
      <c r="B144" t="s">
        <v>63</v>
      </c>
      <c r="C144" s="4" t="str">
        <f t="shared" si="2"/>
        <v>ConnollyVA</v>
      </c>
      <c r="D144" s="4" t="s">
        <v>654</v>
      </c>
      <c r="E144">
        <v>2009</v>
      </c>
      <c r="F144">
        <v>2016</v>
      </c>
    </row>
    <row r="145" spans="1:8">
      <c r="A145" t="s">
        <v>284</v>
      </c>
      <c r="B145" t="s">
        <v>96</v>
      </c>
      <c r="C145" s="4" t="str">
        <f t="shared" si="2"/>
        <v>ConradND</v>
      </c>
      <c r="D145" s="4" t="s">
        <v>658</v>
      </c>
      <c r="E145">
        <v>1987</v>
      </c>
      <c r="F145">
        <v>2012</v>
      </c>
    </row>
    <row r="146" spans="1:8">
      <c r="A146" t="s">
        <v>130</v>
      </c>
      <c r="B146" t="s">
        <v>112</v>
      </c>
      <c r="C146" s="4" t="str">
        <f t="shared" si="2"/>
        <v>ConyersMI</v>
      </c>
      <c r="D146" s="4" t="s">
        <v>658</v>
      </c>
      <c r="E146">
        <v>1965</v>
      </c>
      <c r="F146">
        <v>2016</v>
      </c>
    </row>
    <row r="147" spans="1:8">
      <c r="A147" t="s">
        <v>731</v>
      </c>
      <c r="B147" s="4" t="s">
        <v>252</v>
      </c>
      <c r="C147" s="4" t="str">
        <f t="shared" si="2"/>
        <v>CookseyLA</v>
      </c>
      <c r="D147" s="4" t="s">
        <v>654</v>
      </c>
      <c r="E147">
        <v>1997</v>
      </c>
      <c r="F147">
        <v>2002</v>
      </c>
    </row>
    <row r="148" spans="1:8">
      <c r="A148" t="s">
        <v>90</v>
      </c>
      <c r="B148" t="s">
        <v>141</v>
      </c>
      <c r="C148" s="4" t="str">
        <f t="shared" si="2"/>
        <v>CooperTN</v>
      </c>
      <c r="D148" s="4" t="s">
        <v>658</v>
      </c>
      <c r="E148">
        <v>1992</v>
      </c>
      <c r="F148">
        <v>2016</v>
      </c>
      <c r="G148" s="5" t="s">
        <v>629</v>
      </c>
      <c r="H148" s="5" t="s">
        <v>630</v>
      </c>
    </row>
    <row r="149" spans="1:8">
      <c r="A149" t="s">
        <v>579</v>
      </c>
      <c r="B149" t="s">
        <v>141</v>
      </c>
      <c r="C149" s="4" t="str">
        <f t="shared" si="2"/>
        <v>CorkerTN</v>
      </c>
      <c r="D149" s="4" t="s">
        <v>658</v>
      </c>
      <c r="E149">
        <v>2007</v>
      </c>
      <c r="F149">
        <v>2018</v>
      </c>
    </row>
    <row r="150" spans="1:8">
      <c r="A150" t="s">
        <v>120</v>
      </c>
      <c r="B150" t="s">
        <v>22</v>
      </c>
      <c r="C150" s="4" t="str">
        <f t="shared" si="2"/>
        <v>CornynTX</v>
      </c>
      <c r="D150" s="4" t="s">
        <v>654</v>
      </c>
      <c r="E150">
        <v>2002</v>
      </c>
      <c r="F150">
        <v>2020</v>
      </c>
    </row>
    <row r="151" spans="1:8">
      <c r="A151" t="s">
        <v>668</v>
      </c>
      <c r="B151" s="4" t="s">
        <v>87</v>
      </c>
      <c r="C151" s="4" t="str">
        <f t="shared" si="2"/>
        <v>CorzineNJ</v>
      </c>
      <c r="D151" s="4" t="s">
        <v>658</v>
      </c>
      <c r="E151">
        <v>2001</v>
      </c>
      <c r="F151">
        <v>2006</v>
      </c>
    </row>
    <row r="152" spans="1:8">
      <c r="A152" t="s">
        <v>345</v>
      </c>
      <c r="B152" t="s">
        <v>8</v>
      </c>
      <c r="C152" s="4" t="str">
        <f t="shared" si="2"/>
        <v>CostaCA</v>
      </c>
      <c r="D152" s="4" t="s">
        <v>654</v>
      </c>
      <c r="E152">
        <v>2005</v>
      </c>
      <c r="F152">
        <v>2016</v>
      </c>
    </row>
    <row r="153" spans="1:8">
      <c r="A153" t="s">
        <v>380</v>
      </c>
      <c r="B153" t="s">
        <v>127</v>
      </c>
      <c r="C153" s="4" t="str">
        <f t="shared" si="2"/>
        <v>CostelloIL</v>
      </c>
      <c r="D153" s="4" t="s">
        <v>658</v>
      </c>
      <c r="E153">
        <v>1987</v>
      </c>
      <c r="F153">
        <v>2012</v>
      </c>
    </row>
    <row r="154" spans="1:8">
      <c r="A154" t="s">
        <v>348</v>
      </c>
      <c r="B154" t="s">
        <v>84</v>
      </c>
      <c r="C154" s="4" t="str">
        <f t="shared" si="2"/>
        <v>CourtneyCT</v>
      </c>
      <c r="D154" s="4" t="s">
        <v>658</v>
      </c>
      <c r="E154">
        <v>2007</v>
      </c>
      <c r="F154">
        <v>2016</v>
      </c>
    </row>
    <row r="155" spans="1:8">
      <c r="A155" t="s">
        <v>183</v>
      </c>
      <c r="B155" t="s">
        <v>8</v>
      </c>
      <c r="C155" s="4" t="str">
        <f t="shared" si="2"/>
        <v>CoxCA</v>
      </c>
      <c r="D155" s="4" t="s">
        <v>654</v>
      </c>
      <c r="E155">
        <v>1989</v>
      </c>
      <c r="F155">
        <v>2005</v>
      </c>
    </row>
    <row r="156" spans="1:8">
      <c r="A156" t="s">
        <v>255</v>
      </c>
      <c r="B156" t="s">
        <v>449</v>
      </c>
      <c r="C156" s="4" t="str">
        <f t="shared" si="2"/>
        <v>CraigID</v>
      </c>
      <c r="D156" s="4" t="s">
        <v>654</v>
      </c>
      <c r="E156">
        <v>1981</v>
      </c>
      <c r="F156">
        <v>2008</v>
      </c>
    </row>
    <row r="157" spans="1:8">
      <c r="A157" t="s">
        <v>692</v>
      </c>
      <c r="B157" s="4" t="s">
        <v>127</v>
      </c>
      <c r="C157" s="4" t="str">
        <f t="shared" si="2"/>
        <v>CraneIL</v>
      </c>
      <c r="D157" s="4" t="s">
        <v>654</v>
      </c>
      <c r="E157">
        <v>1969</v>
      </c>
      <c r="F157">
        <v>2004</v>
      </c>
    </row>
    <row r="158" spans="1:8">
      <c r="A158" t="s">
        <v>526</v>
      </c>
      <c r="B158" t="s">
        <v>321</v>
      </c>
      <c r="C158" s="4" t="str">
        <f t="shared" si="2"/>
        <v>CrawfordAR</v>
      </c>
      <c r="D158" s="4" t="s">
        <v>654</v>
      </c>
      <c r="E158">
        <v>2011</v>
      </c>
      <c r="F158">
        <v>2016</v>
      </c>
    </row>
    <row r="159" spans="1:8">
      <c r="A159" t="s">
        <v>461</v>
      </c>
      <c r="B159" t="s">
        <v>47</v>
      </c>
      <c r="C159" s="4" t="str">
        <f t="shared" si="2"/>
        <v>CrenshawFL</v>
      </c>
      <c r="D159" s="4" t="s">
        <v>654</v>
      </c>
      <c r="E159">
        <v>2001</v>
      </c>
      <c r="F159">
        <v>2016</v>
      </c>
    </row>
    <row r="160" spans="1:8">
      <c r="A160" t="s">
        <v>409</v>
      </c>
      <c r="B160" t="s">
        <v>125</v>
      </c>
      <c r="C160" s="4" t="str">
        <f t="shared" si="2"/>
        <v>CrowleyNY</v>
      </c>
      <c r="D160" s="4" t="s">
        <v>658</v>
      </c>
      <c r="E160">
        <v>1999</v>
      </c>
      <c r="F160">
        <v>2016</v>
      </c>
    </row>
    <row r="161" spans="1:6">
      <c r="A161" t="s">
        <v>402</v>
      </c>
      <c r="B161" t="s">
        <v>122</v>
      </c>
      <c r="C161" s="4" t="str">
        <f t="shared" si="2"/>
        <v>CubinWY</v>
      </c>
      <c r="D161" s="4" t="s">
        <v>654</v>
      </c>
      <c r="E161">
        <v>1995</v>
      </c>
      <c r="F161">
        <v>2008</v>
      </c>
    </row>
    <row r="162" spans="1:6">
      <c r="A162" t="s">
        <v>483</v>
      </c>
      <c r="B162" t="s">
        <v>22</v>
      </c>
      <c r="C162" s="4" t="str">
        <f t="shared" si="2"/>
        <v>CuellarTX</v>
      </c>
      <c r="D162" s="4" t="s">
        <v>658</v>
      </c>
      <c r="E162">
        <v>2005</v>
      </c>
      <c r="F162">
        <v>2016</v>
      </c>
    </row>
    <row r="163" spans="1:6">
      <c r="A163" t="s">
        <v>405</v>
      </c>
      <c r="B163" t="s">
        <v>22</v>
      </c>
      <c r="C163" s="4" t="str">
        <f t="shared" si="2"/>
        <v>CulbersonTX</v>
      </c>
      <c r="D163" s="4" t="s">
        <v>654</v>
      </c>
      <c r="E163">
        <v>2001</v>
      </c>
      <c r="F163">
        <v>2016</v>
      </c>
    </row>
    <row r="164" spans="1:6">
      <c r="A164" t="s">
        <v>39</v>
      </c>
      <c r="B164" t="s">
        <v>163</v>
      </c>
      <c r="C164" s="4" t="str">
        <f t="shared" si="2"/>
        <v>CummingsMD</v>
      </c>
      <c r="D164" s="4" t="s">
        <v>658</v>
      </c>
      <c r="E164">
        <v>1996</v>
      </c>
      <c r="F164">
        <v>2016</v>
      </c>
    </row>
    <row r="165" spans="1:6">
      <c r="A165" t="s">
        <v>538</v>
      </c>
      <c r="B165" t="s">
        <v>8</v>
      </c>
      <c r="C165" s="4" t="str">
        <f t="shared" si="2"/>
        <v>CunninghamCA</v>
      </c>
      <c r="D165" s="4" t="s">
        <v>654</v>
      </c>
      <c r="E165">
        <v>1991</v>
      </c>
      <c r="F165">
        <v>2005</v>
      </c>
    </row>
    <row r="166" spans="1:6">
      <c r="A166" t="s">
        <v>571</v>
      </c>
      <c r="B166" t="s">
        <v>223</v>
      </c>
      <c r="C166" s="4" t="str">
        <f t="shared" si="2"/>
        <v>DaschleSD</v>
      </c>
      <c r="D166" s="4" t="s">
        <v>658</v>
      </c>
      <c r="E166">
        <v>1979</v>
      </c>
      <c r="F166">
        <v>2004</v>
      </c>
    </row>
    <row r="167" spans="1:6">
      <c r="A167" t="s">
        <v>51</v>
      </c>
      <c r="B167" t="s">
        <v>52</v>
      </c>
      <c r="C167" s="4" t="str">
        <f t="shared" si="2"/>
        <v>DavisKY</v>
      </c>
      <c r="D167" s="4" t="s">
        <v>654</v>
      </c>
      <c r="E167">
        <v>2005</v>
      </c>
      <c r="F167">
        <v>2012</v>
      </c>
    </row>
    <row r="168" spans="1:6">
      <c r="A168" t="s">
        <v>51</v>
      </c>
      <c r="B168" t="s">
        <v>8</v>
      </c>
      <c r="C168" s="4" t="str">
        <f t="shared" si="2"/>
        <v>DavisCA</v>
      </c>
      <c r="D168" s="4" t="s">
        <v>658</v>
      </c>
      <c r="E168">
        <v>2001</v>
      </c>
      <c r="F168">
        <v>2016</v>
      </c>
    </row>
    <row r="169" spans="1:6">
      <c r="A169" t="s">
        <v>51</v>
      </c>
      <c r="B169" t="s">
        <v>127</v>
      </c>
      <c r="C169" s="4" t="str">
        <f t="shared" si="2"/>
        <v>DavisIL</v>
      </c>
      <c r="D169" s="4" t="s">
        <v>658</v>
      </c>
      <c r="E169">
        <v>1997</v>
      </c>
      <c r="F169">
        <v>2016</v>
      </c>
    </row>
    <row r="170" spans="1:6">
      <c r="A170" t="s">
        <v>51</v>
      </c>
      <c r="B170" t="s">
        <v>102</v>
      </c>
      <c r="C170" s="4" t="str">
        <f t="shared" si="2"/>
        <v>DavisAL</v>
      </c>
      <c r="D170" s="4" t="s">
        <v>658</v>
      </c>
      <c r="E170">
        <v>2003</v>
      </c>
      <c r="F170">
        <v>2010</v>
      </c>
    </row>
    <row r="171" spans="1:6">
      <c r="A171" t="s">
        <v>582</v>
      </c>
      <c r="B171" t="s">
        <v>141</v>
      </c>
      <c r="C171" s="4" t="str">
        <f t="shared" si="2"/>
        <v>DavisDTN</v>
      </c>
      <c r="D171" s="4" t="s">
        <v>654</v>
      </c>
      <c r="E171">
        <v>2007</v>
      </c>
      <c r="F171">
        <v>2008</v>
      </c>
    </row>
    <row r="172" spans="1:6">
      <c r="A172" t="s">
        <v>631</v>
      </c>
      <c r="B172" t="s">
        <v>63</v>
      </c>
      <c r="C172" s="4" t="str">
        <f t="shared" si="2"/>
        <v>DavisJVA</v>
      </c>
      <c r="D172" s="4" t="s">
        <v>654</v>
      </c>
      <c r="E172">
        <v>2001</v>
      </c>
      <c r="F172">
        <v>2007</v>
      </c>
    </row>
    <row r="173" spans="1:6">
      <c r="A173" t="s">
        <v>633</v>
      </c>
      <c r="B173" t="s">
        <v>141</v>
      </c>
      <c r="C173" s="4" t="str">
        <f t="shared" si="2"/>
        <v>DavisLTN</v>
      </c>
      <c r="D173" s="4" t="s">
        <v>658</v>
      </c>
      <c r="E173">
        <v>2003</v>
      </c>
      <c r="F173">
        <v>2010</v>
      </c>
    </row>
    <row r="174" spans="1:6">
      <c r="A174" t="s">
        <v>632</v>
      </c>
      <c r="B174" t="s">
        <v>63</v>
      </c>
      <c r="C174" s="4" t="str">
        <f t="shared" si="2"/>
        <v>DavisTVA</v>
      </c>
      <c r="D174" s="4" t="s">
        <v>654</v>
      </c>
      <c r="E174">
        <v>1995</v>
      </c>
      <c r="F174">
        <v>2008</v>
      </c>
    </row>
    <row r="175" spans="1:6">
      <c r="A175" t="s">
        <v>574</v>
      </c>
      <c r="B175" t="s">
        <v>143</v>
      </c>
      <c r="C175" s="4" t="str">
        <f t="shared" si="2"/>
        <v>DaytonMN</v>
      </c>
      <c r="D175" s="4" t="s">
        <v>658</v>
      </c>
      <c r="E175">
        <v>2001</v>
      </c>
      <c r="F175">
        <v>2006</v>
      </c>
    </row>
    <row r="176" spans="1:6">
      <c r="A176" t="s">
        <v>497</v>
      </c>
      <c r="B176" t="s">
        <v>137</v>
      </c>
      <c r="C176" s="4" t="str">
        <f t="shared" si="2"/>
        <v>DealGA</v>
      </c>
      <c r="D176" s="4" t="s">
        <v>654</v>
      </c>
      <c r="E176">
        <v>1993</v>
      </c>
      <c r="F176">
        <v>2010</v>
      </c>
    </row>
    <row r="177" spans="1:8">
      <c r="A177" t="s">
        <v>38</v>
      </c>
      <c r="B177" t="s">
        <v>136</v>
      </c>
      <c r="C177" s="4" t="str">
        <f t="shared" si="2"/>
        <v>DeFazioOR</v>
      </c>
      <c r="D177" s="4" t="s">
        <v>658</v>
      </c>
      <c r="E177">
        <v>1987</v>
      </c>
      <c r="F177">
        <v>2016</v>
      </c>
    </row>
    <row r="178" spans="1:8">
      <c r="A178" t="s">
        <v>190</v>
      </c>
      <c r="B178" t="s">
        <v>193</v>
      </c>
      <c r="C178" s="4" t="str">
        <f t="shared" si="2"/>
        <v>DegetteCO</v>
      </c>
      <c r="D178" s="4" t="s">
        <v>658</v>
      </c>
      <c r="E178">
        <v>1997</v>
      </c>
      <c r="F178">
        <v>2016</v>
      </c>
    </row>
    <row r="179" spans="1:8">
      <c r="A179" t="s">
        <v>275</v>
      </c>
      <c r="B179" t="s">
        <v>184</v>
      </c>
      <c r="C179" s="4" t="str">
        <f t="shared" si="2"/>
        <v>DelahuntMA</v>
      </c>
      <c r="D179" s="4" t="s">
        <v>658</v>
      </c>
      <c r="E179">
        <v>1997</v>
      </c>
      <c r="F179">
        <v>2010</v>
      </c>
    </row>
    <row r="180" spans="1:8">
      <c r="A180" t="s">
        <v>83</v>
      </c>
      <c r="B180" t="s">
        <v>84</v>
      </c>
      <c r="C180" s="4" t="str">
        <f t="shared" si="2"/>
        <v>DelauroCT</v>
      </c>
      <c r="D180" s="4" t="s">
        <v>658</v>
      </c>
      <c r="E180">
        <v>1991</v>
      </c>
      <c r="F180">
        <v>2016</v>
      </c>
    </row>
    <row r="181" spans="1:8">
      <c r="A181" t="s">
        <v>187</v>
      </c>
      <c r="B181" t="s">
        <v>22</v>
      </c>
      <c r="C181" s="4" t="str">
        <f t="shared" si="2"/>
        <v>DelayTX</v>
      </c>
      <c r="D181" s="4" t="s">
        <v>654</v>
      </c>
      <c r="E181">
        <v>1985</v>
      </c>
      <c r="F181">
        <v>2006</v>
      </c>
    </row>
    <row r="182" spans="1:8">
      <c r="A182" t="s">
        <v>580</v>
      </c>
      <c r="B182" t="s">
        <v>13</v>
      </c>
      <c r="C182" s="4" t="str">
        <f t="shared" si="2"/>
        <v>DemintSC</v>
      </c>
      <c r="D182" s="4" t="s">
        <v>654</v>
      </c>
      <c r="E182">
        <v>1999</v>
      </c>
      <c r="F182">
        <v>2012</v>
      </c>
    </row>
    <row r="183" spans="1:8">
      <c r="A183" t="s">
        <v>203</v>
      </c>
      <c r="B183" t="s">
        <v>44</v>
      </c>
      <c r="C183" s="4" t="str">
        <f t="shared" si="2"/>
        <v>DentPA</v>
      </c>
      <c r="D183" s="4" t="s">
        <v>654</v>
      </c>
      <c r="E183">
        <v>2005</v>
      </c>
      <c r="F183">
        <v>2016</v>
      </c>
    </row>
    <row r="184" spans="1:8">
      <c r="A184" t="s">
        <v>525</v>
      </c>
      <c r="B184" t="s">
        <v>141</v>
      </c>
      <c r="C184" s="4" t="str">
        <f t="shared" si="2"/>
        <v>DesjarlaisTN</v>
      </c>
      <c r="D184" s="4" t="s">
        <v>654</v>
      </c>
      <c r="E184">
        <v>2011</v>
      </c>
      <c r="F184">
        <v>2016</v>
      </c>
    </row>
    <row r="185" spans="1:8">
      <c r="A185" t="s">
        <v>680</v>
      </c>
      <c r="B185" s="4" t="s">
        <v>47</v>
      </c>
      <c r="C185" s="4" t="str">
        <f t="shared" si="2"/>
        <v>DeutchFL</v>
      </c>
      <c r="D185" s="4" t="s">
        <v>658</v>
      </c>
      <c r="E185">
        <v>2010</v>
      </c>
      <c r="F185">
        <v>2016</v>
      </c>
    </row>
    <row r="186" spans="1:8">
      <c r="A186" t="s">
        <v>674</v>
      </c>
      <c r="B186" s="4" t="s">
        <v>89</v>
      </c>
      <c r="C186" s="4" t="str">
        <f t="shared" si="2"/>
        <v>DewineOH</v>
      </c>
      <c r="D186" s="4" t="s">
        <v>654</v>
      </c>
      <c r="E186">
        <v>1988</v>
      </c>
      <c r="F186">
        <v>2006</v>
      </c>
      <c r="G186" s="5" t="s">
        <v>743</v>
      </c>
      <c r="H186" s="5" t="s">
        <v>618</v>
      </c>
    </row>
    <row r="187" spans="1:8">
      <c r="A187" t="s">
        <v>208</v>
      </c>
      <c r="B187" t="s">
        <v>47</v>
      </c>
      <c r="C187" s="4" t="str">
        <f t="shared" si="2"/>
        <v>Diaz-BalartFL</v>
      </c>
      <c r="D187" s="4" t="s">
        <v>654</v>
      </c>
      <c r="E187">
        <v>1993</v>
      </c>
      <c r="F187">
        <v>2010</v>
      </c>
    </row>
    <row r="188" spans="1:8">
      <c r="A188" t="s">
        <v>60</v>
      </c>
      <c r="B188" t="s">
        <v>116</v>
      </c>
      <c r="C188" s="4" t="str">
        <f t="shared" si="2"/>
        <v>DicksWA</v>
      </c>
      <c r="D188" s="4" t="s">
        <v>658</v>
      </c>
      <c r="E188">
        <v>1977</v>
      </c>
      <c r="F188">
        <v>2012</v>
      </c>
    </row>
    <row r="189" spans="1:8">
      <c r="A189" s="4" t="s">
        <v>128</v>
      </c>
      <c r="B189" t="s">
        <v>112</v>
      </c>
      <c r="C189" s="4" t="str">
        <f t="shared" si="2"/>
        <v>DingellMI</v>
      </c>
      <c r="D189" s="4" t="s">
        <v>658</v>
      </c>
      <c r="E189">
        <v>1955</v>
      </c>
      <c r="F189">
        <v>2014</v>
      </c>
    </row>
    <row r="190" spans="1:8">
      <c r="A190" t="s">
        <v>681</v>
      </c>
      <c r="B190" s="4" t="s">
        <v>463</v>
      </c>
      <c r="C190" s="4" t="str">
        <f t="shared" si="2"/>
        <v>DjouHI</v>
      </c>
      <c r="D190" s="4" t="s">
        <v>654</v>
      </c>
      <c r="E190">
        <v>2010</v>
      </c>
      <c r="F190">
        <v>2010</v>
      </c>
    </row>
    <row r="191" spans="1:8">
      <c r="A191" t="s">
        <v>286</v>
      </c>
      <c r="B191" t="s">
        <v>84</v>
      </c>
      <c r="C191" s="4" t="str">
        <f t="shared" si="2"/>
        <v>DoddCT</v>
      </c>
      <c r="D191" s="4" t="s">
        <v>658</v>
      </c>
      <c r="E191">
        <v>1975</v>
      </c>
      <c r="F191">
        <v>2010</v>
      </c>
    </row>
    <row r="192" spans="1:8">
      <c r="A192" t="s">
        <v>227</v>
      </c>
      <c r="B192" t="s">
        <v>22</v>
      </c>
      <c r="C192" s="4" t="str">
        <f t="shared" si="2"/>
        <v>DoggettTX</v>
      </c>
      <c r="D192" s="4" t="s">
        <v>658</v>
      </c>
      <c r="E192">
        <v>1995</v>
      </c>
      <c r="F192">
        <v>2016</v>
      </c>
    </row>
    <row r="193" spans="1:6">
      <c r="A193" t="s">
        <v>682</v>
      </c>
      <c r="B193" s="4" t="s">
        <v>127</v>
      </c>
      <c r="C193" s="4" t="str">
        <f t="shared" si="2"/>
        <v>DoldIL</v>
      </c>
      <c r="D193" s="4" t="s">
        <v>654</v>
      </c>
      <c r="E193" s="4">
        <v>2011</v>
      </c>
      <c r="F193">
        <v>2012</v>
      </c>
    </row>
    <row r="194" spans="1:6">
      <c r="A194" t="s">
        <v>578</v>
      </c>
      <c r="B194" t="s">
        <v>11</v>
      </c>
      <c r="C194" s="4" t="str">
        <f t="shared" si="2"/>
        <v>DoleNC</v>
      </c>
      <c r="D194" s="4" t="s">
        <v>654</v>
      </c>
      <c r="E194">
        <v>2003</v>
      </c>
      <c r="F194">
        <v>2008</v>
      </c>
    </row>
    <row r="195" spans="1:6">
      <c r="A195" t="s">
        <v>285</v>
      </c>
      <c r="B195" t="s">
        <v>57</v>
      </c>
      <c r="C195" s="4" t="str">
        <f t="shared" si="2"/>
        <v>DomeniciNM</v>
      </c>
      <c r="D195" s="4" t="s">
        <v>654</v>
      </c>
      <c r="E195">
        <v>1973</v>
      </c>
      <c r="F195">
        <v>2008</v>
      </c>
    </row>
    <row r="196" spans="1:6">
      <c r="A196" t="s">
        <v>379</v>
      </c>
      <c r="B196" t="s">
        <v>159</v>
      </c>
      <c r="C196" s="4" t="str">
        <f t="shared" ref="C196:C259" si="3">A196&amp;B196</f>
        <v>DonnellyIN</v>
      </c>
      <c r="D196" s="4" t="s">
        <v>658</v>
      </c>
      <c r="E196">
        <v>2007</v>
      </c>
      <c r="F196">
        <v>2018</v>
      </c>
    </row>
    <row r="197" spans="1:6">
      <c r="A197" t="s">
        <v>715</v>
      </c>
      <c r="B197" s="4" t="s">
        <v>8</v>
      </c>
      <c r="C197" s="4" t="str">
        <f t="shared" si="3"/>
        <v>DooleyCA</v>
      </c>
      <c r="D197" s="4" t="s">
        <v>658</v>
      </c>
      <c r="E197">
        <v>1991</v>
      </c>
      <c r="F197">
        <v>2004</v>
      </c>
    </row>
    <row r="198" spans="1:6">
      <c r="A198" t="s">
        <v>427</v>
      </c>
      <c r="B198" t="s">
        <v>8</v>
      </c>
      <c r="C198" s="4" t="str">
        <f t="shared" si="3"/>
        <v>DoolittleCA</v>
      </c>
      <c r="D198" s="4" t="s">
        <v>654</v>
      </c>
      <c r="E198">
        <v>1991</v>
      </c>
      <c r="F198">
        <v>2008</v>
      </c>
    </row>
    <row r="199" spans="1:6">
      <c r="A199" t="s">
        <v>95</v>
      </c>
      <c r="B199" t="s">
        <v>96</v>
      </c>
      <c r="C199" s="4" t="str">
        <f t="shared" si="3"/>
        <v>DorganND</v>
      </c>
      <c r="D199" s="4" t="s">
        <v>658</v>
      </c>
      <c r="E199">
        <v>1981</v>
      </c>
      <c r="F199">
        <v>2010</v>
      </c>
    </row>
    <row r="200" spans="1:6">
      <c r="A200" t="s">
        <v>430</v>
      </c>
      <c r="B200" t="s">
        <v>44</v>
      </c>
      <c r="C200" s="4" t="str">
        <f t="shared" si="3"/>
        <v>DoylePA</v>
      </c>
      <c r="D200" s="4" t="s">
        <v>658</v>
      </c>
      <c r="E200">
        <v>1995</v>
      </c>
      <c r="F200">
        <v>2016</v>
      </c>
    </row>
    <row r="201" spans="1:6">
      <c r="A201" t="s">
        <v>150</v>
      </c>
      <c r="B201" s="4" t="s">
        <v>63</v>
      </c>
      <c r="C201" s="4" t="str">
        <f t="shared" si="3"/>
        <v>DrakeVA</v>
      </c>
      <c r="D201" s="4" t="s">
        <v>654</v>
      </c>
      <c r="E201">
        <v>2005</v>
      </c>
      <c r="F201">
        <v>2008</v>
      </c>
    </row>
    <row r="202" spans="1:6">
      <c r="A202" t="s">
        <v>205</v>
      </c>
      <c r="B202" t="s">
        <v>8</v>
      </c>
      <c r="C202" s="4" t="str">
        <f t="shared" si="3"/>
        <v>DreierCA</v>
      </c>
      <c r="D202" s="4" t="s">
        <v>654</v>
      </c>
      <c r="E202">
        <v>1981</v>
      </c>
      <c r="F202">
        <v>2012</v>
      </c>
    </row>
    <row r="203" spans="1:6" s="4" customFormat="1">
      <c r="A203" s="4" t="s">
        <v>642</v>
      </c>
      <c r="B203" s="4" t="s">
        <v>116</v>
      </c>
      <c r="C203" s="4" t="str">
        <f t="shared" si="3"/>
        <v>DunnWA</v>
      </c>
      <c r="D203" s="4" t="s">
        <v>654</v>
      </c>
      <c r="E203" s="4">
        <v>1993</v>
      </c>
      <c r="F203" s="4">
        <v>2004</v>
      </c>
    </row>
    <row r="204" spans="1:6">
      <c r="A204" t="s">
        <v>197</v>
      </c>
      <c r="B204" t="s">
        <v>13</v>
      </c>
      <c r="C204" s="4" t="str">
        <f t="shared" si="3"/>
        <v>DuncanSC</v>
      </c>
      <c r="D204" s="4" t="s">
        <v>654</v>
      </c>
      <c r="E204">
        <v>2011</v>
      </c>
      <c r="F204">
        <v>2016</v>
      </c>
    </row>
    <row r="205" spans="1:6">
      <c r="A205" t="s">
        <v>197</v>
      </c>
      <c r="B205" t="s">
        <v>141</v>
      </c>
      <c r="C205" s="4" t="str">
        <f t="shared" si="3"/>
        <v>DuncanTN</v>
      </c>
      <c r="D205" s="4" t="s">
        <v>654</v>
      </c>
      <c r="E205">
        <v>1988</v>
      </c>
      <c r="F205">
        <v>2016</v>
      </c>
    </row>
    <row r="206" spans="1:6">
      <c r="A206" t="s">
        <v>94</v>
      </c>
      <c r="B206" t="s">
        <v>127</v>
      </c>
      <c r="C206" s="4" t="str">
        <f t="shared" si="3"/>
        <v>DurbinIL</v>
      </c>
      <c r="D206" s="4" t="s">
        <v>658</v>
      </c>
      <c r="E206">
        <v>1983</v>
      </c>
      <c r="F206">
        <v>2020</v>
      </c>
    </row>
    <row r="207" spans="1:6">
      <c r="A207" t="s">
        <v>165</v>
      </c>
      <c r="B207" t="s">
        <v>11</v>
      </c>
      <c r="C207" s="4" t="str">
        <f t="shared" si="3"/>
        <v>EdwardsNC</v>
      </c>
      <c r="D207" s="4" t="s">
        <v>658</v>
      </c>
      <c r="E207">
        <v>1999</v>
      </c>
      <c r="F207">
        <v>2004</v>
      </c>
    </row>
    <row r="208" spans="1:6">
      <c r="A208" t="s">
        <v>165</v>
      </c>
      <c r="B208" t="s">
        <v>22</v>
      </c>
      <c r="C208" s="4" t="str">
        <f t="shared" si="3"/>
        <v>EdwardsTX</v>
      </c>
      <c r="D208" s="4" t="s">
        <v>658</v>
      </c>
      <c r="E208">
        <v>1991</v>
      </c>
      <c r="F208">
        <v>2010</v>
      </c>
    </row>
    <row r="209" spans="1:6">
      <c r="A209" t="s">
        <v>165</v>
      </c>
      <c r="B209" t="s">
        <v>163</v>
      </c>
      <c r="C209" s="4" t="str">
        <f t="shared" si="3"/>
        <v>EdwardsMD</v>
      </c>
      <c r="D209" s="4" t="s">
        <v>658</v>
      </c>
      <c r="E209">
        <v>2008</v>
      </c>
      <c r="F209">
        <v>2016</v>
      </c>
    </row>
    <row r="210" spans="1:6">
      <c r="A210" t="s">
        <v>466</v>
      </c>
      <c r="B210" t="s">
        <v>112</v>
      </c>
      <c r="C210" s="4" t="str">
        <f t="shared" si="3"/>
        <v>EhlersMI</v>
      </c>
      <c r="D210" s="4" t="s">
        <v>654</v>
      </c>
      <c r="E210" s="4">
        <v>1993</v>
      </c>
      <c r="F210">
        <v>2010</v>
      </c>
    </row>
    <row r="211" spans="1:6">
      <c r="A211" t="s">
        <v>146</v>
      </c>
      <c r="B211" t="s">
        <v>143</v>
      </c>
      <c r="C211" s="4" t="str">
        <f t="shared" si="3"/>
        <v>EllisonMN</v>
      </c>
      <c r="D211" s="4" t="s">
        <v>658</v>
      </c>
      <c r="E211">
        <v>2007</v>
      </c>
      <c r="F211">
        <v>2016</v>
      </c>
    </row>
    <row r="212" spans="1:6">
      <c r="A212" t="s">
        <v>501</v>
      </c>
      <c r="B212" t="s">
        <v>159</v>
      </c>
      <c r="C212" s="4" t="str">
        <f t="shared" si="3"/>
        <v>EllsworthIN</v>
      </c>
      <c r="D212" s="4" t="s">
        <v>658</v>
      </c>
      <c r="E212">
        <v>2007</v>
      </c>
      <c r="F212">
        <v>2010</v>
      </c>
    </row>
    <row r="213" spans="1:6">
      <c r="A213" t="s">
        <v>23</v>
      </c>
      <c r="B213" t="s">
        <v>127</v>
      </c>
      <c r="C213" s="4" t="str">
        <f t="shared" si="3"/>
        <v>EmanuelIL</v>
      </c>
      <c r="D213" s="4" t="s">
        <v>658</v>
      </c>
      <c r="E213">
        <v>2003</v>
      </c>
      <c r="F213">
        <v>2008</v>
      </c>
    </row>
    <row r="214" spans="1:6">
      <c r="A214" t="s">
        <v>458</v>
      </c>
      <c r="B214" t="s">
        <v>119</v>
      </c>
      <c r="C214" s="4" t="str">
        <f t="shared" si="3"/>
        <v>EmersonMO</v>
      </c>
      <c r="D214" s="4" t="s">
        <v>654</v>
      </c>
      <c r="E214">
        <v>1997</v>
      </c>
      <c r="F214">
        <v>2013</v>
      </c>
    </row>
    <row r="215" spans="1:6">
      <c r="A215" t="s">
        <v>210</v>
      </c>
      <c r="B215" t="s">
        <v>125</v>
      </c>
      <c r="C215" s="4" t="str">
        <f t="shared" si="3"/>
        <v>EngelNY</v>
      </c>
      <c r="D215" s="4" t="s">
        <v>658</v>
      </c>
      <c r="E215">
        <v>1989</v>
      </c>
      <c r="F215">
        <v>2016</v>
      </c>
    </row>
    <row r="216" spans="1:6">
      <c r="A216" t="s">
        <v>505</v>
      </c>
      <c r="B216" t="s">
        <v>44</v>
      </c>
      <c r="C216" s="4" t="str">
        <f t="shared" si="3"/>
        <v>EnglishPA</v>
      </c>
      <c r="D216" s="4" t="s">
        <v>654</v>
      </c>
      <c r="E216">
        <v>1995</v>
      </c>
      <c r="F216">
        <v>2008</v>
      </c>
    </row>
    <row r="217" spans="1:6">
      <c r="A217" t="s">
        <v>247</v>
      </c>
      <c r="B217" t="s">
        <v>248</v>
      </c>
      <c r="C217" s="4" t="str">
        <f t="shared" si="3"/>
        <v>EnsignNV</v>
      </c>
      <c r="D217" s="4" t="s">
        <v>654</v>
      </c>
      <c r="E217" s="5" t="s">
        <v>634</v>
      </c>
      <c r="F217" s="5" t="s">
        <v>635</v>
      </c>
    </row>
    <row r="218" spans="1:6">
      <c r="A218" t="s">
        <v>121</v>
      </c>
      <c r="B218" t="s">
        <v>122</v>
      </c>
      <c r="C218" s="4" t="str">
        <f t="shared" si="3"/>
        <v>EnziWY</v>
      </c>
      <c r="D218" s="4" t="s">
        <v>654</v>
      </c>
      <c r="E218">
        <v>1997</v>
      </c>
      <c r="F218">
        <v>2020</v>
      </c>
    </row>
    <row r="219" spans="1:6">
      <c r="A219" t="s">
        <v>189</v>
      </c>
      <c r="B219" t="s">
        <v>8</v>
      </c>
      <c r="C219" s="4" t="str">
        <f t="shared" si="3"/>
        <v>EshooCA</v>
      </c>
      <c r="D219" s="4" t="s">
        <v>658</v>
      </c>
      <c r="E219">
        <v>1993</v>
      </c>
      <c r="F219">
        <v>2016</v>
      </c>
    </row>
    <row r="220" spans="1:6">
      <c r="A220" t="s">
        <v>80</v>
      </c>
      <c r="B220" t="s">
        <v>11</v>
      </c>
      <c r="C220" s="4" t="str">
        <f t="shared" si="3"/>
        <v>EtheridgeNC</v>
      </c>
      <c r="D220" s="4" t="s">
        <v>658</v>
      </c>
      <c r="E220">
        <v>1997</v>
      </c>
      <c r="F220">
        <v>2010</v>
      </c>
    </row>
    <row r="221" spans="1:6">
      <c r="A221" t="s">
        <v>515</v>
      </c>
      <c r="B221" t="s">
        <v>102</v>
      </c>
      <c r="C221" s="4" t="str">
        <f t="shared" si="3"/>
        <v>EverettAL</v>
      </c>
      <c r="D221" s="4" t="s">
        <v>654</v>
      </c>
      <c r="E221">
        <v>1993</v>
      </c>
      <c r="F221">
        <v>2008</v>
      </c>
    </row>
    <row r="222" spans="1:6">
      <c r="A222" t="s">
        <v>665</v>
      </c>
      <c r="B222" s="4" t="s">
        <v>11</v>
      </c>
      <c r="C222" s="4" t="str">
        <f t="shared" si="3"/>
        <v>FairclothNC</v>
      </c>
      <c r="D222" s="4" t="s">
        <v>658</v>
      </c>
      <c r="E222">
        <v>1993</v>
      </c>
      <c r="F222">
        <v>1998</v>
      </c>
    </row>
    <row r="223" spans="1:6">
      <c r="A223" t="s">
        <v>491</v>
      </c>
      <c r="B223" t="s">
        <v>600</v>
      </c>
      <c r="C223" s="4" t="str">
        <f t="shared" si="3"/>
        <v>FaleomavaegaAmerican Samoa</v>
      </c>
      <c r="D223" s="4" t="s">
        <v>658</v>
      </c>
      <c r="E223">
        <v>1989</v>
      </c>
      <c r="F223">
        <v>2014</v>
      </c>
    </row>
    <row r="224" spans="1:6">
      <c r="A224" t="s">
        <v>451</v>
      </c>
      <c r="B224" t="s">
        <v>182</v>
      </c>
      <c r="C224" s="4" t="str">
        <f t="shared" si="3"/>
        <v>FallinOK</v>
      </c>
      <c r="D224" s="4" t="s">
        <v>654</v>
      </c>
      <c r="E224" s="4">
        <v>2007</v>
      </c>
      <c r="F224" s="4">
        <v>2010</v>
      </c>
    </row>
    <row r="225" spans="1:7">
      <c r="A225" t="s">
        <v>135</v>
      </c>
      <c r="B225" t="s">
        <v>8</v>
      </c>
      <c r="C225" s="4" t="str">
        <f t="shared" si="3"/>
        <v>FarrCA</v>
      </c>
      <c r="D225" s="4" t="s">
        <v>658</v>
      </c>
      <c r="E225">
        <v>1993</v>
      </c>
      <c r="F225">
        <v>2016</v>
      </c>
    </row>
    <row r="226" spans="1:7">
      <c r="A226" t="s">
        <v>404</v>
      </c>
      <c r="B226" t="s">
        <v>44</v>
      </c>
      <c r="C226" s="4" t="str">
        <f t="shared" si="3"/>
        <v>FattahPA</v>
      </c>
      <c r="D226" s="4" t="s">
        <v>658</v>
      </c>
      <c r="E226">
        <v>1995</v>
      </c>
      <c r="F226">
        <v>2016</v>
      </c>
    </row>
    <row r="227" spans="1:7">
      <c r="A227" t="s">
        <v>440</v>
      </c>
      <c r="B227" t="s">
        <v>47</v>
      </c>
      <c r="C227" s="4" t="str">
        <f t="shared" si="3"/>
        <v>FeeneyFL</v>
      </c>
      <c r="D227" s="4" t="s">
        <v>654</v>
      </c>
      <c r="E227">
        <v>2003</v>
      </c>
      <c r="F227">
        <v>2008</v>
      </c>
    </row>
    <row r="228" spans="1:7">
      <c r="A228" t="s">
        <v>253</v>
      </c>
      <c r="B228" t="s">
        <v>59</v>
      </c>
      <c r="C228" s="4" t="str">
        <f t="shared" si="3"/>
        <v>FeingoldWI</v>
      </c>
      <c r="D228" s="4" t="s">
        <v>658</v>
      </c>
      <c r="E228">
        <v>1993</v>
      </c>
      <c r="F228">
        <v>2010</v>
      </c>
    </row>
    <row r="229" spans="1:7">
      <c r="A229" t="s">
        <v>293</v>
      </c>
      <c r="B229" t="s">
        <v>8</v>
      </c>
      <c r="C229" s="4" t="str">
        <f t="shared" si="3"/>
        <v>FeinsteinCA</v>
      </c>
      <c r="D229" s="4" t="s">
        <v>658</v>
      </c>
      <c r="E229">
        <v>1992</v>
      </c>
      <c r="F229">
        <v>2018</v>
      </c>
    </row>
    <row r="230" spans="1:7">
      <c r="A230" t="s">
        <v>399</v>
      </c>
      <c r="B230" t="s">
        <v>87</v>
      </c>
      <c r="C230" s="4" t="str">
        <f t="shared" si="3"/>
        <v>FergusonNJ</v>
      </c>
      <c r="D230" s="4" t="s">
        <v>654</v>
      </c>
      <c r="E230">
        <v>2001</v>
      </c>
      <c r="F230">
        <v>2008</v>
      </c>
    </row>
    <row r="231" spans="1:7">
      <c r="A231" t="s">
        <v>473</v>
      </c>
      <c r="B231" t="s">
        <v>8</v>
      </c>
      <c r="C231" s="4" t="str">
        <f t="shared" si="3"/>
        <v>FilnerCA</v>
      </c>
      <c r="D231" s="4" t="s">
        <v>658</v>
      </c>
      <c r="E231">
        <v>1993</v>
      </c>
      <c r="F231">
        <v>2012</v>
      </c>
    </row>
    <row r="232" spans="1:7">
      <c r="A232" t="s">
        <v>677</v>
      </c>
      <c r="B232" s="4" t="s">
        <v>127</v>
      </c>
      <c r="C232" s="4" t="str">
        <f t="shared" si="3"/>
        <v>FitzgeraldIL</v>
      </c>
      <c r="D232" s="4" t="s">
        <v>654</v>
      </c>
      <c r="E232">
        <v>1999</v>
      </c>
      <c r="F232">
        <v>2004</v>
      </c>
    </row>
    <row r="233" spans="1:7">
      <c r="A233" t="s">
        <v>562</v>
      </c>
      <c r="B233" t="s">
        <v>44</v>
      </c>
      <c r="C233" s="4" t="str">
        <f t="shared" si="3"/>
        <v>FitzpatrickPA</v>
      </c>
      <c r="D233" s="4" t="s">
        <v>654</v>
      </c>
      <c r="E233" s="5" t="s">
        <v>636</v>
      </c>
      <c r="F233" s="5" t="s">
        <v>627</v>
      </c>
    </row>
    <row r="234" spans="1:7">
      <c r="A234" t="s">
        <v>453</v>
      </c>
      <c r="B234" t="s">
        <v>54</v>
      </c>
      <c r="C234" s="4" t="str">
        <f t="shared" si="3"/>
        <v>FlakeAZ</v>
      </c>
      <c r="D234" s="4" t="s">
        <v>654</v>
      </c>
      <c r="E234">
        <v>2001</v>
      </c>
      <c r="F234">
        <v>2018</v>
      </c>
      <c r="G234" t="s">
        <v>601</v>
      </c>
    </row>
    <row r="235" spans="1:7">
      <c r="A235" t="s">
        <v>683</v>
      </c>
      <c r="B235" s="4" t="s">
        <v>252</v>
      </c>
      <c r="C235" s="4" t="str">
        <f t="shared" si="3"/>
        <v>FlemingLA</v>
      </c>
      <c r="D235" s="4" t="s">
        <v>654</v>
      </c>
      <c r="E235">
        <v>2009</v>
      </c>
      <c r="F235">
        <v>2016</v>
      </c>
    </row>
    <row r="236" spans="1:7">
      <c r="A236" t="s">
        <v>716</v>
      </c>
      <c r="B236" s="4" t="s">
        <v>52</v>
      </c>
      <c r="C236" s="4" t="str">
        <f t="shared" si="3"/>
        <v>FletcherKY</v>
      </c>
      <c r="D236" s="4" t="s">
        <v>654</v>
      </c>
      <c r="E236">
        <v>1999</v>
      </c>
      <c r="F236">
        <v>2003</v>
      </c>
    </row>
    <row r="237" spans="1:7">
      <c r="A237" t="s">
        <v>558</v>
      </c>
      <c r="B237" t="s">
        <v>22</v>
      </c>
      <c r="C237" s="4" t="str">
        <f t="shared" si="3"/>
        <v>FloresTX</v>
      </c>
      <c r="D237" s="4" t="s">
        <v>654</v>
      </c>
      <c r="E237">
        <v>2011</v>
      </c>
      <c r="F237">
        <v>2016</v>
      </c>
    </row>
    <row r="238" spans="1:7">
      <c r="A238" t="s">
        <v>327</v>
      </c>
      <c r="B238" t="s">
        <v>47</v>
      </c>
      <c r="C238" s="4" t="str">
        <f t="shared" si="3"/>
        <v>FoleyFL</v>
      </c>
      <c r="D238" s="4" t="s">
        <v>654</v>
      </c>
      <c r="E238">
        <v>1995</v>
      </c>
      <c r="F238">
        <v>2006</v>
      </c>
    </row>
    <row r="239" spans="1:7">
      <c r="A239" t="s">
        <v>512</v>
      </c>
      <c r="B239" t="s">
        <v>63</v>
      </c>
      <c r="C239" s="4" t="str">
        <f t="shared" si="3"/>
        <v>ForbesVA</v>
      </c>
      <c r="D239" s="4" t="s">
        <v>654</v>
      </c>
      <c r="E239">
        <v>2001</v>
      </c>
      <c r="F239">
        <v>2016</v>
      </c>
    </row>
    <row r="240" spans="1:7">
      <c r="A240" t="s">
        <v>512</v>
      </c>
      <c r="B240" t="s">
        <v>125</v>
      </c>
      <c r="C240" s="4" t="str">
        <f t="shared" si="3"/>
        <v>ForbesNY</v>
      </c>
      <c r="D240" s="4" t="s">
        <v>658</v>
      </c>
      <c r="E240">
        <v>1995</v>
      </c>
      <c r="F240">
        <v>2000</v>
      </c>
    </row>
    <row r="241" spans="1:6">
      <c r="A241" t="s">
        <v>693</v>
      </c>
      <c r="B241" s="4" t="s">
        <v>141</v>
      </c>
      <c r="C241" s="4" t="str">
        <f t="shared" si="3"/>
        <v>FordTN</v>
      </c>
      <c r="D241" s="4" t="s">
        <v>658</v>
      </c>
      <c r="E241">
        <v>1997</v>
      </c>
      <c r="F241">
        <v>2006</v>
      </c>
    </row>
    <row r="242" spans="1:6">
      <c r="A242" t="s">
        <v>109</v>
      </c>
      <c r="B242" t="s">
        <v>110</v>
      </c>
      <c r="C242" s="4" t="str">
        <f t="shared" si="3"/>
        <v>FortenberryNE</v>
      </c>
      <c r="D242" s="4" t="s">
        <v>654</v>
      </c>
      <c r="E242">
        <v>2005</v>
      </c>
      <c r="F242">
        <v>2016</v>
      </c>
    </row>
    <row r="243" spans="1:6">
      <c r="A243" t="s">
        <v>400</v>
      </c>
      <c r="B243" t="s">
        <v>125</v>
      </c>
      <c r="C243" s="4" t="str">
        <f t="shared" si="3"/>
        <v>FossellaNY</v>
      </c>
      <c r="D243" s="4" t="s">
        <v>654</v>
      </c>
      <c r="E243">
        <v>1997</v>
      </c>
      <c r="F243">
        <v>2008</v>
      </c>
    </row>
    <row r="244" spans="1:6">
      <c r="A244" t="s">
        <v>149</v>
      </c>
      <c r="B244" t="s">
        <v>11</v>
      </c>
      <c r="C244" s="4" t="str">
        <f t="shared" si="3"/>
        <v>FoxxNC</v>
      </c>
      <c r="D244" s="4" t="s">
        <v>654</v>
      </c>
      <c r="E244">
        <v>2005</v>
      </c>
      <c r="F244">
        <v>2016</v>
      </c>
    </row>
    <row r="245" spans="1:6">
      <c r="A245" t="s">
        <v>394</v>
      </c>
      <c r="B245" t="s">
        <v>184</v>
      </c>
      <c r="C245" s="4" t="str">
        <f t="shared" si="3"/>
        <v>Frank MA</v>
      </c>
      <c r="D245" s="4" t="s">
        <v>658</v>
      </c>
      <c r="E245">
        <v>1981</v>
      </c>
      <c r="F245">
        <v>2012</v>
      </c>
    </row>
    <row r="246" spans="1:6">
      <c r="A246" t="s">
        <v>615</v>
      </c>
      <c r="B246" s="4" t="s">
        <v>143</v>
      </c>
      <c r="C246" s="4" t="str">
        <f t="shared" si="3"/>
        <v>FrankenMN</v>
      </c>
      <c r="D246" s="4" t="s">
        <v>658</v>
      </c>
      <c r="E246">
        <v>2009</v>
      </c>
      <c r="F246">
        <v>2020</v>
      </c>
    </row>
    <row r="247" spans="1:6">
      <c r="A247" t="s">
        <v>352</v>
      </c>
      <c r="B247" t="s">
        <v>54</v>
      </c>
      <c r="C247" s="4" t="str">
        <f t="shared" si="3"/>
        <v>FranksAZ</v>
      </c>
      <c r="D247" s="4" t="s">
        <v>654</v>
      </c>
      <c r="E247">
        <v>2003</v>
      </c>
      <c r="F247">
        <v>2016</v>
      </c>
    </row>
    <row r="248" spans="1:6">
      <c r="A248" t="s">
        <v>73</v>
      </c>
      <c r="B248" t="s">
        <v>87</v>
      </c>
      <c r="C248" s="4" t="str">
        <f t="shared" si="3"/>
        <v>FrelinghuysenNJ</v>
      </c>
      <c r="D248" s="4" t="s">
        <v>654</v>
      </c>
      <c r="E248">
        <v>1995</v>
      </c>
      <c r="F248">
        <v>2016</v>
      </c>
    </row>
    <row r="249" spans="1:6">
      <c r="A249" t="s">
        <v>239</v>
      </c>
      <c r="B249" t="s">
        <v>141</v>
      </c>
      <c r="C249" s="4" t="str">
        <f t="shared" si="3"/>
        <v>FristTN</v>
      </c>
      <c r="D249" s="4" t="s">
        <v>654</v>
      </c>
      <c r="E249">
        <v>1995</v>
      </c>
      <c r="F249">
        <v>2006</v>
      </c>
    </row>
    <row r="250" spans="1:6">
      <c r="A250" t="s">
        <v>700</v>
      </c>
      <c r="B250" s="4" t="s">
        <v>22</v>
      </c>
      <c r="C250" s="4" t="str">
        <f t="shared" si="3"/>
        <v>FrostTX</v>
      </c>
      <c r="D250" s="4" t="s">
        <v>658</v>
      </c>
      <c r="E250">
        <v>1979</v>
      </c>
      <c r="F250">
        <v>2004</v>
      </c>
    </row>
    <row r="251" spans="1:6">
      <c r="A251" t="s">
        <v>406</v>
      </c>
      <c r="B251" t="s">
        <v>8</v>
      </c>
      <c r="C251" s="4" t="str">
        <f t="shared" si="3"/>
        <v>GalleglyCA</v>
      </c>
      <c r="D251" s="4" t="s">
        <v>654</v>
      </c>
      <c r="E251">
        <v>1987</v>
      </c>
      <c r="F251">
        <v>2012</v>
      </c>
    </row>
    <row r="252" spans="1:6">
      <c r="A252" t="s">
        <v>559</v>
      </c>
      <c r="B252" t="s">
        <v>8</v>
      </c>
      <c r="C252" s="4" t="str">
        <f t="shared" si="3"/>
        <v>GaramendiCA</v>
      </c>
      <c r="D252" s="4" t="s">
        <v>658</v>
      </c>
      <c r="E252">
        <v>2009</v>
      </c>
      <c r="F252">
        <v>2016</v>
      </c>
    </row>
    <row r="253" spans="1:6">
      <c r="A253" t="s">
        <v>441</v>
      </c>
      <c r="B253" t="s">
        <v>87</v>
      </c>
      <c r="C253" s="4" t="str">
        <f t="shared" si="3"/>
        <v>GarrettNJ</v>
      </c>
      <c r="D253" s="4" t="s">
        <v>654</v>
      </c>
      <c r="E253">
        <v>2003</v>
      </c>
      <c r="F253">
        <v>2016</v>
      </c>
    </row>
    <row r="254" spans="1:6">
      <c r="A254" t="s">
        <v>733</v>
      </c>
      <c r="B254" s="4" t="s">
        <v>84</v>
      </c>
      <c r="C254" s="4" t="str">
        <f t="shared" si="3"/>
        <v>GejdensonCT</v>
      </c>
      <c r="D254" s="4" t="s">
        <v>654</v>
      </c>
      <c r="E254">
        <v>1981</v>
      </c>
      <c r="F254">
        <v>2000</v>
      </c>
    </row>
    <row r="255" spans="1:6">
      <c r="A255" t="s">
        <v>717</v>
      </c>
      <c r="B255" s="4" t="s">
        <v>44</v>
      </c>
      <c r="C255" s="4" t="str">
        <f t="shared" si="3"/>
        <v>GekasPA</v>
      </c>
      <c r="D255" s="4" t="s">
        <v>654</v>
      </c>
      <c r="E255">
        <v>1983</v>
      </c>
      <c r="F255">
        <v>2002</v>
      </c>
    </row>
    <row r="256" spans="1:6">
      <c r="A256" t="s">
        <v>702</v>
      </c>
      <c r="B256" s="4" t="s">
        <v>119</v>
      </c>
      <c r="C256" s="4" t="str">
        <f t="shared" si="3"/>
        <v>GephardtMO</v>
      </c>
      <c r="D256" s="4" t="s">
        <v>658</v>
      </c>
      <c r="E256">
        <v>1977</v>
      </c>
      <c r="F256">
        <v>2004</v>
      </c>
    </row>
    <row r="257" spans="1:7">
      <c r="A257" t="s">
        <v>403</v>
      </c>
      <c r="B257" t="s">
        <v>44</v>
      </c>
      <c r="C257" s="4" t="str">
        <f t="shared" si="3"/>
        <v>GerlachPA</v>
      </c>
      <c r="D257" s="4" t="s">
        <v>654</v>
      </c>
      <c r="E257">
        <v>2003</v>
      </c>
      <c r="F257">
        <v>2014</v>
      </c>
    </row>
    <row r="258" spans="1:7">
      <c r="A258" t="s">
        <v>536</v>
      </c>
      <c r="B258" t="s">
        <v>248</v>
      </c>
      <c r="C258" s="4" t="str">
        <f t="shared" si="3"/>
        <v>GibbonsNV</v>
      </c>
      <c r="D258" s="4" t="s">
        <v>654</v>
      </c>
      <c r="E258">
        <v>1996</v>
      </c>
      <c r="F258">
        <v>2008</v>
      </c>
    </row>
    <row r="259" spans="1:7">
      <c r="A259" s="4" t="s">
        <v>485</v>
      </c>
      <c r="B259" s="4" t="s">
        <v>54</v>
      </c>
      <c r="C259" s="4" t="str">
        <f t="shared" si="3"/>
        <v>GiffordsAZ</v>
      </c>
      <c r="D259" s="4" t="s">
        <v>658</v>
      </c>
      <c r="E259">
        <v>2007</v>
      </c>
      <c r="F259">
        <v>2012</v>
      </c>
    </row>
    <row r="260" spans="1:7">
      <c r="A260" s="4" t="s">
        <v>350</v>
      </c>
      <c r="B260" s="4" t="s">
        <v>163</v>
      </c>
      <c r="C260" s="4" t="str">
        <f t="shared" ref="C260:C323" si="4">A260&amp;B260</f>
        <v>GilchrestMD</v>
      </c>
      <c r="D260" s="4" t="s">
        <v>654</v>
      </c>
      <c r="E260">
        <v>1991</v>
      </c>
      <c r="F260">
        <v>2008</v>
      </c>
    </row>
    <row r="261" spans="1:7">
      <c r="A261" s="4" t="s">
        <v>514</v>
      </c>
      <c r="B261" s="4" t="s">
        <v>125</v>
      </c>
      <c r="C261" s="4" t="str">
        <f t="shared" si="4"/>
        <v>GillibrandNY</v>
      </c>
      <c r="D261" s="4" t="s">
        <v>658</v>
      </c>
      <c r="E261">
        <v>2007</v>
      </c>
      <c r="F261">
        <v>2018</v>
      </c>
      <c r="G261" t="s">
        <v>601</v>
      </c>
    </row>
    <row r="262" spans="1:7">
      <c r="A262" s="4" t="s">
        <v>431</v>
      </c>
      <c r="B262" s="4" t="s">
        <v>89</v>
      </c>
      <c r="C262" s="4" t="str">
        <f t="shared" si="4"/>
        <v>GillmorOH</v>
      </c>
      <c r="D262" s="4" t="s">
        <v>654</v>
      </c>
      <c r="E262">
        <v>1989</v>
      </c>
      <c r="F262">
        <v>2007</v>
      </c>
    </row>
    <row r="263" spans="1:7">
      <c r="A263" s="4" t="s">
        <v>684</v>
      </c>
      <c r="B263" s="4" t="s">
        <v>125</v>
      </c>
      <c r="C263" s="4" t="str">
        <f t="shared" si="4"/>
        <v>GilmanNY</v>
      </c>
      <c r="D263" s="4" t="s">
        <v>654</v>
      </c>
      <c r="E263">
        <v>1973</v>
      </c>
      <c r="F263">
        <v>2002</v>
      </c>
    </row>
    <row r="264" spans="1:7">
      <c r="A264" s="4" t="s">
        <v>34</v>
      </c>
      <c r="B264" s="4" t="s">
        <v>137</v>
      </c>
      <c r="C264" s="4" t="str">
        <f t="shared" si="4"/>
        <v>GingreyGA</v>
      </c>
      <c r="D264" s="4" t="s">
        <v>654</v>
      </c>
      <c r="E264">
        <v>2003</v>
      </c>
      <c r="F264">
        <v>2014</v>
      </c>
    </row>
    <row r="265" spans="1:7">
      <c r="A265" s="4" t="s">
        <v>145</v>
      </c>
      <c r="B265" s="4" t="s">
        <v>22</v>
      </c>
      <c r="C265" s="4" t="str">
        <f t="shared" si="4"/>
        <v>GohmertTX</v>
      </c>
      <c r="D265" s="4" t="s">
        <v>654</v>
      </c>
      <c r="E265">
        <v>2005</v>
      </c>
      <c r="F265">
        <v>2016</v>
      </c>
    </row>
    <row r="266" spans="1:7">
      <c r="A266" s="4" t="s">
        <v>443</v>
      </c>
      <c r="B266" s="4" t="s">
        <v>22</v>
      </c>
      <c r="C266" s="4" t="str">
        <f t="shared" si="4"/>
        <v>GonzalezTX</v>
      </c>
      <c r="D266" s="4" t="s">
        <v>658</v>
      </c>
      <c r="E266">
        <v>1999</v>
      </c>
      <c r="F266">
        <v>2012</v>
      </c>
    </row>
    <row r="267" spans="1:7">
      <c r="A267" s="4" t="s">
        <v>318</v>
      </c>
      <c r="B267" s="4" t="s">
        <v>63</v>
      </c>
      <c r="C267" s="4" t="str">
        <f t="shared" si="4"/>
        <v>GoodeVA</v>
      </c>
      <c r="D267" s="4" t="s">
        <v>654</v>
      </c>
      <c r="E267">
        <v>1997</v>
      </c>
      <c r="F267">
        <v>2008</v>
      </c>
    </row>
    <row r="268" spans="1:7">
      <c r="A268" s="4" t="s">
        <v>224</v>
      </c>
      <c r="B268" s="4" t="s">
        <v>63</v>
      </c>
      <c r="C268" s="4" t="str">
        <f t="shared" si="4"/>
        <v>GoodlatteVA</v>
      </c>
      <c r="D268" s="4" t="s">
        <v>654</v>
      </c>
      <c r="E268">
        <v>1993</v>
      </c>
      <c r="F268">
        <v>2016</v>
      </c>
    </row>
    <row r="269" spans="1:7">
      <c r="A269" s="4" t="s">
        <v>434</v>
      </c>
      <c r="B269" s="4" t="s">
        <v>141</v>
      </c>
      <c r="C269" s="4" t="str">
        <f t="shared" si="4"/>
        <v>GordonTN</v>
      </c>
      <c r="D269" s="4" t="s">
        <v>658</v>
      </c>
      <c r="E269">
        <v>1985</v>
      </c>
      <c r="F269">
        <v>2010</v>
      </c>
    </row>
    <row r="270" spans="1:7">
      <c r="A270" s="4" t="s">
        <v>549</v>
      </c>
      <c r="B270" s="4" t="s">
        <v>54</v>
      </c>
      <c r="C270" s="4" t="str">
        <f t="shared" si="4"/>
        <v>GosarAZ</v>
      </c>
      <c r="D270" s="4" t="s">
        <v>654</v>
      </c>
      <c r="E270">
        <v>2011</v>
      </c>
      <c r="F270">
        <v>2016</v>
      </c>
    </row>
    <row r="271" spans="1:7">
      <c r="A271" s="4" t="s">
        <v>535</v>
      </c>
      <c r="B271" s="4" t="s">
        <v>47</v>
      </c>
      <c r="C271" s="4" t="str">
        <f t="shared" si="4"/>
        <v>GossFL</v>
      </c>
      <c r="D271" s="4" t="s">
        <v>654</v>
      </c>
      <c r="E271">
        <v>1993</v>
      </c>
      <c r="F271">
        <v>2004</v>
      </c>
    </row>
    <row r="272" spans="1:7">
      <c r="A272" s="4" t="s">
        <v>245</v>
      </c>
      <c r="B272" s="4" t="s">
        <v>13</v>
      </c>
      <c r="C272" s="4" t="str">
        <f t="shared" si="4"/>
        <v>GrahamSC</v>
      </c>
      <c r="D272" s="4" t="s">
        <v>658</v>
      </c>
      <c r="E272">
        <v>1995</v>
      </c>
      <c r="F272">
        <v>2020</v>
      </c>
      <c r="G272" t="s">
        <v>601</v>
      </c>
    </row>
    <row r="273" spans="1:7">
      <c r="A273" s="4" t="s">
        <v>245</v>
      </c>
      <c r="B273" s="4" t="s">
        <v>47</v>
      </c>
      <c r="C273" s="4" t="str">
        <f t="shared" si="4"/>
        <v>GrahamFL</v>
      </c>
      <c r="D273" s="4" t="s">
        <v>654</v>
      </c>
      <c r="E273">
        <v>1987</v>
      </c>
      <c r="F273">
        <v>2004</v>
      </c>
    </row>
    <row r="274" spans="1:7">
      <c r="A274" s="4" t="s">
        <v>673</v>
      </c>
      <c r="B274" s="4" t="s">
        <v>22</v>
      </c>
      <c r="C274" s="4" t="str">
        <f t="shared" si="4"/>
        <v>GrammTX</v>
      </c>
      <c r="D274" s="4" t="s">
        <v>654</v>
      </c>
      <c r="E274">
        <v>1979</v>
      </c>
      <c r="F274">
        <v>2002</v>
      </c>
    </row>
    <row r="275" spans="1:7">
      <c r="A275" s="4" t="s">
        <v>662</v>
      </c>
      <c r="B275" s="4" t="s">
        <v>143</v>
      </c>
      <c r="C275" s="4" t="str">
        <f t="shared" si="4"/>
        <v>GramsMN</v>
      </c>
      <c r="D275" s="4" t="s">
        <v>654</v>
      </c>
      <c r="E275">
        <v>1993</v>
      </c>
      <c r="F275">
        <v>2000</v>
      </c>
    </row>
    <row r="276" spans="1:7">
      <c r="A276" s="4" t="s">
        <v>152</v>
      </c>
      <c r="B276" s="4" t="s">
        <v>22</v>
      </c>
      <c r="C276" s="4" t="str">
        <f t="shared" si="4"/>
        <v>GrangerTX</v>
      </c>
      <c r="D276" s="4" t="s">
        <v>654</v>
      </c>
      <c r="E276">
        <v>1997</v>
      </c>
      <c r="F276">
        <v>2016</v>
      </c>
    </row>
    <row r="277" spans="1:7">
      <c r="A277" s="4" t="s">
        <v>290</v>
      </c>
      <c r="B277" s="4" t="s">
        <v>176</v>
      </c>
      <c r="C277" s="4" t="str">
        <f t="shared" si="4"/>
        <v>GrassleyIA</v>
      </c>
      <c r="D277" s="4" t="s">
        <v>654</v>
      </c>
      <c r="E277">
        <v>1981</v>
      </c>
      <c r="F277">
        <v>2016</v>
      </c>
    </row>
    <row r="278" spans="1:7">
      <c r="A278" s="4" t="s">
        <v>546</v>
      </c>
      <c r="B278" s="4" t="s">
        <v>137</v>
      </c>
      <c r="C278" s="4" t="str">
        <f t="shared" si="4"/>
        <v>GravesGA</v>
      </c>
      <c r="D278" s="4" t="s">
        <v>654</v>
      </c>
      <c r="E278">
        <v>2010</v>
      </c>
      <c r="F278">
        <v>2016</v>
      </c>
    </row>
    <row r="279" spans="1:7">
      <c r="A279" s="4" t="s">
        <v>546</v>
      </c>
      <c r="B279" s="4" t="s">
        <v>119</v>
      </c>
      <c r="C279" s="4" t="str">
        <f t="shared" si="4"/>
        <v>GravesMO</v>
      </c>
      <c r="D279" s="4" t="s">
        <v>654</v>
      </c>
      <c r="E279">
        <v>2001</v>
      </c>
      <c r="F279">
        <v>2016</v>
      </c>
    </row>
    <row r="280" spans="1:7">
      <c r="A280" s="4" t="s">
        <v>233</v>
      </c>
      <c r="B280" s="4" t="s">
        <v>59</v>
      </c>
      <c r="C280" s="4" t="str">
        <f t="shared" si="4"/>
        <v>GreenWI</v>
      </c>
      <c r="D280" s="4" t="s">
        <v>654</v>
      </c>
      <c r="E280">
        <v>1999</v>
      </c>
      <c r="F280">
        <v>2006</v>
      </c>
      <c r="G280" t="s">
        <v>608</v>
      </c>
    </row>
    <row r="281" spans="1:7">
      <c r="A281" s="4" t="s">
        <v>544</v>
      </c>
      <c r="B281" s="4" t="s">
        <v>22</v>
      </c>
      <c r="C281" s="4" t="str">
        <f t="shared" si="4"/>
        <v>GreenATX</v>
      </c>
      <c r="D281" s="4" t="s">
        <v>658</v>
      </c>
      <c r="E281">
        <v>2005</v>
      </c>
      <c r="F281">
        <v>2016</v>
      </c>
      <c r="G281" t="s">
        <v>607</v>
      </c>
    </row>
    <row r="282" spans="1:7">
      <c r="A282" s="4" t="s">
        <v>519</v>
      </c>
      <c r="B282" s="4" t="s">
        <v>22</v>
      </c>
      <c r="C282" s="4" t="str">
        <f t="shared" si="4"/>
        <v>GreenGTX</v>
      </c>
      <c r="D282" s="4" t="s">
        <v>658</v>
      </c>
      <c r="E282">
        <v>1993</v>
      </c>
      <c r="F282">
        <v>2016</v>
      </c>
      <c r="G282" t="s">
        <v>606</v>
      </c>
    </row>
    <row r="283" spans="1:7">
      <c r="A283" s="4" t="s">
        <v>718</v>
      </c>
      <c r="B283" s="4" t="s">
        <v>44</v>
      </c>
      <c r="C283" s="4" t="str">
        <f t="shared" si="4"/>
        <v>GreenwoodPA</v>
      </c>
      <c r="D283" s="4" t="s">
        <v>654</v>
      </c>
      <c r="E283">
        <v>1993</v>
      </c>
      <c r="F283">
        <v>2004</v>
      </c>
    </row>
    <row r="284" spans="1:7">
      <c r="A284" s="4" t="s">
        <v>570</v>
      </c>
      <c r="B284" s="4" t="s">
        <v>308</v>
      </c>
      <c r="C284" s="4" t="str">
        <f t="shared" si="4"/>
        <v>GreggMS</v>
      </c>
      <c r="D284" s="4" t="s">
        <v>654</v>
      </c>
      <c r="E284">
        <v>2009</v>
      </c>
      <c r="F284">
        <v>2016</v>
      </c>
    </row>
    <row r="285" spans="1:7">
      <c r="A285" s="4" t="s">
        <v>570</v>
      </c>
      <c r="B285" s="4" t="s">
        <v>346</v>
      </c>
      <c r="C285" s="4" t="str">
        <f t="shared" si="4"/>
        <v>GreggNH</v>
      </c>
      <c r="D285" s="4" t="s">
        <v>654</v>
      </c>
      <c r="E285">
        <v>1993</v>
      </c>
      <c r="F285">
        <v>2010</v>
      </c>
      <c r="G285" t="s">
        <v>601</v>
      </c>
    </row>
    <row r="286" spans="1:7">
      <c r="A286" s="4" t="s">
        <v>114</v>
      </c>
      <c r="B286" s="4" t="s">
        <v>54</v>
      </c>
      <c r="C286" s="4" t="str">
        <f t="shared" si="4"/>
        <v>GrijalvaAZ</v>
      </c>
      <c r="D286" s="4" t="s">
        <v>658</v>
      </c>
      <c r="E286">
        <v>2003</v>
      </c>
      <c r="F286">
        <v>2016</v>
      </c>
    </row>
    <row r="287" spans="1:7">
      <c r="A287" s="4" t="s">
        <v>686</v>
      </c>
      <c r="B287" s="4" t="s">
        <v>125</v>
      </c>
      <c r="C287" s="4" t="str">
        <f t="shared" si="4"/>
        <v>GrucciNY</v>
      </c>
      <c r="D287" s="4" t="s">
        <v>654</v>
      </c>
      <c r="E287">
        <v>2001</v>
      </c>
      <c r="F287">
        <v>2002</v>
      </c>
    </row>
    <row r="288" spans="1:7">
      <c r="A288" s="4" t="s">
        <v>428</v>
      </c>
      <c r="B288" s="4" t="s">
        <v>127</v>
      </c>
      <c r="C288" s="4" t="str">
        <f t="shared" si="4"/>
        <v>GutierrezIL</v>
      </c>
      <c r="D288" s="4" t="s">
        <v>658</v>
      </c>
      <c r="E288">
        <v>1993</v>
      </c>
      <c r="F288">
        <v>2016</v>
      </c>
    </row>
    <row r="289" spans="1:6">
      <c r="A289" s="4" t="s">
        <v>586</v>
      </c>
      <c r="B289" s="4" t="s">
        <v>143</v>
      </c>
      <c r="C289" s="4" t="str">
        <f t="shared" si="4"/>
        <v>GutknechtMN</v>
      </c>
      <c r="D289" s="4" t="s">
        <v>654</v>
      </c>
      <c r="E289">
        <v>1995</v>
      </c>
      <c r="F289">
        <v>2006</v>
      </c>
    </row>
    <row r="290" spans="1:6">
      <c r="A290" s="4" t="s">
        <v>301</v>
      </c>
      <c r="B290" s="4" t="s">
        <v>110</v>
      </c>
      <c r="C290" s="4" t="str">
        <f t="shared" si="4"/>
        <v>HagelNE</v>
      </c>
      <c r="D290" s="4" t="s">
        <v>654</v>
      </c>
      <c r="E290">
        <v>1997</v>
      </c>
      <c r="F290">
        <v>2008</v>
      </c>
    </row>
    <row r="291" spans="1:6">
      <c r="A291" s="4" t="s">
        <v>528</v>
      </c>
      <c r="B291" s="4" t="s">
        <v>8</v>
      </c>
      <c r="C291" s="4" t="str">
        <f t="shared" si="4"/>
        <v>HahnCA</v>
      </c>
      <c r="D291" s="4" t="s">
        <v>658</v>
      </c>
      <c r="E291">
        <v>2011</v>
      </c>
      <c r="F291">
        <v>2016</v>
      </c>
    </row>
    <row r="292" spans="1:6">
      <c r="A292" s="4" t="s">
        <v>138</v>
      </c>
      <c r="B292" s="4" t="s">
        <v>125</v>
      </c>
      <c r="C292" s="4" t="str">
        <f t="shared" si="4"/>
        <v>HallNY</v>
      </c>
      <c r="D292" s="4" t="s">
        <v>658</v>
      </c>
      <c r="E292">
        <v>2007</v>
      </c>
      <c r="F292">
        <v>2010</v>
      </c>
    </row>
    <row r="293" spans="1:6">
      <c r="A293" s="4" t="s">
        <v>138</v>
      </c>
      <c r="B293" s="4" t="s">
        <v>22</v>
      </c>
      <c r="C293" s="4" t="str">
        <f t="shared" si="4"/>
        <v>HallTX</v>
      </c>
      <c r="D293" s="4" t="s">
        <v>654</v>
      </c>
      <c r="E293">
        <v>1981</v>
      </c>
      <c r="F293">
        <v>2014</v>
      </c>
    </row>
    <row r="294" spans="1:6">
      <c r="A294" s="4" t="s">
        <v>685</v>
      </c>
      <c r="B294" s="4" t="s">
        <v>159</v>
      </c>
      <c r="C294" s="4" t="str">
        <f t="shared" si="4"/>
        <v>HamiltonIN</v>
      </c>
      <c r="D294" s="4" t="s">
        <v>658</v>
      </c>
      <c r="E294">
        <v>1965</v>
      </c>
      <c r="F294">
        <v>1998</v>
      </c>
    </row>
    <row r="295" spans="1:6">
      <c r="A295" s="4" t="s">
        <v>529</v>
      </c>
      <c r="B295" s="4" t="s">
        <v>463</v>
      </c>
      <c r="C295" s="4" t="str">
        <f t="shared" si="4"/>
        <v>HanabusaHI</v>
      </c>
      <c r="D295" s="4" t="s">
        <v>658</v>
      </c>
      <c r="E295">
        <v>2011</v>
      </c>
      <c r="F295">
        <v>2014</v>
      </c>
    </row>
    <row r="296" spans="1:6">
      <c r="A296" s="4" t="s">
        <v>271</v>
      </c>
      <c r="B296" s="4" t="s">
        <v>127</v>
      </c>
      <c r="C296" s="4" t="str">
        <f t="shared" si="4"/>
        <v>HareIL</v>
      </c>
      <c r="D296" s="4" t="s">
        <v>658</v>
      </c>
      <c r="E296">
        <v>2007</v>
      </c>
      <c r="F296">
        <v>2010</v>
      </c>
    </row>
    <row r="297" spans="1:6">
      <c r="A297" s="4" t="s">
        <v>569</v>
      </c>
      <c r="B297" s="4" t="s">
        <v>176</v>
      </c>
      <c r="C297" s="4" t="str">
        <f t="shared" si="4"/>
        <v>HarkinIA</v>
      </c>
      <c r="D297" s="4" t="s">
        <v>658</v>
      </c>
      <c r="E297">
        <v>1985</v>
      </c>
      <c r="F297">
        <v>2014</v>
      </c>
    </row>
    <row r="298" spans="1:6">
      <c r="A298" s="4" t="s">
        <v>131</v>
      </c>
      <c r="B298" s="4" t="s">
        <v>8</v>
      </c>
      <c r="C298" s="4" t="str">
        <f t="shared" si="4"/>
        <v>HarmanCA</v>
      </c>
      <c r="D298" s="4" t="s">
        <v>658</v>
      </c>
      <c r="E298">
        <v>2001</v>
      </c>
      <c r="F298">
        <v>2011</v>
      </c>
    </row>
    <row r="299" spans="1:6">
      <c r="A299" s="4" t="s">
        <v>326</v>
      </c>
      <c r="B299" s="4" t="s">
        <v>163</v>
      </c>
      <c r="C299" s="4" t="str">
        <f t="shared" si="4"/>
        <v>HarrisMD</v>
      </c>
      <c r="D299" s="4" t="s">
        <v>654</v>
      </c>
      <c r="E299">
        <v>2011</v>
      </c>
      <c r="F299">
        <v>2016</v>
      </c>
    </row>
    <row r="300" spans="1:6">
      <c r="A300" s="4" t="s">
        <v>326</v>
      </c>
      <c r="B300" s="4" t="s">
        <v>47</v>
      </c>
      <c r="C300" s="4" t="str">
        <f t="shared" si="4"/>
        <v>HarrisFL</v>
      </c>
      <c r="D300" s="4" t="s">
        <v>654</v>
      </c>
      <c r="E300">
        <v>2003</v>
      </c>
      <c r="F300">
        <v>2006</v>
      </c>
    </row>
    <row r="301" spans="1:6">
      <c r="A301" s="4" t="s">
        <v>370</v>
      </c>
      <c r="B301" s="4" t="s">
        <v>127</v>
      </c>
      <c r="C301" s="4" t="str">
        <f t="shared" si="4"/>
        <v>HastertIL</v>
      </c>
      <c r="D301" s="4" t="s">
        <v>654</v>
      </c>
      <c r="E301">
        <v>1987</v>
      </c>
      <c r="F301">
        <v>2007</v>
      </c>
    </row>
    <row r="302" spans="1:6">
      <c r="A302" s="4" t="s">
        <v>207</v>
      </c>
      <c r="B302" s="4" t="s">
        <v>47</v>
      </c>
      <c r="C302" s="4" t="str">
        <f t="shared" si="4"/>
        <v>HastingsFL</v>
      </c>
      <c r="D302" s="4" t="s">
        <v>658</v>
      </c>
      <c r="E302">
        <v>1993</v>
      </c>
      <c r="F302">
        <v>2016</v>
      </c>
    </row>
    <row r="303" spans="1:6">
      <c r="A303" s="4" t="s">
        <v>207</v>
      </c>
      <c r="B303" s="4" t="s">
        <v>116</v>
      </c>
      <c r="C303" s="4" t="str">
        <f t="shared" si="4"/>
        <v>HastingsWA</v>
      </c>
      <c r="D303" s="4" t="s">
        <v>654</v>
      </c>
      <c r="E303">
        <v>1995</v>
      </c>
      <c r="F303">
        <v>2014</v>
      </c>
    </row>
    <row r="304" spans="1:6">
      <c r="A304" s="4" t="s">
        <v>240</v>
      </c>
      <c r="B304" s="4" t="s">
        <v>387</v>
      </c>
      <c r="C304" s="4" t="str">
        <f t="shared" si="4"/>
        <v>HatchUT</v>
      </c>
      <c r="D304" s="4" t="s">
        <v>654</v>
      </c>
      <c r="E304">
        <v>1977</v>
      </c>
      <c r="F304">
        <v>2018</v>
      </c>
    </row>
    <row r="305" spans="1:7">
      <c r="A305" s="4" t="s">
        <v>177</v>
      </c>
      <c r="B305" s="4" t="s">
        <v>11</v>
      </c>
      <c r="C305" s="4" t="str">
        <f t="shared" si="4"/>
        <v>HayesNC</v>
      </c>
      <c r="D305" s="4" t="s">
        <v>654</v>
      </c>
      <c r="E305">
        <v>1999</v>
      </c>
      <c r="F305">
        <v>2008</v>
      </c>
    </row>
    <row r="306" spans="1:7">
      <c r="A306" s="4" t="s">
        <v>53</v>
      </c>
      <c r="B306" s="4" t="s">
        <v>54</v>
      </c>
      <c r="C306" s="4" t="str">
        <f t="shared" si="4"/>
        <v>HayworthAZ</v>
      </c>
      <c r="D306" s="4" t="s">
        <v>654</v>
      </c>
      <c r="E306">
        <v>1995</v>
      </c>
      <c r="F306">
        <v>2006</v>
      </c>
    </row>
    <row r="307" spans="1:7">
      <c r="A307" s="4" t="s">
        <v>48</v>
      </c>
      <c r="B307" s="4" t="s">
        <v>193</v>
      </c>
      <c r="C307" s="4" t="str">
        <f t="shared" si="4"/>
        <v>HefleyCO</v>
      </c>
      <c r="D307" s="4" t="s">
        <v>654</v>
      </c>
      <c r="E307">
        <v>1987</v>
      </c>
      <c r="F307">
        <v>2006</v>
      </c>
    </row>
    <row r="308" spans="1:7">
      <c r="A308" s="4" t="s">
        <v>457</v>
      </c>
      <c r="B308" s="4" t="s">
        <v>248</v>
      </c>
      <c r="C308" s="4" t="str">
        <f t="shared" si="4"/>
        <v>HellerNV</v>
      </c>
      <c r="D308" s="4" t="s">
        <v>654</v>
      </c>
      <c r="E308">
        <v>2007</v>
      </c>
      <c r="F308">
        <v>2018</v>
      </c>
      <c r="G308" t="s">
        <v>601</v>
      </c>
    </row>
    <row r="309" spans="1:7">
      <c r="A309" s="4" t="s">
        <v>661</v>
      </c>
      <c r="B309" s="4" t="s">
        <v>11</v>
      </c>
      <c r="C309" s="4" t="str">
        <f t="shared" si="4"/>
        <v>HelmsNC</v>
      </c>
      <c r="D309" s="4" t="s">
        <v>654</v>
      </c>
      <c r="E309">
        <v>1973</v>
      </c>
      <c r="F309">
        <v>2002</v>
      </c>
    </row>
    <row r="310" spans="1:7">
      <c r="A310" s="4" t="s">
        <v>161</v>
      </c>
      <c r="B310" s="4" t="s">
        <v>22</v>
      </c>
      <c r="C310" s="4" t="str">
        <f t="shared" si="4"/>
        <v>HensarlingTX</v>
      </c>
      <c r="D310" s="4" t="s">
        <v>654</v>
      </c>
      <c r="E310">
        <v>2003</v>
      </c>
      <c r="F310">
        <v>2016</v>
      </c>
    </row>
    <row r="311" spans="1:7">
      <c r="A311" s="4" t="s">
        <v>468</v>
      </c>
      <c r="B311" s="4" t="s">
        <v>8</v>
      </c>
      <c r="C311" s="4" t="str">
        <f t="shared" si="4"/>
        <v>HergerCA</v>
      </c>
      <c r="D311" s="4" t="s">
        <v>654</v>
      </c>
      <c r="E311">
        <v>1987</v>
      </c>
      <c r="F311">
        <v>2012</v>
      </c>
    </row>
    <row r="312" spans="1:7">
      <c r="A312" s="4" t="s">
        <v>222</v>
      </c>
      <c r="B312" s="4" t="s">
        <v>223</v>
      </c>
      <c r="C312" s="4" t="str">
        <f t="shared" si="4"/>
        <v>Herseth SandlinSD</v>
      </c>
      <c r="D312" s="4" t="s">
        <v>658</v>
      </c>
      <c r="E312">
        <v>2004</v>
      </c>
      <c r="F312">
        <v>2010</v>
      </c>
    </row>
    <row r="313" spans="1:7">
      <c r="A313" s="4" t="s">
        <v>407</v>
      </c>
      <c r="B313" s="4" t="s">
        <v>125</v>
      </c>
      <c r="C313" s="4" t="str">
        <f t="shared" si="4"/>
        <v>HigginsNY</v>
      </c>
      <c r="D313" s="4" t="s">
        <v>654</v>
      </c>
      <c r="E313">
        <v>2005</v>
      </c>
      <c r="F313">
        <v>2016</v>
      </c>
    </row>
    <row r="314" spans="1:7">
      <c r="A314" s="4" t="s">
        <v>323</v>
      </c>
      <c r="B314" s="4" t="s">
        <v>250</v>
      </c>
      <c r="C314" s="4" t="str">
        <f t="shared" si="4"/>
        <v>HillMT</v>
      </c>
      <c r="D314" s="4" t="s">
        <v>654</v>
      </c>
      <c r="E314">
        <v>1997</v>
      </c>
      <c r="F314">
        <v>2000</v>
      </c>
    </row>
    <row r="315" spans="1:7">
      <c r="A315" s="4" t="s">
        <v>323</v>
      </c>
      <c r="B315" s="4" t="s">
        <v>159</v>
      </c>
      <c r="C315" s="4" t="str">
        <f t="shared" si="4"/>
        <v>HillIN</v>
      </c>
      <c r="D315" s="4" t="s">
        <v>658</v>
      </c>
      <c r="E315" s="5" t="s">
        <v>637</v>
      </c>
      <c r="F315" s="5" t="s">
        <v>638</v>
      </c>
    </row>
    <row r="316" spans="1:7">
      <c r="A316" s="4" t="s">
        <v>708</v>
      </c>
      <c r="B316" s="4" t="s">
        <v>141</v>
      </c>
      <c r="C316" s="4" t="str">
        <f t="shared" si="4"/>
        <v>HillearyTN</v>
      </c>
      <c r="D316" s="4" t="s">
        <v>654</v>
      </c>
      <c r="E316">
        <v>1995</v>
      </c>
      <c r="F316">
        <v>2002</v>
      </c>
    </row>
    <row r="317" spans="1:7">
      <c r="A317" s="4" t="s">
        <v>133</v>
      </c>
      <c r="B317" s="4" t="s">
        <v>125</v>
      </c>
      <c r="C317" s="4" t="str">
        <f t="shared" si="4"/>
        <v>HincheyNY</v>
      </c>
      <c r="D317" s="4" t="s">
        <v>658</v>
      </c>
      <c r="E317">
        <v>1993</v>
      </c>
      <c r="F317">
        <v>2012</v>
      </c>
    </row>
    <row r="318" spans="1:7">
      <c r="A318" s="4" t="s">
        <v>343</v>
      </c>
      <c r="B318" s="4" t="s">
        <v>22</v>
      </c>
      <c r="C318" s="4" t="str">
        <f t="shared" si="4"/>
        <v>HinojosaTX</v>
      </c>
      <c r="D318" s="4" t="s">
        <v>658</v>
      </c>
      <c r="E318">
        <v>1997</v>
      </c>
      <c r="F318">
        <v>2016</v>
      </c>
    </row>
    <row r="319" spans="1:7">
      <c r="A319" s="4" t="s">
        <v>319</v>
      </c>
      <c r="B319" s="4" t="s">
        <v>463</v>
      </c>
      <c r="C319" s="4" t="str">
        <f t="shared" si="4"/>
        <v>HironoHI</v>
      </c>
      <c r="D319" s="4" t="s">
        <v>658</v>
      </c>
      <c r="E319">
        <v>2007</v>
      </c>
      <c r="F319">
        <v>2018</v>
      </c>
      <c r="G319" t="s">
        <v>601</v>
      </c>
    </row>
    <row r="320" spans="1:7">
      <c r="A320" s="4" t="s">
        <v>372</v>
      </c>
      <c r="B320" s="4" t="s">
        <v>89</v>
      </c>
      <c r="C320" s="4" t="str">
        <f t="shared" si="4"/>
        <v>HobsonOH</v>
      </c>
      <c r="D320" s="4" t="s">
        <v>654</v>
      </c>
      <c r="E320">
        <v>1991</v>
      </c>
      <c r="F320">
        <v>2008</v>
      </c>
    </row>
    <row r="321" spans="1:6">
      <c r="A321" s="4" t="s">
        <v>200</v>
      </c>
      <c r="B321" s="4" t="s">
        <v>346</v>
      </c>
      <c r="C321" s="4" t="str">
        <f t="shared" si="4"/>
        <v>HodesNH</v>
      </c>
      <c r="D321" s="4" t="s">
        <v>658</v>
      </c>
      <c r="E321">
        <v>2007</v>
      </c>
      <c r="F321">
        <v>2010</v>
      </c>
    </row>
    <row r="322" spans="1:6">
      <c r="A322" s="4" t="s">
        <v>541</v>
      </c>
      <c r="B322" s="4" t="s">
        <v>44</v>
      </c>
      <c r="C322" s="4" t="str">
        <f t="shared" si="4"/>
        <v>HoeffelPA</v>
      </c>
      <c r="D322" s="4" t="s">
        <v>658</v>
      </c>
      <c r="E322">
        <v>1999</v>
      </c>
      <c r="F322">
        <v>2004</v>
      </c>
    </row>
    <row r="323" spans="1:6">
      <c r="A323" s="4" t="s">
        <v>147</v>
      </c>
      <c r="B323" s="4" t="s">
        <v>112</v>
      </c>
      <c r="C323" s="4" t="str">
        <f t="shared" si="4"/>
        <v>HoekstraMI</v>
      </c>
      <c r="D323" s="4" t="s">
        <v>654</v>
      </c>
      <c r="E323">
        <v>1993</v>
      </c>
      <c r="F323">
        <v>2010</v>
      </c>
    </row>
    <row r="324" spans="1:6">
      <c r="A324" s="4" t="s">
        <v>437</v>
      </c>
      <c r="B324" s="4" t="s">
        <v>44</v>
      </c>
      <c r="C324" s="4" t="str">
        <f t="shared" ref="C324:C387" si="5">A324&amp;B324</f>
        <v>HoldenPA</v>
      </c>
      <c r="D324" s="4" t="s">
        <v>658</v>
      </c>
      <c r="E324">
        <v>1993</v>
      </c>
      <c r="F324">
        <v>2012</v>
      </c>
    </row>
    <row r="325" spans="1:6">
      <c r="A325" s="4" t="s">
        <v>332</v>
      </c>
      <c r="B325" s="4" t="s">
        <v>13</v>
      </c>
      <c r="C325" s="4" t="str">
        <f t="shared" si="5"/>
        <v>HollingsSC</v>
      </c>
      <c r="D325" s="4" t="s">
        <v>658</v>
      </c>
      <c r="E325">
        <v>1966</v>
      </c>
      <c r="F325">
        <v>2004</v>
      </c>
    </row>
    <row r="326" spans="1:6">
      <c r="A326" s="4" t="s">
        <v>71</v>
      </c>
      <c r="B326" s="4" t="s">
        <v>87</v>
      </c>
      <c r="C326" s="4" t="str">
        <f t="shared" si="5"/>
        <v>HoltNJ</v>
      </c>
      <c r="D326" s="4" t="s">
        <v>658</v>
      </c>
      <c r="E326">
        <v>1999</v>
      </c>
      <c r="F326">
        <v>2014</v>
      </c>
    </row>
    <row r="327" spans="1:6">
      <c r="A327" s="4" t="s">
        <v>230</v>
      </c>
      <c r="B327" s="4" t="s">
        <v>8</v>
      </c>
      <c r="C327" s="4" t="str">
        <f t="shared" si="5"/>
        <v>HondaCA</v>
      </c>
      <c r="D327" s="4" t="s">
        <v>658</v>
      </c>
      <c r="E327">
        <v>2001</v>
      </c>
      <c r="F327">
        <v>2016</v>
      </c>
    </row>
    <row r="328" spans="1:6">
      <c r="A328" s="4" t="s">
        <v>353</v>
      </c>
      <c r="B328" s="4" t="s">
        <v>136</v>
      </c>
      <c r="C328" s="4" t="str">
        <f t="shared" si="5"/>
        <v>HooleyOR</v>
      </c>
      <c r="D328" s="4" t="s">
        <v>658</v>
      </c>
      <c r="E328">
        <v>1997</v>
      </c>
      <c r="F328">
        <v>2008</v>
      </c>
    </row>
    <row r="329" spans="1:6">
      <c r="A329" s="4" t="s">
        <v>719</v>
      </c>
      <c r="B329" s="4" t="s">
        <v>8</v>
      </c>
      <c r="C329" s="4" t="str">
        <f t="shared" si="5"/>
        <v>HornCA</v>
      </c>
      <c r="D329" s="4" t="s">
        <v>654</v>
      </c>
      <c r="E329">
        <v>1993</v>
      </c>
      <c r="F329">
        <v>2002</v>
      </c>
    </row>
    <row r="330" spans="1:6">
      <c r="A330" s="4" t="s">
        <v>707</v>
      </c>
      <c r="B330" s="4" t="s">
        <v>125</v>
      </c>
      <c r="C330" s="4" t="str">
        <f t="shared" si="5"/>
        <v>HoughtonNY</v>
      </c>
      <c r="D330" s="4" t="s">
        <v>654</v>
      </c>
      <c r="E330">
        <v>1987</v>
      </c>
      <c r="F330">
        <v>2004</v>
      </c>
    </row>
    <row r="331" spans="1:6">
      <c r="A331" s="4" t="s">
        <v>171</v>
      </c>
      <c r="B331" s="4" t="s">
        <v>163</v>
      </c>
      <c r="C331" s="4" t="str">
        <f t="shared" si="5"/>
        <v>HoyerMD</v>
      </c>
      <c r="D331" s="4" t="s">
        <v>658</v>
      </c>
      <c r="E331">
        <v>1981</v>
      </c>
      <c r="F331">
        <v>2016</v>
      </c>
    </row>
    <row r="332" spans="1:6">
      <c r="A332" s="4" t="s">
        <v>476</v>
      </c>
      <c r="B332" s="4" t="s">
        <v>119</v>
      </c>
      <c r="C332" s="4" t="str">
        <f t="shared" si="5"/>
        <v>HulshofMO</v>
      </c>
      <c r="D332" s="4" t="s">
        <v>654</v>
      </c>
      <c r="E332">
        <v>1997</v>
      </c>
      <c r="F332">
        <v>2008</v>
      </c>
    </row>
    <row r="333" spans="1:6">
      <c r="A333" s="4" t="s">
        <v>42</v>
      </c>
      <c r="B333" s="4" t="s">
        <v>8</v>
      </c>
      <c r="C333" s="4" t="str">
        <f t="shared" si="5"/>
        <v>HunterCA</v>
      </c>
      <c r="D333" s="4" t="s">
        <v>654</v>
      </c>
      <c r="E333">
        <v>1981</v>
      </c>
      <c r="F333">
        <v>2016</v>
      </c>
    </row>
    <row r="334" spans="1:6">
      <c r="A334" s="4" t="s">
        <v>744</v>
      </c>
      <c r="B334" s="4" t="s">
        <v>321</v>
      </c>
      <c r="C334" s="4" t="str">
        <f t="shared" si="5"/>
        <v>HutchinsonTAR</v>
      </c>
      <c r="D334" s="4" t="s">
        <v>654</v>
      </c>
      <c r="E334">
        <v>1993</v>
      </c>
      <c r="F334">
        <v>2002</v>
      </c>
    </row>
    <row r="335" spans="1:6" s="4" customFormat="1">
      <c r="A335" s="4" t="s">
        <v>745</v>
      </c>
      <c r="B335" s="4" t="s">
        <v>321</v>
      </c>
      <c r="C335" s="4" t="str">
        <f t="shared" si="5"/>
        <v>HutchinsonAAR</v>
      </c>
      <c r="D335" s="4" t="s">
        <v>654</v>
      </c>
      <c r="E335" s="4">
        <v>1997</v>
      </c>
      <c r="F335" s="4">
        <v>2001</v>
      </c>
    </row>
    <row r="336" spans="1:6">
      <c r="A336" s="4" t="s">
        <v>280</v>
      </c>
      <c r="B336" s="4" t="s">
        <v>22</v>
      </c>
      <c r="C336" s="4" t="str">
        <f t="shared" si="5"/>
        <v>HutchisonTX</v>
      </c>
      <c r="D336" s="4" t="s">
        <v>654</v>
      </c>
      <c r="E336">
        <v>1993</v>
      </c>
      <c r="F336">
        <v>2012</v>
      </c>
    </row>
    <row r="337" spans="1:8">
      <c r="A337" s="4" t="s">
        <v>40</v>
      </c>
      <c r="B337" s="4" t="s">
        <v>127</v>
      </c>
      <c r="C337" s="4" t="str">
        <f t="shared" si="5"/>
        <v>HydeIL</v>
      </c>
      <c r="D337" s="4" t="s">
        <v>654</v>
      </c>
      <c r="E337">
        <v>1975</v>
      </c>
      <c r="F337">
        <v>2006</v>
      </c>
    </row>
    <row r="338" spans="1:8">
      <c r="A338" s="4" t="s">
        <v>315</v>
      </c>
      <c r="B338" s="4" t="s">
        <v>13</v>
      </c>
      <c r="C338" s="4" t="str">
        <f t="shared" si="5"/>
        <v>InglisSC</v>
      </c>
      <c r="D338" s="4" t="s">
        <v>654</v>
      </c>
      <c r="E338">
        <v>2005</v>
      </c>
      <c r="F338">
        <v>2010</v>
      </c>
    </row>
    <row r="339" spans="1:8">
      <c r="A339" s="4" t="s">
        <v>28</v>
      </c>
      <c r="B339" s="4" t="s">
        <v>182</v>
      </c>
      <c r="C339" s="4" t="str">
        <f t="shared" si="5"/>
        <v>InhofeOK</v>
      </c>
      <c r="D339" s="4" t="s">
        <v>654</v>
      </c>
      <c r="E339">
        <v>1994</v>
      </c>
      <c r="F339">
        <v>2020</v>
      </c>
    </row>
    <row r="340" spans="1:8">
      <c r="A340" s="4" t="s">
        <v>296</v>
      </c>
      <c r="B340" s="4" t="s">
        <v>463</v>
      </c>
      <c r="C340" s="4" t="str">
        <f t="shared" si="5"/>
        <v>InouyeHI</v>
      </c>
      <c r="D340" s="4" t="s">
        <v>658</v>
      </c>
      <c r="E340">
        <v>1959</v>
      </c>
      <c r="F340">
        <v>2012</v>
      </c>
    </row>
    <row r="341" spans="1:8">
      <c r="A341" s="4" t="s">
        <v>166</v>
      </c>
      <c r="B341" s="4" t="s">
        <v>116</v>
      </c>
      <c r="C341" s="4" t="str">
        <f t="shared" si="5"/>
        <v>InsleeWA</v>
      </c>
      <c r="D341" s="4" t="s">
        <v>658</v>
      </c>
      <c r="E341">
        <v>1998</v>
      </c>
      <c r="F341">
        <v>2012</v>
      </c>
      <c r="G341" s="5" t="s">
        <v>639</v>
      </c>
      <c r="H341" s="5" t="s">
        <v>640</v>
      </c>
    </row>
    <row r="342" spans="1:8">
      <c r="A342" s="4" t="s">
        <v>288</v>
      </c>
      <c r="B342" s="4" t="s">
        <v>137</v>
      </c>
      <c r="C342" s="4" t="str">
        <f t="shared" si="5"/>
        <v>IsaksonGA</v>
      </c>
      <c r="D342" s="4" t="s">
        <v>658</v>
      </c>
      <c r="E342">
        <v>1999</v>
      </c>
      <c r="F342">
        <v>2016</v>
      </c>
    </row>
    <row r="343" spans="1:8">
      <c r="A343" s="4" t="s">
        <v>364</v>
      </c>
      <c r="B343" s="4" t="s">
        <v>125</v>
      </c>
      <c r="C343" s="4" t="str">
        <f t="shared" si="5"/>
        <v>IsraelNY</v>
      </c>
      <c r="D343" s="4" t="s">
        <v>658</v>
      </c>
      <c r="E343">
        <v>2001</v>
      </c>
      <c r="F343">
        <v>2016</v>
      </c>
    </row>
    <row r="344" spans="1:8">
      <c r="A344" s="4" t="s">
        <v>337</v>
      </c>
      <c r="B344" s="4" t="s">
        <v>8</v>
      </c>
      <c r="C344" s="4" t="str">
        <f t="shared" si="5"/>
        <v>IssaCA</v>
      </c>
      <c r="D344" s="4" t="s">
        <v>654</v>
      </c>
      <c r="E344">
        <v>2001</v>
      </c>
      <c r="F344">
        <v>2016</v>
      </c>
    </row>
    <row r="345" spans="1:8">
      <c r="A345" s="4" t="s">
        <v>729</v>
      </c>
      <c r="B345" s="4" t="s">
        <v>127</v>
      </c>
      <c r="C345" s="4" t="str">
        <f t="shared" si="5"/>
        <v>JacksonIL</v>
      </c>
      <c r="D345" s="4" t="s">
        <v>658</v>
      </c>
      <c r="E345">
        <v>1995</v>
      </c>
      <c r="F345">
        <v>2012</v>
      </c>
    </row>
    <row r="346" spans="1:8">
      <c r="A346" s="4" t="s">
        <v>82</v>
      </c>
      <c r="B346" s="4" t="s">
        <v>22</v>
      </c>
      <c r="C346" s="4" t="str">
        <f t="shared" si="5"/>
        <v>Jackson-LeeTX</v>
      </c>
      <c r="D346" s="4" t="s">
        <v>658</v>
      </c>
      <c r="E346">
        <v>1995</v>
      </c>
      <c r="F346">
        <v>2016</v>
      </c>
    </row>
    <row r="347" spans="1:8">
      <c r="A347" s="4" t="s">
        <v>487</v>
      </c>
      <c r="B347" s="4" t="s">
        <v>252</v>
      </c>
      <c r="C347" s="4" t="str">
        <f t="shared" si="5"/>
        <v>JeffersonLA</v>
      </c>
      <c r="D347" s="4" t="s">
        <v>658</v>
      </c>
      <c r="E347">
        <v>1991</v>
      </c>
      <c r="F347">
        <v>2008</v>
      </c>
    </row>
    <row r="348" spans="1:8">
      <c r="A348" s="4" t="s">
        <v>669</v>
      </c>
      <c r="B348" s="4" t="s">
        <v>268</v>
      </c>
      <c r="C348" s="4" t="str">
        <f t="shared" si="5"/>
        <v>JeffordsVT</v>
      </c>
      <c r="D348" s="4" t="s">
        <v>658</v>
      </c>
      <c r="E348">
        <v>1975</v>
      </c>
      <c r="F348">
        <v>2006</v>
      </c>
    </row>
    <row r="349" spans="1:8">
      <c r="A349" s="4" t="s">
        <v>694</v>
      </c>
      <c r="B349" s="4" t="s">
        <v>141</v>
      </c>
      <c r="C349" s="4" t="str">
        <f t="shared" si="5"/>
        <v>JenkinsTN</v>
      </c>
      <c r="D349" s="4" t="s">
        <v>654</v>
      </c>
      <c r="E349">
        <v>1997</v>
      </c>
      <c r="F349">
        <v>2006</v>
      </c>
    </row>
    <row r="350" spans="1:8" s="4" customFormat="1">
      <c r="A350" s="4" t="s">
        <v>694</v>
      </c>
      <c r="B350" s="4" t="s">
        <v>260</v>
      </c>
      <c r="C350" s="4" t="str">
        <f t="shared" si="5"/>
        <v>JenkinsKS</v>
      </c>
      <c r="D350" s="4" t="s">
        <v>654</v>
      </c>
      <c r="E350" s="4">
        <v>2009</v>
      </c>
      <c r="F350" s="4">
        <v>2016</v>
      </c>
    </row>
    <row r="351" spans="1:8" s="4" customFormat="1">
      <c r="A351" s="4" t="s">
        <v>55</v>
      </c>
      <c r="B351" s="4" t="s">
        <v>59</v>
      </c>
      <c r="C351" s="4" t="str">
        <f t="shared" si="5"/>
        <v>JohnsonWI</v>
      </c>
      <c r="D351" s="4" t="s">
        <v>654</v>
      </c>
      <c r="E351" s="4">
        <v>2011</v>
      </c>
      <c r="F351" s="4">
        <v>2016</v>
      </c>
    </row>
    <row r="352" spans="1:8" s="4" customFormat="1">
      <c r="A352" s="4" t="s">
        <v>55</v>
      </c>
      <c r="B352" s="4" t="s">
        <v>223</v>
      </c>
      <c r="C352" s="4" t="str">
        <f t="shared" si="5"/>
        <v>JohnsonSD</v>
      </c>
      <c r="D352" s="4" t="s">
        <v>658</v>
      </c>
      <c r="E352" s="4">
        <v>1987</v>
      </c>
      <c r="F352" s="4">
        <v>2014</v>
      </c>
    </row>
    <row r="353" spans="1:6">
      <c r="A353" s="4" t="s">
        <v>55</v>
      </c>
      <c r="B353" s="4" t="s">
        <v>137</v>
      </c>
      <c r="C353" s="4" t="str">
        <f t="shared" si="5"/>
        <v>JohnsonGA</v>
      </c>
      <c r="D353" s="4" t="s">
        <v>658</v>
      </c>
      <c r="E353">
        <v>2007</v>
      </c>
      <c r="F353">
        <v>2016</v>
      </c>
    </row>
    <row r="354" spans="1:6">
      <c r="A354" s="4" t="s">
        <v>55</v>
      </c>
      <c r="B354" s="4" t="s">
        <v>127</v>
      </c>
      <c r="C354" s="4" t="str">
        <f t="shared" si="5"/>
        <v>JohnsonIL</v>
      </c>
      <c r="D354" s="4" t="s">
        <v>654</v>
      </c>
      <c r="E354">
        <v>2001</v>
      </c>
      <c r="F354">
        <v>2012</v>
      </c>
    </row>
    <row r="355" spans="1:6">
      <c r="A355" s="4" t="s">
        <v>542</v>
      </c>
      <c r="B355" s="4" t="s">
        <v>22</v>
      </c>
      <c r="C355" s="4" t="str">
        <f t="shared" si="5"/>
        <v>JohnsonEBTX</v>
      </c>
      <c r="D355" s="4" t="s">
        <v>654</v>
      </c>
      <c r="E355">
        <v>1993</v>
      </c>
      <c r="F355">
        <v>2016</v>
      </c>
    </row>
    <row r="356" spans="1:6">
      <c r="A356" s="4" t="s">
        <v>641</v>
      </c>
      <c r="B356" s="4" t="s">
        <v>22</v>
      </c>
      <c r="C356" s="4" t="str">
        <f t="shared" si="5"/>
        <v>JohnsonSTX</v>
      </c>
      <c r="D356" s="4" t="s">
        <v>654</v>
      </c>
      <c r="E356">
        <v>1991</v>
      </c>
      <c r="F356">
        <v>2016</v>
      </c>
    </row>
    <row r="357" spans="1:6">
      <c r="A357" s="4" t="s">
        <v>10</v>
      </c>
      <c r="B357" s="4" t="s">
        <v>11</v>
      </c>
      <c r="C357" s="4" t="str">
        <f t="shared" si="5"/>
        <v>JonesNC</v>
      </c>
      <c r="D357" s="4" t="s">
        <v>654</v>
      </c>
      <c r="E357">
        <v>1995</v>
      </c>
      <c r="F357">
        <v>2016</v>
      </c>
    </row>
    <row r="358" spans="1:6">
      <c r="A358" s="4" t="s">
        <v>10</v>
      </c>
      <c r="B358" s="4" t="s">
        <v>89</v>
      </c>
      <c r="C358" s="4" t="str">
        <f t="shared" si="5"/>
        <v>JonesOH</v>
      </c>
      <c r="D358" s="4" t="s">
        <v>658</v>
      </c>
      <c r="E358">
        <v>1999</v>
      </c>
      <c r="F358">
        <v>2008</v>
      </c>
    </row>
    <row r="359" spans="1:6">
      <c r="A359" s="4" t="s">
        <v>446</v>
      </c>
      <c r="B359" s="4" t="s">
        <v>89</v>
      </c>
      <c r="C359" s="4" t="str">
        <f t="shared" si="5"/>
        <v>JordanOH</v>
      </c>
      <c r="D359" s="4" t="s">
        <v>654</v>
      </c>
      <c r="E359">
        <v>2007</v>
      </c>
      <c r="F359">
        <v>2016</v>
      </c>
    </row>
    <row r="360" spans="1:6">
      <c r="A360" s="4" t="s">
        <v>234</v>
      </c>
      <c r="B360" s="4" t="s">
        <v>59</v>
      </c>
      <c r="C360" s="4" t="str">
        <f t="shared" si="5"/>
        <v>KagenWI</v>
      </c>
      <c r="D360" s="4" t="s">
        <v>658</v>
      </c>
      <c r="E360">
        <v>2007</v>
      </c>
      <c r="F360">
        <v>2010</v>
      </c>
    </row>
    <row r="361" spans="1:6">
      <c r="A361" s="4" t="s">
        <v>438</v>
      </c>
      <c r="B361" s="4" t="s">
        <v>44</v>
      </c>
      <c r="C361" s="4" t="str">
        <f t="shared" si="5"/>
        <v>KanjorskiPA</v>
      </c>
      <c r="D361" s="4" t="s">
        <v>658</v>
      </c>
      <c r="E361">
        <v>1985</v>
      </c>
      <c r="F361">
        <v>2010</v>
      </c>
    </row>
    <row r="362" spans="1:6">
      <c r="A362" s="4" t="s">
        <v>88</v>
      </c>
      <c r="B362" s="4" t="s">
        <v>89</v>
      </c>
      <c r="C362" s="4" t="str">
        <f t="shared" si="5"/>
        <v>KapturOH</v>
      </c>
      <c r="D362" s="4" t="s">
        <v>658</v>
      </c>
      <c r="E362">
        <v>1983</v>
      </c>
      <c r="F362">
        <v>2016</v>
      </c>
    </row>
    <row r="363" spans="1:6">
      <c r="A363" s="4" t="s">
        <v>663</v>
      </c>
      <c r="B363" s="4" t="s">
        <v>384</v>
      </c>
      <c r="C363" s="4" t="str">
        <f t="shared" si="5"/>
        <v>KaufmanDE</v>
      </c>
      <c r="D363" s="4" t="s">
        <v>658</v>
      </c>
      <c r="E363">
        <v>2009</v>
      </c>
      <c r="F363">
        <v>2010</v>
      </c>
    </row>
    <row r="364" spans="1:6">
      <c r="A364" s="4" t="s">
        <v>228</v>
      </c>
      <c r="B364" s="4" t="s">
        <v>47</v>
      </c>
      <c r="C364" s="4" t="str">
        <f t="shared" si="5"/>
        <v>KellerFL</v>
      </c>
      <c r="D364" s="4" t="s">
        <v>654</v>
      </c>
      <c r="E364">
        <v>2001</v>
      </c>
      <c r="F364">
        <v>2008</v>
      </c>
    </row>
    <row r="365" spans="1:6">
      <c r="A365" s="4" t="s">
        <v>532</v>
      </c>
      <c r="B365" s="4" t="s">
        <v>125</v>
      </c>
      <c r="C365" s="4" t="str">
        <f t="shared" si="5"/>
        <v>KellyNY</v>
      </c>
      <c r="D365" s="4" t="s">
        <v>654</v>
      </c>
      <c r="E365">
        <v>1995</v>
      </c>
      <c r="F365">
        <v>2006</v>
      </c>
    </row>
    <row r="366" spans="1:6">
      <c r="A366" s="4" t="s">
        <v>267</v>
      </c>
      <c r="B366" s="4" t="s">
        <v>143</v>
      </c>
      <c r="C366" s="4" t="str">
        <f t="shared" si="5"/>
        <v>KennedyMN</v>
      </c>
      <c r="D366" s="4" t="s">
        <v>654</v>
      </c>
      <c r="E366">
        <v>2001</v>
      </c>
      <c r="F366">
        <v>2006</v>
      </c>
    </row>
    <row r="367" spans="1:6">
      <c r="A367" s="4" t="s">
        <v>267</v>
      </c>
      <c r="B367" s="4" t="s">
        <v>184</v>
      </c>
      <c r="C367" s="4" t="str">
        <f t="shared" si="5"/>
        <v>KennedyMA</v>
      </c>
      <c r="D367" s="4" t="s">
        <v>658</v>
      </c>
      <c r="E367">
        <v>1962</v>
      </c>
      <c r="F367">
        <v>2009</v>
      </c>
    </row>
    <row r="368" spans="1:6">
      <c r="A368" s="4" t="s">
        <v>267</v>
      </c>
      <c r="B368" s="4" t="s">
        <v>107</v>
      </c>
      <c r="C368" s="4" t="str">
        <f t="shared" si="5"/>
        <v>KennedyRI</v>
      </c>
      <c r="D368" s="4" t="s">
        <v>658</v>
      </c>
      <c r="E368">
        <v>1995</v>
      </c>
      <c r="F368">
        <v>2010</v>
      </c>
    </row>
    <row r="369" spans="1:6">
      <c r="A369" s="4" t="s">
        <v>664</v>
      </c>
      <c r="B369" s="4" t="s">
        <v>110</v>
      </c>
      <c r="C369" s="4" t="str">
        <f t="shared" si="5"/>
        <v>KerreyNE</v>
      </c>
      <c r="D369" s="4" t="s">
        <v>658</v>
      </c>
      <c r="E369">
        <v>1989</v>
      </c>
      <c r="F369">
        <v>2000</v>
      </c>
    </row>
    <row r="370" spans="1:6">
      <c r="A370" s="4" t="s">
        <v>577</v>
      </c>
      <c r="B370" s="4" t="s">
        <v>184</v>
      </c>
      <c r="C370" s="4" t="str">
        <f t="shared" si="5"/>
        <v>KerryMA</v>
      </c>
      <c r="D370" s="4" t="s">
        <v>658</v>
      </c>
      <c r="E370">
        <v>1985</v>
      </c>
      <c r="F370">
        <v>2013</v>
      </c>
    </row>
    <row r="371" spans="1:6">
      <c r="A371" s="4" t="s">
        <v>502</v>
      </c>
      <c r="B371" s="4" t="s">
        <v>112</v>
      </c>
      <c r="C371" s="4" t="str">
        <f t="shared" si="5"/>
        <v>KildeeMI</v>
      </c>
      <c r="D371" s="4" t="s">
        <v>658</v>
      </c>
      <c r="E371">
        <v>1977</v>
      </c>
      <c r="F371">
        <v>2012</v>
      </c>
    </row>
    <row r="372" spans="1:6">
      <c r="A372" s="4" t="s">
        <v>170</v>
      </c>
      <c r="B372" s="4" t="s">
        <v>112</v>
      </c>
      <c r="C372" s="4" t="str">
        <f t="shared" si="5"/>
        <v>KilpatrickMI</v>
      </c>
      <c r="D372" s="4" t="s">
        <v>658</v>
      </c>
      <c r="E372">
        <v>1997</v>
      </c>
      <c r="F372">
        <v>2010</v>
      </c>
    </row>
    <row r="373" spans="1:6">
      <c r="A373" s="4" t="s">
        <v>81</v>
      </c>
      <c r="B373" s="4" t="s">
        <v>59</v>
      </c>
      <c r="C373" s="4" t="str">
        <f t="shared" si="5"/>
        <v>KindWI</v>
      </c>
      <c r="D373" s="4" t="s">
        <v>658</v>
      </c>
      <c r="E373">
        <v>1997</v>
      </c>
      <c r="F373">
        <v>2016</v>
      </c>
    </row>
    <row r="374" spans="1:6">
      <c r="A374" s="4" t="s">
        <v>175</v>
      </c>
      <c r="B374" s="4" t="s">
        <v>176</v>
      </c>
      <c r="C374" s="4" t="str">
        <f t="shared" si="5"/>
        <v>KingIA</v>
      </c>
      <c r="D374" s="4" t="s">
        <v>654</v>
      </c>
      <c r="E374">
        <v>2003</v>
      </c>
      <c r="F374">
        <v>2016</v>
      </c>
    </row>
    <row r="375" spans="1:6">
      <c r="A375" s="4" t="s">
        <v>175</v>
      </c>
      <c r="B375" s="4" t="s">
        <v>125</v>
      </c>
      <c r="C375" s="4" t="str">
        <f t="shared" si="5"/>
        <v>KingNY</v>
      </c>
      <c r="D375" s="4" t="s">
        <v>654</v>
      </c>
      <c r="E375">
        <v>1993</v>
      </c>
      <c r="F375">
        <v>2016</v>
      </c>
    </row>
    <row r="376" spans="1:6">
      <c r="A376" s="4" t="s">
        <v>86</v>
      </c>
      <c r="B376" s="4" t="s">
        <v>137</v>
      </c>
      <c r="C376" s="4" t="str">
        <f t="shared" si="5"/>
        <v>KingstonGA</v>
      </c>
      <c r="D376" s="4" t="s">
        <v>654</v>
      </c>
      <c r="E376">
        <v>1993</v>
      </c>
      <c r="F376">
        <v>2014</v>
      </c>
    </row>
    <row r="377" spans="1:6">
      <c r="A377" s="4" t="s">
        <v>687</v>
      </c>
      <c r="B377" s="4" t="s">
        <v>127</v>
      </c>
      <c r="C377" s="4" t="str">
        <f t="shared" si="5"/>
        <v>KinzingerIL</v>
      </c>
      <c r="D377" s="4" t="s">
        <v>654</v>
      </c>
      <c r="E377">
        <v>2011</v>
      </c>
      <c r="F377">
        <v>2016</v>
      </c>
    </row>
    <row r="378" spans="1:6">
      <c r="A378" s="4" t="s">
        <v>395</v>
      </c>
      <c r="B378" s="4" t="s">
        <v>127</v>
      </c>
      <c r="C378" s="4" t="str">
        <f t="shared" si="5"/>
        <v>KirkIL</v>
      </c>
      <c r="D378" s="4" t="s">
        <v>654</v>
      </c>
      <c r="E378">
        <v>2001</v>
      </c>
      <c r="F378">
        <v>2016</v>
      </c>
    </row>
    <row r="379" spans="1:6">
      <c r="A379" s="4" t="s">
        <v>720</v>
      </c>
      <c r="B379" s="4" t="s">
        <v>59</v>
      </c>
      <c r="C379" s="4" t="str">
        <f t="shared" si="5"/>
        <v>KleczkaWI</v>
      </c>
      <c r="D379" s="4" t="s">
        <v>658</v>
      </c>
      <c r="E379">
        <v>1983</v>
      </c>
      <c r="F379">
        <v>2004</v>
      </c>
    </row>
    <row r="380" spans="1:6">
      <c r="A380" s="4" t="s">
        <v>270</v>
      </c>
      <c r="B380" s="4" t="s">
        <v>47</v>
      </c>
      <c r="C380" s="4" t="str">
        <f t="shared" si="5"/>
        <v>KleinFL</v>
      </c>
      <c r="D380" s="4" t="s">
        <v>658</v>
      </c>
      <c r="E380">
        <v>2007</v>
      </c>
      <c r="F380">
        <v>2010</v>
      </c>
    </row>
    <row r="381" spans="1:6">
      <c r="A381" s="4" t="s">
        <v>211</v>
      </c>
      <c r="B381" s="4" t="s">
        <v>143</v>
      </c>
      <c r="C381" s="4" t="str">
        <f t="shared" si="5"/>
        <v>KlineMN</v>
      </c>
      <c r="D381" s="4" t="s">
        <v>654</v>
      </c>
      <c r="E381">
        <v>2003</v>
      </c>
      <c r="F381">
        <v>2016</v>
      </c>
    </row>
    <row r="382" spans="1:6">
      <c r="A382" s="4" t="s">
        <v>581</v>
      </c>
      <c r="B382" s="4" t="s">
        <v>143</v>
      </c>
      <c r="C382" s="4" t="str">
        <f t="shared" si="5"/>
        <v>KlobucharMN</v>
      </c>
      <c r="D382" s="4" t="s">
        <v>658</v>
      </c>
      <c r="E382">
        <v>2007</v>
      </c>
      <c r="F382">
        <v>2018</v>
      </c>
    </row>
    <row r="383" spans="1:6">
      <c r="A383" s="4" t="s">
        <v>306</v>
      </c>
      <c r="B383" s="4" t="s">
        <v>112</v>
      </c>
      <c r="C383" s="4" t="str">
        <f t="shared" si="5"/>
        <v>KnollenbergMI</v>
      </c>
      <c r="D383" s="4" t="s">
        <v>654</v>
      </c>
      <c r="E383">
        <v>1993</v>
      </c>
      <c r="F383">
        <v>2008</v>
      </c>
    </row>
    <row r="384" spans="1:6">
      <c r="A384" s="4" t="s">
        <v>256</v>
      </c>
      <c r="B384" s="4" t="s">
        <v>59</v>
      </c>
      <c r="C384" s="4" t="str">
        <f t="shared" si="5"/>
        <v>KohlWI</v>
      </c>
      <c r="D384" s="4" t="s">
        <v>654</v>
      </c>
      <c r="E384">
        <v>1989</v>
      </c>
      <c r="F384">
        <v>2012</v>
      </c>
    </row>
    <row r="385" spans="1:7">
      <c r="A385" s="4" t="s">
        <v>565</v>
      </c>
      <c r="B385" s="4" t="s">
        <v>54</v>
      </c>
      <c r="C385" s="4" t="str">
        <f t="shared" si="5"/>
        <v>KolbeAZ</v>
      </c>
      <c r="D385" s="4" t="s">
        <v>654</v>
      </c>
      <c r="E385">
        <v>1985</v>
      </c>
      <c r="F385">
        <v>2006</v>
      </c>
    </row>
    <row r="386" spans="1:7">
      <c r="A386" s="4" t="s">
        <v>92</v>
      </c>
      <c r="B386" s="4" t="s">
        <v>89</v>
      </c>
      <c r="C386" s="4" t="str">
        <f t="shared" si="5"/>
        <v>KucinichOH</v>
      </c>
      <c r="D386" s="4" t="s">
        <v>658</v>
      </c>
      <c r="E386">
        <v>1997</v>
      </c>
      <c r="F386">
        <v>2012</v>
      </c>
    </row>
    <row r="387" spans="1:7">
      <c r="A387" s="4" t="s">
        <v>238</v>
      </c>
      <c r="B387" s="4" t="s">
        <v>54</v>
      </c>
      <c r="C387" s="4" t="str">
        <f t="shared" si="5"/>
        <v>KylAZ</v>
      </c>
      <c r="D387" s="4" t="s">
        <v>654</v>
      </c>
      <c r="E387">
        <v>1995</v>
      </c>
      <c r="F387">
        <v>2012</v>
      </c>
    </row>
    <row r="388" spans="1:7">
      <c r="A388" s="4" t="s">
        <v>311</v>
      </c>
      <c r="B388" s="4" t="s">
        <v>127</v>
      </c>
      <c r="C388" s="4" t="str">
        <f t="shared" ref="C388:C451" si="6">A388&amp;B388</f>
        <v>LaHoodIL</v>
      </c>
      <c r="D388" s="4" t="s">
        <v>654</v>
      </c>
      <c r="E388">
        <v>1995</v>
      </c>
      <c r="F388">
        <v>2008</v>
      </c>
    </row>
    <row r="389" spans="1:7">
      <c r="A389" s="4" t="s">
        <v>232</v>
      </c>
      <c r="B389" s="4" t="s">
        <v>193</v>
      </c>
      <c r="C389" s="4" t="str">
        <f t="shared" si="6"/>
        <v>LambornCO</v>
      </c>
      <c r="D389" s="4" t="s">
        <v>654</v>
      </c>
      <c r="E389">
        <v>2007</v>
      </c>
      <c r="F389">
        <v>2016</v>
      </c>
    </row>
    <row r="390" spans="1:7">
      <c r="A390" s="4" t="s">
        <v>410</v>
      </c>
      <c r="B390" s="4" t="s">
        <v>22</v>
      </c>
      <c r="C390" s="4" t="str">
        <f t="shared" si="6"/>
        <v>LampsonTX</v>
      </c>
      <c r="D390" s="4" t="s">
        <v>658</v>
      </c>
      <c r="E390" s="5" t="s">
        <v>643</v>
      </c>
      <c r="F390" s="5" t="s">
        <v>644</v>
      </c>
      <c r="G390">
        <f>2004-1997</f>
        <v>7</v>
      </c>
    </row>
    <row r="391" spans="1:7">
      <c r="A391" s="4" t="s">
        <v>527</v>
      </c>
      <c r="B391" s="4" t="s">
        <v>87</v>
      </c>
      <c r="C391" s="4" t="str">
        <f t="shared" si="6"/>
        <v>LanceNJ</v>
      </c>
      <c r="D391" s="4" t="s">
        <v>654</v>
      </c>
      <c r="E391">
        <v>2009</v>
      </c>
      <c r="F391">
        <v>2016</v>
      </c>
    </row>
    <row r="392" spans="1:7">
      <c r="A392" s="4" t="s">
        <v>676</v>
      </c>
      <c r="B392" s="4" t="s">
        <v>252</v>
      </c>
      <c r="C392" s="4" t="str">
        <f t="shared" si="6"/>
        <v>LandrieuLA</v>
      </c>
      <c r="D392" s="4" t="s">
        <v>658</v>
      </c>
      <c r="E392">
        <v>1997</v>
      </c>
      <c r="F392">
        <v>2014</v>
      </c>
    </row>
    <row r="393" spans="1:7">
      <c r="A393" s="4" t="s">
        <v>66</v>
      </c>
      <c r="B393" s="4" t="s">
        <v>107</v>
      </c>
      <c r="C393" s="4" t="str">
        <f t="shared" si="6"/>
        <v>LangevinRI</v>
      </c>
      <c r="D393" s="4" t="s">
        <v>658</v>
      </c>
      <c r="E393">
        <v>2001</v>
      </c>
      <c r="F393">
        <v>2016</v>
      </c>
    </row>
    <row r="394" spans="1:7">
      <c r="A394" s="4" t="s">
        <v>41</v>
      </c>
      <c r="B394" s="4" t="s">
        <v>8</v>
      </c>
      <c r="C394" s="4" t="str">
        <f t="shared" si="6"/>
        <v>LantosCA</v>
      </c>
      <c r="D394" s="4" t="s">
        <v>658</v>
      </c>
      <c r="E394">
        <v>1993</v>
      </c>
      <c r="F394">
        <v>2008</v>
      </c>
    </row>
    <row r="395" spans="1:7">
      <c r="A395" s="4" t="s">
        <v>510</v>
      </c>
      <c r="B395" s="4" t="s">
        <v>116</v>
      </c>
      <c r="C395" s="4" t="str">
        <f t="shared" si="6"/>
        <v>LarsenWA</v>
      </c>
      <c r="D395" s="4" t="s">
        <v>658</v>
      </c>
      <c r="E395">
        <v>2001</v>
      </c>
      <c r="F395">
        <v>2016</v>
      </c>
    </row>
    <row r="396" spans="1:7">
      <c r="A396" s="4" t="s">
        <v>313</v>
      </c>
      <c r="B396" s="4" t="s">
        <v>84</v>
      </c>
      <c r="C396" s="4" t="str">
        <f t="shared" si="6"/>
        <v>LarsonCT</v>
      </c>
      <c r="D396" s="4" t="s">
        <v>658</v>
      </c>
      <c r="E396">
        <v>1999</v>
      </c>
      <c r="F396">
        <v>2016</v>
      </c>
    </row>
    <row r="397" spans="1:7">
      <c r="A397" s="4" t="s">
        <v>493</v>
      </c>
      <c r="B397" s="4" t="s">
        <v>176</v>
      </c>
      <c r="C397" s="4" t="str">
        <f t="shared" si="6"/>
        <v>LathamIA</v>
      </c>
      <c r="D397" s="4" t="s">
        <v>654</v>
      </c>
      <c r="E397">
        <v>1995</v>
      </c>
      <c r="F397">
        <v>2014</v>
      </c>
    </row>
    <row r="398" spans="1:7">
      <c r="A398" s="4" t="s">
        <v>507</v>
      </c>
      <c r="B398" s="4" t="s">
        <v>89</v>
      </c>
      <c r="C398" s="4" t="str">
        <f t="shared" si="6"/>
        <v>LaTouretteOH</v>
      </c>
      <c r="D398" s="4" t="s">
        <v>654</v>
      </c>
      <c r="E398">
        <v>1995</v>
      </c>
      <c r="F398">
        <v>2012</v>
      </c>
    </row>
    <row r="399" spans="1:7">
      <c r="A399" s="4" t="s">
        <v>14</v>
      </c>
      <c r="B399" s="4" t="s">
        <v>87</v>
      </c>
      <c r="C399" s="4" t="str">
        <f t="shared" si="6"/>
        <v>LautenbergNJ</v>
      </c>
      <c r="D399" s="4" t="s">
        <v>658</v>
      </c>
      <c r="E399" s="5" t="s">
        <v>645</v>
      </c>
      <c r="F399" s="5" t="s">
        <v>646</v>
      </c>
      <c r="G399">
        <f>2000-1982</f>
        <v>18</v>
      </c>
    </row>
    <row r="400" spans="1:7">
      <c r="A400" s="4" t="s">
        <v>35</v>
      </c>
      <c r="B400" s="4" t="s">
        <v>176</v>
      </c>
      <c r="C400" s="4" t="str">
        <f t="shared" si="6"/>
        <v>LeachIA</v>
      </c>
      <c r="D400" s="4" t="s">
        <v>654</v>
      </c>
      <c r="E400">
        <v>1977</v>
      </c>
      <c r="F400">
        <v>2006</v>
      </c>
    </row>
    <row r="401" spans="1:7">
      <c r="A401" s="4" t="s">
        <v>334</v>
      </c>
      <c r="B401" s="4" t="s">
        <v>268</v>
      </c>
      <c r="C401" s="4" t="str">
        <f t="shared" si="6"/>
        <v>LeahyVT</v>
      </c>
      <c r="D401" s="4" t="s">
        <v>658</v>
      </c>
      <c r="E401">
        <v>1975</v>
      </c>
      <c r="F401">
        <v>2016</v>
      </c>
    </row>
    <row r="402" spans="1:7">
      <c r="A402" s="4" t="s">
        <v>7</v>
      </c>
      <c r="B402" s="4" t="s">
        <v>8</v>
      </c>
      <c r="C402" s="4" t="str">
        <f t="shared" si="6"/>
        <v>LeeCA</v>
      </c>
      <c r="D402" s="4" t="s">
        <v>658</v>
      </c>
      <c r="E402">
        <v>1998</v>
      </c>
      <c r="F402">
        <v>2016</v>
      </c>
    </row>
    <row r="403" spans="1:7">
      <c r="A403" s="4" t="s">
        <v>7</v>
      </c>
      <c r="B403" s="4" t="s">
        <v>125</v>
      </c>
      <c r="C403" s="4" t="str">
        <f t="shared" si="6"/>
        <v>LeeNY</v>
      </c>
      <c r="D403" s="4" t="s">
        <v>654</v>
      </c>
      <c r="E403">
        <v>2009</v>
      </c>
      <c r="F403">
        <v>2011</v>
      </c>
    </row>
    <row r="404" spans="1:7">
      <c r="A404" s="4" t="s">
        <v>7</v>
      </c>
      <c r="B404" s="4" t="s">
        <v>387</v>
      </c>
      <c r="C404" s="4" t="str">
        <f t="shared" si="6"/>
        <v>LeeUT</v>
      </c>
      <c r="D404" s="4" t="s">
        <v>654</v>
      </c>
      <c r="E404">
        <v>2011</v>
      </c>
      <c r="F404">
        <v>2016</v>
      </c>
    </row>
    <row r="405" spans="1:7">
      <c r="A405" s="4" t="s">
        <v>647</v>
      </c>
      <c r="B405" s="4" t="s">
        <v>112</v>
      </c>
      <c r="C405" s="4" t="str">
        <f t="shared" si="6"/>
        <v>LevinCMI</v>
      </c>
      <c r="D405" s="4" t="s">
        <v>658</v>
      </c>
      <c r="E405">
        <v>1979</v>
      </c>
      <c r="F405">
        <v>2014</v>
      </c>
      <c r="G405" t="s">
        <v>609</v>
      </c>
    </row>
    <row r="406" spans="1:7">
      <c r="A406" s="4" t="s">
        <v>648</v>
      </c>
      <c r="B406" s="4" t="s">
        <v>112</v>
      </c>
      <c r="C406" s="4" t="str">
        <f t="shared" si="6"/>
        <v>LevinSMI</v>
      </c>
      <c r="D406" s="4" t="s">
        <v>658</v>
      </c>
      <c r="E406">
        <v>1983</v>
      </c>
      <c r="F406">
        <v>2016</v>
      </c>
      <c r="G406" t="s">
        <v>610</v>
      </c>
    </row>
    <row r="407" spans="1:7">
      <c r="A407" s="4" t="s">
        <v>154</v>
      </c>
      <c r="B407" s="4" t="s">
        <v>8</v>
      </c>
      <c r="C407" s="4" t="str">
        <f t="shared" si="6"/>
        <v>LewisCA</v>
      </c>
      <c r="D407" s="4" t="s">
        <v>654</v>
      </c>
      <c r="E407">
        <v>1979</v>
      </c>
      <c r="F407">
        <v>2012</v>
      </c>
    </row>
    <row r="408" spans="1:7">
      <c r="A408" s="4" t="s">
        <v>154</v>
      </c>
      <c r="B408" s="4" t="s">
        <v>137</v>
      </c>
      <c r="C408" s="4" t="str">
        <f t="shared" si="6"/>
        <v>LewisGA</v>
      </c>
      <c r="D408" s="4" t="s">
        <v>658</v>
      </c>
      <c r="E408">
        <v>1987</v>
      </c>
      <c r="F408">
        <v>2016</v>
      </c>
    </row>
    <row r="409" spans="1:7">
      <c r="A409" s="4" t="s">
        <v>154</v>
      </c>
      <c r="B409" s="4" t="s">
        <v>52</v>
      </c>
      <c r="C409" s="4" t="str">
        <f t="shared" si="6"/>
        <v>LewisKY</v>
      </c>
      <c r="D409" s="4" t="s">
        <v>654</v>
      </c>
      <c r="E409">
        <v>1993</v>
      </c>
      <c r="F409">
        <v>2008</v>
      </c>
    </row>
    <row r="410" spans="1:7">
      <c r="A410" s="4" t="s">
        <v>281</v>
      </c>
      <c r="B410" s="4" t="s">
        <v>84</v>
      </c>
      <c r="C410" s="4" t="str">
        <f t="shared" si="6"/>
        <v>LiebermanCT</v>
      </c>
      <c r="D410" s="4" t="s">
        <v>658</v>
      </c>
      <c r="E410">
        <v>1989</v>
      </c>
      <c r="F410">
        <v>2012</v>
      </c>
    </row>
    <row r="411" spans="1:7">
      <c r="A411" s="4" t="s">
        <v>338</v>
      </c>
      <c r="B411" s="4" t="s">
        <v>321</v>
      </c>
      <c r="C411" s="4" t="str">
        <f t="shared" si="6"/>
        <v>LincolnAR</v>
      </c>
      <c r="D411" s="4" t="s">
        <v>654</v>
      </c>
      <c r="E411">
        <v>1999</v>
      </c>
      <c r="F411">
        <v>2010</v>
      </c>
    </row>
    <row r="412" spans="1:7">
      <c r="A412" s="4" t="s">
        <v>391</v>
      </c>
      <c r="B412" s="4" t="s">
        <v>137</v>
      </c>
      <c r="C412" s="4" t="str">
        <f t="shared" si="6"/>
        <v>LinderGA</v>
      </c>
      <c r="D412" s="4" t="s">
        <v>654</v>
      </c>
      <c r="E412">
        <v>1997</v>
      </c>
      <c r="F412">
        <v>2010</v>
      </c>
    </row>
    <row r="413" spans="1:7">
      <c r="A413" s="4" t="s">
        <v>650</v>
      </c>
      <c r="B413" s="4" t="s">
        <v>127</v>
      </c>
      <c r="C413" s="4" t="str">
        <f t="shared" si="6"/>
        <v>LipinskiDIL</v>
      </c>
      <c r="D413" s="4" t="s">
        <v>658</v>
      </c>
      <c r="E413">
        <v>2005</v>
      </c>
      <c r="F413">
        <v>2016</v>
      </c>
      <c r="G413" t="s">
        <v>612</v>
      </c>
    </row>
    <row r="414" spans="1:7">
      <c r="A414" s="4" t="s">
        <v>649</v>
      </c>
      <c r="B414" s="4" t="s">
        <v>127</v>
      </c>
      <c r="C414" s="4" t="str">
        <f t="shared" si="6"/>
        <v>LipinskiWIL</v>
      </c>
      <c r="D414" s="4" t="s">
        <v>658</v>
      </c>
      <c r="E414">
        <v>1993</v>
      </c>
      <c r="F414">
        <v>2004</v>
      </c>
      <c r="G414" t="s">
        <v>611</v>
      </c>
    </row>
    <row r="415" spans="1:7">
      <c r="A415" s="4" t="s">
        <v>516</v>
      </c>
      <c r="B415" s="4" t="s">
        <v>87</v>
      </c>
      <c r="C415" s="4" t="str">
        <f t="shared" si="6"/>
        <v>LoBiondoNJ</v>
      </c>
      <c r="D415" s="4" t="s">
        <v>654</v>
      </c>
      <c r="E415">
        <v>1995</v>
      </c>
      <c r="F415">
        <v>2016</v>
      </c>
    </row>
    <row r="416" spans="1:7">
      <c r="A416" s="4" t="s">
        <v>452</v>
      </c>
      <c r="B416" s="4" t="s">
        <v>176</v>
      </c>
      <c r="C416" s="4" t="str">
        <f t="shared" si="6"/>
        <v>LoebsackIA</v>
      </c>
      <c r="D416" s="4" t="s">
        <v>658</v>
      </c>
      <c r="E416">
        <v>2007</v>
      </c>
      <c r="F416">
        <v>2016</v>
      </c>
    </row>
    <row r="417" spans="1:6">
      <c r="A417" s="4" t="s">
        <v>263</v>
      </c>
      <c r="B417" s="4" t="s">
        <v>8</v>
      </c>
      <c r="C417" s="4" t="str">
        <f t="shared" si="6"/>
        <v>LofgrenCA</v>
      </c>
      <c r="D417" s="4" t="s">
        <v>658</v>
      </c>
      <c r="E417">
        <v>1995</v>
      </c>
      <c r="F417">
        <v>2016</v>
      </c>
    </row>
    <row r="418" spans="1:6">
      <c r="A418" s="4" t="s">
        <v>292</v>
      </c>
      <c r="B418" s="4" t="s">
        <v>308</v>
      </c>
      <c r="C418" s="4" t="str">
        <f t="shared" si="6"/>
        <v>LottMS</v>
      </c>
      <c r="D418" s="4" t="s">
        <v>654</v>
      </c>
      <c r="E418">
        <v>1989</v>
      </c>
      <c r="F418">
        <v>2007</v>
      </c>
    </row>
    <row r="419" spans="1:6">
      <c r="A419" s="4" t="s">
        <v>69</v>
      </c>
      <c r="B419" s="4" t="s">
        <v>125</v>
      </c>
      <c r="C419" s="4" t="str">
        <f t="shared" si="6"/>
        <v>LoweyNY</v>
      </c>
      <c r="D419" s="4" t="s">
        <v>658</v>
      </c>
      <c r="E419">
        <v>1989</v>
      </c>
      <c r="F419">
        <v>2016</v>
      </c>
    </row>
    <row r="420" spans="1:6">
      <c r="A420" s="4" t="s">
        <v>721</v>
      </c>
      <c r="B420" s="4" t="s">
        <v>182</v>
      </c>
      <c r="C420" s="4" t="str">
        <f t="shared" si="6"/>
        <v>LucasOK</v>
      </c>
      <c r="D420" s="4" t="s">
        <v>654</v>
      </c>
      <c r="E420">
        <v>1993</v>
      </c>
      <c r="F420">
        <v>2016</v>
      </c>
    </row>
    <row r="421" spans="1:6" s="4" customFormat="1">
      <c r="A421" s="4" t="s">
        <v>721</v>
      </c>
      <c r="B421" s="4" t="s">
        <v>52</v>
      </c>
      <c r="C421" s="4" t="str">
        <f t="shared" si="6"/>
        <v>LucasKY</v>
      </c>
      <c r="D421" s="4" t="s">
        <v>658</v>
      </c>
      <c r="E421" s="4">
        <v>1999</v>
      </c>
      <c r="F421" s="4">
        <v>2004</v>
      </c>
    </row>
    <row r="422" spans="1:6">
      <c r="A422" s="4" t="s">
        <v>303</v>
      </c>
      <c r="B422" s="4" t="s">
        <v>159</v>
      </c>
      <c r="C422" s="4" t="str">
        <f t="shared" si="6"/>
        <v>LugarIN</v>
      </c>
      <c r="D422" s="4" t="s">
        <v>658</v>
      </c>
      <c r="E422">
        <v>1977</v>
      </c>
      <c r="F422">
        <v>2012</v>
      </c>
    </row>
    <row r="423" spans="1:6">
      <c r="A423" s="4" t="s">
        <v>265</v>
      </c>
      <c r="B423" s="4" t="s">
        <v>8</v>
      </c>
      <c r="C423" s="4" t="str">
        <f t="shared" si="6"/>
        <v>LungrenCA</v>
      </c>
      <c r="D423" s="4" t="s">
        <v>654</v>
      </c>
      <c r="E423">
        <v>2005</v>
      </c>
      <c r="F423">
        <v>2012</v>
      </c>
    </row>
    <row r="424" spans="1:6">
      <c r="A424" s="4" t="s">
        <v>701</v>
      </c>
      <c r="B424" s="4" t="s">
        <v>143</v>
      </c>
      <c r="C424" s="4" t="str">
        <f t="shared" si="6"/>
        <v>LutherMN</v>
      </c>
      <c r="D424" s="4" t="s">
        <v>658</v>
      </c>
      <c r="E424">
        <v>1995</v>
      </c>
      <c r="F424">
        <v>2002</v>
      </c>
    </row>
    <row r="425" spans="1:6">
      <c r="A425" s="4" t="s">
        <v>199</v>
      </c>
      <c r="B425" s="4" t="s">
        <v>184</v>
      </c>
      <c r="C425" s="4" t="str">
        <f t="shared" si="6"/>
        <v>LynchMA</v>
      </c>
      <c r="D425" s="4" t="s">
        <v>658</v>
      </c>
      <c r="E425">
        <v>2001</v>
      </c>
      <c r="F425">
        <v>2016</v>
      </c>
    </row>
    <row r="426" spans="1:6">
      <c r="A426" s="4" t="s">
        <v>421</v>
      </c>
      <c r="B426" s="4" t="s">
        <v>47</v>
      </c>
      <c r="C426" s="4" t="str">
        <f t="shared" si="6"/>
        <v>MackFL</v>
      </c>
      <c r="D426" s="4" t="s">
        <v>654</v>
      </c>
      <c r="E426">
        <v>1989</v>
      </c>
      <c r="F426">
        <v>2012</v>
      </c>
    </row>
    <row r="427" spans="1:6">
      <c r="A427" s="4" t="s">
        <v>354</v>
      </c>
      <c r="B427" s="4" t="s">
        <v>47</v>
      </c>
      <c r="C427" s="4" t="str">
        <f t="shared" si="6"/>
        <v>MahoneyFL</v>
      </c>
      <c r="D427" s="4" t="s">
        <v>658</v>
      </c>
      <c r="E427">
        <v>2007</v>
      </c>
      <c r="F427">
        <v>2008</v>
      </c>
    </row>
    <row r="428" spans="1:6">
      <c r="A428" s="4" t="s">
        <v>192</v>
      </c>
      <c r="B428" s="4" t="s">
        <v>137</v>
      </c>
      <c r="C428" s="4" t="str">
        <f t="shared" si="6"/>
        <v>MajetteGA</v>
      </c>
      <c r="D428" s="4" t="s">
        <v>658</v>
      </c>
      <c r="E428">
        <v>2003</v>
      </c>
      <c r="F428">
        <v>2004</v>
      </c>
    </row>
    <row r="429" spans="1:6">
      <c r="A429" s="6" t="s">
        <v>746</v>
      </c>
      <c r="B429" s="4" t="s">
        <v>125</v>
      </c>
      <c r="C429" s="4" t="str">
        <f t="shared" si="6"/>
        <v>MaloneyCNY</v>
      </c>
      <c r="D429" s="4" t="s">
        <v>658</v>
      </c>
      <c r="E429">
        <v>1993</v>
      </c>
      <c r="F429">
        <v>2016</v>
      </c>
    </row>
    <row r="430" spans="1:6">
      <c r="A430" s="4" t="s">
        <v>747</v>
      </c>
      <c r="B430" s="4" t="s">
        <v>125</v>
      </c>
      <c r="C430" s="4" t="str">
        <f t="shared" si="6"/>
        <v>MaloneySNY</v>
      </c>
      <c r="D430" s="4" t="s">
        <v>658</v>
      </c>
      <c r="E430">
        <v>1993</v>
      </c>
      <c r="F430">
        <v>2016</v>
      </c>
    </row>
    <row r="431" spans="1:6">
      <c r="A431" s="4" t="s">
        <v>278</v>
      </c>
      <c r="B431" s="4" t="s">
        <v>84</v>
      </c>
      <c r="C431" s="4" t="str">
        <f t="shared" si="6"/>
        <v>MaloneyCT</v>
      </c>
      <c r="D431" s="4" t="s">
        <v>658</v>
      </c>
      <c r="E431">
        <v>1997</v>
      </c>
      <c r="F431">
        <v>2002</v>
      </c>
    </row>
    <row r="432" spans="1:6">
      <c r="A432" s="4" t="s">
        <v>520</v>
      </c>
      <c r="B432" s="4" t="s">
        <v>127</v>
      </c>
      <c r="C432" s="4" t="str">
        <f t="shared" si="6"/>
        <v>ManzulloIL</v>
      </c>
      <c r="D432" s="4" t="s">
        <v>654</v>
      </c>
      <c r="E432">
        <v>1993</v>
      </c>
      <c r="F432">
        <v>2012</v>
      </c>
    </row>
    <row r="433" spans="1:7">
      <c r="A433" s="4" t="s">
        <v>429</v>
      </c>
      <c r="B433" s="4" t="s">
        <v>22</v>
      </c>
      <c r="C433" s="4" t="str">
        <f t="shared" si="6"/>
        <v>MarchantTX</v>
      </c>
      <c r="D433" s="4" t="s">
        <v>654</v>
      </c>
      <c r="E433">
        <v>2005</v>
      </c>
      <c r="F433">
        <v>2016</v>
      </c>
    </row>
    <row r="434" spans="1:7">
      <c r="A434" s="6" t="s">
        <v>336</v>
      </c>
      <c r="B434" s="4" t="s">
        <v>193</v>
      </c>
      <c r="C434" s="4" t="str">
        <f t="shared" si="6"/>
        <v>MarkeyCO</v>
      </c>
      <c r="D434" s="4" t="s">
        <v>658</v>
      </c>
      <c r="E434">
        <v>2009</v>
      </c>
      <c r="F434">
        <v>2010</v>
      </c>
    </row>
    <row r="435" spans="1:7">
      <c r="A435" s="6" t="s">
        <v>336</v>
      </c>
      <c r="B435" s="4" t="s">
        <v>184</v>
      </c>
      <c r="C435" s="4" t="str">
        <f t="shared" si="6"/>
        <v>MarkeyMA</v>
      </c>
      <c r="D435" s="4" t="s">
        <v>658</v>
      </c>
      <c r="E435">
        <v>1975</v>
      </c>
      <c r="F435">
        <v>2020</v>
      </c>
      <c r="G435" t="s">
        <v>597</v>
      </c>
    </row>
    <row r="436" spans="1:7">
      <c r="A436" s="4" t="s">
        <v>513</v>
      </c>
      <c r="B436" s="4" t="s">
        <v>137</v>
      </c>
      <c r="C436" s="4" t="str">
        <f t="shared" si="6"/>
        <v>MarshallGA</v>
      </c>
      <c r="D436" s="4" t="s">
        <v>658</v>
      </c>
      <c r="E436">
        <v>2003</v>
      </c>
      <c r="F436">
        <v>2010</v>
      </c>
    </row>
    <row r="437" spans="1:7">
      <c r="A437" s="6" t="s">
        <v>16</v>
      </c>
      <c r="B437" s="4" t="s">
        <v>8</v>
      </c>
      <c r="C437" s="4" t="str">
        <f t="shared" si="6"/>
        <v>MartinezCA</v>
      </c>
      <c r="D437" s="4" t="s">
        <v>654</v>
      </c>
      <c r="E437">
        <v>1981</v>
      </c>
      <c r="F437">
        <v>2000</v>
      </c>
    </row>
    <row r="438" spans="1:7">
      <c r="A438" s="4" t="s">
        <v>16</v>
      </c>
      <c r="B438" s="4" t="s">
        <v>47</v>
      </c>
      <c r="C438" s="4" t="str">
        <f t="shared" si="6"/>
        <v>MartinezFL</v>
      </c>
      <c r="D438" s="4" t="s">
        <v>654</v>
      </c>
      <c r="E438">
        <v>2005</v>
      </c>
      <c r="F438">
        <v>2009</v>
      </c>
    </row>
    <row r="439" spans="1:7">
      <c r="A439" s="4" t="s">
        <v>195</v>
      </c>
      <c r="B439" s="4" t="s">
        <v>387</v>
      </c>
      <c r="C439" s="4" t="str">
        <f t="shared" si="6"/>
        <v>MathesonUT</v>
      </c>
      <c r="D439" s="4" t="s">
        <v>658</v>
      </c>
      <c r="E439">
        <v>2001</v>
      </c>
      <c r="F439">
        <v>2014</v>
      </c>
    </row>
    <row r="440" spans="1:7">
      <c r="A440" s="6" t="s">
        <v>748</v>
      </c>
      <c r="B440" s="4" t="s">
        <v>8</v>
      </c>
      <c r="C440" s="4" t="str">
        <f t="shared" si="6"/>
        <v>MatsuiRCA</v>
      </c>
      <c r="D440" s="4" t="s">
        <v>658</v>
      </c>
      <c r="E440">
        <v>1979</v>
      </c>
      <c r="F440">
        <v>2004</v>
      </c>
    </row>
    <row r="441" spans="1:7" s="4" customFormat="1">
      <c r="A441" s="6" t="s">
        <v>749</v>
      </c>
      <c r="B441" s="4" t="s">
        <v>8</v>
      </c>
      <c r="C441" s="4" t="str">
        <f t="shared" si="6"/>
        <v>MatsuiDCA</v>
      </c>
      <c r="D441" s="4" t="s">
        <v>658</v>
      </c>
      <c r="E441" s="4">
        <v>2005</v>
      </c>
      <c r="F441" s="4">
        <v>2016</v>
      </c>
    </row>
    <row r="442" spans="1:7">
      <c r="A442" s="4" t="s">
        <v>300</v>
      </c>
      <c r="B442" s="4" t="s">
        <v>54</v>
      </c>
      <c r="C442" s="4" t="str">
        <f t="shared" si="6"/>
        <v>McCainAZ</v>
      </c>
      <c r="D442" s="4" t="s">
        <v>654</v>
      </c>
      <c r="E442">
        <v>1983</v>
      </c>
      <c r="F442">
        <v>2016</v>
      </c>
      <c r="G442" t="s">
        <v>601</v>
      </c>
    </row>
    <row r="443" spans="1:7">
      <c r="A443" s="4" t="s">
        <v>196</v>
      </c>
      <c r="B443" s="4" t="s">
        <v>119</v>
      </c>
      <c r="C443" s="4" t="str">
        <f t="shared" si="6"/>
        <v>McCarthyMO</v>
      </c>
      <c r="D443" s="4" t="s">
        <v>658</v>
      </c>
      <c r="E443">
        <v>1995</v>
      </c>
      <c r="F443">
        <v>2004</v>
      </c>
    </row>
    <row r="444" spans="1:7">
      <c r="A444" s="4" t="s">
        <v>196</v>
      </c>
      <c r="B444" s="4" t="s">
        <v>125</v>
      </c>
      <c r="C444" s="4" t="str">
        <f t="shared" si="6"/>
        <v>McCarthyNY</v>
      </c>
      <c r="D444" s="4" t="s">
        <v>658</v>
      </c>
      <c r="E444">
        <v>1997</v>
      </c>
      <c r="F444">
        <v>2014</v>
      </c>
    </row>
    <row r="445" spans="1:7">
      <c r="A445" s="4" t="s">
        <v>196</v>
      </c>
      <c r="B445" s="4" t="s">
        <v>8</v>
      </c>
      <c r="C445" s="4" t="str">
        <f t="shared" si="6"/>
        <v>McCarthyCA</v>
      </c>
      <c r="D445" s="4" t="s">
        <v>654</v>
      </c>
      <c r="E445">
        <v>2007</v>
      </c>
      <c r="F445">
        <v>2016</v>
      </c>
    </row>
    <row r="446" spans="1:7">
      <c r="A446" s="4" t="s">
        <v>299</v>
      </c>
      <c r="B446" s="4" t="s">
        <v>119</v>
      </c>
      <c r="C446" s="4" t="str">
        <f t="shared" si="6"/>
        <v>McCaskillMO</v>
      </c>
      <c r="D446" s="4" t="s">
        <v>658</v>
      </c>
      <c r="E446">
        <v>2007</v>
      </c>
      <c r="F446">
        <v>2018</v>
      </c>
    </row>
    <row r="447" spans="1:7">
      <c r="A447" s="4" t="s">
        <v>342</v>
      </c>
      <c r="B447" s="4" t="s">
        <v>22</v>
      </c>
      <c r="C447" s="4" t="str">
        <f t="shared" si="6"/>
        <v>McCaulTX</v>
      </c>
      <c r="D447" s="4" t="s">
        <v>654</v>
      </c>
      <c r="E447">
        <v>2005</v>
      </c>
      <c r="F447">
        <v>2016</v>
      </c>
    </row>
    <row r="448" spans="1:7">
      <c r="A448" s="4" t="s">
        <v>314</v>
      </c>
      <c r="B448" s="4" t="s">
        <v>143</v>
      </c>
      <c r="C448" s="4" t="str">
        <f t="shared" si="6"/>
        <v>McCollumMN</v>
      </c>
      <c r="D448" s="4" t="s">
        <v>658</v>
      </c>
      <c r="E448">
        <v>2001</v>
      </c>
      <c r="F448">
        <v>2016</v>
      </c>
    </row>
    <row r="449" spans="1:7">
      <c r="A449" s="4" t="s">
        <v>29</v>
      </c>
      <c r="B449" s="4" t="s">
        <v>52</v>
      </c>
      <c r="C449" s="4" t="str">
        <f t="shared" si="6"/>
        <v>McConnellKY</v>
      </c>
      <c r="D449" s="4" t="s">
        <v>654</v>
      </c>
      <c r="E449">
        <v>1985</v>
      </c>
      <c r="F449">
        <v>2020</v>
      </c>
    </row>
    <row r="450" spans="1:7">
      <c r="A450" s="4" t="s">
        <v>418</v>
      </c>
      <c r="B450" s="4" t="s">
        <v>112</v>
      </c>
      <c r="C450" s="4" t="str">
        <f t="shared" si="6"/>
        <v>McCotterMI</v>
      </c>
      <c r="D450" s="4" t="s">
        <v>654</v>
      </c>
      <c r="E450">
        <v>2003</v>
      </c>
      <c r="F450">
        <v>2012</v>
      </c>
    </row>
    <row r="451" spans="1:7">
      <c r="A451" s="4" t="s">
        <v>371</v>
      </c>
      <c r="B451" s="4" t="s">
        <v>252</v>
      </c>
      <c r="C451" s="4" t="str">
        <f t="shared" si="6"/>
        <v>McCreryLA</v>
      </c>
      <c r="D451" s="4" t="s">
        <v>654</v>
      </c>
      <c r="E451">
        <v>1987</v>
      </c>
      <c r="F451">
        <v>2008</v>
      </c>
    </row>
    <row r="452" spans="1:7">
      <c r="A452" s="4" t="s">
        <v>20</v>
      </c>
      <c r="B452" s="4" t="s">
        <v>116</v>
      </c>
      <c r="C452" s="4" t="str">
        <f t="shared" ref="C452:C515" si="7">A452&amp;B452</f>
        <v>McDermottWA</v>
      </c>
      <c r="D452" s="4" t="s">
        <v>658</v>
      </c>
      <c r="E452">
        <v>1989</v>
      </c>
      <c r="F452">
        <v>2016</v>
      </c>
    </row>
    <row r="453" spans="1:7">
      <c r="A453" s="4" t="s">
        <v>157</v>
      </c>
      <c r="B453" s="4" t="s">
        <v>184</v>
      </c>
      <c r="C453" s="4" t="str">
        <f t="shared" si="7"/>
        <v>McGovernMA</v>
      </c>
      <c r="D453" s="4" t="s">
        <v>658</v>
      </c>
      <c r="E453">
        <v>1997</v>
      </c>
      <c r="F453">
        <v>2016</v>
      </c>
    </row>
    <row r="454" spans="1:7">
      <c r="A454" s="4" t="s">
        <v>91</v>
      </c>
      <c r="B454" s="4" t="s">
        <v>11</v>
      </c>
      <c r="C454" s="4" t="str">
        <f t="shared" si="7"/>
        <v>McHenryNC</v>
      </c>
      <c r="D454" s="4" t="s">
        <v>654</v>
      </c>
      <c r="E454">
        <v>2005</v>
      </c>
      <c r="F454">
        <v>2016</v>
      </c>
    </row>
    <row r="455" spans="1:7">
      <c r="A455" s="4" t="s">
        <v>521</v>
      </c>
      <c r="B455" s="4" t="s">
        <v>125</v>
      </c>
      <c r="C455" s="4" t="str">
        <f t="shared" si="7"/>
        <v>McHughNY</v>
      </c>
      <c r="D455" s="4" t="s">
        <v>654</v>
      </c>
      <c r="E455">
        <v>1993</v>
      </c>
      <c r="F455">
        <v>2009</v>
      </c>
    </row>
    <row r="456" spans="1:7">
      <c r="A456" s="4" t="s">
        <v>689</v>
      </c>
      <c r="B456" s="4" t="s">
        <v>193</v>
      </c>
      <c r="C456" s="4" t="str">
        <f t="shared" si="7"/>
        <v>McInnisCO</v>
      </c>
      <c r="D456" s="4" t="s">
        <v>654</v>
      </c>
      <c r="E456">
        <v>1993</v>
      </c>
      <c r="F456">
        <v>2004</v>
      </c>
    </row>
    <row r="457" spans="1:7">
      <c r="A457" s="4" t="s">
        <v>523</v>
      </c>
      <c r="B457" s="4" t="s">
        <v>11</v>
      </c>
      <c r="C457" s="4" t="str">
        <f t="shared" si="7"/>
        <v>McIntyreNC</v>
      </c>
      <c r="D457" s="4" t="s">
        <v>658</v>
      </c>
      <c r="E457">
        <v>1997</v>
      </c>
      <c r="F457">
        <v>2014</v>
      </c>
    </row>
    <row r="458" spans="1:7">
      <c r="A458" s="4" t="s">
        <v>356</v>
      </c>
      <c r="B458" s="4" t="s">
        <v>8</v>
      </c>
      <c r="C458" s="4" t="str">
        <f t="shared" si="7"/>
        <v>McKeonCA</v>
      </c>
      <c r="D458" s="4" t="s">
        <v>654</v>
      </c>
      <c r="E458">
        <v>1993</v>
      </c>
      <c r="F458">
        <v>2014</v>
      </c>
    </row>
    <row r="459" spans="1:7">
      <c r="A459" s="4" t="s">
        <v>56</v>
      </c>
      <c r="B459" s="4" t="s">
        <v>137</v>
      </c>
      <c r="C459" s="4" t="str">
        <f t="shared" si="7"/>
        <v>McKinneyGA</v>
      </c>
      <c r="D459" s="4" t="s">
        <v>658</v>
      </c>
      <c r="E459">
        <v>1993</v>
      </c>
      <c r="F459">
        <v>2006</v>
      </c>
    </row>
    <row r="460" spans="1:7">
      <c r="A460" s="4" t="s">
        <v>563</v>
      </c>
      <c r="B460" s="4" t="s">
        <v>125</v>
      </c>
      <c r="C460" s="4" t="str">
        <f t="shared" si="7"/>
        <v>McMahonNY</v>
      </c>
      <c r="D460" s="4" t="s">
        <v>658</v>
      </c>
      <c r="E460">
        <v>2009</v>
      </c>
      <c r="F460">
        <v>2010</v>
      </c>
    </row>
    <row r="461" spans="1:7">
      <c r="A461" s="7" t="s">
        <v>436</v>
      </c>
      <c r="B461" s="4" t="s">
        <v>116</v>
      </c>
      <c r="C461" s="4" t="str">
        <f t="shared" si="7"/>
        <v>McMorrisRodgersWA</v>
      </c>
      <c r="D461" s="4" t="s">
        <v>654</v>
      </c>
      <c r="E461">
        <v>2005</v>
      </c>
      <c r="F461">
        <v>2016</v>
      </c>
      <c r="G461" s="4" t="s">
        <v>750</v>
      </c>
    </row>
    <row r="462" spans="1:7">
      <c r="A462" s="4" t="s">
        <v>32</v>
      </c>
      <c r="B462" s="4" t="s">
        <v>8</v>
      </c>
      <c r="C462" s="4" t="str">
        <f t="shared" si="7"/>
        <v>McNerneyCA</v>
      </c>
      <c r="D462" s="4" t="s">
        <v>658</v>
      </c>
      <c r="E462">
        <v>2007</v>
      </c>
      <c r="F462">
        <v>2016</v>
      </c>
    </row>
    <row r="463" spans="1:7">
      <c r="A463" s="4" t="s">
        <v>382</v>
      </c>
      <c r="B463" s="4" t="s">
        <v>125</v>
      </c>
      <c r="C463" s="4" t="str">
        <f t="shared" si="7"/>
        <v>McNultyNY</v>
      </c>
      <c r="D463" s="4" t="s">
        <v>658</v>
      </c>
      <c r="E463">
        <v>1989</v>
      </c>
      <c r="F463">
        <v>2008</v>
      </c>
    </row>
    <row r="464" spans="1:7">
      <c r="A464" s="6" t="s">
        <v>509</v>
      </c>
      <c r="B464" s="4" t="s">
        <v>184</v>
      </c>
      <c r="C464" s="4" t="str">
        <f t="shared" si="7"/>
        <v>MeehanMA</v>
      </c>
      <c r="D464" s="4" t="s">
        <v>658</v>
      </c>
      <c r="E464">
        <v>1993</v>
      </c>
      <c r="F464">
        <v>2007</v>
      </c>
    </row>
    <row r="465" spans="1:7">
      <c r="A465" s="4" t="s">
        <v>509</v>
      </c>
      <c r="B465" s="4" t="s">
        <v>44</v>
      </c>
      <c r="C465" s="4" t="str">
        <f t="shared" si="7"/>
        <v>MeehanPA</v>
      </c>
      <c r="D465" s="4" t="s">
        <v>654</v>
      </c>
      <c r="E465">
        <v>2011</v>
      </c>
      <c r="F465">
        <v>2016</v>
      </c>
    </row>
    <row r="466" spans="1:7" s="4" customFormat="1">
      <c r="A466" s="4" t="s">
        <v>751</v>
      </c>
      <c r="B466" s="4" t="s">
        <v>47</v>
      </c>
      <c r="C466" s="4" t="str">
        <f t="shared" si="7"/>
        <v>MeekCFL</v>
      </c>
      <c r="D466" s="4" t="s">
        <v>658</v>
      </c>
      <c r="E466" s="4">
        <v>1993</v>
      </c>
      <c r="F466" s="4">
        <v>2002</v>
      </c>
    </row>
    <row r="467" spans="1:7">
      <c r="A467" s="6" t="s">
        <v>752</v>
      </c>
      <c r="B467" s="4" t="s">
        <v>47</v>
      </c>
      <c r="C467" s="4" t="str">
        <f t="shared" si="7"/>
        <v>MeekKFL</v>
      </c>
      <c r="D467" s="4" t="s">
        <v>658</v>
      </c>
      <c r="E467">
        <v>2003</v>
      </c>
      <c r="F467">
        <v>2010</v>
      </c>
    </row>
    <row r="468" spans="1:7">
      <c r="A468" s="4" t="s">
        <v>217</v>
      </c>
      <c r="B468" s="4" t="s">
        <v>125</v>
      </c>
      <c r="C468" s="4" t="str">
        <f t="shared" si="7"/>
        <v>MeeksNY</v>
      </c>
      <c r="D468" s="4" t="s">
        <v>658</v>
      </c>
      <c r="E468">
        <v>1997</v>
      </c>
      <c r="F468">
        <v>2016</v>
      </c>
    </row>
    <row r="469" spans="1:7">
      <c r="A469" s="6" t="s">
        <v>289</v>
      </c>
      <c r="B469" s="4" t="s">
        <v>87</v>
      </c>
      <c r="C469" s="4" t="str">
        <f t="shared" si="7"/>
        <v>MenendezNJ</v>
      </c>
      <c r="D469" s="4" t="s">
        <v>658</v>
      </c>
      <c r="E469">
        <v>1993</v>
      </c>
      <c r="F469">
        <v>2018</v>
      </c>
      <c r="G469" t="s">
        <v>597</v>
      </c>
    </row>
    <row r="470" spans="1:7">
      <c r="A470" s="4" t="s">
        <v>481</v>
      </c>
      <c r="B470" s="4" t="s">
        <v>47</v>
      </c>
      <c r="C470" s="4" t="str">
        <f t="shared" si="7"/>
        <v>MicaFL</v>
      </c>
      <c r="D470" s="4" t="s">
        <v>654</v>
      </c>
      <c r="E470">
        <v>1993</v>
      </c>
      <c r="F470">
        <v>2016</v>
      </c>
    </row>
    <row r="471" spans="1:7">
      <c r="A471" s="4" t="s">
        <v>484</v>
      </c>
      <c r="B471" s="4" t="s">
        <v>113</v>
      </c>
      <c r="C471" s="4" t="str">
        <f t="shared" si="7"/>
        <v>MichaudME</v>
      </c>
      <c r="D471" s="4" t="s">
        <v>658</v>
      </c>
      <c r="E471">
        <v>2003</v>
      </c>
      <c r="F471">
        <v>2014</v>
      </c>
    </row>
    <row r="472" spans="1:7">
      <c r="A472" s="6" t="s">
        <v>283</v>
      </c>
      <c r="B472" s="4" t="s">
        <v>163</v>
      </c>
      <c r="C472" s="4" t="str">
        <f t="shared" si="7"/>
        <v>MikulskiMD</v>
      </c>
      <c r="D472" s="4" t="s">
        <v>658</v>
      </c>
      <c r="E472">
        <v>1977</v>
      </c>
      <c r="F472">
        <v>2016</v>
      </c>
      <c r="G472" t="s">
        <v>597</v>
      </c>
    </row>
    <row r="473" spans="1:7">
      <c r="A473" s="4" t="s">
        <v>415</v>
      </c>
      <c r="B473" s="4" t="s">
        <v>8</v>
      </c>
      <c r="C473" s="4" t="str">
        <f t="shared" si="7"/>
        <v>Millender-McDonaldCA</v>
      </c>
      <c r="D473" s="4" t="s">
        <v>658</v>
      </c>
      <c r="E473">
        <v>1996</v>
      </c>
      <c r="F473">
        <v>2007</v>
      </c>
    </row>
    <row r="474" spans="1:7">
      <c r="A474" s="6" t="s">
        <v>111</v>
      </c>
      <c r="B474" s="4" t="s">
        <v>112</v>
      </c>
      <c r="C474" s="4" t="str">
        <f t="shared" si="7"/>
        <v>MillerMI</v>
      </c>
      <c r="D474" s="4" t="s">
        <v>654</v>
      </c>
      <c r="E474">
        <v>2003</v>
      </c>
      <c r="F474">
        <v>2016</v>
      </c>
    </row>
    <row r="475" spans="1:7">
      <c r="A475" s="6" t="s">
        <v>722</v>
      </c>
      <c r="B475" s="4" t="s">
        <v>8</v>
      </c>
      <c r="C475" s="4" t="str">
        <f t="shared" si="7"/>
        <v>MillerGaryCA</v>
      </c>
      <c r="D475" s="4" t="s">
        <v>654</v>
      </c>
      <c r="E475">
        <v>1999</v>
      </c>
      <c r="F475">
        <v>2014</v>
      </c>
    </row>
    <row r="476" spans="1:7">
      <c r="A476" s="4" t="s">
        <v>111</v>
      </c>
      <c r="B476" s="4" t="s">
        <v>11</v>
      </c>
      <c r="C476" s="4" t="str">
        <f t="shared" si="7"/>
        <v>MillerNC</v>
      </c>
      <c r="D476" s="4" t="s">
        <v>658</v>
      </c>
      <c r="E476">
        <v>2003</v>
      </c>
      <c r="F476">
        <v>2012</v>
      </c>
    </row>
    <row r="477" spans="1:7">
      <c r="A477" s="4" t="s">
        <v>754</v>
      </c>
      <c r="B477" s="4" t="s">
        <v>47</v>
      </c>
      <c r="C477" s="4" t="str">
        <f t="shared" si="7"/>
        <v>MillerJFL</v>
      </c>
      <c r="D477" s="4" t="s">
        <v>654</v>
      </c>
      <c r="E477">
        <v>2001</v>
      </c>
      <c r="F477">
        <v>2016</v>
      </c>
    </row>
    <row r="478" spans="1:7" s="4" customFormat="1">
      <c r="A478" s="4" t="s">
        <v>755</v>
      </c>
      <c r="B478" s="4" t="s">
        <v>47</v>
      </c>
      <c r="C478" s="4" t="str">
        <f t="shared" si="7"/>
        <v>MillerDFL</v>
      </c>
      <c r="D478" s="4" t="s">
        <v>654</v>
      </c>
      <c r="E478" s="4">
        <v>1993</v>
      </c>
      <c r="F478" s="4">
        <v>2002</v>
      </c>
    </row>
    <row r="479" spans="1:7">
      <c r="A479" s="4" t="s">
        <v>753</v>
      </c>
      <c r="B479" s="4" t="s">
        <v>8</v>
      </c>
      <c r="C479" s="4" t="str">
        <f t="shared" si="7"/>
        <v>MillerGeorgeCA</v>
      </c>
      <c r="D479" s="4" t="s">
        <v>658</v>
      </c>
      <c r="E479">
        <v>1975</v>
      </c>
      <c r="F479">
        <v>2014</v>
      </c>
    </row>
    <row r="480" spans="1:7" s="4" customFormat="1">
      <c r="A480" s="4" t="s">
        <v>111</v>
      </c>
      <c r="B480" s="4" t="s">
        <v>137</v>
      </c>
      <c r="C480" s="4" t="str">
        <f t="shared" si="7"/>
        <v>MillerGA</v>
      </c>
      <c r="D480" s="4" t="s">
        <v>658</v>
      </c>
      <c r="E480" s="4">
        <v>2000</v>
      </c>
      <c r="F480" s="4">
        <v>2004</v>
      </c>
    </row>
    <row r="481" spans="1:7">
      <c r="A481" s="6" t="s">
        <v>362</v>
      </c>
      <c r="B481" s="4" t="s">
        <v>54</v>
      </c>
      <c r="C481" s="4" t="str">
        <f t="shared" si="7"/>
        <v>MitchellAZ</v>
      </c>
      <c r="D481" s="4" t="s">
        <v>658</v>
      </c>
      <c r="E481">
        <v>2007</v>
      </c>
      <c r="F481">
        <v>2010</v>
      </c>
    </row>
    <row r="482" spans="1:7">
      <c r="A482" s="4" t="s">
        <v>417</v>
      </c>
      <c r="B482" s="4" t="s">
        <v>246</v>
      </c>
      <c r="C482" s="4" t="str">
        <f t="shared" si="7"/>
        <v>MollohanWV</v>
      </c>
      <c r="D482" s="4" t="s">
        <v>658</v>
      </c>
      <c r="E482">
        <v>1983</v>
      </c>
      <c r="F482">
        <v>2010</v>
      </c>
    </row>
    <row r="483" spans="1:7">
      <c r="A483" s="4" t="s">
        <v>78</v>
      </c>
      <c r="B483" s="4" t="s">
        <v>59</v>
      </c>
      <c r="C483" s="4" t="str">
        <f t="shared" si="7"/>
        <v>MooreWI</v>
      </c>
      <c r="D483" s="4" t="s">
        <v>658</v>
      </c>
      <c r="E483">
        <v>2005</v>
      </c>
      <c r="F483">
        <v>2016</v>
      </c>
    </row>
    <row r="484" spans="1:7">
      <c r="A484" s="4" t="s">
        <v>78</v>
      </c>
      <c r="B484" s="4" t="s">
        <v>260</v>
      </c>
      <c r="C484" s="4" t="str">
        <f t="shared" si="7"/>
        <v>MooreKS</v>
      </c>
      <c r="D484" s="4" t="s">
        <v>658</v>
      </c>
      <c r="E484">
        <v>1999</v>
      </c>
      <c r="F484">
        <v>2010</v>
      </c>
    </row>
    <row r="485" spans="1:7">
      <c r="A485" s="4" t="s">
        <v>62</v>
      </c>
      <c r="B485" s="4" t="s">
        <v>63</v>
      </c>
      <c r="C485" s="4" t="str">
        <f t="shared" si="7"/>
        <v>MoranVA</v>
      </c>
      <c r="D485" s="4" t="s">
        <v>658</v>
      </c>
      <c r="E485">
        <v>1991</v>
      </c>
      <c r="F485">
        <v>2014</v>
      </c>
    </row>
    <row r="486" spans="1:7">
      <c r="A486" s="6" t="s">
        <v>62</v>
      </c>
      <c r="B486" s="4" t="s">
        <v>260</v>
      </c>
      <c r="C486" s="4" t="str">
        <f t="shared" si="7"/>
        <v>MoranKS</v>
      </c>
      <c r="D486" s="4" t="s">
        <v>654</v>
      </c>
      <c r="E486">
        <v>1997</v>
      </c>
      <c r="F486">
        <v>2016</v>
      </c>
      <c r="G486" t="s">
        <v>597</v>
      </c>
    </row>
    <row r="487" spans="1:7">
      <c r="A487" s="4" t="s">
        <v>723</v>
      </c>
      <c r="B487" s="4" t="s">
        <v>163</v>
      </c>
      <c r="C487" s="4" t="str">
        <f t="shared" si="7"/>
        <v>MorellaMD</v>
      </c>
      <c r="D487" s="4" t="s">
        <v>654</v>
      </c>
      <c r="E487">
        <v>1987</v>
      </c>
      <c r="F487">
        <v>2002</v>
      </c>
    </row>
    <row r="488" spans="1:7">
      <c r="A488" s="4" t="s">
        <v>561</v>
      </c>
      <c r="B488" s="4" t="s">
        <v>13</v>
      </c>
      <c r="C488" s="4" t="str">
        <f t="shared" si="7"/>
        <v>MulvaneySC</v>
      </c>
      <c r="D488" s="4" t="s">
        <v>654</v>
      </c>
      <c r="E488">
        <v>2011</v>
      </c>
      <c r="F488">
        <v>2016</v>
      </c>
    </row>
    <row r="489" spans="1:7">
      <c r="A489" s="4" t="s">
        <v>756</v>
      </c>
      <c r="B489" s="4" t="s">
        <v>98</v>
      </c>
      <c r="C489" s="4" t="str">
        <f t="shared" si="7"/>
        <v>MurkowskiLAK</v>
      </c>
      <c r="D489" s="4" t="s">
        <v>654</v>
      </c>
      <c r="E489">
        <v>2003</v>
      </c>
      <c r="F489">
        <v>2016</v>
      </c>
    </row>
    <row r="490" spans="1:7" s="4" customFormat="1">
      <c r="A490" s="4" t="s">
        <v>757</v>
      </c>
      <c r="B490" s="4" t="s">
        <v>98</v>
      </c>
      <c r="C490" s="4" t="str">
        <f t="shared" si="7"/>
        <v>MurkowskiFAK</v>
      </c>
      <c r="D490" s="4" t="s">
        <v>654</v>
      </c>
      <c r="E490" s="4">
        <v>1981</v>
      </c>
      <c r="F490" s="4">
        <v>2002</v>
      </c>
    </row>
    <row r="491" spans="1:7">
      <c r="A491" s="6" t="s">
        <v>759</v>
      </c>
      <c r="B491" s="4" t="s">
        <v>44</v>
      </c>
      <c r="C491" s="4" t="str">
        <f t="shared" si="7"/>
        <v>MurphyTPA</v>
      </c>
      <c r="D491" s="4" t="s">
        <v>654</v>
      </c>
      <c r="E491">
        <v>2003</v>
      </c>
      <c r="F491">
        <v>2016</v>
      </c>
    </row>
    <row r="492" spans="1:7" s="4" customFormat="1">
      <c r="A492" s="6" t="s">
        <v>758</v>
      </c>
      <c r="B492" s="4" t="s">
        <v>44</v>
      </c>
      <c r="C492" s="4" t="str">
        <f t="shared" si="7"/>
        <v>MurphyPPA</v>
      </c>
      <c r="D492" s="4" t="s">
        <v>658</v>
      </c>
      <c r="E492" s="4">
        <v>2007</v>
      </c>
      <c r="F492" s="4">
        <v>2010</v>
      </c>
    </row>
    <row r="493" spans="1:7">
      <c r="A493" s="4" t="s">
        <v>169</v>
      </c>
      <c r="B493" s="4" t="s">
        <v>84</v>
      </c>
      <c r="C493" s="4" t="str">
        <f t="shared" si="7"/>
        <v>MurphyCT</v>
      </c>
      <c r="D493" s="4" t="s">
        <v>658</v>
      </c>
      <c r="E493">
        <v>2007</v>
      </c>
      <c r="F493">
        <v>2018</v>
      </c>
      <c r="G493" t="s">
        <v>597</v>
      </c>
    </row>
    <row r="494" spans="1:7" s="4" customFormat="1">
      <c r="A494" s="4" t="s">
        <v>169</v>
      </c>
      <c r="B494" s="4" t="s">
        <v>125</v>
      </c>
      <c r="C494" s="4" t="str">
        <f t="shared" si="7"/>
        <v>MurphyNY</v>
      </c>
      <c r="D494" s="4" t="s">
        <v>658</v>
      </c>
      <c r="E494" s="4">
        <v>2009</v>
      </c>
      <c r="F494" s="4">
        <v>2010</v>
      </c>
    </row>
    <row r="495" spans="1:7">
      <c r="A495" s="4" t="s">
        <v>261</v>
      </c>
      <c r="B495" s="4" t="s">
        <v>116</v>
      </c>
      <c r="C495" s="4" t="str">
        <f t="shared" si="7"/>
        <v>MurrayWA</v>
      </c>
      <c r="D495" s="4" t="s">
        <v>658</v>
      </c>
      <c r="E495">
        <v>1993</v>
      </c>
      <c r="F495">
        <v>2016</v>
      </c>
    </row>
    <row r="496" spans="1:7">
      <c r="A496" s="4" t="s">
        <v>45</v>
      </c>
      <c r="B496" s="4" t="s">
        <v>44</v>
      </c>
      <c r="C496" s="4" t="str">
        <f t="shared" si="7"/>
        <v>MurthaPA</v>
      </c>
      <c r="D496" s="4" t="s">
        <v>658</v>
      </c>
      <c r="E496">
        <v>1973</v>
      </c>
      <c r="F496">
        <v>2010</v>
      </c>
    </row>
    <row r="497" spans="1:9">
      <c r="A497" s="4" t="s">
        <v>467</v>
      </c>
      <c r="B497" s="4" t="s">
        <v>193</v>
      </c>
      <c r="C497" s="4" t="str">
        <f t="shared" si="7"/>
        <v>MusgraveCO</v>
      </c>
      <c r="D497" s="4" t="s">
        <v>654</v>
      </c>
      <c r="E497">
        <v>2003</v>
      </c>
      <c r="F497">
        <v>2008</v>
      </c>
    </row>
    <row r="498" spans="1:9">
      <c r="A498" s="4" t="s">
        <v>351</v>
      </c>
      <c r="B498" s="4" t="s">
        <v>11</v>
      </c>
      <c r="C498" s="4" t="str">
        <f t="shared" si="7"/>
        <v>MyrickNC</v>
      </c>
      <c r="D498" s="4" t="s">
        <v>654</v>
      </c>
      <c r="E498">
        <v>1995</v>
      </c>
      <c r="F498">
        <v>2012</v>
      </c>
    </row>
    <row r="499" spans="1:9">
      <c r="A499" s="4" t="s">
        <v>24</v>
      </c>
      <c r="B499" s="4" t="s">
        <v>125</v>
      </c>
      <c r="C499" s="4" t="str">
        <f t="shared" si="7"/>
        <v>NadlerNY</v>
      </c>
      <c r="D499" s="4" t="s">
        <v>658</v>
      </c>
      <c r="E499">
        <v>1992</v>
      </c>
      <c r="F499">
        <v>2016</v>
      </c>
    </row>
    <row r="500" spans="1:9">
      <c r="A500" s="4" t="s">
        <v>442</v>
      </c>
      <c r="B500" s="4" t="s">
        <v>8</v>
      </c>
      <c r="C500" s="4" t="str">
        <f t="shared" si="7"/>
        <v>NapolitanoCA</v>
      </c>
      <c r="D500" s="4" t="s">
        <v>658</v>
      </c>
      <c r="E500">
        <v>1999</v>
      </c>
      <c r="F500">
        <v>2016</v>
      </c>
    </row>
    <row r="501" spans="1:9">
      <c r="A501" s="4" t="s">
        <v>355</v>
      </c>
      <c r="B501" s="4" t="s">
        <v>184</v>
      </c>
      <c r="C501" s="4" t="str">
        <f t="shared" si="7"/>
        <v>NealMA</v>
      </c>
      <c r="D501" s="4" t="s">
        <v>658</v>
      </c>
      <c r="E501">
        <v>1989</v>
      </c>
      <c r="F501">
        <v>2016</v>
      </c>
    </row>
    <row r="502" spans="1:9">
      <c r="A502" s="6" t="s">
        <v>105</v>
      </c>
      <c r="B502" s="4" t="s">
        <v>47</v>
      </c>
      <c r="C502" s="4" t="str">
        <f t="shared" si="7"/>
        <v>NelsonFL</v>
      </c>
      <c r="D502" s="4" t="s">
        <v>658</v>
      </c>
      <c r="E502">
        <v>1990</v>
      </c>
      <c r="F502">
        <v>2018</v>
      </c>
      <c r="G502" t="s">
        <v>597</v>
      </c>
      <c r="H502" s="5" t="s">
        <v>760</v>
      </c>
      <c r="I502" s="5" t="s">
        <v>742</v>
      </c>
    </row>
    <row r="503" spans="1:9">
      <c r="A503" s="4" t="s">
        <v>105</v>
      </c>
      <c r="B503" s="4" t="s">
        <v>110</v>
      </c>
      <c r="C503" s="4" t="str">
        <f t="shared" si="7"/>
        <v>NelsonNE</v>
      </c>
      <c r="D503" s="4" t="s">
        <v>658</v>
      </c>
      <c r="E503">
        <v>2001</v>
      </c>
      <c r="F503">
        <v>2012</v>
      </c>
    </row>
    <row r="504" spans="1:9">
      <c r="A504" s="4" t="s">
        <v>695</v>
      </c>
      <c r="B504" s="4" t="s">
        <v>116</v>
      </c>
      <c r="C504" s="4" t="str">
        <f t="shared" si="7"/>
        <v>NethercuttWA</v>
      </c>
      <c r="D504" s="4" t="s">
        <v>654</v>
      </c>
      <c r="E504">
        <v>1995</v>
      </c>
      <c r="F504">
        <v>2004</v>
      </c>
    </row>
    <row r="505" spans="1:9">
      <c r="A505" s="4" t="s">
        <v>33</v>
      </c>
      <c r="B505" s="4" t="s">
        <v>22</v>
      </c>
      <c r="C505" s="4" t="str">
        <f t="shared" si="7"/>
        <v>NeugebauerTX</v>
      </c>
      <c r="D505" s="4" t="s">
        <v>654</v>
      </c>
      <c r="E505">
        <v>2003</v>
      </c>
      <c r="F505">
        <v>2016</v>
      </c>
    </row>
    <row r="506" spans="1:9">
      <c r="A506" s="4" t="s">
        <v>666</v>
      </c>
      <c r="B506" s="4" t="s">
        <v>182</v>
      </c>
      <c r="C506" s="4" t="str">
        <f t="shared" si="7"/>
        <v>NicklesOK</v>
      </c>
      <c r="D506" s="4" t="s">
        <v>654</v>
      </c>
      <c r="E506">
        <v>1981</v>
      </c>
      <c r="F506">
        <v>2004</v>
      </c>
    </row>
    <row r="507" spans="1:9">
      <c r="A507" s="4" t="s">
        <v>494</v>
      </c>
      <c r="B507" s="4" t="s">
        <v>495</v>
      </c>
      <c r="C507" s="4" t="str">
        <f t="shared" si="7"/>
        <v>NortonDC</v>
      </c>
      <c r="D507" s="4" t="s">
        <v>658</v>
      </c>
      <c r="E507">
        <v>1991</v>
      </c>
      <c r="F507">
        <v>2016</v>
      </c>
    </row>
    <row r="508" spans="1:9">
      <c r="A508" s="4" t="s">
        <v>533</v>
      </c>
      <c r="B508" s="4" t="s">
        <v>137</v>
      </c>
      <c r="C508" s="4" t="str">
        <f t="shared" si="7"/>
        <v>NorwoodGA</v>
      </c>
      <c r="D508" s="4" t="s">
        <v>654</v>
      </c>
      <c r="E508">
        <v>1995</v>
      </c>
      <c r="F508">
        <v>2007</v>
      </c>
    </row>
    <row r="509" spans="1:9">
      <c r="A509" s="4" t="s">
        <v>454</v>
      </c>
      <c r="B509" s="4" t="s">
        <v>8</v>
      </c>
      <c r="C509" s="4" t="str">
        <f t="shared" si="7"/>
        <v>NunesCA</v>
      </c>
      <c r="D509" s="4" t="s">
        <v>654</v>
      </c>
      <c r="E509">
        <v>2003</v>
      </c>
      <c r="F509">
        <v>2016</v>
      </c>
    </row>
    <row r="510" spans="1:9">
      <c r="A510" s="4" t="s">
        <v>724</v>
      </c>
      <c r="B510" s="4" t="s">
        <v>176</v>
      </c>
      <c r="C510" s="4" t="str">
        <f t="shared" si="7"/>
        <v>NussleIA</v>
      </c>
      <c r="D510" s="4" t="s">
        <v>654</v>
      </c>
      <c r="E510">
        <v>1991</v>
      </c>
      <c r="F510">
        <v>2006</v>
      </c>
    </row>
    <row r="511" spans="1:9">
      <c r="A511" s="4" t="s">
        <v>298</v>
      </c>
      <c r="B511" s="4" t="s">
        <v>127</v>
      </c>
      <c r="C511" s="4" t="str">
        <f t="shared" si="7"/>
        <v>ObamaIL</v>
      </c>
      <c r="D511" s="4" t="s">
        <v>658</v>
      </c>
      <c r="E511">
        <v>2005</v>
      </c>
      <c r="F511">
        <v>2008</v>
      </c>
    </row>
    <row r="512" spans="1:9">
      <c r="A512" s="4" t="s">
        <v>279</v>
      </c>
      <c r="B512" s="4" t="s">
        <v>143</v>
      </c>
      <c r="C512" s="4" t="str">
        <f t="shared" si="7"/>
        <v>OberstarMN</v>
      </c>
      <c r="D512" s="4" t="s">
        <v>658</v>
      </c>
      <c r="E512">
        <v>1975</v>
      </c>
      <c r="F512">
        <v>2010</v>
      </c>
    </row>
    <row r="513" spans="1:10">
      <c r="A513" s="4" t="s">
        <v>124</v>
      </c>
      <c r="B513" s="4" t="s">
        <v>59</v>
      </c>
      <c r="C513" s="4" t="str">
        <f t="shared" si="7"/>
        <v>ObeyWI</v>
      </c>
      <c r="D513" s="4" t="s">
        <v>658</v>
      </c>
      <c r="E513">
        <v>1969</v>
      </c>
      <c r="F513">
        <v>2010</v>
      </c>
    </row>
    <row r="514" spans="1:10">
      <c r="A514" s="4" t="s">
        <v>134</v>
      </c>
      <c r="B514" s="4" t="s">
        <v>184</v>
      </c>
      <c r="C514" s="4" t="str">
        <f t="shared" si="7"/>
        <v>OlverMA</v>
      </c>
      <c r="D514" s="4" t="s">
        <v>658</v>
      </c>
      <c r="E514">
        <v>1991</v>
      </c>
      <c r="F514">
        <v>2012</v>
      </c>
    </row>
    <row r="515" spans="1:10">
      <c r="A515" s="4" t="s">
        <v>174</v>
      </c>
      <c r="B515" s="4" t="s">
        <v>22</v>
      </c>
      <c r="C515" s="4" t="str">
        <f t="shared" si="7"/>
        <v>OrtizTX</v>
      </c>
      <c r="D515" s="4" t="s">
        <v>658</v>
      </c>
      <c r="E515">
        <v>1983</v>
      </c>
      <c r="F515">
        <v>2010</v>
      </c>
    </row>
    <row r="516" spans="1:10">
      <c r="A516" s="4" t="s">
        <v>540</v>
      </c>
      <c r="B516" s="4" t="s">
        <v>110</v>
      </c>
      <c r="C516" s="4" t="str">
        <f t="shared" ref="C516:C579" si="8">A516&amp;B516</f>
        <v>OsborneNE</v>
      </c>
      <c r="D516" s="4" t="s">
        <v>654</v>
      </c>
      <c r="E516">
        <v>2001</v>
      </c>
      <c r="F516">
        <v>2006</v>
      </c>
    </row>
    <row r="517" spans="1:10">
      <c r="A517" s="4" t="s">
        <v>706</v>
      </c>
      <c r="B517" s="4" t="s">
        <v>8</v>
      </c>
      <c r="C517" s="4" t="str">
        <f t="shared" si="8"/>
        <v>OseCA</v>
      </c>
      <c r="D517" s="4" t="s">
        <v>654</v>
      </c>
      <c r="E517">
        <v>1999</v>
      </c>
      <c r="F517">
        <v>2004</v>
      </c>
    </row>
    <row r="518" spans="1:10">
      <c r="A518" s="4" t="s">
        <v>709</v>
      </c>
      <c r="B518" s="4" t="s">
        <v>449</v>
      </c>
      <c r="C518" s="4" t="str">
        <f t="shared" si="8"/>
        <v>OtterID</v>
      </c>
      <c r="D518" s="4" t="s">
        <v>654</v>
      </c>
      <c r="E518">
        <v>2001</v>
      </c>
      <c r="F518">
        <v>2006</v>
      </c>
    </row>
    <row r="519" spans="1:10">
      <c r="A519" s="6" t="s">
        <v>762</v>
      </c>
      <c r="B519" s="4" t="s">
        <v>125</v>
      </c>
      <c r="C519" s="4" t="str">
        <f t="shared" si="8"/>
        <v>OwensMNY</v>
      </c>
      <c r="D519" s="4" t="s">
        <v>658</v>
      </c>
      <c r="E519">
        <v>1983</v>
      </c>
      <c r="F519">
        <v>2006</v>
      </c>
    </row>
    <row r="520" spans="1:10" s="4" customFormat="1">
      <c r="A520" s="6" t="s">
        <v>761</v>
      </c>
      <c r="B520" s="4" t="s">
        <v>125</v>
      </c>
      <c r="C520" s="4" t="str">
        <f t="shared" si="8"/>
        <v>OwensWNY</v>
      </c>
      <c r="D520" s="4" t="s">
        <v>658</v>
      </c>
      <c r="E520" s="4">
        <v>2009</v>
      </c>
      <c r="F520" s="4">
        <v>2014</v>
      </c>
    </row>
    <row r="521" spans="1:10">
      <c r="A521" s="4" t="s">
        <v>548</v>
      </c>
      <c r="B521" s="4" t="s">
        <v>89</v>
      </c>
      <c r="C521" s="4" t="str">
        <f t="shared" si="8"/>
        <v>OxleyOH</v>
      </c>
      <c r="D521" s="4" t="s">
        <v>654</v>
      </c>
      <c r="E521">
        <v>1981</v>
      </c>
      <c r="F521">
        <v>2006</v>
      </c>
    </row>
    <row r="522" spans="1:10">
      <c r="A522" s="4" t="s">
        <v>25</v>
      </c>
      <c r="B522" s="4" t="s">
        <v>87</v>
      </c>
      <c r="C522" s="4" t="str">
        <f t="shared" si="8"/>
        <v>PalloneNJ</v>
      </c>
      <c r="D522" s="4" t="s">
        <v>658</v>
      </c>
      <c r="E522">
        <v>1987</v>
      </c>
      <c r="F522">
        <v>2016</v>
      </c>
    </row>
    <row r="523" spans="1:10">
      <c r="A523" s="4" t="s">
        <v>220</v>
      </c>
      <c r="B523" s="4" t="s">
        <v>87</v>
      </c>
      <c r="C523" s="4" t="str">
        <f t="shared" si="8"/>
        <v>PascrellNJ</v>
      </c>
      <c r="D523" s="4" t="s">
        <v>658</v>
      </c>
      <c r="E523">
        <v>1997</v>
      </c>
      <c r="F523">
        <v>2016</v>
      </c>
      <c r="J523">
        <f>1984-1978</f>
        <v>6</v>
      </c>
    </row>
    <row r="524" spans="1:10">
      <c r="A524" s="4" t="s">
        <v>444</v>
      </c>
      <c r="B524" s="4" t="s">
        <v>54</v>
      </c>
      <c r="C524" s="4" t="str">
        <f t="shared" si="8"/>
        <v>PastorAZ</v>
      </c>
      <c r="D524" s="4" t="s">
        <v>658</v>
      </c>
      <c r="E524">
        <v>1991</v>
      </c>
      <c r="F524">
        <v>2014</v>
      </c>
    </row>
    <row r="525" spans="1:10">
      <c r="A525" s="6" t="s">
        <v>191</v>
      </c>
      <c r="B525" s="4" t="s">
        <v>52</v>
      </c>
      <c r="C525" s="4" t="str">
        <f t="shared" si="8"/>
        <v>PaulKY</v>
      </c>
      <c r="D525" s="4" t="s">
        <v>654</v>
      </c>
      <c r="E525">
        <v>2011</v>
      </c>
      <c r="F525">
        <v>2016</v>
      </c>
    </row>
    <row r="526" spans="1:10">
      <c r="A526" s="6" t="s">
        <v>191</v>
      </c>
      <c r="B526" s="4" t="s">
        <v>22</v>
      </c>
      <c r="C526" s="4" t="str">
        <f t="shared" si="8"/>
        <v>PaulTX</v>
      </c>
      <c r="D526" s="4" t="s">
        <v>654</v>
      </c>
      <c r="E526">
        <v>1991</v>
      </c>
      <c r="F526">
        <v>2012</v>
      </c>
      <c r="G526" s="5" t="s">
        <v>763</v>
      </c>
      <c r="H526" s="5" t="s">
        <v>764</v>
      </c>
    </row>
    <row r="527" spans="1:10">
      <c r="A527" s="4" t="s">
        <v>274</v>
      </c>
      <c r="B527" s="4" t="s">
        <v>143</v>
      </c>
      <c r="C527" s="4" t="str">
        <f t="shared" si="8"/>
        <v>PaulsenMN</v>
      </c>
      <c r="D527" s="4" t="s">
        <v>654</v>
      </c>
      <c r="E527">
        <v>2009</v>
      </c>
      <c r="F527">
        <v>2016</v>
      </c>
    </row>
    <row r="528" spans="1:10">
      <c r="A528" s="6" t="s">
        <v>766</v>
      </c>
      <c r="B528" s="4" t="s">
        <v>87</v>
      </c>
      <c r="C528" s="4" t="str">
        <f t="shared" si="8"/>
        <v>PayneDNJ</v>
      </c>
      <c r="D528" s="4" t="s">
        <v>658</v>
      </c>
      <c r="E528">
        <v>1989</v>
      </c>
      <c r="F528">
        <v>2012</v>
      </c>
    </row>
    <row r="529" spans="1:7" s="4" customFormat="1">
      <c r="A529" s="6" t="s">
        <v>765</v>
      </c>
      <c r="B529" s="4" t="s">
        <v>87</v>
      </c>
      <c r="C529" s="4" t="str">
        <f t="shared" si="8"/>
        <v>PayneDJNJ</v>
      </c>
      <c r="D529" s="4" t="s">
        <v>658</v>
      </c>
      <c r="E529" s="4">
        <v>2012</v>
      </c>
      <c r="F529" s="4">
        <v>2016</v>
      </c>
    </row>
    <row r="530" spans="1:7">
      <c r="A530" s="4" t="s">
        <v>344</v>
      </c>
      <c r="B530" s="4" t="s">
        <v>57</v>
      </c>
      <c r="C530" s="4" t="str">
        <f t="shared" si="8"/>
        <v>PearceNM</v>
      </c>
      <c r="D530" s="4" t="s">
        <v>654</v>
      </c>
      <c r="E530" s="5" t="s">
        <v>767</v>
      </c>
      <c r="F530" s="5" t="s">
        <v>627</v>
      </c>
    </row>
    <row r="531" spans="1:7">
      <c r="A531" s="4" t="s">
        <v>93</v>
      </c>
      <c r="B531" s="4" t="s">
        <v>8</v>
      </c>
      <c r="C531" s="4" t="str">
        <f t="shared" si="8"/>
        <v>PelosiCA</v>
      </c>
      <c r="D531" s="4" t="s">
        <v>658</v>
      </c>
      <c r="E531">
        <v>1987</v>
      </c>
      <c r="F531">
        <v>2016</v>
      </c>
    </row>
    <row r="532" spans="1:7">
      <c r="A532" s="4" t="s">
        <v>31</v>
      </c>
      <c r="B532" s="4" t="s">
        <v>159</v>
      </c>
      <c r="C532" s="4" t="str">
        <f t="shared" si="8"/>
        <v>PenceIN</v>
      </c>
      <c r="D532" s="4" t="s">
        <v>654</v>
      </c>
      <c r="E532">
        <v>2001</v>
      </c>
      <c r="F532">
        <v>2012</v>
      </c>
    </row>
    <row r="533" spans="1:7">
      <c r="A533" s="4" t="s">
        <v>117</v>
      </c>
      <c r="B533" s="4" t="s">
        <v>193</v>
      </c>
      <c r="C533" s="4" t="str">
        <f t="shared" si="8"/>
        <v>PerlmutterCO</v>
      </c>
      <c r="D533" s="4" t="s">
        <v>658</v>
      </c>
      <c r="E533">
        <v>2007</v>
      </c>
      <c r="F533">
        <v>2016</v>
      </c>
    </row>
    <row r="534" spans="1:7">
      <c r="A534" s="6" t="s">
        <v>564</v>
      </c>
      <c r="B534" s="4" t="s">
        <v>112</v>
      </c>
      <c r="C534" s="4" t="str">
        <f t="shared" si="8"/>
        <v>PetersMI</v>
      </c>
      <c r="D534" s="4" t="s">
        <v>658</v>
      </c>
      <c r="E534">
        <v>2009</v>
      </c>
      <c r="F534">
        <v>2020</v>
      </c>
      <c r="G534" t="s">
        <v>597</v>
      </c>
    </row>
    <row r="535" spans="1:7">
      <c r="A535" s="4" t="s">
        <v>393</v>
      </c>
      <c r="B535" s="4" t="s">
        <v>143</v>
      </c>
      <c r="C535" s="4" t="str">
        <f t="shared" si="8"/>
        <v>PetersonMN</v>
      </c>
      <c r="D535" s="4" t="s">
        <v>658</v>
      </c>
      <c r="E535">
        <v>1991</v>
      </c>
      <c r="F535">
        <v>2016</v>
      </c>
    </row>
    <row r="536" spans="1:7">
      <c r="A536" s="4" t="s">
        <v>393</v>
      </c>
      <c r="B536" s="4" t="s">
        <v>44</v>
      </c>
      <c r="C536" s="4" t="str">
        <f t="shared" si="8"/>
        <v>PetersonPA</v>
      </c>
      <c r="D536" s="4" t="s">
        <v>654</v>
      </c>
      <c r="E536">
        <v>1997</v>
      </c>
      <c r="F536">
        <v>2008</v>
      </c>
    </row>
    <row r="537" spans="1:7">
      <c r="A537" s="4" t="s">
        <v>465</v>
      </c>
      <c r="B537" s="4" t="s">
        <v>59</v>
      </c>
      <c r="C537" s="4" t="str">
        <f t="shared" si="8"/>
        <v>PetriWI</v>
      </c>
      <c r="D537" s="4" t="s">
        <v>654</v>
      </c>
      <c r="E537">
        <v>1979</v>
      </c>
      <c r="F537">
        <v>2014</v>
      </c>
    </row>
    <row r="538" spans="1:7">
      <c r="A538" s="4" t="s">
        <v>477</v>
      </c>
      <c r="B538" s="4" t="s">
        <v>308</v>
      </c>
      <c r="C538" s="4" t="str">
        <f t="shared" si="8"/>
        <v>PickeringMS</v>
      </c>
      <c r="D538" s="4" t="s">
        <v>654</v>
      </c>
      <c r="E538">
        <v>1997</v>
      </c>
      <c r="F538">
        <v>2008</v>
      </c>
    </row>
    <row r="539" spans="1:7">
      <c r="A539" s="4" t="s">
        <v>225</v>
      </c>
      <c r="B539" s="4" t="s">
        <v>44</v>
      </c>
      <c r="C539" s="4" t="str">
        <f t="shared" si="8"/>
        <v>PittsPA</v>
      </c>
      <c r="D539" s="4" t="s">
        <v>654</v>
      </c>
      <c r="E539">
        <v>1997</v>
      </c>
      <c r="F539">
        <v>2016</v>
      </c>
    </row>
    <row r="540" spans="1:7">
      <c r="A540" s="4" t="s">
        <v>455</v>
      </c>
      <c r="B540" s="4" t="s">
        <v>44</v>
      </c>
      <c r="C540" s="4" t="str">
        <f t="shared" si="8"/>
        <v>PlattsPA</v>
      </c>
      <c r="D540" s="4" t="s">
        <v>654</v>
      </c>
      <c r="E540">
        <v>2001</v>
      </c>
      <c r="F540">
        <v>2012</v>
      </c>
    </row>
    <row r="541" spans="1:7">
      <c r="A541" s="4" t="s">
        <v>27</v>
      </c>
      <c r="B541" s="4" t="s">
        <v>22</v>
      </c>
      <c r="C541" s="4" t="str">
        <f t="shared" si="8"/>
        <v>PoeTX</v>
      </c>
      <c r="D541" s="4" t="s">
        <v>654</v>
      </c>
      <c r="E541">
        <v>2005</v>
      </c>
      <c r="F541">
        <v>2016</v>
      </c>
    </row>
    <row r="542" spans="1:7">
      <c r="A542" s="4" t="s">
        <v>76</v>
      </c>
      <c r="B542" s="4" t="s">
        <v>96</v>
      </c>
      <c r="C542" s="4" t="str">
        <f t="shared" si="8"/>
        <v>PomeroyND</v>
      </c>
      <c r="D542" s="4" t="s">
        <v>658</v>
      </c>
      <c r="E542">
        <v>1993</v>
      </c>
      <c r="F542">
        <v>2010</v>
      </c>
    </row>
    <row r="543" spans="1:7" s="4" customFormat="1">
      <c r="A543" s="4" t="s">
        <v>696</v>
      </c>
      <c r="B543" s="4" t="s">
        <v>89</v>
      </c>
      <c r="C543" s="4" t="str">
        <f t="shared" si="8"/>
        <v>PortmanOH</v>
      </c>
      <c r="D543" s="4" t="s">
        <v>654</v>
      </c>
      <c r="E543" s="5" t="s">
        <v>787</v>
      </c>
      <c r="F543" s="5" t="s">
        <v>627</v>
      </c>
    </row>
    <row r="544" spans="1:7">
      <c r="A544" s="4" t="s">
        <v>470</v>
      </c>
      <c r="B544" s="4" t="s">
        <v>248</v>
      </c>
      <c r="C544" s="4" t="str">
        <f t="shared" si="8"/>
        <v>PorterNV</v>
      </c>
      <c r="D544" s="4" t="s">
        <v>654</v>
      </c>
      <c r="E544">
        <v>2003</v>
      </c>
      <c r="F544">
        <v>2008</v>
      </c>
    </row>
    <row r="545" spans="1:8">
      <c r="A545" s="6" t="s">
        <v>132</v>
      </c>
      <c r="B545" s="4" t="s">
        <v>11</v>
      </c>
      <c r="C545" s="4" t="str">
        <f t="shared" si="8"/>
        <v>PriceNC</v>
      </c>
      <c r="D545" s="4" t="s">
        <v>658</v>
      </c>
      <c r="E545">
        <v>1990</v>
      </c>
      <c r="F545">
        <v>2016</v>
      </c>
      <c r="G545" s="5" t="s">
        <v>768</v>
      </c>
      <c r="H545" s="5" t="s">
        <v>769</v>
      </c>
    </row>
    <row r="546" spans="1:8">
      <c r="A546" s="4" t="s">
        <v>132</v>
      </c>
      <c r="B546" s="4" t="s">
        <v>137</v>
      </c>
      <c r="C546" s="4" t="str">
        <f t="shared" si="8"/>
        <v>PriceGA</v>
      </c>
      <c r="D546" s="4" t="s">
        <v>654</v>
      </c>
      <c r="E546">
        <v>2005</v>
      </c>
      <c r="F546">
        <v>2016</v>
      </c>
    </row>
    <row r="547" spans="1:8">
      <c r="A547" s="4" t="s">
        <v>506</v>
      </c>
      <c r="B547" s="4" t="s">
        <v>89</v>
      </c>
      <c r="C547" s="4" t="str">
        <f t="shared" si="8"/>
        <v>PryceOH</v>
      </c>
      <c r="D547" s="4" t="s">
        <v>654</v>
      </c>
      <c r="E547">
        <v>1993</v>
      </c>
      <c r="F547">
        <v>2008</v>
      </c>
    </row>
    <row r="548" spans="1:8">
      <c r="A548" s="4" t="s">
        <v>331</v>
      </c>
      <c r="B548" s="4" t="s">
        <v>321</v>
      </c>
      <c r="C548" s="4" t="str">
        <f t="shared" si="8"/>
        <v>PryorAR</v>
      </c>
      <c r="D548" s="4" t="s">
        <v>658</v>
      </c>
      <c r="E548">
        <v>2003</v>
      </c>
      <c r="F548">
        <v>2014</v>
      </c>
    </row>
    <row r="549" spans="1:8">
      <c r="A549" s="4" t="s">
        <v>419</v>
      </c>
      <c r="B549" s="4" t="s">
        <v>47</v>
      </c>
      <c r="C549" s="4" t="str">
        <f t="shared" si="8"/>
        <v>PutnamFL</v>
      </c>
      <c r="D549" s="4" t="s">
        <v>654</v>
      </c>
      <c r="E549">
        <v>2001</v>
      </c>
      <c r="F549">
        <v>2010</v>
      </c>
    </row>
    <row r="550" spans="1:8">
      <c r="A550" s="4" t="s">
        <v>328</v>
      </c>
      <c r="B550" s="4" t="s">
        <v>127</v>
      </c>
      <c r="C550" s="4" t="str">
        <f t="shared" si="8"/>
        <v>QuigleyIL</v>
      </c>
      <c r="D550" s="4" t="s">
        <v>658</v>
      </c>
      <c r="E550">
        <v>2009</v>
      </c>
      <c r="F550">
        <v>2016</v>
      </c>
    </row>
    <row r="551" spans="1:8">
      <c r="A551" s="4" t="s">
        <v>425</v>
      </c>
      <c r="B551" s="4" t="s">
        <v>8</v>
      </c>
      <c r="C551" s="4" t="str">
        <f t="shared" si="8"/>
        <v>RadanovichCA</v>
      </c>
      <c r="D551" s="4" t="s">
        <v>654</v>
      </c>
      <c r="E551">
        <v>1995</v>
      </c>
      <c r="F551">
        <v>2010</v>
      </c>
    </row>
    <row r="552" spans="1:8">
      <c r="A552" s="4" t="s">
        <v>524</v>
      </c>
      <c r="B552" s="4" t="s">
        <v>246</v>
      </c>
      <c r="C552" s="4" t="str">
        <f t="shared" si="8"/>
        <v>RahallWV</v>
      </c>
      <c r="D552" s="4" t="s">
        <v>658</v>
      </c>
      <c r="E552">
        <v>1977</v>
      </c>
      <c r="F552">
        <v>2014</v>
      </c>
    </row>
    <row r="553" spans="1:8">
      <c r="A553" s="4" t="s">
        <v>503</v>
      </c>
      <c r="B553" s="4" t="s">
        <v>143</v>
      </c>
      <c r="C553" s="4" t="str">
        <f t="shared" si="8"/>
        <v>RamstadMN</v>
      </c>
      <c r="D553" s="4" t="s">
        <v>654</v>
      </c>
      <c r="E553">
        <v>1991</v>
      </c>
      <c r="F553">
        <v>2008</v>
      </c>
    </row>
    <row r="554" spans="1:8">
      <c r="A554" s="4" t="s">
        <v>65</v>
      </c>
      <c r="B554" s="4" t="s">
        <v>125</v>
      </c>
      <c r="C554" s="4" t="str">
        <f t="shared" si="8"/>
        <v>RangelNY</v>
      </c>
      <c r="D554" s="4" t="s">
        <v>658</v>
      </c>
      <c r="E554">
        <v>1971</v>
      </c>
      <c r="F554">
        <v>2016</v>
      </c>
    </row>
    <row r="555" spans="1:8">
      <c r="A555" s="6" t="s">
        <v>254</v>
      </c>
      <c r="B555" s="4" t="s">
        <v>125</v>
      </c>
      <c r="C555" s="4" t="str">
        <f t="shared" si="8"/>
        <v>ReedNY</v>
      </c>
      <c r="D555" s="4" t="s">
        <v>654</v>
      </c>
      <c r="E555">
        <v>2010</v>
      </c>
      <c r="F555">
        <v>2016</v>
      </c>
    </row>
    <row r="556" spans="1:8">
      <c r="A556" s="4" t="s">
        <v>254</v>
      </c>
      <c r="B556" s="4" t="s">
        <v>107</v>
      </c>
      <c r="C556" s="4" t="str">
        <f t="shared" si="8"/>
        <v>ReedRI</v>
      </c>
      <c r="D556" s="4" t="s">
        <v>658</v>
      </c>
      <c r="E556">
        <v>1991</v>
      </c>
      <c r="F556">
        <v>2020</v>
      </c>
      <c r="G556" t="s">
        <v>597</v>
      </c>
    </row>
    <row r="557" spans="1:8">
      <c r="A557" s="4" t="s">
        <v>464</v>
      </c>
      <c r="B557" s="4" t="s">
        <v>89</v>
      </c>
      <c r="C557" s="4" t="str">
        <f t="shared" si="8"/>
        <v>RegulaOH</v>
      </c>
      <c r="D557" s="4" t="s">
        <v>654</v>
      </c>
      <c r="E557">
        <v>1973</v>
      </c>
      <c r="F557">
        <v>2008</v>
      </c>
    </row>
    <row r="558" spans="1:8">
      <c r="A558" s="4" t="s">
        <v>422</v>
      </c>
      <c r="B558" s="4" t="s">
        <v>250</v>
      </c>
      <c r="C558" s="4" t="str">
        <f t="shared" si="8"/>
        <v>RehbergMT</v>
      </c>
      <c r="D558" s="4" t="s">
        <v>654</v>
      </c>
      <c r="E558">
        <v>2001</v>
      </c>
      <c r="F558">
        <v>2012</v>
      </c>
    </row>
    <row r="559" spans="1:8">
      <c r="A559" s="4" t="s">
        <v>411</v>
      </c>
      <c r="B559" s="4" t="s">
        <v>116</v>
      </c>
      <c r="C559" s="4" t="str">
        <f t="shared" si="8"/>
        <v>ReichertWA</v>
      </c>
      <c r="D559" s="4" t="s">
        <v>654</v>
      </c>
      <c r="E559">
        <v>2005</v>
      </c>
      <c r="F559">
        <v>2016</v>
      </c>
    </row>
    <row r="560" spans="1:8">
      <c r="A560" s="6" t="s">
        <v>262</v>
      </c>
      <c r="B560" s="4" t="s">
        <v>248</v>
      </c>
      <c r="C560" s="4" t="str">
        <f t="shared" si="8"/>
        <v>ReidNV</v>
      </c>
      <c r="D560" s="4" t="s">
        <v>658</v>
      </c>
      <c r="E560">
        <v>1983</v>
      </c>
      <c r="F560">
        <v>2016</v>
      </c>
      <c r="G560" s="4" t="s">
        <v>597</v>
      </c>
    </row>
    <row r="561" spans="1:7">
      <c r="A561" s="4" t="s">
        <v>511</v>
      </c>
      <c r="B561" s="4" t="s">
        <v>54</v>
      </c>
      <c r="C561" s="4" t="str">
        <f t="shared" si="8"/>
        <v>RenziAZ</v>
      </c>
      <c r="D561" s="4" t="s">
        <v>654</v>
      </c>
      <c r="E561">
        <v>2003</v>
      </c>
      <c r="F561">
        <v>2008</v>
      </c>
    </row>
    <row r="562" spans="1:7">
      <c r="A562" s="4" t="s">
        <v>375</v>
      </c>
      <c r="B562" s="4" t="s">
        <v>22</v>
      </c>
      <c r="C562" s="4" t="str">
        <f t="shared" si="8"/>
        <v>ReyesTX</v>
      </c>
      <c r="D562" s="4" t="s">
        <v>658</v>
      </c>
      <c r="E562">
        <v>1997</v>
      </c>
      <c r="F562">
        <v>2012</v>
      </c>
    </row>
    <row r="563" spans="1:7">
      <c r="A563" s="4" t="s">
        <v>312</v>
      </c>
      <c r="B563" s="4" t="s">
        <v>125</v>
      </c>
      <c r="C563" s="4" t="str">
        <f t="shared" si="8"/>
        <v>ReynoldsNY</v>
      </c>
      <c r="D563" s="4" t="s">
        <v>654</v>
      </c>
      <c r="E563">
        <v>1999</v>
      </c>
      <c r="F563">
        <v>2008</v>
      </c>
    </row>
    <row r="564" spans="1:7">
      <c r="A564" s="4" t="s">
        <v>556</v>
      </c>
      <c r="B564" s="4" t="s">
        <v>8</v>
      </c>
      <c r="C564" s="4" t="str">
        <f t="shared" si="8"/>
        <v>RichardsonCA</v>
      </c>
      <c r="D564" s="4" t="s">
        <v>658</v>
      </c>
      <c r="E564">
        <v>2007</v>
      </c>
      <c r="F564">
        <v>2012</v>
      </c>
    </row>
    <row r="565" spans="1:7">
      <c r="A565" s="4" t="s">
        <v>736</v>
      </c>
      <c r="B565" s="4" t="s">
        <v>449</v>
      </c>
      <c r="C565" s="4" t="str">
        <f t="shared" si="8"/>
        <v>RischID</v>
      </c>
      <c r="D565" s="4" t="s">
        <v>658</v>
      </c>
      <c r="E565">
        <v>2009</v>
      </c>
      <c r="F565">
        <v>2020</v>
      </c>
    </row>
    <row r="566" spans="1:7">
      <c r="A566" s="4" t="s">
        <v>734</v>
      </c>
      <c r="B566" s="4" t="s">
        <v>47</v>
      </c>
      <c r="C566" s="4" t="str">
        <f t="shared" si="8"/>
        <v>RiveraFL</v>
      </c>
      <c r="D566" s="4" t="s">
        <v>654</v>
      </c>
      <c r="E566">
        <v>2011</v>
      </c>
      <c r="F566">
        <v>2012</v>
      </c>
    </row>
    <row r="567" spans="1:7">
      <c r="A567" s="4" t="s">
        <v>697</v>
      </c>
      <c r="B567" s="4" t="s">
        <v>112</v>
      </c>
      <c r="C567" s="4" t="str">
        <f t="shared" si="8"/>
        <v>RiversMI</v>
      </c>
      <c r="D567" s="4" t="s">
        <v>658</v>
      </c>
      <c r="E567">
        <v>1995</v>
      </c>
      <c r="F567">
        <v>2002</v>
      </c>
    </row>
    <row r="568" spans="1:7">
      <c r="A568" s="4" t="s">
        <v>739</v>
      </c>
      <c r="B568" s="4" t="s">
        <v>63</v>
      </c>
      <c r="C568" s="4" t="str">
        <f t="shared" si="8"/>
        <v>RobbVA</v>
      </c>
      <c r="D568" s="4" t="s">
        <v>658</v>
      </c>
      <c r="E568">
        <v>1989</v>
      </c>
      <c r="F568">
        <v>2000</v>
      </c>
    </row>
    <row r="569" spans="1:7">
      <c r="A569" s="6" t="s">
        <v>386</v>
      </c>
      <c r="B569" s="4" t="s">
        <v>260</v>
      </c>
      <c r="C569" s="4" t="str">
        <f t="shared" si="8"/>
        <v>RobertsKS</v>
      </c>
      <c r="D569" s="4" t="s">
        <v>654</v>
      </c>
      <c r="E569">
        <v>1981</v>
      </c>
      <c r="F569">
        <v>2020</v>
      </c>
      <c r="G569" t="s">
        <v>597</v>
      </c>
    </row>
    <row r="570" spans="1:7">
      <c r="A570" s="4" t="s">
        <v>333</v>
      </c>
      <c r="B570" s="4" t="s">
        <v>246</v>
      </c>
      <c r="C570" s="4" t="str">
        <f t="shared" si="8"/>
        <v>RockefellerWV</v>
      </c>
      <c r="D570" s="4" t="s">
        <v>658</v>
      </c>
      <c r="E570">
        <v>1985</v>
      </c>
      <c r="F570">
        <v>2014</v>
      </c>
    </row>
    <row r="571" spans="1:7">
      <c r="A571" s="4" t="s">
        <v>472</v>
      </c>
      <c r="B571" s="4" t="s">
        <v>22</v>
      </c>
      <c r="C571" s="4" t="str">
        <f t="shared" si="8"/>
        <v>RodriguezTX</v>
      </c>
      <c r="D571" s="4" t="s">
        <v>658</v>
      </c>
      <c r="E571" s="5" t="s">
        <v>643</v>
      </c>
      <c r="F571" s="5" t="s">
        <v>638</v>
      </c>
    </row>
    <row r="572" spans="1:7">
      <c r="A572" s="4" t="s">
        <v>725</v>
      </c>
      <c r="B572" s="4" t="s">
        <v>159</v>
      </c>
      <c r="C572" s="4" t="str">
        <f t="shared" si="8"/>
        <v>RoemerIN</v>
      </c>
      <c r="D572" s="4" t="s">
        <v>658</v>
      </c>
      <c r="E572">
        <v>1991</v>
      </c>
      <c r="F572">
        <v>2002</v>
      </c>
    </row>
    <row r="573" spans="1:7">
      <c r="A573" s="4" t="s">
        <v>168</v>
      </c>
      <c r="B573" s="4" t="s">
        <v>52</v>
      </c>
      <c r="C573" s="4" t="str">
        <f t="shared" si="8"/>
        <v>RogersKY</v>
      </c>
      <c r="D573" s="4" t="s">
        <v>654</v>
      </c>
      <c r="E573">
        <v>1981</v>
      </c>
      <c r="F573">
        <v>2016</v>
      </c>
    </row>
    <row r="574" spans="1:7">
      <c r="A574" s="4" t="s">
        <v>168</v>
      </c>
      <c r="B574" s="4" t="s">
        <v>102</v>
      </c>
      <c r="C574" s="4" t="str">
        <f t="shared" si="8"/>
        <v>RogersAL</v>
      </c>
      <c r="D574" s="4" t="s">
        <v>654</v>
      </c>
      <c r="E574">
        <v>2003</v>
      </c>
      <c r="F574">
        <v>2016</v>
      </c>
    </row>
    <row r="575" spans="1:7">
      <c r="A575" s="4" t="s">
        <v>168</v>
      </c>
      <c r="B575" s="4" t="s">
        <v>112</v>
      </c>
      <c r="C575" s="4" t="str">
        <f t="shared" si="8"/>
        <v>RogersMI</v>
      </c>
      <c r="D575" s="4" t="s">
        <v>654</v>
      </c>
      <c r="E575">
        <v>2001</v>
      </c>
      <c r="F575">
        <v>2014</v>
      </c>
    </row>
    <row r="576" spans="1:7">
      <c r="A576" s="4" t="s">
        <v>392</v>
      </c>
      <c r="B576" s="4" t="s">
        <v>8</v>
      </c>
      <c r="C576" s="4" t="str">
        <f t="shared" si="8"/>
        <v>RohrabacherCA</v>
      </c>
      <c r="D576" s="4" t="s">
        <v>654</v>
      </c>
      <c r="E576">
        <v>1989</v>
      </c>
      <c r="F576">
        <v>2016</v>
      </c>
    </row>
    <row r="577" spans="1:7">
      <c r="A577" s="4" t="s">
        <v>447</v>
      </c>
      <c r="B577" s="4" t="s">
        <v>127</v>
      </c>
      <c r="C577" s="4" t="str">
        <f t="shared" si="8"/>
        <v>RoskamIL</v>
      </c>
      <c r="D577" s="4" t="s">
        <v>654</v>
      </c>
      <c r="E577">
        <v>2007</v>
      </c>
      <c r="F577">
        <v>2016</v>
      </c>
    </row>
    <row r="578" spans="1:7">
      <c r="A578" s="4" t="s">
        <v>153</v>
      </c>
      <c r="B578" s="4" t="s">
        <v>47</v>
      </c>
      <c r="C578" s="4" t="str">
        <f t="shared" si="8"/>
        <v>Ros-LehtinenFL</v>
      </c>
      <c r="D578" s="4" t="s">
        <v>654</v>
      </c>
      <c r="E578">
        <v>1989</v>
      </c>
      <c r="F578">
        <v>2016</v>
      </c>
    </row>
    <row r="579" spans="1:7">
      <c r="A579" s="4" t="s">
        <v>320</v>
      </c>
      <c r="B579" s="4" t="s">
        <v>321</v>
      </c>
      <c r="C579" s="4" t="str">
        <f t="shared" si="8"/>
        <v>RossAR</v>
      </c>
      <c r="D579" s="4" t="s">
        <v>658</v>
      </c>
      <c r="E579">
        <v>2001</v>
      </c>
      <c r="F579">
        <v>2012</v>
      </c>
    </row>
    <row r="580" spans="1:7">
      <c r="A580" s="4" t="s">
        <v>235</v>
      </c>
      <c r="B580" s="4" t="s">
        <v>87</v>
      </c>
      <c r="C580" s="4" t="str">
        <f t="shared" ref="C580:C643" si="9">A580&amp;B580</f>
        <v>RothmanNJ</v>
      </c>
      <c r="D580" s="4" t="s">
        <v>658</v>
      </c>
      <c r="E580">
        <v>1997</v>
      </c>
      <c r="F580">
        <v>2012</v>
      </c>
    </row>
    <row r="581" spans="1:7">
      <c r="A581" s="4" t="s">
        <v>471</v>
      </c>
      <c r="B581" s="4" t="s">
        <v>8</v>
      </c>
      <c r="C581" s="4" t="str">
        <f t="shared" si="9"/>
        <v>Roybal-AllardCA</v>
      </c>
      <c r="D581" s="4" t="s">
        <v>658</v>
      </c>
      <c r="E581">
        <v>1993</v>
      </c>
      <c r="F581">
        <v>2016</v>
      </c>
    </row>
    <row r="582" spans="1:7">
      <c r="A582" s="4" t="s">
        <v>373</v>
      </c>
      <c r="B582" s="4" t="s">
        <v>8</v>
      </c>
      <c r="C582" s="4" t="str">
        <f t="shared" si="9"/>
        <v>RoyceCA</v>
      </c>
      <c r="D582" s="4" t="s">
        <v>654</v>
      </c>
      <c r="E582">
        <v>1993</v>
      </c>
      <c r="F582">
        <v>2016</v>
      </c>
    </row>
    <row r="583" spans="1:7">
      <c r="A583" s="4" t="s">
        <v>737</v>
      </c>
      <c r="B583" s="4" t="s">
        <v>47</v>
      </c>
      <c r="C583" s="4" t="str">
        <f t="shared" si="9"/>
        <v>RubioFL</v>
      </c>
      <c r="D583" s="4" t="s">
        <v>654</v>
      </c>
      <c r="E583">
        <v>2011</v>
      </c>
      <c r="F583">
        <v>2016</v>
      </c>
    </row>
    <row r="584" spans="1:7">
      <c r="A584" s="4" t="s">
        <v>560</v>
      </c>
      <c r="B584" s="4" t="s">
        <v>87</v>
      </c>
      <c r="C584" s="4" t="str">
        <f t="shared" si="9"/>
        <v>RunyanNJ</v>
      </c>
      <c r="D584" s="4" t="s">
        <v>654</v>
      </c>
      <c r="E584">
        <v>2011</v>
      </c>
      <c r="F584">
        <v>2014</v>
      </c>
    </row>
    <row r="585" spans="1:7">
      <c r="A585" s="4" t="s">
        <v>469</v>
      </c>
      <c r="B585" s="4" t="s">
        <v>163</v>
      </c>
      <c r="C585" s="4" t="str">
        <f t="shared" si="9"/>
        <v>RuppersbergerMD</v>
      </c>
      <c r="D585" s="4" t="s">
        <v>658</v>
      </c>
      <c r="E585">
        <v>2003</v>
      </c>
      <c r="F585">
        <v>2016</v>
      </c>
    </row>
    <row r="586" spans="1:7">
      <c r="A586" s="4" t="s">
        <v>378</v>
      </c>
      <c r="B586" s="4" t="s">
        <v>127</v>
      </c>
      <c r="C586" s="4" t="str">
        <f t="shared" si="9"/>
        <v>RushIL</v>
      </c>
      <c r="D586" s="4" t="s">
        <v>658</v>
      </c>
      <c r="E586">
        <v>1993</v>
      </c>
      <c r="F586">
        <v>2016</v>
      </c>
    </row>
    <row r="587" spans="1:7">
      <c r="A587" s="4" t="s">
        <v>58</v>
      </c>
      <c r="B587" s="4" t="s">
        <v>59</v>
      </c>
      <c r="C587" s="4" t="str">
        <f t="shared" si="9"/>
        <v>RyanWI</v>
      </c>
      <c r="D587" s="4" t="s">
        <v>654</v>
      </c>
      <c r="E587">
        <v>1999</v>
      </c>
      <c r="F587">
        <v>2016</v>
      </c>
    </row>
    <row r="588" spans="1:7">
      <c r="A588" s="4" t="s">
        <v>58</v>
      </c>
      <c r="B588" s="4" t="s">
        <v>89</v>
      </c>
      <c r="C588" s="4" t="str">
        <f t="shared" si="9"/>
        <v>RyanOH</v>
      </c>
      <c r="D588" s="4" t="s">
        <v>658</v>
      </c>
      <c r="E588">
        <v>2003</v>
      </c>
      <c r="F588">
        <v>2016</v>
      </c>
    </row>
    <row r="589" spans="1:7">
      <c r="A589" s="4" t="s">
        <v>547</v>
      </c>
      <c r="B589" s="4" t="s">
        <v>143</v>
      </c>
      <c r="C589" s="4" t="str">
        <f t="shared" si="9"/>
        <v>SaboMN</v>
      </c>
      <c r="D589" s="4" t="s">
        <v>658</v>
      </c>
      <c r="E589">
        <v>1979</v>
      </c>
      <c r="F589">
        <v>2006</v>
      </c>
    </row>
    <row r="590" spans="1:7">
      <c r="A590" s="6" t="s">
        <v>770</v>
      </c>
      <c r="B590" s="4" t="s">
        <v>193</v>
      </c>
      <c r="C590" s="4" t="str">
        <f t="shared" si="9"/>
        <v>SalazarKCO</v>
      </c>
      <c r="D590" s="4" t="s">
        <v>658</v>
      </c>
      <c r="E590">
        <v>2005</v>
      </c>
      <c r="F590">
        <v>2009</v>
      </c>
      <c r="G590" s="4" t="s">
        <v>771</v>
      </c>
    </row>
    <row r="591" spans="1:7">
      <c r="A591" s="4" t="s">
        <v>772</v>
      </c>
      <c r="B591" s="4" t="s">
        <v>193</v>
      </c>
      <c r="C591" s="4" t="str">
        <f t="shared" si="9"/>
        <v>SalazarJCO</v>
      </c>
      <c r="D591" s="4" t="s">
        <v>658</v>
      </c>
      <c r="E591">
        <v>2005</v>
      </c>
      <c r="F591">
        <v>2010</v>
      </c>
      <c r="G591" s="4" t="s">
        <v>773</v>
      </c>
    </row>
    <row r="592" spans="1:7">
      <c r="A592" s="4" t="s">
        <v>448</v>
      </c>
      <c r="B592" s="4" t="s">
        <v>449</v>
      </c>
      <c r="C592" s="4" t="str">
        <f t="shared" si="9"/>
        <v>SaliID</v>
      </c>
      <c r="D592" s="4" t="s">
        <v>654</v>
      </c>
      <c r="E592">
        <v>2007</v>
      </c>
      <c r="F592">
        <v>2008</v>
      </c>
    </row>
    <row r="593" spans="1:7">
      <c r="A593" s="6" t="s">
        <v>774</v>
      </c>
      <c r="B593" s="4" t="s">
        <v>8</v>
      </c>
      <c r="C593" s="4" t="str">
        <f t="shared" si="9"/>
        <v>SanchezLoCA</v>
      </c>
      <c r="D593" s="4" t="s">
        <v>658</v>
      </c>
      <c r="E593">
        <v>1997</v>
      </c>
      <c r="F593">
        <v>2016</v>
      </c>
    </row>
    <row r="594" spans="1:7">
      <c r="A594" s="6" t="s">
        <v>775</v>
      </c>
      <c r="B594" s="4" t="s">
        <v>8</v>
      </c>
      <c r="C594" s="4" t="str">
        <f t="shared" si="9"/>
        <v>SanchezLiCA</v>
      </c>
      <c r="D594" s="4" t="s">
        <v>658</v>
      </c>
      <c r="E594">
        <v>2003</v>
      </c>
      <c r="F594">
        <v>2016</v>
      </c>
    </row>
    <row r="595" spans="1:7">
      <c r="A595" s="6" t="s">
        <v>388</v>
      </c>
      <c r="B595" s="4" t="s">
        <v>268</v>
      </c>
      <c r="C595" s="4" t="str">
        <f t="shared" si="9"/>
        <v>SandersVT</v>
      </c>
      <c r="D595" s="4" t="s">
        <v>667</v>
      </c>
      <c r="E595">
        <v>1991</v>
      </c>
      <c r="F595">
        <v>2018</v>
      </c>
    </row>
    <row r="596" spans="1:7">
      <c r="A596" s="4" t="s">
        <v>732</v>
      </c>
      <c r="B596" s="4" t="s">
        <v>13</v>
      </c>
      <c r="C596" s="4" t="str">
        <f t="shared" si="9"/>
        <v>SanfordSC</v>
      </c>
      <c r="D596" s="4" t="s">
        <v>654</v>
      </c>
      <c r="E596" s="5" t="s">
        <v>617</v>
      </c>
      <c r="F596" s="5" t="s">
        <v>776</v>
      </c>
    </row>
    <row r="597" spans="1:7">
      <c r="A597" s="4" t="s">
        <v>573</v>
      </c>
      <c r="B597" s="4" t="s">
        <v>44</v>
      </c>
      <c r="C597" s="4" t="str">
        <f t="shared" si="9"/>
        <v>SantorumPA</v>
      </c>
      <c r="D597" s="4" t="s">
        <v>654</v>
      </c>
      <c r="E597">
        <v>1991</v>
      </c>
      <c r="F597">
        <v>2006</v>
      </c>
      <c r="G597" t="s">
        <v>597</v>
      </c>
    </row>
    <row r="598" spans="1:7">
      <c r="A598" s="6" t="s">
        <v>784</v>
      </c>
      <c r="B598" s="4" t="s">
        <v>163</v>
      </c>
      <c r="C598" s="4" t="str">
        <f t="shared" si="9"/>
        <v>SarbanesPMD</v>
      </c>
      <c r="D598" s="4" t="s">
        <v>658</v>
      </c>
      <c r="E598">
        <v>1971</v>
      </c>
      <c r="F598">
        <v>2006</v>
      </c>
      <c r="G598" s="4" t="s">
        <v>771</v>
      </c>
    </row>
    <row r="599" spans="1:7">
      <c r="A599" s="6" t="s">
        <v>785</v>
      </c>
      <c r="B599" s="4" t="s">
        <v>163</v>
      </c>
      <c r="C599" s="4" t="str">
        <f t="shared" si="9"/>
        <v>SarbanesJMD</v>
      </c>
      <c r="D599" s="4" t="s">
        <v>658</v>
      </c>
      <c r="E599">
        <v>2007</v>
      </c>
      <c r="F599">
        <v>2016</v>
      </c>
      <c r="G599" s="4" t="s">
        <v>773</v>
      </c>
    </row>
    <row r="600" spans="1:7">
      <c r="A600" s="4" t="s">
        <v>155</v>
      </c>
      <c r="B600" s="4" t="s">
        <v>87</v>
      </c>
      <c r="C600" s="4" t="str">
        <f t="shared" si="9"/>
        <v>SaxtonNJ</v>
      </c>
      <c r="D600" s="4" t="s">
        <v>654</v>
      </c>
      <c r="E600">
        <v>1983</v>
      </c>
      <c r="F600">
        <v>2008</v>
      </c>
    </row>
    <row r="601" spans="1:7">
      <c r="A601" s="4" t="s">
        <v>64</v>
      </c>
      <c r="B601" s="4" t="s">
        <v>127</v>
      </c>
      <c r="C601" s="4" t="str">
        <f t="shared" si="9"/>
        <v>SchakowskyIL</v>
      </c>
      <c r="D601" s="4" t="s">
        <v>658</v>
      </c>
      <c r="E601">
        <v>1999</v>
      </c>
      <c r="F601">
        <v>2016</v>
      </c>
    </row>
    <row r="602" spans="1:7">
      <c r="A602" s="4" t="s">
        <v>36</v>
      </c>
      <c r="B602" s="4" t="s">
        <v>8</v>
      </c>
      <c r="C602" s="4" t="str">
        <f t="shared" si="9"/>
        <v>SchiffCA</v>
      </c>
      <c r="D602" s="4" t="s">
        <v>658</v>
      </c>
      <c r="E602">
        <v>2001</v>
      </c>
      <c r="F602">
        <v>2016</v>
      </c>
    </row>
    <row r="603" spans="1:7">
      <c r="A603" s="4" t="s">
        <v>482</v>
      </c>
      <c r="B603" s="4" t="s">
        <v>89</v>
      </c>
      <c r="C603" s="4" t="str">
        <f t="shared" si="9"/>
        <v>SchmidtOH</v>
      </c>
      <c r="D603" s="4" t="s">
        <v>654</v>
      </c>
      <c r="E603">
        <v>2005</v>
      </c>
      <c r="F603">
        <v>2012</v>
      </c>
    </row>
    <row r="604" spans="1:7">
      <c r="A604" s="4" t="s">
        <v>551</v>
      </c>
      <c r="B604" s="4" t="s">
        <v>136</v>
      </c>
      <c r="C604" s="4" t="str">
        <f t="shared" si="9"/>
        <v>SchraderOR</v>
      </c>
      <c r="D604" s="4" t="s">
        <v>658</v>
      </c>
      <c r="E604">
        <v>2009</v>
      </c>
      <c r="F604">
        <v>2016</v>
      </c>
    </row>
    <row r="605" spans="1:7">
      <c r="A605" s="4" t="s">
        <v>568</v>
      </c>
      <c r="B605" s="4" t="s">
        <v>63</v>
      </c>
      <c r="C605" s="4" t="str">
        <f t="shared" si="9"/>
        <v>SchrockVA</v>
      </c>
      <c r="D605" s="4" t="s">
        <v>654</v>
      </c>
      <c r="E605">
        <v>2001</v>
      </c>
      <c r="F605">
        <v>2004</v>
      </c>
    </row>
    <row r="606" spans="1:7">
      <c r="A606" s="6" t="s">
        <v>291</v>
      </c>
      <c r="B606" s="4" t="s">
        <v>125</v>
      </c>
      <c r="C606" s="4" t="str">
        <f t="shared" si="9"/>
        <v>SchumerNY</v>
      </c>
      <c r="D606" s="4" t="s">
        <v>658</v>
      </c>
      <c r="E606">
        <v>1981</v>
      </c>
      <c r="F606">
        <v>2016</v>
      </c>
      <c r="G606" t="s">
        <v>597</v>
      </c>
    </row>
    <row r="607" spans="1:7">
      <c r="A607" s="4" t="s">
        <v>70</v>
      </c>
      <c r="B607" s="4" t="s">
        <v>44</v>
      </c>
      <c r="C607" s="4" t="str">
        <f t="shared" si="9"/>
        <v>SchwartzPA</v>
      </c>
      <c r="D607" s="4" t="s">
        <v>658</v>
      </c>
      <c r="E607">
        <v>2005</v>
      </c>
      <c r="F607">
        <v>2014</v>
      </c>
    </row>
    <row r="608" spans="1:7">
      <c r="A608" s="6" t="s">
        <v>202</v>
      </c>
      <c r="B608" s="4" t="s">
        <v>63</v>
      </c>
      <c r="C608" s="4" t="str">
        <f t="shared" si="9"/>
        <v>ScottVA</v>
      </c>
      <c r="D608" s="4" t="s">
        <v>658</v>
      </c>
      <c r="E608">
        <v>1993</v>
      </c>
      <c r="F608">
        <v>2016</v>
      </c>
    </row>
    <row r="609" spans="1:6">
      <c r="A609" s="6" t="s">
        <v>777</v>
      </c>
      <c r="B609" s="4" t="s">
        <v>137</v>
      </c>
      <c r="C609" s="4" t="str">
        <f t="shared" si="9"/>
        <v>ScottDGA</v>
      </c>
      <c r="D609" s="4" t="s">
        <v>658</v>
      </c>
      <c r="E609">
        <v>2003</v>
      </c>
      <c r="F609">
        <v>2016</v>
      </c>
    </row>
    <row r="610" spans="1:6" s="4" customFormat="1">
      <c r="A610" s="6" t="s">
        <v>778</v>
      </c>
      <c r="B610" s="4" t="s">
        <v>137</v>
      </c>
      <c r="C610" s="4" t="str">
        <f t="shared" si="9"/>
        <v>ScottAGA</v>
      </c>
      <c r="D610" s="4" t="s">
        <v>654</v>
      </c>
      <c r="E610" s="4">
        <v>2011</v>
      </c>
      <c r="F610" s="4">
        <v>2016</v>
      </c>
    </row>
    <row r="611" spans="1:6" s="4" customFormat="1">
      <c r="A611" s="6" t="s">
        <v>202</v>
      </c>
      <c r="B611" s="4" t="s">
        <v>13</v>
      </c>
      <c r="C611" s="4" t="str">
        <f t="shared" si="9"/>
        <v>ScottSC</v>
      </c>
      <c r="D611" s="4" t="s">
        <v>654</v>
      </c>
      <c r="E611" s="4">
        <v>2011</v>
      </c>
      <c r="F611" s="4">
        <v>2016</v>
      </c>
    </row>
    <row r="612" spans="1:6">
      <c r="A612" s="4" t="s">
        <v>204</v>
      </c>
      <c r="B612" s="4" t="s">
        <v>59</v>
      </c>
      <c r="C612" s="4" t="str">
        <f t="shared" si="9"/>
        <v>SensenbrennerWI</v>
      </c>
      <c r="D612" s="4" t="s">
        <v>654</v>
      </c>
      <c r="E612">
        <v>1979</v>
      </c>
      <c r="F612">
        <v>2016</v>
      </c>
    </row>
    <row r="613" spans="1:6">
      <c r="A613" s="4" t="s">
        <v>304</v>
      </c>
      <c r="B613" s="4" t="s">
        <v>125</v>
      </c>
      <c r="C613" s="4" t="str">
        <f t="shared" si="9"/>
        <v>SerranoNY</v>
      </c>
      <c r="D613" s="4" t="s">
        <v>658</v>
      </c>
      <c r="E613">
        <v>1989</v>
      </c>
      <c r="F613">
        <v>2016</v>
      </c>
    </row>
    <row r="614" spans="1:6">
      <c r="A614" s="4" t="s">
        <v>101</v>
      </c>
      <c r="B614" s="4" t="s">
        <v>102</v>
      </c>
      <c r="C614" s="4" t="str">
        <f t="shared" si="9"/>
        <v>SessionsAL</v>
      </c>
      <c r="D614" s="4" t="s">
        <v>654</v>
      </c>
      <c r="E614">
        <v>1997</v>
      </c>
      <c r="F614">
        <v>2020</v>
      </c>
    </row>
    <row r="615" spans="1:6">
      <c r="A615" s="4" t="s">
        <v>101</v>
      </c>
      <c r="B615" s="4" t="s">
        <v>22</v>
      </c>
      <c r="C615" s="4" t="str">
        <f t="shared" si="9"/>
        <v>SessionsTX</v>
      </c>
      <c r="D615" s="4" t="s">
        <v>654</v>
      </c>
      <c r="E615">
        <v>1997</v>
      </c>
      <c r="F615">
        <v>2016</v>
      </c>
    </row>
    <row r="616" spans="1:6">
      <c r="A616" s="4" t="s">
        <v>198</v>
      </c>
      <c r="B616" s="4" t="s">
        <v>44</v>
      </c>
      <c r="C616" s="4" t="str">
        <f t="shared" si="9"/>
        <v>SestakPA</v>
      </c>
      <c r="D616" s="4" t="s">
        <v>658</v>
      </c>
      <c r="E616">
        <v>2007</v>
      </c>
      <c r="F616">
        <v>2010</v>
      </c>
    </row>
    <row r="617" spans="1:6">
      <c r="A617" s="4" t="s">
        <v>316</v>
      </c>
      <c r="B617" s="4" t="s">
        <v>54</v>
      </c>
      <c r="C617" s="4" t="str">
        <f t="shared" si="9"/>
        <v>ShadeggAZ</v>
      </c>
      <c r="D617" s="4" t="s">
        <v>654</v>
      </c>
      <c r="E617">
        <v>1995</v>
      </c>
      <c r="F617">
        <v>2010</v>
      </c>
    </row>
    <row r="618" spans="1:6">
      <c r="A618" s="4" t="s">
        <v>595</v>
      </c>
      <c r="B618" s="4" t="s">
        <v>346</v>
      </c>
      <c r="C618" s="4" t="str">
        <f t="shared" si="9"/>
        <v>ShaheenNH</v>
      </c>
      <c r="D618" s="4" t="s">
        <v>658</v>
      </c>
      <c r="E618">
        <v>2009</v>
      </c>
      <c r="F618">
        <v>2020</v>
      </c>
    </row>
    <row r="619" spans="1:6">
      <c r="A619" s="4" t="s">
        <v>534</v>
      </c>
      <c r="B619" s="4" t="s">
        <v>47</v>
      </c>
      <c r="C619" s="4" t="str">
        <f t="shared" si="9"/>
        <v>ShawFL</v>
      </c>
      <c r="D619" s="4" t="s">
        <v>654</v>
      </c>
      <c r="E619">
        <v>1981</v>
      </c>
      <c r="F619">
        <v>2006</v>
      </c>
    </row>
    <row r="620" spans="1:6">
      <c r="A620" s="4" t="s">
        <v>9</v>
      </c>
      <c r="B620" s="4" t="s">
        <v>84</v>
      </c>
      <c r="C620" s="4" t="str">
        <f t="shared" si="9"/>
        <v>ShaysCT</v>
      </c>
      <c r="D620" s="4" t="s">
        <v>654</v>
      </c>
      <c r="E620">
        <v>1987</v>
      </c>
      <c r="F620">
        <v>2008</v>
      </c>
    </row>
    <row r="621" spans="1:6">
      <c r="A621" s="4" t="s">
        <v>219</v>
      </c>
      <c r="B621" s="4" t="s">
        <v>346</v>
      </c>
      <c r="C621" s="4" t="str">
        <f t="shared" si="9"/>
        <v>Shea-PorterNH</v>
      </c>
      <c r="D621" s="4" t="s">
        <v>658</v>
      </c>
      <c r="E621" s="5" t="s">
        <v>638</v>
      </c>
      <c r="F621" s="5" t="s">
        <v>779</v>
      </c>
    </row>
    <row r="622" spans="1:6">
      <c r="A622" s="4" t="s">
        <v>594</v>
      </c>
      <c r="B622" s="4" t="s">
        <v>102</v>
      </c>
      <c r="C622" s="4" t="str">
        <f t="shared" si="9"/>
        <v>ShelbyAL</v>
      </c>
      <c r="D622" s="4" t="s">
        <v>654</v>
      </c>
      <c r="E622">
        <v>1979</v>
      </c>
      <c r="F622">
        <v>2016</v>
      </c>
    </row>
    <row r="623" spans="1:6">
      <c r="A623" s="4" t="s">
        <v>277</v>
      </c>
      <c r="B623" s="4" t="s">
        <v>8</v>
      </c>
      <c r="C623" s="4" t="str">
        <f t="shared" si="9"/>
        <v>ShermanCA</v>
      </c>
      <c r="D623" s="4" t="s">
        <v>658</v>
      </c>
      <c r="E623">
        <v>1997</v>
      </c>
      <c r="F623">
        <v>2016</v>
      </c>
    </row>
    <row r="624" spans="1:6">
      <c r="A624" s="4" t="s">
        <v>272</v>
      </c>
      <c r="B624" s="4" t="s">
        <v>127</v>
      </c>
      <c r="C624" s="4" t="str">
        <f t="shared" si="9"/>
        <v>ShimkusIL</v>
      </c>
      <c r="D624" s="4" t="s">
        <v>654</v>
      </c>
      <c r="E624">
        <v>1997</v>
      </c>
      <c r="F624">
        <v>2016</v>
      </c>
    </row>
    <row r="625" spans="1:6">
      <c r="A625" s="4" t="s">
        <v>383</v>
      </c>
      <c r="B625" s="4" t="s">
        <v>11</v>
      </c>
      <c r="C625" s="4" t="str">
        <f t="shared" si="9"/>
        <v>ShulerNC</v>
      </c>
      <c r="D625" s="4" t="s">
        <v>658</v>
      </c>
      <c r="E625">
        <v>2007</v>
      </c>
      <c r="F625">
        <v>2012</v>
      </c>
    </row>
    <row r="626" spans="1:6">
      <c r="A626" s="6" t="s">
        <v>780</v>
      </c>
      <c r="B626" s="4" t="s">
        <v>44</v>
      </c>
      <c r="C626" s="4" t="str">
        <f t="shared" si="9"/>
        <v>ShusterEPA</v>
      </c>
      <c r="D626" s="4" t="s">
        <v>654</v>
      </c>
      <c r="E626">
        <v>1973</v>
      </c>
      <c r="F626">
        <v>2001</v>
      </c>
    </row>
    <row r="627" spans="1:6" s="4" customFormat="1">
      <c r="A627" s="6" t="s">
        <v>781</v>
      </c>
      <c r="B627" s="4" t="s">
        <v>44</v>
      </c>
      <c r="C627" s="4" t="str">
        <f t="shared" si="9"/>
        <v>ShusterBPA</v>
      </c>
      <c r="D627" s="4" t="s">
        <v>654</v>
      </c>
      <c r="E627" s="4">
        <v>2001</v>
      </c>
      <c r="F627" s="4">
        <v>2016</v>
      </c>
    </row>
    <row r="628" spans="1:6">
      <c r="A628" s="4" t="s">
        <v>49</v>
      </c>
      <c r="B628" s="4" t="s">
        <v>84</v>
      </c>
      <c r="C628" s="4" t="str">
        <f t="shared" si="9"/>
        <v>SimmonsCT</v>
      </c>
      <c r="D628" s="4" t="s">
        <v>654</v>
      </c>
      <c r="E628">
        <v>2001</v>
      </c>
      <c r="F628">
        <v>2006</v>
      </c>
    </row>
    <row r="629" spans="1:6">
      <c r="A629" s="4" t="s">
        <v>426</v>
      </c>
      <c r="B629" s="4" t="s">
        <v>449</v>
      </c>
      <c r="C629" s="4" t="str">
        <f t="shared" si="9"/>
        <v>SimpsonID</v>
      </c>
      <c r="D629" s="4" t="s">
        <v>654</v>
      </c>
      <c r="E629">
        <v>1999</v>
      </c>
      <c r="F629">
        <v>2016</v>
      </c>
    </row>
    <row r="630" spans="1:6">
      <c r="A630" s="4" t="s">
        <v>19</v>
      </c>
      <c r="B630" s="4" t="s">
        <v>87</v>
      </c>
      <c r="C630" s="4" t="str">
        <f t="shared" si="9"/>
        <v>SiresNJ</v>
      </c>
      <c r="D630" s="4" t="s">
        <v>658</v>
      </c>
      <c r="E630">
        <v>2006</v>
      </c>
      <c r="F630">
        <v>2016</v>
      </c>
    </row>
    <row r="631" spans="1:6">
      <c r="A631" s="4" t="s">
        <v>160</v>
      </c>
      <c r="B631" s="4" t="s">
        <v>119</v>
      </c>
      <c r="C631" s="4" t="str">
        <f t="shared" si="9"/>
        <v>SkeltonMO</v>
      </c>
      <c r="D631" s="4" t="s">
        <v>658</v>
      </c>
      <c r="E631">
        <v>1977</v>
      </c>
      <c r="F631">
        <v>2010</v>
      </c>
    </row>
    <row r="632" spans="1:6">
      <c r="A632" s="4" t="s">
        <v>156</v>
      </c>
      <c r="B632" s="4" t="s">
        <v>125</v>
      </c>
      <c r="C632" s="4" t="str">
        <f t="shared" si="9"/>
        <v>SlaughterNY</v>
      </c>
      <c r="D632" s="4" t="s">
        <v>658</v>
      </c>
      <c r="E632">
        <v>1987</v>
      </c>
      <c r="F632">
        <v>2016</v>
      </c>
    </row>
    <row r="633" spans="1:6">
      <c r="A633" s="6" t="s">
        <v>201</v>
      </c>
      <c r="B633" s="4" t="s">
        <v>119</v>
      </c>
      <c r="C633" s="4" t="str">
        <f t="shared" si="9"/>
        <v>SmithMO</v>
      </c>
      <c r="D633" s="4" t="s">
        <v>654</v>
      </c>
      <c r="E633">
        <v>2013</v>
      </c>
      <c r="F633">
        <v>2016</v>
      </c>
    </row>
    <row r="634" spans="1:6">
      <c r="A634" s="4" t="s">
        <v>201</v>
      </c>
      <c r="B634" s="4" t="s">
        <v>110</v>
      </c>
      <c r="C634" s="4" t="str">
        <f t="shared" si="9"/>
        <v>SmithNE</v>
      </c>
      <c r="D634" s="4" t="s">
        <v>654</v>
      </c>
      <c r="E634">
        <v>2007</v>
      </c>
      <c r="F634">
        <v>2016</v>
      </c>
    </row>
    <row r="635" spans="1:6">
      <c r="A635" s="4" t="s">
        <v>201</v>
      </c>
      <c r="B635" s="4" t="s">
        <v>22</v>
      </c>
      <c r="C635" s="4" t="str">
        <f t="shared" si="9"/>
        <v>SmithTX</v>
      </c>
      <c r="D635" s="4" t="s">
        <v>654</v>
      </c>
      <c r="E635">
        <v>1987</v>
      </c>
      <c r="F635">
        <v>2016</v>
      </c>
    </row>
    <row r="636" spans="1:6">
      <c r="A636" s="4" t="s">
        <v>201</v>
      </c>
      <c r="B636" s="4" t="s">
        <v>136</v>
      </c>
      <c r="C636" s="4" t="str">
        <f t="shared" si="9"/>
        <v>SmithOR</v>
      </c>
      <c r="D636" s="4" t="s">
        <v>654</v>
      </c>
      <c r="E636">
        <v>1997</v>
      </c>
      <c r="F636">
        <v>2008</v>
      </c>
    </row>
    <row r="637" spans="1:6">
      <c r="A637" s="4" t="s">
        <v>201</v>
      </c>
      <c r="B637" s="4" t="s">
        <v>116</v>
      </c>
      <c r="C637" s="4" t="str">
        <f t="shared" si="9"/>
        <v>SmithWA</v>
      </c>
      <c r="D637" s="4" t="s">
        <v>658</v>
      </c>
      <c r="E637">
        <v>1997</v>
      </c>
      <c r="F637">
        <v>2016</v>
      </c>
    </row>
    <row r="638" spans="1:6" s="4" customFormat="1">
      <c r="A638" s="4" t="s">
        <v>201</v>
      </c>
      <c r="B638" s="4" t="s">
        <v>346</v>
      </c>
      <c r="C638" s="4" t="str">
        <f t="shared" si="9"/>
        <v>SmithNH</v>
      </c>
      <c r="D638" s="4" t="s">
        <v>654</v>
      </c>
      <c r="E638" s="4">
        <v>1985</v>
      </c>
      <c r="F638" s="4">
        <v>2002</v>
      </c>
    </row>
    <row r="639" spans="1:6" s="4" customFormat="1">
      <c r="A639" s="4" t="s">
        <v>201</v>
      </c>
      <c r="B639" s="4" t="s">
        <v>112</v>
      </c>
      <c r="C639" s="4" t="str">
        <f t="shared" si="9"/>
        <v>SmithMI</v>
      </c>
      <c r="D639" s="4" t="s">
        <v>654</v>
      </c>
      <c r="E639" s="4">
        <v>1993</v>
      </c>
      <c r="F639" s="4">
        <v>2004</v>
      </c>
    </row>
    <row r="640" spans="1:6">
      <c r="A640" s="4" t="s">
        <v>201</v>
      </c>
      <c r="B640" s="4" t="s">
        <v>87</v>
      </c>
      <c r="C640" s="4" t="str">
        <f t="shared" si="9"/>
        <v>SmithNJ</v>
      </c>
      <c r="D640" s="4" t="s">
        <v>654</v>
      </c>
      <c r="E640">
        <v>1981</v>
      </c>
      <c r="F640">
        <v>2016</v>
      </c>
    </row>
    <row r="641" spans="1:7">
      <c r="A641" s="6" t="s">
        <v>366</v>
      </c>
      <c r="B641" s="4" t="s">
        <v>113</v>
      </c>
      <c r="C641" s="4" t="str">
        <f t="shared" si="9"/>
        <v>SnoweME</v>
      </c>
      <c r="D641" s="4" t="s">
        <v>654</v>
      </c>
      <c r="E641">
        <v>1979</v>
      </c>
      <c r="F641">
        <v>2012</v>
      </c>
      <c r="G641" t="s">
        <v>597</v>
      </c>
    </row>
    <row r="642" spans="1:7">
      <c r="A642" s="4" t="s">
        <v>397</v>
      </c>
      <c r="B642" s="4" t="s">
        <v>321</v>
      </c>
      <c r="C642" s="4" t="str">
        <f t="shared" si="9"/>
        <v>SnyderAR</v>
      </c>
      <c r="D642" s="4" t="s">
        <v>658</v>
      </c>
      <c r="E642">
        <v>1997</v>
      </c>
      <c r="F642">
        <v>2010</v>
      </c>
    </row>
    <row r="643" spans="1:7">
      <c r="A643" s="4" t="s">
        <v>273</v>
      </c>
      <c r="B643" s="4" t="s">
        <v>159</v>
      </c>
      <c r="C643" s="4" t="str">
        <f t="shared" si="9"/>
        <v>SodrelIN</v>
      </c>
      <c r="D643" s="4" t="s">
        <v>654</v>
      </c>
      <c r="E643">
        <v>2005</v>
      </c>
      <c r="F643">
        <v>2006</v>
      </c>
    </row>
    <row r="644" spans="1:7">
      <c r="A644" s="4" t="s">
        <v>85</v>
      </c>
      <c r="B644" s="4" t="s">
        <v>8</v>
      </c>
      <c r="C644" s="4" t="str">
        <f t="shared" ref="C644:C707" si="10">A644&amp;B644</f>
        <v>SolisCA</v>
      </c>
      <c r="D644" s="4" t="s">
        <v>658</v>
      </c>
      <c r="E644">
        <v>2001</v>
      </c>
      <c r="F644">
        <v>2009</v>
      </c>
    </row>
    <row r="645" spans="1:7">
      <c r="A645" s="4" t="s">
        <v>237</v>
      </c>
      <c r="B645" s="4" t="s">
        <v>159</v>
      </c>
      <c r="C645" s="4" t="str">
        <f t="shared" si="10"/>
        <v>SouderIN</v>
      </c>
      <c r="D645" s="4" t="s">
        <v>654</v>
      </c>
      <c r="E645">
        <v>1995</v>
      </c>
      <c r="F645">
        <v>2010</v>
      </c>
    </row>
    <row r="646" spans="1:7">
      <c r="A646" s="4" t="s">
        <v>456</v>
      </c>
      <c r="B646" s="4" t="s">
        <v>89</v>
      </c>
      <c r="C646" s="4" t="str">
        <f t="shared" si="10"/>
        <v>SpaceOH</v>
      </c>
      <c r="D646" s="4" t="s">
        <v>658</v>
      </c>
      <c r="E646">
        <v>2007</v>
      </c>
      <c r="F646">
        <v>2010</v>
      </c>
    </row>
    <row r="647" spans="1:7">
      <c r="A647" s="4" t="s">
        <v>244</v>
      </c>
      <c r="B647" s="4" t="s">
        <v>44</v>
      </c>
      <c r="C647" s="4" t="str">
        <f t="shared" si="10"/>
        <v>SpecterPA</v>
      </c>
      <c r="D647" s="4" t="s">
        <v>654</v>
      </c>
      <c r="E647">
        <v>1981</v>
      </c>
      <c r="F647">
        <v>2010</v>
      </c>
    </row>
    <row r="648" spans="1:7">
      <c r="A648" s="4" t="s">
        <v>554</v>
      </c>
      <c r="B648" s="4" t="s">
        <v>8</v>
      </c>
      <c r="C648" s="4" t="str">
        <f t="shared" si="10"/>
        <v>SpeierCA</v>
      </c>
      <c r="D648" s="4" t="s">
        <v>658</v>
      </c>
      <c r="E648">
        <v>2008</v>
      </c>
      <c r="F648">
        <v>2016</v>
      </c>
    </row>
    <row r="649" spans="1:7">
      <c r="A649" s="4" t="s">
        <v>180</v>
      </c>
      <c r="B649" s="4" t="s">
        <v>13</v>
      </c>
      <c r="C649" s="4" t="str">
        <f t="shared" si="10"/>
        <v>SprattSC</v>
      </c>
      <c r="D649" s="4" t="s">
        <v>658</v>
      </c>
      <c r="E649">
        <v>1983</v>
      </c>
      <c r="F649">
        <v>2010</v>
      </c>
    </row>
    <row r="650" spans="1:7">
      <c r="A650" s="4" t="s">
        <v>99</v>
      </c>
      <c r="B650" s="4" t="s">
        <v>112</v>
      </c>
      <c r="C650" s="4" t="str">
        <f t="shared" si="10"/>
        <v>StabenowMI</v>
      </c>
      <c r="D650" s="4" t="s">
        <v>658</v>
      </c>
      <c r="E650">
        <v>1997</v>
      </c>
      <c r="F650">
        <v>2018</v>
      </c>
    </row>
    <row r="651" spans="1:7">
      <c r="A651" s="4" t="s">
        <v>77</v>
      </c>
      <c r="B651" s="4" t="s">
        <v>8</v>
      </c>
      <c r="C651" s="4" t="str">
        <f t="shared" si="10"/>
        <v>StarkCA</v>
      </c>
      <c r="D651" s="4" t="s">
        <v>658</v>
      </c>
      <c r="E651">
        <v>1993</v>
      </c>
      <c r="F651">
        <v>2012</v>
      </c>
    </row>
    <row r="652" spans="1:7">
      <c r="A652" s="4" t="s">
        <v>61</v>
      </c>
      <c r="B652" s="4" t="s">
        <v>47</v>
      </c>
      <c r="C652" s="4" t="str">
        <f t="shared" si="10"/>
        <v>StearnsFL</v>
      </c>
      <c r="D652" s="4" t="s">
        <v>654</v>
      </c>
      <c r="E652">
        <v>1989</v>
      </c>
      <c r="F652">
        <v>2012</v>
      </c>
    </row>
    <row r="653" spans="1:7">
      <c r="A653" s="4" t="s">
        <v>97</v>
      </c>
      <c r="B653" s="4" t="s">
        <v>98</v>
      </c>
      <c r="C653" s="4" t="str">
        <f t="shared" si="10"/>
        <v>StevensAK</v>
      </c>
      <c r="D653" s="4" t="s">
        <v>658</v>
      </c>
      <c r="E653">
        <v>1968</v>
      </c>
      <c r="F653">
        <v>2008</v>
      </c>
    </row>
    <row r="654" spans="1:7">
      <c r="A654" s="4" t="s">
        <v>576</v>
      </c>
      <c r="B654" s="4" t="s">
        <v>89</v>
      </c>
      <c r="C654" s="4" t="str">
        <f t="shared" si="10"/>
        <v>StricklandOH</v>
      </c>
      <c r="D654" s="4" t="s">
        <v>658</v>
      </c>
      <c r="E654">
        <v>1997</v>
      </c>
      <c r="F654">
        <v>2006</v>
      </c>
    </row>
    <row r="655" spans="1:7">
      <c r="A655" s="4" t="s">
        <v>322</v>
      </c>
      <c r="B655" s="4" t="s">
        <v>112</v>
      </c>
      <c r="C655" s="4" t="str">
        <f t="shared" si="10"/>
        <v>StupakMI</v>
      </c>
      <c r="D655" s="4" t="s">
        <v>658</v>
      </c>
      <c r="E655">
        <v>1993</v>
      </c>
      <c r="F655">
        <v>2010</v>
      </c>
    </row>
    <row r="656" spans="1:7">
      <c r="A656" s="4" t="s">
        <v>585</v>
      </c>
      <c r="B656" s="4" t="s">
        <v>159</v>
      </c>
      <c r="C656" s="4" t="str">
        <f t="shared" si="10"/>
        <v>StutzmanIN</v>
      </c>
      <c r="D656" s="4" t="s">
        <v>654</v>
      </c>
      <c r="E656">
        <v>2010</v>
      </c>
      <c r="F656">
        <v>2016</v>
      </c>
    </row>
    <row r="657" spans="1:6">
      <c r="A657" s="4" t="s">
        <v>412</v>
      </c>
      <c r="B657" s="4" t="s">
        <v>182</v>
      </c>
      <c r="C657" s="4" t="str">
        <f t="shared" si="10"/>
        <v>SullivanOK</v>
      </c>
      <c r="D657" s="4" t="s">
        <v>654</v>
      </c>
      <c r="E657">
        <v>2002</v>
      </c>
      <c r="F657">
        <v>2012</v>
      </c>
    </row>
    <row r="658" spans="1:6">
      <c r="A658" s="4" t="s">
        <v>726</v>
      </c>
      <c r="B658" s="4" t="s">
        <v>346</v>
      </c>
      <c r="C658" s="4" t="str">
        <f t="shared" si="10"/>
        <v>SununuNH</v>
      </c>
      <c r="D658" s="4" t="s">
        <v>654</v>
      </c>
      <c r="E658">
        <v>1997</v>
      </c>
      <c r="F658">
        <v>2008</v>
      </c>
    </row>
    <row r="659" spans="1:6">
      <c r="A659" s="4" t="s">
        <v>209</v>
      </c>
      <c r="B659" s="4" t="s">
        <v>89</v>
      </c>
      <c r="C659" s="4" t="str">
        <f t="shared" si="10"/>
        <v>SuttonOH</v>
      </c>
      <c r="D659" s="4" t="s">
        <v>658</v>
      </c>
      <c r="E659">
        <v>2007</v>
      </c>
      <c r="F659">
        <v>2012</v>
      </c>
    </row>
    <row r="660" spans="1:6">
      <c r="A660" s="4" t="s">
        <v>543</v>
      </c>
      <c r="B660" s="4" t="s">
        <v>125</v>
      </c>
      <c r="C660" s="4" t="str">
        <f t="shared" si="10"/>
        <v>SweeneyNY</v>
      </c>
      <c r="D660" s="4" t="s">
        <v>654</v>
      </c>
      <c r="E660">
        <v>1999</v>
      </c>
      <c r="F660">
        <v>2006</v>
      </c>
    </row>
    <row r="661" spans="1:6">
      <c r="A661" s="4" t="s">
        <v>596</v>
      </c>
      <c r="B661" s="4" t="s">
        <v>119</v>
      </c>
      <c r="C661" s="4" t="str">
        <f t="shared" si="10"/>
        <v>TalentMO</v>
      </c>
      <c r="D661" s="4" t="s">
        <v>654</v>
      </c>
      <c r="E661">
        <v>1993</v>
      </c>
      <c r="F661">
        <v>2006</v>
      </c>
    </row>
    <row r="662" spans="1:6">
      <c r="A662" s="4" t="s">
        <v>500</v>
      </c>
      <c r="B662" s="4" t="s">
        <v>193</v>
      </c>
      <c r="C662" s="4" t="str">
        <f t="shared" si="10"/>
        <v>TancredoCO</v>
      </c>
      <c r="D662" s="4" t="s">
        <v>654</v>
      </c>
      <c r="E662">
        <v>1999</v>
      </c>
      <c r="F662">
        <v>2008</v>
      </c>
    </row>
    <row r="663" spans="1:6">
      <c r="A663" s="4" t="s">
        <v>349</v>
      </c>
      <c r="B663" s="4" t="s">
        <v>141</v>
      </c>
      <c r="C663" s="4" t="str">
        <f t="shared" si="10"/>
        <v>TannerTN</v>
      </c>
      <c r="D663" s="4" t="s">
        <v>658</v>
      </c>
      <c r="E663">
        <v>1989</v>
      </c>
      <c r="F663">
        <v>2010</v>
      </c>
    </row>
    <row r="664" spans="1:6">
      <c r="A664" s="4" t="s">
        <v>347</v>
      </c>
      <c r="B664" s="4" t="s">
        <v>8</v>
      </c>
      <c r="C664" s="4" t="str">
        <f t="shared" si="10"/>
        <v>TauscherCA</v>
      </c>
      <c r="D664" s="4" t="s">
        <v>658</v>
      </c>
      <c r="E664">
        <v>1997</v>
      </c>
      <c r="F664">
        <v>2009</v>
      </c>
    </row>
    <row r="665" spans="1:6">
      <c r="A665" s="4" t="s">
        <v>705</v>
      </c>
      <c r="B665" s="4" t="s">
        <v>252</v>
      </c>
      <c r="C665" s="4" t="str">
        <f t="shared" si="10"/>
        <v>TauzinLA</v>
      </c>
      <c r="D665" s="4" t="s">
        <v>654</v>
      </c>
      <c r="E665">
        <v>1979</v>
      </c>
      <c r="F665">
        <v>2004</v>
      </c>
    </row>
    <row r="666" spans="1:6">
      <c r="A666" s="4" t="s">
        <v>545</v>
      </c>
      <c r="B666" s="4" t="s">
        <v>11</v>
      </c>
      <c r="C666" s="4" t="str">
        <f t="shared" si="10"/>
        <v>TaylorNC</v>
      </c>
      <c r="D666" s="4" t="s">
        <v>654</v>
      </c>
      <c r="E666">
        <v>1991</v>
      </c>
      <c r="F666">
        <v>2006</v>
      </c>
    </row>
    <row r="667" spans="1:6" s="4" customFormat="1">
      <c r="A667" s="4" t="s">
        <v>545</v>
      </c>
      <c r="B667" s="4" t="s">
        <v>308</v>
      </c>
      <c r="C667" s="4" t="str">
        <f t="shared" si="10"/>
        <v>TaylorMS</v>
      </c>
      <c r="D667" s="4" t="s">
        <v>658</v>
      </c>
      <c r="E667" s="4">
        <v>1989</v>
      </c>
      <c r="F667" s="4">
        <v>2010</v>
      </c>
    </row>
    <row r="668" spans="1:6">
      <c r="A668" s="4" t="s">
        <v>185</v>
      </c>
      <c r="B668" s="4" t="s">
        <v>110</v>
      </c>
      <c r="C668" s="4" t="str">
        <f t="shared" si="10"/>
        <v>TerryNE</v>
      </c>
      <c r="D668" s="4" t="s">
        <v>654</v>
      </c>
      <c r="E668">
        <v>1999</v>
      </c>
      <c r="F668">
        <v>2014</v>
      </c>
    </row>
    <row r="669" spans="1:6">
      <c r="A669" s="4" t="s">
        <v>249</v>
      </c>
      <c r="B669" s="4" t="s">
        <v>250</v>
      </c>
      <c r="C669" s="4" t="str">
        <f t="shared" si="10"/>
        <v>TesterMT</v>
      </c>
      <c r="D669" s="4" t="s">
        <v>658</v>
      </c>
      <c r="E669">
        <v>2007</v>
      </c>
      <c r="F669">
        <v>2018</v>
      </c>
    </row>
    <row r="670" spans="1:6">
      <c r="A670" s="4" t="s">
        <v>566</v>
      </c>
      <c r="B670" s="4" t="s">
        <v>8</v>
      </c>
      <c r="C670" s="4" t="str">
        <f t="shared" si="10"/>
        <v>ThomasCA</v>
      </c>
      <c r="D670" s="4" t="s">
        <v>654</v>
      </c>
      <c r="E670">
        <v>1993</v>
      </c>
      <c r="F670">
        <v>2006</v>
      </c>
    </row>
    <row r="671" spans="1:6">
      <c r="A671" s="4" t="s">
        <v>566</v>
      </c>
      <c r="B671" s="4" t="s">
        <v>122</v>
      </c>
      <c r="C671" s="4" t="str">
        <f t="shared" si="10"/>
        <v>ThomasWY</v>
      </c>
      <c r="D671" s="4" t="s">
        <v>654</v>
      </c>
      <c r="E671">
        <v>1995</v>
      </c>
      <c r="F671">
        <v>2007</v>
      </c>
    </row>
    <row r="672" spans="1:6">
      <c r="A672" s="4" t="s">
        <v>186</v>
      </c>
      <c r="B672" s="4" t="s">
        <v>8</v>
      </c>
      <c r="C672" s="4" t="str">
        <f t="shared" si="10"/>
        <v>ThompsonCA</v>
      </c>
      <c r="D672" s="4" t="s">
        <v>658</v>
      </c>
      <c r="E672">
        <v>1999</v>
      </c>
      <c r="F672">
        <v>2016</v>
      </c>
    </row>
    <row r="673" spans="1:7">
      <c r="A673" s="4" t="s">
        <v>186</v>
      </c>
      <c r="B673" s="4" t="s">
        <v>44</v>
      </c>
      <c r="C673" s="4" t="str">
        <f t="shared" si="10"/>
        <v>ThompsonPA</v>
      </c>
      <c r="D673" s="4" t="s">
        <v>654</v>
      </c>
      <c r="E673">
        <v>2009</v>
      </c>
      <c r="F673">
        <v>2016</v>
      </c>
    </row>
    <row r="674" spans="1:7">
      <c r="A674" s="4" t="s">
        <v>186</v>
      </c>
      <c r="B674" s="4" t="s">
        <v>308</v>
      </c>
      <c r="C674" s="4" t="str">
        <f t="shared" si="10"/>
        <v>ThompsonMS</v>
      </c>
      <c r="D674" s="4" t="s">
        <v>658</v>
      </c>
      <c r="E674">
        <v>1993</v>
      </c>
      <c r="F674">
        <v>2016</v>
      </c>
    </row>
    <row r="675" spans="1:7" s="4" customFormat="1">
      <c r="A675" s="4" t="s">
        <v>186</v>
      </c>
      <c r="B675" s="4" t="s">
        <v>141</v>
      </c>
      <c r="C675" s="4" t="str">
        <f t="shared" si="10"/>
        <v>ThompsonTN</v>
      </c>
      <c r="D675" s="4" t="s">
        <v>654</v>
      </c>
      <c r="E675" s="4">
        <v>1994</v>
      </c>
      <c r="F675" s="4">
        <v>2002</v>
      </c>
    </row>
    <row r="676" spans="1:7">
      <c r="A676" s="4" t="s">
        <v>179</v>
      </c>
      <c r="B676" s="4" t="s">
        <v>22</v>
      </c>
      <c r="C676" s="4" t="str">
        <f t="shared" si="10"/>
        <v>ThornberryTX</v>
      </c>
      <c r="D676" s="4" t="s">
        <v>654</v>
      </c>
      <c r="E676">
        <v>1995</v>
      </c>
      <c r="F676">
        <v>2016</v>
      </c>
    </row>
    <row r="677" spans="1:7">
      <c r="A677" s="6" t="s">
        <v>302</v>
      </c>
      <c r="B677" s="4" t="s">
        <v>223</v>
      </c>
      <c r="C677" s="4" t="str">
        <f t="shared" si="10"/>
        <v>ThuneSD</v>
      </c>
      <c r="D677" s="4" t="s">
        <v>654</v>
      </c>
      <c r="E677" s="5" t="s">
        <v>782</v>
      </c>
      <c r="F677" s="5" t="s">
        <v>783</v>
      </c>
    </row>
    <row r="678" spans="1:7">
      <c r="A678" s="4" t="s">
        <v>670</v>
      </c>
      <c r="B678" s="4" t="s">
        <v>13</v>
      </c>
      <c r="C678" s="4" t="str">
        <f t="shared" si="10"/>
        <v>ThurmondSC</v>
      </c>
      <c r="D678" s="4" t="s">
        <v>654</v>
      </c>
      <c r="E678">
        <v>1955</v>
      </c>
      <c r="F678">
        <v>2002</v>
      </c>
    </row>
    <row r="679" spans="1:7">
      <c r="A679" s="4" t="s">
        <v>309</v>
      </c>
      <c r="B679" s="4" t="s">
        <v>260</v>
      </c>
      <c r="C679" s="4" t="str">
        <f t="shared" si="10"/>
        <v>TiahrtKS</v>
      </c>
      <c r="D679" s="4" t="s">
        <v>654</v>
      </c>
      <c r="E679">
        <v>1995</v>
      </c>
      <c r="F679">
        <v>2010</v>
      </c>
    </row>
    <row r="680" spans="1:7">
      <c r="A680" s="4" t="s">
        <v>478</v>
      </c>
      <c r="B680" s="4" t="s">
        <v>89</v>
      </c>
      <c r="C680" s="4" t="str">
        <f t="shared" si="10"/>
        <v>TiberiOH</v>
      </c>
      <c r="D680" s="4" t="s">
        <v>654</v>
      </c>
      <c r="E680">
        <v>2001</v>
      </c>
      <c r="F680">
        <v>2016</v>
      </c>
    </row>
    <row r="681" spans="1:7">
      <c r="A681" s="4" t="s">
        <v>123</v>
      </c>
      <c r="B681" s="4" t="s">
        <v>184</v>
      </c>
      <c r="C681" s="4" t="str">
        <f t="shared" si="10"/>
        <v>TierneyMA</v>
      </c>
      <c r="D681" s="4" t="s">
        <v>658</v>
      </c>
      <c r="E681">
        <v>1997</v>
      </c>
      <c r="F681">
        <v>2014</v>
      </c>
    </row>
    <row r="682" spans="1:7">
      <c r="A682" s="4" t="s">
        <v>553</v>
      </c>
      <c r="B682" s="4" t="s">
        <v>125</v>
      </c>
      <c r="C682" s="4" t="str">
        <f t="shared" si="10"/>
        <v>TonkoNY</v>
      </c>
      <c r="D682" s="4" t="s">
        <v>658</v>
      </c>
      <c r="E682">
        <v>2009</v>
      </c>
      <c r="F682">
        <v>2016</v>
      </c>
    </row>
    <row r="683" spans="1:7">
      <c r="A683" s="4" t="s">
        <v>496</v>
      </c>
      <c r="B683" s="4" t="s">
        <v>125</v>
      </c>
      <c r="C683" s="4" t="str">
        <f t="shared" si="10"/>
        <v>TownsNY</v>
      </c>
      <c r="D683" s="4" t="s">
        <v>658</v>
      </c>
      <c r="E683">
        <v>1983</v>
      </c>
      <c r="F683">
        <v>2012</v>
      </c>
    </row>
    <row r="684" spans="1:7">
      <c r="A684" s="4" t="s">
        <v>489</v>
      </c>
      <c r="B684" s="4" t="s">
        <v>89</v>
      </c>
      <c r="C684" s="4" t="str">
        <f t="shared" si="10"/>
        <v>TurnerOH</v>
      </c>
      <c r="D684" s="4" t="s">
        <v>654</v>
      </c>
      <c r="E684">
        <v>2003</v>
      </c>
      <c r="F684">
        <v>2016</v>
      </c>
    </row>
    <row r="685" spans="1:7" s="4" customFormat="1">
      <c r="A685" s="4" t="s">
        <v>489</v>
      </c>
      <c r="B685" s="4" t="s">
        <v>22</v>
      </c>
      <c r="C685" s="4" t="str">
        <f t="shared" si="10"/>
        <v>TurnerTX</v>
      </c>
      <c r="D685" s="4" t="s">
        <v>658</v>
      </c>
      <c r="E685" s="4">
        <v>1997</v>
      </c>
      <c r="F685" s="4">
        <v>2004</v>
      </c>
    </row>
    <row r="686" spans="1:7">
      <c r="A686" s="4" t="s">
        <v>72</v>
      </c>
      <c r="B686" s="4" t="s">
        <v>57</v>
      </c>
      <c r="C686" s="4" t="str">
        <f t="shared" si="10"/>
        <v>UdallNM</v>
      </c>
      <c r="D686" s="4" t="s">
        <v>658</v>
      </c>
      <c r="E686">
        <v>1999</v>
      </c>
      <c r="F686">
        <v>2020</v>
      </c>
      <c r="G686" s="4" t="s">
        <v>597</v>
      </c>
    </row>
    <row r="687" spans="1:7">
      <c r="A687" s="4" t="s">
        <v>72</v>
      </c>
      <c r="B687" s="4" t="s">
        <v>193</v>
      </c>
      <c r="C687" s="4" t="str">
        <f t="shared" si="10"/>
        <v>UdallCO</v>
      </c>
      <c r="D687" s="4" t="s">
        <v>658</v>
      </c>
      <c r="E687">
        <v>1999</v>
      </c>
      <c r="F687">
        <v>2014</v>
      </c>
      <c r="G687" s="4" t="s">
        <v>597</v>
      </c>
    </row>
    <row r="688" spans="1:7">
      <c r="A688" s="4" t="s">
        <v>704</v>
      </c>
      <c r="B688" s="4" t="s">
        <v>435</v>
      </c>
      <c r="C688" s="4" t="str">
        <f t="shared" si="10"/>
        <v>UnderwoodGuam</v>
      </c>
      <c r="D688" s="4" t="s">
        <v>658</v>
      </c>
      <c r="E688">
        <v>1993</v>
      </c>
      <c r="F688">
        <v>2002</v>
      </c>
    </row>
    <row r="689" spans="1:7">
      <c r="A689" s="4" t="s">
        <v>508</v>
      </c>
      <c r="B689" s="4" t="s">
        <v>112</v>
      </c>
      <c r="C689" s="4" t="str">
        <f t="shared" si="10"/>
        <v>UptonMI</v>
      </c>
      <c r="D689" s="4" t="s">
        <v>654</v>
      </c>
      <c r="E689">
        <v>1987</v>
      </c>
      <c r="F689">
        <v>2016</v>
      </c>
    </row>
    <row r="690" spans="1:7">
      <c r="A690" s="4" t="s">
        <v>162</v>
      </c>
      <c r="B690" s="4" t="s">
        <v>163</v>
      </c>
      <c r="C690" s="4" t="str">
        <f t="shared" si="10"/>
        <v>Van HollenMD</v>
      </c>
      <c r="D690" s="4" t="s">
        <v>658</v>
      </c>
      <c r="E690">
        <v>2003</v>
      </c>
      <c r="F690">
        <v>2016</v>
      </c>
    </row>
    <row r="691" spans="1:7">
      <c r="A691" s="4" t="s">
        <v>690</v>
      </c>
      <c r="B691" s="4" t="s">
        <v>8</v>
      </c>
      <c r="C691" s="4" t="str">
        <f t="shared" si="10"/>
        <v>VargasCA</v>
      </c>
      <c r="D691" s="4" t="s">
        <v>658</v>
      </c>
      <c r="E691">
        <v>2013</v>
      </c>
      <c r="F691">
        <v>2016</v>
      </c>
    </row>
    <row r="692" spans="1:7">
      <c r="A692" s="4" t="s">
        <v>129</v>
      </c>
      <c r="B692" s="4" t="s">
        <v>125</v>
      </c>
      <c r="C692" s="4" t="str">
        <f t="shared" si="10"/>
        <v>VelazquezNY</v>
      </c>
      <c r="D692" s="4" t="s">
        <v>658</v>
      </c>
      <c r="E692">
        <v>1993</v>
      </c>
      <c r="F692">
        <v>2016</v>
      </c>
    </row>
    <row r="693" spans="1:7">
      <c r="A693" s="4" t="s">
        <v>433</v>
      </c>
      <c r="B693" s="4" t="s">
        <v>159</v>
      </c>
      <c r="C693" s="4" t="str">
        <f t="shared" si="10"/>
        <v>ViscloskyIN</v>
      </c>
      <c r="D693" s="4" t="s">
        <v>658</v>
      </c>
      <c r="E693">
        <v>1985</v>
      </c>
      <c r="F693">
        <v>2016</v>
      </c>
    </row>
    <row r="694" spans="1:7">
      <c r="A694" s="4" t="s">
        <v>251</v>
      </c>
      <c r="B694" s="4" t="s">
        <v>252</v>
      </c>
      <c r="C694" s="4" t="str">
        <f t="shared" si="10"/>
        <v>VitterLA</v>
      </c>
      <c r="D694" s="4" t="s">
        <v>654</v>
      </c>
      <c r="E694">
        <v>1999</v>
      </c>
      <c r="F694">
        <v>2016</v>
      </c>
      <c r="G694" s="4" t="s">
        <v>597</v>
      </c>
    </row>
    <row r="695" spans="1:7">
      <c r="A695" s="4" t="s">
        <v>104</v>
      </c>
      <c r="B695" s="4" t="s">
        <v>89</v>
      </c>
      <c r="C695" s="4" t="str">
        <f t="shared" si="10"/>
        <v>VoinovichOH</v>
      </c>
      <c r="D695" s="4" t="s">
        <v>654</v>
      </c>
      <c r="E695">
        <v>1999</v>
      </c>
      <c r="F695">
        <v>2010</v>
      </c>
    </row>
    <row r="696" spans="1:7">
      <c r="A696" s="4" t="s">
        <v>148</v>
      </c>
      <c r="B696" s="4" t="s">
        <v>112</v>
      </c>
      <c r="C696" s="4" t="str">
        <f t="shared" si="10"/>
        <v>WalbergMI</v>
      </c>
      <c r="D696" s="4" t="s">
        <v>654</v>
      </c>
      <c r="E696" s="5" t="s">
        <v>644</v>
      </c>
      <c r="F696" s="5" t="s">
        <v>627</v>
      </c>
    </row>
    <row r="697" spans="1:7">
      <c r="A697" s="4" t="s">
        <v>398</v>
      </c>
      <c r="B697" s="4" t="s">
        <v>136</v>
      </c>
      <c r="C697" s="4" t="str">
        <f t="shared" si="10"/>
        <v>WaldenOR</v>
      </c>
      <c r="D697" s="4" t="s">
        <v>654</v>
      </c>
      <c r="E697">
        <v>1999</v>
      </c>
      <c r="F697">
        <v>2016</v>
      </c>
    </row>
    <row r="698" spans="1:7">
      <c r="A698" s="4" t="s">
        <v>305</v>
      </c>
      <c r="B698" s="4" t="s">
        <v>125</v>
      </c>
      <c r="C698" s="4" t="str">
        <f t="shared" si="10"/>
        <v>WalshNY</v>
      </c>
      <c r="D698" s="4" t="s">
        <v>654</v>
      </c>
      <c r="E698">
        <v>1989</v>
      </c>
      <c r="F698">
        <v>2008</v>
      </c>
    </row>
    <row r="699" spans="1:7">
      <c r="A699" s="4" t="s">
        <v>142</v>
      </c>
      <c r="B699" s="4" t="s">
        <v>143</v>
      </c>
      <c r="C699" s="4" t="str">
        <f t="shared" si="10"/>
        <v>WalzMN</v>
      </c>
      <c r="D699" s="4" t="s">
        <v>658</v>
      </c>
      <c r="E699">
        <v>2007</v>
      </c>
      <c r="F699">
        <v>2016</v>
      </c>
    </row>
    <row r="700" spans="1:7">
      <c r="A700" s="4" t="s">
        <v>310</v>
      </c>
      <c r="B700" s="4" t="s">
        <v>141</v>
      </c>
      <c r="C700" s="4" t="str">
        <f t="shared" si="10"/>
        <v>WampTN</v>
      </c>
      <c r="D700" s="4" t="s">
        <v>654</v>
      </c>
      <c r="E700">
        <v>1995</v>
      </c>
      <c r="F700">
        <v>2010</v>
      </c>
    </row>
    <row r="701" spans="1:7">
      <c r="A701" s="4" t="s">
        <v>294</v>
      </c>
      <c r="B701" s="4" t="s">
        <v>63</v>
      </c>
      <c r="C701" s="4" t="str">
        <f t="shared" si="10"/>
        <v>WarnerVA</v>
      </c>
      <c r="D701" s="4" t="s">
        <v>654</v>
      </c>
      <c r="E701">
        <v>1979</v>
      </c>
      <c r="F701">
        <v>2008</v>
      </c>
    </row>
    <row r="702" spans="1:7">
      <c r="A702" s="4" t="s">
        <v>727</v>
      </c>
      <c r="B702" s="4" t="s">
        <v>47</v>
      </c>
      <c r="C702" s="4" t="str">
        <f t="shared" si="10"/>
        <v>Wasserman SchultzFL</v>
      </c>
      <c r="D702" s="4" t="s">
        <v>658</v>
      </c>
      <c r="E702">
        <v>2005</v>
      </c>
      <c r="F702">
        <v>2016</v>
      </c>
    </row>
    <row r="703" spans="1:7">
      <c r="A703" s="4" t="s">
        <v>5</v>
      </c>
      <c r="B703" s="4" t="s">
        <v>8</v>
      </c>
      <c r="C703" s="4" t="str">
        <f t="shared" si="10"/>
        <v>WatersCA</v>
      </c>
      <c r="D703" s="4" t="s">
        <v>658</v>
      </c>
      <c r="E703">
        <v>1991</v>
      </c>
      <c r="F703">
        <v>2016</v>
      </c>
    </row>
    <row r="704" spans="1:7">
      <c r="A704" s="4" t="s">
        <v>188</v>
      </c>
      <c r="B704" s="4" t="s">
        <v>8</v>
      </c>
      <c r="C704" s="4" t="str">
        <f t="shared" si="10"/>
        <v>WatsonCA</v>
      </c>
      <c r="D704" s="4" t="s">
        <v>658</v>
      </c>
      <c r="E704">
        <v>2001</v>
      </c>
      <c r="F704">
        <v>2010</v>
      </c>
    </row>
    <row r="705" spans="1:6">
      <c r="A705" s="4" t="s">
        <v>490</v>
      </c>
      <c r="B705" s="4" t="s">
        <v>11</v>
      </c>
      <c r="C705" s="4" t="str">
        <f t="shared" si="10"/>
        <v>WattNC</v>
      </c>
      <c r="D705" s="4" t="s">
        <v>658</v>
      </c>
      <c r="E705">
        <v>1993</v>
      </c>
      <c r="F705">
        <v>2013</v>
      </c>
    </row>
    <row r="706" spans="1:6">
      <c r="A706" s="4" t="s">
        <v>728</v>
      </c>
      <c r="B706" s="4" t="s">
        <v>182</v>
      </c>
      <c r="C706" s="4" t="str">
        <f t="shared" si="10"/>
        <v>WattsOK</v>
      </c>
      <c r="D706" s="4" t="s">
        <v>654</v>
      </c>
      <c r="E706">
        <v>1995</v>
      </c>
      <c r="F706">
        <v>2002</v>
      </c>
    </row>
    <row r="707" spans="1:6">
      <c r="A707" s="4" t="s">
        <v>126</v>
      </c>
      <c r="B707" s="4" t="s">
        <v>8</v>
      </c>
      <c r="C707" s="4" t="str">
        <f t="shared" si="10"/>
        <v>WaxmanCA</v>
      </c>
      <c r="D707" s="4" t="s">
        <v>658</v>
      </c>
      <c r="E707">
        <v>1975</v>
      </c>
      <c r="F707">
        <v>2014</v>
      </c>
    </row>
    <row r="708" spans="1:6">
      <c r="A708" s="4" t="s">
        <v>100</v>
      </c>
      <c r="B708" s="4" t="s">
        <v>63</v>
      </c>
      <c r="C708" s="4" t="str">
        <f t="shared" ref="C708:C734" si="11">A708&amp;B708</f>
        <v>WebbVA</v>
      </c>
      <c r="D708" s="4" t="s">
        <v>658</v>
      </c>
      <c r="E708">
        <v>2007</v>
      </c>
      <c r="F708">
        <v>2012</v>
      </c>
    </row>
    <row r="709" spans="1:6">
      <c r="A709" s="4" t="s">
        <v>522</v>
      </c>
      <c r="B709" s="4" t="s">
        <v>125</v>
      </c>
      <c r="C709" s="4" t="str">
        <f t="shared" si="11"/>
        <v>WeinerNY</v>
      </c>
      <c r="D709" s="4" t="s">
        <v>658</v>
      </c>
      <c r="E709">
        <v>1999</v>
      </c>
      <c r="F709">
        <v>2011</v>
      </c>
    </row>
    <row r="710" spans="1:6">
      <c r="A710" s="4" t="s">
        <v>206</v>
      </c>
      <c r="B710" s="4" t="s">
        <v>268</v>
      </c>
      <c r="C710" s="4" t="str">
        <f t="shared" si="11"/>
        <v>WelchVT</v>
      </c>
      <c r="D710" s="4" t="s">
        <v>658</v>
      </c>
      <c r="E710">
        <v>2007</v>
      </c>
      <c r="F710">
        <v>2016</v>
      </c>
    </row>
    <row r="711" spans="1:6">
      <c r="A711" s="4" t="s">
        <v>43</v>
      </c>
      <c r="B711" s="4" t="s">
        <v>44</v>
      </c>
      <c r="C711" s="4" t="str">
        <f t="shared" si="11"/>
        <v>WeldonPA</v>
      </c>
      <c r="D711" s="4" t="s">
        <v>654</v>
      </c>
      <c r="E711">
        <v>1987</v>
      </c>
      <c r="F711">
        <v>2006</v>
      </c>
    </row>
    <row r="712" spans="1:6">
      <c r="A712" s="4" t="s">
        <v>43</v>
      </c>
      <c r="B712" s="4" t="s">
        <v>47</v>
      </c>
      <c r="C712" s="4" t="str">
        <f t="shared" si="11"/>
        <v>WeldonFL</v>
      </c>
      <c r="D712" s="4" t="s">
        <v>654</v>
      </c>
      <c r="E712">
        <v>1995</v>
      </c>
      <c r="F712">
        <v>2008</v>
      </c>
    </row>
    <row r="713" spans="1:6">
      <c r="A713" s="4" t="s">
        <v>424</v>
      </c>
      <c r="B713" s="4" t="s">
        <v>127</v>
      </c>
      <c r="C713" s="4" t="str">
        <f t="shared" si="11"/>
        <v>WellerIL</v>
      </c>
      <c r="D713" s="4" t="s">
        <v>654</v>
      </c>
      <c r="E713">
        <v>1995</v>
      </c>
      <c r="F713">
        <v>2008</v>
      </c>
    </row>
    <row r="714" spans="1:6">
      <c r="A714" s="4" t="s">
        <v>671</v>
      </c>
      <c r="B714" s="4" t="s">
        <v>143</v>
      </c>
      <c r="C714" s="4" t="str">
        <f t="shared" si="11"/>
        <v>WellstoneMN</v>
      </c>
      <c r="D714" s="4" t="s">
        <v>658</v>
      </c>
      <c r="E714">
        <v>1991</v>
      </c>
      <c r="F714">
        <v>2002</v>
      </c>
    </row>
    <row r="715" spans="1:6">
      <c r="A715" s="4" t="s">
        <v>139</v>
      </c>
      <c r="B715" s="4" t="s">
        <v>137</v>
      </c>
      <c r="C715" s="4" t="str">
        <f t="shared" si="11"/>
        <v>WestmorelandGA</v>
      </c>
      <c r="D715" s="4" t="s">
        <v>654</v>
      </c>
      <c r="E715">
        <v>2005</v>
      </c>
      <c r="F715">
        <v>2016</v>
      </c>
    </row>
    <row r="716" spans="1:6">
      <c r="A716" s="4" t="s">
        <v>340</v>
      </c>
      <c r="B716" s="4" t="s">
        <v>47</v>
      </c>
      <c r="C716" s="4" t="str">
        <f t="shared" si="11"/>
        <v>WexlerFL</v>
      </c>
      <c r="D716" s="4" t="s">
        <v>658</v>
      </c>
      <c r="E716">
        <v>1997</v>
      </c>
      <c r="F716">
        <v>2009</v>
      </c>
    </row>
    <row r="717" spans="1:6">
      <c r="A717" s="4" t="s">
        <v>106</v>
      </c>
      <c r="B717" s="4" t="s">
        <v>107</v>
      </c>
      <c r="C717" s="4" t="str">
        <f t="shared" si="11"/>
        <v>WhitehouseRI</v>
      </c>
      <c r="D717" s="4" t="s">
        <v>658</v>
      </c>
      <c r="E717">
        <v>2007</v>
      </c>
      <c r="F717">
        <v>2018</v>
      </c>
    </row>
    <row r="718" spans="1:6">
      <c r="A718" s="4" t="s">
        <v>359</v>
      </c>
      <c r="B718" s="4" t="s">
        <v>52</v>
      </c>
      <c r="C718" s="4" t="str">
        <f t="shared" si="11"/>
        <v>WhitfieldKY</v>
      </c>
      <c r="D718" s="4" t="s">
        <v>654</v>
      </c>
      <c r="E718">
        <v>1995</v>
      </c>
      <c r="F718">
        <v>2016</v>
      </c>
    </row>
    <row r="719" spans="1:6">
      <c r="A719" s="4" t="s">
        <v>307</v>
      </c>
      <c r="B719" s="4" t="s">
        <v>308</v>
      </c>
      <c r="C719" s="4" t="str">
        <f t="shared" si="11"/>
        <v>WickerMS</v>
      </c>
      <c r="D719" s="4" t="s">
        <v>654</v>
      </c>
      <c r="E719">
        <v>1995</v>
      </c>
      <c r="F719">
        <v>2018</v>
      </c>
    </row>
    <row r="720" spans="1:6">
      <c r="A720" s="4" t="s">
        <v>12</v>
      </c>
      <c r="B720" s="4" t="s">
        <v>13</v>
      </c>
      <c r="C720" s="4" t="str">
        <f t="shared" si="11"/>
        <v>WilsonSC</v>
      </c>
      <c r="D720" s="4" t="s">
        <v>654</v>
      </c>
      <c r="E720">
        <v>2001</v>
      </c>
      <c r="F720">
        <v>2016</v>
      </c>
    </row>
    <row r="721" spans="1:6">
      <c r="A721" s="4" t="s">
        <v>12</v>
      </c>
      <c r="B721" s="4" t="s">
        <v>57</v>
      </c>
      <c r="C721" s="4" t="str">
        <f t="shared" si="11"/>
        <v>WilsonNM</v>
      </c>
      <c r="D721" s="4" t="s">
        <v>654</v>
      </c>
      <c r="E721">
        <v>1998</v>
      </c>
      <c r="F721">
        <v>2008</v>
      </c>
    </row>
    <row r="722" spans="1:6">
      <c r="A722" s="4" t="s">
        <v>12</v>
      </c>
      <c r="B722" s="4" t="s">
        <v>89</v>
      </c>
      <c r="C722" s="4" t="str">
        <f t="shared" si="11"/>
        <v>WilsonOH</v>
      </c>
      <c r="D722" s="4" t="s">
        <v>658</v>
      </c>
      <c r="E722">
        <v>2007</v>
      </c>
      <c r="F722">
        <v>2010</v>
      </c>
    </row>
    <row r="723" spans="1:6" s="4" customFormat="1">
      <c r="A723" s="4" t="s">
        <v>12</v>
      </c>
      <c r="B723" s="4" t="s">
        <v>47</v>
      </c>
      <c r="C723" s="4" t="str">
        <f t="shared" si="11"/>
        <v>WilsonFL</v>
      </c>
      <c r="D723" s="4" t="s">
        <v>658</v>
      </c>
      <c r="E723" s="4">
        <v>2011</v>
      </c>
      <c r="F723" s="4">
        <v>2016</v>
      </c>
    </row>
    <row r="724" spans="1:6">
      <c r="A724" s="4" t="s">
        <v>118</v>
      </c>
      <c r="B724" s="4" t="s">
        <v>63</v>
      </c>
      <c r="C724" s="4" t="str">
        <f t="shared" si="11"/>
        <v>WolfVA</v>
      </c>
      <c r="D724" s="4" t="s">
        <v>654</v>
      </c>
      <c r="E724">
        <v>1981</v>
      </c>
      <c r="F724">
        <v>2014</v>
      </c>
    </row>
    <row r="725" spans="1:6">
      <c r="A725" s="4" t="s">
        <v>21</v>
      </c>
      <c r="B725" s="4" t="s">
        <v>8</v>
      </c>
      <c r="C725" s="4" t="str">
        <f t="shared" si="11"/>
        <v>WoolseyCA</v>
      </c>
      <c r="D725" s="4" t="s">
        <v>658</v>
      </c>
      <c r="E725">
        <v>1993</v>
      </c>
      <c r="F725">
        <v>2012</v>
      </c>
    </row>
    <row r="726" spans="1:6">
      <c r="A726" s="4" t="s">
        <v>401</v>
      </c>
      <c r="B726" s="4" t="s">
        <v>136</v>
      </c>
      <c r="C726" s="4" t="str">
        <f t="shared" si="11"/>
        <v>WuOR</v>
      </c>
      <c r="D726" s="4" t="s">
        <v>658</v>
      </c>
      <c r="E726">
        <v>1999</v>
      </c>
      <c r="F726">
        <v>2011</v>
      </c>
    </row>
    <row r="727" spans="1:6">
      <c r="A727" s="4" t="s">
        <v>17</v>
      </c>
      <c r="B727" s="4" t="s">
        <v>136</v>
      </c>
      <c r="C727" s="4" t="str">
        <f t="shared" si="11"/>
        <v>WydenOR</v>
      </c>
      <c r="D727" s="4" t="s">
        <v>658</v>
      </c>
      <c r="E727">
        <v>1981</v>
      </c>
      <c r="F727">
        <v>2016</v>
      </c>
    </row>
    <row r="728" spans="1:6">
      <c r="A728" s="4" t="s">
        <v>221</v>
      </c>
      <c r="B728" s="4" t="s">
        <v>163</v>
      </c>
      <c r="C728" s="4" t="str">
        <f t="shared" si="11"/>
        <v>WynnMD</v>
      </c>
      <c r="D728" s="4" t="s">
        <v>658</v>
      </c>
      <c r="E728">
        <v>1993</v>
      </c>
      <c r="F728">
        <v>2008</v>
      </c>
    </row>
    <row r="729" spans="1:6">
      <c r="A729" s="4" t="s">
        <v>269</v>
      </c>
      <c r="B729" s="4" t="s">
        <v>52</v>
      </c>
      <c r="C729" s="4" t="str">
        <f t="shared" si="11"/>
        <v>YarmuthKY</v>
      </c>
      <c r="D729" s="4" t="s">
        <v>658</v>
      </c>
      <c r="E729">
        <v>2007</v>
      </c>
      <c r="F729">
        <v>2016</v>
      </c>
    </row>
    <row r="730" spans="1:6">
      <c r="A730" s="4" t="s">
        <v>531</v>
      </c>
      <c r="B730" s="4" t="s">
        <v>260</v>
      </c>
      <c r="C730" s="4" t="str">
        <f t="shared" si="11"/>
        <v>YoderKS</v>
      </c>
      <c r="D730" s="4" t="s">
        <v>654</v>
      </c>
      <c r="E730">
        <v>2011</v>
      </c>
      <c r="F730">
        <v>2016</v>
      </c>
    </row>
    <row r="731" spans="1:6">
      <c r="A731" s="4" t="s">
        <v>530</v>
      </c>
      <c r="B731" s="4" t="s">
        <v>47</v>
      </c>
      <c r="C731" s="4" t="str">
        <f t="shared" si="11"/>
        <v>YohoFL</v>
      </c>
      <c r="D731" s="4" t="s">
        <v>654</v>
      </c>
      <c r="E731">
        <v>2013</v>
      </c>
      <c r="F731">
        <v>2016</v>
      </c>
    </row>
    <row r="732" spans="1:6">
      <c r="A732" s="4" t="s">
        <v>46</v>
      </c>
      <c r="B732" s="4" t="s">
        <v>98</v>
      </c>
      <c r="C732" s="4" t="str">
        <f t="shared" si="11"/>
        <v>YoungAK</v>
      </c>
      <c r="D732" s="4" t="s">
        <v>654</v>
      </c>
      <c r="E732">
        <v>1973</v>
      </c>
      <c r="F732">
        <v>2016</v>
      </c>
    </row>
    <row r="733" spans="1:6">
      <c r="A733" s="4" t="s">
        <v>46</v>
      </c>
      <c r="B733" s="4" t="s">
        <v>47</v>
      </c>
      <c r="C733" s="4" t="str">
        <f t="shared" si="11"/>
        <v>YoungFL</v>
      </c>
      <c r="D733" s="4" t="s">
        <v>654</v>
      </c>
      <c r="E733">
        <v>1971</v>
      </c>
      <c r="F733">
        <v>2013</v>
      </c>
    </row>
    <row r="734" spans="1:6">
      <c r="A734" s="4" t="s">
        <v>46</v>
      </c>
      <c r="B734" s="4" t="s">
        <v>159</v>
      </c>
      <c r="C734" s="4" t="str">
        <f t="shared" si="11"/>
        <v>YoungIN</v>
      </c>
      <c r="D734" s="4" t="s">
        <v>654</v>
      </c>
      <c r="E734">
        <v>2011</v>
      </c>
      <c r="F734">
        <v>2016</v>
      </c>
    </row>
    <row r="735" spans="1:6">
      <c r="A735" s="4"/>
      <c r="B735" s="4"/>
    </row>
    <row r="736" spans="1:6">
      <c r="A736" s="4"/>
      <c r="B736" s="4"/>
    </row>
    <row r="737" spans="1:2">
      <c r="A737" s="4"/>
      <c r="B737" s="4"/>
    </row>
    <row r="738" spans="1:2">
      <c r="A738" s="4"/>
      <c r="B738" s="4"/>
    </row>
    <row r="739" spans="1:2">
      <c r="A739" s="4"/>
      <c r="B739" s="4"/>
    </row>
    <row r="740" spans="1:2">
      <c r="A740" s="4"/>
      <c r="B740" s="4"/>
    </row>
    <row r="741" spans="1:2">
      <c r="A741" s="4"/>
      <c r="B741" s="4"/>
    </row>
    <row r="742" spans="1:2">
      <c r="A742" s="4"/>
      <c r="B742" s="4"/>
    </row>
    <row r="743" spans="1:2">
      <c r="A743" s="4"/>
      <c r="B743" s="4"/>
    </row>
    <row r="744" spans="1:2">
      <c r="A744" s="4"/>
      <c r="B744" s="4"/>
    </row>
    <row r="745" spans="1:2">
      <c r="A745" s="4"/>
      <c r="B745" s="4"/>
    </row>
    <row r="746" spans="1:2">
      <c r="A746" s="4"/>
      <c r="B746" s="4"/>
    </row>
    <row r="747" spans="1:2">
      <c r="A747" s="4"/>
      <c r="B747" s="4"/>
    </row>
    <row r="748" spans="1:2">
      <c r="A748" s="4"/>
      <c r="B748" s="4"/>
    </row>
    <row r="749" spans="1:2">
      <c r="A749" s="4"/>
      <c r="B749" s="4"/>
    </row>
    <row r="750" spans="1:2">
      <c r="A750" s="4"/>
      <c r="B750" s="4"/>
    </row>
    <row r="751" spans="1:2">
      <c r="A751" s="4"/>
      <c r="B751" s="4"/>
    </row>
    <row r="752" spans="1:2">
      <c r="A752" s="4"/>
      <c r="B752" s="4"/>
    </row>
    <row r="753" spans="1:2">
      <c r="A753" s="4"/>
      <c r="B753" s="4"/>
    </row>
    <row r="754" spans="1:2">
      <c r="A754" s="4"/>
      <c r="B754" s="4"/>
    </row>
    <row r="755" spans="1:2">
      <c r="A755" s="4"/>
      <c r="B755" s="4"/>
    </row>
    <row r="756" spans="1:2">
      <c r="A756" s="4"/>
      <c r="B756" s="4"/>
    </row>
    <row r="757" spans="1:2">
      <c r="A757" s="4"/>
      <c r="B757" s="4"/>
    </row>
    <row r="758" spans="1:2">
      <c r="A758" s="4"/>
      <c r="B758" s="4"/>
    </row>
    <row r="759" spans="1:2">
      <c r="A759" s="4"/>
      <c r="B759" s="4"/>
    </row>
    <row r="760" spans="1:2">
      <c r="A760" s="4"/>
      <c r="B760" s="4"/>
    </row>
    <row r="761" spans="1:2">
      <c r="A761" s="4"/>
      <c r="B761" s="4"/>
    </row>
    <row r="762" spans="1:2">
      <c r="A762" s="4"/>
      <c r="B762" s="4"/>
    </row>
    <row r="763" spans="1:2">
      <c r="A763" s="4"/>
      <c r="B763" s="4"/>
    </row>
    <row r="764" spans="1:2">
      <c r="A764" s="4"/>
      <c r="B764" s="4"/>
    </row>
    <row r="765" spans="1:2">
      <c r="A765" s="4"/>
      <c r="B765" s="4"/>
    </row>
    <row r="766" spans="1:2">
      <c r="A766" s="4"/>
      <c r="B766" s="4"/>
    </row>
    <row r="767" spans="1:2">
      <c r="A767" s="4"/>
      <c r="B767" s="4"/>
    </row>
    <row r="768" spans="1:2">
      <c r="A768" s="4"/>
      <c r="B768" s="4"/>
    </row>
    <row r="769" spans="1:2">
      <c r="A769" s="4"/>
      <c r="B769" s="4"/>
    </row>
    <row r="770" spans="1:2">
      <c r="A770" s="4"/>
      <c r="B770" s="4"/>
    </row>
    <row r="771" spans="1:2">
      <c r="A771" s="4"/>
      <c r="B771" s="4"/>
    </row>
    <row r="772" spans="1:2">
      <c r="A772" s="4"/>
      <c r="B772" s="4"/>
    </row>
    <row r="773" spans="1:2">
      <c r="A773" s="4"/>
      <c r="B773" s="4"/>
    </row>
    <row r="774" spans="1:2">
      <c r="A774" s="4"/>
      <c r="B774" s="4"/>
    </row>
    <row r="775" spans="1:2">
      <c r="A775" s="4"/>
      <c r="B775" s="4"/>
    </row>
    <row r="776" spans="1:2">
      <c r="A776" s="4"/>
      <c r="B776" s="4"/>
    </row>
    <row r="777" spans="1:2">
      <c r="A777" s="4"/>
      <c r="B777" s="4"/>
    </row>
    <row r="778" spans="1:2">
      <c r="A778" s="4"/>
      <c r="B778" s="4"/>
    </row>
    <row r="779" spans="1:2">
      <c r="A779" s="4"/>
      <c r="B779" s="4"/>
    </row>
    <row r="780" spans="1:2">
      <c r="A780" s="4"/>
      <c r="B780" s="4"/>
    </row>
    <row r="781" spans="1:2">
      <c r="A781" s="4"/>
      <c r="B781" s="4"/>
    </row>
    <row r="782" spans="1:2">
      <c r="A782" s="4"/>
      <c r="B782" s="4"/>
    </row>
    <row r="783" spans="1:2">
      <c r="A783" s="4"/>
      <c r="B783" s="4"/>
    </row>
    <row r="784" spans="1:2">
      <c r="A784" s="4"/>
      <c r="B784" s="4"/>
    </row>
    <row r="785" spans="1:2">
      <c r="A785" s="4"/>
      <c r="B785" s="4"/>
    </row>
    <row r="786" spans="1:2">
      <c r="A786" s="4"/>
      <c r="B786" s="4"/>
    </row>
    <row r="787" spans="1:2">
      <c r="A787" s="4"/>
      <c r="B787" s="4"/>
    </row>
    <row r="788" spans="1:2">
      <c r="A788" s="4"/>
      <c r="B788" s="4"/>
    </row>
    <row r="789" spans="1:2">
      <c r="A789" s="4"/>
      <c r="B789" s="4"/>
    </row>
    <row r="790" spans="1:2">
      <c r="A790" s="4"/>
      <c r="B790" s="4"/>
    </row>
    <row r="791" spans="1:2">
      <c r="A791" s="4"/>
      <c r="B791" s="4"/>
    </row>
    <row r="792" spans="1:2">
      <c r="A792" s="4"/>
      <c r="B792" s="4"/>
    </row>
    <row r="793" spans="1:2">
      <c r="A793" s="4"/>
      <c r="B793" s="4"/>
    </row>
    <row r="794" spans="1:2">
      <c r="A794" s="4"/>
      <c r="B794" s="4"/>
    </row>
    <row r="795" spans="1:2">
      <c r="A795" s="4"/>
      <c r="B795" s="4"/>
    </row>
    <row r="796" spans="1:2">
      <c r="A796" s="4"/>
      <c r="B796" s="4"/>
    </row>
    <row r="797" spans="1:2">
      <c r="A797" s="4"/>
      <c r="B797" s="4"/>
    </row>
    <row r="798" spans="1:2">
      <c r="A798" s="4"/>
      <c r="B798" s="4"/>
    </row>
    <row r="799" spans="1:2">
      <c r="A799" s="4"/>
      <c r="B799" s="4"/>
    </row>
    <row r="800" spans="1:2">
      <c r="A800" s="4"/>
      <c r="B800" s="4"/>
    </row>
    <row r="801" spans="1:2">
      <c r="A801" s="4"/>
      <c r="B801" s="4"/>
    </row>
    <row r="802" spans="1:2">
      <c r="A802" s="4"/>
      <c r="B802" s="4"/>
    </row>
    <row r="803" spans="1:2">
      <c r="A803" s="4"/>
      <c r="B803" s="4"/>
    </row>
    <row r="804" spans="1:2">
      <c r="A804" s="4"/>
      <c r="B804" s="4"/>
    </row>
    <row r="805" spans="1:2">
      <c r="A805" s="4"/>
      <c r="B805" s="4"/>
    </row>
    <row r="806" spans="1:2">
      <c r="A806" s="4"/>
      <c r="B806" s="4"/>
    </row>
    <row r="807" spans="1:2">
      <c r="A807" s="4"/>
      <c r="B807" s="4"/>
    </row>
  </sheetData>
  <sortState ref="A2:F2162">
    <sortCondition ref="A1"/>
  </sortState>
  <hyperlinks>
    <hyperlink ref="I2" r:id="rId1"/>
  </hyperlinks>
  <pageMargins left="0.7" right="0.7" top="0.75" bottom="0.75" header="0.3" footer="0.3"/>
  <pageSetup orientation="portrait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H4995"/>
  <sheetViews>
    <sheetView topLeftCell="A3713" workbookViewId="0">
      <selection activeCell="A3724" sqref="A3724"/>
    </sheetView>
  </sheetViews>
  <sheetFormatPr defaultColWidth="8.875" defaultRowHeight="15.75"/>
  <sheetData>
    <row r="1" spans="1:8">
      <c r="A1" s="4" t="s">
        <v>449</v>
      </c>
      <c r="B1" s="4" t="s">
        <v>788</v>
      </c>
      <c r="C1" s="4" t="s">
        <v>789</v>
      </c>
      <c r="D1" s="4" t="s">
        <v>790</v>
      </c>
      <c r="E1" s="4" t="s">
        <v>791</v>
      </c>
      <c r="F1" s="4" t="s">
        <v>792</v>
      </c>
      <c r="G1" s="4" t="s">
        <v>793</v>
      </c>
      <c r="H1" s="4" t="s">
        <v>794</v>
      </c>
    </row>
    <row r="2" spans="1:8">
      <c r="A2" s="4">
        <v>1</v>
      </c>
      <c r="B2" s="4">
        <v>4.1612730000000004</v>
      </c>
      <c r="C2" s="4">
        <v>-2.0155539999999998</v>
      </c>
      <c r="D2" s="4">
        <v>-3.1334629999999999</v>
      </c>
      <c r="E2" s="4">
        <v>4.7395379999999996</v>
      </c>
      <c r="F2" s="4">
        <v>2.362781</v>
      </c>
      <c r="G2" s="4">
        <v>-3.1367409999999998</v>
      </c>
      <c r="H2" s="4" t="s">
        <v>795</v>
      </c>
    </row>
    <row r="3" spans="1:8">
      <c r="A3" s="4">
        <v>2</v>
      </c>
      <c r="B3" s="4">
        <v>-1.639219</v>
      </c>
      <c r="C3" s="4">
        <v>0.64257799999999998</v>
      </c>
      <c r="D3" s="4">
        <v>-1.607378</v>
      </c>
      <c r="E3" s="4">
        <v>-4.1728509999999996</v>
      </c>
      <c r="F3" s="4">
        <v>-1.188553</v>
      </c>
      <c r="G3" s="4">
        <v>-0.826928</v>
      </c>
      <c r="H3" s="4" t="s">
        <v>796</v>
      </c>
    </row>
    <row r="4" spans="1:8">
      <c r="A4" s="4">
        <v>3</v>
      </c>
      <c r="B4" s="4">
        <v>-2.3279899999999998</v>
      </c>
      <c r="C4" s="4">
        <v>4.9048000000000001E-2</v>
      </c>
      <c r="D4" s="4">
        <v>3.274378</v>
      </c>
      <c r="E4" s="4">
        <v>-2.6257860000000002</v>
      </c>
      <c r="F4" s="4">
        <v>-1.951092</v>
      </c>
      <c r="G4" s="4">
        <v>4.2508140000000001</v>
      </c>
      <c r="H4" s="4" t="s">
        <v>797</v>
      </c>
    </row>
    <row r="5" spans="1:8">
      <c r="A5" s="4">
        <v>4</v>
      </c>
      <c r="B5" s="4">
        <v>0.163885</v>
      </c>
      <c r="C5" s="4">
        <v>-1.5192760000000001</v>
      </c>
      <c r="D5" s="4">
        <v>-0.46728599999999998</v>
      </c>
      <c r="E5" s="4">
        <v>3.7901500000000001</v>
      </c>
      <c r="F5" s="4">
        <v>2.8504559999999999</v>
      </c>
      <c r="G5" s="4">
        <v>-4.3559659999999996</v>
      </c>
      <c r="H5" s="4" t="s">
        <v>798</v>
      </c>
    </row>
    <row r="6" spans="1:8">
      <c r="A6" s="4">
        <v>5</v>
      </c>
      <c r="B6" s="4">
        <v>5.119542</v>
      </c>
      <c r="C6" s="4">
        <v>-1.3541030000000001</v>
      </c>
      <c r="D6" s="4">
        <v>2.955317</v>
      </c>
      <c r="E6" s="4">
        <v>1.1706460000000001</v>
      </c>
      <c r="F6" s="4">
        <v>1.1036870000000001</v>
      </c>
      <c r="G6" s="4">
        <v>3.4870679999999998</v>
      </c>
      <c r="H6" s="4" t="s">
        <v>799</v>
      </c>
    </row>
    <row r="7" spans="1:8">
      <c r="A7" s="4">
        <v>7</v>
      </c>
      <c r="B7" s="4">
        <v>2.7389929999999998</v>
      </c>
      <c r="C7" s="4">
        <v>0.114398</v>
      </c>
      <c r="D7" s="4">
        <v>1.3048729999999999</v>
      </c>
      <c r="E7" s="4">
        <v>1.13225</v>
      </c>
      <c r="F7" s="4">
        <v>-0.66441899999999998</v>
      </c>
      <c r="G7" s="4">
        <v>2.0675680000000001</v>
      </c>
      <c r="H7" s="4" t="s">
        <v>800</v>
      </c>
    </row>
    <row r="8" spans="1:8">
      <c r="A8" s="4">
        <v>8</v>
      </c>
      <c r="B8" s="4">
        <v>-0.19935700000000001</v>
      </c>
      <c r="C8" s="4">
        <v>0.62232200000000004</v>
      </c>
      <c r="D8" s="4">
        <v>-2.2189169999999998</v>
      </c>
      <c r="E8" s="4">
        <v>2.5346690000000001</v>
      </c>
      <c r="F8" s="4">
        <v>1.045137</v>
      </c>
      <c r="G8" s="4">
        <v>-1.349458</v>
      </c>
      <c r="H8" s="4" t="s">
        <v>801</v>
      </c>
    </row>
    <row r="9" spans="1:8">
      <c r="A9" s="4">
        <v>9</v>
      </c>
      <c r="B9" s="4">
        <v>0.19917000000000001</v>
      </c>
      <c r="C9" s="4">
        <v>1.248216</v>
      </c>
      <c r="D9" s="4">
        <v>-1.286473</v>
      </c>
      <c r="E9" s="4">
        <v>-1.729209</v>
      </c>
      <c r="F9" s="4">
        <v>-0.84864700000000004</v>
      </c>
      <c r="G9" s="4">
        <v>-0.90906900000000002</v>
      </c>
      <c r="H9" s="4" t="s">
        <v>802</v>
      </c>
    </row>
    <row r="10" spans="1:8">
      <c r="A10" s="4">
        <v>10</v>
      </c>
      <c r="B10" s="4">
        <v>-8.4289000000000003E-2</v>
      </c>
      <c r="C10" s="4">
        <v>1.9407920000000001</v>
      </c>
      <c r="D10" s="4">
        <v>-1.29457</v>
      </c>
      <c r="E10" s="4">
        <v>3.7458279999999999</v>
      </c>
      <c r="F10" s="4">
        <v>0.19881599999999999</v>
      </c>
      <c r="G10" s="4">
        <v>-1.4092800000000001</v>
      </c>
      <c r="H10" s="4" t="s">
        <v>803</v>
      </c>
    </row>
    <row r="11" spans="1:8">
      <c r="A11" s="4">
        <v>11</v>
      </c>
      <c r="B11" s="4">
        <v>1.891492</v>
      </c>
      <c r="C11" s="4">
        <v>0.13678100000000001</v>
      </c>
      <c r="D11" s="4">
        <v>-0.65767200000000003</v>
      </c>
      <c r="E11" s="4">
        <v>4.7283939999999998</v>
      </c>
      <c r="F11" s="4">
        <v>0.95892500000000003</v>
      </c>
      <c r="G11" s="4">
        <v>-0.48515599999999998</v>
      </c>
      <c r="H11" s="4" t="s">
        <v>804</v>
      </c>
    </row>
    <row r="12" spans="1:8">
      <c r="A12" s="4">
        <v>13</v>
      </c>
      <c r="B12" s="4">
        <v>0.82882</v>
      </c>
      <c r="C12" s="4">
        <v>-0.68346799999999996</v>
      </c>
      <c r="D12" s="4">
        <v>-1.6921189999999999</v>
      </c>
      <c r="E12" s="4">
        <v>-0.67390499999999998</v>
      </c>
      <c r="F12" s="4">
        <v>-1.0127360000000001</v>
      </c>
      <c r="G12" s="4">
        <v>-2.4205999999999998E-2</v>
      </c>
      <c r="H12" s="4" t="s">
        <v>805</v>
      </c>
    </row>
    <row r="13" spans="1:8">
      <c r="A13" s="4">
        <v>14</v>
      </c>
      <c r="B13" s="4">
        <v>-1.6182289999999999</v>
      </c>
      <c r="C13" s="4">
        <v>1.2228159999999999</v>
      </c>
      <c r="D13" s="4">
        <v>-0.24185100000000001</v>
      </c>
      <c r="E13" s="4">
        <v>-2.2510349999999999</v>
      </c>
      <c r="F13" s="4">
        <v>-0.258608</v>
      </c>
      <c r="G13" s="4">
        <v>0.50244299999999997</v>
      </c>
      <c r="H13" s="4" t="s">
        <v>806</v>
      </c>
    </row>
    <row r="14" spans="1:8">
      <c r="A14" s="4">
        <v>15</v>
      </c>
      <c r="B14" s="4">
        <v>6.6551840000000002</v>
      </c>
      <c r="C14" s="4">
        <v>-0.116866</v>
      </c>
      <c r="D14" s="4">
        <v>2.611834</v>
      </c>
      <c r="E14" s="4">
        <v>2.3283800000000001</v>
      </c>
      <c r="F14" s="4">
        <v>0.49585400000000002</v>
      </c>
      <c r="G14" s="4">
        <v>3.4468269999999999</v>
      </c>
      <c r="H14" s="4" t="s">
        <v>807</v>
      </c>
    </row>
    <row r="15" spans="1:8">
      <c r="A15" s="4">
        <v>16</v>
      </c>
      <c r="B15" s="4">
        <v>5.9783879999999998</v>
      </c>
      <c r="C15" s="4">
        <v>-0.900613</v>
      </c>
      <c r="D15" s="4">
        <v>3.4683600000000001</v>
      </c>
      <c r="E15" s="4">
        <v>0.354155</v>
      </c>
      <c r="F15" s="4">
        <v>-0.44331399999999999</v>
      </c>
      <c r="G15" s="4">
        <v>4.0449950000000001</v>
      </c>
      <c r="H15" s="4" t="s">
        <v>808</v>
      </c>
    </row>
    <row r="16" spans="1:8">
      <c r="A16" s="4">
        <v>17</v>
      </c>
      <c r="B16" s="4">
        <v>5.1190439999999997</v>
      </c>
      <c r="C16" s="4">
        <v>0.20153699999999999</v>
      </c>
      <c r="D16" s="4">
        <v>3.4868600000000001</v>
      </c>
      <c r="E16" s="4">
        <v>-0.22772700000000001</v>
      </c>
      <c r="F16" s="4">
        <v>0.92374800000000001</v>
      </c>
      <c r="G16" s="4">
        <v>5.2694289999999997</v>
      </c>
      <c r="H16" s="4" t="s">
        <v>809</v>
      </c>
    </row>
    <row r="17" spans="1:8">
      <c r="A17" s="4">
        <v>18</v>
      </c>
      <c r="B17" s="4">
        <v>2.1468639999999999</v>
      </c>
      <c r="C17" s="4">
        <v>-0.79698599999999997</v>
      </c>
      <c r="D17" s="4">
        <v>1.361073</v>
      </c>
      <c r="E17" s="4">
        <v>3.5912280000000001</v>
      </c>
      <c r="F17" s="4">
        <v>1.8049280000000001</v>
      </c>
      <c r="G17" s="4">
        <v>2.6003660000000002</v>
      </c>
      <c r="H17" s="4" t="s">
        <v>810</v>
      </c>
    </row>
    <row r="18" spans="1:8">
      <c r="A18" s="4">
        <v>20</v>
      </c>
      <c r="B18" s="4">
        <v>7.075844</v>
      </c>
      <c r="C18" s="4">
        <v>-1.8157669999999999</v>
      </c>
      <c r="D18" s="4">
        <v>-0.79687600000000003</v>
      </c>
      <c r="E18" s="4">
        <v>1.213579</v>
      </c>
      <c r="F18" s="4">
        <v>0.25825399999999998</v>
      </c>
      <c r="G18" s="4">
        <v>1.8176669999999999</v>
      </c>
      <c r="H18" s="4" t="s">
        <v>811</v>
      </c>
    </row>
    <row r="19" spans="1:8">
      <c r="A19" s="4">
        <v>21</v>
      </c>
      <c r="B19" s="4">
        <v>0.94920700000000002</v>
      </c>
      <c r="C19" s="4">
        <v>-0.107158</v>
      </c>
      <c r="D19" s="4">
        <v>0.226853</v>
      </c>
      <c r="E19" s="4">
        <v>0.58520700000000003</v>
      </c>
      <c r="F19" s="4">
        <v>1.6404369999999999</v>
      </c>
      <c r="G19" s="4">
        <v>1.826349</v>
      </c>
      <c r="H19" s="4" t="s">
        <v>812</v>
      </c>
    </row>
    <row r="20" spans="1:8">
      <c r="A20" s="4">
        <v>22</v>
      </c>
      <c r="B20" s="4">
        <v>2.0761620000000001</v>
      </c>
      <c r="C20" s="4">
        <v>-0.86711000000000005</v>
      </c>
      <c r="D20" s="4">
        <v>-0.26955800000000002</v>
      </c>
      <c r="E20" s="4">
        <v>-0.88683800000000002</v>
      </c>
      <c r="F20" s="4">
        <v>0.54437599999999997</v>
      </c>
      <c r="G20" s="4">
        <v>-0.46079100000000001</v>
      </c>
      <c r="H20" s="4" t="s">
        <v>813</v>
      </c>
    </row>
    <row r="21" spans="1:8">
      <c r="A21" s="4">
        <v>23</v>
      </c>
      <c r="B21" s="4">
        <v>4.0327359999999999</v>
      </c>
      <c r="C21" s="4">
        <v>0.216304</v>
      </c>
      <c r="D21" s="4">
        <v>-9.3798999999999993E-2</v>
      </c>
      <c r="E21" s="4">
        <v>-1.6228229999999999</v>
      </c>
      <c r="F21" s="4">
        <v>0.77801399999999998</v>
      </c>
      <c r="G21" s="4">
        <v>1.8832990000000001</v>
      </c>
      <c r="H21" s="4" t="s">
        <v>814</v>
      </c>
    </row>
    <row r="22" spans="1:8">
      <c r="A22" s="4">
        <v>24</v>
      </c>
      <c r="B22" s="4">
        <v>2.3839480000000002</v>
      </c>
      <c r="C22" s="4">
        <v>-3.2818640000000001</v>
      </c>
      <c r="D22" s="4">
        <v>1.3188310000000001</v>
      </c>
      <c r="E22" s="4">
        <v>-2.0155029999999998</v>
      </c>
      <c r="F22" s="4">
        <v>-0.94327000000000005</v>
      </c>
      <c r="G22" s="4">
        <v>-0.79605700000000001</v>
      </c>
      <c r="H22" s="4" t="s">
        <v>815</v>
      </c>
    </row>
    <row r="23" spans="1:8">
      <c r="A23" s="4">
        <v>25</v>
      </c>
      <c r="B23" s="4">
        <v>-0.19394900000000001</v>
      </c>
      <c r="C23" s="4">
        <v>-1.4990019999999999</v>
      </c>
      <c r="D23" s="4">
        <v>3.6918060000000001</v>
      </c>
      <c r="E23" s="4">
        <v>-1.904936</v>
      </c>
      <c r="F23" s="4">
        <v>0.73757700000000004</v>
      </c>
      <c r="G23" s="4">
        <v>4.0483070000000003</v>
      </c>
      <c r="H23" s="4" t="s">
        <v>816</v>
      </c>
    </row>
    <row r="24" spans="1:8">
      <c r="A24" s="4">
        <v>27</v>
      </c>
      <c r="B24" s="4">
        <v>1.9220619999999999</v>
      </c>
      <c r="C24" s="4">
        <v>-0.56818299999999999</v>
      </c>
      <c r="D24" s="4">
        <v>0.53492499999999998</v>
      </c>
      <c r="E24" s="4">
        <v>-3.8255870000000001</v>
      </c>
      <c r="F24" s="4">
        <v>-1.3131759999999999</v>
      </c>
      <c r="G24" s="4">
        <v>2.6145890000000001</v>
      </c>
      <c r="H24" s="4" t="s">
        <v>817</v>
      </c>
    </row>
    <row r="25" spans="1:8">
      <c r="A25" s="4">
        <v>28</v>
      </c>
      <c r="B25" s="4">
        <v>-2.0339320000000001</v>
      </c>
      <c r="C25" s="4">
        <v>-1.0439940000000001</v>
      </c>
      <c r="D25" s="4">
        <v>0.35197499999999998</v>
      </c>
      <c r="E25" s="4">
        <v>-3.8823020000000001</v>
      </c>
      <c r="F25" s="4">
        <v>-1.612644</v>
      </c>
      <c r="G25" s="4">
        <v>-0.465609</v>
      </c>
      <c r="H25" s="4" t="s">
        <v>818</v>
      </c>
    </row>
    <row r="26" spans="1:8">
      <c r="A26" s="4">
        <v>29</v>
      </c>
      <c r="B26" s="4">
        <v>-4.3594910000000002</v>
      </c>
      <c r="C26" s="4">
        <v>0.221613</v>
      </c>
      <c r="D26" s="4">
        <v>0.777501</v>
      </c>
      <c r="E26" s="4">
        <v>-5.5345510000000004</v>
      </c>
      <c r="F26" s="4">
        <v>-0.35767100000000002</v>
      </c>
      <c r="G26" s="4">
        <v>0.59696199999999999</v>
      </c>
      <c r="H26" s="4" t="s">
        <v>819</v>
      </c>
    </row>
    <row r="27" spans="1:8">
      <c r="A27" s="4">
        <v>30</v>
      </c>
      <c r="B27" s="4">
        <v>2.0757180000000002</v>
      </c>
      <c r="C27" s="4">
        <v>-0.69479500000000005</v>
      </c>
      <c r="D27" s="4">
        <v>1.4218310000000001</v>
      </c>
      <c r="E27" s="4">
        <v>-0.66262900000000002</v>
      </c>
      <c r="F27" s="4">
        <v>-0.70032499999999998</v>
      </c>
      <c r="G27" s="4">
        <v>2.1219830000000002</v>
      </c>
      <c r="H27" s="4" t="s">
        <v>820</v>
      </c>
    </row>
    <row r="28" spans="1:8">
      <c r="A28" s="4">
        <v>32</v>
      </c>
      <c r="B28" s="4">
        <v>0.31032700000000002</v>
      </c>
      <c r="C28" s="4">
        <v>-1.533064</v>
      </c>
      <c r="D28" s="4">
        <v>-0.27674199999999999</v>
      </c>
      <c r="E28" s="4">
        <v>-1.7136150000000001</v>
      </c>
      <c r="F28" s="4">
        <v>-1.179087</v>
      </c>
      <c r="G28" s="4">
        <v>1.6609999999999999E-3</v>
      </c>
      <c r="H28" s="4" t="s">
        <v>821</v>
      </c>
    </row>
    <row r="29" spans="1:8">
      <c r="A29" s="4">
        <v>33</v>
      </c>
      <c r="B29" s="4">
        <v>0.34245599999999998</v>
      </c>
      <c r="C29" s="4">
        <v>-1.6385179999999999</v>
      </c>
      <c r="D29" s="4">
        <v>0.80408599999999997</v>
      </c>
      <c r="E29" s="4">
        <v>-5.3139050000000001</v>
      </c>
      <c r="F29" s="4">
        <v>-1.9290929999999999</v>
      </c>
      <c r="G29" s="4">
        <v>1.743628</v>
      </c>
      <c r="H29" s="4" t="s">
        <v>822</v>
      </c>
    </row>
    <row r="30" spans="1:8">
      <c r="A30" s="4">
        <v>36</v>
      </c>
      <c r="B30" s="4">
        <v>-2.8597090000000001</v>
      </c>
      <c r="C30" s="4">
        <v>-1.730504</v>
      </c>
      <c r="D30" s="4">
        <v>-0.87040600000000001</v>
      </c>
      <c r="E30" s="4">
        <v>-5.3849220000000004</v>
      </c>
      <c r="F30" s="4">
        <v>-2.7668520000000001</v>
      </c>
      <c r="G30" s="4">
        <v>0.88604799999999995</v>
      </c>
      <c r="H30" s="4" t="s">
        <v>823</v>
      </c>
    </row>
    <row r="31" spans="1:8">
      <c r="A31" s="4">
        <v>38</v>
      </c>
      <c r="B31" s="4">
        <v>0.35891200000000001</v>
      </c>
      <c r="C31" s="4">
        <v>-1.3038829999999999</v>
      </c>
      <c r="D31" s="4">
        <v>2.2822209999999998</v>
      </c>
      <c r="E31" s="4">
        <v>-1.8051699999999999</v>
      </c>
      <c r="F31" s="4">
        <v>-0.69102600000000003</v>
      </c>
      <c r="G31" s="4">
        <v>2.2182849999999998</v>
      </c>
      <c r="H31" s="4" t="s">
        <v>824</v>
      </c>
    </row>
    <row r="32" spans="1:8">
      <c r="A32" s="4">
        <v>41</v>
      </c>
      <c r="B32" s="4">
        <v>2.4699759999999999</v>
      </c>
      <c r="C32" s="4">
        <v>-1.832732</v>
      </c>
      <c r="D32" s="4">
        <v>1.83647</v>
      </c>
      <c r="E32" s="4">
        <v>-0.22453699999999999</v>
      </c>
      <c r="F32" s="4">
        <v>-0.44291199999999997</v>
      </c>
      <c r="G32" s="4">
        <v>1.8609579999999999</v>
      </c>
      <c r="H32" s="4" t="s">
        <v>825</v>
      </c>
    </row>
    <row r="33" spans="1:8">
      <c r="A33" s="4">
        <v>42</v>
      </c>
      <c r="B33" s="4">
        <v>1.837661</v>
      </c>
      <c r="C33" s="4">
        <v>8.2650000000000001E-2</v>
      </c>
      <c r="D33" s="4">
        <v>-0.26034200000000002</v>
      </c>
      <c r="E33" s="4">
        <v>-0.630166</v>
      </c>
      <c r="F33" s="4">
        <v>1.1187000000000001E-2</v>
      </c>
      <c r="G33" s="4">
        <v>2.9643790000000001</v>
      </c>
      <c r="H33" s="4" t="s">
        <v>826</v>
      </c>
    </row>
    <row r="34" spans="1:8">
      <c r="A34" s="4">
        <v>43</v>
      </c>
      <c r="B34" s="4">
        <v>4.4821809999999997</v>
      </c>
      <c r="C34" s="4">
        <v>-1.321674</v>
      </c>
      <c r="D34" s="4">
        <v>0.91547400000000001</v>
      </c>
      <c r="E34" s="4">
        <v>2.9124669999999999</v>
      </c>
      <c r="F34" s="4">
        <v>0.85646100000000003</v>
      </c>
      <c r="G34" s="4">
        <v>2.1284879999999999</v>
      </c>
      <c r="H34" s="4" t="s">
        <v>827</v>
      </c>
    </row>
    <row r="35" spans="1:8">
      <c r="A35" s="4">
        <v>44</v>
      </c>
      <c r="B35" s="4">
        <v>-0.28021699999999999</v>
      </c>
      <c r="C35" s="4">
        <v>-0.84067800000000004</v>
      </c>
      <c r="D35" s="4">
        <v>0.57932499999999998</v>
      </c>
      <c r="E35" s="4">
        <v>-0.26009900000000002</v>
      </c>
      <c r="F35" s="4">
        <v>0.65007400000000004</v>
      </c>
      <c r="G35" s="4">
        <v>2.116123</v>
      </c>
      <c r="H35" s="4" t="s">
        <v>828</v>
      </c>
    </row>
    <row r="36" spans="1:8">
      <c r="A36" s="4">
        <v>45</v>
      </c>
      <c r="B36" s="4">
        <v>4.5422320000000003</v>
      </c>
      <c r="C36" s="4">
        <v>-0.945303</v>
      </c>
      <c r="D36" s="4">
        <v>2.2869269999999999</v>
      </c>
      <c r="E36" s="4">
        <v>-0.32859899999999997</v>
      </c>
      <c r="F36" s="4">
        <v>0.33345799999999998</v>
      </c>
      <c r="G36" s="4">
        <v>4.6224930000000004</v>
      </c>
      <c r="H36" s="4" t="s">
        <v>829</v>
      </c>
    </row>
    <row r="37" spans="1:8">
      <c r="A37" s="4">
        <v>50</v>
      </c>
      <c r="B37" s="4">
        <v>-1.7918149999999999</v>
      </c>
      <c r="C37" s="4">
        <v>-1.0709230000000001</v>
      </c>
      <c r="D37" s="4">
        <v>2.0194450000000002</v>
      </c>
      <c r="E37" s="4">
        <v>-3.703433</v>
      </c>
      <c r="F37" s="4">
        <v>-3.8307000000000001E-2</v>
      </c>
      <c r="G37" s="4">
        <v>2.310327</v>
      </c>
      <c r="H37" s="4" t="s">
        <v>830</v>
      </c>
    </row>
    <row r="38" spans="1:8">
      <c r="A38" s="4">
        <v>51</v>
      </c>
      <c r="B38" s="4">
        <v>4.8345729999999998</v>
      </c>
      <c r="C38" s="4">
        <v>-0.48202400000000001</v>
      </c>
      <c r="D38" s="4">
        <v>3.933541</v>
      </c>
      <c r="E38" s="4">
        <v>0.49743700000000002</v>
      </c>
      <c r="F38" s="4">
        <v>0.81675200000000003</v>
      </c>
      <c r="G38" s="4">
        <v>4.0007029999999997</v>
      </c>
      <c r="H38" s="4" t="s">
        <v>831</v>
      </c>
    </row>
    <row r="39" spans="1:8">
      <c r="A39" s="4">
        <v>52</v>
      </c>
      <c r="B39" s="4">
        <v>2.389748</v>
      </c>
      <c r="C39" s="4">
        <v>-1.046878</v>
      </c>
      <c r="D39" s="4">
        <v>4.347397</v>
      </c>
      <c r="E39" s="4">
        <v>-2.4754930000000002</v>
      </c>
      <c r="F39" s="4">
        <v>-0.93792600000000004</v>
      </c>
      <c r="G39" s="4">
        <v>5.2789460000000004</v>
      </c>
      <c r="H39" s="4" t="s">
        <v>832</v>
      </c>
    </row>
    <row r="40" spans="1:8">
      <c r="A40" s="4">
        <v>56</v>
      </c>
      <c r="B40" s="4">
        <v>2.7324039999999998</v>
      </c>
      <c r="C40" s="4">
        <v>-0.74162099999999997</v>
      </c>
      <c r="D40" s="4">
        <v>2.288859</v>
      </c>
      <c r="E40" s="4">
        <v>-1.0694939999999999</v>
      </c>
      <c r="F40" s="4">
        <v>-1.428256</v>
      </c>
      <c r="G40" s="4">
        <v>3.4479359999999999</v>
      </c>
      <c r="H40" s="4" t="s">
        <v>833</v>
      </c>
    </row>
    <row r="41" spans="1:8">
      <c r="A41" s="4">
        <v>58</v>
      </c>
      <c r="B41" s="4">
        <v>2.733587</v>
      </c>
      <c r="C41" s="4">
        <v>-1.867008</v>
      </c>
      <c r="D41" s="4">
        <v>2.5717289999999999</v>
      </c>
      <c r="E41" s="4">
        <v>-0.38828200000000002</v>
      </c>
      <c r="F41" s="4">
        <v>-1.0375669999999999</v>
      </c>
      <c r="G41" s="4">
        <v>3.0027879999999998</v>
      </c>
      <c r="H41" s="4" t="s">
        <v>834</v>
      </c>
    </row>
    <row r="42" spans="1:8">
      <c r="A42" s="4">
        <v>59</v>
      </c>
      <c r="B42" s="4">
        <v>-2.0283859999999998</v>
      </c>
      <c r="C42" s="4">
        <v>0.62485999999999997</v>
      </c>
      <c r="D42" s="4">
        <v>-0.14772299999999999</v>
      </c>
      <c r="E42" s="4">
        <v>-1.2727269999999999</v>
      </c>
      <c r="F42" s="4">
        <v>-0.91722499999999996</v>
      </c>
      <c r="G42" s="4">
        <v>1.3024640000000001</v>
      </c>
      <c r="H42" s="4" t="s">
        <v>835</v>
      </c>
    </row>
    <row r="43" spans="1:8">
      <c r="A43" s="4">
        <v>61</v>
      </c>
      <c r="B43" s="4">
        <v>-3.0219290000000001</v>
      </c>
      <c r="C43" s="4">
        <v>-0.27181100000000002</v>
      </c>
      <c r="D43" s="4">
        <v>-2.991854</v>
      </c>
      <c r="E43" s="4">
        <v>-0.538771</v>
      </c>
      <c r="F43" s="4">
        <v>0.10750999999999999</v>
      </c>
      <c r="G43" s="4">
        <v>-3.7517849999999999</v>
      </c>
      <c r="H43" s="4" t="s">
        <v>836</v>
      </c>
    </row>
    <row r="44" spans="1:8">
      <c r="A44" s="4">
        <v>62</v>
      </c>
      <c r="B44" s="4">
        <v>-0.93500000000000005</v>
      </c>
      <c r="C44" s="4">
        <v>0.35374699999999998</v>
      </c>
      <c r="D44" s="4">
        <v>-0.88181399999999999</v>
      </c>
      <c r="E44" s="4">
        <v>-2.2156859999999998</v>
      </c>
      <c r="F44" s="4">
        <v>-1.683651</v>
      </c>
      <c r="G44" s="4">
        <v>-1.223822</v>
      </c>
      <c r="H44" s="4" t="s">
        <v>837</v>
      </c>
    </row>
    <row r="45" spans="1:8">
      <c r="A45" s="4">
        <v>63</v>
      </c>
      <c r="B45" s="4">
        <v>-2.0006889999999999</v>
      </c>
      <c r="C45" s="4">
        <v>-0.91207099999999997</v>
      </c>
      <c r="D45" s="4">
        <v>3.577404</v>
      </c>
      <c r="E45" s="4">
        <v>-4.7776139999999998</v>
      </c>
      <c r="F45" s="4">
        <v>-2.0487060000000001</v>
      </c>
      <c r="G45" s="4">
        <v>3.6279159999999999</v>
      </c>
      <c r="H45" s="4" t="s">
        <v>838</v>
      </c>
    </row>
    <row r="46" spans="1:8">
      <c r="A46" s="4">
        <v>67</v>
      </c>
      <c r="B46" s="4">
        <v>-6.0083270000000004</v>
      </c>
      <c r="C46" s="4">
        <v>0.158024</v>
      </c>
      <c r="D46" s="4">
        <v>-0.32737300000000003</v>
      </c>
      <c r="E46" s="4">
        <v>-1.519255</v>
      </c>
      <c r="F46" s="4">
        <v>0.66131700000000004</v>
      </c>
      <c r="G46" s="4">
        <v>-1.593588</v>
      </c>
      <c r="H46" s="4" t="s">
        <v>839</v>
      </c>
    </row>
    <row r="47" spans="1:8">
      <c r="A47" s="4">
        <v>68</v>
      </c>
      <c r="B47" s="4">
        <v>4.6626200000000004</v>
      </c>
      <c r="C47" s="4">
        <v>-1.730192</v>
      </c>
      <c r="D47" s="4">
        <v>4.8021770000000004</v>
      </c>
      <c r="E47" s="4">
        <v>-2.8829880000000001</v>
      </c>
      <c r="F47" s="4">
        <v>-0.71763299999999997</v>
      </c>
      <c r="G47" s="4">
        <v>4.8766670000000003</v>
      </c>
      <c r="H47" s="4" t="s">
        <v>840</v>
      </c>
    </row>
    <row r="48" spans="1:8">
      <c r="A48" s="4">
        <v>76</v>
      </c>
      <c r="B48" s="4">
        <v>3.1814789999999999</v>
      </c>
      <c r="C48" s="4">
        <v>-0.57493300000000003</v>
      </c>
      <c r="D48" s="4">
        <v>0.12970000000000001</v>
      </c>
      <c r="E48" s="4">
        <v>-0.13117599999999999</v>
      </c>
      <c r="F48" s="4">
        <v>0.33394400000000002</v>
      </c>
      <c r="G48" s="4">
        <v>2.388496</v>
      </c>
      <c r="H48" s="4" t="s">
        <v>841</v>
      </c>
    </row>
    <row r="49" spans="1:8">
      <c r="A49" s="4">
        <v>78</v>
      </c>
      <c r="B49" s="4">
        <v>3.6519689999999998</v>
      </c>
      <c r="C49" s="4">
        <v>0.46432699999999999</v>
      </c>
      <c r="D49" s="4">
        <v>5.6336999999999998E-2</v>
      </c>
      <c r="E49" s="4">
        <v>3.1259869999999998</v>
      </c>
      <c r="F49" s="4">
        <v>0.61489799999999994</v>
      </c>
      <c r="G49" s="4">
        <v>1.6103190000000001</v>
      </c>
      <c r="H49" s="4" t="s">
        <v>842</v>
      </c>
    </row>
    <row r="50" spans="1:8">
      <c r="A50" s="4">
        <v>79</v>
      </c>
      <c r="B50" s="4">
        <v>0.63381200000000004</v>
      </c>
      <c r="C50" s="4">
        <v>-0.76710599999999995</v>
      </c>
      <c r="D50" s="4">
        <v>-0.72860999999999998</v>
      </c>
      <c r="E50" s="4">
        <v>-1.641354</v>
      </c>
      <c r="F50" s="4">
        <v>-0.97141</v>
      </c>
      <c r="G50" s="4">
        <v>1.668118</v>
      </c>
      <c r="H50" s="4" t="s">
        <v>843</v>
      </c>
    </row>
    <row r="51" spans="1:8">
      <c r="A51" s="4">
        <v>85</v>
      </c>
      <c r="B51" s="4">
        <v>1.895602</v>
      </c>
      <c r="C51" s="4">
        <v>-0.88085599999999997</v>
      </c>
      <c r="D51" s="4">
        <v>-0.80344000000000004</v>
      </c>
      <c r="E51" s="4">
        <v>1.5081230000000001</v>
      </c>
      <c r="F51" s="4">
        <v>0.70813800000000005</v>
      </c>
      <c r="G51" s="4">
        <v>-1.6734659999999999</v>
      </c>
      <c r="H51" s="4" t="s">
        <v>844</v>
      </c>
    </row>
    <row r="52" spans="1:8">
      <c r="A52" s="4">
        <v>87</v>
      </c>
      <c r="B52" s="4">
        <v>5.8489050000000002</v>
      </c>
      <c r="C52" s="4">
        <v>-1.040762</v>
      </c>
      <c r="D52" s="4">
        <v>4.0363579999999999</v>
      </c>
      <c r="E52" s="4">
        <v>0.20052400000000001</v>
      </c>
      <c r="F52" s="4">
        <v>-0.72653000000000001</v>
      </c>
      <c r="G52" s="4">
        <v>5.6859270000000004</v>
      </c>
      <c r="H52" s="4" t="s">
        <v>845</v>
      </c>
    </row>
    <row r="53" spans="1:8">
      <c r="A53" s="4">
        <v>90</v>
      </c>
      <c r="B53" s="4">
        <v>-2.7127210000000002</v>
      </c>
      <c r="C53" s="4">
        <v>-0.55579800000000001</v>
      </c>
      <c r="D53" s="4">
        <v>-6.7287220000000003</v>
      </c>
      <c r="E53" s="4">
        <v>0.49249700000000002</v>
      </c>
      <c r="F53" s="4">
        <v>-1.0698369999999999</v>
      </c>
      <c r="G53" s="4">
        <v>-5.7128680000000003</v>
      </c>
      <c r="H53" s="4" t="s">
        <v>846</v>
      </c>
    </row>
    <row r="54" spans="1:8">
      <c r="A54" s="4">
        <v>94</v>
      </c>
      <c r="B54" s="4">
        <v>8.1237790000000007</v>
      </c>
      <c r="C54" s="4">
        <v>-0.73100299999999996</v>
      </c>
      <c r="D54" s="4">
        <v>1.1902109999999999</v>
      </c>
      <c r="E54" s="4">
        <v>-2.6419999999999998E-3</v>
      </c>
      <c r="F54" s="4">
        <v>-1.3581369999999999</v>
      </c>
      <c r="G54" s="4">
        <v>1.295571</v>
      </c>
      <c r="H54" s="4" t="s">
        <v>847</v>
      </c>
    </row>
    <row r="55" spans="1:8">
      <c r="A55" s="4">
        <v>99</v>
      </c>
      <c r="B55" s="4">
        <v>-0.238676</v>
      </c>
      <c r="C55" s="4">
        <v>0.115324</v>
      </c>
      <c r="D55" s="4">
        <v>-0.32765699999999998</v>
      </c>
      <c r="E55" s="4">
        <v>-3.4941E-2</v>
      </c>
      <c r="F55" s="4">
        <v>0.31291600000000003</v>
      </c>
      <c r="G55" s="4">
        <v>0.52533600000000003</v>
      </c>
      <c r="H55" s="4" t="s">
        <v>848</v>
      </c>
    </row>
    <row r="56" spans="1:8">
      <c r="A56" s="4">
        <v>104</v>
      </c>
      <c r="B56" s="4">
        <v>4.6551970000000003</v>
      </c>
      <c r="C56" s="4">
        <v>-0.77764999999999995</v>
      </c>
      <c r="D56" s="4">
        <v>1.2353860000000001</v>
      </c>
      <c r="E56" s="4">
        <v>0.20549000000000001</v>
      </c>
      <c r="F56" s="4">
        <v>0.295935</v>
      </c>
      <c r="G56" s="4">
        <v>4.2145210000000004</v>
      </c>
      <c r="H56" s="4" t="s">
        <v>849</v>
      </c>
    </row>
    <row r="57" spans="1:8">
      <c r="A57" s="4">
        <v>105</v>
      </c>
      <c r="B57" s="4">
        <v>-2.7879640000000001</v>
      </c>
      <c r="C57" s="4">
        <v>0.51910000000000001</v>
      </c>
      <c r="D57" s="4">
        <v>1.479047</v>
      </c>
      <c r="E57" s="4">
        <v>-2.2905739999999999</v>
      </c>
      <c r="F57" s="4">
        <v>-0.16066800000000001</v>
      </c>
      <c r="G57" s="4">
        <v>1.8316520000000001</v>
      </c>
      <c r="H57" s="4" t="s">
        <v>850</v>
      </c>
    </row>
    <row r="58" spans="1:8">
      <c r="A58" s="4">
        <v>106</v>
      </c>
      <c r="B58" s="4">
        <v>-2.8896139999999999</v>
      </c>
      <c r="C58" s="4">
        <v>0.51895999999999998</v>
      </c>
      <c r="D58" s="4">
        <v>-0.62617800000000001</v>
      </c>
      <c r="E58" s="4">
        <v>-0.80981499999999995</v>
      </c>
      <c r="F58" s="4">
        <v>-1.5908869999999999</v>
      </c>
      <c r="G58" s="4">
        <v>0.644177</v>
      </c>
      <c r="H58" s="4" t="s">
        <v>851</v>
      </c>
    </row>
    <row r="59" spans="1:8">
      <c r="A59" s="4">
        <v>110</v>
      </c>
      <c r="B59" s="4">
        <v>5.0428030000000001</v>
      </c>
      <c r="C59" s="4">
        <v>-1.6687110000000001</v>
      </c>
      <c r="D59" s="4">
        <v>2.2641230000000001</v>
      </c>
      <c r="E59" s="4">
        <v>2.53912</v>
      </c>
      <c r="F59" s="4">
        <v>3.579745</v>
      </c>
      <c r="G59" s="4">
        <v>0.96804999999999997</v>
      </c>
      <c r="H59" s="4" t="s">
        <v>852</v>
      </c>
    </row>
    <row r="60" spans="1:8">
      <c r="A60" s="4">
        <v>112</v>
      </c>
      <c r="B60" s="4">
        <v>2.0842960000000001</v>
      </c>
      <c r="C60" s="4">
        <v>1.594044</v>
      </c>
      <c r="D60" s="4">
        <v>-0.52148899999999998</v>
      </c>
      <c r="E60" s="4">
        <v>4.3219820000000002</v>
      </c>
      <c r="F60" s="4">
        <v>-0.488929</v>
      </c>
      <c r="G60" s="4">
        <v>-0.10130500000000001</v>
      </c>
      <c r="H60" s="4" t="s">
        <v>853</v>
      </c>
    </row>
    <row r="61" spans="1:8">
      <c r="A61" s="4">
        <v>181</v>
      </c>
      <c r="B61" s="4">
        <v>2.947848</v>
      </c>
      <c r="C61" s="4">
        <v>1.0800529999999999</v>
      </c>
      <c r="D61" s="4">
        <v>1.7761579999999999</v>
      </c>
      <c r="E61" s="4">
        <v>0.164412</v>
      </c>
      <c r="F61" s="4">
        <v>-1.027455</v>
      </c>
      <c r="G61" s="4">
        <v>2.024076</v>
      </c>
      <c r="H61" s="4" t="s">
        <v>854</v>
      </c>
    </row>
    <row r="62" spans="1:8">
      <c r="A62" s="4">
        <v>184</v>
      </c>
      <c r="B62" s="4">
        <v>1.377381</v>
      </c>
      <c r="C62" s="4">
        <v>-0.63335200000000003</v>
      </c>
      <c r="D62" s="4">
        <v>1.06105</v>
      </c>
      <c r="E62" s="4">
        <v>2.6578200000000001</v>
      </c>
      <c r="F62" s="4">
        <v>1.3950709999999999</v>
      </c>
      <c r="G62" s="4">
        <v>1.2968170000000001</v>
      </c>
      <c r="H62" s="4" t="s">
        <v>855</v>
      </c>
    </row>
    <row r="63" spans="1:8">
      <c r="A63" s="4">
        <v>185</v>
      </c>
      <c r="B63" s="4">
        <v>4.4225969999999997</v>
      </c>
      <c r="C63" s="4">
        <v>-0.61136199999999996</v>
      </c>
      <c r="D63" s="4">
        <v>1.565822</v>
      </c>
      <c r="E63" s="4">
        <v>1.0929249999999999</v>
      </c>
      <c r="F63" s="4">
        <v>3.6905E-2</v>
      </c>
      <c r="G63" s="4">
        <v>4.0947360000000002</v>
      </c>
      <c r="H63" s="4" t="s">
        <v>856</v>
      </c>
    </row>
    <row r="64" spans="1:8">
      <c r="A64" s="4">
        <v>186</v>
      </c>
      <c r="B64" s="4">
        <v>2.8159459999999998</v>
      </c>
      <c r="C64" s="4">
        <v>-0.23943400000000001</v>
      </c>
      <c r="D64" s="4">
        <v>-2.674769</v>
      </c>
      <c r="E64" s="4">
        <v>1.992089</v>
      </c>
      <c r="F64" s="4">
        <v>2.220046</v>
      </c>
      <c r="G64" s="4">
        <v>-2.4741919999999999</v>
      </c>
      <c r="H64" s="4" t="s">
        <v>857</v>
      </c>
    </row>
    <row r="65" spans="1:8">
      <c r="A65" s="4">
        <v>187</v>
      </c>
      <c r="B65" s="4">
        <v>1.8775729999999999</v>
      </c>
      <c r="C65" s="4">
        <v>-0.23694699999999999</v>
      </c>
      <c r="D65" s="4">
        <v>2.434869</v>
      </c>
      <c r="E65" s="4">
        <v>1.3944460000000001</v>
      </c>
      <c r="F65" s="4">
        <v>2.0430980000000001</v>
      </c>
      <c r="G65" s="4">
        <v>2.4303910000000002</v>
      </c>
      <c r="H65" s="4" t="s">
        <v>858</v>
      </c>
    </row>
    <row r="66" spans="1:8">
      <c r="A66" s="4">
        <v>188</v>
      </c>
      <c r="B66" s="4">
        <v>2.842238</v>
      </c>
      <c r="C66" s="4">
        <v>-0.36721900000000002</v>
      </c>
      <c r="D66" s="4">
        <v>2.2476500000000001</v>
      </c>
      <c r="E66" s="4">
        <v>2.646903</v>
      </c>
      <c r="F66" s="4">
        <v>2.9831539999999999</v>
      </c>
      <c r="G66" s="4">
        <v>3.1264660000000002</v>
      </c>
      <c r="H66" s="4" t="s">
        <v>859</v>
      </c>
    </row>
    <row r="67" spans="1:8">
      <c r="A67" s="4">
        <v>189</v>
      </c>
      <c r="B67" s="4">
        <v>-6.8048719999999996</v>
      </c>
      <c r="C67" s="4">
        <v>2.1818249999999999</v>
      </c>
      <c r="D67" s="4">
        <v>-1.6476</v>
      </c>
      <c r="E67" s="4">
        <v>0.39688699999999999</v>
      </c>
      <c r="F67" s="4">
        <v>0.75189399999999995</v>
      </c>
      <c r="G67" s="4">
        <v>-2.3880089999999998</v>
      </c>
      <c r="H67" s="4" t="s">
        <v>860</v>
      </c>
    </row>
    <row r="68" spans="1:8">
      <c r="A68" s="4">
        <v>190</v>
      </c>
      <c r="B68" s="4">
        <v>1.8314140000000001</v>
      </c>
      <c r="C68" s="4">
        <v>0.23854500000000001</v>
      </c>
      <c r="D68" s="4">
        <v>1.192523</v>
      </c>
      <c r="E68" s="4">
        <v>4.023193</v>
      </c>
      <c r="F68" s="4">
        <v>1.233328</v>
      </c>
      <c r="G68" s="4">
        <v>1.365164</v>
      </c>
      <c r="H68" s="4" t="s">
        <v>861</v>
      </c>
    </row>
    <row r="69" spans="1:8">
      <c r="A69" s="4">
        <v>191</v>
      </c>
      <c r="B69" s="4">
        <v>2.9291309999999999</v>
      </c>
      <c r="C69" s="4">
        <v>-1.1057250000000001</v>
      </c>
      <c r="D69" s="4">
        <v>2.189686</v>
      </c>
      <c r="E69" s="4">
        <v>0.73328099999999996</v>
      </c>
      <c r="F69" s="4">
        <v>1.0140819999999999</v>
      </c>
      <c r="G69" s="4">
        <v>3.5928499999999999</v>
      </c>
      <c r="H69" s="4" t="s">
        <v>862</v>
      </c>
    </row>
    <row r="70" spans="1:8">
      <c r="A70" s="4">
        <v>192</v>
      </c>
      <c r="B70" s="4">
        <v>4.9716800000000001</v>
      </c>
      <c r="C70" s="4">
        <v>-1.951376</v>
      </c>
      <c r="D70" s="4">
        <v>0.63304800000000006</v>
      </c>
      <c r="E70" s="4">
        <v>2.185435</v>
      </c>
      <c r="F70" s="4">
        <v>0.18182599999999999</v>
      </c>
      <c r="G70" s="4">
        <v>-0.18362400000000001</v>
      </c>
      <c r="H70" s="4" t="s">
        <v>863</v>
      </c>
    </row>
    <row r="71" spans="1:8">
      <c r="A71" s="4">
        <v>193</v>
      </c>
      <c r="B71" s="4">
        <v>0.91983899999999996</v>
      </c>
      <c r="C71" s="4">
        <v>0.41593400000000003</v>
      </c>
      <c r="D71" s="4">
        <v>2.4875370000000001</v>
      </c>
      <c r="E71" s="4">
        <v>0.72736699999999999</v>
      </c>
      <c r="F71" s="4">
        <v>-6.1700000000000004E-4</v>
      </c>
      <c r="G71" s="4">
        <v>2.681565</v>
      </c>
      <c r="H71" s="4" t="s">
        <v>864</v>
      </c>
    </row>
    <row r="72" spans="1:8">
      <c r="A72" s="4">
        <v>194</v>
      </c>
      <c r="B72" s="4">
        <v>0.74314800000000003</v>
      </c>
      <c r="C72" s="4">
        <v>-0.65938099999999999</v>
      </c>
      <c r="D72" s="4">
        <v>8.0534999999999995E-2</v>
      </c>
      <c r="E72" s="4">
        <v>1.484272</v>
      </c>
      <c r="F72" s="4">
        <v>-0.49192000000000002</v>
      </c>
      <c r="G72" s="4">
        <v>-1.0767789999999999</v>
      </c>
      <c r="H72" s="4" t="s">
        <v>865</v>
      </c>
    </row>
    <row r="73" spans="1:8">
      <c r="A73" s="4">
        <v>195</v>
      </c>
      <c r="B73" s="4">
        <v>2.4479410000000001</v>
      </c>
      <c r="C73" s="4">
        <v>-0.64737900000000004</v>
      </c>
      <c r="D73" s="4">
        <v>2.5915300000000001</v>
      </c>
      <c r="E73" s="4">
        <v>0.72837499999999999</v>
      </c>
      <c r="F73" s="4">
        <v>0.17325599999999999</v>
      </c>
      <c r="G73" s="4">
        <v>2.9202439999999998</v>
      </c>
      <c r="H73" s="4" t="s">
        <v>866</v>
      </c>
    </row>
    <row r="74" spans="1:8">
      <c r="A74" s="4">
        <v>196</v>
      </c>
      <c r="B74" s="4">
        <v>5.603415</v>
      </c>
      <c r="C74" s="4">
        <v>-1.220143</v>
      </c>
      <c r="D74" s="4">
        <v>2.967549</v>
      </c>
      <c r="E74" s="4">
        <v>-1.1024119999999999</v>
      </c>
      <c r="F74" s="4">
        <v>-2.2800820000000002</v>
      </c>
      <c r="G74" s="4">
        <v>2.99247</v>
      </c>
      <c r="H74" s="4" t="s">
        <v>867</v>
      </c>
    </row>
    <row r="75" spans="1:8">
      <c r="A75" s="4">
        <v>197</v>
      </c>
      <c r="B75" s="4">
        <v>2.9318650000000002</v>
      </c>
      <c r="C75" s="4">
        <v>-0.91293100000000005</v>
      </c>
      <c r="D75" s="4">
        <v>4.1843810000000001</v>
      </c>
      <c r="E75" s="4">
        <v>-0.88492199999999999</v>
      </c>
      <c r="F75" s="4">
        <v>-0.44646400000000003</v>
      </c>
      <c r="G75" s="4">
        <v>6.2996809999999996</v>
      </c>
      <c r="H75" s="4" t="s">
        <v>868</v>
      </c>
    </row>
    <row r="76" spans="1:8">
      <c r="A76" s="4">
        <v>198</v>
      </c>
      <c r="B76" s="4">
        <v>5.329593</v>
      </c>
      <c r="C76" s="4">
        <v>-0.95270999999999995</v>
      </c>
      <c r="D76" s="4">
        <v>1.544254</v>
      </c>
      <c r="E76" s="4">
        <v>-3.1308549999999999</v>
      </c>
      <c r="F76" s="4">
        <v>-1.659708</v>
      </c>
      <c r="G76" s="4">
        <v>4.9965279999999996</v>
      </c>
      <c r="H76" s="4" t="s">
        <v>869</v>
      </c>
    </row>
    <row r="77" spans="1:8">
      <c r="A77" s="4">
        <v>199</v>
      </c>
      <c r="B77" s="4">
        <v>5.648701</v>
      </c>
      <c r="C77" s="4">
        <v>-3.0968610000000001</v>
      </c>
      <c r="D77" s="4">
        <v>3.2086329999999998</v>
      </c>
      <c r="E77" s="4">
        <v>4.4157400000000004</v>
      </c>
      <c r="F77" s="4">
        <v>3.6762269999999999</v>
      </c>
      <c r="G77" s="4">
        <v>3.4835780000000001</v>
      </c>
      <c r="H77" s="4" t="s">
        <v>870</v>
      </c>
    </row>
    <row r="78" spans="1:8">
      <c r="A78" s="4">
        <v>200</v>
      </c>
      <c r="B78" s="4">
        <v>6.855518</v>
      </c>
      <c r="C78" s="4">
        <v>-1.9593160000000001</v>
      </c>
      <c r="D78" s="4">
        <v>4.2370720000000004</v>
      </c>
      <c r="E78" s="4">
        <v>-1.7366820000000001</v>
      </c>
      <c r="F78" s="4">
        <v>-1.451789</v>
      </c>
      <c r="G78" s="4">
        <v>5.4912289999999997</v>
      </c>
      <c r="H78" s="4" t="s">
        <v>871</v>
      </c>
    </row>
    <row r="79" spans="1:8">
      <c r="A79" s="4">
        <v>206</v>
      </c>
      <c r="B79" s="4">
        <v>5.225079</v>
      </c>
      <c r="C79" s="4">
        <v>-1.3962559999999999</v>
      </c>
      <c r="D79" s="4">
        <v>3.5662259999999999</v>
      </c>
      <c r="E79" s="4">
        <v>-1.1722870000000001</v>
      </c>
      <c r="F79" s="4">
        <v>0.19484499999999999</v>
      </c>
      <c r="G79" s="4">
        <v>6.2070590000000001</v>
      </c>
      <c r="H79" s="4" t="s">
        <v>872</v>
      </c>
    </row>
    <row r="80" spans="1:8">
      <c r="A80" s="4">
        <v>207</v>
      </c>
      <c r="B80" s="4">
        <v>1.6861809999999999</v>
      </c>
      <c r="C80" s="4">
        <v>-1.5382469999999999</v>
      </c>
      <c r="D80" s="4">
        <v>8.6929999999999993E-2</v>
      </c>
      <c r="E80" s="4">
        <v>-2.1336560000000002</v>
      </c>
      <c r="F80" s="4">
        <v>-0.81338699999999997</v>
      </c>
      <c r="G80" s="4">
        <v>2.7391839999999998</v>
      </c>
      <c r="H80" s="4" t="s">
        <v>873</v>
      </c>
    </row>
    <row r="81" spans="1:8">
      <c r="A81" s="4">
        <v>208</v>
      </c>
      <c r="B81" s="4">
        <v>2.6075370000000002</v>
      </c>
      <c r="C81" s="4">
        <v>-1.789426</v>
      </c>
      <c r="D81" s="4">
        <v>2.4979019999999998</v>
      </c>
      <c r="E81" s="4">
        <v>-1.2522E-2</v>
      </c>
      <c r="F81" s="4">
        <v>2.2424469999999999</v>
      </c>
      <c r="G81" s="4">
        <v>2.937646</v>
      </c>
      <c r="H81" s="4" t="s">
        <v>874</v>
      </c>
    </row>
    <row r="82" spans="1:8">
      <c r="A82" s="4">
        <v>209</v>
      </c>
      <c r="B82" s="4">
        <v>9.5966999999999997E-2</v>
      </c>
      <c r="C82" s="4">
        <v>-1.099148</v>
      </c>
      <c r="D82" s="4">
        <v>-0.78877699999999995</v>
      </c>
      <c r="E82" s="4">
        <v>-2.8807480000000001</v>
      </c>
      <c r="F82" s="4">
        <v>-1.0375669999999999</v>
      </c>
      <c r="G82" s="4">
        <v>0.63492700000000002</v>
      </c>
      <c r="H82" s="4" t="s">
        <v>875</v>
      </c>
    </row>
    <row r="83" spans="1:8">
      <c r="A83" s="4">
        <v>210</v>
      </c>
      <c r="B83" s="4">
        <v>4.522132</v>
      </c>
      <c r="C83" s="4">
        <v>-0.18695800000000001</v>
      </c>
      <c r="D83" s="4">
        <v>0.263044</v>
      </c>
      <c r="E83" s="4">
        <v>-0.45649800000000001</v>
      </c>
      <c r="F83" s="4">
        <v>0.357074</v>
      </c>
      <c r="G83" s="4">
        <v>1.5873189999999999</v>
      </c>
      <c r="H83" s="4" t="s">
        <v>876</v>
      </c>
    </row>
    <row r="84" spans="1:8">
      <c r="A84" s="4">
        <v>212</v>
      </c>
      <c r="B84" s="4">
        <v>0.54236700000000004</v>
      </c>
      <c r="C84" s="4">
        <v>8.9736999999999997E-2</v>
      </c>
      <c r="D84" s="4">
        <v>-1.1026659999999999</v>
      </c>
      <c r="E84" s="4">
        <v>2.3842210000000001</v>
      </c>
      <c r="F84" s="4">
        <v>0.82476000000000005</v>
      </c>
      <c r="G84" s="4">
        <v>-1.093045</v>
      </c>
      <c r="H84" s="4" t="s">
        <v>877</v>
      </c>
    </row>
    <row r="85" spans="1:8">
      <c r="A85" s="4">
        <v>215</v>
      </c>
      <c r="B85" s="4">
        <v>2.7178599999999999</v>
      </c>
      <c r="C85" s="4">
        <v>-1.345707</v>
      </c>
      <c r="D85" s="4">
        <v>3.064171</v>
      </c>
      <c r="E85" s="4">
        <v>-1.4367000000000001</v>
      </c>
      <c r="F85" s="4">
        <v>-0.96769099999999997</v>
      </c>
      <c r="G85" s="4">
        <v>4.8459859999999999</v>
      </c>
      <c r="H85" s="4" t="s">
        <v>878</v>
      </c>
    </row>
    <row r="86" spans="1:8">
      <c r="A86" s="4">
        <v>218</v>
      </c>
      <c r="B86" s="4">
        <v>1.5937349999999999</v>
      </c>
      <c r="C86" s="4">
        <v>0.51319700000000001</v>
      </c>
      <c r="D86" s="4">
        <v>0.24881900000000001</v>
      </c>
      <c r="E86" s="4">
        <v>2.0707979999999999</v>
      </c>
      <c r="F86" s="4">
        <v>-0.31812200000000002</v>
      </c>
      <c r="G86" s="4">
        <v>2.3313760000000001</v>
      </c>
      <c r="H86" s="4" t="s">
        <v>879</v>
      </c>
    </row>
    <row r="87" spans="1:8">
      <c r="A87" s="4">
        <v>224</v>
      </c>
      <c r="B87" s="4">
        <v>4.7368050000000004</v>
      </c>
      <c r="C87" s="4">
        <v>-0.94209100000000001</v>
      </c>
      <c r="D87" s="4">
        <v>1.1700349999999999</v>
      </c>
      <c r="E87" s="4">
        <v>2.9575800000000001</v>
      </c>
      <c r="F87" s="4">
        <v>0.92399100000000001</v>
      </c>
      <c r="G87" s="4">
        <v>2.154703</v>
      </c>
      <c r="H87" s="4" t="s">
        <v>880</v>
      </c>
    </row>
    <row r="88" spans="1:8">
      <c r="A88" s="4">
        <v>227</v>
      </c>
      <c r="B88" s="4">
        <v>3.219354</v>
      </c>
      <c r="C88" s="4">
        <v>1.666976</v>
      </c>
      <c r="D88" s="4">
        <v>0.26013999999999998</v>
      </c>
      <c r="E88" s="4">
        <v>4.328265</v>
      </c>
      <c r="F88" s="4">
        <v>2.1512259999999999</v>
      </c>
      <c r="G88" s="4">
        <v>0.99526499999999996</v>
      </c>
      <c r="H88" s="4" t="s">
        <v>881</v>
      </c>
    </row>
    <row r="89" spans="1:8">
      <c r="A89" s="4">
        <v>229</v>
      </c>
      <c r="B89" s="4">
        <v>0.67907499999999998</v>
      </c>
      <c r="C89" s="4">
        <v>0.15801200000000001</v>
      </c>
      <c r="D89" s="4">
        <v>1.754367</v>
      </c>
      <c r="E89" s="4">
        <v>-0.17499799999999999</v>
      </c>
      <c r="F89" s="4">
        <v>1.74678</v>
      </c>
      <c r="G89" s="4">
        <v>3.098185</v>
      </c>
      <c r="H89" s="4" t="s">
        <v>882</v>
      </c>
    </row>
    <row r="90" spans="1:8">
      <c r="A90" s="4">
        <v>230</v>
      </c>
      <c r="B90" s="4">
        <v>-4.1698690000000003</v>
      </c>
      <c r="C90" s="4">
        <v>0.95314900000000002</v>
      </c>
      <c r="D90" s="4">
        <v>-1.903386</v>
      </c>
      <c r="E90" s="4">
        <v>-3.098519</v>
      </c>
      <c r="F90" s="4">
        <v>-0.41881000000000002</v>
      </c>
      <c r="G90" s="4">
        <v>-1.3884339999999999</v>
      </c>
      <c r="H90" s="4" t="s">
        <v>883</v>
      </c>
    </row>
    <row r="91" spans="1:8">
      <c r="A91" s="4">
        <v>237</v>
      </c>
      <c r="B91" s="4">
        <v>3.8419560000000001</v>
      </c>
      <c r="C91" s="4">
        <v>-1.519498</v>
      </c>
      <c r="D91" s="4">
        <v>2.4196369999999998</v>
      </c>
      <c r="E91" s="4">
        <v>-2.1446580000000002</v>
      </c>
      <c r="F91" s="4">
        <v>-2.354406</v>
      </c>
      <c r="G91" s="4">
        <v>5.8958750000000002</v>
      </c>
      <c r="H91" s="4" t="s">
        <v>884</v>
      </c>
    </row>
    <row r="92" spans="1:8">
      <c r="A92" s="4">
        <v>239</v>
      </c>
      <c r="B92" s="4">
        <v>6.427003</v>
      </c>
      <c r="C92" s="4">
        <v>-2.7851669999999999</v>
      </c>
      <c r="D92" s="4">
        <v>4.2746380000000004</v>
      </c>
      <c r="E92" s="4">
        <v>-2.5456620000000001</v>
      </c>
      <c r="F92" s="4">
        <v>-2.1627390000000002</v>
      </c>
      <c r="G92" s="4">
        <v>3.8334030000000001</v>
      </c>
      <c r="H92" s="4" t="s">
        <v>885</v>
      </c>
    </row>
    <row r="93" spans="1:8">
      <c r="A93" s="4">
        <v>240</v>
      </c>
      <c r="B93" s="4">
        <v>-0.77132900000000004</v>
      </c>
      <c r="C93" s="4">
        <v>0.854904</v>
      </c>
      <c r="D93" s="4">
        <v>0.99413099999999999</v>
      </c>
      <c r="E93" s="4">
        <v>0.22472500000000001</v>
      </c>
      <c r="F93" s="4">
        <v>0.18465799999999999</v>
      </c>
      <c r="G93" s="4">
        <v>2.5259149999999999</v>
      </c>
      <c r="H93" s="4" t="s">
        <v>886</v>
      </c>
    </row>
    <row r="94" spans="1:8">
      <c r="A94" s="4">
        <v>241</v>
      </c>
      <c r="B94" s="4">
        <v>5.4750620000000003</v>
      </c>
      <c r="C94" s="4">
        <v>-1.523326</v>
      </c>
      <c r="D94" s="4">
        <v>2.0736059999999998</v>
      </c>
      <c r="E94" s="4">
        <v>2.5140850000000001</v>
      </c>
      <c r="F94" s="4">
        <v>0.35578399999999999</v>
      </c>
      <c r="G94" s="4">
        <v>1.853186</v>
      </c>
      <c r="H94" s="4" t="s">
        <v>887</v>
      </c>
    </row>
    <row r="95" spans="1:8">
      <c r="A95" s="4">
        <v>242</v>
      </c>
      <c r="B95" s="4">
        <v>4.2020410000000004</v>
      </c>
      <c r="C95" s="4">
        <v>0.36382300000000001</v>
      </c>
      <c r="D95" s="4">
        <v>2.778397</v>
      </c>
      <c r="E95" s="4">
        <v>0.10788300000000001</v>
      </c>
      <c r="F95" s="4">
        <v>-0.37214799999999998</v>
      </c>
      <c r="G95" s="4">
        <v>5.0961040000000004</v>
      </c>
      <c r="H95" s="4" t="s">
        <v>888</v>
      </c>
    </row>
    <row r="96" spans="1:8">
      <c r="A96" s="4">
        <v>250</v>
      </c>
      <c r="B96" s="4">
        <v>-2.1300129999999999</v>
      </c>
      <c r="C96" s="4">
        <v>1.2008509999999999</v>
      </c>
      <c r="D96" s="4">
        <v>1.7806059999999999</v>
      </c>
      <c r="E96" s="4">
        <v>-1.743188</v>
      </c>
      <c r="F96" s="4">
        <v>5.1138999999999997E-2</v>
      </c>
      <c r="G96" s="4">
        <v>2.1545260000000002</v>
      </c>
      <c r="H96" s="4" t="s">
        <v>889</v>
      </c>
    </row>
    <row r="97" spans="1:8">
      <c r="A97" s="4">
        <v>251</v>
      </c>
      <c r="B97" s="4">
        <v>1.221157</v>
      </c>
      <c r="C97" s="4">
        <v>-0.35886400000000002</v>
      </c>
      <c r="D97" s="4">
        <v>0.92096</v>
      </c>
      <c r="E97" s="4">
        <v>-1.783514</v>
      </c>
      <c r="F97" s="4">
        <v>-0.328878</v>
      </c>
      <c r="G97" s="4">
        <v>2.1243059999999998</v>
      </c>
      <c r="H97" s="4" t="s">
        <v>890</v>
      </c>
    </row>
    <row r="98" spans="1:8">
      <c r="A98" s="4">
        <v>252</v>
      </c>
      <c r="B98" s="4">
        <v>3.0360909999999999</v>
      </c>
      <c r="C98" s="4">
        <v>-0.49019200000000002</v>
      </c>
      <c r="D98" s="4">
        <v>2.7051409999999998</v>
      </c>
      <c r="E98" s="4">
        <v>1.1722E-2</v>
      </c>
      <c r="F98" s="4">
        <v>0.25089</v>
      </c>
      <c r="G98" s="4">
        <v>3.310387</v>
      </c>
      <c r="H98" s="4" t="s">
        <v>891</v>
      </c>
    </row>
    <row r="99" spans="1:8">
      <c r="A99" s="4">
        <v>253</v>
      </c>
      <c r="B99" s="4">
        <v>1.628279</v>
      </c>
      <c r="C99" s="4">
        <v>-0.18812699999999999</v>
      </c>
      <c r="D99" s="4">
        <v>1.3162670000000001</v>
      </c>
      <c r="E99" s="4">
        <v>-0.94851600000000003</v>
      </c>
      <c r="F99" s="4">
        <v>-0.97165299999999999</v>
      </c>
      <c r="G99" s="4">
        <v>2.6841590000000002</v>
      </c>
      <c r="H99" s="4" t="s">
        <v>892</v>
      </c>
    </row>
    <row r="100" spans="1:8">
      <c r="A100" s="4">
        <v>256</v>
      </c>
      <c r="B100" s="4">
        <v>2.0777030000000001</v>
      </c>
      <c r="C100" s="4">
        <v>-0.21413599999999999</v>
      </c>
      <c r="D100" s="4">
        <v>1.483611</v>
      </c>
      <c r="E100" s="4">
        <v>3.7228309999999998</v>
      </c>
      <c r="F100" s="4">
        <v>0.38595099999999999</v>
      </c>
      <c r="G100" s="4">
        <v>1.243752</v>
      </c>
      <c r="H100" s="4" t="s">
        <v>893</v>
      </c>
    </row>
    <row r="101" spans="1:8">
      <c r="A101" s="4">
        <v>257</v>
      </c>
      <c r="B101" s="4">
        <v>0.46847</v>
      </c>
      <c r="C101" s="4">
        <v>1.9656E-2</v>
      </c>
      <c r="D101" s="4">
        <v>-0.170296</v>
      </c>
      <c r="E101" s="4">
        <v>1.400301</v>
      </c>
      <c r="F101" s="4">
        <v>0.64449500000000004</v>
      </c>
      <c r="G101" s="4">
        <v>-8.4739999999999996E-2</v>
      </c>
      <c r="H101" s="4" t="s">
        <v>894</v>
      </c>
    </row>
    <row r="102" spans="1:8">
      <c r="A102" s="4">
        <v>258</v>
      </c>
      <c r="B102" s="4">
        <v>3.6083789999999998</v>
      </c>
      <c r="C102" s="4">
        <v>-0.629664</v>
      </c>
      <c r="D102" s="4">
        <v>1.4435020000000001</v>
      </c>
      <c r="E102" s="4">
        <v>2.5799539999999999</v>
      </c>
      <c r="F102" s="4">
        <v>3.456E-2</v>
      </c>
      <c r="G102" s="4">
        <v>3.7863159999999998</v>
      </c>
      <c r="H102" s="4" t="s">
        <v>895</v>
      </c>
    </row>
    <row r="103" spans="1:8">
      <c r="A103" s="4">
        <v>259</v>
      </c>
      <c r="B103" s="4">
        <v>4.8749890000000002</v>
      </c>
      <c r="C103" s="4">
        <v>-0.99853599999999998</v>
      </c>
      <c r="D103" s="4">
        <v>1.5090479999999999</v>
      </c>
      <c r="E103" s="4">
        <v>4.6966099999999997</v>
      </c>
      <c r="F103" s="4">
        <v>1.2685040000000001</v>
      </c>
      <c r="G103" s="4">
        <v>1.626887</v>
      </c>
      <c r="H103" s="4" t="s">
        <v>896</v>
      </c>
    </row>
    <row r="104" spans="1:8">
      <c r="A104" s="4">
        <v>260</v>
      </c>
      <c r="B104" s="4">
        <v>5.2735459999999996</v>
      </c>
      <c r="C104" s="4">
        <v>-0.91372500000000001</v>
      </c>
      <c r="D104" s="4">
        <v>2.7035969999999998</v>
      </c>
      <c r="E104" s="4">
        <v>-1.347909</v>
      </c>
      <c r="F104" s="4">
        <v>-1.109621</v>
      </c>
      <c r="G104" s="4">
        <v>5.4135479999999996</v>
      </c>
      <c r="H104" s="4" t="s">
        <v>897</v>
      </c>
    </row>
    <row r="105" spans="1:8">
      <c r="A105" s="4">
        <v>261</v>
      </c>
      <c r="B105" s="4">
        <v>1.8122830000000001</v>
      </c>
      <c r="C105" s="4">
        <v>-0.34157199999999999</v>
      </c>
      <c r="D105" s="4">
        <v>-0.87903699999999996</v>
      </c>
      <c r="E105" s="4">
        <v>4.9120990000000004</v>
      </c>
      <c r="F105" s="4">
        <v>1.55002</v>
      </c>
      <c r="G105" s="4">
        <v>-0.85906499999999997</v>
      </c>
      <c r="H105" s="4" t="s">
        <v>898</v>
      </c>
    </row>
    <row r="106" spans="1:8">
      <c r="A106" s="4">
        <v>262</v>
      </c>
      <c r="B106" s="4">
        <v>2.5546160000000002</v>
      </c>
      <c r="C106" s="4">
        <v>-7.0387000000000005E-2</v>
      </c>
      <c r="D106" s="4">
        <v>-3.4394960000000001</v>
      </c>
      <c r="E106" s="4">
        <v>7.2287850000000002</v>
      </c>
      <c r="F106" s="4">
        <v>2.632978</v>
      </c>
      <c r="G106" s="4">
        <v>-1.5421</v>
      </c>
      <c r="H106" s="4" t="s">
        <v>899</v>
      </c>
    </row>
    <row r="107" spans="1:8">
      <c r="A107" s="4">
        <v>263</v>
      </c>
      <c r="B107" s="4">
        <v>5.354965</v>
      </c>
      <c r="C107" s="4">
        <v>-3.1476169999999999</v>
      </c>
      <c r="D107" s="4">
        <v>0.98876900000000001</v>
      </c>
      <c r="E107" s="4">
        <v>4.3292510000000002</v>
      </c>
      <c r="F107" s="4">
        <v>-5.5781999999999998E-2</v>
      </c>
      <c r="G107" s="4">
        <v>-2.0585300000000002</v>
      </c>
      <c r="H107" s="4" t="s">
        <v>900</v>
      </c>
    </row>
    <row r="108" spans="1:8">
      <c r="A108" s="4">
        <v>264</v>
      </c>
      <c r="B108" s="4">
        <v>4.4835240000000001</v>
      </c>
      <c r="C108" s="4">
        <v>-1.1668190000000001</v>
      </c>
      <c r="D108" s="4">
        <v>0.91360699999999995</v>
      </c>
      <c r="E108" s="4">
        <v>-3.3661750000000001</v>
      </c>
      <c r="F108" s="4">
        <v>-1.9768939999999999</v>
      </c>
      <c r="G108" s="4">
        <v>4.2516239999999996</v>
      </c>
      <c r="H108" s="4" t="s">
        <v>901</v>
      </c>
    </row>
    <row r="109" spans="1:8">
      <c r="A109" s="4">
        <v>266</v>
      </c>
      <c r="B109" s="4">
        <v>-1.0474410000000001</v>
      </c>
      <c r="C109" s="4">
        <v>-1.9542539999999999</v>
      </c>
      <c r="D109" s="4">
        <v>2.5318779999999999</v>
      </c>
      <c r="E109" s="4">
        <v>-3.810727</v>
      </c>
      <c r="F109" s="4">
        <v>-0.83085399999999998</v>
      </c>
      <c r="G109" s="4">
        <v>3.4276719999999998</v>
      </c>
      <c r="H109" s="4" t="s">
        <v>902</v>
      </c>
    </row>
    <row r="110" spans="1:8">
      <c r="A110" s="4">
        <v>267</v>
      </c>
      <c r="B110" s="4">
        <v>2.0858979999999998</v>
      </c>
      <c r="C110" s="4">
        <v>-0.99967099999999998</v>
      </c>
      <c r="D110" s="4">
        <v>-6.8611000000000005E-2</v>
      </c>
      <c r="E110" s="4">
        <v>5.1612679999999997</v>
      </c>
      <c r="F110" s="4">
        <v>1.8408420000000001</v>
      </c>
      <c r="G110" s="4">
        <v>0.61248000000000002</v>
      </c>
      <c r="H110" s="4" t="s">
        <v>903</v>
      </c>
    </row>
    <row r="111" spans="1:8">
      <c r="A111" s="4">
        <v>268</v>
      </c>
      <c r="B111" s="4">
        <v>2.363515</v>
      </c>
      <c r="C111" s="4">
        <v>-0.74879099999999998</v>
      </c>
      <c r="D111" s="4">
        <v>1.341591</v>
      </c>
      <c r="E111" s="4">
        <v>-0.38419300000000001</v>
      </c>
      <c r="F111" s="4">
        <v>-0.39503500000000003</v>
      </c>
      <c r="G111" s="4">
        <v>2.586408</v>
      </c>
      <c r="H111" s="4" t="s">
        <v>904</v>
      </c>
    </row>
    <row r="112" spans="1:8">
      <c r="A112" s="4">
        <v>270</v>
      </c>
      <c r="B112" s="4">
        <v>0.81288199999999999</v>
      </c>
      <c r="C112" s="4">
        <v>-0.148371</v>
      </c>
      <c r="D112" s="4">
        <v>0.18299099999999999</v>
      </c>
      <c r="E112" s="4">
        <v>3.6135790000000001</v>
      </c>
      <c r="F112" s="4">
        <v>1.3492960000000001</v>
      </c>
      <c r="G112" s="4">
        <v>1.8454470000000001</v>
      </c>
      <c r="H112" s="4" t="s">
        <v>905</v>
      </c>
    </row>
    <row r="113" spans="1:8">
      <c r="A113" s="4">
        <v>272</v>
      </c>
      <c r="B113" s="4">
        <v>3.4852720000000001</v>
      </c>
      <c r="C113" s="4">
        <v>-1.4061669999999999</v>
      </c>
      <c r="D113" s="4">
        <v>5.5602410000000004</v>
      </c>
      <c r="E113" s="4">
        <v>-2.7015750000000001</v>
      </c>
      <c r="F113" s="4">
        <v>-0.283833</v>
      </c>
      <c r="G113" s="4">
        <v>6.2753940000000004</v>
      </c>
      <c r="H113" s="4" t="s">
        <v>906</v>
      </c>
    </row>
    <row r="114" spans="1:8">
      <c r="A114" s="4">
        <v>273</v>
      </c>
      <c r="B114" s="4">
        <v>6.7087510000000004</v>
      </c>
      <c r="C114" s="4">
        <v>0.11051999999999999</v>
      </c>
      <c r="D114" s="4">
        <v>3.7183920000000001</v>
      </c>
      <c r="E114" s="4">
        <v>2.4554999999999998</v>
      </c>
      <c r="F114" s="4">
        <v>1.0548379999999999</v>
      </c>
      <c r="G114" s="4">
        <v>5.1177739999999998</v>
      </c>
      <c r="H114" s="4" t="s">
        <v>907</v>
      </c>
    </row>
    <row r="115" spans="1:8">
      <c r="A115" s="4">
        <v>275</v>
      </c>
      <c r="B115" s="4">
        <v>3.056438</v>
      </c>
      <c r="C115" s="4">
        <v>-9.2199000000000003E-2</v>
      </c>
      <c r="D115" s="4">
        <v>3.1174750000000002</v>
      </c>
      <c r="E115" s="4">
        <v>4.1889329999999996</v>
      </c>
      <c r="F115" s="4">
        <v>0.53248899999999999</v>
      </c>
      <c r="G115" s="4">
        <v>3.91073</v>
      </c>
      <c r="H115" s="4" t="s">
        <v>908</v>
      </c>
    </row>
    <row r="116" spans="1:8">
      <c r="A116" s="4">
        <v>280</v>
      </c>
      <c r="B116" s="4">
        <v>6.4868980000000001</v>
      </c>
      <c r="C116" s="4">
        <v>-0.87241999999999997</v>
      </c>
      <c r="D116" s="4">
        <v>1.4668620000000001</v>
      </c>
      <c r="E116" s="4">
        <v>1.3813930000000001</v>
      </c>
      <c r="F116" s="4">
        <v>0.36928800000000001</v>
      </c>
      <c r="G116" s="4">
        <v>2.5546790000000001</v>
      </c>
      <c r="H116" s="4" t="s">
        <v>909</v>
      </c>
    </row>
    <row r="117" spans="1:8">
      <c r="A117" s="4">
        <v>281</v>
      </c>
      <c r="B117" s="4">
        <v>5.4551410000000002</v>
      </c>
      <c r="C117" s="4">
        <v>-1.6421399999999999</v>
      </c>
      <c r="D117" s="4">
        <v>3.9379270000000002</v>
      </c>
      <c r="E117" s="4">
        <v>3.437821</v>
      </c>
      <c r="F117" s="4">
        <v>0.99571900000000002</v>
      </c>
      <c r="G117" s="4">
        <v>2.6833990000000001</v>
      </c>
      <c r="H117" s="4" t="s">
        <v>910</v>
      </c>
    </row>
    <row r="118" spans="1:8">
      <c r="A118" s="4">
        <v>282</v>
      </c>
      <c r="B118" s="4">
        <v>5.6023959999999997</v>
      </c>
      <c r="C118" s="4">
        <v>-2.0097839999999998</v>
      </c>
      <c r="D118" s="4">
        <v>3.1863679999999999</v>
      </c>
      <c r="E118" s="4">
        <v>-0.82010799999999995</v>
      </c>
      <c r="F118" s="4">
        <v>1.5831770000000001</v>
      </c>
      <c r="G118" s="4">
        <v>2.3789359999999999</v>
      </c>
      <c r="H118" s="4" t="s">
        <v>911</v>
      </c>
    </row>
    <row r="119" spans="1:8">
      <c r="A119" s="4">
        <v>283</v>
      </c>
      <c r="B119" s="4">
        <v>0.45671200000000001</v>
      </c>
      <c r="C119" s="4">
        <v>-2.326721</v>
      </c>
      <c r="D119" s="4">
        <v>-1.083537</v>
      </c>
      <c r="E119" s="4">
        <v>-0.75664200000000004</v>
      </c>
      <c r="F119" s="4">
        <v>0.2132</v>
      </c>
      <c r="G119" s="4">
        <v>0.58005399999999996</v>
      </c>
      <c r="H119" s="4" t="s">
        <v>912</v>
      </c>
    </row>
    <row r="120" spans="1:8">
      <c r="A120" s="4">
        <v>284</v>
      </c>
      <c r="B120" s="4">
        <v>3.4683259999999998</v>
      </c>
      <c r="C120" s="4">
        <v>-0.33607100000000001</v>
      </c>
      <c r="D120" s="4">
        <v>0.77376599999999995</v>
      </c>
      <c r="E120" s="4">
        <v>-1.78291</v>
      </c>
      <c r="F120" s="4">
        <v>-0.26815</v>
      </c>
      <c r="G120" s="4">
        <v>2.9322650000000001</v>
      </c>
      <c r="H120" s="4" t="s">
        <v>913</v>
      </c>
    </row>
    <row r="121" spans="1:8">
      <c r="A121" s="4">
        <v>285</v>
      </c>
      <c r="B121" s="4">
        <v>-3.6528999999999999E-2</v>
      </c>
      <c r="C121" s="4">
        <v>-1.402158</v>
      </c>
      <c r="D121" s="4">
        <v>1.3476509999999999</v>
      </c>
      <c r="E121" s="4">
        <v>-1.2155020000000001</v>
      </c>
      <c r="F121" s="4">
        <v>-1.291336</v>
      </c>
      <c r="G121" s="4">
        <v>2.522319</v>
      </c>
      <c r="H121" s="4" t="s">
        <v>914</v>
      </c>
    </row>
    <row r="122" spans="1:8">
      <c r="A122" s="4">
        <v>295</v>
      </c>
      <c r="B122" s="4">
        <v>2.2230249999999998</v>
      </c>
      <c r="C122" s="4">
        <v>-0.38658799999999999</v>
      </c>
      <c r="D122" s="4">
        <v>2.9753069999999999</v>
      </c>
      <c r="E122" s="4">
        <v>-0.422707</v>
      </c>
      <c r="F122" s="4">
        <v>-1.6308E-2</v>
      </c>
      <c r="G122" s="4">
        <v>2.9737070000000001</v>
      </c>
      <c r="H122" s="4" t="s">
        <v>915</v>
      </c>
    </row>
    <row r="123" spans="1:8">
      <c r="A123" s="4">
        <v>296</v>
      </c>
      <c r="B123" s="4">
        <v>2.4660340000000001</v>
      </c>
      <c r="C123" s="4">
        <v>-0.71226800000000001</v>
      </c>
      <c r="D123" s="4">
        <v>2.8217569999999998</v>
      </c>
      <c r="E123" s="4">
        <v>2.6225369999999999</v>
      </c>
      <c r="F123" s="4">
        <v>0.83478799999999997</v>
      </c>
      <c r="G123" s="4">
        <v>1.787223</v>
      </c>
      <c r="H123" s="4" t="s">
        <v>916</v>
      </c>
    </row>
    <row r="124" spans="1:8">
      <c r="A124" s="4">
        <v>314</v>
      </c>
      <c r="B124" s="4">
        <v>2.941605</v>
      </c>
      <c r="C124" s="4">
        <v>-5.9034690000000003</v>
      </c>
      <c r="D124" s="4">
        <v>-4.7991039999999998</v>
      </c>
      <c r="E124" s="4">
        <v>0.56030999999999997</v>
      </c>
      <c r="F124" s="4">
        <v>-0.68674500000000005</v>
      </c>
      <c r="G124" s="4">
        <v>-7.542319</v>
      </c>
      <c r="H124" s="4" t="s">
        <v>917</v>
      </c>
    </row>
    <row r="125" spans="1:8">
      <c r="A125" s="4">
        <v>315</v>
      </c>
      <c r="B125" s="4">
        <v>2.0426950000000001</v>
      </c>
      <c r="C125" s="4">
        <v>-0.61184300000000003</v>
      </c>
      <c r="D125" s="4">
        <v>0.62214499999999995</v>
      </c>
      <c r="E125" s="4">
        <v>-1.2438929999999999</v>
      </c>
      <c r="F125" s="4">
        <v>0.37640899999999999</v>
      </c>
      <c r="G125" s="4">
        <v>3.1577890000000002</v>
      </c>
      <c r="H125" s="4" t="s">
        <v>918</v>
      </c>
    </row>
    <row r="126" spans="1:8">
      <c r="A126" s="4">
        <v>318</v>
      </c>
      <c r="B126" s="4">
        <v>1.946113</v>
      </c>
      <c r="C126" s="4">
        <v>0.76930100000000001</v>
      </c>
      <c r="D126" s="4">
        <v>0.92274900000000004</v>
      </c>
      <c r="E126" s="4">
        <v>0.791597</v>
      </c>
      <c r="F126" s="4">
        <v>1.8764959999999999</v>
      </c>
      <c r="G126" s="4">
        <v>0.204655</v>
      </c>
      <c r="H126" s="4" t="s">
        <v>919</v>
      </c>
    </row>
    <row r="127" spans="1:8">
      <c r="A127" s="4">
        <v>319</v>
      </c>
      <c r="B127" s="4">
        <v>1.2170970000000001</v>
      </c>
      <c r="C127" s="4">
        <v>-1.959654</v>
      </c>
      <c r="D127" s="4">
        <v>-2.5463300000000002</v>
      </c>
      <c r="E127" s="4">
        <v>0.97937099999999999</v>
      </c>
      <c r="F127" s="4">
        <v>1.3336809999999999</v>
      </c>
      <c r="G127" s="4">
        <v>-7.8977459999999997</v>
      </c>
      <c r="H127" s="4" t="s">
        <v>920</v>
      </c>
    </row>
    <row r="128" spans="1:8">
      <c r="A128" s="4">
        <v>320</v>
      </c>
      <c r="B128" s="4">
        <v>0.11970500000000001</v>
      </c>
      <c r="C128" s="4">
        <v>0.27172499999999999</v>
      </c>
      <c r="D128" s="4">
        <v>-1.698556</v>
      </c>
      <c r="E128" s="4">
        <v>-1.86317</v>
      </c>
      <c r="F128" s="4">
        <v>-3.9522000000000002E-2</v>
      </c>
      <c r="G128" s="4">
        <v>-1.242245</v>
      </c>
      <c r="H128" s="4" t="s">
        <v>921</v>
      </c>
    </row>
    <row r="129" spans="1:8">
      <c r="A129" s="4">
        <v>321</v>
      </c>
      <c r="B129" s="4">
        <v>-4.7368079999999999</v>
      </c>
      <c r="C129" s="4">
        <v>1.5115099999999999</v>
      </c>
      <c r="D129" s="4">
        <v>-1.7975639999999999</v>
      </c>
      <c r="E129" s="4">
        <v>-2.7608640000000002</v>
      </c>
      <c r="F129" s="4">
        <v>-1.9626000000000001E-2</v>
      </c>
      <c r="G129" s="4">
        <v>-0.39386199999999999</v>
      </c>
      <c r="H129" s="4" t="s">
        <v>922</v>
      </c>
    </row>
    <row r="130" spans="1:8">
      <c r="A130" s="4">
        <v>322</v>
      </c>
      <c r="B130" s="4">
        <v>5.3395279999999996</v>
      </c>
      <c r="C130" s="4">
        <v>-3.4654929999999999</v>
      </c>
      <c r="D130" s="4">
        <v>-2.3129550000000001</v>
      </c>
      <c r="E130" s="4">
        <v>4.3367430000000002</v>
      </c>
      <c r="F130" s="4">
        <v>2.1844589999999999</v>
      </c>
      <c r="G130" s="4">
        <v>-2.514294</v>
      </c>
      <c r="H130" s="4" t="s">
        <v>923</v>
      </c>
    </row>
    <row r="131" spans="1:8">
      <c r="A131" s="4">
        <v>323</v>
      </c>
      <c r="B131" s="4">
        <v>0.363205</v>
      </c>
      <c r="C131" s="4">
        <v>0.17510100000000001</v>
      </c>
      <c r="D131" s="4">
        <v>-0.52396100000000001</v>
      </c>
      <c r="E131" s="4">
        <v>3.2717429999999998</v>
      </c>
      <c r="F131" s="4">
        <v>3.4106459999999998</v>
      </c>
      <c r="G131" s="4">
        <v>-3.3689629999999999</v>
      </c>
      <c r="H131" s="4" t="s">
        <v>924</v>
      </c>
    </row>
    <row r="132" spans="1:8">
      <c r="A132" s="4">
        <v>324</v>
      </c>
      <c r="B132" s="4">
        <v>1.144155</v>
      </c>
      <c r="C132" s="4">
        <v>-1.981171</v>
      </c>
      <c r="D132" s="4">
        <v>-2.2517130000000001</v>
      </c>
      <c r="E132" s="4">
        <v>0.84342899999999998</v>
      </c>
      <c r="F132" s="4">
        <v>3.6767799999999999</v>
      </c>
      <c r="G132" s="4">
        <v>-4.0309119999999998</v>
      </c>
      <c r="H132" s="4" t="s">
        <v>925</v>
      </c>
    </row>
    <row r="133" spans="1:8">
      <c r="A133" s="4">
        <v>325</v>
      </c>
      <c r="B133" s="4">
        <v>4.2320929999999999</v>
      </c>
      <c r="C133" s="4">
        <v>-3.2396449999999999</v>
      </c>
      <c r="D133" s="4">
        <v>2.8790740000000001</v>
      </c>
      <c r="E133" s="4">
        <v>-7.2207109999999997</v>
      </c>
      <c r="F133" s="4">
        <v>-1.8250109999999999</v>
      </c>
      <c r="G133" s="4">
        <v>3.2964699999999998</v>
      </c>
      <c r="H133" s="4" t="s">
        <v>926</v>
      </c>
    </row>
    <row r="134" spans="1:8">
      <c r="A134" s="4">
        <v>326</v>
      </c>
      <c r="B134" s="4">
        <v>5.9268000000000001</v>
      </c>
      <c r="C134" s="4">
        <v>-1.4061669999999999</v>
      </c>
      <c r="D134" s="4">
        <v>4.5515030000000003</v>
      </c>
      <c r="E134" s="4">
        <v>1.5215000000000001</v>
      </c>
      <c r="F134" s="4">
        <v>-0.61791600000000002</v>
      </c>
      <c r="G134" s="4">
        <v>5.0896229999999996</v>
      </c>
      <c r="H134" s="4" t="s">
        <v>927</v>
      </c>
    </row>
    <row r="135" spans="1:8">
      <c r="A135" s="4">
        <v>327</v>
      </c>
      <c r="B135" s="4">
        <v>1.6584719999999999</v>
      </c>
      <c r="C135" s="4">
        <v>-0.77135299999999996</v>
      </c>
      <c r="D135" s="4">
        <v>-0.51919800000000005</v>
      </c>
      <c r="E135" s="4">
        <v>-0.28515699999999999</v>
      </c>
      <c r="F135" s="4">
        <v>0.10233299999999999</v>
      </c>
      <c r="G135" s="4">
        <v>-1.2643580000000001</v>
      </c>
      <c r="H135" s="4" t="s">
        <v>928</v>
      </c>
    </row>
    <row r="136" spans="1:8">
      <c r="A136" s="4">
        <v>328</v>
      </c>
      <c r="B136" s="4">
        <v>2.0770110000000002</v>
      </c>
      <c r="C136" s="4">
        <v>0.13077900000000001</v>
      </c>
      <c r="D136" s="4">
        <v>2.095072</v>
      </c>
      <c r="E136" s="4">
        <v>5.6524289999999997</v>
      </c>
      <c r="F136" s="4">
        <v>0.91800999999999999</v>
      </c>
      <c r="G136" s="4">
        <v>0.39632499999999998</v>
      </c>
      <c r="H136" s="4" t="s">
        <v>929</v>
      </c>
    </row>
    <row r="137" spans="1:8">
      <c r="A137" s="4">
        <v>329</v>
      </c>
      <c r="B137" s="4">
        <v>6.0387700000000004</v>
      </c>
      <c r="C137" s="4">
        <v>-1.269738</v>
      </c>
      <c r="D137" s="4">
        <v>-1.7941240000000001</v>
      </c>
      <c r="E137" s="4">
        <v>0.90864199999999995</v>
      </c>
      <c r="F137" s="4">
        <v>-0.30720599999999998</v>
      </c>
      <c r="G137" s="4">
        <v>-0.75398299999999996</v>
      </c>
      <c r="H137" s="4" t="s">
        <v>930</v>
      </c>
    </row>
    <row r="138" spans="1:8">
      <c r="A138" s="4">
        <v>330</v>
      </c>
      <c r="B138" s="4">
        <v>-0.354798</v>
      </c>
      <c r="C138" s="4">
        <v>-0.78047900000000003</v>
      </c>
      <c r="D138" s="4">
        <v>1.0944020000000001</v>
      </c>
      <c r="E138" s="4">
        <v>-1.0185150000000001</v>
      </c>
      <c r="F138" s="4">
        <v>0.43754700000000002</v>
      </c>
      <c r="G138" s="4">
        <v>2.3509470000000001</v>
      </c>
      <c r="H138" s="4" t="s">
        <v>931</v>
      </c>
    </row>
    <row r="139" spans="1:8">
      <c r="A139" s="4">
        <v>331</v>
      </c>
      <c r="B139" s="4">
        <v>3.2815409999999998</v>
      </c>
      <c r="C139" s="4">
        <v>-1.393688</v>
      </c>
      <c r="D139" s="4">
        <v>2.6174240000000002</v>
      </c>
      <c r="E139" s="4">
        <v>0.56221699999999997</v>
      </c>
      <c r="F139" s="4">
        <v>-0.59284300000000001</v>
      </c>
      <c r="G139" s="4">
        <v>3.3575710000000001</v>
      </c>
      <c r="H139" s="4" t="s">
        <v>932</v>
      </c>
    </row>
    <row r="140" spans="1:8">
      <c r="A140" s="4">
        <v>332</v>
      </c>
      <c r="B140" s="4">
        <v>3.8925580000000002</v>
      </c>
      <c r="C140" s="4">
        <v>-1.06924</v>
      </c>
      <c r="D140" s="4">
        <v>1.9821009999999999</v>
      </c>
      <c r="E140" s="4">
        <v>1.97356</v>
      </c>
      <c r="F140" s="4">
        <v>0.42743599999999998</v>
      </c>
      <c r="G140" s="4">
        <v>2.3159329999999998</v>
      </c>
      <c r="H140" s="4" t="s">
        <v>933</v>
      </c>
    </row>
    <row r="141" spans="1:8">
      <c r="A141" s="4">
        <v>333</v>
      </c>
      <c r="B141" s="4">
        <v>0.26732</v>
      </c>
      <c r="C141" s="4">
        <v>-1.7040329999999999</v>
      </c>
      <c r="D141" s="4">
        <v>0.100702</v>
      </c>
      <c r="E141" s="4">
        <v>0.83612699999999995</v>
      </c>
      <c r="F141" s="4">
        <v>2.5455510000000001</v>
      </c>
      <c r="G141" s="4">
        <v>-1.2784759999999999</v>
      </c>
      <c r="H141" s="4" t="s">
        <v>934</v>
      </c>
    </row>
    <row r="142" spans="1:8">
      <c r="A142" s="4">
        <v>334</v>
      </c>
      <c r="B142" s="4">
        <v>1.2306429999999999</v>
      </c>
      <c r="C142" s="4">
        <v>1.4734000000000001E-2</v>
      </c>
      <c r="D142" s="4">
        <v>-1.5781449999999999</v>
      </c>
      <c r="E142" s="4">
        <v>0.77051199999999997</v>
      </c>
      <c r="F142" s="4">
        <v>-0.27615099999999998</v>
      </c>
      <c r="G142" s="4">
        <v>-0.33851500000000001</v>
      </c>
      <c r="H142" s="4" t="s">
        <v>935</v>
      </c>
    </row>
    <row r="143" spans="1:8">
      <c r="A143" s="4">
        <v>335</v>
      </c>
      <c r="B143" s="4">
        <v>2.887575</v>
      </c>
      <c r="C143" s="4">
        <v>-0.80298000000000003</v>
      </c>
      <c r="D143" s="4">
        <v>4.9243649999999999</v>
      </c>
      <c r="E143" s="4">
        <v>-0.85634699999999997</v>
      </c>
      <c r="F143" s="4">
        <v>0.286636</v>
      </c>
      <c r="G143" s="4">
        <v>6.3695919999999999</v>
      </c>
      <c r="H143" s="4" t="s">
        <v>936</v>
      </c>
    </row>
    <row r="144" spans="1:8">
      <c r="A144" s="4">
        <v>336</v>
      </c>
      <c r="B144" s="4">
        <v>-1.0598030000000001</v>
      </c>
      <c r="C144" s="4">
        <v>-1.194132</v>
      </c>
      <c r="D144" s="4">
        <v>2.4705710000000001</v>
      </c>
      <c r="E144" s="4">
        <v>-2.3829699999999998</v>
      </c>
      <c r="F144" s="4">
        <v>-1.310989</v>
      </c>
      <c r="G144" s="4">
        <v>3.5477069999999999</v>
      </c>
      <c r="H144" s="4" t="s">
        <v>937</v>
      </c>
    </row>
    <row r="145" spans="1:8">
      <c r="A145" s="4">
        <v>337</v>
      </c>
      <c r="B145" s="4">
        <v>4.4222219999999997</v>
      </c>
      <c r="C145" s="4">
        <v>-2.2977219999999998</v>
      </c>
      <c r="D145" s="4">
        <v>0.91319799999999995</v>
      </c>
      <c r="E145" s="4">
        <v>-0.56283099999999997</v>
      </c>
      <c r="F145" s="4">
        <v>-0.128884</v>
      </c>
      <c r="G145" s="4">
        <v>1.50169</v>
      </c>
      <c r="H145" s="4" t="s">
        <v>938</v>
      </c>
    </row>
    <row r="146" spans="1:8">
      <c r="A146" s="4">
        <v>338</v>
      </c>
      <c r="B146" s="4">
        <v>1.4728220000000001</v>
      </c>
      <c r="C146" s="4">
        <v>-1.4084319999999999</v>
      </c>
      <c r="D146" s="4">
        <v>1.293436</v>
      </c>
      <c r="E146" s="4">
        <v>0.89306300000000005</v>
      </c>
      <c r="F146" s="4">
        <v>-0.92709399999999997</v>
      </c>
      <c r="G146" s="4">
        <v>1.629148</v>
      </c>
      <c r="H146" s="4" t="s">
        <v>939</v>
      </c>
    </row>
    <row r="147" spans="1:8">
      <c r="A147" s="4">
        <v>355</v>
      </c>
      <c r="B147" s="4">
        <v>0.85143199999999997</v>
      </c>
      <c r="C147" s="4">
        <v>0.77261400000000002</v>
      </c>
      <c r="D147" s="4">
        <v>0.78471400000000002</v>
      </c>
      <c r="E147" s="4">
        <v>1.7611889999999999</v>
      </c>
      <c r="F147" s="4">
        <v>1.9226810000000001</v>
      </c>
      <c r="G147" s="4">
        <v>1.4939199999999999</v>
      </c>
      <c r="H147" s="4" t="s">
        <v>940</v>
      </c>
    </row>
    <row r="148" spans="1:8">
      <c r="A148" s="4">
        <v>356</v>
      </c>
      <c r="B148" s="4">
        <v>4.926158</v>
      </c>
      <c r="C148" s="4">
        <v>-2.6846960000000002</v>
      </c>
      <c r="D148" s="4">
        <v>0.92013800000000001</v>
      </c>
      <c r="E148" s="4">
        <v>0.74958000000000002</v>
      </c>
      <c r="F148" s="4">
        <v>0.73895100000000002</v>
      </c>
      <c r="G148" s="4">
        <v>-0.35726599999999997</v>
      </c>
      <c r="H148" s="4" t="s">
        <v>941</v>
      </c>
    </row>
    <row r="149" spans="1:8">
      <c r="A149" s="4">
        <v>357</v>
      </c>
      <c r="B149" s="4">
        <v>1.934469</v>
      </c>
      <c r="C149" s="4">
        <v>-0.857406</v>
      </c>
      <c r="D149" s="4">
        <v>0.57750699999999999</v>
      </c>
      <c r="E149" s="4">
        <v>1.112268</v>
      </c>
      <c r="F149" s="4">
        <v>1.6028309999999999</v>
      </c>
      <c r="G149" s="4">
        <v>0.50890199999999997</v>
      </c>
      <c r="H149" s="4" t="s">
        <v>942</v>
      </c>
    </row>
    <row r="150" spans="1:8">
      <c r="A150" s="4">
        <v>358</v>
      </c>
      <c r="B150" s="4">
        <v>3.44875</v>
      </c>
      <c r="C150" s="4">
        <v>-1.635041</v>
      </c>
      <c r="D150" s="4">
        <v>-1.469533</v>
      </c>
      <c r="E150" s="4">
        <v>3.3490820000000001</v>
      </c>
      <c r="F150" s="4">
        <v>2.481179</v>
      </c>
      <c r="G150" s="4">
        <v>3.3024999999999999E-2</v>
      </c>
      <c r="H150" s="4" t="s">
        <v>943</v>
      </c>
    </row>
    <row r="151" spans="1:8">
      <c r="A151" s="4">
        <v>359</v>
      </c>
      <c r="B151" s="4">
        <v>3.3890799999999999</v>
      </c>
      <c r="C151" s="4">
        <v>0.13667899999999999</v>
      </c>
      <c r="D151" s="4">
        <v>0.19126699999999999</v>
      </c>
      <c r="E151" s="4">
        <v>2.227195</v>
      </c>
      <c r="F151" s="4">
        <v>1.7952269999999999</v>
      </c>
      <c r="G151" s="4">
        <v>1.45983</v>
      </c>
      <c r="H151" s="4" t="s">
        <v>944</v>
      </c>
    </row>
    <row r="152" spans="1:8">
      <c r="A152" s="4">
        <v>360</v>
      </c>
      <c r="B152" s="4">
        <v>6.6999979999999999</v>
      </c>
      <c r="C152" s="4">
        <v>-3.7858960000000002</v>
      </c>
      <c r="D152" s="4">
        <v>-0.81947499999999995</v>
      </c>
      <c r="E152" s="4">
        <v>5.0698259999999999</v>
      </c>
      <c r="F152" s="4">
        <v>4.050338</v>
      </c>
      <c r="G152" s="4">
        <v>-6.003895</v>
      </c>
      <c r="H152" s="4" t="s">
        <v>945</v>
      </c>
    </row>
    <row r="153" spans="1:8">
      <c r="A153" s="4">
        <v>361</v>
      </c>
      <c r="B153" s="4">
        <v>6.2340650000000002</v>
      </c>
      <c r="C153" s="4">
        <v>-0.957978</v>
      </c>
      <c r="D153" s="4">
        <v>2.2134749999999999</v>
      </c>
      <c r="E153" s="4">
        <v>3.6865359999999998</v>
      </c>
      <c r="F153" s="4">
        <v>2.1991779999999999</v>
      </c>
      <c r="G153" s="4">
        <v>2.5974390000000001</v>
      </c>
      <c r="H153" s="4" t="s">
        <v>946</v>
      </c>
    </row>
    <row r="154" spans="1:8">
      <c r="A154" s="4">
        <v>362</v>
      </c>
      <c r="B154" s="4">
        <v>0.74420600000000003</v>
      </c>
      <c r="C154" s="4">
        <v>5.4932000000000002E-2</v>
      </c>
      <c r="D154" s="4">
        <v>-1.420299</v>
      </c>
      <c r="E154" s="4">
        <v>-1.2207209999999999</v>
      </c>
      <c r="F154" s="4">
        <v>0.31793500000000002</v>
      </c>
      <c r="G154" s="4">
        <v>-0.60751900000000003</v>
      </c>
      <c r="H154" s="4" t="s">
        <v>947</v>
      </c>
    </row>
    <row r="155" spans="1:8">
      <c r="A155" s="4">
        <v>363</v>
      </c>
      <c r="B155" s="4">
        <v>3.8162319999999998</v>
      </c>
      <c r="C155" s="4">
        <v>-0.27942699999999998</v>
      </c>
      <c r="D155" s="4">
        <v>1.317917</v>
      </c>
      <c r="E155" s="4">
        <v>2.2475869999999998</v>
      </c>
      <c r="F155" s="4">
        <v>1.1048180000000001</v>
      </c>
      <c r="G155" s="4">
        <v>1.291544</v>
      </c>
      <c r="H155" s="4" t="s">
        <v>948</v>
      </c>
    </row>
    <row r="156" spans="1:8">
      <c r="A156" s="4">
        <v>364</v>
      </c>
      <c r="B156" s="4">
        <v>1.5130570000000001</v>
      </c>
      <c r="C156" s="4">
        <v>-0.71958500000000003</v>
      </c>
      <c r="D156" s="4">
        <v>1.8990279999999999</v>
      </c>
      <c r="E156" s="4">
        <v>-0.83187</v>
      </c>
      <c r="F156" s="4">
        <v>0.360877</v>
      </c>
      <c r="G156" s="4">
        <v>2.1564480000000001</v>
      </c>
      <c r="H156" s="4" t="s">
        <v>949</v>
      </c>
    </row>
    <row r="157" spans="1:8">
      <c r="A157" s="4">
        <v>365</v>
      </c>
      <c r="B157" s="4">
        <v>7.7398899999999999</v>
      </c>
      <c r="C157" s="4">
        <v>-2.559879</v>
      </c>
      <c r="D157" s="4">
        <v>1.6334580000000001</v>
      </c>
      <c r="E157" s="4">
        <v>2.546284</v>
      </c>
      <c r="F157" s="4">
        <v>1.390941</v>
      </c>
      <c r="G157" s="4">
        <v>0.86154500000000001</v>
      </c>
      <c r="H157" s="4" t="s">
        <v>950</v>
      </c>
    </row>
    <row r="158" spans="1:8">
      <c r="A158" s="4">
        <v>366</v>
      </c>
      <c r="B158" s="4">
        <v>1.10802</v>
      </c>
      <c r="C158" s="4">
        <v>-6.6972000000000004E-2</v>
      </c>
      <c r="D158" s="4">
        <v>0.30697200000000002</v>
      </c>
      <c r="E158" s="4">
        <v>1.1147990000000001</v>
      </c>
      <c r="F158" s="4">
        <v>1.200086</v>
      </c>
      <c r="G158" s="4">
        <v>0.95541500000000001</v>
      </c>
      <c r="H158" s="4" t="s">
        <v>951</v>
      </c>
    </row>
    <row r="159" spans="1:8">
      <c r="A159" s="4">
        <v>367</v>
      </c>
      <c r="B159" s="4">
        <v>3.080149</v>
      </c>
      <c r="C159" s="4">
        <v>-1.250723</v>
      </c>
      <c r="D159" s="4">
        <v>2.0319739999999999</v>
      </c>
      <c r="E159" s="4">
        <v>2.1105969999999998</v>
      </c>
      <c r="F159" s="4">
        <v>1.2221610000000001</v>
      </c>
      <c r="G159" s="4">
        <v>2.9023379999999999</v>
      </c>
      <c r="H159" s="4" t="s">
        <v>952</v>
      </c>
    </row>
    <row r="160" spans="1:8">
      <c r="A160" s="4">
        <v>368</v>
      </c>
      <c r="B160" s="4">
        <v>2.8304710000000002</v>
      </c>
      <c r="C160" s="4">
        <v>-0.95226299999999997</v>
      </c>
      <c r="D160" s="4">
        <v>-0.66161000000000003</v>
      </c>
      <c r="E160" s="4">
        <v>1.5057970000000001</v>
      </c>
      <c r="F160" s="4">
        <v>-0.31125199999999997</v>
      </c>
      <c r="G160" s="4">
        <v>-3.8102999999999998E-2</v>
      </c>
      <c r="H160" s="4" t="s">
        <v>953</v>
      </c>
    </row>
    <row r="161" spans="1:8">
      <c r="A161" s="4">
        <v>369</v>
      </c>
      <c r="B161" s="4">
        <v>1.6558660000000001</v>
      </c>
      <c r="C161" s="4">
        <v>-0.69808400000000004</v>
      </c>
      <c r="D161" s="4">
        <v>-0.89035900000000001</v>
      </c>
      <c r="E161" s="4">
        <v>2.655122</v>
      </c>
      <c r="F161" s="4">
        <v>2.369818</v>
      </c>
      <c r="G161" s="4">
        <v>-2.7249759999999998</v>
      </c>
      <c r="H161" s="4" t="s">
        <v>954</v>
      </c>
    </row>
    <row r="162" spans="1:8">
      <c r="A162" s="4">
        <v>370</v>
      </c>
      <c r="B162" s="4">
        <v>3.2326589999999999</v>
      </c>
      <c r="C162" s="4">
        <v>-0.106432</v>
      </c>
      <c r="D162" s="4">
        <v>1.2802770000000001</v>
      </c>
      <c r="E162" s="4">
        <v>-0.41481299999999999</v>
      </c>
      <c r="F162" s="4">
        <v>0.74073500000000003</v>
      </c>
      <c r="G162" s="4">
        <v>1.404218</v>
      </c>
      <c r="H162" s="4" t="s">
        <v>955</v>
      </c>
    </row>
    <row r="163" spans="1:8">
      <c r="A163" s="4">
        <v>371</v>
      </c>
      <c r="B163" s="4">
        <v>-1.0776619999999999</v>
      </c>
      <c r="C163" s="4">
        <v>-1.7597910000000001</v>
      </c>
      <c r="D163" s="4">
        <v>-3.215042</v>
      </c>
      <c r="E163" s="4">
        <v>-0.35609000000000002</v>
      </c>
      <c r="F163" s="4">
        <v>-7.7698000000000003E-2</v>
      </c>
      <c r="G163" s="4">
        <v>-4.061795</v>
      </c>
      <c r="H163" s="4" t="s">
        <v>956</v>
      </c>
    </row>
    <row r="164" spans="1:8">
      <c r="A164" s="4">
        <v>372</v>
      </c>
      <c r="B164" s="4">
        <v>-0.76353599999999999</v>
      </c>
      <c r="C164" s="4">
        <v>0.39186399999999999</v>
      </c>
      <c r="D164" s="4">
        <v>-1.174598</v>
      </c>
      <c r="E164" s="4">
        <v>5.7725299999999997</v>
      </c>
      <c r="F164" s="4">
        <v>3.6238269999999999</v>
      </c>
      <c r="G164" s="4">
        <v>-1.7539180000000001</v>
      </c>
      <c r="H164" s="4" t="s">
        <v>957</v>
      </c>
    </row>
    <row r="165" spans="1:8">
      <c r="A165" s="4">
        <v>373</v>
      </c>
      <c r="B165" s="4">
        <v>4.420242</v>
      </c>
      <c r="C165" s="4">
        <v>-1.0714840000000001</v>
      </c>
      <c r="D165" s="4">
        <v>0.64358099999999996</v>
      </c>
      <c r="E165" s="4">
        <v>2.3515730000000001</v>
      </c>
      <c r="F165" s="4">
        <v>0.58796400000000004</v>
      </c>
      <c r="G165" s="4">
        <v>-0.48976500000000001</v>
      </c>
      <c r="H165" s="4" t="s">
        <v>958</v>
      </c>
    </row>
    <row r="166" spans="1:8">
      <c r="A166" s="4">
        <v>374</v>
      </c>
      <c r="B166" s="4">
        <v>-0.16087399999999999</v>
      </c>
      <c r="C166" s="4">
        <v>0.27782899999999999</v>
      </c>
      <c r="D166" s="4">
        <v>-2.2510249999999998</v>
      </c>
      <c r="E166" s="4">
        <v>-2.013811</v>
      </c>
      <c r="F166" s="4">
        <v>0.75116499999999997</v>
      </c>
      <c r="G166" s="4">
        <v>-0.29383700000000001</v>
      </c>
      <c r="H166" s="4" t="s">
        <v>959</v>
      </c>
    </row>
    <row r="167" spans="1:8">
      <c r="A167" s="4">
        <v>375</v>
      </c>
      <c r="B167" s="4">
        <v>10.194260999999999</v>
      </c>
      <c r="C167" s="4">
        <v>-3.0289839999999999</v>
      </c>
      <c r="D167" s="4">
        <v>6.5022909999999996</v>
      </c>
      <c r="E167" s="4">
        <v>8.3960690000000007</v>
      </c>
      <c r="F167" s="4">
        <v>6.8411520000000001</v>
      </c>
      <c r="G167" s="4">
        <v>4.0149819999999998</v>
      </c>
      <c r="H167" s="4" t="s">
        <v>960</v>
      </c>
    </row>
    <row r="168" spans="1:8">
      <c r="A168" s="4">
        <v>376</v>
      </c>
      <c r="B168" s="4">
        <v>6.8537030000000003</v>
      </c>
      <c r="C168" s="4">
        <v>-1.2000869999999999</v>
      </c>
      <c r="D168" s="4">
        <v>4.0762539999999996</v>
      </c>
      <c r="E168" s="4">
        <v>4.9722030000000004</v>
      </c>
      <c r="F168" s="4">
        <v>1.5183949999999999</v>
      </c>
      <c r="G168" s="4">
        <v>3.2807599999999999</v>
      </c>
      <c r="H168" s="4" t="s">
        <v>961</v>
      </c>
    </row>
    <row r="169" spans="1:8">
      <c r="A169" s="4">
        <v>377</v>
      </c>
      <c r="B169" s="4">
        <v>3.7634829999999999</v>
      </c>
      <c r="C169" s="4">
        <v>-0.79091299999999998</v>
      </c>
      <c r="D169" s="4">
        <v>-4.7878999999999998E-2</v>
      </c>
      <c r="E169" s="4">
        <v>3.7686989999999998</v>
      </c>
      <c r="F169" s="4">
        <v>2.556149</v>
      </c>
      <c r="G169" s="4">
        <v>0.122031</v>
      </c>
      <c r="H169" s="4" t="s">
        <v>962</v>
      </c>
    </row>
    <row r="170" spans="1:8">
      <c r="A170" s="4">
        <v>378</v>
      </c>
      <c r="B170" s="4">
        <v>5.690385</v>
      </c>
      <c r="C170" s="4">
        <v>-1.7262</v>
      </c>
      <c r="D170" s="4">
        <v>1.7062059999999999</v>
      </c>
      <c r="E170" s="4">
        <v>1.953076</v>
      </c>
      <c r="F170" s="4">
        <v>1.0097929999999999</v>
      </c>
      <c r="G170" s="4">
        <v>1.769631</v>
      </c>
      <c r="H170" s="4" t="s">
        <v>963</v>
      </c>
    </row>
    <row r="171" spans="1:8">
      <c r="A171" s="4">
        <v>379</v>
      </c>
      <c r="B171" s="4">
        <v>1.8971830000000001</v>
      </c>
      <c r="C171" s="4">
        <v>-0.55306999999999995</v>
      </c>
      <c r="D171" s="4">
        <v>1.498103</v>
      </c>
      <c r="E171" s="4">
        <v>1.9729999999999999E-3</v>
      </c>
      <c r="F171" s="4">
        <v>0.63568199999999997</v>
      </c>
      <c r="G171" s="4">
        <v>1.5777399999999999</v>
      </c>
      <c r="H171" s="4" t="s">
        <v>964</v>
      </c>
    </row>
    <row r="172" spans="1:8">
      <c r="A172" s="4">
        <v>380</v>
      </c>
      <c r="B172" s="4">
        <v>0.82026200000000005</v>
      </c>
      <c r="C172" s="4">
        <v>-5.1986860000000004</v>
      </c>
      <c r="D172" s="4">
        <v>3.4387789999999998</v>
      </c>
      <c r="E172" s="4">
        <v>-3.1938819999999999</v>
      </c>
      <c r="F172" s="4">
        <v>-0.21995500000000001</v>
      </c>
      <c r="G172" s="4">
        <v>-0.14434</v>
      </c>
      <c r="H172" s="4" t="s">
        <v>965</v>
      </c>
    </row>
    <row r="173" spans="1:8">
      <c r="A173" s="4">
        <v>381</v>
      </c>
      <c r="B173" s="4">
        <v>3.3181539999999998</v>
      </c>
      <c r="C173" s="4">
        <v>-1.398223</v>
      </c>
      <c r="D173" s="4">
        <v>0.92508199999999996</v>
      </c>
      <c r="E173" s="4">
        <v>1.896209</v>
      </c>
      <c r="F173" s="4">
        <v>0.58303000000000005</v>
      </c>
      <c r="G173" s="4">
        <v>0.863035</v>
      </c>
      <c r="H173" s="4" t="s">
        <v>966</v>
      </c>
    </row>
    <row r="174" spans="1:8">
      <c r="A174" s="4">
        <v>382</v>
      </c>
      <c r="B174" s="4">
        <v>5.0433810000000001</v>
      </c>
      <c r="C174" s="4">
        <v>-1.6324460000000001</v>
      </c>
      <c r="D174" s="4">
        <v>2.128266</v>
      </c>
      <c r="E174" s="4">
        <v>1.6095999999999999</v>
      </c>
      <c r="F174" s="4">
        <v>2.1838980000000001</v>
      </c>
      <c r="G174" s="4">
        <v>3.502535</v>
      </c>
      <c r="H174" s="4" t="s">
        <v>967</v>
      </c>
    </row>
    <row r="175" spans="1:8">
      <c r="A175" s="4">
        <v>383</v>
      </c>
      <c r="B175" s="4">
        <v>1.4814339999999999</v>
      </c>
      <c r="C175" s="4">
        <v>-0.98449500000000001</v>
      </c>
      <c r="D175" s="4">
        <v>-0.26123400000000002</v>
      </c>
      <c r="E175" s="4">
        <v>2.764405</v>
      </c>
      <c r="F175" s="4">
        <v>-0.197462</v>
      </c>
      <c r="G175" s="4">
        <v>-0.95930499999999996</v>
      </c>
      <c r="H175" s="4" t="s">
        <v>968</v>
      </c>
    </row>
    <row r="176" spans="1:8">
      <c r="A176" s="4">
        <v>384</v>
      </c>
      <c r="B176" s="4">
        <v>4.0898500000000002</v>
      </c>
      <c r="C176" s="4">
        <v>-1.849747</v>
      </c>
      <c r="D176" s="4">
        <v>1.615747</v>
      </c>
      <c r="E176" s="4">
        <v>1.325682</v>
      </c>
      <c r="F176" s="4">
        <v>2.7765999999999999E-2</v>
      </c>
      <c r="G176" s="4">
        <v>2.829866</v>
      </c>
      <c r="H176" s="4" t="s">
        <v>969</v>
      </c>
    </row>
    <row r="177" spans="1:8">
      <c r="A177" s="4">
        <v>385</v>
      </c>
      <c r="B177" s="4">
        <v>2.5771540000000002</v>
      </c>
      <c r="C177" s="4">
        <v>-0.88102999999999998</v>
      </c>
      <c r="D177" s="4">
        <v>2.4331459999999998</v>
      </c>
      <c r="E177" s="4">
        <v>-0.76078299999999999</v>
      </c>
      <c r="F177" s="4">
        <v>-0.18492900000000001</v>
      </c>
      <c r="G177" s="4">
        <v>2.1585549999999998</v>
      </c>
      <c r="H177" s="4" t="s">
        <v>970</v>
      </c>
    </row>
    <row r="178" spans="1:8">
      <c r="A178" s="4">
        <v>386</v>
      </c>
      <c r="B178" s="4">
        <v>0.493614</v>
      </c>
      <c r="C178" s="4">
        <v>-1.8668469999999999</v>
      </c>
      <c r="D178" s="4">
        <v>0.99614000000000003</v>
      </c>
      <c r="E178" s="4">
        <v>-2.8851360000000001</v>
      </c>
      <c r="F178" s="4">
        <v>-2.8613909999999998</v>
      </c>
      <c r="G178" s="4">
        <v>1.57599</v>
      </c>
      <c r="H178" s="4" t="s">
        <v>971</v>
      </c>
    </row>
    <row r="179" spans="1:8">
      <c r="A179" s="4">
        <v>387</v>
      </c>
      <c r="B179" s="4">
        <v>-0.24280399999999999</v>
      </c>
      <c r="C179" s="4">
        <v>-0.76969299999999996</v>
      </c>
      <c r="D179" s="4">
        <v>3.0591309999999998</v>
      </c>
      <c r="E179" s="4">
        <v>-2.4330090000000002</v>
      </c>
      <c r="F179" s="4">
        <v>-0.658111</v>
      </c>
      <c r="G179" s="4">
        <v>2.4122650000000001</v>
      </c>
      <c r="H179" s="4" t="s">
        <v>972</v>
      </c>
    </row>
    <row r="180" spans="1:8">
      <c r="A180" s="4">
        <v>388</v>
      </c>
      <c r="B180" s="4">
        <v>1.844535</v>
      </c>
      <c r="C180" s="4">
        <v>-0.62407199999999996</v>
      </c>
      <c r="D180" s="4">
        <v>0.73964099999999999</v>
      </c>
      <c r="E180" s="4">
        <v>3.6745580000000002</v>
      </c>
      <c r="F180" s="4">
        <v>1.001549</v>
      </c>
      <c r="G180" s="4">
        <v>0.12457</v>
      </c>
      <c r="H180" s="4" t="s">
        <v>973</v>
      </c>
    </row>
    <row r="181" spans="1:8">
      <c r="A181" s="4">
        <v>389</v>
      </c>
      <c r="B181" s="4">
        <v>-1.61528</v>
      </c>
      <c r="C181" s="4">
        <v>2.2075689999999999</v>
      </c>
      <c r="D181" s="4">
        <v>-3.845243</v>
      </c>
      <c r="E181" s="4">
        <v>-1.044327</v>
      </c>
      <c r="F181" s="4">
        <v>1.2516069999999999</v>
      </c>
      <c r="G181" s="4">
        <v>-0.31135499999999999</v>
      </c>
      <c r="H181" s="4" t="s">
        <v>974</v>
      </c>
    </row>
    <row r="182" spans="1:8">
      <c r="A182" s="4">
        <v>391</v>
      </c>
      <c r="B182" s="4">
        <v>6.973255</v>
      </c>
      <c r="C182" s="4">
        <v>-1.5794239999999999</v>
      </c>
      <c r="D182" s="4">
        <v>-1.3451770000000001</v>
      </c>
      <c r="E182" s="4">
        <v>2.9119290000000002</v>
      </c>
      <c r="F182" s="4">
        <v>2.7689940000000002</v>
      </c>
      <c r="G182" s="4">
        <v>-0.96494599999999997</v>
      </c>
      <c r="H182" s="4" t="s">
        <v>975</v>
      </c>
    </row>
    <row r="183" spans="1:8">
      <c r="A183" s="4">
        <v>392</v>
      </c>
      <c r="B183" s="4">
        <v>4.4923789999999997</v>
      </c>
      <c r="C183" s="4">
        <v>-3.2501229999999999</v>
      </c>
      <c r="D183" s="4">
        <v>1.7940309999999999</v>
      </c>
      <c r="E183" s="4">
        <v>0.38945600000000002</v>
      </c>
      <c r="F183" s="4">
        <v>0.487846</v>
      </c>
      <c r="G183" s="4">
        <v>0.37925999999999999</v>
      </c>
      <c r="H183" s="4" t="s">
        <v>976</v>
      </c>
    </row>
    <row r="184" spans="1:8">
      <c r="A184" s="4">
        <v>393</v>
      </c>
      <c r="B184" s="4">
        <v>0.49557699999999999</v>
      </c>
      <c r="C184" s="4">
        <v>-1.148611</v>
      </c>
      <c r="D184" s="4">
        <v>-1.4014549999999999</v>
      </c>
      <c r="E184" s="4">
        <v>-3.4269910000000001</v>
      </c>
      <c r="F184" s="4">
        <v>-1.5590200000000001</v>
      </c>
      <c r="G184" s="4">
        <v>3.4503400000000002</v>
      </c>
      <c r="H184" s="4" t="s">
        <v>977</v>
      </c>
    </row>
    <row r="185" spans="1:8">
      <c r="A185" s="4">
        <v>394</v>
      </c>
      <c r="B185" s="4">
        <v>-2.500645</v>
      </c>
      <c r="C185" s="4">
        <v>-1.165519</v>
      </c>
      <c r="D185" s="4">
        <v>-5.7952719999999998</v>
      </c>
      <c r="E185" s="4">
        <v>-0.99179499999999998</v>
      </c>
      <c r="F185" s="4">
        <v>-2.0098090000000002</v>
      </c>
      <c r="G185" s="4">
        <v>-2.5588419999999998</v>
      </c>
      <c r="H185" s="4" t="s">
        <v>978</v>
      </c>
    </row>
    <row r="186" spans="1:8">
      <c r="A186" s="4">
        <v>398</v>
      </c>
      <c r="B186" s="4">
        <v>4.0618639999999999</v>
      </c>
      <c r="C186" s="4">
        <v>-0.48428199999999999</v>
      </c>
      <c r="D186" s="4">
        <v>1.384441</v>
      </c>
      <c r="E186" s="4">
        <v>1.1922809999999999</v>
      </c>
      <c r="F186" s="4">
        <v>0.668354</v>
      </c>
      <c r="G186" s="4">
        <v>3.1732939999999998</v>
      </c>
      <c r="H186" s="4" t="s">
        <v>979</v>
      </c>
    </row>
    <row r="187" spans="1:8">
      <c r="A187" s="4">
        <v>402</v>
      </c>
      <c r="B187" s="4">
        <v>3.701543</v>
      </c>
      <c r="C187" s="4">
        <v>-0.10931</v>
      </c>
      <c r="D187" s="4">
        <v>1.482035</v>
      </c>
      <c r="E187" s="4">
        <v>1.9136280000000001</v>
      </c>
      <c r="F187" s="4">
        <v>0.30135600000000001</v>
      </c>
      <c r="G187" s="4">
        <v>3.123828</v>
      </c>
      <c r="H187" s="4" t="s">
        <v>980</v>
      </c>
    </row>
    <row r="188" spans="1:8">
      <c r="A188" s="4">
        <v>403</v>
      </c>
      <c r="B188" s="4">
        <v>3.302619</v>
      </c>
      <c r="C188" s="4">
        <v>-0.69320499999999996</v>
      </c>
      <c r="D188" s="4">
        <v>0.60016499999999995</v>
      </c>
      <c r="E188" s="4">
        <v>1.344614</v>
      </c>
      <c r="F188" s="4">
        <v>1.3308580000000001</v>
      </c>
      <c r="G188" s="4">
        <v>0.85447300000000004</v>
      </c>
      <c r="H188" s="4" t="s">
        <v>981</v>
      </c>
    </row>
    <row r="189" spans="1:8">
      <c r="A189" s="4">
        <v>404</v>
      </c>
      <c r="B189" s="4">
        <v>1.5078050000000001</v>
      </c>
      <c r="C189" s="4">
        <v>-0.22861899999999999</v>
      </c>
      <c r="D189" s="4">
        <v>1.0087219999999999</v>
      </c>
      <c r="E189" s="4">
        <v>3.2997269999999999</v>
      </c>
      <c r="F189" s="4">
        <v>1.0504739999999999</v>
      </c>
      <c r="G189" s="4">
        <v>1.86087</v>
      </c>
      <c r="H189" s="4" t="s">
        <v>982</v>
      </c>
    </row>
    <row r="190" spans="1:8">
      <c r="A190" s="4">
        <v>405</v>
      </c>
      <c r="B190" s="4">
        <v>0.41770000000000002</v>
      </c>
      <c r="C190" s="4">
        <v>-1.0527390000000001</v>
      </c>
      <c r="D190" s="4">
        <v>-0.58427700000000005</v>
      </c>
      <c r="E190" s="4">
        <v>4.3230659999999999</v>
      </c>
      <c r="F190" s="4">
        <v>1.6091390000000001</v>
      </c>
      <c r="G190" s="4">
        <v>-2.5360119999999999</v>
      </c>
      <c r="H190" s="4" t="s">
        <v>983</v>
      </c>
    </row>
    <row r="191" spans="1:8">
      <c r="A191" s="4">
        <v>406</v>
      </c>
      <c r="B191" s="4">
        <v>-1.958186</v>
      </c>
      <c r="C191" s="4">
        <v>-1.5327470000000001</v>
      </c>
      <c r="D191" s="4">
        <v>-0.58822600000000003</v>
      </c>
      <c r="E191" s="4">
        <v>0.34659099999999998</v>
      </c>
      <c r="F191" s="4">
        <v>0.49851800000000002</v>
      </c>
      <c r="G191" s="4">
        <v>-2.406129</v>
      </c>
      <c r="H191" s="4" t="s">
        <v>984</v>
      </c>
    </row>
    <row r="192" spans="1:8">
      <c r="A192" s="4">
        <v>407</v>
      </c>
      <c r="B192" s="4">
        <v>4.2463829999999998</v>
      </c>
      <c r="C192" s="4">
        <v>-2.26085</v>
      </c>
      <c r="D192" s="4">
        <v>2.5588600000000001</v>
      </c>
      <c r="E192" s="4">
        <v>1.105135</v>
      </c>
      <c r="F192" s="4">
        <v>0.84521800000000002</v>
      </c>
      <c r="G192" s="4">
        <v>2.0718139999999998</v>
      </c>
      <c r="H192" s="4" t="s">
        <v>985</v>
      </c>
    </row>
    <row r="193" spans="1:8">
      <c r="A193" s="4">
        <v>408</v>
      </c>
      <c r="B193" s="4">
        <v>5.380916</v>
      </c>
      <c r="C193" s="4">
        <v>-1.76824</v>
      </c>
      <c r="D193" s="4">
        <v>0.105574</v>
      </c>
      <c r="E193" s="4">
        <v>4.973446</v>
      </c>
      <c r="F193" s="4">
        <v>2.5670639999999998</v>
      </c>
      <c r="G193" s="4">
        <v>0.486232</v>
      </c>
      <c r="H193" s="4" t="s">
        <v>986</v>
      </c>
    </row>
    <row r="194" spans="1:8">
      <c r="A194" s="4">
        <v>409</v>
      </c>
      <c r="B194" s="4">
        <v>1.6887970000000001</v>
      </c>
      <c r="C194" s="4">
        <v>-0.425238</v>
      </c>
      <c r="D194" s="4">
        <v>-4.4914360000000002</v>
      </c>
      <c r="E194" s="4">
        <v>-1.5970089999999999</v>
      </c>
      <c r="F194" s="4">
        <v>1.464863</v>
      </c>
      <c r="G194" s="4">
        <v>-2.5321769999999999</v>
      </c>
      <c r="H194" s="4" t="s">
        <v>987</v>
      </c>
    </row>
    <row r="195" spans="1:8">
      <c r="A195" s="4">
        <v>410</v>
      </c>
      <c r="B195" s="4">
        <v>1.0618989999999999</v>
      </c>
      <c r="C195" s="4">
        <v>0.232825</v>
      </c>
      <c r="D195" s="4">
        <v>0.79667299999999996</v>
      </c>
      <c r="E195" s="4">
        <v>2.6062150000000002</v>
      </c>
      <c r="F195" s="4">
        <v>2.321539</v>
      </c>
      <c r="G195" s="4">
        <v>0.36798700000000001</v>
      </c>
      <c r="H195" s="4" t="s">
        <v>988</v>
      </c>
    </row>
    <row r="196" spans="1:8">
      <c r="A196" s="4">
        <v>411</v>
      </c>
      <c r="B196" s="4">
        <v>4.677422</v>
      </c>
      <c r="C196" s="4">
        <v>-0.94649000000000005</v>
      </c>
      <c r="D196" s="4">
        <v>-0.92143299999999995</v>
      </c>
      <c r="E196" s="4">
        <v>5.7206029999999997</v>
      </c>
      <c r="F196" s="4">
        <v>2.9459499999999998</v>
      </c>
      <c r="G196" s="4">
        <v>-0.58459700000000003</v>
      </c>
      <c r="H196" s="4" t="s">
        <v>989</v>
      </c>
    </row>
    <row r="197" spans="1:8">
      <c r="A197" s="4">
        <v>412</v>
      </c>
      <c r="B197" s="4">
        <v>4.788913</v>
      </c>
      <c r="C197" s="4">
        <v>-1.373302</v>
      </c>
      <c r="D197" s="4">
        <v>-1.528851</v>
      </c>
      <c r="E197" s="4">
        <v>2.4937079999999998</v>
      </c>
      <c r="F197" s="4">
        <v>3.3629280000000001</v>
      </c>
      <c r="G197" s="4">
        <v>0.38358300000000001</v>
      </c>
      <c r="H197" s="4" t="s">
        <v>990</v>
      </c>
    </row>
    <row r="198" spans="1:8">
      <c r="A198" s="4">
        <v>413</v>
      </c>
      <c r="B198" s="4">
        <v>7.2177709999999999</v>
      </c>
      <c r="C198" s="4">
        <v>-1.003358</v>
      </c>
      <c r="D198" s="4">
        <v>0.41293400000000002</v>
      </c>
      <c r="E198" s="4">
        <v>6.2169740000000004</v>
      </c>
      <c r="F198" s="4">
        <v>3.079637</v>
      </c>
      <c r="G198" s="4">
        <v>0.674732</v>
      </c>
      <c r="H198" s="4" t="s">
        <v>991</v>
      </c>
    </row>
    <row r="199" spans="1:8">
      <c r="A199" s="4">
        <v>414</v>
      </c>
      <c r="B199" s="4">
        <v>3.3276219999999999</v>
      </c>
      <c r="C199" s="4">
        <v>0.509154</v>
      </c>
      <c r="D199" s="4">
        <v>0.75005100000000002</v>
      </c>
      <c r="E199" s="4">
        <v>6.010383</v>
      </c>
      <c r="F199" s="4">
        <v>2.707948</v>
      </c>
      <c r="G199" s="4">
        <v>1.8532E-2</v>
      </c>
      <c r="H199" s="4" t="s">
        <v>992</v>
      </c>
    </row>
    <row r="200" spans="1:8">
      <c r="A200" s="4">
        <v>415</v>
      </c>
      <c r="B200" s="4">
        <v>0.35663800000000001</v>
      </c>
      <c r="C200" s="4">
        <v>-0.37243700000000002</v>
      </c>
      <c r="D200" s="4">
        <v>-0.231042</v>
      </c>
      <c r="E200" s="4">
        <v>-0.47729899999999997</v>
      </c>
      <c r="F200" s="4">
        <v>-1.0540620000000001</v>
      </c>
      <c r="G200" s="4">
        <v>-5.3029E-2</v>
      </c>
      <c r="H200" s="4" t="s">
        <v>993</v>
      </c>
    </row>
    <row r="201" spans="1:8">
      <c r="A201" s="4">
        <v>416</v>
      </c>
      <c r="B201" s="4">
        <v>-1.6035539999999999</v>
      </c>
      <c r="C201" s="4">
        <v>-0.69011199999999995</v>
      </c>
      <c r="D201" s="4">
        <v>-1.5402849999999999</v>
      </c>
      <c r="E201" s="4">
        <v>-0.42855599999999999</v>
      </c>
      <c r="F201" s="4">
        <v>-1.182974</v>
      </c>
      <c r="G201" s="4">
        <v>-0.96355000000000002</v>
      </c>
      <c r="H201" s="4" t="s">
        <v>994</v>
      </c>
    </row>
    <row r="202" spans="1:8">
      <c r="A202" s="4">
        <v>417</v>
      </c>
      <c r="B202" s="4">
        <v>3.798238</v>
      </c>
      <c r="C202" s="4">
        <v>-0.85171699999999995</v>
      </c>
      <c r="D202" s="4">
        <v>4.4885580000000003</v>
      </c>
      <c r="E202" s="4">
        <v>0.78202099999999997</v>
      </c>
      <c r="F202" s="4">
        <v>-1.538001</v>
      </c>
      <c r="G202" s="4">
        <v>4.1568459999999998</v>
      </c>
      <c r="H202" s="4" t="s">
        <v>995</v>
      </c>
    </row>
    <row r="203" spans="1:8">
      <c r="A203" s="4">
        <v>418</v>
      </c>
      <c r="B203" s="4">
        <v>0.87110500000000002</v>
      </c>
      <c r="C203" s="4">
        <v>-1.1396930000000001</v>
      </c>
      <c r="D203" s="4">
        <v>3.0752000000000002</v>
      </c>
      <c r="E203" s="4">
        <v>-3.7669239999999999</v>
      </c>
      <c r="F203" s="4">
        <v>-1.9282049999999999</v>
      </c>
      <c r="G203" s="4">
        <v>4.185943</v>
      </c>
      <c r="H203" s="4" t="s">
        <v>996</v>
      </c>
    </row>
    <row r="204" spans="1:8">
      <c r="A204" s="4">
        <v>419</v>
      </c>
      <c r="B204" s="4">
        <v>-1.868236</v>
      </c>
      <c r="C204" s="4">
        <v>-0.90092399999999995</v>
      </c>
      <c r="D204" s="4">
        <v>-4.3074000000000001E-2</v>
      </c>
      <c r="E204" s="4">
        <v>-2.2251919999999998</v>
      </c>
      <c r="F204" s="4">
        <v>-0.349746</v>
      </c>
      <c r="G204" s="4">
        <v>-0.59719199999999995</v>
      </c>
      <c r="H204" s="4" t="s">
        <v>997</v>
      </c>
    </row>
    <row r="205" spans="1:8">
      <c r="A205" s="4">
        <v>420</v>
      </c>
      <c r="B205" s="4">
        <v>0.22214600000000001</v>
      </c>
      <c r="C205" s="4">
        <v>-1.2263379999999999</v>
      </c>
      <c r="D205" s="4">
        <v>-2.7121230000000001</v>
      </c>
      <c r="E205" s="4">
        <v>-1.301145</v>
      </c>
      <c r="F205" s="4">
        <v>0.97365199999999996</v>
      </c>
      <c r="G205" s="4">
        <v>-6.4569219999999996</v>
      </c>
      <c r="H205" s="4" t="s">
        <v>998</v>
      </c>
    </row>
    <row r="206" spans="1:8">
      <c r="A206" s="4">
        <v>422</v>
      </c>
      <c r="B206" s="4">
        <v>-3.0472519999999998</v>
      </c>
      <c r="C206" s="4">
        <v>9.6763000000000002E-2</v>
      </c>
      <c r="D206" s="4">
        <v>-0.82043100000000002</v>
      </c>
      <c r="E206" s="4">
        <v>-0.55415300000000001</v>
      </c>
      <c r="F206" s="4">
        <v>0.48000399999999999</v>
      </c>
      <c r="G206" s="4">
        <v>-0.33044699999999999</v>
      </c>
      <c r="H206" s="4" t="s">
        <v>999</v>
      </c>
    </row>
    <row r="207" spans="1:8">
      <c r="A207" s="4">
        <v>424</v>
      </c>
      <c r="B207" s="4">
        <v>3.7972769999999998</v>
      </c>
      <c r="C207" s="4">
        <v>-2.6639659999999998</v>
      </c>
      <c r="D207" s="4">
        <v>1.585739</v>
      </c>
      <c r="E207" s="4">
        <v>-1.0615300000000001</v>
      </c>
      <c r="F207" s="4">
        <v>-3.442701</v>
      </c>
      <c r="G207" s="4">
        <v>1.6024970000000001</v>
      </c>
      <c r="H207" s="4" t="s">
        <v>1000</v>
      </c>
    </row>
    <row r="208" spans="1:8">
      <c r="A208" s="4">
        <v>425</v>
      </c>
      <c r="B208" s="4">
        <v>4.1179240000000004</v>
      </c>
      <c r="C208" s="4">
        <v>-2.664806</v>
      </c>
      <c r="D208" s="4">
        <v>0.43786599999999998</v>
      </c>
      <c r="E208" s="4">
        <v>1.6081380000000001</v>
      </c>
      <c r="F208" s="4">
        <v>0.48663099999999998</v>
      </c>
      <c r="G208" s="4">
        <v>-0.586642</v>
      </c>
      <c r="H208" s="4" t="s">
        <v>1001</v>
      </c>
    </row>
    <row r="209" spans="1:8">
      <c r="A209" s="4">
        <v>427</v>
      </c>
      <c r="B209" s="4">
        <v>1.9327319999999999</v>
      </c>
      <c r="C209" s="4">
        <v>-1.2382040000000001</v>
      </c>
      <c r="D209" s="4">
        <v>-1.7696400000000001</v>
      </c>
      <c r="E209" s="4">
        <v>3.8648389999999999</v>
      </c>
      <c r="F209" s="4">
        <v>1.9201680000000001</v>
      </c>
      <c r="G209" s="4">
        <v>-1.5939829999999999</v>
      </c>
      <c r="H209" s="4" t="s">
        <v>1002</v>
      </c>
    </row>
    <row r="210" spans="1:8">
      <c r="A210" s="4">
        <v>428</v>
      </c>
      <c r="B210" s="4">
        <v>5.0800799999999997</v>
      </c>
      <c r="C210" s="4">
        <v>-3.0337239999999999</v>
      </c>
      <c r="D210" s="4">
        <v>1.2099439999999999</v>
      </c>
      <c r="E210" s="4">
        <v>3.961767</v>
      </c>
      <c r="F210" s="4">
        <v>2.5064120000000001</v>
      </c>
      <c r="G210" s="4">
        <v>-1.3286789999999999</v>
      </c>
      <c r="H210" s="4" t="s">
        <v>1003</v>
      </c>
    </row>
    <row r="211" spans="1:8">
      <c r="A211" s="4">
        <v>429</v>
      </c>
      <c r="B211" s="4">
        <v>9.9316569999999995</v>
      </c>
      <c r="C211" s="4">
        <v>-5.1175230000000003</v>
      </c>
      <c r="D211" s="4">
        <v>3.8176019999999999</v>
      </c>
      <c r="E211" s="4">
        <v>9.7894400000000008</v>
      </c>
      <c r="F211" s="4">
        <v>3.3448829999999998</v>
      </c>
      <c r="G211" s="4">
        <v>-0.27751700000000001</v>
      </c>
      <c r="H211" s="4" t="s">
        <v>1004</v>
      </c>
    </row>
    <row r="212" spans="1:8">
      <c r="A212" s="4">
        <v>430</v>
      </c>
      <c r="B212" s="4">
        <v>9.2028130000000008</v>
      </c>
      <c r="C212" s="4">
        <v>-0.36809399999999998</v>
      </c>
      <c r="D212" s="4">
        <v>5.7315550000000002</v>
      </c>
      <c r="E212" s="4">
        <v>0.63364200000000004</v>
      </c>
      <c r="F212" s="4">
        <v>-1.7049209999999999</v>
      </c>
      <c r="G212" s="4">
        <v>5.079726</v>
      </c>
      <c r="H212" s="4" t="s">
        <v>1005</v>
      </c>
    </row>
    <row r="213" spans="1:8">
      <c r="A213" s="4">
        <v>431</v>
      </c>
      <c r="B213" s="4">
        <v>2.2327750000000002</v>
      </c>
      <c r="C213" s="4">
        <v>-1.2573000000000001E-2</v>
      </c>
      <c r="D213" s="4">
        <v>2.456483</v>
      </c>
      <c r="E213" s="4">
        <v>0.22028200000000001</v>
      </c>
      <c r="F213" s="4">
        <v>-0.43652000000000002</v>
      </c>
      <c r="G213" s="4">
        <v>4.0865650000000002</v>
      </c>
      <c r="H213" s="4" t="s">
        <v>1006</v>
      </c>
    </row>
    <row r="214" spans="1:8">
      <c r="A214" s="4">
        <v>432</v>
      </c>
      <c r="B214" s="4">
        <v>-0.79606200000000005</v>
      </c>
      <c r="C214" s="4">
        <v>0.36010799999999998</v>
      </c>
      <c r="D214" s="4">
        <v>3.7998560000000001</v>
      </c>
      <c r="E214" s="4">
        <v>-2.9362189999999999</v>
      </c>
      <c r="F214" s="4">
        <v>0.71679199999999998</v>
      </c>
      <c r="G214" s="4">
        <v>3.5127090000000001</v>
      </c>
      <c r="H214" s="4" t="s">
        <v>1007</v>
      </c>
    </row>
    <row r="215" spans="1:8">
      <c r="A215" s="4">
        <v>433</v>
      </c>
      <c r="B215" s="4">
        <v>0.46678900000000001</v>
      </c>
      <c r="C215" s="4">
        <v>0.53099300000000005</v>
      </c>
      <c r="D215" s="4">
        <v>-0.357516</v>
      </c>
      <c r="E215" s="4">
        <v>0.73686600000000002</v>
      </c>
      <c r="F215" s="4">
        <v>0.53103100000000003</v>
      </c>
      <c r="G215" s="4">
        <v>-0.45700800000000003</v>
      </c>
      <c r="H215" s="4" t="s">
        <v>1008</v>
      </c>
    </row>
    <row r="216" spans="1:8">
      <c r="A216" s="4">
        <v>434</v>
      </c>
      <c r="B216" s="4">
        <v>-4.1883759999999999</v>
      </c>
      <c r="C216" s="4">
        <v>-1.9106829999999999</v>
      </c>
      <c r="D216" s="4">
        <v>-3.4262670000000002</v>
      </c>
      <c r="E216" s="4">
        <v>-2.017109</v>
      </c>
      <c r="F216" s="4">
        <v>-0.97917600000000005</v>
      </c>
      <c r="G216" s="4">
        <v>-2.749943</v>
      </c>
      <c r="H216" s="4" t="s">
        <v>1009</v>
      </c>
    </row>
    <row r="217" spans="1:8">
      <c r="A217" s="4">
        <v>435</v>
      </c>
      <c r="B217" s="4">
        <v>0.94171800000000006</v>
      </c>
      <c r="C217" s="4">
        <v>-0.35719299999999998</v>
      </c>
      <c r="D217" s="4">
        <v>4.0735380000000001</v>
      </c>
      <c r="E217" s="4">
        <v>-3.3212920000000001</v>
      </c>
      <c r="F217" s="4">
        <v>-0.40830499999999997</v>
      </c>
      <c r="G217" s="4">
        <v>3.8672740000000001</v>
      </c>
      <c r="H217" s="4" t="s">
        <v>1010</v>
      </c>
    </row>
    <row r="218" spans="1:8">
      <c r="A218" s="4">
        <v>436</v>
      </c>
      <c r="B218" s="4">
        <v>4.4270199999999997</v>
      </c>
      <c r="C218" s="4">
        <v>-0.33726499999999998</v>
      </c>
      <c r="D218" s="4">
        <v>-3.3146</v>
      </c>
      <c r="E218" s="4">
        <v>5.6048939999999998</v>
      </c>
      <c r="F218" s="4">
        <v>1.050549</v>
      </c>
      <c r="G218" s="4">
        <v>-2.5400710000000002</v>
      </c>
      <c r="H218" s="4" t="s">
        <v>1011</v>
      </c>
    </row>
    <row r="219" spans="1:8">
      <c r="A219" s="4">
        <v>439</v>
      </c>
      <c r="B219" s="4">
        <v>3.585655</v>
      </c>
      <c r="C219" s="4">
        <v>-0.63623300000000005</v>
      </c>
      <c r="D219" s="4">
        <v>0.38889899999999999</v>
      </c>
      <c r="E219" s="4">
        <v>-2.4265029999999999</v>
      </c>
      <c r="F219" s="4">
        <v>6.7793000000000006E-2</v>
      </c>
      <c r="G219" s="4">
        <v>0.438475</v>
      </c>
      <c r="H219" s="4" t="s">
        <v>1012</v>
      </c>
    </row>
    <row r="220" spans="1:8">
      <c r="A220" s="4">
        <v>442</v>
      </c>
      <c r="B220" s="4">
        <v>2.2112530000000001</v>
      </c>
      <c r="C220" s="4">
        <v>-0.61192100000000005</v>
      </c>
      <c r="D220" s="4">
        <v>-3.7370220000000001</v>
      </c>
      <c r="E220" s="4">
        <v>1.369364</v>
      </c>
      <c r="F220" s="4">
        <v>0.94695399999999996</v>
      </c>
      <c r="G220" s="4">
        <v>-4.8129010000000001</v>
      </c>
      <c r="H220" s="4" t="s">
        <v>1013</v>
      </c>
    </row>
    <row r="221" spans="1:8">
      <c r="A221" s="4">
        <v>443</v>
      </c>
      <c r="B221" s="4">
        <v>-3.5849920000000002</v>
      </c>
      <c r="C221" s="4">
        <v>0.96310700000000005</v>
      </c>
      <c r="D221" s="4">
        <v>-2.3244180000000001</v>
      </c>
      <c r="E221" s="4">
        <v>-2.045598</v>
      </c>
      <c r="F221" s="4">
        <v>2.8021600000000002</v>
      </c>
      <c r="G221" s="4">
        <v>-2.138309</v>
      </c>
      <c r="H221" s="4" t="s">
        <v>1014</v>
      </c>
    </row>
    <row r="222" spans="1:8">
      <c r="A222" s="4">
        <v>444</v>
      </c>
      <c r="B222" s="4">
        <v>1.037007</v>
      </c>
      <c r="C222" s="4">
        <v>-0.61815500000000001</v>
      </c>
      <c r="D222" s="4">
        <v>0.23968200000000001</v>
      </c>
      <c r="E222" s="4">
        <v>-2.0526759999999999</v>
      </c>
      <c r="F222" s="4">
        <v>0.45323000000000002</v>
      </c>
      <c r="G222" s="4">
        <v>3.6463179999999999</v>
      </c>
      <c r="H222" s="4" t="s">
        <v>1015</v>
      </c>
    </row>
    <row r="223" spans="1:8">
      <c r="A223" s="4">
        <v>455</v>
      </c>
      <c r="B223" s="4">
        <v>1.46516</v>
      </c>
      <c r="C223" s="4">
        <v>-1.0365070000000001</v>
      </c>
      <c r="D223" s="4">
        <v>1.7207669999999999</v>
      </c>
      <c r="E223" s="4">
        <v>-0.47244199999999997</v>
      </c>
      <c r="F223" s="4">
        <v>1.233487</v>
      </c>
      <c r="G223" s="4">
        <v>0.29892299999999999</v>
      </c>
      <c r="H223" s="4" t="s">
        <v>1016</v>
      </c>
    </row>
    <row r="224" spans="1:8">
      <c r="A224" s="4">
        <v>458</v>
      </c>
      <c r="B224" s="4">
        <v>-0.86682199999999998</v>
      </c>
      <c r="C224" s="4">
        <v>-1.5393939999999999</v>
      </c>
      <c r="D224" s="4">
        <v>4.8366439999999997</v>
      </c>
      <c r="E224" s="4">
        <v>-0.835484</v>
      </c>
      <c r="F224" s="4">
        <v>-1.849842</v>
      </c>
      <c r="G224" s="4">
        <v>4.4008760000000002</v>
      </c>
      <c r="H224" s="4" t="s">
        <v>1017</v>
      </c>
    </row>
    <row r="225" spans="1:8">
      <c r="A225" s="4">
        <v>459</v>
      </c>
      <c r="B225" s="4">
        <v>-5.7554000000000001E-2</v>
      </c>
      <c r="C225" s="4">
        <v>-1.8477589999999999</v>
      </c>
      <c r="D225" s="4">
        <v>0.88697999999999999</v>
      </c>
      <c r="E225" s="4">
        <v>0.88722000000000001</v>
      </c>
      <c r="F225" s="4">
        <v>-1.1321060000000001</v>
      </c>
      <c r="G225" s="4">
        <v>-2.0060920000000002</v>
      </c>
      <c r="H225" s="4" t="s">
        <v>1018</v>
      </c>
    </row>
    <row r="226" spans="1:8">
      <c r="A226" s="4">
        <v>460</v>
      </c>
      <c r="B226" s="4">
        <v>-0.94924799999999998</v>
      </c>
      <c r="C226" s="4">
        <v>-0.21315999999999999</v>
      </c>
      <c r="D226" s="4">
        <v>0.23664099999999999</v>
      </c>
      <c r="E226" s="4">
        <v>0.52798599999999996</v>
      </c>
      <c r="F226" s="4">
        <v>5.8979999999999998E-2</v>
      </c>
      <c r="G226" s="4">
        <v>1.2343280000000001</v>
      </c>
      <c r="H226" s="4" t="s">
        <v>1019</v>
      </c>
    </row>
    <row r="227" spans="1:8">
      <c r="A227" s="4">
        <v>461</v>
      </c>
      <c r="B227" s="4">
        <v>1.1715279999999999</v>
      </c>
      <c r="C227" s="4">
        <v>-0.33313100000000001</v>
      </c>
      <c r="D227" s="4">
        <v>-0.20832000000000001</v>
      </c>
      <c r="E227" s="4">
        <v>1.188866</v>
      </c>
      <c r="F227" s="4">
        <v>-2.0840000000000001E-2</v>
      </c>
      <c r="G227" s="4">
        <v>0.232237</v>
      </c>
      <c r="H227" s="4" t="s">
        <v>1020</v>
      </c>
    </row>
    <row r="228" spans="1:8">
      <c r="A228" s="4">
        <v>463</v>
      </c>
      <c r="B228" s="4">
        <v>-3.4720949999999999</v>
      </c>
      <c r="C228" s="4">
        <v>2.0960320000000001</v>
      </c>
      <c r="D228" s="4">
        <v>-5.5233179999999997</v>
      </c>
      <c r="E228" s="4">
        <v>-0.13744000000000001</v>
      </c>
      <c r="F228" s="4">
        <v>0.27628200000000003</v>
      </c>
      <c r="G228" s="4">
        <v>-7.0590130000000002</v>
      </c>
      <c r="H228" s="4" t="s">
        <v>1021</v>
      </c>
    </row>
    <row r="229" spans="1:8">
      <c r="A229" s="4">
        <v>464</v>
      </c>
      <c r="B229" s="4">
        <v>2.9301249999999999</v>
      </c>
      <c r="C229" s="4">
        <v>-0.82770600000000005</v>
      </c>
      <c r="D229" s="4">
        <v>0.25614199999999998</v>
      </c>
      <c r="E229" s="4">
        <v>2.1264539999999998</v>
      </c>
      <c r="F229" s="4">
        <v>1.5692710000000001</v>
      </c>
      <c r="G229" s="4">
        <v>0.63385899999999995</v>
      </c>
      <c r="H229" s="4" t="s">
        <v>1022</v>
      </c>
    </row>
    <row r="230" spans="1:8">
      <c r="A230" s="4">
        <v>465</v>
      </c>
      <c r="B230" s="4">
        <v>2.3767309999999999</v>
      </c>
      <c r="C230" s="4">
        <v>-0.171823</v>
      </c>
      <c r="D230" s="4">
        <v>-1.127235</v>
      </c>
      <c r="E230" s="4">
        <v>1.683093</v>
      </c>
      <c r="F230" s="4">
        <v>2.006866</v>
      </c>
      <c r="G230" s="4">
        <v>-0.41598800000000002</v>
      </c>
      <c r="H230" s="4" t="s">
        <v>1023</v>
      </c>
    </row>
    <row r="231" spans="1:8">
      <c r="A231" s="4">
        <v>466</v>
      </c>
      <c r="B231" s="4">
        <v>5.8082000000000003</v>
      </c>
      <c r="C231" s="4">
        <v>-1.394355</v>
      </c>
      <c r="D231" s="4">
        <v>4.1164170000000002</v>
      </c>
      <c r="E231" s="4">
        <v>2.0803769999999999</v>
      </c>
      <c r="F231" s="4">
        <v>1.5649820000000001</v>
      </c>
      <c r="G231" s="4">
        <v>5.0679129999999999</v>
      </c>
      <c r="H231" s="4" t="s">
        <v>1024</v>
      </c>
    </row>
    <row r="232" spans="1:8">
      <c r="A232" s="4">
        <v>467</v>
      </c>
      <c r="B232" s="4">
        <v>-2.658147</v>
      </c>
      <c r="C232" s="4">
        <v>1.8739170000000001</v>
      </c>
      <c r="D232" s="4">
        <v>-2.1892909999999999</v>
      </c>
      <c r="E232" s="4">
        <v>2.2457790000000002</v>
      </c>
      <c r="F232" s="4">
        <v>0.33338200000000001</v>
      </c>
      <c r="G232" s="4">
        <v>-2.2217359999999999</v>
      </c>
      <c r="H232" s="4" t="s">
        <v>1025</v>
      </c>
    </row>
    <row r="233" spans="1:8">
      <c r="A233" s="4">
        <v>468</v>
      </c>
      <c r="B233" s="4">
        <v>3.8107760000000002</v>
      </c>
      <c r="C233" s="4">
        <v>-1.6107450000000001</v>
      </c>
      <c r="D233" s="4">
        <v>0.40607399999999999</v>
      </c>
      <c r="E233" s="4">
        <v>1.932194</v>
      </c>
      <c r="F233" s="4">
        <v>1.8093760000000001</v>
      </c>
      <c r="G233" s="4">
        <v>0.30300700000000003</v>
      </c>
      <c r="H233" s="4" t="s">
        <v>1026</v>
      </c>
    </row>
    <row r="234" spans="1:8">
      <c r="A234" s="4">
        <v>469</v>
      </c>
      <c r="B234" s="4">
        <v>3.669654</v>
      </c>
      <c r="C234" s="4">
        <v>-0.77384799999999998</v>
      </c>
      <c r="D234" s="4">
        <v>-1.060981</v>
      </c>
      <c r="E234" s="4">
        <v>0.56641600000000003</v>
      </c>
      <c r="F234" s="4">
        <v>0.87716099999999997</v>
      </c>
      <c r="G234" s="4">
        <v>-2.1465770000000002</v>
      </c>
      <c r="H234" s="4" t="s">
        <v>1027</v>
      </c>
    </row>
    <row r="235" spans="1:8">
      <c r="A235" s="4">
        <v>470</v>
      </c>
      <c r="B235" s="4">
        <v>3.6198990000000002</v>
      </c>
      <c r="C235" s="4">
        <v>3.014E-2</v>
      </c>
      <c r="D235" s="4">
        <v>-0.383662</v>
      </c>
      <c r="E235" s="4">
        <v>3.8499889999999999</v>
      </c>
      <c r="F235" s="4">
        <v>1.6769879999999999</v>
      </c>
      <c r="G235" s="4">
        <v>0.30532100000000001</v>
      </c>
      <c r="H235" s="4" t="s">
        <v>1028</v>
      </c>
    </row>
    <row r="236" spans="1:8">
      <c r="A236" s="4">
        <v>471</v>
      </c>
      <c r="B236" s="4">
        <v>0.74328000000000005</v>
      </c>
      <c r="C236" s="4">
        <v>0.390957</v>
      </c>
      <c r="D236" s="4">
        <v>-0.88753599999999999</v>
      </c>
      <c r="E236" s="4">
        <v>4.2112350000000003</v>
      </c>
      <c r="F236" s="4">
        <v>2.4500479999999998</v>
      </c>
      <c r="G236" s="4">
        <v>0.43340400000000001</v>
      </c>
      <c r="H236" s="4" t="s">
        <v>1029</v>
      </c>
    </row>
    <row r="237" spans="1:8">
      <c r="A237" s="4">
        <v>472</v>
      </c>
      <c r="B237" s="4">
        <v>1.5556179999999999</v>
      </c>
      <c r="C237" s="4">
        <v>9.7179999999999992E-3</v>
      </c>
      <c r="D237" s="4">
        <v>0.87400599999999995</v>
      </c>
      <c r="E237" s="4">
        <v>0.124601</v>
      </c>
      <c r="F237" s="4">
        <v>0.606487</v>
      </c>
      <c r="G237" s="4">
        <v>1.069731</v>
      </c>
      <c r="H237" s="4" t="s">
        <v>1030</v>
      </c>
    </row>
    <row r="238" spans="1:8">
      <c r="A238" s="4">
        <v>473</v>
      </c>
      <c r="B238" s="4">
        <v>0.61804800000000004</v>
      </c>
      <c r="C238" s="4">
        <v>1.0475380000000001</v>
      </c>
      <c r="D238" s="4">
        <v>-0.30209599999999998</v>
      </c>
      <c r="E238" s="4">
        <v>-0.40267399999999998</v>
      </c>
      <c r="F238" s="4">
        <v>0.16476199999999999</v>
      </c>
      <c r="G238" s="4">
        <v>1.0638110000000001</v>
      </c>
      <c r="H238" s="4" t="s">
        <v>1031</v>
      </c>
    </row>
    <row r="239" spans="1:8">
      <c r="A239" s="4">
        <v>474</v>
      </c>
      <c r="B239" s="4">
        <v>2.8155139999999999</v>
      </c>
      <c r="C239" s="4">
        <v>-0.38800400000000002</v>
      </c>
      <c r="D239" s="4">
        <v>1.6655340000000001</v>
      </c>
      <c r="E239" s="4">
        <v>-0.77387499999999998</v>
      </c>
      <c r="F239" s="4">
        <v>0.72504400000000002</v>
      </c>
      <c r="G239" s="4">
        <v>1.567704</v>
      </c>
      <c r="H239" s="4" t="s">
        <v>1032</v>
      </c>
    </row>
    <row r="240" spans="1:8">
      <c r="A240" s="4">
        <v>475</v>
      </c>
      <c r="B240" s="4">
        <v>3.4284210000000002</v>
      </c>
      <c r="C240" s="4">
        <v>-3.1017420000000002</v>
      </c>
      <c r="D240" s="4">
        <v>0.77602400000000005</v>
      </c>
      <c r="E240" s="4">
        <v>2.7297509999999998</v>
      </c>
      <c r="F240" s="4">
        <v>2.20913</v>
      </c>
      <c r="G240" s="4">
        <v>-0.55722700000000003</v>
      </c>
      <c r="H240" s="4" t="s">
        <v>1033</v>
      </c>
    </row>
    <row r="241" spans="1:8">
      <c r="A241" s="4">
        <v>476</v>
      </c>
      <c r="B241" s="4">
        <v>0.79599200000000003</v>
      </c>
      <c r="C241" s="4">
        <v>-0.70248999999999995</v>
      </c>
      <c r="D241" s="4">
        <v>-3.5595979999999998</v>
      </c>
      <c r="E241" s="4">
        <v>0.238758</v>
      </c>
      <c r="F241" s="4">
        <v>-0.34529799999999999</v>
      </c>
      <c r="G241" s="4">
        <v>-1.788535</v>
      </c>
      <c r="H241" s="4" t="s">
        <v>1034</v>
      </c>
    </row>
    <row r="242" spans="1:8">
      <c r="A242" s="4">
        <v>477</v>
      </c>
      <c r="B242" s="4">
        <v>3.2050969999999999</v>
      </c>
      <c r="C242" s="4">
        <v>-0.14846699999999999</v>
      </c>
      <c r="D242" s="4">
        <v>0.828318</v>
      </c>
      <c r="E242" s="4">
        <v>1.2801880000000001</v>
      </c>
      <c r="F242" s="4">
        <v>0.74744500000000003</v>
      </c>
      <c r="G242" s="4">
        <v>1.875939</v>
      </c>
      <c r="H242" s="4" t="s">
        <v>1035</v>
      </c>
    </row>
    <row r="243" spans="1:8">
      <c r="A243" s="4">
        <v>478</v>
      </c>
      <c r="B243" s="4">
        <v>2.3611650000000002</v>
      </c>
      <c r="C243" s="4">
        <v>-0.48391699999999999</v>
      </c>
      <c r="D243" s="4">
        <v>0.32754299999999997</v>
      </c>
      <c r="E243" s="4">
        <v>2.5119980000000002</v>
      </c>
      <c r="F243" s="4">
        <v>2.1779160000000002</v>
      </c>
      <c r="G243" s="4">
        <v>-0.26740399999999998</v>
      </c>
      <c r="H243" s="4" t="s">
        <v>1036</v>
      </c>
    </row>
    <row r="244" spans="1:8">
      <c r="A244" s="4">
        <v>479</v>
      </c>
      <c r="B244" s="4">
        <v>7.0108059999999996</v>
      </c>
      <c r="C244" s="4">
        <v>-0.96817699999999995</v>
      </c>
      <c r="D244" s="4">
        <v>1.642468</v>
      </c>
      <c r="E244" s="4">
        <v>2.3134600000000001</v>
      </c>
      <c r="F244" s="4">
        <v>2.4967109999999999</v>
      </c>
      <c r="G244" s="4">
        <v>4.2436600000000002</v>
      </c>
      <c r="H244" s="4" t="s">
        <v>1037</v>
      </c>
    </row>
    <row r="245" spans="1:8">
      <c r="A245" s="4">
        <v>480</v>
      </c>
      <c r="B245" s="4">
        <v>4.3230630000000003</v>
      </c>
      <c r="C245" s="4">
        <v>-1.427149</v>
      </c>
      <c r="D245" s="4">
        <v>1.5226170000000001</v>
      </c>
      <c r="E245" s="4">
        <v>2.6544270000000001</v>
      </c>
      <c r="F245" s="4">
        <v>2.7014800000000001</v>
      </c>
      <c r="G245" s="4">
        <v>1.2418169999999999</v>
      </c>
      <c r="H245" s="4" t="s">
        <v>1038</v>
      </c>
    </row>
    <row r="246" spans="1:8">
      <c r="A246" s="4">
        <v>481</v>
      </c>
      <c r="B246" s="4">
        <v>5.4628000000000003E-2</v>
      </c>
      <c r="C246" s="4">
        <v>0.30706499999999998</v>
      </c>
      <c r="D246" s="4">
        <v>-0.92070300000000005</v>
      </c>
      <c r="E246" s="4">
        <v>2.1856960000000001</v>
      </c>
      <c r="F246" s="4">
        <v>1.888468</v>
      </c>
      <c r="G246" s="4">
        <v>-0.45786399999999999</v>
      </c>
      <c r="H246" s="4" t="s">
        <v>1039</v>
      </c>
    </row>
    <row r="247" spans="1:8">
      <c r="A247" s="4">
        <v>482</v>
      </c>
      <c r="B247" s="4">
        <v>0.86690100000000003</v>
      </c>
      <c r="C247" s="4">
        <v>-0.220246</v>
      </c>
      <c r="D247" s="4">
        <v>3.047841</v>
      </c>
      <c r="E247" s="4">
        <v>-2.7094260000000001</v>
      </c>
      <c r="F247" s="4">
        <v>0.427838</v>
      </c>
      <c r="G247" s="4">
        <v>3.117909</v>
      </c>
      <c r="H247" s="4" t="s">
        <v>1040</v>
      </c>
    </row>
    <row r="248" spans="1:8">
      <c r="A248" s="4">
        <v>483</v>
      </c>
      <c r="B248" s="4">
        <v>4.0143360000000001</v>
      </c>
      <c r="C248" s="4">
        <v>-1.363958</v>
      </c>
      <c r="D248" s="4">
        <v>0.43319099999999999</v>
      </c>
      <c r="E248" s="4">
        <v>0.361896</v>
      </c>
      <c r="F248" s="4">
        <v>0.11939</v>
      </c>
      <c r="G248" s="4">
        <v>0.53658300000000003</v>
      </c>
      <c r="H248" s="4" t="s">
        <v>1041</v>
      </c>
    </row>
    <row r="249" spans="1:8">
      <c r="A249" s="4">
        <v>484</v>
      </c>
      <c r="B249" s="4">
        <v>7.351763</v>
      </c>
      <c r="C249" s="4">
        <v>-1.0909580000000001</v>
      </c>
      <c r="D249" s="4">
        <v>2.114614</v>
      </c>
      <c r="E249" s="4">
        <v>2.7512430000000001</v>
      </c>
      <c r="F249" s="4">
        <v>2.020454</v>
      </c>
      <c r="G249" s="4">
        <v>3.680758</v>
      </c>
      <c r="H249" s="4" t="s">
        <v>1042</v>
      </c>
    </row>
    <row r="250" spans="1:8">
      <c r="A250" s="4">
        <v>485</v>
      </c>
      <c r="B250" s="4">
        <v>4.1585210000000004</v>
      </c>
      <c r="C250" s="4">
        <v>-0.45847399999999999</v>
      </c>
      <c r="D250" s="4">
        <v>0.85618000000000005</v>
      </c>
      <c r="E250" s="4">
        <v>0.26111699999999999</v>
      </c>
      <c r="F250" s="4">
        <v>0.16735</v>
      </c>
      <c r="G250" s="4">
        <v>3.007498</v>
      </c>
      <c r="H250" s="4" t="s">
        <v>1043</v>
      </c>
    </row>
    <row r="251" spans="1:8">
      <c r="A251" s="4">
        <v>486</v>
      </c>
      <c r="B251" s="4">
        <v>5.9289820000000004</v>
      </c>
      <c r="C251" s="4">
        <v>-2.616371</v>
      </c>
      <c r="D251" s="4">
        <v>1.499736</v>
      </c>
      <c r="E251" s="4">
        <v>6.3705999999999996</v>
      </c>
      <c r="F251" s="4">
        <v>3.6325560000000001</v>
      </c>
      <c r="G251" s="4">
        <v>0.632073</v>
      </c>
      <c r="H251" s="4" t="s">
        <v>1044</v>
      </c>
    </row>
    <row r="252" spans="1:8">
      <c r="A252" s="4">
        <v>487</v>
      </c>
      <c r="B252" s="4">
        <v>2.1578460000000002</v>
      </c>
      <c r="C252" s="4">
        <v>-0.114402</v>
      </c>
      <c r="D252" s="4">
        <v>1.9661390000000001</v>
      </c>
      <c r="E252" s="4">
        <v>3.0902940000000001</v>
      </c>
      <c r="F252" s="4">
        <v>2.600063</v>
      </c>
      <c r="G252" s="4">
        <v>2.9260120000000001</v>
      </c>
      <c r="H252" s="4" t="s">
        <v>1045</v>
      </c>
    </row>
    <row r="253" spans="1:8">
      <c r="A253" s="4">
        <v>488</v>
      </c>
      <c r="B253" s="4">
        <v>1.6939569999999999</v>
      </c>
      <c r="C253" s="4">
        <v>0.91807300000000003</v>
      </c>
      <c r="D253" s="4">
        <v>-0.82206199999999996</v>
      </c>
      <c r="E253" s="4">
        <v>1.6969289999999999</v>
      </c>
      <c r="F253" s="4">
        <v>1.3365210000000001</v>
      </c>
      <c r="G253" s="4">
        <v>1.1997070000000001</v>
      </c>
      <c r="H253" s="4" t="s">
        <v>1046</v>
      </c>
    </row>
    <row r="254" spans="1:8">
      <c r="A254" s="4">
        <v>489</v>
      </c>
      <c r="B254" s="4">
        <v>6.1560069999999998</v>
      </c>
      <c r="C254" s="4">
        <v>-3.152498</v>
      </c>
      <c r="D254" s="4">
        <v>-1.9662379999999999</v>
      </c>
      <c r="E254" s="4">
        <v>5.4216059999999997</v>
      </c>
      <c r="F254" s="4">
        <v>3.9856389999999999</v>
      </c>
      <c r="G254" s="4">
        <v>-4.9873320000000003</v>
      </c>
      <c r="H254" s="4" t="s">
        <v>1047</v>
      </c>
    </row>
    <row r="255" spans="1:8">
      <c r="A255" s="4">
        <v>490</v>
      </c>
      <c r="B255" s="4">
        <v>1.6427480000000001</v>
      </c>
      <c r="C255" s="4">
        <v>-0.35695500000000002</v>
      </c>
      <c r="D255" s="4">
        <v>1.803641</v>
      </c>
      <c r="E255" s="4">
        <v>-1.168169</v>
      </c>
      <c r="F255" s="4">
        <v>-0.60602900000000004</v>
      </c>
      <c r="G255" s="4">
        <v>3.4374280000000002</v>
      </c>
      <c r="H255" s="4" t="s">
        <v>1048</v>
      </c>
    </row>
    <row r="256" spans="1:8">
      <c r="A256" s="4">
        <v>498</v>
      </c>
      <c r="B256" s="4">
        <v>0.283945</v>
      </c>
      <c r="C256" s="4">
        <v>3.3021000000000002E-2</v>
      </c>
      <c r="D256" s="4">
        <v>1.6611210000000001</v>
      </c>
      <c r="E256" s="4">
        <v>-7.0028999999999994E-2</v>
      </c>
      <c r="F256" s="4">
        <v>0.34106500000000001</v>
      </c>
      <c r="G256" s="4">
        <v>2.338279</v>
      </c>
      <c r="H256" s="4" t="s">
        <v>1049</v>
      </c>
    </row>
    <row r="257" spans="1:8">
      <c r="A257" s="4">
        <v>499</v>
      </c>
      <c r="B257" s="4">
        <v>-2.0179580000000001</v>
      </c>
      <c r="C257" s="4">
        <v>-0.208755</v>
      </c>
      <c r="D257" s="4">
        <v>0.49821799999999999</v>
      </c>
      <c r="E257" s="4">
        <v>-0.74584099999999998</v>
      </c>
      <c r="F257" s="4">
        <v>0.41789399999999999</v>
      </c>
      <c r="G257" s="4">
        <v>1.746569</v>
      </c>
      <c r="H257" s="4" t="s">
        <v>1050</v>
      </c>
    </row>
    <row r="258" spans="1:8">
      <c r="A258" s="4">
        <v>500</v>
      </c>
      <c r="B258" s="4">
        <v>1.987959</v>
      </c>
      <c r="C258" s="4">
        <v>-1.5006839999999999</v>
      </c>
      <c r="D258" s="4">
        <v>-8.1000000000000004E-5</v>
      </c>
      <c r="E258" s="4">
        <v>1.9554579999999999</v>
      </c>
      <c r="F258" s="4">
        <v>2.0829659999999999</v>
      </c>
      <c r="G258" s="4">
        <v>-0.54132400000000003</v>
      </c>
      <c r="H258" s="4" t="s">
        <v>1051</v>
      </c>
    </row>
    <row r="259" spans="1:8">
      <c r="A259" s="4">
        <v>501</v>
      </c>
      <c r="B259" s="4">
        <v>0.83130300000000001</v>
      </c>
      <c r="C259" s="4">
        <v>0.65934300000000001</v>
      </c>
      <c r="D259" s="4">
        <v>-2.0557280000000002</v>
      </c>
      <c r="E259" s="4">
        <v>2.0308389999999998</v>
      </c>
      <c r="F259" s="4">
        <v>1.2968120000000001</v>
      </c>
      <c r="G259" s="4">
        <v>-0.70236200000000004</v>
      </c>
      <c r="H259" s="4" t="s">
        <v>1052</v>
      </c>
    </row>
    <row r="260" spans="1:8">
      <c r="A260" s="4">
        <v>502</v>
      </c>
      <c r="B260" s="4">
        <v>2.822746</v>
      </c>
      <c r="C260" s="4">
        <v>-1.3489009999999999</v>
      </c>
      <c r="D260" s="4">
        <v>-0.29100700000000002</v>
      </c>
      <c r="E260" s="4">
        <v>0.16561200000000001</v>
      </c>
      <c r="F260" s="4">
        <v>1.325437</v>
      </c>
      <c r="G260" s="4">
        <v>-0.438359</v>
      </c>
      <c r="H260" s="4" t="s">
        <v>1053</v>
      </c>
    </row>
    <row r="261" spans="1:8">
      <c r="A261" s="4">
        <v>503</v>
      </c>
      <c r="B261" s="4">
        <v>3.872547</v>
      </c>
      <c r="C261" s="4">
        <v>-0.79522499999999996</v>
      </c>
      <c r="D261" s="4">
        <v>2.2555010000000002</v>
      </c>
      <c r="E261" s="4">
        <v>1.0400959999999999</v>
      </c>
      <c r="F261" s="4">
        <v>-0.291356</v>
      </c>
      <c r="G261" s="4">
        <v>0.19103400000000001</v>
      </c>
      <c r="H261" s="4" t="s">
        <v>1054</v>
      </c>
    </row>
    <row r="262" spans="1:8">
      <c r="A262" s="4">
        <v>504</v>
      </c>
      <c r="B262" s="4">
        <v>5.8550839999999997</v>
      </c>
      <c r="C262" s="4">
        <v>-1.28714</v>
      </c>
      <c r="D262" s="4">
        <v>1.2010909999999999</v>
      </c>
      <c r="E262" s="4">
        <v>2.8405149999999999</v>
      </c>
      <c r="F262" s="4">
        <v>1.3336049999999999</v>
      </c>
      <c r="G262" s="4">
        <v>2.0261399999999998</v>
      </c>
      <c r="H262" s="4" t="s">
        <v>1055</v>
      </c>
    </row>
    <row r="263" spans="1:8">
      <c r="A263" s="4">
        <v>505</v>
      </c>
      <c r="B263" s="4">
        <v>3.663141</v>
      </c>
      <c r="C263" s="4">
        <v>-3.4619629999999999</v>
      </c>
      <c r="D263" s="4">
        <v>-3.5156429999999999</v>
      </c>
      <c r="E263" s="4">
        <v>6.1199409999999999</v>
      </c>
      <c r="F263" s="4">
        <v>2.5009E-2</v>
      </c>
      <c r="G263" s="4">
        <v>-6.5388500000000001</v>
      </c>
      <c r="H263" s="4" t="s">
        <v>1056</v>
      </c>
    </row>
    <row r="264" spans="1:8">
      <c r="A264" s="4">
        <v>506</v>
      </c>
      <c r="B264" s="4">
        <v>-1.183427</v>
      </c>
      <c r="C264" s="4">
        <v>-1.965984</v>
      </c>
      <c r="D264" s="4">
        <v>-2.1131009999999999</v>
      </c>
      <c r="E264" s="4">
        <v>-0.311027</v>
      </c>
      <c r="F264" s="4">
        <v>1.00098</v>
      </c>
      <c r="G264" s="4">
        <v>-4.75509</v>
      </c>
      <c r="H264" s="4" t="s">
        <v>1057</v>
      </c>
    </row>
    <row r="265" spans="1:8">
      <c r="A265" s="4">
        <v>507</v>
      </c>
      <c r="B265" s="4">
        <v>3.0380050000000001</v>
      </c>
      <c r="C265" s="4">
        <v>0.311722</v>
      </c>
      <c r="D265" s="4">
        <v>0.903084</v>
      </c>
      <c r="E265" s="4">
        <v>2.2103259999999998</v>
      </c>
      <c r="F265" s="4">
        <v>1.3014190000000001</v>
      </c>
      <c r="G265" s="4">
        <v>2.2609240000000002</v>
      </c>
      <c r="H265" s="4" t="s">
        <v>1058</v>
      </c>
    </row>
    <row r="266" spans="1:8">
      <c r="A266" s="4">
        <v>508</v>
      </c>
      <c r="B266" s="4">
        <v>-1.939676</v>
      </c>
      <c r="C266" s="4">
        <v>1.4400269999999999</v>
      </c>
      <c r="D266" s="4">
        <v>-2.3479549999999998</v>
      </c>
      <c r="E266" s="4">
        <v>-1.9645550000000001</v>
      </c>
      <c r="F266" s="4">
        <v>-0.87711399999999995</v>
      </c>
      <c r="G266" s="4">
        <v>-2.5067599999999999</v>
      </c>
      <c r="H266" s="4" t="s">
        <v>1059</v>
      </c>
    </row>
    <row r="267" spans="1:8">
      <c r="A267" s="4">
        <v>509</v>
      </c>
      <c r="B267" s="4">
        <v>0.75909400000000005</v>
      </c>
      <c r="C267" s="4">
        <v>-0.32575199999999999</v>
      </c>
      <c r="D267" s="4">
        <v>-1.928688</v>
      </c>
      <c r="E267" s="4">
        <v>0.94949499999999998</v>
      </c>
      <c r="F267" s="4">
        <v>0.54971300000000001</v>
      </c>
      <c r="G267" s="4">
        <v>-0.72536900000000004</v>
      </c>
      <c r="H267" s="4" t="s">
        <v>1060</v>
      </c>
    </row>
    <row r="268" spans="1:8">
      <c r="A268" s="4">
        <v>510</v>
      </c>
      <c r="B268" s="4">
        <v>6.8090570000000001</v>
      </c>
      <c r="C268" s="4">
        <v>-2.975759</v>
      </c>
      <c r="D268" s="4">
        <v>0.64375899999999997</v>
      </c>
      <c r="E268" s="4">
        <v>3.8438970000000001</v>
      </c>
      <c r="F268" s="4">
        <v>0.58974000000000004</v>
      </c>
      <c r="G268" s="4">
        <v>0.31706099999999998</v>
      </c>
      <c r="H268" s="4" t="s">
        <v>1061</v>
      </c>
    </row>
    <row r="269" spans="1:8">
      <c r="A269" s="4">
        <v>511</v>
      </c>
      <c r="B269" s="4">
        <v>2.5330999999999999E-2</v>
      </c>
      <c r="C269" s="4">
        <v>-0.84815499999999999</v>
      </c>
      <c r="D269" s="4">
        <v>-2.993436</v>
      </c>
      <c r="E269" s="4">
        <v>2.0920179999999999</v>
      </c>
      <c r="F269" s="4">
        <v>2.9264640000000002</v>
      </c>
      <c r="G269" s="4">
        <v>-0.98461399999999999</v>
      </c>
      <c r="H269" s="4" t="s">
        <v>1062</v>
      </c>
    </row>
    <row r="270" spans="1:8">
      <c r="A270" s="4">
        <v>512</v>
      </c>
      <c r="B270" s="4">
        <v>3.6489259999999999</v>
      </c>
      <c r="C270" s="4">
        <v>-0.86096099999999998</v>
      </c>
      <c r="D270" s="4">
        <v>2.2407780000000002</v>
      </c>
      <c r="E270" s="4">
        <v>-2.2889219999999999</v>
      </c>
      <c r="F270" s="4">
        <v>-1.4445920000000001</v>
      </c>
      <c r="G270" s="4">
        <v>3.1870069999999999</v>
      </c>
      <c r="H270" s="4" t="s">
        <v>1063</v>
      </c>
    </row>
    <row r="271" spans="1:8">
      <c r="A271" s="4">
        <v>513</v>
      </c>
      <c r="B271" s="4">
        <v>3.5849440000000001</v>
      </c>
      <c r="C271" s="4">
        <v>-0.53700700000000001</v>
      </c>
      <c r="D271" s="4">
        <v>1.788392</v>
      </c>
      <c r="E271" s="4">
        <v>3.1828479999999999</v>
      </c>
      <c r="F271" s="4">
        <v>1.776302</v>
      </c>
      <c r="G271" s="4">
        <v>2.1267580000000001</v>
      </c>
      <c r="H271" s="4" t="s">
        <v>1064</v>
      </c>
    </row>
    <row r="272" spans="1:8">
      <c r="A272" s="4">
        <v>514</v>
      </c>
      <c r="B272" s="4">
        <v>4.3432779999999998</v>
      </c>
      <c r="C272" s="4">
        <v>0.52117400000000003</v>
      </c>
      <c r="D272" s="4">
        <v>2.261625</v>
      </c>
      <c r="E272" s="4">
        <v>2.1890939999999999</v>
      </c>
      <c r="F272" s="4">
        <v>1.7661910000000001</v>
      </c>
      <c r="G272" s="4">
        <v>3.475479</v>
      </c>
      <c r="H272" s="4" t="s">
        <v>1065</v>
      </c>
    </row>
    <row r="273" spans="1:8">
      <c r="A273" s="4">
        <v>515</v>
      </c>
      <c r="B273" s="4">
        <v>3.3782960000000002</v>
      </c>
      <c r="C273" s="4">
        <v>-2.1746539999999999</v>
      </c>
      <c r="D273" s="4">
        <v>3.2459000000000002E-2</v>
      </c>
      <c r="E273" s="4">
        <v>4.4609880000000004</v>
      </c>
      <c r="F273" s="4">
        <v>2.024006</v>
      </c>
      <c r="G273" s="4">
        <v>-1.832327</v>
      </c>
      <c r="H273" s="4" t="s">
        <v>1066</v>
      </c>
    </row>
    <row r="274" spans="1:8">
      <c r="A274" s="4">
        <v>516</v>
      </c>
      <c r="B274" s="4">
        <v>3.4275090000000001</v>
      </c>
      <c r="C274" s="4">
        <v>-0.39406000000000002</v>
      </c>
      <c r="D274" s="4">
        <v>-0.32095899999999999</v>
      </c>
      <c r="E274" s="4">
        <v>2.5697070000000002</v>
      </c>
      <c r="F274" s="4">
        <v>1.662914</v>
      </c>
      <c r="G274" s="4">
        <v>1.6618000000000001E-2</v>
      </c>
      <c r="H274" s="4" t="s">
        <v>1067</v>
      </c>
    </row>
    <row r="275" spans="1:8">
      <c r="A275" s="4">
        <v>517</v>
      </c>
      <c r="B275" s="4">
        <v>-3.1527379999999998</v>
      </c>
      <c r="C275" s="4">
        <v>0.23185</v>
      </c>
      <c r="D275" s="4">
        <v>-3.1436099999999998</v>
      </c>
      <c r="E275" s="4">
        <v>2.0950299999999999</v>
      </c>
      <c r="F275" s="4">
        <v>0.471995</v>
      </c>
      <c r="G275" s="4">
        <v>-4.7555360000000002</v>
      </c>
      <c r="H275" s="4" t="s">
        <v>1068</v>
      </c>
    </row>
    <row r="276" spans="1:8">
      <c r="A276" s="4">
        <v>518</v>
      </c>
      <c r="B276" s="4">
        <v>2.0728049999999998</v>
      </c>
      <c r="C276" s="4">
        <v>-0.71638299999999999</v>
      </c>
      <c r="D276" s="4">
        <v>-1.7179E-2</v>
      </c>
      <c r="E276" s="4">
        <v>-0.63676999999999995</v>
      </c>
      <c r="F276" s="4">
        <v>9.8530000000000006E-2</v>
      </c>
      <c r="G276" s="4">
        <v>2.2483179999999998</v>
      </c>
      <c r="H276" s="4" t="s">
        <v>1069</v>
      </c>
    </row>
    <row r="277" spans="1:8">
      <c r="A277" s="4">
        <v>519</v>
      </c>
      <c r="B277" s="4">
        <v>1.3385609999999999</v>
      </c>
      <c r="C277" s="4">
        <v>-0.23683499999999999</v>
      </c>
      <c r="D277" s="4">
        <v>-1.0702069999999999</v>
      </c>
      <c r="E277" s="4">
        <v>2.8391259999999998</v>
      </c>
      <c r="F277" s="4">
        <v>1.8471420000000001</v>
      </c>
      <c r="G277" s="4">
        <v>-2.6827649999999998</v>
      </c>
      <c r="H277" s="4" t="s">
        <v>1070</v>
      </c>
    </row>
    <row r="278" spans="1:8">
      <c r="A278" s="4">
        <v>520</v>
      </c>
      <c r="B278" s="4">
        <v>4.6375320000000002</v>
      </c>
      <c r="C278" s="4">
        <v>0.34170200000000001</v>
      </c>
      <c r="D278" s="4">
        <v>1.6838869999999999</v>
      </c>
      <c r="E278" s="4">
        <v>6.6623609999999998</v>
      </c>
      <c r="F278" s="4">
        <v>2.9911629999999998</v>
      </c>
      <c r="G278" s="4">
        <v>1.530662</v>
      </c>
      <c r="H278" s="4" t="s">
        <v>1071</v>
      </c>
    </row>
    <row r="279" spans="1:8">
      <c r="A279" s="4">
        <v>521</v>
      </c>
      <c r="B279" s="4">
        <v>3.7781690000000001</v>
      </c>
      <c r="C279" s="4">
        <v>-0.83406100000000005</v>
      </c>
      <c r="D279" s="4">
        <v>1.23811</v>
      </c>
      <c r="E279" s="4">
        <v>-1.649508</v>
      </c>
      <c r="F279" s="4">
        <v>0.23342299999999999</v>
      </c>
      <c r="G279" s="4">
        <v>-1.2556130000000001</v>
      </c>
      <c r="H279" s="4" t="s">
        <v>1072</v>
      </c>
    </row>
    <row r="280" spans="1:8">
      <c r="A280" s="4">
        <v>522</v>
      </c>
      <c r="B280" s="4">
        <v>0.27501300000000001</v>
      </c>
      <c r="C280" s="4">
        <v>0.57821299999999998</v>
      </c>
      <c r="D280" s="4">
        <v>2.1365090000000002</v>
      </c>
      <c r="E280" s="4">
        <v>0.47050900000000001</v>
      </c>
      <c r="F280" s="4">
        <v>1.9489609999999999</v>
      </c>
      <c r="G280" s="4">
        <v>1.742591</v>
      </c>
      <c r="H280" s="4" t="s">
        <v>1073</v>
      </c>
    </row>
    <row r="281" spans="1:8">
      <c r="A281" s="4">
        <v>523</v>
      </c>
      <c r="B281" s="4">
        <v>1.15062</v>
      </c>
      <c r="C281" s="4">
        <v>-1.0574809999999999</v>
      </c>
      <c r="D281" s="4">
        <v>3.6938900000000001</v>
      </c>
      <c r="E281" s="4">
        <v>-1.496378</v>
      </c>
      <c r="F281" s="4">
        <v>1.122042</v>
      </c>
      <c r="G281" s="4">
        <v>3.6334050000000002</v>
      </c>
      <c r="H281" s="4" t="s">
        <v>1074</v>
      </c>
    </row>
    <row r="282" spans="1:8">
      <c r="A282" s="4">
        <v>524</v>
      </c>
      <c r="B282" s="4">
        <v>0.53765700000000005</v>
      </c>
      <c r="C282" s="4">
        <v>-0.589839</v>
      </c>
      <c r="D282" s="4">
        <v>0.18846199999999999</v>
      </c>
      <c r="E282" s="4">
        <v>-2.4841259999999998</v>
      </c>
      <c r="F282" s="4">
        <v>0.15934100000000001</v>
      </c>
      <c r="G282" s="4">
        <v>1.966863</v>
      </c>
      <c r="H282" s="4" t="s">
        <v>1075</v>
      </c>
    </row>
    <row r="283" spans="1:8">
      <c r="A283" s="4">
        <v>525</v>
      </c>
      <c r="B283" s="4">
        <v>0.107305</v>
      </c>
      <c r="C283" s="4">
        <v>1.2012799999999999</v>
      </c>
      <c r="D283" s="4">
        <v>-3.289012</v>
      </c>
      <c r="E283" s="4">
        <v>0.75534699999999999</v>
      </c>
      <c r="F283" s="4">
        <v>0.29051500000000002</v>
      </c>
      <c r="G283" s="4">
        <v>-2.9612859999999999</v>
      </c>
      <c r="H283" s="4" t="s">
        <v>1076</v>
      </c>
    </row>
    <row r="284" spans="1:8">
      <c r="A284" s="4">
        <v>526</v>
      </c>
      <c r="B284" s="4">
        <v>3.459892</v>
      </c>
      <c r="C284" s="4">
        <v>0.61136900000000005</v>
      </c>
      <c r="D284" s="4">
        <v>-0.40169100000000002</v>
      </c>
      <c r="E284" s="4">
        <v>0.84657000000000004</v>
      </c>
      <c r="F284" s="4">
        <v>1.5370760000000001</v>
      </c>
      <c r="G284" s="4">
        <v>0.18651400000000001</v>
      </c>
      <c r="H284" s="4" t="s">
        <v>1077</v>
      </c>
    </row>
    <row r="285" spans="1:8">
      <c r="A285" s="4">
        <v>527</v>
      </c>
      <c r="B285" s="4">
        <v>0.50430299999999995</v>
      </c>
      <c r="C285" s="4">
        <v>1.4390609999999999</v>
      </c>
      <c r="D285" s="4">
        <v>-2.0333429999999999</v>
      </c>
      <c r="E285" s="4">
        <v>-0.22565399999999999</v>
      </c>
      <c r="F285" s="4">
        <v>1.0930899999999999</v>
      </c>
      <c r="G285" s="4">
        <v>0.15285299999999999</v>
      </c>
      <c r="H285" s="4" t="s">
        <v>1078</v>
      </c>
    </row>
    <row r="286" spans="1:8">
      <c r="A286" s="4">
        <v>528</v>
      </c>
      <c r="B286" s="4">
        <v>3.8701989999999999</v>
      </c>
      <c r="C286" s="4">
        <v>0.15889800000000001</v>
      </c>
      <c r="D286" s="4">
        <v>2.8747280000000002</v>
      </c>
      <c r="E286" s="4">
        <v>2.7210570000000001</v>
      </c>
      <c r="F286" s="4">
        <v>1.945325</v>
      </c>
      <c r="G286" s="4">
        <v>4.5741680000000002</v>
      </c>
      <c r="H286" s="4" t="s">
        <v>1079</v>
      </c>
    </row>
    <row r="287" spans="1:8">
      <c r="A287" s="4">
        <v>529</v>
      </c>
      <c r="B287" s="4">
        <v>3.625289</v>
      </c>
      <c r="C287" s="4">
        <v>-0.33600799999999997</v>
      </c>
      <c r="D287" s="4">
        <v>1.7345539999999999</v>
      </c>
      <c r="E287" s="4">
        <v>7.4823000000000001E-2</v>
      </c>
      <c r="F287" s="4">
        <v>1.0557259999999999</v>
      </c>
      <c r="G287" s="4">
        <v>3.1932879999999999</v>
      </c>
      <c r="H287" s="4" t="s">
        <v>1080</v>
      </c>
    </row>
    <row r="288" spans="1:8">
      <c r="A288" s="4">
        <v>530</v>
      </c>
      <c r="B288" s="4">
        <v>-1.1532439999999999</v>
      </c>
      <c r="C288" s="4">
        <v>-0.21405299999999999</v>
      </c>
      <c r="D288" s="4">
        <v>-2.0515669999999999</v>
      </c>
      <c r="E288" s="4">
        <v>-0.97291000000000005</v>
      </c>
      <c r="F288" s="4">
        <v>0.27838499999999999</v>
      </c>
      <c r="G288" s="4">
        <v>3.4380000000000001E-3</v>
      </c>
      <c r="H288" s="4" t="s">
        <v>1081</v>
      </c>
    </row>
    <row r="289" spans="1:8">
      <c r="A289" s="4">
        <v>558</v>
      </c>
      <c r="B289" s="4">
        <v>4.926768</v>
      </c>
      <c r="C289" s="4">
        <v>-1.6384110000000001</v>
      </c>
      <c r="D289" s="4">
        <v>-1.234424</v>
      </c>
      <c r="E289" s="4">
        <v>4.959765</v>
      </c>
      <c r="F289" s="4">
        <v>0.27968300000000001</v>
      </c>
      <c r="G289" s="4">
        <v>0.21287200000000001</v>
      </c>
      <c r="H289" s="4" t="s">
        <v>1082</v>
      </c>
    </row>
    <row r="290" spans="1:8">
      <c r="A290" s="4">
        <v>559</v>
      </c>
      <c r="B290" s="4">
        <v>6.0958839999999999</v>
      </c>
      <c r="C290" s="4">
        <v>-0.407364</v>
      </c>
      <c r="D290" s="4">
        <v>4.3486229999999999</v>
      </c>
      <c r="E290" s="4">
        <v>-0.55210300000000001</v>
      </c>
      <c r="F290" s="4">
        <v>-0.95628899999999994</v>
      </c>
      <c r="G290" s="4">
        <v>5.2987409999999997</v>
      </c>
      <c r="H290" s="4" t="s">
        <v>1083</v>
      </c>
    </row>
    <row r="291" spans="1:8">
      <c r="A291" s="4">
        <v>560</v>
      </c>
      <c r="B291" s="4">
        <v>1.903149</v>
      </c>
      <c r="C291" s="4">
        <v>-0.29106599999999999</v>
      </c>
      <c r="D291" s="4">
        <v>1.0636330000000001</v>
      </c>
      <c r="E291" s="4">
        <v>-2.231338</v>
      </c>
      <c r="F291" s="4">
        <v>-0.830125</v>
      </c>
      <c r="G291" s="4">
        <v>3.292424</v>
      </c>
      <c r="H291" s="4" t="s">
        <v>1084</v>
      </c>
    </row>
    <row r="292" spans="1:8">
      <c r="A292" s="4">
        <v>561</v>
      </c>
      <c r="B292" s="4">
        <v>1.4136690000000001</v>
      </c>
      <c r="C292" s="4">
        <v>0.56623199999999996</v>
      </c>
      <c r="D292" s="4">
        <v>-0.37079200000000001</v>
      </c>
      <c r="E292" s="4">
        <v>2.222E-2</v>
      </c>
      <c r="F292" s="4">
        <v>-0.14238799999999999</v>
      </c>
      <c r="G292" s="4">
        <v>0.54121600000000003</v>
      </c>
      <c r="H292" s="4" t="s">
        <v>1085</v>
      </c>
    </row>
    <row r="293" spans="1:8">
      <c r="A293" s="4">
        <v>562</v>
      </c>
      <c r="B293" s="4">
        <v>-0.271069</v>
      </c>
      <c r="C293" s="4">
        <v>-0.73797699999999999</v>
      </c>
      <c r="D293" s="4">
        <v>-1.7027060000000001</v>
      </c>
      <c r="E293" s="4">
        <v>1.6677550000000001</v>
      </c>
      <c r="F293" s="4">
        <v>-0.39738000000000001</v>
      </c>
      <c r="G293" s="4">
        <v>-2.6076920000000001</v>
      </c>
      <c r="H293" s="4" t="s">
        <v>1086</v>
      </c>
    </row>
    <row r="294" spans="1:8">
      <c r="A294" s="4">
        <v>563</v>
      </c>
      <c r="B294" s="4">
        <v>4.8817750000000002</v>
      </c>
      <c r="C294" s="4">
        <v>-2.024108</v>
      </c>
      <c r="D294" s="4">
        <v>1.3220719999999999</v>
      </c>
      <c r="E294" s="4">
        <v>1.5694889999999999</v>
      </c>
      <c r="F294" s="4">
        <v>0.95512200000000003</v>
      </c>
      <c r="G294" s="4">
        <v>0.64812099999999995</v>
      </c>
      <c r="H294" s="4" t="s">
        <v>1087</v>
      </c>
    </row>
    <row r="295" spans="1:8">
      <c r="A295" s="4">
        <v>564</v>
      </c>
      <c r="B295" s="4">
        <v>3.1454999999999997E-2</v>
      </c>
      <c r="C295" s="4">
        <v>-0.65081900000000004</v>
      </c>
      <c r="D295" s="4">
        <v>1.4723729999999999</v>
      </c>
      <c r="E295" s="4">
        <v>-0.98530700000000004</v>
      </c>
      <c r="F295" s="4">
        <v>-1.917775</v>
      </c>
      <c r="G295" s="4">
        <v>-1.899208</v>
      </c>
      <c r="H295" s="4" t="s">
        <v>1088</v>
      </c>
    </row>
    <row r="296" spans="1:8">
      <c r="A296" s="4">
        <v>569</v>
      </c>
      <c r="B296" s="4">
        <v>1.9012739999999999</v>
      </c>
      <c r="C296" s="4">
        <v>0.25693500000000002</v>
      </c>
      <c r="D296" s="4">
        <v>9.0813000000000005E-2</v>
      </c>
      <c r="E296" s="4">
        <v>1.9015150000000001</v>
      </c>
      <c r="F296" s="4">
        <v>0.33508300000000002</v>
      </c>
      <c r="G296" s="4">
        <v>4.239884</v>
      </c>
      <c r="H296" s="4" t="s">
        <v>1089</v>
      </c>
    </row>
    <row r="297" spans="1:8">
      <c r="A297" s="4">
        <v>570</v>
      </c>
      <c r="B297" s="4">
        <v>2.4518979999999999</v>
      </c>
      <c r="C297" s="4">
        <v>1.3674900000000001</v>
      </c>
      <c r="D297" s="4">
        <v>2.3557510000000002</v>
      </c>
      <c r="E297" s="4">
        <v>3.115138</v>
      </c>
      <c r="F297" s="4">
        <v>-0.39915699999999998</v>
      </c>
      <c r="G297" s="4">
        <v>4.3723489999999998</v>
      </c>
      <c r="H297" s="4" t="s">
        <v>1090</v>
      </c>
    </row>
    <row r="298" spans="1:8">
      <c r="A298" s="4">
        <v>571</v>
      </c>
      <c r="B298" s="4">
        <v>2.3194759999999999</v>
      </c>
      <c r="C298" s="4">
        <v>-0.107589</v>
      </c>
      <c r="D298" s="4">
        <v>2.9041299999999999</v>
      </c>
      <c r="E298" s="4">
        <v>-0.482489</v>
      </c>
      <c r="F298" s="4">
        <v>1.3679779999999999</v>
      </c>
      <c r="G298" s="4">
        <v>5.4385729999999999</v>
      </c>
      <c r="H298" s="4" t="s">
        <v>1091</v>
      </c>
    </row>
    <row r="299" spans="1:8">
      <c r="A299" s="4">
        <v>572</v>
      </c>
      <c r="B299" s="4">
        <v>5.3824509999999997</v>
      </c>
      <c r="C299" s="4">
        <v>-0.49836599999999998</v>
      </c>
      <c r="D299" s="4">
        <v>-2.7976559999999999</v>
      </c>
      <c r="E299" s="4">
        <v>2.8899629999999998</v>
      </c>
      <c r="F299" s="4">
        <v>-0.29653299999999999</v>
      </c>
      <c r="G299" s="4">
        <v>-4.0496749999999997</v>
      </c>
      <c r="H299" s="4" t="s">
        <v>1092</v>
      </c>
    </row>
    <row r="300" spans="1:8">
      <c r="A300" s="4">
        <v>573</v>
      </c>
      <c r="B300" s="4">
        <v>5.7801229999999997</v>
      </c>
      <c r="C300" s="4">
        <v>1.0965069999999999</v>
      </c>
      <c r="D300" s="4">
        <v>-4.3450499999999996</v>
      </c>
      <c r="E300" s="4">
        <v>3.4573049999999999</v>
      </c>
      <c r="F300" s="4">
        <v>0.219835</v>
      </c>
      <c r="G300" s="4">
        <v>1.2462279999999999</v>
      </c>
      <c r="H300" s="4" t="s">
        <v>1093</v>
      </c>
    </row>
    <row r="301" spans="1:8">
      <c r="A301" s="4">
        <v>574</v>
      </c>
      <c r="B301" s="4">
        <v>-1.7281340000000001</v>
      </c>
      <c r="C301" s="4">
        <v>1.478931</v>
      </c>
      <c r="D301" s="4">
        <v>-2.3019910000000001</v>
      </c>
      <c r="E301" s="4">
        <v>-0.246448</v>
      </c>
      <c r="F301" s="4">
        <v>-1.0615760000000001</v>
      </c>
      <c r="G301" s="4">
        <v>-0.87539500000000003</v>
      </c>
      <c r="H301" s="4" t="s">
        <v>1094</v>
      </c>
    </row>
    <row r="302" spans="1:8">
      <c r="A302" s="4">
        <v>575</v>
      </c>
      <c r="B302" s="4">
        <v>4.1129569999999998</v>
      </c>
      <c r="C302" s="4">
        <v>-0.82897399999999999</v>
      </c>
      <c r="D302" s="4">
        <v>-3.1127660000000001</v>
      </c>
      <c r="E302" s="4">
        <v>2.4811420000000002</v>
      </c>
      <c r="F302" s="4">
        <v>-0.54391800000000001</v>
      </c>
      <c r="G302" s="4">
        <v>-1.930183</v>
      </c>
      <c r="H302" s="4" t="s">
        <v>1095</v>
      </c>
    </row>
    <row r="303" spans="1:8">
      <c r="A303" s="4">
        <v>576</v>
      </c>
      <c r="B303" s="4">
        <v>2.326171</v>
      </c>
      <c r="C303" s="4">
        <v>0.52366800000000002</v>
      </c>
      <c r="D303" s="4">
        <v>-2.4466209999999999</v>
      </c>
      <c r="E303" s="4">
        <v>-0.341862</v>
      </c>
      <c r="F303" s="4">
        <v>-0.197378</v>
      </c>
      <c r="G303" s="4">
        <v>-0.65206299999999995</v>
      </c>
      <c r="H303" s="4" t="s">
        <v>1096</v>
      </c>
    </row>
    <row r="304" spans="1:8">
      <c r="A304" s="4">
        <v>577</v>
      </c>
      <c r="B304" s="4">
        <v>-3.9400999999999999E-2</v>
      </c>
      <c r="C304" s="4">
        <v>2.1315940000000002</v>
      </c>
      <c r="D304" s="4">
        <v>-5.0841960000000004</v>
      </c>
      <c r="E304" s="4">
        <v>1.480202</v>
      </c>
      <c r="F304" s="4">
        <v>-8.8529999999999998E-2</v>
      </c>
      <c r="G304" s="4">
        <v>-6.1704809999999997</v>
      </c>
      <c r="H304" s="4" t="s">
        <v>1097</v>
      </c>
    </row>
    <row r="305" spans="1:8">
      <c r="A305" s="4">
        <v>578</v>
      </c>
      <c r="B305" s="4">
        <v>1.084282</v>
      </c>
      <c r="C305" s="4">
        <v>-1.3022400000000001</v>
      </c>
      <c r="D305" s="4">
        <v>-2.0883229999999999</v>
      </c>
      <c r="E305" s="4">
        <v>-0.22512799999999999</v>
      </c>
      <c r="F305" s="4">
        <v>1.0237830000000001</v>
      </c>
      <c r="G305" s="4">
        <v>7.3903999999999997E-2</v>
      </c>
      <c r="H305" s="4" t="s">
        <v>1098</v>
      </c>
    </row>
    <row r="306" spans="1:8">
      <c r="A306" s="4">
        <v>579</v>
      </c>
      <c r="B306" s="4">
        <v>2.7442820000000001</v>
      </c>
      <c r="C306" s="4">
        <v>-1.0302020000000001</v>
      </c>
      <c r="D306" s="4">
        <v>-1.996926</v>
      </c>
      <c r="E306" s="4">
        <v>2.3550810000000002</v>
      </c>
      <c r="F306" s="4">
        <v>0.767015</v>
      </c>
      <c r="G306" s="4">
        <v>-1.220547</v>
      </c>
      <c r="H306" s="4" t="s">
        <v>1099</v>
      </c>
    </row>
    <row r="307" spans="1:8">
      <c r="A307" s="4">
        <v>581</v>
      </c>
      <c r="B307" s="4">
        <v>4.4309019999999997</v>
      </c>
      <c r="C307" s="4">
        <v>-0.199436</v>
      </c>
      <c r="D307" s="4">
        <v>0.349634</v>
      </c>
      <c r="E307" s="4">
        <v>-0.44341799999999998</v>
      </c>
      <c r="F307" s="4">
        <v>0.313888</v>
      </c>
      <c r="G307" s="4">
        <v>1.6137870000000001</v>
      </c>
      <c r="H307" s="4" t="s">
        <v>1100</v>
      </c>
    </row>
    <row r="308" spans="1:8">
      <c r="A308" s="4">
        <v>582</v>
      </c>
      <c r="B308" s="4">
        <v>-1.8777379999999999</v>
      </c>
      <c r="C308" s="4">
        <v>-4.0205679999999999</v>
      </c>
      <c r="D308" s="4">
        <v>-9.6497910000000005</v>
      </c>
      <c r="E308" s="4">
        <v>0.95016500000000004</v>
      </c>
      <c r="F308" s="4">
        <v>0.26592700000000002</v>
      </c>
      <c r="G308" s="4">
        <v>-17.401456</v>
      </c>
      <c r="H308" s="4" t="s">
        <v>1101</v>
      </c>
    </row>
    <row r="309" spans="1:8">
      <c r="A309" s="4">
        <v>583</v>
      </c>
      <c r="B309" s="4">
        <v>1.1817009999999999</v>
      </c>
      <c r="C309" s="4">
        <v>-1.1226609999999999</v>
      </c>
      <c r="D309" s="4">
        <v>-1.2962370000000001</v>
      </c>
      <c r="E309" s="4">
        <v>6.5773999999999999E-2</v>
      </c>
      <c r="F309" s="4">
        <v>-1.9424380000000001</v>
      </c>
      <c r="G309" s="4">
        <v>0.64920299999999997</v>
      </c>
      <c r="H309" s="4" t="s">
        <v>1102</v>
      </c>
    </row>
    <row r="310" spans="1:8">
      <c r="A310" s="4">
        <v>585</v>
      </c>
      <c r="B310" s="4">
        <v>3.339572</v>
      </c>
      <c r="C310" s="4">
        <v>-0.61190900000000004</v>
      </c>
      <c r="D310" s="4">
        <v>1.373122</v>
      </c>
      <c r="E310" s="4">
        <v>2.5642369999999999</v>
      </c>
      <c r="F310" s="4">
        <v>3.4634999999999999E-2</v>
      </c>
      <c r="G310" s="4">
        <v>1.8332170000000001</v>
      </c>
      <c r="H310" s="4" t="s">
        <v>1103</v>
      </c>
    </row>
    <row r="311" spans="1:8">
      <c r="A311" s="4">
        <v>586</v>
      </c>
      <c r="B311" s="4">
        <v>0.32936599999999999</v>
      </c>
      <c r="C311" s="4">
        <v>0.40390999999999999</v>
      </c>
      <c r="D311" s="4">
        <v>-5.6040099999999997</v>
      </c>
      <c r="E311" s="4">
        <v>-1.3758490000000001</v>
      </c>
      <c r="F311" s="4">
        <v>0.22589999999999999</v>
      </c>
      <c r="G311" s="4">
        <v>-4.3793280000000001</v>
      </c>
      <c r="H311" s="4" t="s">
        <v>1104</v>
      </c>
    </row>
    <row r="312" spans="1:8">
      <c r="A312" s="4">
        <v>587</v>
      </c>
      <c r="B312" s="4">
        <v>3.2858130000000001</v>
      </c>
      <c r="C312" s="4">
        <v>-2.0044490000000001</v>
      </c>
      <c r="D312" s="4">
        <v>1.127227</v>
      </c>
      <c r="E312" s="4">
        <v>1.715935</v>
      </c>
      <c r="F312" s="4">
        <v>0.37033500000000003</v>
      </c>
      <c r="G312" s="4">
        <v>0.83413999999999999</v>
      </c>
      <c r="H312" s="4" t="s">
        <v>1105</v>
      </c>
    </row>
    <row r="313" spans="1:8">
      <c r="A313" s="4">
        <v>588</v>
      </c>
      <c r="B313" s="4">
        <v>3.3876930000000001</v>
      </c>
      <c r="C313" s="4">
        <v>-0.63813500000000001</v>
      </c>
      <c r="D313" s="4">
        <v>-9.3993999999999994E-2</v>
      </c>
      <c r="E313" s="4">
        <v>3.8738890000000001</v>
      </c>
      <c r="F313" s="4">
        <v>0.86931199999999997</v>
      </c>
      <c r="G313" s="4">
        <v>0.61432900000000001</v>
      </c>
      <c r="H313" s="4" t="s">
        <v>1106</v>
      </c>
    </row>
    <row r="314" spans="1:8">
      <c r="A314" s="4">
        <v>589</v>
      </c>
      <c r="B314" s="4">
        <v>7.2597820000000004</v>
      </c>
      <c r="C314" s="4">
        <v>-1.3939349999999999</v>
      </c>
      <c r="D314" s="4">
        <v>3.7682989999999998</v>
      </c>
      <c r="E314" s="4">
        <v>3.4204289999999999</v>
      </c>
      <c r="F314" s="4">
        <v>6.2137999999999999E-2</v>
      </c>
      <c r="G314" s="4">
        <v>5.6845160000000003</v>
      </c>
      <c r="H314" s="4" t="s">
        <v>1107</v>
      </c>
    </row>
    <row r="315" spans="1:8">
      <c r="A315" s="4">
        <v>590</v>
      </c>
      <c r="B315" s="4">
        <v>0.17858299999999999</v>
      </c>
      <c r="C315" s="4">
        <v>-1.871149</v>
      </c>
      <c r="D315" s="4">
        <v>3.8961079999999999</v>
      </c>
      <c r="E315" s="4">
        <v>-7.9778630000000001</v>
      </c>
      <c r="F315" s="4">
        <v>-2.7221250000000001</v>
      </c>
      <c r="G315" s="4">
        <v>0.89409700000000003</v>
      </c>
      <c r="H315" s="4" t="s">
        <v>1108</v>
      </c>
    </row>
    <row r="316" spans="1:8">
      <c r="A316" s="4">
        <v>591</v>
      </c>
      <c r="B316" s="4">
        <v>5.2773539999999999</v>
      </c>
      <c r="C316" s="4">
        <v>-0.97583200000000003</v>
      </c>
      <c r="D316" s="4">
        <v>3.325879</v>
      </c>
      <c r="E316" s="4">
        <v>0.716472</v>
      </c>
      <c r="F316" s="4">
        <v>-0.74512800000000001</v>
      </c>
      <c r="G316" s="4">
        <v>4.7974550000000002</v>
      </c>
      <c r="H316" s="4" t="s">
        <v>1109</v>
      </c>
    </row>
    <row r="317" spans="1:8">
      <c r="A317" s="4">
        <v>592</v>
      </c>
      <c r="B317" s="4">
        <v>1.6568879999999999</v>
      </c>
      <c r="C317" s="4">
        <v>0.66874100000000003</v>
      </c>
      <c r="D317" s="4">
        <v>1.443095</v>
      </c>
      <c r="E317" s="4">
        <v>0.49823499999999998</v>
      </c>
      <c r="F317" s="4">
        <v>-1.4364239999999999</v>
      </c>
      <c r="G317" s="4">
        <v>2.835407</v>
      </c>
      <c r="H317" s="4" t="s">
        <v>1110</v>
      </c>
    </row>
    <row r="318" spans="1:8">
      <c r="A318" s="4">
        <v>593</v>
      </c>
      <c r="B318" s="4">
        <v>-2.3231359999999999</v>
      </c>
      <c r="C318" s="4">
        <v>1.7589049999999999</v>
      </c>
      <c r="D318" s="4">
        <v>-1.5450550000000001</v>
      </c>
      <c r="E318" s="4">
        <v>-1.178593</v>
      </c>
      <c r="F318" s="4">
        <v>0.66754999999999998</v>
      </c>
      <c r="G318" s="4">
        <v>-8.5071999999999995E-2</v>
      </c>
      <c r="H318" s="4" t="s">
        <v>1111</v>
      </c>
    </row>
    <row r="319" spans="1:8">
      <c r="A319" s="4">
        <v>599</v>
      </c>
      <c r="B319" s="4">
        <v>1.4052119999999999</v>
      </c>
      <c r="C319" s="4">
        <v>0.477408</v>
      </c>
      <c r="D319" s="4">
        <v>1.0679559999999999</v>
      </c>
      <c r="E319" s="4">
        <v>-3.815922</v>
      </c>
      <c r="F319" s="4">
        <v>-1.1680950000000001</v>
      </c>
      <c r="G319" s="4">
        <v>2.4214120000000001</v>
      </c>
      <c r="H319" s="4" t="s">
        <v>1112</v>
      </c>
    </row>
    <row r="320" spans="1:8">
      <c r="A320" s="4">
        <v>602</v>
      </c>
      <c r="B320" s="4">
        <v>7.7445500000000003</v>
      </c>
      <c r="C320" s="4">
        <v>-0.84250599999999998</v>
      </c>
      <c r="D320" s="4">
        <v>-5.644012</v>
      </c>
      <c r="E320" s="4">
        <v>5.4309000000000003</v>
      </c>
      <c r="F320" s="4">
        <v>0.88016000000000005</v>
      </c>
      <c r="G320" s="4">
        <v>-1.8872580000000001</v>
      </c>
      <c r="H320" s="4" t="s">
        <v>1113</v>
      </c>
    </row>
    <row r="321" spans="1:8">
      <c r="A321" s="4">
        <v>603</v>
      </c>
      <c r="B321" s="4">
        <v>2.5949970000000002</v>
      </c>
      <c r="C321" s="4">
        <v>-0.187138</v>
      </c>
      <c r="D321" s="4">
        <v>-0.34505599999999997</v>
      </c>
      <c r="E321" s="4">
        <v>0.46058500000000002</v>
      </c>
      <c r="F321" s="4">
        <v>-1.87629</v>
      </c>
      <c r="G321" s="4">
        <v>2.727592</v>
      </c>
      <c r="H321" s="4" t="s">
        <v>1114</v>
      </c>
    </row>
    <row r="322" spans="1:8">
      <c r="A322" s="4">
        <v>607</v>
      </c>
      <c r="B322" s="4">
        <v>1.3842270000000001</v>
      </c>
      <c r="C322" s="4">
        <v>0.384044</v>
      </c>
      <c r="D322" s="4">
        <v>0.463059</v>
      </c>
      <c r="E322" s="4">
        <v>-0.69384800000000002</v>
      </c>
      <c r="F322" s="4">
        <v>-9.6819999999999996E-3</v>
      </c>
      <c r="G322" s="4">
        <v>1.6527000000000001</v>
      </c>
      <c r="H322" s="4" t="s">
        <v>1115</v>
      </c>
    </row>
    <row r="323" spans="1:8">
      <c r="A323" s="4">
        <v>611</v>
      </c>
      <c r="B323" s="4">
        <v>1.4609650000000001</v>
      </c>
      <c r="C323" s="4">
        <v>-0.85920799999999997</v>
      </c>
      <c r="D323" s="4">
        <v>2.1363300000000001</v>
      </c>
      <c r="E323" s="4">
        <v>1.0156620000000001</v>
      </c>
      <c r="F323" s="4">
        <v>0.843032</v>
      </c>
      <c r="G323" s="4">
        <v>4.6026109999999996</v>
      </c>
      <c r="H323" s="4" t="s">
        <v>1116</v>
      </c>
    </row>
    <row r="324" spans="1:8">
      <c r="A324" s="4">
        <v>617</v>
      </c>
      <c r="B324" s="4">
        <v>2.562576</v>
      </c>
      <c r="C324" s="4">
        <v>-0.56983799999999996</v>
      </c>
      <c r="D324" s="4">
        <v>5.358562</v>
      </c>
      <c r="E324" s="4">
        <v>-2.7823150000000001</v>
      </c>
      <c r="F324" s="4">
        <v>-1.912363</v>
      </c>
      <c r="G324" s="4">
        <v>4.3775069999999996</v>
      </c>
      <c r="H324" s="4" t="s">
        <v>1117</v>
      </c>
    </row>
    <row r="325" spans="1:8">
      <c r="A325" s="4">
        <v>618</v>
      </c>
      <c r="B325" s="4">
        <v>-1.4416999999999999E-2</v>
      </c>
      <c r="C325" s="4">
        <v>1.305839</v>
      </c>
      <c r="D325" s="4">
        <v>-0.61102400000000001</v>
      </c>
      <c r="E325" s="4">
        <v>2.3806080000000001</v>
      </c>
      <c r="F325" s="4">
        <v>-1.9404189999999999</v>
      </c>
      <c r="G325" s="4">
        <v>-0.38604300000000003</v>
      </c>
      <c r="H325" s="4" t="s">
        <v>1118</v>
      </c>
    </row>
    <row r="326" spans="1:8">
      <c r="A326" s="4">
        <v>619</v>
      </c>
      <c r="B326" s="4">
        <v>3.5384060000000002</v>
      </c>
      <c r="C326" s="4">
        <v>-1.160317</v>
      </c>
      <c r="D326" s="4">
        <v>-6.2427900000000003</v>
      </c>
      <c r="E326" s="4">
        <v>3.0343499999999999</v>
      </c>
      <c r="F326" s="4">
        <v>1.9955400000000001</v>
      </c>
      <c r="G326" s="4">
        <v>-5.5083279999999997</v>
      </c>
      <c r="H326" s="4" t="s">
        <v>1119</v>
      </c>
    </row>
    <row r="327" spans="1:8">
      <c r="A327" s="4">
        <v>622</v>
      </c>
      <c r="B327" s="4">
        <v>-0.28198400000000001</v>
      </c>
      <c r="C327" s="4">
        <v>-0.92560399999999998</v>
      </c>
      <c r="D327" s="4">
        <v>4.2162240000000004</v>
      </c>
      <c r="E327" s="4">
        <v>-3.819321</v>
      </c>
      <c r="F327" s="4">
        <v>-1.1611340000000001</v>
      </c>
      <c r="G327" s="4">
        <v>4.722537</v>
      </c>
      <c r="H327" s="4" t="s">
        <v>1120</v>
      </c>
    </row>
    <row r="328" spans="1:8">
      <c r="A328" s="4">
        <v>623</v>
      </c>
      <c r="B328" s="4">
        <v>-3.4088219999999998</v>
      </c>
      <c r="C328" s="4">
        <v>0.64276200000000006</v>
      </c>
      <c r="D328" s="4">
        <v>1.6741349999999999</v>
      </c>
      <c r="E328" s="4">
        <v>-2.1787339999999999</v>
      </c>
      <c r="F328" s="4">
        <v>-1.263355</v>
      </c>
      <c r="G328" s="4">
        <v>3.685667</v>
      </c>
      <c r="H328" s="4" t="s">
        <v>1121</v>
      </c>
    </row>
    <row r="329" spans="1:8">
      <c r="A329" s="4">
        <v>624</v>
      </c>
      <c r="B329" s="4">
        <v>-0.88335900000000001</v>
      </c>
      <c r="C329" s="4">
        <v>-0.61921899999999996</v>
      </c>
      <c r="D329" s="4">
        <v>-0.40079500000000001</v>
      </c>
      <c r="E329" s="4">
        <v>2.3460589999999999</v>
      </c>
      <c r="F329" s="4">
        <v>-1.0482400000000001</v>
      </c>
      <c r="G329" s="4">
        <v>-1.8956109999999999</v>
      </c>
      <c r="H329" s="4" t="s">
        <v>1122</v>
      </c>
    </row>
    <row r="330" spans="1:8">
      <c r="A330" s="4">
        <v>625</v>
      </c>
      <c r="B330" s="4">
        <v>2.7595160000000001</v>
      </c>
      <c r="C330" s="4">
        <v>-0.76641599999999999</v>
      </c>
      <c r="D330" s="4">
        <v>9.6474000000000004E-2</v>
      </c>
      <c r="E330" s="4">
        <v>1.0799019999999999</v>
      </c>
      <c r="F330" s="4">
        <v>0.57421699999999998</v>
      </c>
      <c r="G330" s="4">
        <v>2.2635559999999999</v>
      </c>
      <c r="H330" s="4" t="s">
        <v>1123</v>
      </c>
    </row>
    <row r="331" spans="1:8">
      <c r="A331" s="4">
        <v>626</v>
      </c>
      <c r="B331" s="4">
        <v>3.2489119999999998</v>
      </c>
      <c r="C331" s="4">
        <v>-0.434923</v>
      </c>
      <c r="D331" s="4">
        <v>1.8390249999999999</v>
      </c>
      <c r="E331" s="4">
        <v>1.3036700000000001</v>
      </c>
      <c r="F331" s="4">
        <v>1.349539</v>
      </c>
      <c r="G331" s="4">
        <v>3.4370810000000001</v>
      </c>
      <c r="H331" s="4" t="s">
        <v>1124</v>
      </c>
    </row>
    <row r="332" spans="1:8">
      <c r="A332" s="4">
        <v>627</v>
      </c>
      <c r="B332" s="4">
        <v>1.5607960000000001</v>
      </c>
      <c r="C332" s="4">
        <v>-0.392563</v>
      </c>
      <c r="D332" s="4">
        <v>0.574743</v>
      </c>
      <c r="E332" s="4">
        <v>-1.685093</v>
      </c>
      <c r="F332" s="4">
        <v>-0.42301499999999997</v>
      </c>
      <c r="G332" s="4">
        <v>3.1854939999999998</v>
      </c>
      <c r="H332" s="4" t="s">
        <v>1125</v>
      </c>
    </row>
    <row r="333" spans="1:8">
      <c r="A333" s="4">
        <v>628</v>
      </c>
      <c r="B333" s="4">
        <v>-1.7282820000000001</v>
      </c>
      <c r="C333" s="4">
        <v>-0.77653099999999997</v>
      </c>
      <c r="D333" s="4">
        <v>2.6970170000000002</v>
      </c>
      <c r="E333" s="4">
        <v>-1.6848860000000001</v>
      </c>
      <c r="F333" s="4">
        <v>-0.155893</v>
      </c>
      <c r="G333" s="4">
        <v>4.0231579999999996</v>
      </c>
      <c r="H333" s="4" t="s">
        <v>1126</v>
      </c>
    </row>
    <row r="334" spans="1:8">
      <c r="A334" s="4">
        <v>629</v>
      </c>
      <c r="B334" s="4">
        <v>1.9599899999999999</v>
      </c>
      <c r="C334" s="4">
        <v>-1.1175489999999999</v>
      </c>
      <c r="D334" s="4">
        <v>0.60278399999999999</v>
      </c>
      <c r="E334" s="4">
        <v>-2.068759</v>
      </c>
      <c r="F334" s="4">
        <v>-0.19139600000000001</v>
      </c>
      <c r="G334" s="4">
        <v>2.526926</v>
      </c>
      <c r="H334" s="4" t="s">
        <v>1127</v>
      </c>
    </row>
    <row r="335" spans="1:8">
      <c r="A335" s="4">
        <v>630</v>
      </c>
      <c r="B335" s="4">
        <v>3.3775300000000001</v>
      </c>
      <c r="C335" s="4">
        <v>-2.171138</v>
      </c>
      <c r="D335" s="4">
        <v>1.6648259999999999</v>
      </c>
      <c r="E335" s="4">
        <v>-3.3010929999999998</v>
      </c>
      <c r="F335" s="4">
        <v>1.02597</v>
      </c>
      <c r="G335" s="4">
        <v>5.6686969999999999</v>
      </c>
      <c r="H335" s="4" t="s">
        <v>1128</v>
      </c>
    </row>
    <row r="336" spans="1:8">
      <c r="A336" s="4">
        <v>631</v>
      </c>
      <c r="B336" s="4">
        <v>-1.692034</v>
      </c>
      <c r="C336" s="4">
        <v>-0.25901299999999999</v>
      </c>
      <c r="D336" s="4">
        <v>-3.2014369999999999</v>
      </c>
      <c r="E336" s="4">
        <v>-0.181759</v>
      </c>
      <c r="F336" s="4">
        <v>-0.64970000000000006</v>
      </c>
      <c r="G336" s="4">
        <v>-1.941594</v>
      </c>
      <c r="H336" s="4" t="s">
        <v>1129</v>
      </c>
    </row>
    <row r="337" spans="1:8">
      <c r="A337" s="4">
        <v>632</v>
      </c>
      <c r="B337" s="4">
        <v>3.8271639999999998</v>
      </c>
      <c r="C337" s="4">
        <v>0.25693500000000002</v>
      </c>
      <c r="D337" s="4">
        <v>0.40382400000000002</v>
      </c>
      <c r="E337" s="4">
        <v>-0.48123199999999999</v>
      </c>
      <c r="F337" s="4">
        <v>0.33508300000000002</v>
      </c>
      <c r="G337" s="4">
        <v>3.1893090000000002</v>
      </c>
      <c r="H337" s="4" t="s">
        <v>1130</v>
      </c>
    </row>
    <row r="338" spans="1:8">
      <c r="A338" s="4">
        <v>633</v>
      </c>
      <c r="B338" s="4">
        <v>-2.0816690000000002</v>
      </c>
      <c r="C338" s="4">
        <v>1.2697309999999999</v>
      </c>
      <c r="D338" s="4">
        <v>-4.1051909999999996</v>
      </c>
      <c r="E338" s="4">
        <v>1.1147769999999999</v>
      </c>
      <c r="F338" s="4">
        <v>-0.20255500000000001</v>
      </c>
      <c r="G338" s="4">
        <v>0.94956499999999999</v>
      </c>
      <c r="H338" s="4" t="s">
        <v>1131</v>
      </c>
    </row>
    <row r="339" spans="1:8">
      <c r="A339" s="4">
        <v>634</v>
      </c>
      <c r="B339" s="4">
        <v>3.5230060000000001</v>
      </c>
      <c r="C339" s="4">
        <v>-0.31846400000000002</v>
      </c>
      <c r="D339" s="4">
        <v>-0.406412</v>
      </c>
      <c r="E339" s="4">
        <v>5.77257</v>
      </c>
      <c r="F339" s="4">
        <v>2.980817</v>
      </c>
      <c r="G339" s="4">
        <v>0.46725899999999998</v>
      </c>
      <c r="H339" s="4" t="s">
        <v>1132</v>
      </c>
    </row>
    <row r="340" spans="1:8">
      <c r="A340" s="4">
        <v>635</v>
      </c>
      <c r="B340" s="4">
        <v>5.6606120000000004</v>
      </c>
      <c r="C340" s="4">
        <v>-2.0228640000000002</v>
      </c>
      <c r="D340" s="4">
        <v>-9.9514000000000005E-2</v>
      </c>
      <c r="E340" s="4">
        <v>1.92096</v>
      </c>
      <c r="F340" s="4">
        <v>-0.48568699999999998</v>
      </c>
      <c r="G340" s="4">
        <v>-1.003436</v>
      </c>
      <c r="H340" s="4" t="s">
        <v>1133</v>
      </c>
    </row>
    <row r="341" spans="1:8">
      <c r="A341" s="4">
        <v>636</v>
      </c>
      <c r="B341" s="4">
        <v>3.658401</v>
      </c>
      <c r="C341" s="4">
        <v>-2.5065550000000001</v>
      </c>
      <c r="D341" s="4">
        <v>1.8363149999999999</v>
      </c>
      <c r="E341" s="4">
        <v>-3.823064</v>
      </c>
      <c r="F341" s="4">
        <v>0.276198</v>
      </c>
      <c r="G341" s="4">
        <v>2.2711549999999998</v>
      </c>
      <c r="H341" s="4" t="s">
        <v>1134</v>
      </c>
    </row>
    <row r="342" spans="1:8">
      <c r="A342" s="4">
        <v>637</v>
      </c>
      <c r="B342" s="4">
        <v>2.4161600000000001</v>
      </c>
      <c r="C342" s="4">
        <v>-1.5831630000000001</v>
      </c>
      <c r="D342" s="4">
        <v>2.4510930000000002</v>
      </c>
      <c r="E342" s="4">
        <v>4.6115389999999996</v>
      </c>
      <c r="F342" s="4">
        <v>6.1135479999999998</v>
      </c>
      <c r="G342" s="4">
        <v>0.401202</v>
      </c>
      <c r="H342" s="4" t="s">
        <v>1135</v>
      </c>
    </row>
    <row r="343" spans="1:8">
      <c r="A343" s="4">
        <v>638</v>
      </c>
      <c r="B343" s="4">
        <v>2.479187</v>
      </c>
      <c r="C343" s="4">
        <v>-0.77314799999999995</v>
      </c>
      <c r="D343" s="4">
        <v>1.9989250000000001</v>
      </c>
      <c r="E343" s="4">
        <v>-1.1149990000000001</v>
      </c>
      <c r="F343" s="4">
        <v>0.30524299999999999</v>
      </c>
      <c r="G343" s="4">
        <v>1.372935</v>
      </c>
      <c r="H343" s="4" t="s">
        <v>1136</v>
      </c>
    </row>
    <row r="344" spans="1:8">
      <c r="A344" s="4">
        <v>639</v>
      </c>
      <c r="B344" s="4">
        <v>-2.0616439999999998</v>
      </c>
      <c r="C344" s="4">
        <v>0.48368899999999998</v>
      </c>
      <c r="D344" s="4">
        <v>-3.778724</v>
      </c>
      <c r="E344" s="4">
        <v>0.788165</v>
      </c>
      <c r="F344" s="4">
        <v>0.63309300000000002</v>
      </c>
      <c r="G344" s="4">
        <v>-3.894374</v>
      </c>
      <c r="H344" s="4" t="s">
        <v>1137</v>
      </c>
    </row>
    <row r="345" spans="1:8">
      <c r="A345" s="4">
        <v>640</v>
      </c>
      <c r="B345" s="4">
        <v>-0.40699800000000003</v>
      </c>
      <c r="C345" s="4">
        <v>-1.6313200000000001</v>
      </c>
      <c r="D345" s="4">
        <v>0.230878</v>
      </c>
      <c r="E345" s="4">
        <v>-1.1179790000000001</v>
      </c>
      <c r="F345" s="4">
        <v>0.72480100000000003</v>
      </c>
      <c r="G345" s="4">
        <v>-0.89832199999999995</v>
      </c>
      <c r="H345" s="4" t="s">
        <v>1138</v>
      </c>
    </row>
    <row r="346" spans="1:8">
      <c r="A346" s="4">
        <v>641</v>
      </c>
      <c r="B346" s="4">
        <v>-5.7715769999999997</v>
      </c>
      <c r="C346" s="4">
        <v>2.2076210000000001</v>
      </c>
      <c r="D346" s="4">
        <v>-2.5994079999999999</v>
      </c>
      <c r="E346" s="4">
        <v>1.9660759999999999</v>
      </c>
      <c r="F346" s="4">
        <v>-1.721986</v>
      </c>
      <c r="G346" s="4">
        <v>-1.0397019999999999</v>
      </c>
      <c r="H346" s="4" t="s">
        <v>1139</v>
      </c>
    </row>
    <row r="347" spans="1:8">
      <c r="A347" s="4">
        <v>642</v>
      </c>
      <c r="B347" s="4">
        <v>1.0992280000000001</v>
      </c>
      <c r="C347" s="4">
        <v>0.472937</v>
      </c>
      <c r="D347" s="4">
        <v>1.6872560000000001</v>
      </c>
      <c r="E347" s="4">
        <v>-5.8023920000000002</v>
      </c>
      <c r="F347" s="4">
        <v>0.21077899999999999</v>
      </c>
      <c r="G347" s="4">
        <v>4.394736</v>
      </c>
      <c r="H347" s="4" t="s">
        <v>1140</v>
      </c>
    </row>
    <row r="348" spans="1:8">
      <c r="A348" s="4">
        <v>645</v>
      </c>
      <c r="B348" s="4">
        <v>8.1595239999999993</v>
      </c>
      <c r="C348" s="4">
        <v>-0.46536300000000003</v>
      </c>
      <c r="D348" s="4">
        <v>0.26637699999999997</v>
      </c>
      <c r="E348" s="4">
        <v>0.226267</v>
      </c>
      <c r="F348" s="4">
        <v>1.1459010000000001</v>
      </c>
      <c r="G348" s="4">
        <v>2.5775070000000002</v>
      </c>
      <c r="H348" s="4" t="s">
        <v>1141</v>
      </c>
    </row>
    <row r="349" spans="1:8">
      <c r="A349" s="4">
        <v>647</v>
      </c>
      <c r="B349" s="4">
        <v>-3.010761</v>
      </c>
      <c r="C349" s="4">
        <v>-2.7947649999999999</v>
      </c>
      <c r="D349" s="4">
        <v>1.9074549999999999</v>
      </c>
      <c r="E349" s="4">
        <v>-6.7912509999999999</v>
      </c>
      <c r="F349" s="4">
        <v>-1.9857070000000001</v>
      </c>
      <c r="G349" s="4">
        <v>-0.43875199999999998</v>
      </c>
      <c r="H349" s="4" t="s">
        <v>1142</v>
      </c>
    </row>
    <row r="350" spans="1:8">
      <c r="A350" s="4">
        <v>648</v>
      </c>
      <c r="B350" s="4">
        <v>-1.521441</v>
      </c>
      <c r="C350" s="4">
        <v>0.64607099999999995</v>
      </c>
      <c r="D350" s="4">
        <v>-1.053539</v>
      </c>
      <c r="E350" s="4">
        <v>1.593485</v>
      </c>
      <c r="F350" s="4">
        <v>0.37608200000000003</v>
      </c>
      <c r="G350" s="4">
        <v>-3.6045000000000001E-2</v>
      </c>
      <c r="H350" s="4" t="s">
        <v>1143</v>
      </c>
    </row>
    <row r="351" spans="1:8">
      <c r="A351" s="4">
        <v>650</v>
      </c>
      <c r="B351" s="4">
        <v>4.0492499999999998</v>
      </c>
      <c r="C351" s="4">
        <v>-0.32315700000000003</v>
      </c>
      <c r="D351" s="4">
        <v>4.7325189999999999</v>
      </c>
      <c r="E351" s="4">
        <v>2.7080980000000001</v>
      </c>
      <c r="F351" s="4">
        <v>1.3429880000000001</v>
      </c>
      <c r="G351" s="4">
        <v>4.9882580000000001</v>
      </c>
      <c r="H351" s="4" t="s">
        <v>1144</v>
      </c>
    </row>
    <row r="352" spans="1:8">
      <c r="A352" s="4">
        <v>652</v>
      </c>
      <c r="B352" s="4">
        <v>0.29389399999999999</v>
      </c>
      <c r="C352" s="4">
        <v>0.31894299999999998</v>
      </c>
      <c r="D352" s="4">
        <v>4.8067799999999998</v>
      </c>
      <c r="E352" s="4">
        <v>-7.6963790000000003</v>
      </c>
      <c r="F352" s="4">
        <v>-4.1821929999999998</v>
      </c>
      <c r="G352" s="4">
        <v>8.875178</v>
      </c>
      <c r="H352" s="4" t="s">
        <v>1145</v>
      </c>
    </row>
    <row r="353" spans="1:8">
      <c r="A353" s="4">
        <v>653</v>
      </c>
      <c r="B353" s="4">
        <v>0.47292400000000001</v>
      </c>
      <c r="C353" s="4">
        <v>-0.54629499999999998</v>
      </c>
      <c r="D353" s="4">
        <v>-1.8160879999999999</v>
      </c>
      <c r="E353" s="4">
        <v>0.228321</v>
      </c>
      <c r="F353" s="4">
        <v>0.210536</v>
      </c>
      <c r="G353" s="4">
        <v>0.79770300000000005</v>
      </c>
      <c r="H353" s="4" t="s">
        <v>1146</v>
      </c>
    </row>
    <row r="354" spans="1:8">
      <c r="A354" s="4">
        <v>654</v>
      </c>
      <c r="B354" s="4">
        <v>1.630323</v>
      </c>
      <c r="C354" s="4">
        <v>0.14823900000000001</v>
      </c>
      <c r="D354" s="4">
        <v>-0.95653900000000003</v>
      </c>
      <c r="E354" s="4">
        <v>2.3424749999999999</v>
      </c>
      <c r="F354" s="4">
        <v>0.33385999999999999</v>
      </c>
      <c r="G354" s="4">
        <v>-0.24642500000000001</v>
      </c>
      <c r="H354" s="4" t="s">
        <v>1147</v>
      </c>
    </row>
    <row r="355" spans="1:8">
      <c r="A355" s="4">
        <v>655</v>
      </c>
      <c r="B355" s="4">
        <v>2.3960149999999998</v>
      </c>
      <c r="C355" s="4">
        <v>-0.68243299999999996</v>
      </c>
      <c r="D355" s="4">
        <v>-1.133645</v>
      </c>
      <c r="E355" s="4">
        <v>2.3074409999999999</v>
      </c>
      <c r="F355" s="4">
        <v>0.78011699999999995</v>
      </c>
      <c r="G355" s="4">
        <v>-0.95684999999999998</v>
      </c>
      <c r="H355" s="4" t="s">
        <v>1148</v>
      </c>
    </row>
    <row r="356" spans="1:8">
      <c r="A356" s="4">
        <v>656</v>
      </c>
      <c r="B356" s="4">
        <v>1.602474</v>
      </c>
      <c r="C356" s="4">
        <v>-1.0461689999999999</v>
      </c>
      <c r="D356" s="4">
        <v>-1.082573</v>
      </c>
      <c r="E356" s="4">
        <v>1.524078</v>
      </c>
      <c r="F356" s="4">
        <v>0.79548099999999999</v>
      </c>
      <c r="G356" s="4">
        <v>-2.597448</v>
      </c>
      <c r="H356" s="4" t="s">
        <v>1149</v>
      </c>
    </row>
    <row r="357" spans="1:8">
      <c r="A357" s="4">
        <v>657</v>
      </c>
      <c r="B357" s="4">
        <v>-1.6884999999999999</v>
      </c>
      <c r="C357" s="4">
        <v>-0.53302700000000003</v>
      </c>
      <c r="D357" s="4">
        <v>-1.572676</v>
      </c>
      <c r="E357" s="4">
        <v>0.20008000000000001</v>
      </c>
      <c r="F357" s="4">
        <v>1.086622</v>
      </c>
      <c r="G357" s="4">
        <v>-1.713449</v>
      </c>
      <c r="H357" s="4" t="s">
        <v>1150</v>
      </c>
    </row>
    <row r="358" spans="1:8">
      <c r="A358" s="4">
        <v>658</v>
      </c>
      <c r="B358" s="4">
        <v>-2.6347809999999998</v>
      </c>
      <c r="C358" s="4">
        <v>-0.89141899999999996</v>
      </c>
      <c r="D358" s="4">
        <v>-0.38885199999999998</v>
      </c>
      <c r="E358" s="4">
        <v>-1.7669900000000001</v>
      </c>
      <c r="F358" s="4">
        <v>-1.887205</v>
      </c>
      <c r="G358" s="4">
        <v>-0.81087100000000001</v>
      </c>
      <c r="H358" s="4" t="s">
        <v>1151</v>
      </c>
    </row>
    <row r="359" spans="1:8">
      <c r="A359" s="4">
        <v>659</v>
      </c>
      <c r="B359" s="4">
        <v>-3.2001270000000002</v>
      </c>
      <c r="C359" s="4">
        <v>-2.1343670000000001</v>
      </c>
      <c r="D359" s="4">
        <v>0.28262300000000001</v>
      </c>
      <c r="E359" s="4">
        <v>-1.565347</v>
      </c>
      <c r="F359" s="4">
        <v>-1.5118039999999999</v>
      </c>
      <c r="G359" s="4">
        <v>0.42859799999999998</v>
      </c>
      <c r="H359" s="4" t="s">
        <v>1152</v>
      </c>
    </row>
    <row r="360" spans="1:8">
      <c r="A360" s="4">
        <v>665</v>
      </c>
      <c r="B360" s="4">
        <v>6.1798979999999997</v>
      </c>
      <c r="C360" s="4">
        <v>-0.88661900000000005</v>
      </c>
      <c r="D360" s="4">
        <v>-0.62708299999999995</v>
      </c>
      <c r="E360" s="4">
        <v>3.0661700000000001</v>
      </c>
      <c r="F360" s="4">
        <v>1.835656</v>
      </c>
      <c r="G360" s="4">
        <v>-0.22111600000000001</v>
      </c>
      <c r="H360" s="4" t="s">
        <v>1153</v>
      </c>
    </row>
    <row r="361" spans="1:8">
      <c r="A361" s="4">
        <v>666</v>
      </c>
      <c r="B361" s="4">
        <v>2.222321</v>
      </c>
      <c r="C361" s="4">
        <v>-2.7576740000000002</v>
      </c>
      <c r="D361" s="4">
        <v>-2.487606</v>
      </c>
      <c r="E361" s="4">
        <v>0.32547900000000002</v>
      </c>
      <c r="F361" s="4">
        <v>-1.182002</v>
      </c>
      <c r="G361" s="4">
        <v>-4.7124350000000002</v>
      </c>
      <c r="H361" s="4" t="s">
        <v>1154</v>
      </c>
    </row>
    <row r="362" spans="1:8">
      <c r="A362" s="4">
        <v>667</v>
      </c>
      <c r="B362" s="4">
        <v>2.3518180000000002</v>
      </c>
      <c r="C362" s="4">
        <v>0.77100100000000005</v>
      </c>
      <c r="D362" s="4">
        <v>2.0683799999999999</v>
      </c>
      <c r="E362" s="4">
        <v>5.7930960000000002</v>
      </c>
      <c r="F362" s="4">
        <v>3.4712149999999999</v>
      </c>
      <c r="G362" s="4">
        <v>3.6418490000000001</v>
      </c>
      <c r="H362" s="4" t="s">
        <v>1155</v>
      </c>
    </row>
    <row r="363" spans="1:8">
      <c r="A363" s="4">
        <v>668</v>
      </c>
      <c r="B363" s="4">
        <v>3.068886</v>
      </c>
      <c r="C363" s="4">
        <v>-0.76070199999999999</v>
      </c>
      <c r="D363" s="4">
        <v>-0.75227599999999994</v>
      </c>
      <c r="E363" s="4">
        <v>1.0510919999999999</v>
      </c>
      <c r="F363" s="4">
        <v>0.398316</v>
      </c>
      <c r="G363" s="4">
        <v>-0.128552</v>
      </c>
      <c r="H363" s="4" t="s">
        <v>1156</v>
      </c>
    </row>
    <row r="364" spans="1:8">
      <c r="A364" s="4">
        <v>670</v>
      </c>
      <c r="B364" s="4">
        <v>-5.2978040000000002</v>
      </c>
      <c r="C364" s="4">
        <v>1.045431</v>
      </c>
      <c r="D364" s="4">
        <v>1.30124</v>
      </c>
      <c r="E364" s="4">
        <v>-0.12864700000000001</v>
      </c>
      <c r="F364" s="4">
        <v>-2.6454629999999999</v>
      </c>
      <c r="G364" s="4">
        <v>3.1344319999999999</v>
      </c>
      <c r="H364" s="4" t="s">
        <v>1157</v>
      </c>
    </row>
    <row r="365" spans="1:8">
      <c r="A365" s="4">
        <v>676</v>
      </c>
      <c r="B365" s="4">
        <v>0.73882899999999996</v>
      </c>
      <c r="C365" s="4">
        <v>1.1578E-2</v>
      </c>
      <c r="D365" s="4">
        <v>6.0091060000000001</v>
      </c>
      <c r="E365" s="4">
        <v>-2.4206789999999998</v>
      </c>
      <c r="F365" s="4">
        <v>-2.189505</v>
      </c>
      <c r="G365" s="4">
        <v>5.0845979999999997</v>
      </c>
      <c r="H365" s="4" t="s">
        <v>1158</v>
      </c>
    </row>
    <row r="366" spans="1:8">
      <c r="A366" s="4">
        <v>678</v>
      </c>
      <c r="B366" s="4">
        <v>3.3772660000000001</v>
      </c>
      <c r="C366" s="4">
        <v>-1.560549</v>
      </c>
      <c r="D366" s="4">
        <v>8.1584000000000004E-2</v>
      </c>
      <c r="E366" s="4">
        <v>-0.22511900000000001</v>
      </c>
      <c r="F366" s="4">
        <v>-0.83319900000000002</v>
      </c>
      <c r="G366" s="4">
        <v>0.73242499999999999</v>
      </c>
      <c r="H366" s="4" t="s">
        <v>1159</v>
      </c>
    </row>
    <row r="367" spans="1:8">
      <c r="A367" s="4">
        <v>679</v>
      </c>
      <c r="B367" s="4">
        <v>2.6196519999999999</v>
      </c>
      <c r="C367" s="4">
        <v>-0.59612299999999996</v>
      </c>
      <c r="D367" s="4">
        <v>-0.613595</v>
      </c>
      <c r="E367" s="4">
        <v>0.71027099999999999</v>
      </c>
      <c r="F367" s="4">
        <v>1.2591220000000001</v>
      </c>
      <c r="G367" s="4">
        <v>0.345642</v>
      </c>
      <c r="H367" s="4" t="s">
        <v>1160</v>
      </c>
    </row>
    <row r="368" spans="1:8">
      <c r="A368" s="4">
        <v>689</v>
      </c>
      <c r="B368" s="4">
        <v>-8.5569419999999994</v>
      </c>
      <c r="C368" s="4">
        <v>-2.201759</v>
      </c>
      <c r="D368" s="4">
        <v>4.7250620000000003</v>
      </c>
      <c r="E368" s="4">
        <v>-3.8248139999999999</v>
      </c>
      <c r="F368" s="4">
        <v>0.61522399999999999</v>
      </c>
      <c r="G368" s="4">
        <v>2.5097879999999999</v>
      </c>
      <c r="H368" s="4" t="s">
        <v>1161</v>
      </c>
    </row>
    <row r="369" spans="1:8">
      <c r="A369" s="4">
        <v>690</v>
      </c>
      <c r="B369" s="4">
        <v>1.6181000000000001E-2</v>
      </c>
      <c r="C369" s="4">
        <v>-0.27441700000000002</v>
      </c>
      <c r="D369" s="4">
        <v>1.8687389999999999</v>
      </c>
      <c r="E369" s="4">
        <v>-0.40327800000000003</v>
      </c>
      <c r="F369" s="4">
        <v>-0.73283799999999999</v>
      </c>
      <c r="G369" s="4">
        <v>0.16166700000000001</v>
      </c>
      <c r="H369" s="4" t="s">
        <v>1162</v>
      </c>
    </row>
    <row r="370" spans="1:8">
      <c r="A370" s="4">
        <v>691</v>
      </c>
      <c r="B370" s="4">
        <v>-1.2060679999999999</v>
      </c>
      <c r="C370" s="4">
        <v>-1.1844809999999999</v>
      </c>
      <c r="D370" s="4">
        <v>0.55668399999999996</v>
      </c>
      <c r="E370" s="4">
        <v>2.6206619999999998</v>
      </c>
      <c r="F370" s="4">
        <v>1.1629659999999999</v>
      </c>
      <c r="G370" s="4">
        <v>-1.995635</v>
      </c>
      <c r="H370" s="4" t="s">
        <v>1163</v>
      </c>
    </row>
    <row r="371" spans="1:8">
      <c r="A371" s="4">
        <v>692</v>
      </c>
      <c r="B371" s="4">
        <v>2.9887429999999999</v>
      </c>
      <c r="C371" s="4">
        <v>0.187142</v>
      </c>
      <c r="D371" s="4">
        <v>4.2073140000000002</v>
      </c>
      <c r="E371" s="4">
        <v>-0.21606500000000001</v>
      </c>
      <c r="F371" s="4">
        <v>-1.370109</v>
      </c>
      <c r="G371" s="4">
        <v>4.7915109999999999</v>
      </c>
      <c r="H371" s="4" t="s">
        <v>1164</v>
      </c>
    </row>
    <row r="372" spans="1:8">
      <c r="A372" s="4">
        <v>693</v>
      </c>
      <c r="B372" s="4">
        <v>-2.087742</v>
      </c>
      <c r="C372" s="4">
        <v>0.29549900000000001</v>
      </c>
      <c r="D372" s="4">
        <v>0.347694</v>
      </c>
      <c r="E372" s="4">
        <v>-6.907788</v>
      </c>
      <c r="F372" s="4">
        <v>-0.96671899999999999</v>
      </c>
      <c r="G372" s="4">
        <v>3.5157150000000001</v>
      </c>
      <c r="H372" s="4" t="s">
        <v>1165</v>
      </c>
    </row>
    <row r="373" spans="1:8">
      <c r="A373" s="4">
        <v>694</v>
      </c>
      <c r="B373" s="4">
        <v>2.7178650000000002</v>
      </c>
      <c r="C373" s="4">
        <v>-0.74861800000000001</v>
      </c>
      <c r="D373" s="4">
        <v>1.909044</v>
      </c>
      <c r="E373" s="4">
        <v>2.1971289999999999</v>
      </c>
      <c r="F373" s="4">
        <v>3.5279219999999998</v>
      </c>
      <c r="G373" s="4">
        <v>4.7019450000000003</v>
      </c>
      <c r="H373" s="4" t="s">
        <v>1166</v>
      </c>
    </row>
    <row r="374" spans="1:8">
      <c r="A374" s="4">
        <v>696</v>
      </c>
      <c r="B374" s="4">
        <v>3.9046609999999999</v>
      </c>
      <c r="C374" s="4">
        <v>2.075834</v>
      </c>
      <c r="D374" s="4">
        <v>0.95474099999999995</v>
      </c>
      <c r="E374" s="4">
        <v>4.5140750000000001</v>
      </c>
      <c r="F374" s="4">
        <v>0.11939</v>
      </c>
      <c r="G374" s="4">
        <v>1.7313689999999999</v>
      </c>
      <c r="H374" s="4" t="s">
        <v>1167</v>
      </c>
    </row>
    <row r="375" spans="1:8">
      <c r="A375" s="4">
        <v>697</v>
      </c>
      <c r="B375" s="4">
        <v>-3.2217579999999999</v>
      </c>
      <c r="C375" s="4">
        <v>1.2000489999999999</v>
      </c>
      <c r="D375" s="4">
        <v>0.52966000000000002</v>
      </c>
      <c r="E375" s="4">
        <v>0.21293300000000001</v>
      </c>
      <c r="F375" s="4">
        <v>-0.36430600000000002</v>
      </c>
      <c r="G375" s="4">
        <v>1.0107120000000001</v>
      </c>
      <c r="H375" s="4" t="s">
        <v>1168</v>
      </c>
    </row>
    <row r="376" spans="1:8">
      <c r="A376" s="4">
        <v>698</v>
      </c>
      <c r="B376" s="4">
        <v>1.2258929999999999</v>
      </c>
      <c r="C376" s="4">
        <v>-0.22334799999999999</v>
      </c>
      <c r="D376" s="4">
        <v>2.8739539999999999</v>
      </c>
      <c r="E376" s="4">
        <v>2.7194069999999999</v>
      </c>
      <c r="F376" s="4">
        <v>1.397818</v>
      </c>
      <c r="G376" s="4">
        <v>2.25901</v>
      </c>
      <c r="H376" s="4" t="s">
        <v>1169</v>
      </c>
    </row>
    <row r="377" spans="1:8">
      <c r="A377" s="4">
        <v>699</v>
      </c>
      <c r="B377" s="4">
        <v>-3.8904960000000002</v>
      </c>
      <c r="C377" s="4">
        <v>0.52641000000000004</v>
      </c>
      <c r="D377" s="4">
        <v>3.3412709999999999</v>
      </c>
      <c r="E377" s="4">
        <v>0.21465200000000001</v>
      </c>
      <c r="F377" s="4">
        <v>0.124332</v>
      </c>
      <c r="G377" s="4">
        <v>1.67276</v>
      </c>
      <c r="H377" s="4" t="s">
        <v>1170</v>
      </c>
    </row>
    <row r="378" spans="1:8">
      <c r="A378" s="4">
        <v>700</v>
      </c>
      <c r="B378" s="4">
        <v>-2.6188790000000002</v>
      </c>
      <c r="C378" s="4">
        <v>1.3799680000000001</v>
      </c>
      <c r="D378" s="4">
        <v>1.892965</v>
      </c>
      <c r="E378" s="4">
        <v>-1.2835890000000001</v>
      </c>
      <c r="F378" s="4">
        <v>-1.4875350000000001</v>
      </c>
      <c r="G378" s="4">
        <v>-1.3052699999999999</v>
      </c>
      <c r="H378" s="4" t="s">
        <v>1171</v>
      </c>
    </row>
    <row r="379" spans="1:8">
      <c r="A379" s="4">
        <v>701</v>
      </c>
      <c r="B379" s="4">
        <v>-2.7102620000000002</v>
      </c>
      <c r="C379" s="4">
        <v>0.45673799999999998</v>
      </c>
      <c r="D379" s="4">
        <v>2.04352</v>
      </c>
      <c r="E379" s="4">
        <v>-0.119257</v>
      </c>
      <c r="F379" s="4">
        <v>-1.5282910000000001</v>
      </c>
      <c r="G379" s="4">
        <v>-1.4244349999999999</v>
      </c>
      <c r="H379" s="4" t="s">
        <v>1172</v>
      </c>
    </row>
    <row r="380" spans="1:8">
      <c r="A380" s="4">
        <v>702</v>
      </c>
      <c r="B380" s="4">
        <v>3.016111</v>
      </c>
      <c r="C380" s="4">
        <v>-0.69385300000000005</v>
      </c>
      <c r="D380" s="4">
        <v>0.91873000000000005</v>
      </c>
      <c r="E380" s="4">
        <v>0.169099</v>
      </c>
      <c r="F380" s="4">
        <v>-3.4892799999999999</v>
      </c>
      <c r="G380" s="4">
        <v>4.8112440000000003</v>
      </c>
      <c r="H380" s="4" t="s">
        <v>1173</v>
      </c>
    </row>
    <row r="381" spans="1:8">
      <c r="A381" s="4">
        <v>703</v>
      </c>
      <c r="B381" s="4">
        <v>2.278238</v>
      </c>
      <c r="C381" s="4">
        <v>-1.5953120000000001</v>
      </c>
      <c r="D381" s="4">
        <v>3.7610969999999999</v>
      </c>
      <c r="E381" s="4">
        <v>0.74895500000000004</v>
      </c>
      <c r="F381" s="4">
        <v>-0.30494399999999999</v>
      </c>
      <c r="G381" s="4">
        <v>2.95946</v>
      </c>
      <c r="H381" s="4" t="s">
        <v>1174</v>
      </c>
    </row>
    <row r="382" spans="1:8">
      <c r="A382" s="4">
        <v>704</v>
      </c>
      <c r="B382" s="4">
        <v>-5.0744999999999998E-2</v>
      </c>
      <c r="C382" s="4">
        <v>-0.48163699999999998</v>
      </c>
      <c r="D382" s="4">
        <v>3.1751969999999998</v>
      </c>
      <c r="E382" s="4">
        <v>1.1154139999999999</v>
      </c>
      <c r="F382" s="4">
        <v>-0.87847900000000001</v>
      </c>
      <c r="G382" s="4">
        <v>-0.41545300000000002</v>
      </c>
      <c r="H382" s="4" t="s">
        <v>1175</v>
      </c>
    </row>
    <row r="383" spans="1:8">
      <c r="A383" s="4">
        <v>705</v>
      </c>
      <c r="B383" s="4">
        <v>0.57304200000000005</v>
      </c>
      <c r="C383" s="4">
        <v>-1.4646269999999999</v>
      </c>
      <c r="D383" s="4">
        <v>8.5964530000000003</v>
      </c>
      <c r="E383" s="4">
        <v>0.60838999999999999</v>
      </c>
      <c r="F383" s="4">
        <v>-7.4204999999999993E-2</v>
      </c>
      <c r="G383" s="4">
        <v>9.6990619999999996</v>
      </c>
      <c r="H383" s="4" t="s">
        <v>1176</v>
      </c>
    </row>
    <row r="384" spans="1:8">
      <c r="A384" s="4">
        <v>706</v>
      </c>
      <c r="B384" s="4">
        <v>2.893993</v>
      </c>
      <c r="C384" s="4">
        <v>-0.446801</v>
      </c>
      <c r="D384" s="4">
        <v>4.012899</v>
      </c>
      <c r="E384" s="4">
        <v>2.3730660000000001</v>
      </c>
      <c r="F384" s="4">
        <v>5.4098860000000002</v>
      </c>
      <c r="G384" s="4">
        <v>2.1316899999999999</v>
      </c>
      <c r="H384" s="4" t="s">
        <v>1177</v>
      </c>
    </row>
    <row r="385" spans="1:8">
      <c r="A385" s="4">
        <v>707</v>
      </c>
      <c r="B385" s="4">
        <v>4.8672950000000004</v>
      </c>
      <c r="C385" s="4">
        <v>0.29827300000000001</v>
      </c>
      <c r="D385" s="4">
        <v>2.9478939999999998</v>
      </c>
      <c r="E385" s="4">
        <v>5.0970820000000003</v>
      </c>
      <c r="F385" s="4">
        <v>0.48752699999999999</v>
      </c>
      <c r="G385" s="4">
        <v>5.1091980000000001</v>
      </c>
      <c r="H385" s="4" t="s">
        <v>1178</v>
      </c>
    </row>
    <row r="386" spans="1:8">
      <c r="A386" s="4">
        <v>708</v>
      </c>
      <c r="B386" s="4">
        <v>-0.71979800000000005</v>
      </c>
      <c r="C386" s="4">
        <v>-0.74463000000000001</v>
      </c>
      <c r="D386" s="4">
        <v>1.2493460000000001</v>
      </c>
      <c r="E386" s="4">
        <v>-3.1870699999999998</v>
      </c>
      <c r="F386" s="4">
        <v>-0.99720399999999998</v>
      </c>
      <c r="G386" s="4">
        <v>2.4705110000000001</v>
      </c>
      <c r="H386" s="4" t="s">
        <v>1179</v>
      </c>
    </row>
    <row r="387" spans="1:8">
      <c r="A387" s="4">
        <v>709</v>
      </c>
      <c r="B387" s="4">
        <v>-0.1222</v>
      </c>
      <c r="C387" s="4">
        <v>1.60632</v>
      </c>
      <c r="D387" s="4">
        <v>-1.2912589999999999</v>
      </c>
      <c r="E387" s="4">
        <v>1.946096</v>
      </c>
      <c r="F387" s="4">
        <v>-1.806489</v>
      </c>
      <c r="G387" s="4">
        <v>0.63953099999999996</v>
      </c>
      <c r="H387" s="4" t="s">
        <v>1180</v>
      </c>
    </row>
    <row r="388" spans="1:8">
      <c r="A388" s="4">
        <v>710</v>
      </c>
      <c r="B388" s="4">
        <v>1.41099</v>
      </c>
      <c r="C388" s="4">
        <v>-0.743062</v>
      </c>
      <c r="D388" s="4">
        <v>3.2216019999999999</v>
      </c>
      <c r="E388" s="4">
        <v>-3.2701959999999999</v>
      </c>
      <c r="F388" s="4">
        <v>-1.329026</v>
      </c>
      <c r="G388" s="4">
        <v>3.712259</v>
      </c>
      <c r="H388" s="4" t="s">
        <v>1181</v>
      </c>
    </row>
    <row r="389" spans="1:8">
      <c r="A389" s="4">
        <v>711</v>
      </c>
      <c r="B389" s="4">
        <v>-1.801329</v>
      </c>
      <c r="C389" s="4">
        <v>1.209535</v>
      </c>
      <c r="D389" s="4">
        <v>-3.1129579999999999</v>
      </c>
      <c r="E389" s="4">
        <v>0.35526400000000002</v>
      </c>
      <c r="F389" s="4">
        <v>8.3165000000000003E-2</v>
      </c>
      <c r="G389" s="4">
        <v>-1.608692</v>
      </c>
      <c r="H389" s="4" t="s">
        <v>1182</v>
      </c>
    </row>
    <row r="390" spans="1:8">
      <c r="A390" s="4">
        <v>712</v>
      </c>
      <c r="B390" s="4">
        <v>1.403289</v>
      </c>
      <c r="C390" s="4">
        <v>-0.65651599999999999</v>
      </c>
      <c r="D390" s="4">
        <v>1.8714820000000001</v>
      </c>
      <c r="E390" s="4">
        <v>-2.426431</v>
      </c>
      <c r="F390" s="4">
        <v>-1.1347700000000001</v>
      </c>
      <c r="G390" s="4">
        <v>3.1310180000000001</v>
      </c>
      <c r="H390" s="4" t="s">
        <v>1183</v>
      </c>
    </row>
    <row r="391" spans="1:8">
      <c r="A391" s="4">
        <v>713</v>
      </c>
      <c r="B391" s="4">
        <v>-0.75687499999999996</v>
      </c>
      <c r="C391" s="4">
        <v>7.7035000000000006E-2</v>
      </c>
      <c r="D391" s="4">
        <v>-0.77111200000000002</v>
      </c>
      <c r="E391" s="4">
        <v>0.35500799999999999</v>
      </c>
      <c r="F391" s="4">
        <v>1.0085029999999999</v>
      </c>
      <c r="G391" s="4">
        <v>-0.399731</v>
      </c>
      <c r="H391" s="4" t="s">
        <v>1184</v>
      </c>
    </row>
    <row r="392" spans="1:8">
      <c r="A392" s="4">
        <v>714</v>
      </c>
      <c r="B392" s="4">
        <v>2.5353850000000002</v>
      </c>
      <c r="C392" s="4">
        <v>-2.1777799999999998</v>
      </c>
      <c r="D392" s="4">
        <v>2.9642279999999999</v>
      </c>
      <c r="E392" s="4">
        <v>-0.45334799999999997</v>
      </c>
      <c r="F392" s="4">
        <v>-2.0597000000000001E-2</v>
      </c>
      <c r="G392" s="4">
        <v>2.7927949999999999</v>
      </c>
      <c r="H392" s="4" t="s">
        <v>1185</v>
      </c>
    </row>
    <row r="393" spans="1:8">
      <c r="A393" s="4">
        <v>715</v>
      </c>
      <c r="B393" s="4">
        <v>-0.20297499999999999</v>
      </c>
      <c r="C393" s="4">
        <v>-0.48015999999999998</v>
      </c>
      <c r="D393" s="4">
        <v>1.770062</v>
      </c>
      <c r="E393" s="4">
        <v>-1.291112</v>
      </c>
      <c r="F393" s="4">
        <v>0.12537899999999999</v>
      </c>
      <c r="G393" s="4">
        <v>1.7218450000000001</v>
      </c>
      <c r="H393" s="4" t="s">
        <v>1186</v>
      </c>
    </row>
    <row r="394" spans="1:8">
      <c r="A394" s="4">
        <v>716</v>
      </c>
      <c r="B394" s="4">
        <v>2.3326500000000001</v>
      </c>
      <c r="C394" s="4">
        <v>-2.8386309999999999</v>
      </c>
      <c r="D394" s="4">
        <v>-0.443494</v>
      </c>
      <c r="E394" s="4">
        <v>-1.117267</v>
      </c>
      <c r="F394" s="4">
        <v>-0.24582399999999999</v>
      </c>
      <c r="G394" s="4">
        <v>-1.4459610000000001</v>
      </c>
      <c r="H394" s="4" t="s">
        <v>1187</v>
      </c>
    </row>
    <row r="395" spans="1:8">
      <c r="A395" s="4">
        <v>717</v>
      </c>
      <c r="B395" s="4">
        <v>-0.17465700000000001</v>
      </c>
      <c r="C395" s="4">
        <v>-1.5862480000000001</v>
      </c>
      <c r="D395" s="4">
        <v>5.3890789999999997</v>
      </c>
      <c r="E395" s="4">
        <v>-1.0388599999999999</v>
      </c>
      <c r="F395" s="4">
        <v>-0.75604300000000002</v>
      </c>
      <c r="G395" s="4">
        <v>4.5591970000000002</v>
      </c>
      <c r="H395" s="4" t="s">
        <v>1188</v>
      </c>
    </row>
    <row r="396" spans="1:8">
      <c r="A396" s="4">
        <v>718</v>
      </c>
      <c r="B396" s="4">
        <v>-1.8507499999999999</v>
      </c>
      <c r="C396" s="4">
        <v>1.2735669999999999</v>
      </c>
      <c r="D396" s="4">
        <v>3.630782</v>
      </c>
      <c r="E396" s="4">
        <v>-0.85177499999999995</v>
      </c>
      <c r="F396" s="4">
        <v>-1.058996</v>
      </c>
      <c r="G396" s="4">
        <v>2.9205079999999999</v>
      </c>
      <c r="H396" s="4" t="s">
        <v>1189</v>
      </c>
    </row>
    <row r="397" spans="1:8">
      <c r="A397" s="4">
        <v>719</v>
      </c>
      <c r="B397" s="4">
        <v>5.1246039999999997</v>
      </c>
      <c r="C397" s="4">
        <v>-0.47071299999999999</v>
      </c>
      <c r="D397" s="4">
        <v>3.1617120000000001</v>
      </c>
      <c r="E397" s="4">
        <v>3.3710710000000002</v>
      </c>
      <c r="F397" s="4">
        <v>0.98464399999999996</v>
      </c>
      <c r="G397" s="4">
        <v>3.3069220000000001</v>
      </c>
      <c r="H397" s="4" t="s">
        <v>1190</v>
      </c>
    </row>
    <row r="398" spans="1:8">
      <c r="A398" s="4">
        <v>720</v>
      </c>
      <c r="B398" s="4">
        <v>-2.952566</v>
      </c>
      <c r="C398" s="4">
        <v>-2.906129</v>
      </c>
      <c r="D398" s="4">
        <v>1.402266</v>
      </c>
      <c r="E398" s="4">
        <v>-2.1047570000000002</v>
      </c>
      <c r="F398" s="4">
        <v>6.9167000000000006E-2</v>
      </c>
      <c r="G398" s="4">
        <v>-0.19217500000000001</v>
      </c>
      <c r="H398" s="4" t="s">
        <v>1191</v>
      </c>
    </row>
    <row r="399" spans="1:8">
      <c r="A399" s="4">
        <v>721</v>
      </c>
      <c r="B399" s="4">
        <v>-0.10302699999999999</v>
      </c>
      <c r="C399" s="4">
        <v>-1.5005500000000001</v>
      </c>
      <c r="D399" s="4">
        <v>1.471859</v>
      </c>
      <c r="E399" s="4">
        <v>0.65999600000000003</v>
      </c>
      <c r="F399" s="4">
        <v>-0.51536800000000005</v>
      </c>
      <c r="G399" s="4">
        <v>2.0076770000000002</v>
      </c>
      <c r="H399" s="4" t="s">
        <v>1192</v>
      </c>
    </row>
    <row r="400" spans="1:8">
      <c r="A400" s="4">
        <v>722</v>
      </c>
      <c r="B400" s="4">
        <v>-1.5992550000000001</v>
      </c>
      <c r="C400" s="4">
        <v>-2.4436330000000002</v>
      </c>
      <c r="D400" s="4">
        <v>-0.49899100000000002</v>
      </c>
      <c r="E400" s="4">
        <v>1.5992569999999999</v>
      </c>
      <c r="F400" s="4">
        <v>1.131508</v>
      </c>
      <c r="G400" s="4">
        <v>-3.3225669999999998</v>
      </c>
      <c r="H400" s="4" t="s">
        <v>1193</v>
      </c>
    </row>
    <row r="401" spans="1:8">
      <c r="A401" s="4">
        <v>723</v>
      </c>
      <c r="B401" s="4">
        <v>-4.4768039999999996</v>
      </c>
      <c r="C401" s="4">
        <v>-0.32301200000000002</v>
      </c>
      <c r="D401" s="4">
        <v>-3.0520740000000002</v>
      </c>
      <c r="E401" s="4">
        <v>-5.207757</v>
      </c>
      <c r="F401" s="4">
        <v>-3.0199009999999999</v>
      </c>
      <c r="G401" s="4">
        <v>-2.513404</v>
      </c>
      <c r="H401" s="4" t="s">
        <v>1194</v>
      </c>
    </row>
    <row r="402" spans="1:8">
      <c r="A402" s="4">
        <v>724</v>
      </c>
      <c r="B402" s="4">
        <v>-0.36427900000000002</v>
      </c>
      <c r="C402" s="4">
        <v>-0.54329099999999997</v>
      </c>
      <c r="D402" s="4">
        <v>2.5333779999999999</v>
      </c>
      <c r="E402" s="4">
        <v>-5.6632000000000002E-2</v>
      </c>
      <c r="F402" s="4">
        <v>1.3342590000000001</v>
      </c>
      <c r="G402" s="4">
        <v>2.3369580000000001</v>
      </c>
      <c r="H402" s="4" t="s">
        <v>1195</v>
      </c>
    </row>
    <row r="403" spans="1:8">
      <c r="A403" s="4">
        <v>725</v>
      </c>
      <c r="B403" s="4">
        <v>5.1331600000000002</v>
      </c>
      <c r="C403" s="4">
        <v>-0.74872499999999997</v>
      </c>
      <c r="D403" s="4">
        <v>2.6226539999999998</v>
      </c>
      <c r="E403" s="4">
        <v>-0.715306</v>
      </c>
      <c r="F403" s="4">
        <v>-0.199321</v>
      </c>
      <c r="G403" s="4">
        <v>6.1553490000000002</v>
      </c>
      <c r="H403" s="4" t="s">
        <v>1196</v>
      </c>
    </row>
    <row r="404" spans="1:8">
      <c r="A404" s="4">
        <v>726</v>
      </c>
      <c r="B404" s="4">
        <v>4.3404800000000003</v>
      </c>
      <c r="C404" s="4">
        <v>0.63587199999999999</v>
      </c>
      <c r="D404" s="4">
        <v>4.016222</v>
      </c>
      <c r="E404" s="4">
        <v>3.0031539999999999</v>
      </c>
      <c r="F404" s="4">
        <v>1.6924360000000001</v>
      </c>
      <c r="G404" s="4">
        <v>5.6496500000000003</v>
      </c>
      <c r="H404" s="4" t="s">
        <v>1197</v>
      </c>
    </row>
    <row r="405" spans="1:8">
      <c r="A405" s="4">
        <v>727</v>
      </c>
      <c r="B405" s="4">
        <v>-1.4275409999999999</v>
      </c>
      <c r="C405" s="4">
        <v>-1.9420550000000001</v>
      </c>
      <c r="D405" s="4">
        <v>2.5298069999999999</v>
      </c>
      <c r="E405" s="4">
        <v>-4.8077709999999998</v>
      </c>
      <c r="F405" s="4">
        <v>-2.6423890000000001</v>
      </c>
      <c r="G405" s="4">
        <v>2.0289510000000002</v>
      </c>
      <c r="H405" s="4" t="s">
        <v>1198</v>
      </c>
    </row>
    <row r="406" spans="1:8">
      <c r="A406" s="4">
        <v>728</v>
      </c>
      <c r="B406" s="4">
        <v>-0.787076</v>
      </c>
      <c r="C406" s="4">
        <v>-1.7084360000000001</v>
      </c>
      <c r="D406" s="4">
        <v>3.0693679999999999</v>
      </c>
      <c r="E406" s="4">
        <v>-3.5656020000000002</v>
      </c>
      <c r="F406" s="4">
        <v>-1.9459139999999999</v>
      </c>
      <c r="G406" s="4">
        <v>2.6184980000000002</v>
      </c>
      <c r="H406" s="4" t="s">
        <v>1199</v>
      </c>
    </row>
    <row r="407" spans="1:8">
      <c r="A407" s="4">
        <v>729</v>
      </c>
      <c r="B407" s="4">
        <v>2.6200999999999999E-2</v>
      </c>
      <c r="C407" s="4">
        <v>-0.58150199999999996</v>
      </c>
      <c r="D407" s="4">
        <v>1.624007</v>
      </c>
      <c r="E407" s="4">
        <v>-3.7931509999999999</v>
      </c>
      <c r="F407" s="4">
        <v>-1.77762</v>
      </c>
      <c r="G407" s="4">
        <v>4.4462320000000002</v>
      </c>
      <c r="H407" s="4" t="s">
        <v>1200</v>
      </c>
    </row>
    <row r="408" spans="1:8">
      <c r="A408" s="4">
        <v>730</v>
      </c>
      <c r="B408" s="4">
        <v>5.1458459999999997</v>
      </c>
      <c r="C408" s="4">
        <v>-0.99738199999999999</v>
      </c>
      <c r="D408" s="4">
        <v>1.653834</v>
      </c>
      <c r="E408" s="4">
        <v>-2.7157420000000001</v>
      </c>
      <c r="F408" s="4">
        <v>-2.0083510000000002</v>
      </c>
      <c r="G408" s="4">
        <v>2.9642689999999998</v>
      </c>
      <c r="H408" s="4" t="s">
        <v>1201</v>
      </c>
    </row>
    <row r="409" spans="1:8">
      <c r="A409" s="4">
        <v>731</v>
      </c>
      <c r="B409" s="4">
        <v>2.8096369999999999</v>
      </c>
      <c r="C409" s="4">
        <v>-2.4772880000000002</v>
      </c>
      <c r="D409" s="4">
        <v>0.94867800000000002</v>
      </c>
      <c r="E409" s="4">
        <v>3.2337449999999999</v>
      </c>
      <c r="F409" s="4">
        <v>2.3004440000000002</v>
      </c>
      <c r="G409" s="4">
        <v>-1.287639</v>
      </c>
      <c r="H409" s="4" t="s">
        <v>1202</v>
      </c>
    </row>
    <row r="410" spans="1:8">
      <c r="A410" s="4">
        <v>732</v>
      </c>
      <c r="B410" s="4">
        <v>2.5007890000000002</v>
      </c>
      <c r="C410" s="4">
        <v>-0.91231799999999996</v>
      </c>
      <c r="D410" s="4">
        <v>1.47862</v>
      </c>
      <c r="E410" s="4">
        <v>0.18997700000000001</v>
      </c>
      <c r="F410" s="4">
        <v>-1.057296</v>
      </c>
      <c r="G410" s="4">
        <v>1.809331</v>
      </c>
      <c r="H410" s="4" t="s">
        <v>1203</v>
      </c>
    </row>
    <row r="411" spans="1:8">
      <c r="A411" s="4">
        <v>733</v>
      </c>
      <c r="B411" s="4">
        <v>4.6401570000000003</v>
      </c>
      <c r="C411" s="4">
        <v>-1.7185280000000001</v>
      </c>
      <c r="D411" s="4">
        <v>5.9941610000000001</v>
      </c>
      <c r="E411" s="4">
        <v>-3.7481879999999999</v>
      </c>
      <c r="F411" s="4">
        <v>-2.4159470000000001</v>
      </c>
      <c r="G411" s="4">
        <v>9.0383910000000007</v>
      </c>
      <c r="H411" s="4" t="s">
        <v>1204</v>
      </c>
    </row>
    <row r="412" spans="1:8">
      <c r="A412" s="4">
        <v>740</v>
      </c>
      <c r="B412" s="4">
        <v>-0.884745</v>
      </c>
      <c r="C412" s="4">
        <v>-0.474358</v>
      </c>
      <c r="D412" s="4">
        <v>-6.1851010000000004</v>
      </c>
      <c r="E412" s="4">
        <v>9.0213339999999995</v>
      </c>
      <c r="F412" s="4">
        <v>0.32577600000000001</v>
      </c>
      <c r="G412" s="4">
        <v>-6.486199</v>
      </c>
      <c r="H412" s="4" t="s">
        <v>1205</v>
      </c>
    </row>
    <row r="413" spans="1:8">
      <c r="A413" s="4">
        <v>741</v>
      </c>
      <c r="B413" s="4">
        <v>2.0084000000000001E-2</v>
      </c>
      <c r="C413" s="4">
        <v>1.0552189999999999</v>
      </c>
      <c r="D413" s="4">
        <v>1.6847490000000001</v>
      </c>
      <c r="E413" s="4">
        <v>0.69467699999999999</v>
      </c>
      <c r="F413" s="4">
        <v>0.79548099999999999</v>
      </c>
      <c r="G413" s="4">
        <v>0.67998999999999998</v>
      </c>
      <c r="H413" s="4" t="s">
        <v>1206</v>
      </c>
    </row>
    <row r="414" spans="1:8">
      <c r="A414" s="4">
        <v>742</v>
      </c>
      <c r="B414" s="4">
        <v>-2.210521</v>
      </c>
      <c r="C414" s="4">
        <v>0.45231500000000002</v>
      </c>
      <c r="D414" s="4">
        <v>-5.8903359999999996</v>
      </c>
      <c r="E414" s="4">
        <v>9.0790430000000004</v>
      </c>
      <c r="F414" s="4">
        <v>0.24595600000000001</v>
      </c>
      <c r="G414" s="4">
        <v>-6.09633</v>
      </c>
      <c r="H414" s="4" t="s">
        <v>1207</v>
      </c>
    </row>
    <row r="415" spans="1:8">
      <c r="A415" s="4">
        <v>745</v>
      </c>
      <c r="B415" s="4">
        <v>-5.2657780000000001</v>
      </c>
      <c r="C415" s="4">
        <v>-1.5956729999999999</v>
      </c>
      <c r="D415" s="4">
        <v>2.6293989999999998</v>
      </c>
      <c r="E415" s="4">
        <v>-2.8325629999999999</v>
      </c>
      <c r="F415" s="4">
        <v>-1.227E-2</v>
      </c>
      <c r="G415" s="4">
        <v>1.6036490000000001</v>
      </c>
      <c r="H415" s="4" t="s">
        <v>1208</v>
      </c>
    </row>
    <row r="416" spans="1:8">
      <c r="A416" s="4">
        <v>746</v>
      </c>
      <c r="B416" s="4">
        <v>0.97647200000000001</v>
      </c>
      <c r="C416" s="4">
        <v>1.479873</v>
      </c>
      <c r="D416" s="4">
        <v>5.138344</v>
      </c>
      <c r="E416" s="4">
        <v>-3.8318750000000001</v>
      </c>
      <c r="F416" s="4">
        <v>-1.266103</v>
      </c>
      <c r="G416" s="4">
        <v>5.0121700000000002</v>
      </c>
      <c r="H416" s="4" t="s">
        <v>1209</v>
      </c>
    </row>
    <row r="417" spans="1:8">
      <c r="A417" s="4">
        <v>751</v>
      </c>
      <c r="B417" s="4">
        <v>3.9050250000000002</v>
      </c>
      <c r="C417" s="4">
        <v>-0.80306900000000003</v>
      </c>
      <c r="D417" s="4">
        <v>3.5503870000000002</v>
      </c>
      <c r="E417" s="4">
        <v>-1.374671</v>
      </c>
      <c r="F417" s="4">
        <v>-1.485835</v>
      </c>
      <c r="G417" s="4">
        <v>5.0559079999999996</v>
      </c>
      <c r="H417" s="4" t="s">
        <v>1210</v>
      </c>
    </row>
    <row r="418" spans="1:8">
      <c r="A418" s="4">
        <v>752</v>
      </c>
      <c r="B418" s="4">
        <v>-3.6009150000000001</v>
      </c>
      <c r="C418" s="4">
        <v>1.6092</v>
      </c>
      <c r="D418" s="4">
        <v>-4.3153540000000001</v>
      </c>
      <c r="E418" s="4">
        <v>-1.7196210000000001</v>
      </c>
      <c r="F418" s="4">
        <v>-0.17966799999999999</v>
      </c>
      <c r="G418" s="4">
        <v>-4.2035150000000003</v>
      </c>
      <c r="H418" s="4" t="s">
        <v>1211</v>
      </c>
    </row>
    <row r="419" spans="1:8">
      <c r="A419" s="4">
        <v>753</v>
      </c>
      <c r="B419" s="4">
        <v>3.0381719999999999</v>
      </c>
      <c r="C419" s="4">
        <v>-0.32264599999999999</v>
      </c>
      <c r="D419" s="4">
        <v>1.127686</v>
      </c>
      <c r="E419" s="4">
        <v>0.24504400000000001</v>
      </c>
      <c r="F419" s="4">
        <v>0.75941700000000001</v>
      </c>
      <c r="G419" s="4">
        <v>1.366706</v>
      </c>
      <c r="H419" s="4" t="s">
        <v>1212</v>
      </c>
    </row>
    <row r="420" spans="1:8">
      <c r="A420" s="4">
        <v>754</v>
      </c>
      <c r="B420" s="4">
        <v>-0.78847</v>
      </c>
      <c r="C420" s="4">
        <v>4.7414999999999999E-2</v>
      </c>
      <c r="D420" s="4">
        <v>-0.795265</v>
      </c>
      <c r="E420" s="4">
        <v>1.7087540000000001</v>
      </c>
      <c r="F420" s="4">
        <v>1.0655190000000001</v>
      </c>
      <c r="G420" s="4">
        <v>7.6891000000000001E-2</v>
      </c>
      <c r="H420" s="4" t="s">
        <v>1213</v>
      </c>
    </row>
    <row r="421" spans="1:8">
      <c r="A421" s="4">
        <v>755</v>
      </c>
      <c r="B421" s="4">
        <v>3.9798089999999999</v>
      </c>
      <c r="C421" s="4">
        <v>-0.96286799999999995</v>
      </c>
      <c r="D421" s="4">
        <v>3.1832500000000001</v>
      </c>
      <c r="E421" s="4">
        <v>-0.443079</v>
      </c>
      <c r="F421" s="4">
        <v>7.4913999999999994E-2</v>
      </c>
      <c r="G421" s="4">
        <v>2.909707</v>
      </c>
      <c r="H421" s="4" t="s">
        <v>1214</v>
      </c>
    </row>
    <row r="422" spans="1:8">
      <c r="A422" s="4">
        <v>756</v>
      </c>
      <c r="B422" s="4">
        <v>-4.2859959999999999</v>
      </c>
      <c r="C422" s="4">
        <v>-1.845977</v>
      </c>
      <c r="D422" s="4">
        <v>-1.531471</v>
      </c>
      <c r="E422" s="4">
        <v>2.2456269999999998</v>
      </c>
      <c r="F422" s="4">
        <v>5.6012259999999996</v>
      </c>
      <c r="G422" s="4">
        <v>-4.8464590000000003</v>
      </c>
      <c r="H422" s="4" t="s">
        <v>1215</v>
      </c>
    </row>
    <row r="423" spans="1:8">
      <c r="A423" s="4">
        <v>757</v>
      </c>
      <c r="B423" s="4">
        <v>-7.9000370000000002</v>
      </c>
      <c r="C423" s="4">
        <v>-0.75586100000000001</v>
      </c>
      <c r="D423" s="4">
        <v>0.75867099999999998</v>
      </c>
      <c r="E423" s="4">
        <v>-2.7708E-2</v>
      </c>
      <c r="F423" s="4">
        <v>2.7088359999999998</v>
      </c>
      <c r="G423" s="4">
        <v>0.40542600000000001</v>
      </c>
      <c r="H423" s="4" t="s">
        <v>1216</v>
      </c>
    </row>
    <row r="424" spans="1:8">
      <c r="A424" s="4">
        <v>758</v>
      </c>
      <c r="B424" s="4">
        <v>3.0769980000000001</v>
      </c>
      <c r="C424" s="4">
        <v>0.16586100000000001</v>
      </c>
      <c r="D424" s="4">
        <v>6.9045999999999996E-2</v>
      </c>
      <c r="E424" s="4">
        <v>1.1039589999999999</v>
      </c>
      <c r="F424" s="4">
        <v>1.6121E-2</v>
      </c>
      <c r="G424" s="4">
        <v>0.55483499999999997</v>
      </c>
      <c r="H424" s="4" t="s">
        <v>1217</v>
      </c>
    </row>
    <row r="425" spans="1:8">
      <c r="A425" s="4">
        <v>760</v>
      </c>
      <c r="B425" s="4">
        <v>3.2256040000000001</v>
      </c>
      <c r="C425" s="4">
        <v>-1.6202030000000001</v>
      </c>
      <c r="D425" s="4">
        <v>0.89495599999999997</v>
      </c>
      <c r="E425" s="4">
        <v>-1.213074</v>
      </c>
      <c r="F425" s="4">
        <v>1.268019</v>
      </c>
      <c r="G425" s="4">
        <v>-1.060209</v>
      </c>
      <c r="H425" s="4" t="s">
        <v>1218</v>
      </c>
    </row>
    <row r="426" spans="1:8">
      <c r="A426" s="4">
        <v>763</v>
      </c>
      <c r="B426" s="4">
        <v>-3.1968510000000001</v>
      </c>
      <c r="C426" s="4">
        <v>0.53586800000000001</v>
      </c>
      <c r="D426" s="4">
        <v>0.41080499999999998</v>
      </c>
      <c r="E426" s="4">
        <v>-2.6578050000000002</v>
      </c>
      <c r="F426" s="4">
        <v>-2.8008980000000001</v>
      </c>
      <c r="G426" s="4">
        <v>-3.3952000000000003E-2</v>
      </c>
      <c r="H426" s="4" t="s">
        <v>1219</v>
      </c>
    </row>
    <row r="427" spans="1:8">
      <c r="A427" s="4">
        <v>764</v>
      </c>
      <c r="B427" s="4">
        <v>5.3122699999999998</v>
      </c>
      <c r="C427" s="4">
        <v>-1.763028</v>
      </c>
      <c r="D427" s="4">
        <v>6.0850499999999998</v>
      </c>
      <c r="E427" s="4">
        <v>-1.654118</v>
      </c>
      <c r="F427" s="4">
        <v>2.3393320000000002</v>
      </c>
      <c r="G427" s="4">
        <v>5.1427149999999999</v>
      </c>
      <c r="H427" s="4" t="s">
        <v>1220</v>
      </c>
    </row>
    <row r="428" spans="1:8">
      <c r="A428" s="4">
        <v>765</v>
      </c>
      <c r="B428" s="4">
        <v>-1.8109660000000001</v>
      </c>
      <c r="C428" s="4">
        <v>0.84600299999999995</v>
      </c>
      <c r="D428" s="4">
        <v>-3.067917</v>
      </c>
      <c r="E428" s="4">
        <v>1.69418</v>
      </c>
      <c r="F428" s="4">
        <v>-0.48350900000000002</v>
      </c>
      <c r="G428" s="4">
        <v>-4.1611989999999999</v>
      </c>
      <c r="H428" s="4" t="s">
        <v>1221</v>
      </c>
    </row>
    <row r="429" spans="1:8">
      <c r="A429" s="4">
        <v>766</v>
      </c>
      <c r="B429" s="4">
        <v>-1.5225139999999999</v>
      </c>
      <c r="C429" s="4">
        <v>-0.153115</v>
      </c>
      <c r="D429" s="4">
        <v>-1.9788140000000001</v>
      </c>
      <c r="E429" s="4">
        <v>1.0724400000000001</v>
      </c>
      <c r="F429" s="4">
        <v>-0.50825600000000004</v>
      </c>
      <c r="G429" s="4">
        <v>-3.6867000000000001</v>
      </c>
      <c r="H429" s="4" t="s">
        <v>1222</v>
      </c>
    </row>
    <row r="430" spans="1:8">
      <c r="A430" s="4">
        <v>767</v>
      </c>
      <c r="B430" s="4">
        <v>-0.64121300000000003</v>
      </c>
      <c r="C430" s="4">
        <v>7.5257000000000004E-2</v>
      </c>
      <c r="D430" s="4">
        <v>-1.8094300000000001</v>
      </c>
      <c r="E430" s="4">
        <v>2.1734399999999998</v>
      </c>
      <c r="F430" s="4">
        <v>-0.32831700000000003</v>
      </c>
      <c r="G430" s="4">
        <v>-2.767954</v>
      </c>
      <c r="H430" s="4" t="s">
        <v>1223</v>
      </c>
    </row>
    <row r="431" spans="1:8">
      <c r="A431" s="4">
        <v>768</v>
      </c>
      <c r="B431" s="4">
        <v>-3.5191319999999999</v>
      </c>
      <c r="C431" s="4">
        <v>-0.46232200000000001</v>
      </c>
      <c r="D431" s="4">
        <v>-0.96906199999999998</v>
      </c>
      <c r="E431" s="4">
        <v>0.315056</v>
      </c>
      <c r="F431" s="4">
        <v>-1.3605670000000001</v>
      </c>
      <c r="G431" s="4">
        <v>-2.4762369999999998</v>
      </c>
      <c r="H431" s="4" t="s">
        <v>1224</v>
      </c>
    </row>
    <row r="432" spans="1:8">
      <c r="A432" s="4">
        <v>769</v>
      </c>
      <c r="B432" s="4">
        <v>-0.52592300000000003</v>
      </c>
      <c r="C432" s="4">
        <v>1.8340179999999999</v>
      </c>
      <c r="D432" s="4">
        <v>-0.161604</v>
      </c>
      <c r="E432" s="4">
        <v>1.589693</v>
      </c>
      <c r="F432" s="4">
        <v>0.163304</v>
      </c>
      <c r="G432" s="4">
        <v>-0.50964900000000002</v>
      </c>
      <c r="H432" s="4" t="s">
        <v>1225</v>
      </c>
    </row>
    <row r="433" spans="1:8">
      <c r="A433" s="4">
        <v>770</v>
      </c>
      <c r="B433" s="4">
        <v>1.5341309999999999</v>
      </c>
      <c r="C433" s="4">
        <v>-2.577807</v>
      </c>
      <c r="D433" s="4">
        <v>0.23902000000000001</v>
      </c>
      <c r="E433" s="4">
        <v>-3.7302599999999999</v>
      </c>
      <c r="F433" s="4">
        <v>-0.25189</v>
      </c>
      <c r="G433" s="4">
        <v>-8.9770000000000006E-3</v>
      </c>
      <c r="H433" s="4" t="s">
        <v>1226</v>
      </c>
    </row>
    <row r="434" spans="1:8">
      <c r="A434" s="4">
        <v>771</v>
      </c>
      <c r="B434" s="4">
        <v>-3.3446920000000002</v>
      </c>
      <c r="C434" s="4">
        <v>-0.19564200000000001</v>
      </c>
      <c r="D434" s="4">
        <v>-2.1049989999999998</v>
      </c>
      <c r="E434" s="4">
        <v>0.88103100000000001</v>
      </c>
      <c r="F434" s="4">
        <v>-0.72782000000000002</v>
      </c>
      <c r="G434" s="4">
        <v>0.67798199999999997</v>
      </c>
      <c r="H434" s="4" t="s">
        <v>1227</v>
      </c>
    </row>
    <row r="435" spans="1:8">
      <c r="A435" s="4">
        <v>772</v>
      </c>
      <c r="B435" s="4">
        <v>-6.6456840000000001</v>
      </c>
      <c r="C435" s="4">
        <v>2.3191579999999998</v>
      </c>
      <c r="D435" s="4">
        <v>-3.7431079999999999</v>
      </c>
      <c r="E435" s="4">
        <v>-0.40427999999999997</v>
      </c>
      <c r="F435" s="4">
        <v>1.741209</v>
      </c>
      <c r="G435" s="4">
        <v>-3.1451259999999999</v>
      </c>
      <c r="H435" s="4" t="s">
        <v>1228</v>
      </c>
    </row>
    <row r="436" spans="1:8">
      <c r="A436" s="4">
        <v>777</v>
      </c>
      <c r="B436" s="4">
        <v>1.4862500000000001</v>
      </c>
      <c r="C436" s="4">
        <v>-0.328235</v>
      </c>
      <c r="D436" s="4">
        <v>2.381786</v>
      </c>
      <c r="E436" s="4">
        <v>-1.7573570000000001</v>
      </c>
      <c r="F436" s="4">
        <v>-1.0871360000000001</v>
      </c>
      <c r="G436" s="4">
        <v>1.7547269999999999</v>
      </c>
      <c r="H436" s="4" t="s">
        <v>1229</v>
      </c>
    </row>
    <row r="437" spans="1:8">
      <c r="A437" s="4">
        <v>778</v>
      </c>
      <c r="B437" s="4">
        <v>3.1256360000000001</v>
      </c>
      <c r="C437" s="4">
        <v>0.38095099999999998</v>
      </c>
      <c r="D437" s="4">
        <v>0.72603099999999998</v>
      </c>
      <c r="E437" s="4">
        <v>0.58902100000000002</v>
      </c>
      <c r="F437" s="4">
        <v>1.3732390000000001</v>
      </c>
      <c r="G437" s="4">
        <v>-0.38134400000000002</v>
      </c>
      <c r="H437" s="4" t="s">
        <v>1230</v>
      </c>
    </row>
    <row r="438" spans="1:8">
      <c r="A438" s="4">
        <v>779</v>
      </c>
      <c r="B438" s="4">
        <v>4.2559370000000003</v>
      </c>
      <c r="C438" s="4">
        <v>-8.1364000000000006E-2</v>
      </c>
      <c r="D438" s="4">
        <v>4.1274649999999999</v>
      </c>
      <c r="E438" s="4">
        <v>-2.1077900000000001</v>
      </c>
      <c r="F438" s="4">
        <v>-1.5489999999999999</v>
      </c>
      <c r="G438" s="4">
        <v>4.1045730000000002</v>
      </c>
      <c r="H438" s="4" t="s">
        <v>1231</v>
      </c>
    </row>
    <row r="439" spans="1:8">
      <c r="A439" s="4">
        <v>780</v>
      </c>
      <c r="B439" s="4">
        <v>1.288179</v>
      </c>
      <c r="C439" s="4">
        <v>-0.31491599999999997</v>
      </c>
      <c r="D439" s="4">
        <v>2.836576</v>
      </c>
      <c r="E439" s="4">
        <v>-1.7613019999999999</v>
      </c>
      <c r="F439" s="4">
        <v>-0.184359</v>
      </c>
      <c r="G439" s="4">
        <v>2.5598190000000001</v>
      </c>
      <c r="H439" s="4" t="s">
        <v>1232</v>
      </c>
    </row>
    <row r="440" spans="1:8">
      <c r="A440" s="4">
        <v>781</v>
      </c>
      <c r="B440" s="4">
        <v>2.0747249999999999</v>
      </c>
      <c r="C440" s="4">
        <v>0.25142799999999998</v>
      </c>
      <c r="D440" s="4">
        <v>-0.39744099999999999</v>
      </c>
      <c r="E440" s="4">
        <v>1.710831</v>
      </c>
      <c r="F440" s="4">
        <v>-0.79163099999999997</v>
      </c>
      <c r="G440" s="4">
        <v>-2.9204189999999999</v>
      </c>
      <c r="H440" s="4" t="s">
        <v>1233</v>
      </c>
    </row>
    <row r="441" spans="1:8">
      <c r="A441" s="4">
        <v>784</v>
      </c>
      <c r="B441" s="4">
        <v>-3.7840980000000002</v>
      </c>
      <c r="C441" s="4">
        <v>1.275674</v>
      </c>
      <c r="D441" s="4">
        <v>6.3289999999999999E-2</v>
      </c>
      <c r="E441" s="4">
        <v>5.5294679999999996</v>
      </c>
      <c r="F441" s="4">
        <v>3.9352659999999999</v>
      </c>
      <c r="G441" s="4">
        <v>-1.6338509999999999</v>
      </c>
      <c r="H441" s="4" t="s">
        <v>1234</v>
      </c>
    </row>
    <row r="442" spans="1:8">
      <c r="A442" s="4">
        <v>785</v>
      </c>
      <c r="B442" s="4">
        <v>0.58053900000000003</v>
      </c>
      <c r="C442" s="4">
        <v>-7.3774000000000006E-2</v>
      </c>
      <c r="D442" s="4">
        <v>5.3887169999999998</v>
      </c>
      <c r="E442" s="4">
        <v>1.288818</v>
      </c>
      <c r="F442" s="4">
        <v>1.4460219999999999</v>
      </c>
      <c r="G442" s="4">
        <v>4.2459210000000001</v>
      </c>
      <c r="H442" s="4" t="s">
        <v>1235</v>
      </c>
    </row>
    <row r="443" spans="1:8">
      <c r="A443" s="4">
        <v>786</v>
      </c>
      <c r="B443" s="4">
        <v>-6.8138820000000004</v>
      </c>
      <c r="C443" s="4">
        <v>2.4685510000000002</v>
      </c>
      <c r="D443" s="4">
        <v>-2.532384</v>
      </c>
      <c r="E443" s="4">
        <v>-1.0354000000000001</v>
      </c>
      <c r="F443" s="4">
        <v>-0.575376</v>
      </c>
      <c r="G443" s="4">
        <v>-1.214415</v>
      </c>
      <c r="H443" s="4" t="s">
        <v>1236</v>
      </c>
    </row>
    <row r="444" spans="1:8">
      <c r="A444" s="4">
        <v>787</v>
      </c>
      <c r="B444" s="4">
        <v>-9.676463</v>
      </c>
      <c r="C444" s="4">
        <v>3.2520920000000002</v>
      </c>
      <c r="D444" s="4">
        <v>-5.5560159999999996</v>
      </c>
      <c r="E444" s="4">
        <v>-0.74554100000000001</v>
      </c>
      <c r="F444" s="4">
        <v>-0.28796300000000002</v>
      </c>
      <c r="G444" s="4">
        <v>-5.41235</v>
      </c>
      <c r="H444" s="4" t="s">
        <v>1237</v>
      </c>
    </row>
    <row r="445" spans="1:8">
      <c r="A445" s="4">
        <v>788</v>
      </c>
      <c r="B445" s="4">
        <v>3.2249310000000002</v>
      </c>
      <c r="C445" s="4">
        <v>1.057803</v>
      </c>
      <c r="D445" s="4">
        <v>3.612616</v>
      </c>
      <c r="E445" s="4">
        <v>0.460115</v>
      </c>
      <c r="F445" s="4">
        <v>0.13750999999999999</v>
      </c>
      <c r="G445" s="4">
        <v>3.8117009999999998</v>
      </c>
      <c r="H445" s="4" t="s">
        <v>1238</v>
      </c>
    </row>
    <row r="446" spans="1:8">
      <c r="A446" s="4">
        <v>789</v>
      </c>
      <c r="B446" s="4">
        <v>-9.6271999999999996E-2</v>
      </c>
      <c r="C446" s="4">
        <v>-1.4399409999999999</v>
      </c>
      <c r="D446" s="4">
        <v>1.8121020000000001</v>
      </c>
      <c r="E446" s="4">
        <v>-4.8243580000000001</v>
      </c>
      <c r="F446" s="4">
        <v>-2.2683529999999998</v>
      </c>
      <c r="G446" s="4">
        <v>1.016575</v>
      </c>
      <c r="H446" s="4" t="s">
        <v>1239</v>
      </c>
    </row>
    <row r="447" spans="1:8">
      <c r="A447" s="4">
        <v>790</v>
      </c>
      <c r="B447" s="4">
        <v>-2.3904000000000002E-2</v>
      </c>
      <c r="C447" s="4">
        <v>-0.19891</v>
      </c>
      <c r="D447" s="4">
        <v>-0.13186899999999999</v>
      </c>
      <c r="E447" s="4">
        <v>1.350651</v>
      </c>
      <c r="F447" s="4">
        <v>0.24765599999999999</v>
      </c>
      <c r="G447" s="4">
        <v>6.0876E-2</v>
      </c>
      <c r="H447" s="4" t="s">
        <v>1240</v>
      </c>
    </row>
    <row r="448" spans="1:8">
      <c r="A448" s="4">
        <v>791</v>
      </c>
      <c r="B448" s="4">
        <v>1.169306</v>
      </c>
      <c r="C448" s="4">
        <v>-1.9608969999999999</v>
      </c>
      <c r="D448" s="4">
        <v>0.89612999999999998</v>
      </c>
      <c r="E448" s="4">
        <v>-0.83074599999999998</v>
      </c>
      <c r="F448" s="4">
        <v>-9.8558000000000007E-2</v>
      </c>
      <c r="G448" s="4">
        <v>1.824808</v>
      </c>
      <c r="H448" s="4" t="s">
        <v>1241</v>
      </c>
    </row>
    <row r="449" spans="1:8">
      <c r="A449" s="4">
        <v>792</v>
      </c>
      <c r="B449" s="4">
        <v>-0.38069799999999998</v>
      </c>
      <c r="C449" s="4">
        <v>-0.26365899999999998</v>
      </c>
      <c r="D449" s="4">
        <v>1.7204029999999999</v>
      </c>
      <c r="E449" s="4">
        <v>-0.18066299999999999</v>
      </c>
      <c r="F449" s="4">
        <v>-0.218003</v>
      </c>
      <c r="G449" s="4">
        <v>2.1252689999999999</v>
      </c>
      <c r="H449" s="4" t="s">
        <v>1242</v>
      </c>
    </row>
    <row r="450" spans="1:8">
      <c r="A450" s="4">
        <v>793</v>
      </c>
      <c r="B450" s="4">
        <v>0.72862400000000005</v>
      </c>
      <c r="C450" s="4">
        <v>-0.86394899999999997</v>
      </c>
      <c r="D450" s="4">
        <v>1.1703939999999999</v>
      </c>
      <c r="E450" s="4">
        <v>1.3866510000000001</v>
      </c>
      <c r="F450" s="4">
        <v>-0.18953700000000001</v>
      </c>
      <c r="G450" s="4">
        <v>2.9792689999999999</v>
      </c>
      <c r="H450" s="4" t="s">
        <v>1243</v>
      </c>
    </row>
    <row r="451" spans="1:8">
      <c r="A451" s="4">
        <v>794</v>
      </c>
      <c r="B451" s="4">
        <v>1.1807650000000001</v>
      </c>
      <c r="C451" s="4">
        <v>-0.66537100000000005</v>
      </c>
      <c r="D451" s="4">
        <v>-0.63418699999999995</v>
      </c>
      <c r="E451" s="4">
        <v>-2.6993490000000002</v>
      </c>
      <c r="F451" s="4">
        <v>-0.62050499999999997</v>
      </c>
      <c r="G451" s="4">
        <v>0.84881200000000001</v>
      </c>
      <c r="H451" s="4" t="s">
        <v>1244</v>
      </c>
    </row>
    <row r="452" spans="1:8">
      <c r="A452" s="4">
        <v>795</v>
      </c>
      <c r="B452" s="4">
        <v>0.714055</v>
      </c>
      <c r="C452" s="4">
        <v>-2.5725959999999999</v>
      </c>
      <c r="D452" s="4">
        <v>0.29330099999999998</v>
      </c>
      <c r="E452" s="4">
        <v>-2.9167860000000001</v>
      </c>
      <c r="F452" s="4">
        <v>-0.28836499999999998</v>
      </c>
      <c r="G452" s="4">
        <v>-0.23854500000000001</v>
      </c>
      <c r="H452" s="4" t="s">
        <v>1245</v>
      </c>
    </row>
    <row r="453" spans="1:8">
      <c r="A453" s="4">
        <v>796</v>
      </c>
      <c r="B453" s="4">
        <v>-0.119174</v>
      </c>
      <c r="C453" s="4">
        <v>-1.3619060000000001</v>
      </c>
      <c r="D453" s="4">
        <v>2.1111689999999999</v>
      </c>
      <c r="E453" s="4">
        <v>-1.7385010000000001</v>
      </c>
      <c r="F453" s="4">
        <v>-1.6609229999999999</v>
      </c>
      <c r="G453" s="4">
        <v>1.7217929999999999</v>
      </c>
      <c r="H453" s="4" t="s">
        <v>1246</v>
      </c>
    </row>
    <row r="454" spans="1:8">
      <c r="A454" s="4">
        <v>797</v>
      </c>
      <c r="B454" s="4">
        <v>10.510585000000001</v>
      </c>
      <c r="C454" s="4">
        <v>-3.1600299999999999</v>
      </c>
      <c r="D454" s="4">
        <v>2.793339</v>
      </c>
      <c r="E454" s="4">
        <v>-0.83305899999999999</v>
      </c>
      <c r="F454" s="4">
        <v>1.0497449999999999</v>
      </c>
      <c r="G454" s="4">
        <v>3.4780660000000001</v>
      </c>
      <c r="H454" s="4" t="s">
        <v>1247</v>
      </c>
    </row>
    <row r="455" spans="1:8">
      <c r="A455" s="4">
        <v>798</v>
      </c>
      <c r="B455" s="4">
        <v>-0.40875299999999998</v>
      </c>
      <c r="C455" s="4">
        <v>-1.9528460000000001</v>
      </c>
      <c r="D455" s="4">
        <v>2.3760430000000001</v>
      </c>
      <c r="E455" s="4">
        <v>-4.1421229999999998</v>
      </c>
      <c r="F455" s="4">
        <v>-0.52750699999999995</v>
      </c>
      <c r="G455" s="4">
        <v>2.8740039999999998</v>
      </c>
      <c r="H455" s="4" t="s">
        <v>1248</v>
      </c>
    </row>
    <row r="456" spans="1:8">
      <c r="A456" s="4">
        <v>806</v>
      </c>
      <c r="B456" s="4">
        <v>1.071626</v>
      </c>
      <c r="C456" s="4">
        <v>0.40154299999999998</v>
      </c>
      <c r="D456" s="4">
        <v>1.2082489999999999</v>
      </c>
      <c r="E456" s="4">
        <v>1.429163</v>
      </c>
      <c r="F456" s="4">
        <v>0.72625899999999999</v>
      </c>
      <c r="G456" s="4">
        <v>3.0521630000000002</v>
      </c>
      <c r="H456" s="4" t="s">
        <v>1249</v>
      </c>
    </row>
    <row r="457" spans="1:8">
      <c r="A457" s="4">
        <v>807</v>
      </c>
      <c r="B457" s="4">
        <v>0.36233300000000002</v>
      </c>
      <c r="C457" s="4">
        <v>0.62195100000000003</v>
      </c>
      <c r="D457" s="4">
        <v>0.280692</v>
      </c>
      <c r="E457" s="4">
        <v>1.3356140000000001</v>
      </c>
      <c r="F457" s="4">
        <v>0.37066199999999999</v>
      </c>
      <c r="G457" s="4">
        <v>1.539445</v>
      </c>
      <c r="H457" s="4" t="s">
        <v>1250</v>
      </c>
    </row>
    <row r="458" spans="1:8">
      <c r="A458" s="4">
        <v>808</v>
      </c>
      <c r="B458" s="4">
        <v>-3.6169180000000001</v>
      </c>
      <c r="C458" s="4">
        <v>0.12754399999999999</v>
      </c>
      <c r="D458" s="4">
        <v>1.6860440000000001</v>
      </c>
      <c r="E458" s="4">
        <v>-1.769611</v>
      </c>
      <c r="F458" s="4">
        <v>-1.3595950000000001</v>
      </c>
      <c r="G458" s="4">
        <v>2.5671819999999999</v>
      </c>
      <c r="H458" s="4" t="s">
        <v>1251</v>
      </c>
    </row>
    <row r="459" spans="1:8">
      <c r="A459" s="4">
        <v>809</v>
      </c>
      <c r="B459" s="4">
        <v>3.7380249999999999</v>
      </c>
      <c r="C459" s="4">
        <v>0.37842399999999998</v>
      </c>
      <c r="D459" s="4">
        <v>-1.887848</v>
      </c>
      <c r="E459" s="4">
        <v>7.3847019999999999</v>
      </c>
      <c r="F459" s="4">
        <v>2.4206859999999999</v>
      </c>
      <c r="G459" s="4">
        <v>-3.0915999999999999E-2</v>
      </c>
      <c r="H459" s="4" t="s">
        <v>1252</v>
      </c>
    </row>
    <row r="460" spans="1:8">
      <c r="A460" s="4">
        <v>810</v>
      </c>
      <c r="B460" s="4">
        <v>0.971692</v>
      </c>
      <c r="C460" s="4">
        <v>-0.10177799999999999</v>
      </c>
      <c r="D460" s="4">
        <v>-1.743749</v>
      </c>
      <c r="E460" s="4">
        <v>-5.6048439999999999</v>
      </c>
      <c r="F460" s="4">
        <v>-2.5467179999999998</v>
      </c>
      <c r="G460" s="4">
        <v>-1.1453100000000001</v>
      </c>
      <c r="H460" s="4" t="s">
        <v>1253</v>
      </c>
    </row>
    <row r="461" spans="1:8">
      <c r="A461" s="4">
        <v>811</v>
      </c>
      <c r="B461" s="4">
        <v>1.982027</v>
      </c>
      <c r="C461" s="4">
        <v>0.33466699999999999</v>
      </c>
      <c r="D461" s="4">
        <v>-2.8431670000000002</v>
      </c>
      <c r="E461" s="4">
        <v>9.558173</v>
      </c>
      <c r="F461" s="4">
        <v>2.0622660000000002</v>
      </c>
      <c r="G461" s="4">
        <v>1.2159530000000001</v>
      </c>
      <c r="H461" s="4" t="s">
        <v>1254</v>
      </c>
    </row>
    <row r="462" spans="1:8">
      <c r="A462" s="4">
        <v>812</v>
      </c>
      <c r="B462" s="4">
        <v>1.690728</v>
      </c>
      <c r="C462" s="4">
        <v>-3.9530999999999997E-2</v>
      </c>
      <c r="D462" s="4">
        <v>2.4114279999999999</v>
      </c>
      <c r="E462" s="4">
        <v>1.6471560000000001</v>
      </c>
      <c r="F462" s="4">
        <v>0.65144800000000003</v>
      </c>
      <c r="G462" s="4">
        <v>1.1156969999999999</v>
      </c>
      <c r="H462" s="4" t="s">
        <v>1255</v>
      </c>
    </row>
    <row r="463" spans="1:8">
      <c r="A463" s="4">
        <v>813</v>
      </c>
      <c r="B463" s="4">
        <v>1.2469269999999999</v>
      </c>
      <c r="C463" s="4">
        <v>-0.93534099999999998</v>
      </c>
      <c r="D463" s="4">
        <v>-1.598938</v>
      </c>
      <c r="E463" s="4">
        <v>1.96661</v>
      </c>
      <c r="F463" s="4">
        <v>0.82694699999999999</v>
      </c>
      <c r="G463" s="4">
        <v>-6.7572999999999994E-2</v>
      </c>
      <c r="H463" s="4" t="s">
        <v>1256</v>
      </c>
    </row>
    <row r="464" spans="1:8">
      <c r="A464" s="4">
        <v>849</v>
      </c>
      <c r="B464" s="4">
        <v>-0.640602</v>
      </c>
      <c r="C464" s="4">
        <v>-1.574789</v>
      </c>
      <c r="D464" s="4">
        <v>1.2692060000000001</v>
      </c>
      <c r="E464" s="4">
        <v>-8.5948999999999998E-2</v>
      </c>
      <c r="F464" s="4">
        <v>-1.4599569999999999</v>
      </c>
      <c r="G464" s="4">
        <v>1.7817270000000001</v>
      </c>
      <c r="H464" s="4" t="s">
        <v>1257</v>
      </c>
    </row>
    <row r="465" spans="1:8">
      <c r="A465" s="4">
        <v>850</v>
      </c>
      <c r="B465" s="4">
        <v>-2.8651710000000001</v>
      </c>
      <c r="C465" s="4">
        <v>-0.88345499999999999</v>
      </c>
      <c r="D465" s="4">
        <v>-1.281345</v>
      </c>
      <c r="E465" s="4">
        <v>0.65415000000000001</v>
      </c>
      <c r="F465" s="4">
        <v>0.69754899999999997</v>
      </c>
      <c r="G465" s="4">
        <v>-3.4174699999999998</v>
      </c>
      <c r="H465" s="4" t="s">
        <v>1258</v>
      </c>
    </row>
    <row r="466" spans="1:8">
      <c r="A466" s="4">
        <v>851</v>
      </c>
      <c r="B466" s="4">
        <v>2.0726800000000001</v>
      </c>
      <c r="C466" s="4">
        <v>-3.2576450000000001</v>
      </c>
      <c r="D466" s="4">
        <v>1.689427</v>
      </c>
      <c r="E466" s="4">
        <v>-0.82459099999999996</v>
      </c>
      <c r="F466" s="4">
        <v>-1.036268</v>
      </c>
      <c r="G466" s="4">
        <v>0.31115999999999999</v>
      </c>
      <c r="H466" s="4" t="s">
        <v>1259</v>
      </c>
    </row>
    <row r="467" spans="1:8">
      <c r="A467" s="4">
        <v>852</v>
      </c>
      <c r="B467" s="4">
        <v>1.6666810000000001</v>
      </c>
      <c r="C467" s="4">
        <v>-2.3399740000000002</v>
      </c>
      <c r="D467" s="4">
        <v>3.606379</v>
      </c>
      <c r="E467" s="4">
        <v>-0.42154999999999998</v>
      </c>
      <c r="F467" s="4">
        <v>-0.45252900000000001</v>
      </c>
      <c r="G467" s="4">
        <v>3.957627</v>
      </c>
      <c r="H467" s="4" t="s">
        <v>1260</v>
      </c>
    </row>
    <row r="468" spans="1:8">
      <c r="A468" s="4">
        <v>853</v>
      </c>
      <c r="B468" s="4">
        <v>3.005811</v>
      </c>
      <c r="C468" s="4">
        <v>-1.754796</v>
      </c>
      <c r="D468" s="4">
        <v>2.4353050000000001</v>
      </c>
      <c r="E468" s="4">
        <v>-4.6157849999999998</v>
      </c>
      <c r="F468" s="4">
        <v>-2.6876769999999999</v>
      </c>
      <c r="G468" s="4">
        <v>1.7415259999999999</v>
      </c>
      <c r="H468" s="4" t="s">
        <v>1261</v>
      </c>
    </row>
    <row r="469" spans="1:8">
      <c r="A469" s="4">
        <v>854</v>
      </c>
      <c r="B469" s="4">
        <v>2.1463640000000002</v>
      </c>
      <c r="C469" s="4">
        <v>-1.6277999999999999</v>
      </c>
      <c r="D469" s="4">
        <v>3.9115679999999999</v>
      </c>
      <c r="E469" s="4">
        <v>-2.650836</v>
      </c>
      <c r="F469" s="4">
        <v>-1.374314</v>
      </c>
      <c r="G469" s="4">
        <v>5.4588939999999999</v>
      </c>
      <c r="H469" s="4" t="s">
        <v>1262</v>
      </c>
    </row>
    <row r="470" spans="1:8">
      <c r="A470" s="4">
        <v>855</v>
      </c>
      <c r="B470" s="4">
        <v>0.95021900000000004</v>
      </c>
      <c r="C470" s="4">
        <v>-0.99770300000000001</v>
      </c>
      <c r="D470" s="4">
        <v>0.72087100000000004</v>
      </c>
      <c r="E470" s="4">
        <v>-2.418339</v>
      </c>
      <c r="F470" s="4">
        <v>-1.658091</v>
      </c>
      <c r="G470" s="4">
        <v>0.29367599999999999</v>
      </c>
      <c r="H470" s="4" t="s">
        <v>1263</v>
      </c>
    </row>
    <row r="471" spans="1:8">
      <c r="A471" s="4">
        <v>856</v>
      </c>
      <c r="B471" s="4">
        <v>-2.8620960000000002</v>
      </c>
      <c r="C471" s="4">
        <v>-1.4277500000000001</v>
      </c>
      <c r="D471" s="4">
        <v>1.875597</v>
      </c>
      <c r="E471" s="4">
        <v>-1.1693070000000001</v>
      </c>
      <c r="F471" s="4">
        <v>1.0292870000000001</v>
      </c>
      <c r="G471" s="4">
        <v>1.489568</v>
      </c>
      <c r="H471" s="4" t="s">
        <v>1264</v>
      </c>
    </row>
    <row r="472" spans="1:8">
      <c r="A472" s="4">
        <v>857</v>
      </c>
      <c r="B472" s="4">
        <v>1.9055329999999999</v>
      </c>
      <c r="C472" s="4">
        <v>4.9648999999999999E-2</v>
      </c>
      <c r="D472" s="4">
        <v>2.7076929999999999</v>
      </c>
      <c r="E472" s="4">
        <v>0.62533799999999995</v>
      </c>
      <c r="F472" s="4">
        <v>2.244634</v>
      </c>
      <c r="G472" s="4">
        <v>2.836497</v>
      </c>
      <c r="H472" s="4" t="s">
        <v>1265</v>
      </c>
    </row>
    <row r="473" spans="1:8">
      <c r="A473" s="4">
        <v>880</v>
      </c>
      <c r="B473" s="4">
        <v>6.6154760000000001</v>
      </c>
      <c r="C473" s="4">
        <v>-2.4994510000000001</v>
      </c>
      <c r="D473" s="4">
        <v>3.092044</v>
      </c>
      <c r="E473" s="4">
        <v>-2.7867799999999998</v>
      </c>
      <c r="F473" s="4">
        <v>-1.1591990000000001</v>
      </c>
      <c r="G473" s="4">
        <v>-1.570513</v>
      </c>
      <c r="H473" s="4" t="s">
        <v>1266</v>
      </c>
    </row>
    <row r="474" spans="1:8">
      <c r="A474" s="4">
        <v>881</v>
      </c>
      <c r="B474" s="4">
        <v>-1.28067</v>
      </c>
      <c r="C474" s="4">
        <v>1.7925469999999999</v>
      </c>
      <c r="D474" s="4">
        <v>3.1960489999999999</v>
      </c>
      <c r="E474" s="4">
        <v>-1.099329</v>
      </c>
      <c r="F474" s="4">
        <v>-2.2574369999999999</v>
      </c>
      <c r="G474" s="4">
        <v>3.6365059999999998</v>
      </c>
      <c r="H474" s="4" t="s">
        <v>1267</v>
      </c>
    </row>
    <row r="475" spans="1:8">
      <c r="A475" s="4">
        <v>882</v>
      </c>
      <c r="B475" s="4">
        <v>6.0252340000000002</v>
      </c>
      <c r="C475" s="4">
        <v>-1.1193979999999999</v>
      </c>
      <c r="D475" s="4">
        <v>2.6733359999999999</v>
      </c>
      <c r="E475" s="4">
        <v>2.3576809999999999</v>
      </c>
      <c r="F475" s="4">
        <v>0.74355800000000005</v>
      </c>
      <c r="G475" s="4">
        <v>3.8051179999999998</v>
      </c>
      <c r="H475" s="4" t="s">
        <v>1268</v>
      </c>
    </row>
    <row r="476" spans="1:8">
      <c r="A476" s="4">
        <v>883</v>
      </c>
      <c r="B476" s="4">
        <v>6.0569569999999997</v>
      </c>
      <c r="C476" s="4">
        <v>2.4547720000000002</v>
      </c>
      <c r="D476" s="4">
        <v>2.1783950000000001</v>
      </c>
      <c r="E476" s="4">
        <v>4.2766460000000004</v>
      </c>
      <c r="F476" s="4">
        <v>4.5781159999999996</v>
      </c>
      <c r="G476" s="4">
        <v>4.627561</v>
      </c>
      <c r="H476" s="4" t="s">
        <v>1269</v>
      </c>
    </row>
    <row r="477" spans="1:8">
      <c r="A477" s="4">
        <v>884</v>
      </c>
      <c r="B477" s="4">
        <v>2.024734</v>
      </c>
      <c r="C477" s="4">
        <v>-2.4163299999999999</v>
      </c>
      <c r="D477" s="4">
        <v>1.348096</v>
      </c>
      <c r="E477" s="4">
        <v>-0.23249800000000001</v>
      </c>
      <c r="F477" s="4">
        <v>-0.38290400000000002</v>
      </c>
      <c r="G477" s="4">
        <v>0.67502499999999999</v>
      </c>
      <c r="H477" s="4" t="s">
        <v>1270</v>
      </c>
    </row>
    <row r="478" spans="1:8">
      <c r="A478" s="4">
        <v>885</v>
      </c>
      <c r="B478" s="4">
        <v>2.0897809999999999</v>
      </c>
      <c r="C478" s="4">
        <v>-1.9842</v>
      </c>
      <c r="D478" s="4">
        <v>1.904658</v>
      </c>
      <c r="E478" s="4">
        <v>-0.58186400000000005</v>
      </c>
      <c r="F478" s="4">
        <v>-1.5874109999999999</v>
      </c>
      <c r="G478" s="4">
        <v>0.64611200000000002</v>
      </c>
      <c r="H478" s="4" t="s">
        <v>1271</v>
      </c>
    </row>
    <row r="479" spans="1:8">
      <c r="A479" s="4">
        <v>886</v>
      </c>
      <c r="B479" s="4">
        <v>3.4011010000000002</v>
      </c>
      <c r="C479" s="4">
        <v>-1.7675959999999999</v>
      </c>
      <c r="D479" s="4">
        <v>4.163424</v>
      </c>
      <c r="E479" s="4">
        <v>0.76644000000000001</v>
      </c>
      <c r="F479" s="4">
        <v>-0.44266899999999998</v>
      </c>
      <c r="G479" s="4">
        <v>3.9868579999999998</v>
      </c>
      <c r="H479" s="4" t="s">
        <v>1272</v>
      </c>
    </row>
    <row r="480" spans="1:8">
      <c r="A480" s="4">
        <v>887</v>
      </c>
      <c r="B480" s="4">
        <v>-3.936086</v>
      </c>
      <c r="C480" s="4">
        <v>-2.0857190000000001</v>
      </c>
      <c r="D480" s="4">
        <v>2.4885039999999998</v>
      </c>
      <c r="E480" s="4">
        <v>-1.372042</v>
      </c>
      <c r="F480" s="4">
        <v>-0.58176799999999995</v>
      </c>
      <c r="G480" s="4">
        <v>1.5103899999999999</v>
      </c>
      <c r="H480" s="4" t="s">
        <v>1273</v>
      </c>
    </row>
    <row r="481" spans="1:8">
      <c r="A481" s="4">
        <v>891</v>
      </c>
      <c r="B481" s="4">
        <v>0.95525800000000005</v>
      </c>
      <c r="C481" s="4">
        <v>-2.5867049999999998</v>
      </c>
      <c r="D481" s="4">
        <v>1.5459229999999999</v>
      </c>
      <c r="E481" s="4">
        <v>2.7452860000000001</v>
      </c>
      <c r="F481" s="4">
        <v>0.92924399999999996</v>
      </c>
      <c r="G481" s="4">
        <v>-1.29369</v>
      </c>
      <c r="H481" s="4" t="s">
        <v>1274</v>
      </c>
    </row>
    <row r="482" spans="1:8">
      <c r="A482" s="4">
        <v>892</v>
      </c>
      <c r="B482" s="4">
        <v>2.5067560000000002</v>
      </c>
      <c r="C482" s="4">
        <v>-2.9716520000000002</v>
      </c>
      <c r="D482" s="4">
        <v>1.8362959999999999</v>
      </c>
      <c r="E482" s="4">
        <v>-3.4330609999999999</v>
      </c>
      <c r="F482" s="4">
        <v>-2.6578369999999998</v>
      </c>
      <c r="G482" s="4">
        <v>1.138774</v>
      </c>
      <c r="H482" s="4" t="s">
        <v>1275</v>
      </c>
    </row>
    <row r="483" spans="1:8">
      <c r="A483" s="4">
        <v>898</v>
      </c>
      <c r="B483" s="4">
        <v>-8.7393809999999998</v>
      </c>
      <c r="C483" s="4">
        <v>1.421306</v>
      </c>
      <c r="D483" s="4">
        <v>-1.079585</v>
      </c>
      <c r="E483" s="4">
        <v>-3.2223449999999998</v>
      </c>
      <c r="F483" s="4">
        <v>1.583839</v>
      </c>
      <c r="G483" s="4">
        <v>-0.44241999999999998</v>
      </c>
      <c r="H483" s="4" t="s">
        <v>1276</v>
      </c>
    </row>
    <row r="484" spans="1:8">
      <c r="A484" s="4">
        <v>900</v>
      </c>
      <c r="B484" s="4">
        <v>1.6344749999999999</v>
      </c>
      <c r="C484" s="4">
        <v>-1.0796809999999999</v>
      </c>
      <c r="D484" s="4">
        <v>0.511073</v>
      </c>
      <c r="E484" s="4">
        <v>-0.33507799999999999</v>
      </c>
      <c r="F484" s="4">
        <v>-1.687697</v>
      </c>
      <c r="G484" s="4">
        <v>4.4058120000000001</v>
      </c>
      <c r="H484" s="4" t="s">
        <v>1277</v>
      </c>
    </row>
    <row r="485" spans="1:8">
      <c r="A485" s="4">
        <v>901</v>
      </c>
      <c r="B485" s="4">
        <v>-5.2406379999999997</v>
      </c>
      <c r="C485" s="4">
        <v>0.80122700000000002</v>
      </c>
      <c r="D485" s="4">
        <v>2.969846</v>
      </c>
      <c r="E485" s="4">
        <v>-2.1244160000000001</v>
      </c>
      <c r="F485" s="4">
        <v>-0.46854699999999999</v>
      </c>
      <c r="G485" s="4">
        <v>-0.12993399999999999</v>
      </c>
      <c r="H485" s="4" t="s">
        <v>1278</v>
      </c>
    </row>
    <row r="486" spans="1:8">
      <c r="A486" s="4">
        <v>903</v>
      </c>
      <c r="B486" s="4">
        <v>-1.3276079999999999</v>
      </c>
      <c r="C486" s="4">
        <v>-5.9995E-2</v>
      </c>
      <c r="D486" s="4">
        <v>8.6867E-2</v>
      </c>
      <c r="E486" s="4">
        <v>-1.2322949999999999</v>
      </c>
      <c r="F486" s="4">
        <v>-1.7446219999999999</v>
      </c>
      <c r="G486" s="4">
        <v>2.4571049999999999</v>
      </c>
      <c r="H486" s="4" t="s">
        <v>1279</v>
      </c>
    </row>
    <row r="487" spans="1:8">
      <c r="A487" s="4">
        <v>904</v>
      </c>
      <c r="B487" s="4">
        <v>-1.449654</v>
      </c>
      <c r="C487" s="4">
        <v>1.3790690000000001</v>
      </c>
      <c r="D487" s="4">
        <v>-2.2269169999999998</v>
      </c>
      <c r="E487" s="4">
        <v>0.43946099999999999</v>
      </c>
      <c r="F487" s="4">
        <v>0.774613</v>
      </c>
      <c r="G487" s="4">
        <v>-3.82294</v>
      </c>
      <c r="H487" s="4" t="s">
        <v>1280</v>
      </c>
    </row>
    <row r="488" spans="1:8">
      <c r="A488" s="4">
        <v>905</v>
      </c>
      <c r="B488" s="4">
        <v>-2.957741</v>
      </c>
      <c r="C488" s="4">
        <v>2.8077380000000001</v>
      </c>
      <c r="D488" s="4">
        <v>-0.35713899999999998</v>
      </c>
      <c r="E488" s="4">
        <v>2.259179</v>
      </c>
      <c r="F488" s="4">
        <v>2.7369840000000001</v>
      </c>
      <c r="G488" s="4">
        <v>-3.913195</v>
      </c>
      <c r="H488" s="4" t="s">
        <v>1281</v>
      </c>
    </row>
    <row r="489" spans="1:8">
      <c r="A489" s="4">
        <v>906</v>
      </c>
      <c r="B489" s="4">
        <v>-3.2968869999999999</v>
      </c>
      <c r="C489" s="4">
        <v>1.218396</v>
      </c>
      <c r="D489" s="4">
        <v>-1.876034</v>
      </c>
      <c r="E489" s="4">
        <v>0.66130299999999997</v>
      </c>
      <c r="F489" s="4">
        <v>-0.69636299999999995</v>
      </c>
      <c r="G489" s="4">
        <v>-1.906244</v>
      </c>
      <c r="H489" s="4" t="s">
        <v>1282</v>
      </c>
    </row>
    <row r="490" spans="1:8">
      <c r="A490" s="4">
        <v>907</v>
      </c>
      <c r="B490" s="4">
        <v>-2.9111180000000001</v>
      </c>
      <c r="C490" s="4">
        <v>3.8542540000000001</v>
      </c>
      <c r="D490" s="4">
        <v>-2.3890120000000001</v>
      </c>
      <c r="E490" s="4">
        <v>-5.9098470000000001</v>
      </c>
      <c r="F490" s="4">
        <v>-0.52936700000000003</v>
      </c>
      <c r="G490" s="4">
        <v>-7.6085739999999999</v>
      </c>
      <c r="H490" s="4" t="s">
        <v>1283</v>
      </c>
    </row>
    <row r="491" spans="1:8">
      <c r="A491" s="4">
        <v>908</v>
      </c>
      <c r="B491" s="4">
        <v>6.0885340000000001</v>
      </c>
      <c r="C491" s="4">
        <v>-0.58516800000000002</v>
      </c>
      <c r="D491" s="4">
        <v>1.030303</v>
      </c>
      <c r="E491" s="4">
        <v>3.4271389999999999</v>
      </c>
      <c r="F491" s="4">
        <v>-0.82527399999999995</v>
      </c>
      <c r="G491" s="4">
        <v>0.99414899999999995</v>
      </c>
      <c r="H491" s="4" t="s">
        <v>1284</v>
      </c>
    </row>
    <row r="492" spans="1:8">
      <c r="A492" s="4">
        <v>909</v>
      </c>
      <c r="B492" s="4">
        <v>3.6751999999999998</v>
      </c>
      <c r="C492" s="4">
        <v>0.240565</v>
      </c>
      <c r="D492" s="4">
        <v>0.39657399999999998</v>
      </c>
      <c r="E492" s="4">
        <v>-1.5766519999999999</v>
      </c>
      <c r="F492" s="4">
        <v>0.24595600000000001</v>
      </c>
      <c r="G492" s="4">
        <v>0.25586900000000001</v>
      </c>
      <c r="H492" s="4" t="s">
        <v>1285</v>
      </c>
    </row>
    <row r="493" spans="1:8">
      <c r="A493" s="4">
        <v>910</v>
      </c>
      <c r="B493" s="4">
        <v>-0.75802400000000003</v>
      </c>
      <c r="C493" s="4">
        <v>-2.3312249999999999</v>
      </c>
      <c r="D493" s="4">
        <v>-0.25356099999999998</v>
      </c>
      <c r="E493" s="4">
        <v>3.1451060000000002</v>
      </c>
      <c r="F493" s="4">
        <v>0.96175699999999997</v>
      </c>
      <c r="G493" s="4">
        <v>-3.8894669999999998</v>
      </c>
      <c r="H493" s="4" t="s">
        <v>1286</v>
      </c>
    </row>
    <row r="494" spans="1:8">
      <c r="A494" s="4">
        <v>911</v>
      </c>
      <c r="B494" s="4">
        <v>1.070729</v>
      </c>
      <c r="C494" s="4">
        <v>0.27466200000000002</v>
      </c>
      <c r="D494" s="4">
        <v>-5.320481</v>
      </c>
      <c r="E494" s="4">
        <v>2.083075</v>
      </c>
      <c r="F494" s="4">
        <v>0.92422599999999999</v>
      </c>
      <c r="G494" s="4">
        <v>-5.1149089999999999</v>
      </c>
      <c r="H494" s="4" t="s">
        <v>1287</v>
      </c>
    </row>
    <row r="495" spans="1:8">
      <c r="A495" s="4">
        <v>912</v>
      </c>
      <c r="B495" s="4">
        <v>-4.1579990000000002</v>
      </c>
      <c r="C495" s="4">
        <v>2.590217</v>
      </c>
      <c r="D495" s="4">
        <v>-3.2196720000000001</v>
      </c>
      <c r="E495" s="4">
        <v>0.208258</v>
      </c>
      <c r="F495" s="4">
        <v>0.73514699999999999</v>
      </c>
      <c r="G495" s="4">
        <v>-4.3350410000000004</v>
      </c>
      <c r="H495" s="4" t="s">
        <v>1288</v>
      </c>
    </row>
    <row r="496" spans="1:8">
      <c r="A496" s="4">
        <v>913</v>
      </c>
      <c r="B496" s="4">
        <v>-6.5095190000000001</v>
      </c>
      <c r="C496" s="4">
        <v>4.4820510000000002</v>
      </c>
      <c r="D496" s="4">
        <v>-8.1705939999999995</v>
      </c>
      <c r="E496" s="4">
        <v>4.3468109999999998</v>
      </c>
      <c r="F496" s="4">
        <v>-0.111987</v>
      </c>
      <c r="G496" s="4">
        <v>-11.197222</v>
      </c>
      <c r="H496" s="4" t="s">
        <v>1289</v>
      </c>
    </row>
    <row r="497" spans="1:8">
      <c r="A497" s="4">
        <v>914</v>
      </c>
      <c r="B497" s="4">
        <v>-17.340797999999999</v>
      </c>
      <c r="C497" s="4">
        <v>5.0185310000000003</v>
      </c>
      <c r="D497" s="4">
        <v>-4.2030709999999996</v>
      </c>
      <c r="E497" s="4">
        <v>-1.867591</v>
      </c>
      <c r="F497" s="4">
        <v>-1.299102</v>
      </c>
      <c r="G497" s="4">
        <v>-8.0011659999999996</v>
      </c>
      <c r="H497" s="4" t="s">
        <v>1290</v>
      </c>
    </row>
    <row r="498" spans="1:8">
      <c r="A498" s="4">
        <v>915</v>
      </c>
      <c r="B498" s="4">
        <v>-2.1600259999999998</v>
      </c>
      <c r="C498" s="4">
        <v>-0.21198600000000001</v>
      </c>
      <c r="D498" s="4">
        <v>-5.1390440000000002</v>
      </c>
      <c r="E498" s="4">
        <v>3.4286379999999999</v>
      </c>
      <c r="F498" s="4">
        <v>1.2654300000000001</v>
      </c>
      <c r="G498" s="4">
        <v>-5.482011</v>
      </c>
      <c r="H498" s="4" t="s">
        <v>1291</v>
      </c>
    </row>
    <row r="499" spans="1:8">
      <c r="A499" s="4">
        <v>916</v>
      </c>
      <c r="B499" s="4">
        <v>-4.3645189999999996</v>
      </c>
      <c r="C499" s="4">
        <v>0.20074900000000001</v>
      </c>
      <c r="D499" s="4">
        <v>1.8727659999999999</v>
      </c>
      <c r="E499" s="4">
        <v>-0.16256499999999999</v>
      </c>
      <c r="F499" s="4">
        <v>-0.17093900000000001</v>
      </c>
      <c r="G499" s="4">
        <v>0.68930899999999995</v>
      </c>
      <c r="H499" s="4" t="s">
        <v>1292</v>
      </c>
    </row>
    <row r="500" spans="1:8">
      <c r="A500" s="4">
        <v>917</v>
      </c>
      <c r="B500" s="4">
        <v>-2.8081119999999999</v>
      </c>
      <c r="C500" s="4">
        <v>2.464172</v>
      </c>
      <c r="D500" s="4">
        <v>-1.135626</v>
      </c>
      <c r="E500" s="4">
        <v>-0.74485599999999996</v>
      </c>
      <c r="F500" s="4">
        <v>-0.24210499999999999</v>
      </c>
      <c r="G500" s="4">
        <v>-1.6938219999999999</v>
      </c>
      <c r="H500" s="4" t="s">
        <v>1293</v>
      </c>
    </row>
    <row r="501" spans="1:8">
      <c r="A501" s="4">
        <v>918</v>
      </c>
      <c r="B501" s="4">
        <v>-1.5861289999999999</v>
      </c>
      <c r="C501" s="4">
        <v>1.4633719999999999</v>
      </c>
      <c r="D501" s="4">
        <v>-1.9131100000000001</v>
      </c>
      <c r="E501" s="4">
        <v>-1.745959</v>
      </c>
      <c r="F501" s="4">
        <v>-0.16689200000000001</v>
      </c>
      <c r="G501" s="4">
        <v>-2.5916899999999998</v>
      </c>
      <c r="H501" s="4" t="s">
        <v>1294</v>
      </c>
    </row>
    <row r="502" spans="1:8">
      <c r="A502" s="4">
        <v>919</v>
      </c>
      <c r="B502" s="4">
        <v>-5.9142960000000002</v>
      </c>
      <c r="C502" s="4">
        <v>3.366377</v>
      </c>
      <c r="D502" s="4">
        <v>-5.8835470000000001</v>
      </c>
      <c r="E502" s="4">
        <v>3.2945519999999999</v>
      </c>
      <c r="F502" s="4">
        <v>2.5848580000000001</v>
      </c>
      <c r="G502" s="4">
        <v>-6.1959799999999996</v>
      </c>
      <c r="H502" s="4" t="s">
        <v>1295</v>
      </c>
    </row>
    <row r="503" spans="1:8">
      <c r="A503" s="4">
        <v>920</v>
      </c>
      <c r="B503" s="4">
        <v>-0.65180499999999997</v>
      </c>
      <c r="C503" s="4">
        <v>1.0239670000000001</v>
      </c>
      <c r="D503" s="4">
        <v>-1.325604</v>
      </c>
      <c r="E503" s="4">
        <v>-1.173692</v>
      </c>
      <c r="F503" s="4">
        <v>-0.38921299999999998</v>
      </c>
      <c r="G503" s="4">
        <v>-2.8664040000000002</v>
      </c>
      <c r="H503" s="4" t="s">
        <v>1296</v>
      </c>
    </row>
    <row r="504" spans="1:8">
      <c r="A504" s="4">
        <v>924</v>
      </c>
      <c r="B504" s="4">
        <v>-9.956232</v>
      </c>
      <c r="C504" s="4">
        <v>-1.0796809999999999</v>
      </c>
      <c r="D504" s="4">
        <v>-1.8260540000000001</v>
      </c>
      <c r="E504" s="4">
        <v>-2.4688349999999999</v>
      </c>
      <c r="F504" s="4">
        <v>-0.59349600000000002</v>
      </c>
      <c r="G504" s="4">
        <v>-0.120259</v>
      </c>
      <c r="H504" s="4" t="s">
        <v>1297</v>
      </c>
    </row>
    <row r="505" spans="1:8">
      <c r="A505" s="4">
        <v>925</v>
      </c>
      <c r="B505" s="4">
        <v>-1.2417860000000001</v>
      </c>
      <c r="C505" s="4">
        <v>-1.0796809999999999</v>
      </c>
      <c r="D505" s="4">
        <v>0.78276400000000002</v>
      </c>
      <c r="E505" s="4">
        <v>-0.920566</v>
      </c>
      <c r="F505" s="4">
        <v>0.42913600000000002</v>
      </c>
      <c r="G505" s="4">
        <v>1.9950349999999999</v>
      </c>
      <c r="H505" s="4" t="s">
        <v>1298</v>
      </c>
    </row>
    <row r="506" spans="1:8">
      <c r="A506" s="4">
        <v>926</v>
      </c>
      <c r="B506" s="4">
        <v>-3.732008</v>
      </c>
      <c r="C506" s="4">
        <v>0.153588</v>
      </c>
      <c r="D506" s="4">
        <v>-4.4467970000000001</v>
      </c>
      <c r="E506" s="4">
        <v>-2.6011500000000001</v>
      </c>
      <c r="F506" s="4">
        <v>-2.0935079999999999</v>
      </c>
      <c r="G506" s="4">
        <v>-1.568257</v>
      </c>
      <c r="H506" s="4" t="s">
        <v>1299</v>
      </c>
    </row>
    <row r="507" spans="1:8">
      <c r="A507" s="4">
        <v>927</v>
      </c>
      <c r="B507" s="4">
        <v>-1.235177</v>
      </c>
      <c r="C507" s="4">
        <v>-0.75586100000000001</v>
      </c>
      <c r="D507" s="4">
        <v>4.4212360000000004</v>
      </c>
      <c r="E507" s="4">
        <v>-3.4962420000000001</v>
      </c>
      <c r="F507" s="4">
        <v>-1.9760819999999999</v>
      </c>
      <c r="G507" s="4">
        <v>6.0545479999999996</v>
      </c>
      <c r="H507" s="4" t="s">
        <v>1300</v>
      </c>
    </row>
    <row r="508" spans="1:8">
      <c r="A508" s="4">
        <v>928</v>
      </c>
      <c r="B508" s="4">
        <v>1.6154139999999999</v>
      </c>
      <c r="C508" s="4">
        <v>-0.141124</v>
      </c>
      <c r="D508" s="4">
        <v>3.7772679999999998</v>
      </c>
      <c r="E508" s="4">
        <v>-0.31909900000000002</v>
      </c>
      <c r="F508" s="4">
        <v>-2.2493530000000002</v>
      </c>
      <c r="G508" s="4">
        <v>5.4842269999999997</v>
      </c>
      <c r="H508" s="4" t="s">
        <v>1301</v>
      </c>
    </row>
    <row r="509" spans="1:8">
      <c r="A509" s="4">
        <v>931</v>
      </c>
      <c r="B509" s="4">
        <v>-3.918831</v>
      </c>
      <c r="C509" s="4">
        <v>1.2432669999999999</v>
      </c>
      <c r="D509" s="4">
        <v>-0.62200299999999997</v>
      </c>
      <c r="E509" s="4">
        <v>-0.57465200000000005</v>
      </c>
      <c r="F509" s="4">
        <v>6.7634E-2</v>
      </c>
      <c r="G509" s="4">
        <v>0.55146899999999999</v>
      </c>
      <c r="H509" s="4" t="s">
        <v>1302</v>
      </c>
    </row>
    <row r="510" spans="1:8">
      <c r="A510" s="4">
        <v>934</v>
      </c>
      <c r="B510" s="4">
        <v>5.8807609999999997</v>
      </c>
      <c r="C510" s="4">
        <v>-4.3646999999999998E-2</v>
      </c>
      <c r="D510" s="4">
        <v>1.879777</v>
      </c>
      <c r="E510" s="4">
        <v>1.6079000000000001</v>
      </c>
      <c r="F510" s="4">
        <v>1.0840339999999999</v>
      </c>
      <c r="G510" s="4">
        <v>4.6993220000000004</v>
      </c>
      <c r="H510" s="4" t="s">
        <v>1303</v>
      </c>
    </row>
    <row r="511" spans="1:8">
      <c r="A511" s="4">
        <v>935</v>
      </c>
      <c r="B511" s="4">
        <v>-4.3555890000000002</v>
      </c>
      <c r="C511" s="4">
        <v>1.8140229999999999</v>
      </c>
      <c r="D511" s="4">
        <v>5.7542939999999998</v>
      </c>
      <c r="E511" s="4">
        <v>-0.67361199999999999</v>
      </c>
      <c r="F511" s="4">
        <v>-0.86481600000000003</v>
      </c>
      <c r="G511" s="4">
        <v>5.9219980000000003</v>
      </c>
      <c r="H511" s="4" t="s">
        <v>1304</v>
      </c>
    </row>
    <row r="512" spans="1:8">
      <c r="A512" s="4">
        <v>936</v>
      </c>
      <c r="B512" s="4">
        <v>3.312643</v>
      </c>
      <c r="C512" s="4">
        <v>0.38035799999999997</v>
      </c>
      <c r="D512" s="4">
        <v>4.0546530000000001</v>
      </c>
      <c r="E512" s="4">
        <v>-4.6099600000000001</v>
      </c>
      <c r="F512" s="4">
        <v>-3.5864910000000001</v>
      </c>
      <c r="G512" s="4">
        <v>5.9682709999999997</v>
      </c>
      <c r="H512" s="4" t="s">
        <v>1305</v>
      </c>
    </row>
    <row r="513" spans="1:8">
      <c r="A513" s="4">
        <v>937</v>
      </c>
      <c r="B513" s="4">
        <v>-3.9350000000000003E-2</v>
      </c>
      <c r="C513" s="4">
        <v>0.93213199999999996</v>
      </c>
      <c r="D513" s="4">
        <v>-2.8868239999999998</v>
      </c>
      <c r="E513" s="4">
        <v>2.0309949999999999</v>
      </c>
      <c r="F513" s="4">
        <v>-0.21946099999999999</v>
      </c>
      <c r="G513" s="4">
        <v>-0.57259400000000005</v>
      </c>
      <c r="H513" s="4" t="s">
        <v>1306</v>
      </c>
    </row>
    <row r="514" spans="1:8">
      <c r="A514" s="4">
        <v>938</v>
      </c>
      <c r="B514" s="4">
        <v>2.8235290000000002</v>
      </c>
      <c r="C514" s="4">
        <v>0.112784</v>
      </c>
      <c r="D514" s="4">
        <v>-0.88578400000000002</v>
      </c>
      <c r="E514" s="4">
        <v>9.0334889999999994</v>
      </c>
      <c r="F514" s="4">
        <v>-0.15904299999999999</v>
      </c>
      <c r="G514" s="4">
        <v>-3.4140410000000001</v>
      </c>
      <c r="H514" s="4" t="s">
        <v>1307</v>
      </c>
    </row>
    <row r="515" spans="1:8">
      <c r="A515" s="4">
        <v>939</v>
      </c>
      <c r="B515" s="4">
        <v>-0.90054100000000004</v>
      </c>
      <c r="C515" s="4">
        <v>-0.50095299999999998</v>
      </c>
      <c r="D515" s="4">
        <v>-0.76768400000000003</v>
      </c>
      <c r="E515" s="4">
        <v>0.88719999999999999</v>
      </c>
      <c r="F515" s="4">
        <v>-0.37885799999999997</v>
      </c>
      <c r="G515" s="4">
        <v>-4.8963E-2</v>
      </c>
      <c r="H515" s="4" t="s">
        <v>1308</v>
      </c>
    </row>
    <row r="516" spans="1:8">
      <c r="A516" s="4">
        <v>940</v>
      </c>
      <c r="B516" s="4">
        <v>-2.022907</v>
      </c>
      <c r="C516" s="4">
        <v>0.66274699999999998</v>
      </c>
      <c r="D516" s="4">
        <v>2.3966379999999998</v>
      </c>
      <c r="E516" s="4">
        <v>-2.1006649999999998</v>
      </c>
      <c r="F516" s="4">
        <v>-2.2212890000000001</v>
      </c>
      <c r="G516" s="4">
        <v>1.412992</v>
      </c>
      <c r="H516" s="4" t="s">
        <v>1309</v>
      </c>
    </row>
    <row r="517" spans="1:8">
      <c r="A517" s="4">
        <v>941</v>
      </c>
      <c r="B517" s="4">
        <v>2.4433690000000001</v>
      </c>
      <c r="C517" s="4">
        <v>1.450026</v>
      </c>
      <c r="D517" s="4">
        <v>3.5595490000000001</v>
      </c>
      <c r="E517" s="4">
        <v>-0.18179699999999999</v>
      </c>
      <c r="F517" s="4">
        <v>-0.81993000000000005</v>
      </c>
      <c r="G517" s="4">
        <v>3.4146529999999999</v>
      </c>
      <c r="H517" s="4" t="s">
        <v>1310</v>
      </c>
    </row>
    <row r="518" spans="1:8">
      <c r="A518" s="4">
        <v>942</v>
      </c>
      <c r="B518" s="4">
        <v>2.958669</v>
      </c>
      <c r="C518" s="4">
        <v>-2.1052279999999999</v>
      </c>
      <c r="D518" s="4">
        <v>2.9600710000000001</v>
      </c>
      <c r="E518" s="4">
        <v>-1.437956</v>
      </c>
      <c r="F518" s="4">
        <v>-0.36907299999999998</v>
      </c>
      <c r="G518" s="4">
        <v>2.4386779999999999</v>
      </c>
      <c r="H518" s="4" t="s">
        <v>1311</v>
      </c>
    </row>
    <row r="519" spans="1:8">
      <c r="A519" s="4">
        <v>943</v>
      </c>
      <c r="B519" s="4">
        <v>1.175189</v>
      </c>
      <c r="C519" s="4">
        <v>-3.419972</v>
      </c>
      <c r="D519" s="4">
        <v>3.6904690000000002</v>
      </c>
      <c r="E519" s="4">
        <v>-2.1635080000000002</v>
      </c>
      <c r="F519" s="4">
        <v>0.27038400000000001</v>
      </c>
      <c r="G519" s="4">
        <v>0.31275700000000001</v>
      </c>
      <c r="H519" s="4" t="s">
        <v>1312</v>
      </c>
    </row>
    <row r="520" spans="1:8">
      <c r="A520" s="4">
        <v>944</v>
      </c>
      <c r="B520" s="4">
        <v>-3.8238340000000002</v>
      </c>
      <c r="C520" s="4">
        <v>3.74912</v>
      </c>
      <c r="D520" s="4">
        <v>-6.8782719999999999</v>
      </c>
      <c r="E520" s="4">
        <v>4.7693599999999998</v>
      </c>
      <c r="F520" s="4">
        <v>1.306027</v>
      </c>
      <c r="G520" s="4">
        <v>-7.029083</v>
      </c>
      <c r="H520" s="4" t="s">
        <v>1313</v>
      </c>
    </row>
    <row r="521" spans="1:8">
      <c r="A521" s="4">
        <v>945</v>
      </c>
      <c r="B521" s="4">
        <v>0.92577299999999996</v>
      </c>
      <c r="C521" s="4">
        <v>-0.13189799999999999</v>
      </c>
      <c r="D521" s="4">
        <v>-0.50342399999999998</v>
      </c>
      <c r="E521" s="4">
        <v>1.3406670000000001</v>
      </c>
      <c r="F521" s="4">
        <v>-2.0438000000000001E-2</v>
      </c>
      <c r="G521" s="4">
        <v>-1.1637010000000001</v>
      </c>
      <c r="H521" s="4" t="s">
        <v>1314</v>
      </c>
    </row>
    <row r="522" spans="1:8">
      <c r="A522" s="4">
        <v>946</v>
      </c>
      <c r="B522" s="4">
        <v>-8.281072</v>
      </c>
      <c r="C522" s="4">
        <v>3.562872</v>
      </c>
      <c r="D522" s="4">
        <v>-3.4376090000000001</v>
      </c>
      <c r="E522" s="4">
        <v>4.0453739999999998</v>
      </c>
      <c r="F522" s="4">
        <v>0.491649</v>
      </c>
      <c r="G522" s="4">
        <v>-4.6057839999999999</v>
      </c>
      <c r="H522" s="4" t="s">
        <v>1315</v>
      </c>
    </row>
    <row r="523" spans="1:8">
      <c r="A523" s="4">
        <v>947</v>
      </c>
      <c r="B523" s="4">
        <v>-2.9714070000000001</v>
      </c>
      <c r="C523" s="4">
        <v>-0.82208000000000003</v>
      </c>
      <c r="D523" s="4">
        <v>-1.1602790000000001</v>
      </c>
      <c r="E523" s="4">
        <v>-4.3309769999999999</v>
      </c>
      <c r="F523" s="4">
        <v>-1.3969579999999999</v>
      </c>
      <c r="G523" s="4">
        <v>-2.505169</v>
      </c>
      <c r="H523" s="4" t="s">
        <v>1316</v>
      </c>
    </row>
    <row r="524" spans="1:8">
      <c r="A524" s="4">
        <v>948</v>
      </c>
      <c r="B524" s="4">
        <v>-2.9227460000000001</v>
      </c>
      <c r="C524" s="4">
        <v>1.8969009999999999</v>
      </c>
      <c r="D524" s="4">
        <v>-2.183414</v>
      </c>
      <c r="E524" s="4">
        <v>-1.155699</v>
      </c>
      <c r="F524" s="4">
        <v>0.113567</v>
      </c>
      <c r="G524" s="4">
        <v>-1.449039</v>
      </c>
      <c r="H524" s="4" t="s">
        <v>1317</v>
      </c>
    </row>
    <row r="525" spans="1:8">
      <c r="A525" s="4">
        <v>949</v>
      </c>
      <c r="B525" s="4">
        <v>-9.3349700000000002</v>
      </c>
      <c r="C525" s="4">
        <v>3.0393520000000001</v>
      </c>
      <c r="D525" s="4">
        <v>-2.6627580000000002</v>
      </c>
      <c r="E525" s="4">
        <v>-2.4739979999999999</v>
      </c>
      <c r="F525" s="4">
        <v>0.22961999999999999</v>
      </c>
      <c r="G525" s="4">
        <v>-3.4198369999999998</v>
      </c>
      <c r="H525" s="4" t="s">
        <v>1318</v>
      </c>
    </row>
    <row r="526" spans="1:8">
      <c r="A526" s="4">
        <v>950</v>
      </c>
      <c r="B526" s="4">
        <v>-7.1186860000000003</v>
      </c>
      <c r="C526" s="4">
        <v>1.788151</v>
      </c>
      <c r="D526" s="4">
        <v>0.32254699999999997</v>
      </c>
      <c r="E526" s="4">
        <v>-2.108266</v>
      </c>
      <c r="F526" s="4">
        <v>-1.257457</v>
      </c>
      <c r="G526" s="4">
        <v>1.733004</v>
      </c>
      <c r="H526" s="4" t="s">
        <v>1319</v>
      </c>
    </row>
    <row r="527" spans="1:8">
      <c r="A527" s="4">
        <v>951</v>
      </c>
      <c r="B527" s="4">
        <v>-1.984</v>
      </c>
      <c r="C527" s="4">
        <v>3.1792389999999999</v>
      </c>
      <c r="D527" s="4">
        <v>-4.5611769999999998</v>
      </c>
      <c r="E527" s="4">
        <v>5.7345410000000001</v>
      </c>
      <c r="F527" s="4">
        <v>0.65629899999999997</v>
      </c>
      <c r="G527" s="4">
        <v>-8.8198550000000004</v>
      </c>
      <c r="H527" s="4" t="s">
        <v>1320</v>
      </c>
    </row>
    <row r="528" spans="1:8">
      <c r="A528" s="4">
        <v>952</v>
      </c>
      <c r="B528" s="4">
        <v>33.550663</v>
      </c>
      <c r="C528" s="4">
        <v>-14.732994</v>
      </c>
      <c r="D528" s="4">
        <v>0.83849200000000002</v>
      </c>
      <c r="E528" s="4">
        <v>-2.8339859999999999</v>
      </c>
      <c r="F528" s="4">
        <v>4.3733219999999999</v>
      </c>
      <c r="G528" s="4">
        <v>-5.7088489999999998</v>
      </c>
      <c r="H528" s="4" t="s">
        <v>1321</v>
      </c>
    </row>
    <row r="529" spans="1:8">
      <c r="A529" s="4">
        <v>953</v>
      </c>
      <c r="B529" s="4">
        <v>-4.369586</v>
      </c>
      <c r="C529" s="4">
        <v>-3.2577000000000002E-2</v>
      </c>
      <c r="D529" s="4">
        <v>-4.8296910000000004</v>
      </c>
      <c r="E529" s="4">
        <v>3.5301459999999998</v>
      </c>
      <c r="F529" s="4">
        <v>0.80615400000000004</v>
      </c>
      <c r="G529" s="4">
        <v>-4.6570859999999996</v>
      </c>
      <c r="H529" s="4" t="s">
        <v>1322</v>
      </c>
    </row>
    <row r="530" spans="1:8">
      <c r="A530" s="4">
        <v>954</v>
      </c>
      <c r="B530" s="4">
        <v>-3.2315330000000002</v>
      </c>
      <c r="C530" s="4">
        <v>1.446966</v>
      </c>
      <c r="D530" s="4">
        <v>-1.290951</v>
      </c>
      <c r="E530" s="4">
        <v>-2.795026</v>
      </c>
      <c r="F530" s="4">
        <v>-0.30421500000000001</v>
      </c>
      <c r="G530" s="4">
        <v>-1.292586</v>
      </c>
      <c r="H530" s="4" t="s">
        <v>1323</v>
      </c>
    </row>
    <row r="531" spans="1:8">
      <c r="A531" s="4">
        <v>955</v>
      </c>
      <c r="B531" s="4">
        <v>-6.3620539999999997</v>
      </c>
      <c r="C531" s="4">
        <v>2.5058910000000001</v>
      </c>
      <c r="D531" s="4">
        <v>-3.0681319999999999</v>
      </c>
      <c r="E531" s="4">
        <v>-1.663988</v>
      </c>
      <c r="F531" s="4">
        <v>-0.94900899999999999</v>
      </c>
      <c r="G531" s="4">
        <v>-3.7667440000000001</v>
      </c>
      <c r="H531" s="4" t="s">
        <v>1324</v>
      </c>
    </row>
    <row r="532" spans="1:8">
      <c r="A532" s="4">
        <v>956</v>
      </c>
      <c r="B532" s="4">
        <v>-1.3611899999999999</v>
      </c>
      <c r="C532" s="4">
        <v>-4.0199090000000002</v>
      </c>
      <c r="D532" s="4">
        <v>1.9518949999999999</v>
      </c>
      <c r="E532" s="4">
        <v>-3.5980159999999999</v>
      </c>
      <c r="F532" s="4">
        <v>-1.0081199999999999</v>
      </c>
      <c r="G532" s="4">
        <v>-1.833761</v>
      </c>
      <c r="H532" s="4" t="s">
        <v>1325</v>
      </c>
    </row>
    <row r="533" spans="1:8">
      <c r="A533" s="4">
        <v>978</v>
      </c>
      <c r="B533" s="4">
        <v>-2.017102</v>
      </c>
      <c r="C533" s="4">
        <v>-0.53670200000000001</v>
      </c>
      <c r="D533" s="4">
        <v>-3.1055169999999999</v>
      </c>
      <c r="E533" s="4">
        <v>2.755484</v>
      </c>
      <c r="F533" s="4">
        <v>0.97065299999999999</v>
      </c>
      <c r="G533" s="4">
        <v>-4.4487069999999997</v>
      </c>
      <c r="H533" s="4" t="s">
        <v>1326</v>
      </c>
    </row>
    <row r="534" spans="1:8">
      <c r="A534" s="4">
        <v>979</v>
      </c>
      <c r="B534" s="4">
        <v>-2.796643</v>
      </c>
      <c r="C534" s="4">
        <v>1.407589</v>
      </c>
      <c r="D534" s="4">
        <v>-1.1594370000000001</v>
      </c>
      <c r="E534" s="4">
        <v>4.5169689999999996</v>
      </c>
      <c r="F534" s="4">
        <v>-0.62026199999999998</v>
      </c>
      <c r="G534" s="4">
        <v>-3.8377970000000001</v>
      </c>
      <c r="H534" s="4" t="s">
        <v>1327</v>
      </c>
    </row>
    <row r="535" spans="1:8">
      <c r="A535" s="4">
        <v>980</v>
      </c>
      <c r="B535" s="4">
        <v>-4.28573</v>
      </c>
      <c r="C535" s="4">
        <v>0.95288499999999998</v>
      </c>
      <c r="D535" s="4">
        <v>-9.4869999999999996E-2</v>
      </c>
      <c r="E535" s="4">
        <v>0.184507</v>
      </c>
      <c r="F535" s="4">
        <v>0.58189100000000005</v>
      </c>
      <c r="G535" s="4">
        <v>-2.2583899999999999</v>
      </c>
      <c r="H535" s="4" t="s">
        <v>1328</v>
      </c>
    </row>
    <row r="536" spans="1:8">
      <c r="A536" s="4">
        <v>981</v>
      </c>
      <c r="B536" s="4">
        <v>-0.97308300000000003</v>
      </c>
      <c r="C536" s="4">
        <v>-0.68188300000000002</v>
      </c>
      <c r="D536" s="4">
        <v>-3.2918750000000001</v>
      </c>
      <c r="E536" s="4">
        <v>2.7857289999999999</v>
      </c>
      <c r="F536" s="4">
        <v>0.84319900000000003</v>
      </c>
      <c r="G536" s="4">
        <v>-2.6344509999999999</v>
      </c>
      <c r="H536" s="4" t="s">
        <v>1329</v>
      </c>
    </row>
    <row r="537" spans="1:8">
      <c r="A537" s="4">
        <v>982</v>
      </c>
      <c r="B537" s="4">
        <v>-2.0630099999999998</v>
      </c>
      <c r="C537" s="4">
        <v>-8.9010000000000006E-2</v>
      </c>
      <c r="D537" s="4">
        <v>-3.344786</v>
      </c>
      <c r="E537" s="4">
        <v>3.3347880000000001</v>
      </c>
      <c r="F537" s="4">
        <v>1.943708</v>
      </c>
      <c r="G537" s="4">
        <v>-4.6766189999999996</v>
      </c>
      <c r="H537" s="4" t="s">
        <v>1330</v>
      </c>
    </row>
    <row r="538" spans="1:8">
      <c r="A538" s="4">
        <v>983</v>
      </c>
      <c r="B538" s="4">
        <v>1.2146189999999999</v>
      </c>
      <c r="C538" s="4">
        <v>-1.4026829999999999</v>
      </c>
      <c r="D538" s="4">
        <v>-3.0781849999999999</v>
      </c>
      <c r="E538" s="4">
        <v>2.7569400000000002</v>
      </c>
      <c r="F538" s="4">
        <v>1.9153169999999999</v>
      </c>
      <c r="G538" s="4">
        <v>-4.5862360000000004</v>
      </c>
      <c r="H538" s="4" t="s">
        <v>1331</v>
      </c>
    </row>
    <row r="539" spans="1:8">
      <c r="A539" s="4">
        <v>984</v>
      </c>
      <c r="B539" s="4">
        <v>-1.2834650000000001</v>
      </c>
      <c r="C539" s="4">
        <v>-0.80609900000000001</v>
      </c>
      <c r="D539" s="4">
        <v>-0.86166699999999996</v>
      </c>
      <c r="E539" s="4">
        <v>2.0480670000000001</v>
      </c>
      <c r="F539" s="4">
        <v>1.0150539999999999</v>
      </c>
      <c r="G539" s="4">
        <v>-0.98131599999999997</v>
      </c>
      <c r="H539" s="4" t="s">
        <v>1332</v>
      </c>
    </row>
    <row r="540" spans="1:8">
      <c r="A540" s="4">
        <v>985</v>
      </c>
      <c r="B540" s="4">
        <v>-1.606581</v>
      </c>
      <c r="C540" s="4">
        <v>-0.70312699999999995</v>
      </c>
      <c r="D540" s="4">
        <v>-2.254553</v>
      </c>
      <c r="E540" s="4">
        <v>-0.58511400000000002</v>
      </c>
      <c r="F540" s="4">
        <v>-0.53688999999999998</v>
      </c>
      <c r="G540" s="4">
        <v>-4.1419449999999998</v>
      </c>
      <c r="H540" s="4" t="s">
        <v>1333</v>
      </c>
    </row>
    <row r="541" spans="1:8">
      <c r="A541" s="4">
        <v>986</v>
      </c>
      <c r="B541" s="4">
        <v>-2.4599609999999998</v>
      </c>
      <c r="C541" s="4">
        <v>0.104105</v>
      </c>
      <c r="D541" s="4">
        <v>-1.905098</v>
      </c>
      <c r="E541" s="4">
        <v>3.2706240000000002</v>
      </c>
      <c r="F541" s="4">
        <v>0.44094</v>
      </c>
      <c r="G541" s="4">
        <v>-2.7979059999999998</v>
      </c>
      <c r="H541" s="4" t="s">
        <v>1334</v>
      </c>
    </row>
    <row r="542" spans="1:8">
      <c r="A542" s="4">
        <v>987</v>
      </c>
      <c r="B542" s="4">
        <v>-7.6976750000000003</v>
      </c>
      <c r="C542" s="4">
        <v>2.730369</v>
      </c>
      <c r="D542" s="4">
        <v>-0.755772</v>
      </c>
      <c r="E542" s="4">
        <v>-4.1845049999999997</v>
      </c>
      <c r="F542" s="4">
        <v>-1.223085</v>
      </c>
      <c r="G542" s="4">
        <v>-0.77976400000000001</v>
      </c>
      <c r="H542" s="4" t="s">
        <v>1335</v>
      </c>
    </row>
    <row r="543" spans="1:8">
      <c r="A543" s="4">
        <v>988</v>
      </c>
      <c r="B543" s="4">
        <v>0.42992900000000001</v>
      </c>
      <c r="C543" s="4">
        <v>-1.9919880000000001</v>
      </c>
      <c r="D543" s="4">
        <v>0.78035500000000002</v>
      </c>
      <c r="E543" s="4">
        <v>-0.23187199999999999</v>
      </c>
      <c r="F543" s="4">
        <v>1.3767069999999999</v>
      </c>
      <c r="G543" s="4">
        <v>-2.938393</v>
      </c>
      <c r="H543" s="4" t="s">
        <v>1336</v>
      </c>
    </row>
    <row r="544" spans="1:8">
      <c r="A544" s="4">
        <v>989</v>
      </c>
      <c r="B544" s="4">
        <v>0.81062699999999999</v>
      </c>
      <c r="C544" s="4">
        <v>-1.2188330000000001</v>
      </c>
      <c r="D544" s="4">
        <v>0.119228</v>
      </c>
      <c r="E544" s="4">
        <v>1.4072990000000001</v>
      </c>
      <c r="F544" s="4">
        <v>0.59516000000000002</v>
      </c>
      <c r="G544" s="4">
        <v>-1.361389</v>
      </c>
      <c r="H544" s="4" t="s">
        <v>1337</v>
      </c>
    </row>
    <row r="545" spans="1:8">
      <c r="A545" s="4">
        <v>990</v>
      </c>
      <c r="B545" s="4">
        <v>-6.9691000000000003E-2</v>
      </c>
      <c r="C545" s="4">
        <v>-0.69328599999999996</v>
      </c>
      <c r="D545" s="4">
        <v>-0.41959099999999999</v>
      </c>
      <c r="E545" s="4">
        <v>2.9352209999999999</v>
      </c>
      <c r="F545" s="4">
        <v>1.9083639999999999</v>
      </c>
      <c r="G545" s="4">
        <v>-1.8831910000000001</v>
      </c>
      <c r="H545" s="4" t="s">
        <v>1338</v>
      </c>
    </row>
    <row r="546" spans="1:8">
      <c r="A546" s="4">
        <v>991</v>
      </c>
      <c r="B546" s="4">
        <v>-5.7598940000000001</v>
      </c>
      <c r="C546" s="4">
        <v>1.2905070000000001</v>
      </c>
      <c r="D546" s="4">
        <v>4.2377659999999997</v>
      </c>
      <c r="E546" s="4">
        <v>-1.769431</v>
      </c>
      <c r="F546" s="4">
        <v>-2.0945640000000001</v>
      </c>
      <c r="G546" s="4">
        <v>3.1498390000000001</v>
      </c>
      <c r="H546" s="4" t="s">
        <v>1339</v>
      </c>
    </row>
    <row r="547" spans="1:8">
      <c r="A547" s="4">
        <v>992</v>
      </c>
      <c r="B547" s="4">
        <v>-1.613667</v>
      </c>
      <c r="C547" s="4">
        <v>-2.9801479999999998</v>
      </c>
      <c r="D547" s="4">
        <v>-2.8995820000000001</v>
      </c>
      <c r="E547" s="4">
        <v>1.1912860000000001</v>
      </c>
      <c r="F547" s="4">
        <v>-4.9549999999999997E-2</v>
      </c>
      <c r="G547" s="4">
        <v>-6.0029630000000003</v>
      </c>
      <c r="H547" s="4" t="s">
        <v>1340</v>
      </c>
    </row>
    <row r="548" spans="1:8">
      <c r="A548" s="4">
        <v>993</v>
      </c>
      <c r="B548" s="4">
        <v>-2.87175</v>
      </c>
      <c r="C548" s="4">
        <v>8.2225999999999994E-2</v>
      </c>
      <c r="D548" s="4">
        <v>-1.226118</v>
      </c>
      <c r="E548" s="4">
        <v>1.623486</v>
      </c>
      <c r="F548" s="4">
        <v>1.48047</v>
      </c>
      <c r="G548" s="4">
        <v>1.07318</v>
      </c>
      <c r="H548" s="4" t="s">
        <v>1341</v>
      </c>
    </row>
    <row r="549" spans="1:8">
      <c r="A549" s="4">
        <v>994</v>
      </c>
      <c r="B549" s="4">
        <v>0.20210800000000001</v>
      </c>
      <c r="C549" s="4">
        <v>0.68137499999999995</v>
      </c>
      <c r="D549" s="4">
        <v>-1.9212419999999999</v>
      </c>
      <c r="E549" s="4">
        <v>2.5102579999999999</v>
      </c>
      <c r="F549" s="4">
        <v>0.70676399999999995</v>
      </c>
      <c r="G549" s="4">
        <v>-1.506146</v>
      </c>
      <c r="H549" s="4" t="s">
        <v>1342</v>
      </c>
    </row>
    <row r="550" spans="1:8">
      <c r="A550" s="4">
        <v>1091</v>
      </c>
      <c r="B550" s="4">
        <v>-2.0222349999999998</v>
      </c>
      <c r="C550" s="4">
        <v>-1.5131680000000001</v>
      </c>
      <c r="D550" s="4">
        <v>1.4593050000000001</v>
      </c>
      <c r="E550" s="4">
        <v>-0.160913</v>
      </c>
      <c r="F550" s="4">
        <v>0.427763</v>
      </c>
      <c r="G550" s="4">
        <v>2.6452330000000002</v>
      </c>
      <c r="H550" s="4" t="s">
        <v>1343</v>
      </c>
    </row>
    <row r="551" spans="1:8">
      <c r="A551" s="4">
        <v>1092</v>
      </c>
      <c r="B551" s="4">
        <v>1.9337519999999999</v>
      </c>
      <c r="C551" s="4">
        <v>-0.82900700000000005</v>
      </c>
      <c r="D551" s="4">
        <v>-0.53983099999999995</v>
      </c>
      <c r="E551" s="4">
        <v>-0.39441100000000001</v>
      </c>
      <c r="F551" s="4">
        <v>-9.1521000000000005E-2</v>
      </c>
      <c r="G551" s="4">
        <v>0.82760500000000004</v>
      </c>
      <c r="H551" s="4" t="s">
        <v>1344</v>
      </c>
    </row>
    <row r="552" spans="1:8">
      <c r="A552" s="4">
        <v>1095</v>
      </c>
      <c r="B552" s="4">
        <v>-2.5199959999999999</v>
      </c>
      <c r="C552" s="4">
        <v>1.098873</v>
      </c>
      <c r="D552" s="4">
        <v>-1.9616819999999999</v>
      </c>
      <c r="E552" s="4">
        <v>-3.3623509999999999</v>
      </c>
      <c r="F552" s="4">
        <v>-1.580784</v>
      </c>
      <c r="G552" s="4">
        <v>0.83037899999999998</v>
      </c>
      <c r="H552" s="4" t="s">
        <v>1345</v>
      </c>
    </row>
    <row r="553" spans="1:8">
      <c r="A553" s="4">
        <v>1096</v>
      </c>
      <c r="B553" s="4">
        <v>-1.7501519999999999</v>
      </c>
      <c r="C553" s="4">
        <v>1.7313460000000001</v>
      </c>
      <c r="D553" s="4">
        <v>1.3827970000000001</v>
      </c>
      <c r="E553" s="4">
        <v>-0.83719699999999997</v>
      </c>
      <c r="F553" s="4">
        <v>-1.0109520000000001</v>
      </c>
      <c r="G553" s="4">
        <v>0.191662</v>
      </c>
      <c r="H553" s="4" t="s">
        <v>1346</v>
      </c>
    </row>
    <row r="554" spans="1:8">
      <c r="A554" s="4">
        <v>1097</v>
      </c>
      <c r="B554" s="4">
        <v>1.686158</v>
      </c>
      <c r="C554" s="4">
        <v>1.398158</v>
      </c>
      <c r="D554" s="4">
        <v>2.506589</v>
      </c>
      <c r="E554" s="4">
        <v>0.27132699999999998</v>
      </c>
      <c r="F554" s="4">
        <v>2.1318990000000002</v>
      </c>
      <c r="G554" s="4">
        <v>3.5360490000000002</v>
      </c>
      <c r="H554" s="4" t="s">
        <v>1347</v>
      </c>
    </row>
    <row r="555" spans="1:8">
      <c r="A555" s="4">
        <v>1114</v>
      </c>
      <c r="B555" s="4">
        <v>-3.024975</v>
      </c>
      <c r="C555" s="4">
        <v>-0.58076099999999997</v>
      </c>
      <c r="D555" s="4">
        <v>-2.4753029999999998</v>
      </c>
      <c r="E555" s="4">
        <v>-5.2193120000000004</v>
      </c>
      <c r="F555" s="4">
        <v>-0.56445999999999996</v>
      </c>
      <c r="G555" s="4">
        <v>-1.2495069999999999</v>
      </c>
      <c r="H555" s="4" t="s">
        <v>1348</v>
      </c>
    </row>
    <row r="556" spans="1:8">
      <c r="A556" s="4">
        <v>1117</v>
      </c>
      <c r="B556" s="4">
        <v>-1.7735829999999999</v>
      </c>
      <c r="C556" s="4">
        <v>1.4144159999999999</v>
      </c>
      <c r="D556" s="4">
        <v>-0.63865300000000003</v>
      </c>
      <c r="E556" s="4">
        <v>-1.635027</v>
      </c>
      <c r="F556" s="4">
        <v>9.1979000000000005E-2</v>
      </c>
      <c r="G556" s="4">
        <v>0.78120100000000003</v>
      </c>
      <c r="H556" s="4" t="s">
        <v>1349</v>
      </c>
    </row>
    <row r="557" spans="1:8">
      <c r="A557" s="4">
        <v>1118</v>
      </c>
      <c r="B557" s="4">
        <v>-8.6505930000000006</v>
      </c>
      <c r="C557" s="4">
        <v>2.8543780000000001</v>
      </c>
      <c r="D557" s="4">
        <v>-2.0749369999999998</v>
      </c>
      <c r="E557" s="4">
        <v>-3.156914</v>
      </c>
      <c r="F557" s="4">
        <v>-4.1821929999999998</v>
      </c>
      <c r="G557" s="4">
        <v>-3.4849039999999998</v>
      </c>
      <c r="H557" s="4" t="s">
        <v>1350</v>
      </c>
    </row>
    <row r="558" spans="1:8">
      <c r="A558" s="4">
        <v>1119</v>
      </c>
      <c r="B558" s="4">
        <v>-0.48016999999999999</v>
      </c>
      <c r="C558" s="4">
        <v>-1.0796809999999999</v>
      </c>
      <c r="D558" s="4">
        <v>2.8024089999999999</v>
      </c>
      <c r="E558" s="4">
        <v>0.24504400000000001</v>
      </c>
      <c r="F558" s="4">
        <v>-0.89571199999999995</v>
      </c>
      <c r="G558" s="4">
        <v>5.2074490000000004</v>
      </c>
      <c r="H558" s="4" t="s">
        <v>1351</v>
      </c>
    </row>
    <row r="559" spans="1:8">
      <c r="A559" s="4">
        <v>1120</v>
      </c>
      <c r="B559" s="4">
        <v>-4.0744230000000003</v>
      </c>
      <c r="C559" s="4">
        <v>-1.639645</v>
      </c>
      <c r="D559" s="4">
        <v>4.1783419999999998</v>
      </c>
      <c r="E559" s="4">
        <v>-2.3409939999999998</v>
      </c>
      <c r="F559" s="4">
        <v>3.1264590000000001</v>
      </c>
      <c r="G559" s="4">
        <v>3.653006</v>
      </c>
      <c r="H559" s="4" t="s">
        <v>1352</v>
      </c>
    </row>
    <row r="560" spans="1:8">
      <c r="A560" s="4">
        <v>1121</v>
      </c>
      <c r="B560" s="4">
        <v>5.2182019999999998</v>
      </c>
      <c r="C560" s="4">
        <v>-1.506772</v>
      </c>
      <c r="D560" s="4">
        <v>5.6369530000000001</v>
      </c>
      <c r="E560" s="4">
        <v>0.61114199999999996</v>
      </c>
      <c r="F560" s="4">
        <v>-1.6189519999999999</v>
      </c>
      <c r="G560" s="4">
        <v>7.3202400000000001</v>
      </c>
      <c r="H560" s="4" t="s">
        <v>1353</v>
      </c>
    </row>
    <row r="561" spans="1:8">
      <c r="A561" s="4">
        <v>1122</v>
      </c>
      <c r="B561" s="4">
        <v>-1.262964</v>
      </c>
      <c r="C561" s="4">
        <v>-1.1677599999999999</v>
      </c>
      <c r="D561" s="4">
        <v>-1.4278150000000001</v>
      </c>
      <c r="E561" s="4">
        <v>-1.6250560000000001</v>
      </c>
      <c r="F561" s="4">
        <v>-0.89417899999999995</v>
      </c>
      <c r="G561" s="4">
        <v>-1.842425</v>
      </c>
      <c r="H561" s="4" t="s">
        <v>1354</v>
      </c>
    </row>
    <row r="562" spans="1:8">
      <c r="A562" s="4">
        <v>1125</v>
      </c>
      <c r="B562" s="4">
        <v>1.060651</v>
      </c>
      <c r="C562" s="4">
        <v>-0.424124</v>
      </c>
      <c r="D562" s="4">
        <v>1.5043770000000001</v>
      </c>
      <c r="E562" s="4">
        <v>-0.18264</v>
      </c>
      <c r="F562" s="4">
        <v>1.9577739999999999</v>
      </c>
      <c r="G562" s="4">
        <v>1.028729</v>
      </c>
      <c r="H562" s="4" t="s">
        <v>1355</v>
      </c>
    </row>
    <row r="563" spans="1:8">
      <c r="A563" s="4">
        <v>1126</v>
      </c>
      <c r="B563" s="4">
        <v>-4.5896420000000004</v>
      </c>
      <c r="C563" s="4">
        <v>0.51203699999999996</v>
      </c>
      <c r="D563" s="4">
        <v>0.31911699999999998</v>
      </c>
      <c r="E563" s="4">
        <v>-1.561107</v>
      </c>
      <c r="F563" s="4">
        <v>2.5061770000000001</v>
      </c>
      <c r="G563" s="4">
        <v>0.19659699999999999</v>
      </c>
      <c r="H563" s="4" t="s">
        <v>1356</v>
      </c>
    </row>
    <row r="564" spans="1:8">
      <c r="A564" s="4">
        <v>1130</v>
      </c>
      <c r="B564" s="4">
        <v>-3.4418009999999999</v>
      </c>
      <c r="C564" s="4">
        <v>-1.554227</v>
      </c>
      <c r="D564" s="4">
        <v>2.6187429999999998</v>
      </c>
      <c r="E564" s="4">
        <v>-5.2845300000000002</v>
      </c>
      <c r="F564" s="4">
        <v>-2.9448470000000002</v>
      </c>
      <c r="G564" s="4">
        <v>4.0804689999999999</v>
      </c>
      <c r="H564" s="4" t="s">
        <v>1357</v>
      </c>
    </row>
    <row r="565" spans="1:8">
      <c r="A565" s="4">
        <v>1132</v>
      </c>
      <c r="B565" s="4">
        <v>2.1675939999999998</v>
      </c>
      <c r="C565" s="4">
        <v>-0.23912900000000001</v>
      </c>
      <c r="D565" s="4">
        <v>7.4060899999999998</v>
      </c>
      <c r="E565" s="4">
        <v>-3.1427149999999999</v>
      </c>
      <c r="F565" s="4">
        <v>-1.291336</v>
      </c>
      <c r="G565" s="4">
        <v>8.0161770000000008</v>
      </c>
      <c r="H565" s="4" t="s">
        <v>1358</v>
      </c>
    </row>
    <row r="566" spans="1:8">
      <c r="A566" s="4">
        <v>1133</v>
      </c>
      <c r="B566" s="4">
        <v>0.227379</v>
      </c>
      <c r="C566" s="4">
        <v>-0.172931</v>
      </c>
      <c r="D566" s="4">
        <v>-0.85019900000000004</v>
      </c>
      <c r="E566" s="4">
        <v>-6.1397719999999998</v>
      </c>
      <c r="F566" s="4">
        <v>-2.8458600000000001</v>
      </c>
      <c r="G566" s="4">
        <v>0.79400999999999999</v>
      </c>
      <c r="H566" s="4" t="s">
        <v>1359</v>
      </c>
    </row>
    <row r="567" spans="1:8">
      <c r="A567" s="4">
        <v>1135</v>
      </c>
      <c r="B567" s="4">
        <v>-0.69698400000000005</v>
      </c>
      <c r="C567" s="4">
        <v>0.53390000000000004</v>
      </c>
      <c r="D567" s="4">
        <v>-0.13848299999999999</v>
      </c>
      <c r="E567" s="4">
        <v>-1.3967609999999999</v>
      </c>
      <c r="F567" s="4">
        <v>-0.75920200000000004</v>
      </c>
      <c r="G567" s="4">
        <v>-0.53733500000000001</v>
      </c>
      <c r="H567" s="4" t="s">
        <v>1360</v>
      </c>
    </row>
    <row r="568" spans="1:8">
      <c r="A568" s="4">
        <v>1136</v>
      </c>
      <c r="B568" s="4">
        <v>-1.734556</v>
      </c>
      <c r="C568" s="4">
        <v>1.2536080000000001</v>
      </c>
      <c r="D568" s="4">
        <v>-1.9529840000000001</v>
      </c>
      <c r="E568" s="4">
        <v>-2.09355</v>
      </c>
      <c r="F568" s="4">
        <v>-1.0089330000000001</v>
      </c>
      <c r="G568" s="4">
        <v>-2.1436169999999999</v>
      </c>
      <c r="H568" s="4" t="s">
        <v>1361</v>
      </c>
    </row>
    <row r="569" spans="1:8">
      <c r="A569" s="4">
        <v>1140</v>
      </c>
      <c r="B569" s="4">
        <v>1.2351890000000001</v>
      </c>
      <c r="C569" s="4">
        <v>-0.63142699999999996</v>
      </c>
      <c r="D569" s="4">
        <v>1.733358</v>
      </c>
      <c r="E569" s="4">
        <v>3.7643149999999999</v>
      </c>
      <c r="F569" s="4">
        <v>2.3498380000000001</v>
      </c>
      <c r="G569" s="4">
        <v>1.912021</v>
      </c>
      <c r="H569" s="4" t="s">
        <v>1362</v>
      </c>
    </row>
    <row r="570" spans="1:8">
      <c r="A570" s="4">
        <v>1142</v>
      </c>
      <c r="B570" s="4">
        <v>5.3319999999999999E-2</v>
      </c>
      <c r="C570" s="4">
        <v>0.29675299999999999</v>
      </c>
      <c r="D570" s="4">
        <v>0.82504699999999997</v>
      </c>
      <c r="E570" s="4">
        <v>-0.31659100000000001</v>
      </c>
      <c r="F570" s="4">
        <v>0.77469699999999997</v>
      </c>
      <c r="G570" s="4">
        <v>1.0652699999999999</v>
      </c>
      <c r="H570" s="4" t="s">
        <v>1363</v>
      </c>
    </row>
    <row r="571" spans="1:8">
      <c r="A571" s="4">
        <v>1144</v>
      </c>
      <c r="B571" s="4">
        <v>1.731795</v>
      </c>
      <c r="C571" s="4">
        <v>0.13394500000000001</v>
      </c>
      <c r="D571" s="4">
        <v>1.7811250000000001</v>
      </c>
      <c r="E571" s="4">
        <v>0.29770200000000002</v>
      </c>
      <c r="F571" s="4">
        <v>0.47385500000000003</v>
      </c>
      <c r="G571" s="4">
        <v>1.7564470000000001</v>
      </c>
      <c r="H571" s="4" t="s">
        <v>1364</v>
      </c>
    </row>
    <row r="572" spans="1:8">
      <c r="A572" s="4">
        <v>1146</v>
      </c>
      <c r="B572" s="4">
        <v>0.29333700000000001</v>
      </c>
      <c r="C572" s="4">
        <v>1.093189</v>
      </c>
      <c r="D572" s="4">
        <v>-4.6697110000000004</v>
      </c>
      <c r="E572" s="4">
        <v>3.2365159999999999</v>
      </c>
      <c r="F572" s="4">
        <v>0.355541</v>
      </c>
      <c r="G572" s="4">
        <v>-6.0175340000000004</v>
      </c>
      <c r="H572" s="4" t="s">
        <v>1365</v>
      </c>
    </row>
    <row r="573" spans="1:8">
      <c r="A573" s="4">
        <v>1151</v>
      </c>
      <c r="B573" s="4">
        <v>-1.6047800000000001</v>
      </c>
      <c r="C573" s="4">
        <v>-0.60621400000000003</v>
      </c>
      <c r="D573" s="4">
        <v>1.131764</v>
      </c>
      <c r="E573" s="4">
        <v>-1.236988</v>
      </c>
      <c r="F573" s="4">
        <v>1.0977809999999999</v>
      </c>
      <c r="G573" s="4">
        <v>-0.34200999999999998</v>
      </c>
      <c r="H573" s="4" t="s">
        <v>1366</v>
      </c>
    </row>
    <row r="574" spans="1:8">
      <c r="A574" s="4">
        <v>1155</v>
      </c>
      <c r="B574" s="4">
        <v>-6.0477109999999996</v>
      </c>
      <c r="C574" s="4">
        <v>-1.7749000000000001E-2</v>
      </c>
      <c r="D574" s="4">
        <v>-3.339947</v>
      </c>
      <c r="E574" s="4">
        <v>3.6032000000000002</v>
      </c>
      <c r="F574" s="4">
        <v>1.5699909999999999</v>
      </c>
      <c r="G574" s="4">
        <v>-8.5055379999999996</v>
      </c>
      <c r="H574" s="4" t="s">
        <v>1367</v>
      </c>
    </row>
    <row r="575" spans="1:8">
      <c r="A575" s="4">
        <v>1158</v>
      </c>
      <c r="B575" s="4">
        <v>-2.6472669999999998</v>
      </c>
      <c r="C575" s="4">
        <v>0.93166499999999997</v>
      </c>
      <c r="D575" s="4">
        <v>-0.67159400000000002</v>
      </c>
      <c r="E575" s="4">
        <v>0.88039000000000001</v>
      </c>
      <c r="F575" s="4">
        <v>0.89017999999999997</v>
      </c>
      <c r="G575" s="4">
        <v>-1.5087410000000001</v>
      </c>
      <c r="H575" s="4" t="s">
        <v>1368</v>
      </c>
    </row>
    <row r="576" spans="1:8">
      <c r="A576" s="4">
        <v>1160</v>
      </c>
      <c r="B576" s="4">
        <v>-5.3875440000000001</v>
      </c>
      <c r="C576" s="4">
        <v>2.010653</v>
      </c>
      <c r="D576" s="4">
        <v>-1.0893539999999999</v>
      </c>
      <c r="E576" s="4">
        <v>3.4631159999999999</v>
      </c>
      <c r="F576" s="4">
        <v>2.3174920000000001</v>
      </c>
      <c r="G576" s="4">
        <v>-4.1011639999999998</v>
      </c>
      <c r="H576" s="4" t="s">
        <v>1369</v>
      </c>
    </row>
    <row r="577" spans="1:8">
      <c r="A577" s="4">
        <v>1161</v>
      </c>
      <c r="B577" s="4">
        <v>-16.550177999999999</v>
      </c>
      <c r="C577" s="4">
        <v>-0.85247899999999999</v>
      </c>
      <c r="D577" s="4">
        <v>-4.2262250000000003</v>
      </c>
      <c r="E577" s="4">
        <v>-8.5847440000000006</v>
      </c>
      <c r="F577" s="4">
        <v>-1.6966779999999999</v>
      </c>
      <c r="G577" s="4">
        <v>-7.2989059999999997</v>
      </c>
      <c r="H577" s="4" t="s">
        <v>1370</v>
      </c>
    </row>
    <row r="578" spans="1:8">
      <c r="A578" s="4">
        <v>1164</v>
      </c>
      <c r="B578" s="4">
        <v>-3.7156020000000001</v>
      </c>
      <c r="C578" s="4">
        <v>2.4773079999999998</v>
      </c>
      <c r="D578" s="4">
        <v>-3.5890919999999999</v>
      </c>
      <c r="E578" s="4">
        <v>2.1528649999999998</v>
      </c>
      <c r="F578" s="4">
        <v>0.40422200000000003</v>
      </c>
      <c r="G578" s="4">
        <v>-0.156556</v>
      </c>
      <c r="H578" s="4" t="s">
        <v>1371</v>
      </c>
    </row>
    <row r="579" spans="1:8">
      <c r="A579" s="4">
        <v>1167</v>
      </c>
      <c r="B579" s="4">
        <v>-4.0515650000000001</v>
      </c>
      <c r="C579" s="4">
        <v>2.0727159999999998</v>
      </c>
      <c r="D579" s="4">
        <v>-5.3264940000000003</v>
      </c>
      <c r="E579" s="4">
        <v>2.6139800000000002</v>
      </c>
      <c r="F579" s="4">
        <v>2.1917390000000001</v>
      </c>
      <c r="G579" s="4">
        <v>-5.5984999999999996</v>
      </c>
      <c r="H579" s="4" t="s">
        <v>1372</v>
      </c>
    </row>
    <row r="580" spans="1:8">
      <c r="A580" s="4">
        <v>1170</v>
      </c>
      <c r="B580" s="4">
        <v>5.2149200000000002</v>
      </c>
      <c r="C580" s="4">
        <v>-1.661367</v>
      </c>
      <c r="D580" s="4">
        <v>2.5526339999999998</v>
      </c>
      <c r="E580" s="4">
        <v>2.067593</v>
      </c>
      <c r="F580" s="4">
        <v>1.704801</v>
      </c>
      <c r="G580" s="4">
        <v>-9.2364000000000002E-2</v>
      </c>
      <c r="H580" s="4" t="s">
        <v>1373</v>
      </c>
    </row>
    <row r="581" spans="1:8">
      <c r="A581" s="4">
        <v>1172</v>
      </c>
      <c r="B581" s="4">
        <v>-6.4834420000000001</v>
      </c>
      <c r="C581" s="4">
        <v>1.3189569999999999</v>
      </c>
      <c r="D581" s="4">
        <v>-5.03817</v>
      </c>
      <c r="E581" s="4">
        <v>-0.38086799999999998</v>
      </c>
      <c r="F581" s="4">
        <v>-0.50502199999999997</v>
      </c>
      <c r="G581" s="4">
        <v>-4.4679080000000004</v>
      </c>
      <c r="H581" s="4" t="s">
        <v>1374</v>
      </c>
    </row>
    <row r="582" spans="1:8">
      <c r="A582" s="4">
        <v>1174</v>
      </c>
      <c r="B582" s="4">
        <v>-3.1647980000000002</v>
      </c>
      <c r="C582" s="4">
        <v>1.639616</v>
      </c>
      <c r="D582" s="4">
        <v>-3.0023499999999999</v>
      </c>
      <c r="E582" s="4">
        <v>-1.6271880000000001</v>
      </c>
      <c r="F582" s="4">
        <v>-0.59285100000000002</v>
      </c>
      <c r="G582" s="4">
        <v>-5.6448090000000004</v>
      </c>
      <c r="H582" s="4" t="s">
        <v>1375</v>
      </c>
    </row>
    <row r="583" spans="1:8">
      <c r="A583" s="4">
        <v>1176</v>
      </c>
      <c r="B583" s="4">
        <v>-2.5897899999999998</v>
      </c>
      <c r="C583" s="4">
        <v>0.73428599999999999</v>
      </c>
      <c r="D583" s="4">
        <v>0.45872800000000002</v>
      </c>
      <c r="E583" s="4">
        <v>-1.521039</v>
      </c>
      <c r="F583" s="4">
        <v>-0.26636599999999999</v>
      </c>
      <c r="G583" s="4">
        <v>0.37201699999999999</v>
      </c>
      <c r="H583" s="4" t="s">
        <v>1376</v>
      </c>
    </row>
    <row r="584" spans="1:8">
      <c r="A584" s="4">
        <v>1178</v>
      </c>
      <c r="B584" s="4">
        <v>-3.7277979999999999</v>
      </c>
      <c r="C584" s="4">
        <v>2.5821519999999998</v>
      </c>
      <c r="D584" s="4">
        <v>-3.6239319999999999</v>
      </c>
      <c r="E584" s="4">
        <v>-3.3557399999999999</v>
      </c>
      <c r="F584" s="4">
        <v>0.26617000000000002</v>
      </c>
      <c r="G584" s="4">
        <v>-2.2798310000000002</v>
      </c>
      <c r="H584" s="4" t="s">
        <v>1377</v>
      </c>
    </row>
    <row r="585" spans="1:8">
      <c r="A585" s="4">
        <v>1181</v>
      </c>
      <c r="B585" s="4">
        <v>-1.920167</v>
      </c>
      <c r="C585" s="4">
        <v>1.369138</v>
      </c>
      <c r="D585" s="4">
        <v>-1.8605560000000001</v>
      </c>
      <c r="E585" s="4">
        <v>-3.304881</v>
      </c>
      <c r="F585" s="4">
        <v>-1.14019</v>
      </c>
      <c r="G585" s="4">
        <v>-3.4449019999999999</v>
      </c>
      <c r="H585" s="4" t="s">
        <v>1378</v>
      </c>
    </row>
    <row r="586" spans="1:8">
      <c r="A586" s="4">
        <v>1182</v>
      </c>
      <c r="B586" s="4">
        <v>-6.2483950000000004</v>
      </c>
      <c r="C586" s="4">
        <v>1.4718359999999999</v>
      </c>
      <c r="D586" s="4">
        <v>-2.2400699999999998</v>
      </c>
      <c r="E586" s="4">
        <v>1.245042</v>
      </c>
      <c r="F586" s="4">
        <v>0.60745800000000005</v>
      </c>
      <c r="G586" s="4">
        <v>-1.7834460000000001</v>
      </c>
      <c r="H586" s="4" t="s">
        <v>1379</v>
      </c>
    </row>
    <row r="587" spans="1:8">
      <c r="A587" s="4">
        <v>1186</v>
      </c>
      <c r="B587" s="4">
        <v>1.137281</v>
      </c>
      <c r="C587" s="4">
        <v>-1.7941469999999999</v>
      </c>
      <c r="D587" s="4">
        <v>-1.586443</v>
      </c>
      <c r="E587" s="4">
        <v>7.3087439999999999</v>
      </c>
      <c r="F587" s="4">
        <v>3.9436680000000002</v>
      </c>
      <c r="G587" s="4">
        <v>-4.1807759999999998</v>
      </c>
      <c r="H587" s="4" t="s">
        <v>1380</v>
      </c>
    </row>
    <row r="588" spans="1:8">
      <c r="A588" s="4">
        <v>1187</v>
      </c>
      <c r="B588" s="4">
        <v>-4.1195079999999997</v>
      </c>
      <c r="C588" s="4">
        <v>0.74363999999999997</v>
      </c>
      <c r="D588" s="4">
        <v>-1.7884389999999999</v>
      </c>
      <c r="E588" s="4">
        <v>-2.914806</v>
      </c>
      <c r="F588" s="4">
        <v>0.50692899999999996</v>
      </c>
      <c r="G588" s="4">
        <v>-4.6926800000000002</v>
      </c>
      <c r="H588" s="4" t="s">
        <v>1381</v>
      </c>
    </row>
    <row r="589" spans="1:8">
      <c r="A589" s="4">
        <v>1189</v>
      </c>
      <c r="B589" s="4">
        <v>-3.8878409999999999</v>
      </c>
      <c r="C589" s="4">
        <v>2.4706809999999999</v>
      </c>
      <c r="D589" s="4">
        <v>-3.4778030000000002</v>
      </c>
      <c r="E589" s="4">
        <v>2.6870599999999998</v>
      </c>
      <c r="F589" s="4">
        <v>1.384884</v>
      </c>
      <c r="G589" s="4">
        <v>-0.15057899999999999</v>
      </c>
      <c r="H589" s="4" t="s">
        <v>1382</v>
      </c>
    </row>
    <row r="590" spans="1:8">
      <c r="A590" s="4">
        <v>1220</v>
      </c>
      <c r="B590" s="4">
        <v>-3.3192729999999999</v>
      </c>
      <c r="C590" s="4">
        <v>3.059949</v>
      </c>
      <c r="D590" s="4">
        <v>-3.9990730000000001</v>
      </c>
      <c r="E590" s="4">
        <v>0.337561</v>
      </c>
      <c r="F590" s="4">
        <v>5.7119999999999997E-2</v>
      </c>
      <c r="G590" s="4">
        <v>-1.8522350000000001</v>
      </c>
      <c r="H590" s="4" t="s">
        <v>1383</v>
      </c>
    </row>
    <row r="591" spans="1:8">
      <c r="A591" s="4">
        <v>1221</v>
      </c>
      <c r="B591" s="4">
        <v>5.0505250000000004</v>
      </c>
      <c r="C591" s="4">
        <v>-0.20465800000000001</v>
      </c>
      <c r="D591" s="4">
        <v>-3.2829700000000002</v>
      </c>
      <c r="E591" s="4">
        <v>2.7482530000000001</v>
      </c>
      <c r="F591" s="4">
        <v>-0.85503099999999999</v>
      </c>
      <c r="G591" s="4">
        <v>-2.6288870000000002</v>
      </c>
      <c r="H591" s="4" t="s">
        <v>1384</v>
      </c>
    </row>
    <row r="592" spans="1:8">
      <c r="A592" s="4">
        <v>1222</v>
      </c>
      <c r="B592" s="4">
        <v>-1.168242</v>
      </c>
      <c r="C592" s="4">
        <v>1.9401250000000001</v>
      </c>
      <c r="D592" s="4">
        <v>-2.1320440000000001</v>
      </c>
      <c r="E592" s="4">
        <v>1.625138</v>
      </c>
      <c r="F592" s="4">
        <v>-0.36511100000000002</v>
      </c>
      <c r="G592" s="4">
        <v>-1.0164310000000001</v>
      </c>
      <c r="H592" s="4" t="s">
        <v>1385</v>
      </c>
    </row>
    <row r="593" spans="1:8">
      <c r="A593" s="4">
        <v>1223</v>
      </c>
      <c r="B593" s="4">
        <v>4.7419630000000002</v>
      </c>
      <c r="C593" s="4">
        <v>-0.938886</v>
      </c>
      <c r="D593" s="4">
        <v>0.41237200000000002</v>
      </c>
      <c r="E593" s="4">
        <v>-0.63434199999999996</v>
      </c>
      <c r="F593" s="4">
        <v>-0.41970600000000002</v>
      </c>
      <c r="G593" s="4">
        <v>0.41986899999999999</v>
      </c>
      <c r="H593" s="4" t="s">
        <v>1386</v>
      </c>
    </row>
    <row r="594" spans="1:8">
      <c r="A594" s="4">
        <v>1224</v>
      </c>
      <c r="B594" s="4">
        <v>3.1750379999999998</v>
      </c>
      <c r="C594" s="4">
        <v>-0.43804300000000002</v>
      </c>
      <c r="D594" s="4">
        <v>2.6301909999999999</v>
      </c>
      <c r="E594" s="4">
        <v>1.8342210000000001</v>
      </c>
      <c r="F594" s="4">
        <v>4.7434950000000002</v>
      </c>
      <c r="G594" s="4">
        <v>1.1416090000000001</v>
      </c>
      <c r="H594" s="4" t="s">
        <v>1387</v>
      </c>
    </row>
    <row r="595" spans="1:8">
      <c r="A595" s="4">
        <v>1225</v>
      </c>
      <c r="B595" s="4">
        <v>3.3604289999999999</v>
      </c>
      <c r="C595" s="4">
        <v>-0.71155999999999997</v>
      </c>
      <c r="D595" s="4">
        <v>1.584266</v>
      </c>
      <c r="E595" s="4">
        <v>4.2100790000000003</v>
      </c>
      <c r="F595" s="4">
        <v>1.7344900000000001</v>
      </c>
      <c r="G595" s="4">
        <v>-0.36972300000000002</v>
      </c>
      <c r="H595" s="4" t="s">
        <v>1388</v>
      </c>
    </row>
    <row r="596" spans="1:8">
      <c r="A596" s="4">
        <v>1226</v>
      </c>
      <c r="B596" s="4">
        <v>2.9860319999999998</v>
      </c>
      <c r="C596" s="4">
        <v>0.42047000000000001</v>
      </c>
      <c r="D596" s="4">
        <v>-0.419269</v>
      </c>
      <c r="E596" s="4">
        <v>0.99556199999999995</v>
      </c>
      <c r="F596" s="4">
        <v>0.88630100000000001</v>
      </c>
      <c r="G596" s="4">
        <v>-1.041814</v>
      </c>
      <c r="H596" s="4" t="s">
        <v>1389</v>
      </c>
    </row>
    <row r="597" spans="1:8">
      <c r="A597" s="4">
        <v>1227</v>
      </c>
      <c r="B597" s="4">
        <v>3.2692779999999999</v>
      </c>
      <c r="C597" s="4">
        <v>-0.43994499999999997</v>
      </c>
      <c r="D597" s="4">
        <v>0.21856</v>
      </c>
      <c r="E597" s="4">
        <v>5.8007140000000001</v>
      </c>
      <c r="F597" s="4">
        <v>3.1609150000000001</v>
      </c>
      <c r="G597" s="4">
        <v>-2.3049770000000001</v>
      </c>
      <c r="H597" s="4" t="s">
        <v>1390</v>
      </c>
    </row>
    <row r="598" spans="1:8">
      <c r="A598" s="4">
        <v>1228</v>
      </c>
      <c r="B598" s="4">
        <v>2.6921789999999999</v>
      </c>
      <c r="C598" s="4">
        <v>-8.9635999999999993E-2</v>
      </c>
      <c r="D598" s="4">
        <v>1.3009980000000001</v>
      </c>
      <c r="E598" s="4">
        <v>0.250774</v>
      </c>
      <c r="F598" s="4">
        <v>0.53733900000000001</v>
      </c>
      <c r="G598" s="4">
        <v>1.317736</v>
      </c>
      <c r="H598" s="4" t="s">
        <v>1391</v>
      </c>
    </row>
    <row r="599" spans="1:8">
      <c r="A599" s="4">
        <v>1229</v>
      </c>
      <c r="B599" s="4">
        <v>-0.19931599999999999</v>
      </c>
      <c r="C599" s="4">
        <v>-2.7705899999999999</v>
      </c>
      <c r="D599" s="4">
        <v>-0.410215</v>
      </c>
      <c r="E599" s="4">
        <v>0.62770099999999995</v>
      </c>
      <c r="F599" s="4">
        <v>0.188135</v>
      </c>
      <c r="G599" s="4">
        <v>-2.0492940000000002</v>
      </c>
      <c r="H599" s="4" t="s">
        <v>1392</v>
      </c>
    </row>
    <row r="600" spans="1:8">
      <c r="A600" s="4">
        <v>1230</v>
      </c>
      <c r="B600" s="4">
        <v>-0.98182800000000003</v>
      </c>
      <c r="C600" s="4">
        <v>0.824851</v>
      </c>
      <c r="D600" s="4">
        <v>9.2515E-2</v>
      </c>
      <c r="E600" s="4">
        <v>0.82282200000000005</v>
      </c>
      <c r="F600" s="4">
        <v>0.40366099999999999</v>
      </c>
      <c r="G600" s="4">
        <v>1.4137409999999999</v>
      </c>
      <c r="H600" s="4" t="s">
        <v>1393</v>
      </c>
    </row>
    <row r="601" spans="1:8">
      <c r="A601" s="4">
        <v>1231</v>
      </c>
      <c r="B601" s="4">
        <v>0.97131100000000004</v>
      </c>
      <c r="C601" s="4">
        <v>0.33260699999999999</v>
      </c>
      <c r="D601" s="4">
        <v>-1.8203020000000001</v>
      </c>
      <c r="E601" s="4">
        <v>0.69786899999999996</v>
      </c>
      <c r="F601" s="4">
        <v>1.7994319999999999</v>
      </c>
      <c r="G601" s="4">
        <v>-0.63739500000000004</v>
      </c>
      <c r="H601" s="4" t="s">
        <v>1394</v>
      </c>
    </row>
    <row r="602" spans="1:8">
      <c r="A602" s="4">
        <v>1232</v>
      </c>
      <c r="B602" s="4">
        <v>1.2989379999999999</v>
      </c>
      <c r="C602" s="4">
        <v>0.32854100000000003</v>
      </c>
      <c r="D602" s="4">
        <v>0.72561799999999999</v>
      </c>
      <c r="E602" s="4">
        <v>3.4387150000000002</v>
      </c>
      <c r="F602" s="4">
        <v>3.5288E-2</v>
      </c>
      <c r="G602" s="4">
        <v>1.589043</v>
      </c>
      <c r="H602" s="4" t="s">
        <v>1395</v>
      </c>
    </row>
    <row r="603" spans="1:8">
      <c r="A603" s="4">
        <v>1233</v>
      </c>
      <c r="B603" s="4">
        <v>8.5773229999999998</v>
      </c>
      <c r="C603" s="4">
        <v>-1.265976</v>
      </c>
      <c r="D603" s="4">
        <v>3.1313469999999999</v>
      </c>
      <c r="E603" s="4">
        <v>2.2460040000000001</v>
      </c>
      <c r="F603" s="4">
        <v>3.294753</v>
      </c>
      <c r="G603" s="4">
        <v>2.1726890000000001</v>
      </c>
      <c r="H603" s="4" t="s">
        <v>1396</v>
      </c>
    </row>
    <row r="604" spans="1:8">
      <c r="A604" s="4">
        <v>1234</v>
      </c>
      <c r="B604" s="4">
        <v>-2.030589</v>
      </c>
      <c r="C604" s="4">
        <v>0.68410899999999997</v>
      </c>
      <c r="D604" s="4">
        <v>-0.28431899999999999</v>
      </c>
      <c r="E604" s="4">
        <v>3.3165439999999999</v>
      </c>
      <c r="F604" s="4">
        <v>1.8462540000000001</v>
      </c>
      <c r="G604" s="4">
        <v>-3.4826260000000002</v>
      </c>
      <c r="H604" s="4" t="s">
        <v>1397</v>
      </c>
    </row>
    <row r="605" spans="1:8">
      <c r="A605" s="4">
        <v>1235</v>
      </c>
      <c r="B605" s="4">
        <v>4.2516780000000001</v>
      </c>
      <c r="C605" s="4">
        <v>3.4429000000000001E-2</v>
      </c>
      <c r="D605" s="4">
        <v>1.045828</v>
      </c>
      <c r="E605" s="4">
        <v>1.741336</v>
      </c>
      <c r="F605" s="4">
        <v>2.0399400000000001</v>
      </c>
      <c r="G605" s="4">
        <v>0.77229499999999995</v>
      </c>
      <c r="H605" s="4" t="s">
        <v>1398</v>
      </c>
    </row>
    <row r="606" spans="1:8">
      <c r="A606" s="4">
        <v>1236</v>
      </c>
      <c r="B606" s="4">
        <v>1.911432</v>
      </c>
      <c r="C606" s="4">
        <v>-1.203862</v>
      </c>
      <c r="D606" s="4">
        <v>0.95913700000000002</v>
      </c>
      <c r="E606" s="4">
        <v>0.56763300000000005</v>
      </c>
      <c r="F606" s="4">
        <v>1.118565</v>
      </c>
      <c r="G606" s="4">
        <v>-1.354441</v>
      </c>
      <c r="H606" s="4" t="s">
        <v>1399</v>
      </c>
    </row>
    <row r="607" spans="1:8">
      <c r="A607" s="4">
        <v>1237</v>
      </c>
      <c r="B607" s="4">
        <v>-5.2030430000000001</v>
      </c>
      <c r="C607" s="4">
        <v>-0.173952</v>
      </c>
      <c r="D607" s="4">
        <v>3.4608669999999999</v>
      </c>
      <c r="E607" s="4">
        <v>-5.0481290000000003</v>
      </c>
      <c r="F607" s="4">
        <v>1.972334</v>
      </c>
      <c r="G607" s="4">
        <v>3.8880110000000001</v>
      </c>
      <c r="H607" s="4" t="s">
        <v>1400</v>
      </c>
    </row>
    <row r="608" spans="1:8">
      <c r="A608" s="4">
        <v>1238</v>
      </c>
      <c r="B608" s="4">
        <v>2.0246849999999998</v>
      </c>
      <c r="C608" s="4">
        <v>-1.6073230000000001</v>
      </c>
      <c r="D608" s="4">
        <v>1.030135</v>
      </c>
      <c r="E608" s="4">
        <v>-3.9419000000000003E-2</v>
      </c>
      <c r="F608" s="4">
        <v>0.75423899999999999</v>
      </c>
      <c r="G608" s="4">
        <v>1.5747150000000001</v>
      </c>
      <c r="H608" s="4" t="s">
        <v>1401</v>
      </c>
    </row>
    <row r="609" spans="1:8">
      <c r="A609" s="4">
        <v>1239</v>
      </c>
      <c r="B609" s="4">
        <v>3.866018</v>
      </c>
      <c r="C609" s="4">
        <v>-1.251703</v>
      </c>
      <c r="D609" s="4">
        <v>-1.702366</v>
      </c>
      <c r="E609" s="4">
        <v>1.8743510000000001</v>
      </c>
      <c r="F609" s="4">
        <v>-0.58273900000000001</v>
      </c>
      <c r="G609" s="4">
        <v>-2.2919179999999999</v>
      </c>
      <c r="H609" s="4" t="s">
        <v>1402</v>
      </c>
    </row>
    <row r="610" spans="1:8">
      <c r="A610" s="4">
        <v>1240</v>
      </c>
      <c r="B610" s="4">
        <v>3.8741490000000001</v>
      </c>
      <c r="C610" s="4">
        <v>-0.98427699999999996</v>
      </c>
      <c r="D610" s="4">
        <v>2.4040219999999999</v>
      </c>
      <c r="E610" s="4">
        <v>2.6606040000000002</v>
      </c>
      <c r="F610" s="4">
        <v>1.19774</v>
      </c>
      <c r="G610" s="4">
        <v>1.5692489999999999</v>
      </c>
      <c r="H610" s="4" t="s">
        <v>1403</v>
      </c>
    </row>
    <row r="611" spans="1:8">
      <c r="A611" s="4">
        <v>1241</v>
      </c>
      <c r="B611" s="4">
        <v>3.7226849999999998</v>
      </c>
      <c r="C611" s="4">
        <v>-0.56814200000000004</v>
      </c>
      <c r="D611" s="4">
        <v>3.1728930000000002</v>
      </c>
      <c r="E611" s="4">
        <v>2.822873</v>
      </c>
      <c r="F611" s="4">
        <v>0.120688</v>
      </c>
      <c r="G611" s="4">
        <v>1.7909870000000001</v>
      </c>
      <c r="H611" s="4" t="s">
        <v>1404</v>
      </c>
    </row>
    <row r="612" spans="1:8">
      <c r="A612" s="4">
        <v>1242</v>
      </c>
      <c r="B612" s="4">
        <v>1.994068</v>
      </c>
      <c r="C612" s="4">
        <v>-1.4217120000000001</v>
      </c>
      <c r="D612" s="4">
        <v>-2.1133139999999999</v>
      </c>
      <c r="E612" s="4">
        <v>2.9235180000000001</v>
      </c>
      <c r="F612" s="4">
        <v>2.2111489999999998</v>
      </c>
      <c r="G612" s="4">
        <v>-3.3690630000000001</v>
      </c>
      <c r="H612" s="4" t="s">
        <v>1405</v>
      </c>
    </row>
    <row r="613" spans="1:8">
      <c r="A613" s="4">
        <v>1243</v>
      </c>
      <c r="B613" s="4">
        <v>5.9035999999999998E-2</v>
      </c>
      <c r="C613" s="4">
        <v>2.2642820000000001</v>
      </c>
      <c r="D613" s="4">
        <v>-0.71343100000000004</v>
      </c>
      <c r="E613" s="4">
        <v>3.2528090000000001</v>
      </c>
      <c r="F613" s="4">
        <v>0.24555399999999999</v>
      </c>
      <c r="G613" s="4">
        <v>-2.7997320000000001</v>
      </c>
      <c r="H613" s="4" t="s">
        <v>1406</v>
      </c>
    </row>
    <row r="614" spans="1:8">
      <c r="A614" s="4">
        <v>1244</v>
      </c>
      <c r="B614" s="4">
        <v>4.8151789999999997</v>
      </c>
      <c r="C614" s="4">
        <v>-0.83235400000000004</v>
      </c>
      <c r="D614" s="4">
        <v>-1.2950649999999999</v>
      </c>
      <c r="E614" s="4">
        <v>2.3026040000000001</v>
      </c>
      <c r="F614" s="4">
        <v>2.2883810000000002</v>
      </c>
      <c r="G614" s="4">
        <v>0.48317199999999999</v>
      </c>
      <c r="H614" s="4" t="s">
        <v>1407</v>
      </c>
    </row>
    <row r="615" spans="1:8">
      <c r="A615" s="4">
        <v>1245</v>
      </c>
      <c r="B615" s="4">
        <v>2.3509540000000002</v>
      </c>
      <c r="C615" s="4">
        <v>-1.331993</v>
      </c>
      <c r="D615" s="4">
        <v>-0.42422599999999999</v>
      </c>
      <c r="E615" s="4">
        <v>-3.0678909999999999</v>
      </c>
      <c r="F615" s="4">
        <v>0.62638300000000002</v>
      </c>
      <c r="G615" s="4">
        <v>-1.444504</v>
      </c>
      <c r="H615" s="4" t="s">
        <v>1408</v>
      </c>
    </row>
    <row r="616" spans="1:8">
      <c r="A616" s="4">
        <v>1246</v>
      </c>
      <c r="B616" s="4">
        <v>3.1788419999999999</v>
      </c>
      <c r="C616" s="4">
        <v>-0.70375600000000005</v>
      </c>
      <c r="D616" s="4">
        <v>-0.75014700000000001</v>
      </c>
      <c r="E616" s="4">
        <v>1.5141169999999999</v>
      </c>
      <c r="F616" s="4">
        <v>0.49738700000000002</v>
      </c>
      <c r="G616" s="4">
        <v>-0.92719099999999999</v>
      </c>
      <c r="H616" s="4" t="s">
        <v>1409</v>
      </c>
    </row>
    <row r="617" spans="1:8">
      <c r="A617" s="4">
        <v>1247</v>
      </c>
      <c r="B617" s="4">
        <v>-1.1192869999999999</v>
      </c>
      <c r="C617" s="4">
        <v>1.1232599999999999</v>
      </c>
      <c r="D617" s="4">
        <v>-2.353415</v>
      </c>
      <c r="E617" s="4">
        <v>6.4319680000000004</v>
      </c>
      <c r="F617" s="4">
        <v>0.36742000000000002</v>
      </c>
      <c r="G617" s="4">
        <v>-2.0796199999999998</v>
      </c>
      <c r="H617" s="4" t="s">
        <v>1410</v>
      </c>
    </row>
    <row r="618" spans="1:8">
      <c r="A618" s="4">
        <v>1248</v>
      </c>
      <c r="B618" s="4">
        <v>-2.7016999999999999E-2</v>
      </c>
      <c r="C618" s="4">
        <v>-0.48265799999999998</v>
      </c>
      <c r="D618" s="4">
        <v>3.2759740000000002</v>
      </c>
      <c r="E618" s="4">
        <v>-1.3869320000000001</v>
      </c>
      <c r="F618" s="4">
        <v>-0.32370100000000002</v>
      </c>
      <c r="G618" s="4">
        <v>4.3350119999999999</v>
      </c>
      <c r="H618" s="4" t="s">
        <v>1411</v>
      </c>
    </row>
    <row r="619" spans="1:8">
      <c r="A619" s="4">
        <v>1249</v>
      </c>
      <c r="B619" s="4">
        <v>9.1871460000000003</v>
      </c>
      <c r="C619" s="4">
        <v>-0.244784</v>
      </c>
      <c r="D619" s="4">
        <v>5.9601189999999997</v>
      </c>
      <c r="E619" s="4">
        <v>6.8009709999999997</v>
      </c>
      <c r="F619" s="4">
        <v>4.8443420000000001</v>
      </c>
      <c r="G619" s="4">
        <v>3.1574900000000001</v>
      </c>
      <c r="H619" s="4" t="s">
        <v>1412</v>
      </c>
    </row>
    <row r="620" spans="1:8">
      <c r="A620" s="4">
        <v>1250</v>
      </c>
      <c r="B620" s="4">
        <v>6.4882679999999997</v>
      </c>
      <c r="C620" s="4">
        <v>-1.4288209999999999</v>
      </c>
      <c r="D620" s="4">
        <v>-2.5608010000000001</v>
      </c>
      <c r="E620" s="4">
        <v>-1.2485090000000001</v>
      </c>
      <c r="F620" s="4">
        <v>0.72269799999999995</v>
      </c>
      <c r="G620" s="4">
        <v>-3.0165139999999999</v>
      </c>
      <c r="H620" s="4" t="s">
        <v>1413</v>
      </c>
    </row>
    <row r="621" spans="1:8">
      <c r="A621" s="4">
        <v>1251</v>
      </c>
      <c r="B621" s="4">
        <v>0.86262799999999995</v>
      </c>
      <c r="C621" s="4">
        <v>-1.3528020000000001</v>
      </c>
      <c r="D621" s="4">
        <v>0.346854</v>
      </c>
      <c r="E621" s="4">
        <v>2.6696900000000001</v>
      </c>
      <c r="F621" s="4">
        <v>1.588757</v>
      </c>
      <c r="G621" s="4">
        <v>0.84964600000000001</v>
      </c>
      <c r="H621" s="4" t="s">
        <v>1414</v>
      </c>
    </row>
    <row r="622" spans="1:8">
      <c r="A622" s="4">
        <v>1252</v>
      </c>
      <c r="B622" s="4">
        <v>-0.37652600000000003</v>
      </c>
      <c r="C622" s="4">
        <v>-0.87373199999999995</v>
      </c>
      <c r="D622" s="4">
        <v>-3.8679890000000001</v>
      </c>
      <c r="E622" s="4">
        <v>3.0001910000000001</v>
      </c>
      <c r="F622" s="4">
        <v>0.76515500000000003</v>
      </c>
      <c r="G622" s="4">
        <v>-4.7701310000000001</v>
      </c>
      <c r="H622" s="4" t="s">
        <v>1415</v>
      </c>
    </row>
    <row r="623" spans="1:8">
      <c r="A623" s="4">
        <v>1253</v>
      </c>
      <c r="B623" s="4">
        <v>6.2106159999999999</v>
      </c>
      <c r="C623" s="4">
        <v>-3.224631</v>
      </c>
      <c r="D623" s="4">
        <v>2.5810080000000002</v>
      </c>
      <c r="E623" s="4">
        <v>4.2184200000000001</v>
      </c>
      <c r="F623" s="4">
        <v>1.592719</v>
      </c>
      <c r="G623" s="4">
        <v>-2.2748620000000002</v>
      </c>
      <c r="H623" s="4" t="s">
        <v>1416</v>
      </c>
    </row>
    <row r="624" spans="1:8">
      <c r="A624" s="4">
        <v>1254</v>
      </c>
      <c r="B624" s="4">
        <v>2.7650229999999998</v>
      </c>
      <c r="C624" s="4">
        <v>-1.8898509999999999</v>
      </c>
      <c r="D624" s="4">
        <v>-2.1839599999999999</v>
      </c>
      <c r="E624" s="4">
        <v>2.4990000000000001</v>
      </c>
      <c r="F624" s="4">
        <v>0.16928499999999999</v>
      </c>
      <c r="G624" s="4">
        <v>-1.427805</v>
      </c>
      <c r="H624" s="4" t="s">
        <v>1417</v>
      </c>
    </row>
    <row r="625" spans="1:8">
      <c r="A625" s="4">
        <v>1255</v>
      </c>
      <c r="B625" s="4">
        <v>2.5793599999999999</v>
      </c>
      <c r="C625" s="4">
        <v>1.35561</v>
      </c>
      <c r="D625" s="4">
        <v>1.3129690000000001</v>
      </c>
      <c r="E625" s="4">
        <v>1.679524</v>
      </c>
      <c r="F625" s="4">
        <v>-0.32411200000000001</v>
      </c>
      <c r="G625" s="4">
        <v>4.4457000000000003E-2</v>
      </c>
      <c r="H625" s="4" t="s">
        <v>1418</v>
      </c>
    </row>
    <row r="626" spans="1:8">
      <c r="A626" s="4">
        <v>1256</v>
      </c>
      <c r="B626" s="4">
        <v>7.6380400000000002</v>
      </c>
      <c r="C626" s="4">
        <v>-1.161543</v>
      </c>
      <c r="D626" s="4">
        <v>2.4429829999999999</v>
      </c>
      <c r="E626" s="4">
        <v>2.9737680000000002</v>
      </c>
      <c r="F626" s="4">
        <v>1.941279</v>
      </c>
      <c r="G626" s="4">
        <v>1.6957279999999999</v>
      </c>
      <c r="H626" s="4" t="s">
        <v>1419</v>
      </c>
    </row>
    <row r="627" spans="1:8">
      <c r="A627" s="4">
        <v>1257</v>
      </c>
      <c r="B627" s="4">
        <v>4.9182319999999997</v>
      </c>
      <c r="C627" s="4">
        <v>5.5510000000000004E-3</v>
      </c>
      <c r="D627" s="4">
        <v>3.369129</v>
      </c>
      <c r="E627" s="4">
        <v>6.0687730000000002</v>
      </c>
      <c r="F627" s="4">
        <v>0.57478600000000002</v>
      </c>
      <c r="G627" s="4">
        <v>1.738936</v>
      </c>
      <c r="H627" s="4" t="s">
        <v>1420</v>
      </c>
    </row>
    <row r="628" spans="1:8">
      <c r="A628" s="4">
        <v>1258</v>
      </c>
      <c r="B628" s="4">
        <v>-0.13979800000000001</v>
      </c>
      <c r="C628" s="4">
        <v>2.1442459999999999</v>
      </c>
      <c r="D628" s="4">
        <v>-0.29525600000000002</v>
      </c>
      <c r="E628" s="4">
        <v>-0.73760999999999999</v>
      </c>
      <c r="F628" s="4">
        <v>0.46600599999999998</v>
      </c>
      <c r="G628" s="4">
        <v>-0.66170300000000004</v>
      </c>
      <c r="H628" s="4" t="s">
        <v>1421</v>
      </c>
    </row>
    <row r="629" spans="1:8">
      <c r="A629" s="4">
        <v>1259</v>
      </c>
      <c r="B629" s="4">
        <v>6.696415</v>
      </c>
      <c r="C629" s="4">
        <v>4.0652000000000001E-2</v>
      </c>
      <c r="D629" s="4">
        <v>2.2541500000000001</v>
      </c>
      <c r="E629" s="4">
        <v>3.2117840000000002</v>
      </c>
      <c r="F629" s="4">
        <v>-0.14441599999999999</v>
      </c>
      <c r="G629" s="4">
        <v>2.5346310000000001</v>
      </c>
      <c r="H629" s="4" t="s">
        <v>1422</v>
      </c>
    </row>
    <row r="630" spans="1:8">
      <c r="A630" s="4">
        <v>1260</v>
      </c>
      <c r="B630" s="4">
        <v>1.0061450000000001</v>
      </c>
      <c r="C630" s="4">
        <v>0.17974799999999999</v>
      </c>
      <c r="D630" s="4">
        <v>-0.13938500000000001</v>
      </c>
      <c r="E630" s="4">
        <v>-0.66108299999999998</v>
      </c>
      <c r="F630" s="4">
        <v>0.14607999999999999</v>
      </c>
      <c r="G630" s="4">
        <v>1.0895520000000001</v>
      </c>
      <c r="H630" s="4" t="s">
        <v>1423</v>
      </c>
    </row>
    <row r="631" spans="1:8">
      <c r="A631" s="4">
        <v>1261</v>
      </c>
      <c r="B631" s="4">
        <v>3.2691910000000002</v>
      </c>
      <c r="C631" s="4">
        <v>1.6023419999999999</v>
      </c>
      <c r="D631" s="4">
        <v>1.9113059999999999</v>
      </c>
      <c r="E631" s="4">
        <v>1.9415389999999999</v>
      </c>
      <c r="F631" s="4">
        <v>1.007447</v>
      </c>
      <c r="G631" s="4">
        <v>3.5410539999999999</v>
      </c>
      <c r="H631" s="4" t="s">
        <v>1424</v>
      </c>
    </row>
    <row r="632" spans="1:8">
      <c r="A632" s="4">
        <v>1262</v>
      </c>
      <c r="B632" s="4">
        <v>-2.2358370000000001</v>
      </c>
      <c r="C632" s="4">
        <v>0.43632700000000002</v>
      </c>
      <c r="D632" s="4">
        <v>-2.9608859999999999</v>
      </c>
      <c r="E632" s="4">
        <v>-0.503274</v>
      </c>
      <c r="F632" s="4">
        <v>0.30774800000000002</v>
      </c>
      <c r="G632" s="4">
        <v>-2.5246300000000002</v>
      </c>
      <c r="H632" s="4" t="s">
        <v>1425</v>
      </c>
    </row>
    <row r="633" spans="1:8">
      <c r="A633" s="4">
        <v>1263</v>
      </c>
      <c r="B633" s="4">
        <v>3.7298209999999998</v>
      </c>
      <c r="C633" s="4">
        <v>1.4480580000000001</v>
      </c>
      <c r="D633" s="4">
        <v>-0.30468000000000001</v>
      </c>
      <c r="E633" s="4">
        <v>3.3358449999999999</v>
      </c>
      <c r="F633" s="4">
        <v>0.86575999999999997</v>
      </c>
      <c r="G633" s="4">
        <v>1.20469</v>
      </c>
      <c r="H633" s="4" t="s">
        <v>1426</v>
      </c>
    </row>
    <row r="634" spans="1:8">
      <c r="A634" s="4">
        <v>1270</v>
      </c>
      <c r="B634" s="4">
        <v>-2.3933200000000001</v>
      </c>
      <c r="C634" s="4">
        <v>0.47059499999999999</v>
      </c>
      <c r="D634" s="4">
        <v>-1.5943830000000001</v>
      </c>
      <c r="E634" s="4">
        <v>4.4656070000000003</v>
      </c>
      <c r="F634" s="4">
        <v>2.0106609999999998</v>
      </c>
      <c r="G634" s="4">
        <v>-4.3448869999999999</v>
      </c>
      <c r="H634" s="4" t="s">
        <v>1427</v>
      </c>
    </row>
    <row r="635" spans="1:8">
      <c r="A635" s="4">
        <v>1288</v>
      </c>
      <c r="B635" s="4">
        <v>-7.1492579999999997</v>
      </c>
      <c r="C635" s="4">
        <v>3.2420779999999998</v>
      </c>
      <c r="D635" s="4">
        <v>-4.7843049999999998</v>
      </c>
      <c r="E635" s="4">
        <v>1.653316</v>
      </c>
      <c r="F635" s="4">
        <v>1.118239</v>
      </c>
      <c r="G635" s="4">
        <v>-5.1877979999999999</v>
      </c>
      <c r="H635" s="4" t="s">
        <v>1428</v>
      </c>
    </row>
    <row r="636" spans="1:8">
      <c r="A636" s="4">
        <v>1289</v>
      </c>
      <c r="B636" s="4">
        <v>-5.5591609999999996</v>
      </c>
      <c r="C636" s="4">
        <v>0.24793299999999999</v>
      </c>
      <c r="D636" s="4">
        <v>-0.62359399999999998</v>
      </c>
      <c r="E636" s="4">
        <v>-3.4555850000000001</v>
      </c>
      <c r="F636" s="4">
        <v>-0.61476600000000003</v>
      </c>
      <c r="G636" s="4">
        <v>0.60063200000000005</v>
      </c>
      <c r="H636" s="4" t="s">
        <v>1429</v>
      </c>
    </row>
    <row r="637" spans="1:8">
      <c r="A637" s="4">
        <v>1290</v>
      </c>
      <c r="B637" s="4">
        <v>-3.77929</v>
      </c>
      <c r="C637" s="4">
        <v>2.0748009999999999</v>
      </c>
      <c r="D637" s="4">
        <v>1.9139980000000001</v>
      </c>
      <c r="E637" s="4">
        <v>-3.6621410000000001</v>
      </c>
      <c r="F637" s="4">
        <v>-0.84128400000000003</v>
      </c>
      <c r="G637" s="4">
        <v>3.278346</v>
      </c>
      <c r="H637" s="4" t="s">
        <v>1430</v>
      </c>
    </row>
    <row r="638" spans="1:8">
      <c r="A638" s="4">
        <v>1291</v>
      </c>
      <c r="B638" s="4">
        <v>1.863219</v>
      </c>
      <c r="C638" s="4">
        <v>0.58162899999999995</v>
      </c>
      <c r="D638" s="4">
        <v>1.5093080000000001</v>
      </c>
      <c r="E638" s="4">
        <v>0.96943400000000002</v>
      </c>
      <c r="F638" s="4">
        <v>0.76750099999999999</v>
      </c>
      <c r="G638" s="4">
        <v>1.0631949999999999</v>
      </c>
      <c r="H638" s="4" t="s">
        <v>1431</v>
      </c>
    </row>
    <row r="639" spans="1:8">
      <c r="A639" s="4">
        <v>1292</v>
      </c>
      <c r="B639" s="4">
        <v>-0.59809199999999996</v>
      </c>
      <c r="C639" s="4">
        <v>-1.0760339999999999</v>
      </c>
      <c r="D639" s="4">
        <v>2.0056999999999998E-2</v>
      </c>
      <c r="E639" s="4">
        <v>0.31918099999999999</v>
      </c>
      <c r="F639" s="4">
        <v>0.327233</v>
      </c>
      <c r="G639" s="4">
        <v>-1.1289450000000001</v>
      </c>
      <c r="H639" s="4" t="s">
        <v>1432</v>
      </c>
    </row>
    <row r="640" spans="1:8">
      <c r="A640" s="4">
        <v>1293</v>
      </c>
      <c r="B640" s="4">
        <v>-4.8468669999999996</v>
      </c>
      <c r="C640" s="4">
        <v>1.2134469999999999</v>
      </c>
      <c r="D640" s="4">
        <v>-3.9003410000000001</v>
      </c>
      <c r="E640" s="4">
        <v>0.41052699999999998</v>
      </c>
      <c r="F640" s="4">
        <v>0.78998599999999997</v>
      </c>
      <c r="G640" s="4">
        <v>-4.5802019999999999</v>
      </c>
      <c r="H640" s="4" t="s">
        <v>1433</v>
      </c>
    </row>
    <row r="641" spans="1:8">
      <c r="A641" s="4">
        <v>1294</v>
      </c>
      <c r="B641" s="4">
        <v>0.49585200000000001</v>
      </c>
      <c r="C641" s="4">
        <v>0.68284400000000001</v>
      </c>
      <c r="D641" s="4">
        <v>-0.93710599999999999</v>
      </c>
      <c r="E641" s="4">
        <v>-0.33336300000000002</v>
      </c>
      <c r="F641" s="4">
        <v>0.19905</v>
      </c>
      <c r="G641" s="4">
        <v>-1.7105760000000001</v>
      </c>
      <c r="H641" s="4" t="s">
        <v>1434</v>
      </c>
    </row>
    <row r="642" spans="1:8">
      <c r="A642" s="4">
        <v>1295</v>
      </c>
      <c r="B642" s="4">
        <v>5.3367290000000001</v>
      </c>
      <c r="C642" s="4">
        <v>-1.679845</v>
      </c>
      <c r="D642" s="4">
        <v>4.8472790000000003</v>
      </c>
      <c r="E642" s="4">
        <v>3.0851229999999998</v>
      </c>
      <c r="F642" s="4">
        <v>6.7315E-2</v>
      </c>
      <c r="G642" s="4">
        <v>4.1453300000000004</v>
      </c>
      <c r="H642" s="4" t="s">
        <v>1435</v>
      </c>
    </row>
    <row r="643" spans="1:8">
      <c r="A643" s="4">
        <v>1296</v>
      </c>
      <c r="B643" s="4">
        <v>-0.72689999999999999</v>
      </c>
      <c r="C643" s="4">
        <v>1.37019</v>
      </c>
      <c r="D643" s="4">
        <v>-0.15429200000000001</v>
      </c>
      <c r="E643" s="4">
        <v>-2.5742340000000001</v>
      </c>
      <c r="F643" s="4">
        <v>0.245227</v>
      </c>
      <c r="G643" s="4">
        <v>0.29850199999999999</v>
      </c>
      <c r="H643" s="4" t="s">
        <v>1436</v>
      </c>
    </row>
    <row r="644" spans="1:8">
      <c r="A644" s="4">
        <v>1297</v>
      </c>
      <c r="B644" s="4">
        <v>3.0494699999999999</v>
      </c>
      <c r="C644" s="4">
        <v>-0.85244200000000003</v>
      </c>
      <c r="D644" s="4">
        <v>1.431905</v>
      </c>
      <c r="E644" s="4">
        <v>1.9998860000000001</v>
      </c>
      <c r="F644" s="4">
        <v>0.52407800000000004</v>
      </c>
      <c r="G644" s="4">
        <v>2.2305220000000001</v>
      </c>
      <c r="H644" s="4" t="s">
        <v>1437</v>
      </c>
    </row>
    <row r="645" spans="1:8">
      <c r="A645" s="4">
        <v>1298</v>
      </c>
      <c r="B645" s="4">
        <v>-5.2396999999999999E-2</v>
      </c>
      <c r="C645" s="4">
        <v>-0.590507</v>
      </c>
      <c r="D645" s="4">
        <v>0.28357599999999999</v>
      </c>
      <c r="E645" s="4">
        <v>-1.244065</v>
      </c>
      <c r="F645" s="4">
        <v>2.0994619999999999</v>
      </c>
      <c r="G645" s="4">
        <v>5.9508989999999997</v>
      </c>
      <c r="H645" s="4" t="s">
        <v>1438</v>
      </c>
    </row>
    <row r="646" spans="1:8">
      <c r="A646" s="4">
        <v>1299</v>
      </c>
      <c r="B646" s="4">
        <v>-3.8311480000000002</v>
      </c>
      <c r="C646" s="4">
        <v>0.48781999999999998</v>
      </c>
      <c r="D646" s="4">
        <v>0.30501499999999998</v>
      </c>
      <c r="E646" s="4">
        <v>-4.7783810000000004</v>
      </c>
      <c r="F646" s="4">
        <v>-0.78556499999999996</v>
      </c>
      <c r="G646" s="4">
        <v>1.3227180000000001</v>
      </c>
      <c r="H646" s="4" t="s">
        <v>1439</v>
      </c>
    </row>
    <row r="647" spans="1:8">
      <c r="A647" s="4">
        <v>1300</v>
      </c>
      <c r="B647" s="4">
        <v>-2.88009</v>
      </c>
      <c r="C647" s="4">
        <v>1.862195</v>
      </c>
      <c r="D647" s="4">
        <v>-1.6393470000000001</v>
      </c>
      <c r="E647" s="4">
        <v>-5.8403499999999999</v>
      </c>
      <c r="F647" s="4">
        <v>-2.8367279999999999</v>
      </c>
      <c r="G647" s="4">
        <v>-2.0363880000000001</v>
      </c>
      <c r="H647" s="4" t="s">
        <v>1440</v>
      </c>
    </row>
    <row r="648" spans="1:8">
      <c r="A648" s="4">
        <v>1301</v>
      </c>
      <c r="B648" s="4">
        <v>2.3292329999999999</v>
      </c>
      <c r="C648" s="4">
        <v>0.80730999999999997</v>
      </c>
      <c r="D648" s="4">
        <v>4.5130990000000004</v>
      </c>
      <c r="E648" s="4">
        <v>-1.297374</v>
      </c>
      <c r="F648" s="4">
        <v>-2.0427240000000002</v>
      </c>
      <c r="G648" s="4">
        <v>6.2966519999999999</v>
      </c>
      <c r="H648" s="4" t="s">
        <v>1441</v>
      </c>
    </row>
    <row r="649" spans="1:8">
      <c r="A649" s="4">
        <v>1302</v>
      </c>
      <c r="B649" s="4">
        <v>-3.9756429999999998</v>
      </c>
      <c r="C649" s="4">
        <v>0.67785300000000004</v>
      </c>
      <c r="D649" s="4">
        <v>0.61266699999999996</v>
      </c>
      <c r="E649" s="4">
        <v>-0.57851799999999998</v>
      </c>
      <c r="F649" s="4">
        <v>-0.67525100000000005</v>
      </c>
      <c r="G649" s="4">
        <v>-0.13572000000000001</v>
      </c>
      <c r="H649" s="4" t="s">
        <v>1442</v>
      </c>
    </row>
    <row r="650" spans="1:8">
      <c r="A650" s="4">
        <v>1303</v>
      </c>
      <c r="B650" s="4">
        <v>0.26154100000000002</v>
      </c>
      <c r="C650" s="4">
        <v>-0.22239400000000001</v>
      </c>
      <c r="D650" s="4">
        <v>-1.192258</v>
      </c>
      <c r="E650" s="4">
        <v>-3.3231830000000002</v>
      </c>
      <c r="F650" s="4">
        <v>-1.6774260000000001</v>
      </c>
      <c r="G650" s="4">
        <v>1.6424030000000001</v>
      </c>
      <c r="H650" s="4" t="s">
        <v>1443</v>
      </c>
    </row>
    <row r="651" spans="1:8">
      <c r="A651" s="4">
        <v>1304</v>
      </c>
      <c r="B651" s="4">
        <v>3.930625</v>
      </c>
      <c r="C651" s="4">
        <v>0.16680800000000001</v>
      </c>
      <c r="D651" s="4">
        <v>1.166231</v>
      </c>
      <c r="E651" s="4">
        <v>1.887008</v>
      </c>
      <c r="F651" s="4">
        <v>5.0167000000000003E-2</v>
      </c>
      <c r="G651" s="4">
        <v>2.7461890000000002</v>
      </c>
      <c r="H651" s="4" t="s">
        <v>1444</v>
      </c>
    </row>
    <row r="652" spans="1:8">
      <c r="A652" s="4">
        <v>1305</v>
      </c>
      <c r="B652" s="4">
        <v>1.944947</v>
      </c>
      <c r="C652" s="4">
        <v>-2.343242</v>
      </c>
      <c r="D652" s="4">
        <v>5.2392370000000001</v>
      </c>
      <c r="E652" s="4">
        <v>0.28302500000000003</v>
      </c>
      <c r="F652" s="4">
        <v>2.1323759999999998</v>
      </c>
      <c r="G652" s="4">
        <v>2.5508389999999999</v>
      </c>
      <c r="H652" s="4" t="s">
        <v>1445</v>
      </c>
    </row>
    <row r="653" spans="1:8">
      <c r="A653" s="4">
        <v>1306</v>
      </c>
      <c r="B653" s="4">
        <v>-1.7962499999999999</v>
      </c>
      <c r="C653" s="4">
        <v>-4.3733209999999998</v>
      </c>
      <c r="D653" s="4">
        <v>1.415289</v>
      </c>
      <c r="E653" s="4">
        <v>2.166982</v>
      </c>
      <c r="F653" s="4">
        <v>2.9822500000000001</v>
      </c>
      <c r="G653" s="4">
        <v>-2.3411490000000001</v>
      </c>
      <c r="H653" s="4" t="s">
        <v>1446</v>
      </c>
    </row>
    <row r="654" spans="1:8">
      <c r="A654" s="4">
        <v>1307</v>
      </c>
      <c r="B654" s="4">
        <v>2.9744959999999998</v>
      </c>
      <c r="C654" s="4">
        <v>-1.516222</v>
      </c>
      <c r="D654" s="4">
        <v>0.56928900000000004</v>
      </c>
      <c r="E654" s="4">
        <v>2.6332010000000001</v>
      </c>
      <c r="F654" s="4">
        <v>1.9505779999999999</v>
      </c>
      <c r="G654" s="4">
        <v>-0.41832799999999998</v>
      </c>
      <c r="H654" s="4" t="s">
        <v>1447</v>
      </c>
    </row>
    <row r="655" spans="1:8">
      <c r="A655" s="4">
        <v>1308</v>
      </c>
      <c r="B655" s="4">
        <v>-3.8939539999999999</v>
      </c>
      <c r="C655" s="4">
        <v>-1.4022239999999999</v>
      </c>
      <c r="D655" s="4">
        <v>2.8972560000000001</v>
      </c>
      <c r="E655" s="4">
        <v>-4.7425839999999999</v>
      </c>
      <c r="F655" s="4">
        <v>1.8370470000000001</v>
      </c>
      <c r="G655" s="4">
        <v>4.0286749999999998</v>
      </c>
      <c r="H655" s="4" t="s">
        <v>1448</v>
      </c>
    </row>
    <row r="656" spans="1:8">
      <c r="A656" s="4">
        <v>1309</v>
      </c>
      <c r="B656" s="4">
        <v>-5.4835269999999996</v>
      </c>
      <c r="C656" s="4">
        <v>4.2494209999999999</v>
      </c>
      <c r="D656" s="4">
        <v>-0.17815700000000001</v>
      </c>
      <c r="E656" s="4">
        <v>-6.8104149999999999</v>
      </c>
      <c r="F656" s="4">
        <v>-1.6007560000000001</v>
      </c>
      <c r="G656" s="4">
        <v>1.7623979999999999</v>
      </c>
      <c r="H656" s="4" t="s">
        <v>1449</v>
      </c>
    </row>
    <row r="657" spans="1:8">
      <c r="A657" s="4">
        <v>1310</v>
      </c>
      <c r="B657" s="4">
        <v>-1.452547</v>
      </c>
      <c r="C657" s="4">
        <v>-1.4477450000000001</v>
      </c>
      <c r="D657" s="4">
        <v>1.8821920000000001</v>
      </c>
      <c r="E657" s="4">
        <v>-1.8994409999999999</v>
      </c>
      <c r="F657" s="4">
        <v>1.11622</v>
      </c>
      <c r="G657" s="4">
        <v>0.71414800000000001</v>
      </c>
      <c r="H657" s="4" t="s">
        <v>1450</v>
      </c>
    </row>
    <row r="658" spans="1:8">
      <c r="A658" s="4">
        <v>1311</v>
      </c>
      <c r="B658" s="4">
        <v>-8.8809520000000006</v>
      </c>
      <c r="C658" s="4">
        <v>3.639926</v>
      </c>
      <c r="D658" s="4">
        <v>-0.77552399999999999</v>
      </c>
      <c r="E658" s="4">
        <v>-1.666649</v>
      </c>
      <c r="F658" s="4">
        <v>-0.33114900000000003</v>
      </c>
      <c r="G658" s="4">
        <v>-2.1918060000000001</v>
      </c>
      <c r="H658" s="4" t="s">
        <v>1451</v>
      </c>
    </row>
    <row r="659" spans="1:8">
      <c r="A659" s="4">
        <v>1312</v>
      </c>
      <c r="B659" s="4">
        <v>5.5197960000000004</v>
      </c>
      <c r="C659" s="4">
        <v>-1.064195</v>
      </c>
      <c r="D659" s="4">
        <v>-1.5643260000000001</v>
      </c>
      <c r="E659" s="4">
        <v>3.4537469999999999</v>
      </c>
      <c r="F659" s="4">
        <v>1.0553999999999999</v>
      </c>
      <c r="G659" s="4">
        <v>-0.119489</v>
      </c>
      <c r="H659" s="4" t="s">
        <v>1452</v>
      </c>
    </row>
    <row r="660" spans="1:8">
      <c r="A660" s="4">
        <v>1313</v>
      </c>
      <c r="B660" s="4">
        <v>-5.5599379999999998</v>
      </c>
      <c r="C660" s="4">
        <v>3.3297729999999999</v>
      </c>
      <c r="D660" s="4">
        <v>-3.4078110000000001</v>
      </c>
      <c r="E660" s="4">
        <v>3.455209</v>
      </c>
      <c r="F660" s="4">
        <v>-2.15117</v>
      </c>
      <c r="G660" s="4">
        <v>-0.92927700000000002</v>
      </c>
      <c r="H660" s="4" t="s">
        <v>1453</v>
      </c>
    </row>
    <row r="661" spans="1:8">
      <c r="A661" s="4">
        <v>1314</v>
      </c>
      <c r="B661" s="4">
        <v>-3.5280450000000001</v>
      </c>
      <c r="C661" s="4">
        <v>-0.373969</v>
      </c>
      <c r="D661" s="4">
        <v>1.8148979999999999</v>
      </c>
      <c r="E661" s="4">
        <v>-0.65104700000000004</v>
      </c>
      <c r="F661" s="4">
        <v>-2.3389579999999999</v>
      </c>
      <c r="G661" s="4">
        <v>1.6611359999999999</v>
      </c>
      <c r="H661" s="4" t="s">
        <v>1454</v>
      </c>
    </row>
    <row r="662" spans="1:8">
      <c r="A662" s="4">
        <v>1315</v>
      </c>
      <c r="B662" s="4">
        <v>2.5073970000000001</v>
      </c>
      <c r="C662" s="4">
        <v>1.061458</v>
      </c>
      <c r="D662" s="4">
        <v>-0.30075000000000002</v>
      </c>
      <c r="E662" s="4">
        <v>4.0369330000000003</v>
      </c>
      <c r="F662" s="4">
        <v>4.0487970000000004</v>
      </c>
      <c r="G662" s="4">
        <v>1.1913769999999999</v>
      </c>
      <c r="H662" s="4" t="s">
        <v>1455</v>
      </c>
    </row>
    <row r="663" spans="1:8">
      <c r="A663" s="4">
        <v>1316</v>
      </c>
      <c r="B663" s="4">
        <v>3.034678</v>
      </c>
      <c r="C663" s="4">
        <v>0.62406799999999996</v>
      </c>
      <c r="D663" s="4">
        <v>1.9587589999999999</v>
      </c>
      <c r="E663" s="4">
        <v>0.99190900000000004</v>
      </c>
      <c r="F663" s="4">
        <v>0.99548400000000004</v>
      </c>
      <c r="G663" s="4">
        <v>1.5737209999999999</v>
      </c>
      <c r="H663" s="4" t="s">
        <v>1456</v>
      </c>
    </row>
    <row r="664" spans="1:8">
      <c r="A664" s="4">
        <v>1317</v>
      </c>
      <c r="B664" s="4">
        <v>7.0218559999999997</v>
      </c>
      <c r="C664" s="4">
        <v>0.84945499999999996</v>
      </c>
      <c r="D664" s="4">
        <v>2.8137270000000001</v>
      </c>
      <c r="E664" s="4">
        <v>3.5603729999999998</v>
      </c>
      <c r="F664" s="4">
        <v>2.8771300000000002</v>
      </c>
      <c r="G664" s="4">
        <v>5.7573780000000001</v>
      </c>
      <c r="H664" s="4" t="s">
        <v>1457</v>
      </c>
    </row>
    <row r="665" spans="1:8">
      <c r="A665" s="4">
        <v>1318</v>
      </c>
      <c r="B665" s="4">
        <v>0.44427</v>
      </c>
      <c r="C665" s="4">
        <v>-0.99387400000000004</v>
      </c>
      <c r="D665" s="4">
        <v>-3.329221</v>
      </c>
      <c r="E665" s="4">
        <v>5.4024999999999997E-2</v>
      </c>
      <c r="F665" s="4">
        <v>-1.0033529999999999</v>
      </c>
      <c r="G665" s="4">
        <v>-5.225187</v>
      </c>
      <c r="H665" s="4" t="s">
        <v>1458</v>
      </c>
    </row>
    <row r="666" spans="1:8">
      <c r="A666" s="4">
        <v>1319</v>
      </c>
      <c r="B666" s="4">
        <v>-5.2716029999999998</v>
      </c>
      <c r="C666" s="4">
        <v>1.35389</v>
      </c>
      <c r="D666" s="4">
        <v>2.5776279999999998</v>
      </c>
      <c r="E666" s="4">
        <v>-9.9297839999999997</v>
      </c>
      <c r="F666" s="4">
        <v>-3.5351379999999999</v>
      </c>
      <c r="G666" s="4">
        <v>2.1068190000000002</v>
      </c>
      <c r="H666" s="4" t="s">
        <v>1459</v>
      </c>
    </row>
    <row r="667" spans="1:8">
      <c r="A667" s="4">
        <v>1320</v>
      </c>
      <c r="B667" s="4">
        <v>5.9409970000000003</v>
      </c>
      <c r="C667" s="4">
        <v>-1.2441059999999999</v>
      </c>
      <c r="D667" s="4">
        <v>-3.0618949999999998</v>
      </c>
      <c r="E667" s="4">
        <v>5.0272969999999999</v>
      </c>
      <c r="F667" s="4">
        <v>-0.40579100000000001</v>
      </c>
      <c r="G667" s="4">
        <v>-6.7968919999999997</v>
      </c>
      <c r="H667" s="4" t="s">
        <v>1460</v>
      </c>
    </row>
    <row r="668" spans="1:8">
      <c r="A668" s="4">
        <v>1321</v>
      </c>
      <c r="B668" s="4">
        <v>6.0681529999999997</v>
      </c>
      <c r="C668" s="4">
        <v>-0.44669399999999998</v>
      </c>
      <c r="D668" s="4">
        <v>1.925886</v>
      </c>
      <c r="E668" s="4">
        <v>-3.5739730000000001</v>
      </c>
      <c r="F668" s="4">
        <v>-2.0935079999999999</v>
      </c>
      <c r="G668" s="4">
        <v>0.97938899999999995</v>
      </c>
      <c r="H668" s="4" t="s">
        <v>1461</v>
      </c>
    </row>
    <row r="669" spans="1:8">
      <c r="A669" s="4">
        <v>1322</v>
      </c>
      <c r="B669" s="4">
        <v>-2.3317220000000001</v>
      </c>
      <c r="C669" s="4">
        <v>-1.025007</v>
      </c>
      <c r="D669" s="4">
        <v>-0.57721199999999995</v>
      </c>
      <c r="E669" s="4">
        <v>0.364672</v>
      </c>
      <c r="F669" s="4">
        <v>0.28048699999999999</v>
      </c>
      <c r="G669" s="4">
        <v>-1.05294</v>
      </c>
      <c r="H669" s="4" t="s">
        <v>1462</v>
      </c>
    </row>
    <row r="670" spans="1:8">
      <c r="A670" s="4">
        <v>1323</v>
      </c>
      <c r="B670" s="4">
        <v>-3.849755</v>
      </c>
      <c r="C670" s="4">
        <v>-0.12523000000000001</v>
      </c>
      <c r="D670" s="4">
        <v>-0.47032400000000002</v>
      </c>
      <c r="E670" s="4">
        <v>-3.2348669999999999</v>
      </c>
      <c r="F670" s="4">
        <v>-1.9739869999999999</v>
      </c>
      <c r="G670" s="4">
        <v>-2.2552240000000001</v>
      </c>
      <c r="H670" s="4" t="s">
        <v>1463</v>
      </c>
    </row>
    <row r="671" spans="1:8">
      <c r="A671" s="4">
        <v>1324</v>
      </c>
      <c r="B671" s="4">
        <v>3.5582000000000003E-2</v>
      </c>
      <c r="C671" s="4">
        <v>-0.25322099999999997</v>
      </c>
      <c r="D671" s="4">
        <v>3.7562999999999999E-2</v>
      </c>
      <c r="E671" s="4">
        <v>-1.325868</v>
      </c>
      <c r="F671" s="4">
        <v>0.78642500000000004</v>
      </c>
      <c r="G671" s="4">
        <v>1.221282</v>
      </c>
      <c r="H671" s="4" t="s">
        <v>1464</v>
      </c>
    </row>
    <row r="672" spans="1:8">
      <c r="A672" s="4">
        <v>1325</v>
      </c>
      <c r="B672" s="4">
        <v>5.2229039999999998</v>
      </c>
      <c r="C672" s="4">
        <v>-1.5810930000000001</v>
      </c>
      <c r="D672" s="4">
        <v>0.14574599999999999</v>
      </c>
      <c r="E672" s="4">
        <v>3.5362830000000001</v>
      </c>
      <c r="F672" s="4">
        <v>0.25250699999999998</v>
      </c>
      <c r="G672" s="4">
        <v>-0.130498</v>
      </c>
      <c r="H672" s="4" t="s">
        <v>1465</v>
      </c>
    </row>
    <row r="673" spans="1:8">
      <c r="A673" s="4">
        <v>1326</v>
      </c>
      <c r="B673" s="4">
        <v>0.36218800000000001</v>
      </c>
      <c r="C673" s="4">
        <v>1.1158760000000001</v>
      </c>
      <c r="D673" s="4">
        <v>0.63187400000000005</v>
      </c>
      <c r="E673" s="4">
        <v>1.7030479999999999</v>
      </c>
      <c r="F673" s="4">
        <v>-1.7033039999999999</v>
      </c>
      <c r="G673" s="4">
        <v>-0.79620800000000003</v>
      </c>
      <c r="H673" s="4" t="s">
        <v>1466</v>
      </c>
    </row>
    <row r="674" spans="1:8">
      <c r="A674" s="4">
        <v>1327</v>
      </c>
      <c r="B674" s="4">
        <v>3.3899859999999999</v>
      </c>
      <c r="C674" s="4">
        <v>-0.77734300000000001</v>
      </c>
      <c r="D674" s="4">
        <v>5.5810750000000002</v>
      </c>
      <c r="E674" s="4">
        <v>-1.136565</v>
      </c>
      <c r="F674" s="4">
        <v>0.71493200000000001</v>
      </c>
      <c r="G674" s="4">
        <v>5.0607480000000002</v>
      </c>
      <c r="H674" s="4" t="s">
        <v>1467</v>
      </c>
    </row>
    <row r="675" spans="1:8">
      <c r="A675" s="4">
        <v>1328</v>
      </c>
      <c r="B675" s="4">
        <v>-1.6592480000000001</v>
      </c>
      <c r="C675" s="4">
        <v>-0.17763799999999999</v>
      </c>
      <c r="D675" s="4">
        <v>-1.0946579999999999</v>
      </c>
      <c r="E675" s="4">
        <v>0.88569699999999996</v>
      </c>
      <c r="F675" s="4">
        <v>0.44894899999999999</v>
      </c>
      <c r="G675" s="4">
        <v>-0.84121599999999996</v>
      </c>
      <c r="H675" s="4" t="s">
        <v>1468</v>
      </c>
    </row>
    <row r="676" spans="1:8">
      <c r="A676" s="4">
        <v>1329</v>
      </c>
      <c r="B676" s="4">
        <v>2.5093580000000002</v>
      </c>
      <c r="C676" s="4">
        <v>-2.5740120000000002</v>
      </c>
      <c r="D676" s="4">
        <v>2.9251330000000002</v>
      </c>
      <c r="E676" s="4">
        <v>2.8808669999999998</v>
      </c>
      <c r="F676" s="4">
        <v>1.894047</v>
      </c>
      <c r="G676" s="4">
        <v>2.2684190000000002</v>
      </c>
      <c r="H676" s="4" t="s">
        <v>1469</v>
      </c>
    </row>
    <row r="677" spans="1:8">
      <c r="A677" s="4">
        <v>1330</v>
      </c>
      <c r="B677" s="4">
        <v>3.1900900000000001</v>
      </c>
      <c r="C677" s="4">
        <v>-0.57732700000000003</v>
      </c>
      <c r="D677" s="4">
        <v>-0.247972</v>
      </c>
      <c r="E677" s="4">
        <v>-1.6012949999999999</v>
      </c>
      <c r="F677" s="4">
        <v>2.185908</v>
      </c>
      <c r="G677" s="4">
        <v>-2.330476</v>
      </c>
      <c r="H677" s="4" t="s">
        <v>1470</v>
      </c>
    </row>
    <row r="678" spans="1:8">
      <c r="A678" s="4">
        <v>1331</v>
      </c>
      <c r="B678" s="4">
        <v>9.8605809999999998</v>
      </c>
      <c r="C678" s="4">
        <v>-0.35308600000000001</v>
      </c>
      <c r="D678" s="4">
        <v>2.8099750000000001</v>
      </c>
      <c r="E678" s="4">
        <v>13.492129</v>
      </c>
      <c r="F678" s="4">
        <v>5.4533139999999998</v>
      </c>
      <c r="G678" s="4">
        <v>-1.54844</v>
      </c>
      <c r="H678" s="4" t="s">
        <v>1471</v>
      </c>
    </row>
    <row r="679" spans="1:8">
      <c r="A679" s="4">
        <v>1332</v>
      </c>
      <c r="B679" s="4">
        <v>3.0300859999999998</v>
      </c>
      <c r="C679" s="4">
        <v>-0.70124399999999998</v>
      </c>
      <c r="D679" s="4">
        <v>3.554011</v>
      </c>
      <c r="E679" s="4">
        <v>5.4613199999999997</v>
      </c>
      <c r="F679" s="4">
        <v>5.0212149999999998</v>
      </c>
      <c r="G679" s="4">
        <v>2.2692169999999998</v>
      </c>
      <c r="H679" s="4" t="s">
        <v>1472</v>
      </c>
    </row>
    <row r="680" spans="1:8">
      <c r="A680" s="4">
        <v>1333</v>
      </c>
      <c r="B680" s="4">
        <v>7.9907640000000004</v>
      </c>
      <c r="C680" s="4">
        <v>0.48010900000000001</v>
      </c>
      <c r="D680" s="4">
        <v>3.219112</v>
      </c>
      <c r="E680" s="4">
        <v>2.9553449999999999</v>
      </c>
      <c r="F680" s="4">
        <v>4.0285820000000001</v>
      </c>
      <c r="G680" s="4">
        <v>4.2761009999999997</v>
      </c>
      <c r="H680" s="4" t="s">
        <v>1473</v>
      </c>
    </row>
    <row r="681" spans="1:8">
      <c r="A681" s="4">
        <v>1334</v>
      </c>
      <c r="B681" s="4">
        <v>9.1099189999999997</v>
      </c>
      <c r="C681" s="4">
        <v>-3.630674</v>
      </c>
      <c r="D681" s="4">
        <v>0.15423999999999999</v>
      </c>
      <c r="E681" s="4">
        <v>7.2714080000000001</v>
      </c>
      <c r="F681" s="4">
        <v>5.2140890000000004</v>
      </c>
      <c r="G681" s="4">
        <v>8.0479999999999996E-3</v>
      </c>
      <c r="H681" s="4" t="s">
        <v>1474</v>
      </c>
    </row>
    <row r="682" spans="1:8">
      <c r="A682" s="4">
        <v>1335</v>
      </c>
      <c r="B682" s="4">
        <v>1.298883</v>
      </c>
      <c r="C682" s="4">
        <v>-2.1564770000000002</v>
      </c>
      <c r="D682" s="4">
        <v>0.388685</v>
      </c>
      <c r="E682" s="4">
        <v>3.2978529999999999</v>
      </c>
      <c r="F682" s="4">
        <v>4.0121710000000004</v>
      </c>
      <c r="G682" s="4">
        <v>1.0976619999999999</v>
      </c>
      <c r="H682" s="4" t="s">
        <v>1475</v>
      </c>
    </row>
    <row r="683" spans="1:8">
      <c r="A683" s="4">
        <v>1336</v>
      </c>
      <c r="B683" s="4">
        <v>-1.406069</v>
      </c>
      <c r="C683" s="4">
        <v>1.5953120000000001</v>
      </c>
      <c r="D683" s="4">
        <v>-0.635042</v>
      </c>
      <c r="E683" s="4">
        <v>1.0737E-2</v>
      </c>
      <c r="F683" s="4">
        <v>-1.416855</v>
      </c>
      <c r="G683" s="4">
        <v>1.216912</v>
      </c>
      <c r="H683" s="4" t="s">
        <v>1476</v>
      </c>
    </row>
    <row r="684" spans="1:8">
      <c r="A684" s="4">
        <v>1337</v>
      </c>
      <c r="B684" s="4">
        <v>5.5343309999999999</v>
      </c>
      <c r="C684" s="4">
        <v>-0.17553199999999999</v>
      </c>
      <c r="D684" s="4">
        <v>1.858317</v>
      </c>
      <c r="E684" s="4">
        <v>5.2699540000000002</v>
      </c>
      <c r="F684" s="4">
        <v>3.8955570000000002</v>
      </c>
      <c r="G684" s="4">
        <v>1.0525340000000001</v>
      </c>
      <c r="H684" s="4" t="s">
        <v>1477</v>
      </c>
    </row>
    <row r="685" spans="1:8">
      <c r="A685" s="4">
        <v>1338</v>
      </c>
      <c r="B685" s="4">
        <v>7.7511099999999997</v>
      </c>
      <c r="C685" s="4">
        <v>0.30805199999999999</v>
      </c>
      <c r="D685" s="4">
        <v>1.7157020000000001</v>
      </c>
      <c r="E685" s="4">
        <v>-0.910304</v>
      </c>
      <c r="F685" s="4">
        <v>0.52779699999999996</v>
      </c>
      <c r="G685" s="4">
        <v>1.824325</v>
      </c>
      <c r="H685" s="4" t="s">
        <v>1478</v>
      </c>
    </row>
    <row r="686" spans="1:8">
      <c r="A686" s="4">
        <v>1339</v>
      </c>
      <c r="B686" s="4">
        <v>5.2869719999999996</v>
      </c>
      <c r="C686" s="4">
        <v>-1.5956980000000001</v>
      </c>
      <c r="D686" s="4">
        <v>-0.65981800000000002</v>
      </c>
      <c r="E686" s="4">
        <v>1.8532249999999999</v>
      </c>
      <c r="F686" s="4">
        <v>1.7196880000000001</v>
      </c>
      <c r="G686" s="4">
        <v>-1.7548520000000001</v>
      </c>
      <c r="H686" s="4" t="s">
        <v>1479</v>
      </c>
    </row>
    <row r="687" spans="1:8">
      <c r="A687" s="4">
        <v>1340</v>
      </c>
      <c r="B687" s="4">
        <v>6.0503200000000001</v>
      </c>
      <c r="C687" s="4">
        <v>-0.17852000000000001</v>
      </c>
      <c r="D687" s="4">
        <v>4.8724629999999998</v>
      </c>
      <c r="E687" s="4">
        <v>1.7398849999999999</v>
      </c>
      <c r="F687" s="4">
        <v>-1.328465</v>
      </c>
      <c r="G687" s="4">
        <v>4.0077470000000002</v>
      </c>
      <c r="H687" s="4" t="s">
        <v>1480</v>
      </c>
    </row>
    <row r="688" spans="1:8">
      <c r="A688" s="4">
        <v>1341</v>
      </c>
      <c r="B688" s="4">
        <v>-3.1467079999999998</v>
      </c>
      <c r="C688" s="4">
        <v>-1.1272340000000001</v>
      </c>
      <c r="D688" s="4">
        <v>2.5998420000000002</v>
      </c>
      <c r="E688" s="4">
        <v>2.8722629999999998</v>
      </c>
      <c r="F688" s="4">
        <v>1.700034</v>
      </c>
      <c r="G688" s="4">
        <v>3.2483900000000001</v>
      </c>
      <c r="H688" s="4" t="s">
        <v>1481</v>
      </c>
    </row>
    <row r="689" spans="1:8">
      <c r="A689" s="4">
        <v>1342</v>
      </c>
      <c r="B689" s="4">
        <v>-5.3927839999999998</v>
      </c>
      <c r="C689" s="4">
        <v>1.7831630000000001</v>
      </c>
      <c r="D689" s="4">
        <v>1.0255399999999999</v>
      </c>
      <c r="E689" s="4">
        <v>-1.252945</v>
      </c>
      <c r="F689" s="4">
        <v>1.313232</v>
      </c>
      <c r="G689" s="4">
        <v>3.195541</v>
      </c>
      <c r="H689" s="4" t="s">
        <v>1482</v>
      </c>
    </row>
    <row r="690" spans="1:8">
      <c r="A690" s="4">
        <v>1343</v>
      </c>
      <c r="B690" s="4">
        <v>1.4726159999999999</v>
      </c>
      <c r="C690" s="4">
        <v>-1.7312129999999999</v>
      </c>
      <c r="D690" s="4">
        <v>4.0713470000000003</v>
      </c>
      <c r="E690" s="4">
        <v>2.4655520000000002</v>
      </c>
      <c r="F690" s="4">
        <v>2.7369750000000002</v>
      </c>
      <c r="G690" s="4">
        <v>2.0440800000000001</v>
      </c>
      <c r="H690" s="4" t="s">
        <v>1483</v>
      </c>
    </row>
    <row r="691" spans="1:8">
      <c r="A691" s="4">
        <v>1344</v>
      </c>
      <c r="B691" s="4">
        <v>-1.1739569999999999</v>
      </c>
      <c r="C691" s="4">
        <v>-0.151753</v>
      </c>
      <c r="D691" s="4">
        <v>3.9618530000000001</v>
      </c>
      <c r="E691" s="4">
        <v>-1.7119040000000001</v>
      </c>
      <c r="F691" s="4">
        <v>9.3270000000000002E-3</v>
      </c>
      <c r="G691" s="4">
        <v>3.3324479999999999</v>
      </c>
      <c r="H691" s="4" t="s">
        <v>1484</v>
      </c>
    </row>
    <row r="692" spans="1:8">
      <c r="A692" s="4">
        <v>1345</v>
      </c>
      <c r="B692" s="4">
        <v>2.6450749999999998</v>
      </c>
      <c r="C692" s="4">
        <v>-0.31392799999999998</v>
      </c>
      <c r="D692" s="4">
        <v>6.6500139999999996</v>
      </c>
      <c r="E692" s="4">
        <v>2.3824930000000002</v>
      </c>
      <c r="F692" s="4">
        <v>1.735789</v>
      </c>
      <c r="G692" s="4">
        <v>2.9289679999999998</v>
      </c>
      <c r="H692" s="4" t="s">
        <v>1485</v>
      </c>
    </row>
    <row r="693" spans="1:8">
      <c r="A693" s="4">
        <v>1346</v>
      </c>
      <c r="B693" s="4">
        <v>5.7783389999999999</v>
      </c>
      <c r="C693" s="4">
        <v>-0.89657100000000001</v>
      </c>
      <c r="D693" s="4">
        <v>2.2743769999999999</v>
      </c>
      <c r="E693" s="4">
        <v>7.6054839999999997</v>
      </c>
      <c r="F693" s="4">
        <v>3.8809209999999998</v>
      </c>
      <c r="G693" s="4">
        <v>3.2580170000000002</v>
      </c>
      <c r="H693" s="4" t="s">
        <v>1486</v>
      </c>
    </row>
    <row r="694" spans="1:8">
      <c r="A694" s="4">
        <v>1347</v>
      </c>
      <c r="B694" s="4">
        <v>0.27468199999999998</v>
      </c>
      <c r="C694" s="4">
        <v>-1.268265</v>
      </c>
      <c r="D694" s="4">
        <v>0.329181</v>
      </c>
      <c r="E694" s="4">
        <v>-1.6920200000000001</v>
      </c>
      <c r="F694" s="4">
        <v>1.481358</v>
      </c>
      <c r="G694" s="4">
        <v>3.1140850000000002</v>
      </c>
      <c r="H694" s="4" t="s">
        <v>1487</v>
      </c>
    </row>
    <row r="695" spans="1:8">
      <c r="A695" s="4">
        <v>1362</v>
      </c>
      <c r="B695" s="4">
        <v>-0.18429999999999999</v>
      </c>
      <c r="C695" s="4">
        <v>-0.12235500000000001</v>
      </c>
      <c r="D695" s="4">
        <v>1.9006799999999999</v>
      </c>
      <c r="E695" s="4">
        <v>4.2194380000000002</v>
      </c>
      <c r="F695" s="4">
        <v>2.5635119999999998</v>
      </c>
      <c r="G695" s="4">
        <v>0.90510599999999997</v>
      </c>
      <c r="H695" s="4" t="s">
        <v>1488</v>
      </c>
    </row>
    <row r="696" spans="1:8">
      <c r="A696" s="4">
        <v>1363</v>
      </c>
      <c r="B696" s="4">
        <v>-12.332101</v>
      </c>
      <c r="C696" s="4">
        <v>3.953875</v>
      </c>
      <c r="D696" s="4">
        <v>-3.769012</v>
      </c>
      <c r="E696" s="4">
        <v>-0.96379199999999998</v>
      </c>
      <c r="F696" s="4">
        <v>0.78909799999999997</v>
      </c>
      <c r="G696" s="4">
        <v>-4.3088509999999998</v>
      </c>
      <c r="H696" s="4" t="s">
        <v>1489</v>
      </c>
    </row>
    <row r="697" spans="1:8">
      <c r="A697" s="4">
        <v>1364</v>
      </c>
      <c r="B697" s="4">
        <v>5.4380740000000003</v>
      </c>
      <c r="C697" s="4">
        <v>-7.0926739999999997</v>
      </c>
      <c r="D697" s="4">
        <v>-0.95319699999999996</v>
      </c>
      <c r="E697" s="4">
        <v>-6.4388319999999997</v>
      </c>
      <c r="F697" s="4">
        <v>-0.86474899999999999</v>
      </c>
      <c r="G697" s="4">
        <v>-18.206717000000001</v>
      </c>
      <c r="H697" s="4" t="s">
        <v>1490</v>
      </c>
    </row>
    <row r="698" spans="1:8">
      <c r="A698" s="4">
        <v>1365</v>
      </c>
      <c r="B698" s="4">
        <v>-3.3506390000000001</v>
      </c>
      <c r="C698" s="4">
        <v>-1.0820780000000001</v>
      </c>
      <c r="D698" s="4">
        <v>-6.764875</v>
      </c>
      <c r="E698" s="4">
        <v>9.368665</v>
      </c>
      <c r="F698" s="4">
        <v>1.4204540000000001</v>
      </c>
      <c r="G698" s="4">
        <v>-10.927149</v>
      </c>
      <c r="H698" s="4" t="s">
        <v>1491</v>
      </c>
    </row>
    <row r="699" spans="1:8">
      <c r="A699" s="4">
        <v>1366</v>
      </c>
      <c r="B699" s="4">
        <v>-1.84111</v>
      </c>
      <c r="C699" s="4">
        <v>1.5347219999999999</v>
      </c>
      <c r="D699" s="4">
        <v>-3.5928260000000001</v>
      </c>
      <c r="E699" s="4">
        <v>4.8152470000000003</v>
      </c>
      <c r="F699" s="4">
        <v>1.196366</v>
      </c>
      <c r="G699" s="4">
        <v>-5.0991660000000003</v>
      </c>
      <c r="H699" s="4" t="s">
        <v>1492</v>
      </c>
    </row>
    <row r="700" spans="1:8">
      <c r="A700" s="4">
        <v>1367</v>
      </c>
      <c r="B700" s="4">
        <v>-3.7531029999999999</v>
      </c>
      <c r="C700" s="4">
        <v>2.8447089999999999</v>
      </c>
      <c r="D700" s="4">
        <v>2.357755</v>
      </c>
      <c r="E700" s="4">
        <v>-3.114347</v>
      </c>
      <c r="F700" s="4">
        <v>0.21279799999999999</v>
      </c>
      <c r="G700" s="4">
        <v>2.0310350000000001</v>
      </c>
      <c r="H700" s="4" t="s">
        <v>1493</v>
      </c>
    </row>
    <row r="701" spans="1:8">
      <c r="A701" s="4">
        <v>1368</v>
      </c>
      <c r="B701" s="4">
        <v>-8.0415759999999992</v>
      </c>
      <c r="C701" s="4">
        <v>-1.4426300000000001</v>
      </c>
      <c r="D701" s="4">
        <v>-2.046014</v>
      </c>
      <c r="E701" s="4">
        <v>-3.3113830000000002</v>
      </c>
      <c r="F701" s="4">
        <v>-0.100744</v>
      </c>
      <c r="G701" s="4">
        <v>-4.6605540000000003</v>
      </c>
      <c r="H701" s="4" t="s">
        <v>1494</v>
      </c>
    </row>
    <row r="702" spans="1:8">
      <c r="A702" s="4">
        <v>1369</v>
      </c>
      <c r="B702" s="4">
        <v>-5.2384399999999998</v>
      </c>
      <c r="C702" s="4">
        <v>4.7681829999999996</v>
      </c>
      <c r="D702" s="4">
        <v>-4.6309550000000002</v>
      </c>
      <c r="E702" s="4">
        <v>2.699163</v>
      </c>
      <c r="F702" s="4">
        <v>2.133181</v>
      </c>
      <c r="G702" s="4">
        <v>-5.6415360000000003</v>
      </c>
      <c r="H702" s="4" t="s">
        <v>1495</v>
      </c>
    </row>
    <row r="703" spans="1:8">
      <c r="A703" s="4">
        <v>1370</v>
      </c>
      <c r="B703" s="4">
        <v>-7.028651</v>
      </c>
      <c r="C703" s="4">
        <v>0.36793599999999999</v>
      </c>
      <c r="D703" s="4">
        <v>-3.6615980000000001</v>
      </c>
      <c r="E703" s="4">
        <v>-1.9625079999999999</v>
      </c>
      <c r="F703" s="4">
        <v>-3.457E-3</v>
      </c>
      <c r="G703" s="4">
        <v>-5.3516329999999996</v>
      </c>
      <c r="H703" s="4" t="s">
        <v>1496</v>
      </c>
    </row>
    <row r="704" spans="1:8">
      <c r="A704" s="4">
        <v>1371</v>
      </c>
      <c r="B704" s="4">
        <v>-1.9841979999999999</v>
      </c>
      <c r="C704" s="4">
        <v>1.064649</v>
      </c>
      <c r="D704" s="4">
        <v>-1.6386339999999999</v>
      </c>
      <c r="E704" s="4">
        <v>0.84496300000000002</v>
      </c>
      <c r="F704" s="4">
        <v>5.222181</v>
      </c>
      <c r="G704" s="4">
        <v>-2.1827220000000001</v>
      </c>
      <c r="H704" s="4" t="s">
        <v>1497</v>
      </c>
    </row>
    <row r="705" spans="1:8">
      <c r="A705" s="4">
        <v>1372</v>
      </c>
      <c r="B705" s="4">
        <v>-3.2565750000000002</v>
      </c>
      <c r="C705" s="4">
        <v>1.215101</v>
      </c>
      <c r="D705" s="4">
        <v>-3.8649209999999998</v>
      </c>
      <c r="E705" s="4">
        <v>4.7302179999999998</v>
      </c>
      <c r="F705" s="4">
        <v>1.822236</v>
      </c>
      <c r="G705" s="4">
        <v>-5.812443</v>
      </c>
      <c r="H705" s="4" t="s">
        <v>1498</v>
      </c>
    </row>
    <row r="706" spans="1:8">
      <c r="A706" s="4">
        <v>1373</v>
      </c>
      <c r="B706" s="4">
        <v>-4.2849680000000001</v>
      </c>
      <c r="C706" s="4">
        <v>0.83411000000000002</v>
      </c>
      <c r="D706" s="4">
        <v>-3.0278450000000001</v>
      </c>
      <c r="E706" s="4">
        <v>4.4143340000000002</v>
      </c>
      <c r="F706" s="4">
        <v>0.94945900000000005</v>
      </c>
      <c r="G706" s="4">
        <v>-6.9831919999999998</v>
      </c>
      <c r="H706" s="4" t="s">
        <v>1499</v>
      </c>
    </row>
    <row r="707" spans="1:8">
      <c r="A707" s="4">
        <v>1374</v>
      </c>
      <c r="B707" s="4">
        <v>-1.244189</v>
      </c>
      <c r="C707" s="4">
        <v>-0.65893900000000005</v>
      </c>
      <c r="D707" s="4">
        <v>-0.62879200000000002</v>
      </c>
      <c r="E707" s="4">
        <v>1.8719920000000001</v>
      </c>
      <c r="F707" s="4">
        <v>1.85531</v>
      </c>
      <c r="G707" s="4">
        <v>-1.597062</v>
      </c>
      <c r="H707" s="4" t="s">
        <v>1500</v>
      </c>
    </row>
    <row r="708" spans="1:8">
      <c r="A708" s="4">
        <v>1375</v>
      </c>
      <c r="B708" s="4">
        <v>4.0190979999999996</v>
      </c>
      <c r="C708" s="4">
        <v>-5.3418E-2</v>
      </c>
      <c r="D708" s="4">
        <v>0.56695200000000001</v>
      </c>
      <c r="E708" s="4">
        <v>-1.6417379999999999</v>
      </c>
      <c r="F708" s="4">
        <v>-1.257617</v>
      </c>
      <c r="G708" s="4">
        <v>1.2781629999999999</v>
      </c>
      <c r="H708" s="4" t="s">
        <v>1501</v>
      </c>
    </row>
    <row r="709" spans="1:8">
      <c r="A709" s="4">
        <v>1376</v>
      </c>
      <c r="B709" s="4">
        <v>0.55125900000000005</v>
      </c>
      <c r="C709" s="4">
        <v>-1.4895020000000001</v>
      </c>
      <c r="D709" s="4">
        <v>-4.4098059999999997</v>
      </c>
      <c r="E709" s="4">
        <v>1.312799</v>
      </c>
      <c r="F709" s="4">
        <v>0.72487599999999996</v>
      </c>
      <c r="G709" s="4">
        <v>-5.4234770000000001</v>
      </c>
      <c r="H709" s="4" t="s">
        <v>1502</v>
      </c>
    </row>
    <row r="710" spans="1:8">
      <c r="A710" s="4">
        <v>1377</v>
      </c>
      <c r="B710" s="4">
        <v>1.8807999999999998E-2</v>
      </c>
      <c r="C710" s="4">
        <v>-0.68330199999999996</v>
      </c>
      <c r="D710" s="4">
        <v>-0.95316400000000001</v>
      </c>
      <c r="E710" s="4">
        <v>1.402576</v>
      </c>
      <c r="F710" s="4">
        <v>0.16378999999999999</v>
      </c>
      <c r="G710" s="4">
        <v>-2.2278319999999998</v>
      </c>
      <c r="H710" s="4" t="s">
        <v>1503</v>
      </c>
    </row>
    <row r="711" spans="1:8">
      <c r="A711" s="4">
        <v>1378</v>
      </c>
      <c r="B711" s="4">
        <v>-1.4475260000000001</v>
      </c>
      <c r="C711" s="4">
        <v>-0.82980600000000004</v>
      </c>
      <c r="D711" s="4">
        <v>-2.6685819999999998</v>
      </c>
      <c r="E711" s="4">
        <v>2.8785059999999998</v>
      </c>
      <c r="F711" s="4">
        <v>0.60252399999999995</v>
      </c>
      <c r="G711" s="4">
        <v>-3.1480570000000001</v>
      </c>
      <c r="H711" s="4" t="s">
        <v>1504</v>
      </c>
    </row>
    <row r="712" spans="1:8">
      <c r="A712" s="4">
        <v>1379</v>
      </c>
      <c r="B712" s="4">
        <v>-10.244624</v>
      </c>
      <c r="C712" s="4">
        <v>6.1251179999999996</v>
      </c>
      <c r="D712" s="4">
        <v>-3.8982899999999998</v>
      </c>
      <c r="E712" s="4">
        <v>-1.6108130000000001</v>
      </c>
      <c r="F712" s="4">
        <v>2.4718800000000001</v>
      </c>
      <c r="G712" s="4">
        <v>-5.3221639999999999</v>
      </c>
      <c r="H712" s="4" t="s">
        <v>1505</v>
      </c>
    </row>
    <row r="713" spans="1:8">
      <c r="A713" s="4">
        <v>1380</v>
      </c>
      <c r="B713" s="4">
        <v>2.5168210000000002</v>
      </c>
      <c r="C713" s="4">
        <v>-0.74995400000000001</v>
      </c>
      <c r="D713" s="4">
        <v>-0.51512100000000005</v>
      </c>
      <c r="E713" s="4">
        <v>2.396855</v>
      </c>
      <c r="F713" s="4">
        <v>0.73903399999999997</v>
      </c>
      <c r="G713" s="4">
        <v>-1.2471049999999999</v>
      </c>
      <c r="H713" s="4" t="s">
        <v>1506</v>
      </c>
    </row>
    <row r="714" spans="1:8">
      <c r="A714" s="4">
        <v>1381</v>
      </c>
      <c r="B714" s="4">
        <v>-6.4197740000000003</v>
      </c>
      <c r="C714" s="4">
        <v>1.583939</v>
      </c>
      <c r="D714" s="4">
        <v>-1.5871459999999999</v>
      </c>
      <c r="E714" s="4">
        <v>-3.7749459999999999</v>
      </c>
      <c r="F714" s="4">
        <v>-0.16463</v>
      </c>
      <c r="G714" s="4">
        <v>-0.91564599999999996</v>
      </c>
      <c r="H714" s="4" t="s">
        <v>1507</v>
      </c>
    </row>
    <row r="715" spans="1:8">
      <c r="A715" s="4">
        <v>1382</v>
      </c>
      <c r="B715" s="4">
        <v>-6.1052000000000002E-2</v>
      </c>
      <c r="C715" s="4">
        <v>1.1591149999999999</v>
      </c>
      <c r="D715" s="4">
        <v>-2.9613550000000002</v>
      </c>
      <c r="E715" s="4">
        <v>1.326559</v>
      </c>
      <c r="F715" s="4">
        <v>-0.42900500000000003</v>
      </c>
      <c r="G715" s="4">
        <v>-3.8329490000000002</v>
      </c>
      <c r="H715" s="4" t="s">
        <v>1508</v>
      </c>
    </row>
    <row r="716" spans="1:8">
      <c r="A716" s="4">
        <v>1383</v>
      </c>
      <c r="B716" s="4">
        <v>-5.4000620000000001</v>
      </c>
      <c r="C716" s="4">
        <v>-0.45160099999999997</v>
      </c>
      <c r="D716" s="4">
        <v>-3.9443709999999998</v>
      </c>
      <c r="E716" s="4">
        <v>5.6656829999999996</v>
      </c>
      <c r="F716" s="4">
        <v>0.27555299999999999</v>
      </c>
      <c r="G716" s="4">
        <v>-5.9320219999999999</v>
      </c>
      <c r="H716" s="4" t="s">
        <v>1509</v>
      </c>
    </row>
    <row r="717" spans="1:8">
      <c r="A717" s="4">
        <v>1384</v>
      </c>
      <c r="B717" s="4">
        <v>-8.4580409999999997</v>
      </c>
      <c r="C717" s="4">
        <v>2.5344920000000002</v>
      </c>
      <c r="D717" s="4">
        <v>-3.967346</v>
      </c>
      <c r="E717" s="4">
        <v>-0.19634799999999999</v>
      </c>
      <c r="F717" s="4">
        <v>9.0193999999999996E-2</v>
      </c>
      <c r="G717" s="4">
        <v>-6.1385449999999997</v>
      </c>
      <c r="H717" s="4" t="s">
        <v>1510</v>
      </c>
    </row>
    <row r="718" spans="1:8">
      <c r="A718" s="4">
        <v>1385</v>
      </c>
      <c r="B718" s="4">
        <v>-2.6205539999999998</v>
      </c>
      <c r="C718" s="4">
        <v>1.01854</v>
      </c>
      <c r="D718" s="4">
        <v>2.099602</v>
      </c>
      <c r="E718" s="4">
        <v>-7.0513279999999998</v>
      </c>
      <c r="F718" s="4">
        <v>-3.062684</v>
      </c>
      <c r="G718" s="4">
        <v>0.76144999999999996</v>
      </c>
      <c r="H718" s="4" t="s">
        <v>1511</v>
      </c>
    </row>
    <row r="719" spans="1:8">
      <c r="A719" s="4">
        <v>1386</v>
      </c>
      <c r="B719" s="4">
        <v>1.529768</v>
      </c>
      <c r="C719" s="4">
        <v>2.4463370000000002</v>
      </c>
      <c r="D719" s="4">
        <v>-2.5554770000000002</v>
      </c>
      <c r="E719" s="4">
        <v>3.8601239999999999</v>
      </c>
      <c r="F719" s="4">
        <v>2.062182</v>
      </c>
      <c r="G719" s="4">
        <v>-1.7006289999999999</v>
      </c>
      <c r="H719" s="4" t="s">
        <v>1512</v>
      </c>
    </row>
    <row r="720" spans="1:8">
      <c r="A720" s="4">
        <v>1387</v>
      </c>
      <c r="B720" s="4">
        <v>-2.9556149999999999</v>
      </c>
      <c r="C720" s="4">
        <v>-5.6580999999999999E-2</v>
      </c>
      <c r="D720" s="4">
        <v>-3.7831630000000001</v>
      </c>
      <c r="E720" s="4">
        <v>0.60840099999999997</v>
      </c>
      <c r="F720" s="4">
        <v>-0.48618099999999997</v>
      </c>
      <c r="G720" s="4">
        <v>-5.0479669999999999</v>
      </c>
      <c r="H720" s="4" t="s">
        <v>1513</v>
      </c>
    </row>
    <row r="721" spans="1:8">
      <c r="A721" s="4">
        <v>1388</v>
      </c>
      <c r="B721" s="4">
        <v>-4.0339280000000004</v>
      </c>
      <c r="C721" s="4">
        <v>1.729344</v>
      </c>
      <c r="D721" s="4">
        <v>-1.0767880000000001</v>
      </c>
      <c r="E721" s="4">
        <v>-0.86485199999999995</v>
      </c>
      <c r="F721" s="4">
        <v>0.14025799999999999</v>
      </c>
      <c r="G721" s="4">
        <v>-2.2086640000000002</v>
      </c>
      <c r="H721" s="4" t="s">
        <v>1514</v>
      </c>
    </row>
    <row r="722" spans="1:8">
      <c r="A722" s="4">
        <v>1389</v>
      </c>
      <c r="B722" s="4">
        <v>-5.2858309999999999</v>
      </c>
      <c r="C722" s="4">
        <v>2.2724169999999999</v>
      </c>
      <c r="D722" s="4">
        <v>1.862495</v>
      </c>
      <c r="E722" s="4">
        <v>-4.300872</v>
      </c>
      <c r="F722" s="4">
        <v>0.69382999999999995</v>
      </c>
      <c r="G722" s="4">
        <v>-2.167173</v>
      </c>
      <c r="H722" s="4" t="s">
        <v>1515</v>
      </c>
    </row>
    <row r="723" spans="1:8">
      <c r="A723" s="4">
        <v>1390</v>
      </c>
      <c r="B723" s="4">
        <v>-5.7915229999999998</v>
      </c>
      <c r="C723" s="4">
        <v>-2.2066880000000002</v>
      </c>
      <c r="D723" s="4">
        <v>-1.15574</v>
      </c>
      <c r="E723" s="4">
        <v>-5.8189679999999999</v>
      </c>
      <c r="F723" s="4">
        <v>-1.6368290000000001</v>
      </c>
      <c r="G723" s="4">
        <v>-5.2327919999999999</v>
      </c>
      <c r="H723" s="4" t="s">
        <v>1516</v>
      </c>
    </row>
    <row r="724" spans="1:8">
      <c r="A724" s="4">
        <v>1391</v>
      </c>
      <c r="B724" s="4">
        <v>-7.9089559999999999</v>
      </c>
      <c r="C724" s="4">
        <v>4.6644949999999996</v>
      </c>
      <c r="D724" s="4">
        <v>-3.0447470000000001</v>
      </c>
      <c r="E724" s="4">
        <v>-3.3956580000000001</v>
      </c>
      <c r="F724" s="4">
        <v>-1.2881020000000001</v>
      </c>
      <c r="G724" s="4">
        <v>-6.9356790000000004</v>
      </c>
      <c r="H724" s="4" t="s">
        <v>1517</v>
      </c>
    </row>
    <row r="725" spans="1:8">
      <c r="A725" s="4">
        <v>1392</v>
      </c>
      <c r="B725" s="4">
        <v>-0.637243</v>
      </c>
      <c r="C725" s="4">
        <v>7.0137000000000005E-2</v>
      </c>
      <c r="D725" s="4">
        <v>0.82989900000000005</v>
      </c>
      <c r="E725" s="4">
        <v>-2.296789</v>
      </c>
      <c r="F725" s="4">
        <v>-0.51343300000000003</v>
      </c>
      <c r="G725" s="4">
        <v>-0.23896600000000001</v>
      </c>
      <c r="H725" s="4" t="s">
        <v>1518</v>
      </c>
    </row>
    <row r="726" spans="1:8">
      <c r="A726" s="4">
        <v>1393</v>
      </c>
      <c r="B726" s="4">
        <v>0.33060699999999998</v>
      </c>
      <c r="C726" s="4">
        <v>1.845567</v>
      </c>
      <c r="D726" s="4">
        <v>-4.4932910000000001</v>
      </c>
      <c r="E726" s="4">
        <v>9.6564779999999999</v>
      </c>
      <c r="F726" s="4">
        <v>4.394374</v>
      </c>
      <c r="G726" s="4">
        <v>-6.0611259999999998</v>
      </c>
      <c r="H726" s="4" t="s">
        <v>1519</v>
      </c>
    </row>
    <row r="727" spans="1:8">
      <c r="A727" s="4">
        <v>1394</v>
      </c>
      <c r="B727" s="4">
        <v>-2.3663780000000001</v>
      </c>
      <c r="C727" s="4">
        <v>-0.25201800000000002</v>
      </c>
      <c r="D727" s="4">
        <v>-1.5436319999999999</v>
      </c>
      <c r="E727" s="4">
        <v>-0.89076999999999995</v>
      </c>
      <c r="F727" s="4">
        <v>0.18878</v>
      </c>
      <c r="G727" s="4">
        <v>-3.5783830000000001</v>
      </c>
      <c r="H727" s="4" t="s">
        <v>1520</v>
      </c>
    </row>
    <row r="728" spans="1:8">
      <c r="A728" s="4">
        <v>1395</v>
      </c>
      <c r="B728" s="4">
        <v>6.4989860000000004</v>
      </c>
      <c r="C728" s="4">
        <v>-0.32771299999999998</v>
      </c>
      <c r="D728" s="4">
        <v>-0.77476599999999995</v>
      </c>
      <c r="E728" s="4">
        <v>9.0757689999999993</v>
      </c>
      <c r="F728" s="4">
        <v>2.4330669999999999</v>
      </c>
      <c r="G728" s="4">
        <v>1.105407</v>
      </c>
      <c r="H728" s="4" t="s">
        <v>1521</v>
      </c>
    </row>
    <row r="729" spans="1:8">
      <c r="A729" s="4">
        <v>1396</v>
      </c>
      <c r="B729" s="4">
        <v>-3.810981</v>
      </c>
      <c r="C729" s="4">
        <v>-8.0680000000000005E-3</v>
      </c>
      <c r="D729" s="4">
        <v>-3.2564959999999998</v>
      </c>
      <c r="E729" s="4">
        <v>0.97960899999999995</v>
      </c>
      <c r="F729" s="4">
        <v>-8.3519999999999997E-2</v>
      </c>
      <c r="G729" s="4">
        <v>-6.6710260000000003</v>
      </c>
      <c r="H729" s="4" t="s">
        <v>1522</v>
      </c>
    </row>
    <row r="730" spans="1:8">
      <c r="A730" s="4">
        <v>1397</v>
      </c>
      <c r="B730" s="4">
        <v>-0.99541299999999999</v>
      </c>
      <c r="C730" s="4">
        <v>1.6731480000000001</v>
      </c>
      <c r="D730" s="4">
        <v>1.0862210000000001</v>
      </c>
      <c r="E730" s="4">
        <v>-0.60904999999999998</v>
      </c>
      <c r="F730" s="4">
        <v>0.28922500000000001</v>
      </c>
      <c r="G730" s="4">
        <v>0.43799700000000003</v>
      </c>
      <c r="H730" s="4" t="s">
        <v>1523</v>
      </c>
    </row>
    <row r="731" spans="1:8">
      <c r="A731" s="4">
        <v>1398</v>
      </c>
      <c r="B731" s="4">
        <v>-1.214987</v>
      </c>
      <c r="C731" s="4">
        <v>0.30945099999999998</v>
      </c>
      <c r="D731" s="4">
        <v>-1.026114</v>
      </c>
      <c r="E731" s="4">
        <v>-1.1136029999999999</v>
      </c>
      <c r="F731" s="4">
        <v>0.91614200000000001</v>
      </c>
      <c r="G731" s="4">
        <v>-1.8457539999999999</v>
      </c>
      <c r="H731" s="4" t="s">
        <v>1524</v>
      </c>
    </row>
    <row r="732" spans="1:8">
      <c r="A732" s="4">
        <v>1399</v>
      </c>
      <c r="B732" s="4">
        <v>-5.8667720000000001</v>
      </c>
      <c r="C732" s="4">
        <v>1.158525</v>
      </c>
      <c r="D732" s="4">
        <v>-1.243071</v>
      </c>
      <c r="E732" s="4">
        <v>-2.119856</v>
      </c>
      <c r="F732" s="4">
        <v>0.47158499999999998</v>
      </c>
      <c r="G732" s="4">
        <v>-5.1656639999999996</v>
      </c>
      <c r="H732" s="4" t="s">
        <v>1525</v>
      </c>
    </row>
    <row r="733" spans="1:8">
      <c r="A733" s="4">
        <v>1400</v>
      </c>
      <c r="B733" s="4">
        <v>-2.2516349999999998</v>
      </c>
      <c r="C733" s="4">
        <v>3.3247930000000001</v>
      </c>
      <c r="D733" s="4">
        <v>-2.3499639999999999</v>
      </c>
      <c r="E733" s="4">
        <v>-1.851831</v>
      </c>
      <c r="F733" s="4">
        <v>-8.1006999999999996E-2</v>
      </c>
      <c r="G733" s="4">
        <v>-1.197255</v>
      </c>
      <c r="H733" s="4" t="s">
        <v>1526</v>
      </c>
    </row>
    <row r="734" spans="1:8">
      <c r="A734" s="4">
        <v>1401</v>
      </c>
      <c r="B734" s="4">
        <v>-1.806629</v>
      </c>
      <c r="C734" s="4">
        <v>0.86482099999999995</v>
      </c>
      <c r="D734" s="4">
        <v>1.513968</v>
      </c>
      <c r="E734" s="4">
        <v>-3.2396210000000001</v>
      </c>
      <c r="F734" s="4">
        <v>-0.59778500000000001</v>
      </c>
      <c r="G734" s="4">
        <v>0.29360700000000001</v>
      </c>
      <c r="H734" s="4" t="s">
        <v>1527</v>
      </c>
    </row>
    <row r="735" spans="1:8">
      <c r="A735" s="4">
        <v>1402</v>
      </c>
      <c r="B735" s="4">
        <v>-0.35707499999999998</v>
      </c>
      <c r="C735" s="4">
        <v>-0.45380199999999998</v>
      </c>
      <c r="D735" s="4">
        <v>-0.47909600000000002</v>
      </c>
      <c r="E735" s="4">
        <v>5.2516080000000001</v>
      </c>
      <c r="F735" s="4">
        <v>1.3327929999999999</v>
      </c>
      <c r="G735" s="4">
        <v>-2.3715890000000002</v>
      </c>
      <c r="H735" s="4" t="s">
        <v>1528</v>
      </c>
    </row>
    <row r="736" spans="1:8">
      <c r="A736" s="4">
        <v>1403</v>
      </c>
      <c r="B736" s="4">
        <v>-11.672779999999999</v>
      </c>
      <c r="C736" s="4">
        <v>1.903132</v>
      </c>
      <c r="D736" s="4">
        <v>-0.41069099999999997</v>
      </c>
      <c r="E736" s="4">
        <v>-5.8365669999999996</v>
      </c>
      <c r="F736" s="4">
        <v>-3.555679</v>
      </c>
      <c r="G736" s="4">
        <v>-6.6779080000000004</v>
      </c>
      <c r="H736" s="4" t="s">
        <v>1529</v>
      </c>
    </row>
    <row r="737" spans="1:8">
      <c r="A737" s="4">
        <v>1404</v>
      </c>
      <c r="B737" s="4">
        <v>0.148369</v>
      </c>
      <c r="C737" s="4">
        <v>4.0662149999999997</v>
      </c>
      <c r="D737" s="4">
        <v>-2.7125050000000002</v>
      </c>
      <c r="E737" s="4">
        <v>9.5443730000000002</v>
      </c>
      <c r="F737" s="4">
        <v>2.0441449999999999</v>
      </c>
      <c r="G737" s="4">
        <v>-2.4636360000000002</v>
      </c>
      <c r="H737" s="4" t="s">
        <v>1530</v>
      </c>
    </row>
    <row r="738" spans="1:8">
      <c r="A738" s="4">
        <v>1405</v>
      </c>
      <c r="B738" s="4">
        <v>1.4657340000000001</v>
      </c>
      <c r="C738" s="4">
        <v>0.67315499999999995</v>
      </c>
      <c r="D738" s="4">
        <v>-4.0003039999999999</v>
      </c>
      <c r="E738" s="4">
        <v>4.7166119999999996</v>
      </c>
      <c r="F738" s="4">
        <v>2.6182590000000001</v>
      </c>
      <c r="G738" s="4">
        <v>-6.8827980000000002</v>
      </c>
      <c r="H738" s="4" t="s">
        <v>1531</v>
      </c>
    </row>
    <row r="739" spans="1:8">
      <c r="A739" s="4">
        <v>1406</v>
      </c>
      <c r="B739" s="4">
        <v>3.929875</v>
      </c>
      <c r="C739" s="4">
        <v>8.8172E-2</v>
      </c>
      <c r="D739" s="4">
        <v>2.5609959999999998</v>
      </c>
      <c r="E739" s="4">
        <v>1.4830890000000001</v>
      </c>
      <c r="F739" s="4">
        <v>1.468666</v>
      </c>
      <c r="G739" s="4">
        <v>3.4414210000000001</v>
      </c>
      <c r="H739" s="4" t="s">
        <v>1532</v>
      </c>
    </row>
    <row r="740" spans="1:8">
      <c r="A740" s="4">
        <v>1407</v>
      </c>
      <c r="B740" s="4">
        <v>-0.135797</v>
      </c>
      <c r="C740" s="4">
        <v>-2.2526130000000002</v>
      </c>
      <c r="D740" s="4">
        <v>4.2826750000000002</v>
      </c>
      <c r="E740" s="4">
        <v>-2.4582079999999999</v>
      </c>
      <c r="F740" s="4">
        <v>0.21077899999999999</v>
      </c>
      <c r="G740" s="4">
        <v>1.668831</v>
      </c>
      <c r="H740" s="4" t="s">
        <v>1533</v>
      </c>
    </row>
    <row r="741" spans="1:8">
      <c r="A741" s="4">
        <v>1408</v>
      </c>
      <c r="B741" s="4">
        <v>2.9537390000000001</v>
      </c>
      <c r="C741" s="4">
        <v>-0.185443</v>
      </c>
      <c r="D741" s="4">
        <v>-0.93677200000000005</v>
      </c>
      <c r="E741" s="4">
        <v>3.659459</v>
      </c>
      <c r="F741" s="4">
        <v>0.10896</v>
      </c>
      <c r="G741" s="4">
        <v>-1.9579800000000001</v>
      </c>
      <c r="H741" s="4" t="s">
        <v>1534</v>
      </c>
    </row>
    <row r="742" spans="1:8">
      <c r="A742" s="4">
        <v>1409</v>
      </c>
      <c r="B742" s="4">
        <v>6.3471909999999996</v>
      </c>
      <c r="C742" s="4">
        <v>0.302282</v>
      </c>
      <c r="D742" s="4">
        <v>3.2794370000000002</v>
      </c>
      <c r="E742" s="4">
        <v>4.1423379999999996</v>
      </c>
      <c r="F742" s="4">
        <v>2.7241240000000002</v>
      </c>
      <c r="G742" s="4">
        <v>4.326155</v>
      </c>
      <c r="H742" s="4" t="s">
        <v>1535</v>
      </c>
    </row>
    <row r="743" spans="1:8">
      <c r="A743" s="4">
        <v>1410</v>
      </c>
      <c r="B743" s="4">
        <v>-1.98275</v>
      </c>
      <c r="C743" s="4">
        <v>1.2429870000000001</v>
      </c>
      <c r="D743" s="4">
        <v>9.2880000000000004E-2</v>
      </c>
      <c r="E743" s="4">
        <v>-0.99855499999999997</v>
      </c>
      <c r="F743" s="4">
        <v>-0.86304000000000003</v>
      </c>
      <c r="G743" s="4">
        <v>0.32865499999999997</v>
      </c>
      <c r="H743" s="4" t="s">
        <v>1536</v>
      </c>
    </row>
    <row r="744" spans="1:8">
      <c r="A744" s="4">
        <v>1411</v>
      </c>
      <c r="B744" s="4">
        <v>-1.4567049999999999</v>
      </c>
      <c r="C744" s="4">
        <v>-0.93836200000000003</v>
      </c>
      <c r="D744" s="4">
        <v>-1.788616</v>
      </c>
      <c r="E744" s="4">
        <v>2.4215260000000001</v>
      </c>
      <c r="F744" s="4">
        <v>2.0733410000000001</v>
      </c>
      <c r="G744" s="4">
        <v>-1.1160399999999999</v>
      </c>
      <c r="H744" s="4" t="s">
        <v>1537</v>
      </c>
    </row>
    <row r="745" spans="1:8">
      <c r="A745" s="4">
        <v>1412</v>
      </c>
      <c r="B745" s="4">
        <v>2.9895649999999998</v>
      </c>
      <c r="C745" s="4">
        <v>-0.68906299999999998</v>
      </c>
      <c r="D745" s="4">
        <v>1.366344</v>
      </c>
      <c r="E745" s="4">
        <v>1.012076</v>
      </c>
      <c r="F745" s="4">
        <v>1.7503409999999999</v>
      </c>
      <c r="G745" s="4">
        <v>0.48483999999999999</v>
      </c>
      <c r="H745" s="4" t="s">
        <v>1538</v>
      </c>
    </row>
    <row r="746" spans="1:8">
      <c r="A746" s="4">
        <v>1413</v>
      </c>
      <c r="B746" s="4">
        <v>6.9744159999999997</v>
      </c>
      <c r="C746" s="4">
        <v>-0.69961600000000002</v>
      </c>
      <c r="D746" s="4">
        <v>5.2013879999999997</v>
      </c>
      <c r="E746" s="4">
        <v>11.954008999999999</v>
      </c>
      <c r="F746" s="4">
        <v>7.1965979999999998</v>
      </c>
      <c r="G746" s="4">
        <v>5.2603140000000002</v>
      </c>
      <c r="H746" s="4" t="s">
        <v>1539</v>
      </c>
    </row>
    <row r="747" spans="1:8">
      <c r="A747" s="4">
        <v>1414</v>
      </c>
      <c r="B747" s="4">
        <v>9.9104559999999999</v>
      </c>
      <c r="C747" s="4">
        <v>-4.5769599999999997</v>
      </c>
      <c r="D747" s="4">
        <v>1.087726</v>
      </c>
      <c r="E747" s="4">
        <v>6.7465679999999999</v>
      </c>
      <c r="F747" s="4">
        <v>4.9588450000000002</v>
      </c>
      <c r="G747" s="4">
        <v>0.60253800000000002</v>
      </c>
      <c r="H747" s="4" t="s">
        <v>1540</v>
      </c>
    </row>
    <row r="748" spans="1:8">
      <c r="A748" s="4">
        <v>1415</v>
      </c>
      <c r="B748" s="4">
        <v>2.3362750000000001</v>
      </c>
      <c r="C748" s="4">
        <v>-0.68340800000000002</v>
      </c>
      <c r="D748" s="4">
        <v>0.78417400000000004</v>
      </c>
      <c r="E748" s="4">
        <v>0.91979699999999998</v>
      </c>
      <c r="F748" s="4">
        <v>1.200815</v>
      </c>
      <c r="G748" s="4">
        <v>1.4860850000000001</v>
      </c>
      <c r="H748" s="4" t="s">
        <v>1541</v>
      </c>
    </row>
    <row r="749" spans="1:8">
      <c r="A749" s="4">
        <v>1416</v>
      </c>
      <c r="B749" s="4">
        <v>-2.3897110000000001</v>
      </c>
      <c r="C749" s="4">
        <v>-2.1438579999999998</v>
      </c>
      <c r="D749" s="4">
        <v>3.3093249999999999</v>
      </c>
      <c r="E749" s="4">
        <v>-0.267152</v>
      </c>
      <c r="F749" s="4">
        <v>1.7505839999999999</v>
      </c>
      <c r="G749" s="4">
        <v>1.2995129999999999</v>
      </c>
      <c r="H749" s="4" t="s">
        <v>1542</v>
      </c>
    </row>
    <row r="750" spans="1:8">
      <c r="A750" s="4">
        <v>1417</v>
      </c>
      <c r="B750" s="4">
        <v>1.0571790000000001</v>
      </c>
      <c r="C750" s="4">
        <v>0.36270999999999998</v>
      </c>
      <c r="D750" s="4">
        <v>3.6868530000000002</v>
      </c>
      <c r="E750" s="4">
        <v>1.3623479999999999</v>
      </c>
      <c r="F750" s="4">
        <v>0.79855600000000004</v>
      </c>
      <c r="G750" s="4">
        <v>3.3925360000000002</v>
      </c>
      <c r="H750" s="4" t="s">
        <v>1543</v>
      </c>
    </row>
    <row r="751" spans="1:8">
      <c r="A751" s="4">
        <v>1418</v>
      </c>
      <c r="B751" s="4">
        <v>5.3879109999999999</v>
      </c>
      <c r="C751" s="4">
        <v>-2.1703969999999999</v>
      </c>
      <c r="D751" s="4">
        <v>1.913268</v>
      </c>
      <c r="E751" s="4">
        <v>0.96358900000000003</v>
      </c>
      <c r="F751" s="4">
        <v>0.91177699999999995</v>
      </c>
      <c r="G751" s="4">
        <v>1.631864</v>
      </c>
      <c r="H751" s="4" t="s">
        <v>1544</v>
      </c>
    </row>
    <row r="752" spans="1:8">
      <c r="A752" s="4">
        <v>1419</v>
      </c>
      <c r="B752" s="4">
        <v>11.210893</v>
      </c>
      <c r="C752" s="4">
        <v>-4.6519329999999997</v>
      </c>
      <c r="D752" s="4">
        <v>-2.7894420000000002</v>
      </c>
      <c r="E752" s="4">
        <v>6.27691</v>
      </c>
      <c r="F752" s="4">
        <v>0.80906999999999996</v>
      </c>
      <c r="G752" s="4">
        <v>-2.8333200000000001</v>
      </c>
      <c r="H752" s="4" t="s">
        <v>1545</v>
      </c>
    </row>
    <row r="753" spans="1:8">
      <c r="A753" s="4">
        <v>1420</v>
      </c>
      <c r="B753" s="4">
        <v>5.0587689999999998</v>
      </c>
      <c r="C753" s="4">
        <v>-1.1579539999999999</v>
      </c>
      <c r="D753" s="4">
        <v>2.4901550000000001</v>
      </c>
      <c r="E753" s="4">
        <v>1.244686</v>
      </c>
      <c r="F753" s="4">
        <v>2.8687269999999998</v>
      </c>
      <c r="G753" s="4">
        <v>3.3274940000000002</v>
      </c>
      <c r="H753" s="4" t="s">
        <v>1546</v>
      </c>
    </row>
    <row r="754" spans="1:8">
      <c r="A754" s="4">
        <v>1421</v>
      </c>
      <c r="B754" s="4">
        <v>-3.0673300000000001</v>
      </c>
      <c r="C754" s="4">
        <v>-1.0270490000000001</v>
      </c>
      <c r="D754" s="4">
        <v>-1.4898659999999999</v>
      </c>
      <c r="E754" s="4">
        <v>-0.67205999999999999</v>
      </c>
      <c r="F754" s="4">
        <v>0.319384</v>
      </c>
      <c r="G754" s="4">
        <v>-2.0067360000000001</v>
      </c>
      <c r="H754" s="4" t="s">
        <v>1547</v>
      </c>
    </row>
    <row r="755" spans="1:8">
      <c r="A755" s="4">
        <v>1422</v>
      </c>
      <c r="B755" s="4">
        <v>-0.162298</v>
      </c>
      <c r="C755" s="4">
        <v>0.233845</v>
      </c>
      <c r="D755" s="4">
        <v>1.5032999999999999E-2</v>
      </c>
      <c r="E755" s="4">
        <v>-2.8250630000000001</v>
      </c>
      <c r="F755" s="4">
        <v>-0.23086200000000001</v>
      </c>
      <c r="G755" s="4">
        <v>1.8379779999999999</v>
      </c>
      <c r="H755" s="4" t="s">
        <v>1548</v>
      </c>
    </row>
    <row r="756" spans="1:8">
      <c r="A756" s="4">
        <v>1423</v>
      </c>
      <c r="B756" s="4">
        <v>-9.5588999999999993E-2</v>
      </c>
      <c r="C756" s="4">
        <v>-1.5803940000000001</v>
      </c>
      <c r="D756" s="4">
        <v>-1.91289</v>
      </c>
      <c r="E756" s="4">
        <v>-0.69437099999999996</v>
      </c>
      <c r="F756" s="4">
        <v>0.32844800000000002</v>
      </c>
      <c r="G756" s="4">
        <v>-1.3362369999999999</v>
      </c>
      <c r="H756" s="4" t="s">
        <v>1549</v>
      </c>
    </row>
    <row r="757" spans="1:8">
      <c r="A757" s="4">
        <v>1424</v>
      </c>
      <c r="B757" s="4">
        <v>7.0587479999999996</v>
      </c>
      <c r="C757" s="4">
        <v>2.901745</v>
      </c>
      <c r="D757" s="4">
        <v>2.992715</v>
      </c>
      <c r="E757" s="4">
        <v>7.5201539999999998</v>
      </c>
      <c r="F757" s="4">
        <v>4.3688900000000004</v>
      </c>
      <c r="G757" s="4">
        <v>4.2175409999999998</v>
      </c>
      <c r="H757" s="4" t="s">
        <v>1550</v>
      </c>
    </row>
    <row r="758" spans="1:8">
      <c r="A758" s="4">
        <v>1425</v>
      </c>
      <c r="B758" s="4">
        <v>1.0465249999999999</v>
      </c>
      <c r="C758" s="4">
        <v>1.2093780000000001</v>
      </c>
      <c r="D758" s="4">
        <v>-4.7351970000000003</v>
      </c>
      <c r="E758" s="4">
        <v>-7.5020150000000001</v>
      </c>
      <c r="F758" s="4">
        <v>-1.1249100000000001</v>
      </c>
      <c r="G758" s="4">
        <v>-2.3416739999999998</v>
      </c>
      <c r="H758" s="4" t="s">
        <v>1551</v>
      </c>
    </row>
    <row r="759" spans="1:8">
      <c r="A759" s="4">
        <v>1426</v>
      </c>
      <c r="B759" s="4">
        <v>-2.1789740000000002</v>
      </c>
      <c r="C759" s="4">
        <v>-1.553412</v>
      </c>
      <c r="D759" s="4">
        <v>2.8346719999999999</v>
      </c>
      <c r="E759" s="4">
        <v>-0.523397</v>
      </c>
      <c r="F759" s="4">
        <v>1.4091450000000001</v>
      </c>
      <c r="G759" s="4">
        <v>0.69831900000000002</v>
      </c>
      <c r="H759" s="4" t="s">
        <v>1552</v>
      </c>
    </row>
    <row r="760" spans="1:8">
      <c r="A760" s="4">
        <v>1427</v>
      </c>
      <c r="B760" s="4">
        <v>-3.7764950000000002</v>
      </c>
      <c r="C760" s="4">
        <v>0.82383899999999999</v>
      </c>
      <c r="D760" s="4">
        <v>0.66022000000000003</v>
      </c>
      <c r="E760" s="4">
        <v>0.79990399999999995</v>
      </c>
      <c r="F760" s="4">
        <v>2.3846210000000001</v>
      </c>
      <c r="G760" s="4">
        <v>0.92817099999999997</v>
      </c>
      <c r="H760" s="4" t="s">
        <v>1553</v>
      </c>
    </row>
    <row r="761" spans="1:8">
      <c r="A761" s="4">
        <v>1428</v>
      </c>
      <c r="B761" s="4">
        <v>-3.277523</v>
      </c>
      <c r="C761" s="4">
        <v>0.95238999999999996</v>
      </c>
      <c r="D761" s="4">
        <v>0.61338700000000002</v>
      </c>
      <c r="E761" s="4">
        <v>-2.0679650000000001</v>
      </c>
      <c r="F761" s="4">
        <v>0.43972600000000001</v>
      </c>
      <c r="G761" s="4">
        <v>-0.80183499999999996</v>
      </c>
      <c r="H761" s="4" t="s">
        <v>1554</v>
      </c>
    </row>
    <row r="762" spans="1:8">
      <c r="A762" s="4">
        <v>1429</v>
      </c>
      <c r="B762" s="4">
        <v>3.1530390000000001</v>
      </c>
      <c r="C762" s="4">
        <v>-1.256559</v>
      </c>
      <c r="D762" s="4">
        <v>0.99879499999999999</v>
      </c>
      <c r="E762" s="4">
        <v>-2.9888400000000002</v>
      </c>
      <c r="F762" s="4">
        <v>-1.6717630000000001</v>
      </c>
      <c r="G762" s="4">
        <v>4.853192</v>
      </c>
      <c r="H762" s="4" t="s">
        <v>1555</v>
      </c>
    </row>
    <row r="763" spans="1:8">
      <c r="A763" s="4">
        <v>1430</v>
      </c>
      <c r="B763" s="4">
        <v>3.3178109999999998</v>
      </c>
      <c r="C763" s="4">
        <v>-1.1177760000000001</v>
      </c>
      <c r="D763" s="4">
        <v>3.5766529999999999</v>
      </c>
      <c r="E763" s="4">
        <v>-1.545588</v>
      </c>
      <c r="F763" s="4">
        <v>7.7342999999999995E-2</v>
      </c>
      <c r="G763" s="4">
        <v>2.4126029999999998</v>
      </c>
      <c r="H763" s="4" t="s">
        <v>1556</v>
      </c>
    </row>
    <row r="764" spans="1:8">
      <c r="A764" s="4">
        <v>1431</v>
      </c>
      <c r="B764" s="4">
        <v>0.60207699999999997</v>
      </c>
      <c r="C764" s="4">
        <v>-1.6716219999999999</v>
      </c>
      <c r="D764" s="4">
        <v>2.0233729999999999</v>
      </c>
      <c r="E764" s="4">
        <v>0.29505300000000001</v>
      </c>
      <c r="F764" s="4">
        <v>0.68347500000000005</v>
      </c>
      <c r="G764" s="4">
        <v>0.79710800000000004</v>
      </c>
      <c r="H764" s="4" t="s">
        <v>1557</v>
      </c>
    </row>
    <row r="765" spans="1:8">
      <c r="A765" s="4">
        <v>1432</v>
      </c>
      <c r="B765" s="4">
        <v>-2.5187240000000002</v>
      </c>
      <c r="C765" s="4">
        <v>-1.268265</v>
      </c>
      <c r="D765" s="4">
        <v>3.2344900000000001</v>
      </c>
      <c r="E765" s="4">
        <v>-4.3180959999999997</v>
      </c>
      <c r="F765" s="4">
        <v>-0.72289400000000004</v>
      </c>
      <c r="G765" s="4">
        <v>1.6506620000000001</v>
      </c>
      <c r="H765" s="4" t="s">
        <v>1558</v>
      </c>
    </row>
    <row r="766" spans="1:8">
      <c r="A766" s="4">
        <v>1433</v>
      </c>
      <c r="B766" s="4">
        <v>1.1454029999999999</v>
      </c>
      <c r="C766" s="4">
        <v>0.35645399999999999</v>
      </c>
      <c r="D766" s="4">
        <v>1.369937</v>
      </c>
      <c r="E766" s="4">
        <v>-0.27947499999999997</v>
      </c>
      <c r="F766" s="4">
        <v>-0.13123000000000001</v>
      </c>
      <c r="G766" s="4">
        <v>3.233708</v>
      </c>
      <c r="H766" s="4" t="s">
        <v>1559</v>
      </c>
    </row>
    <row r="767" spans="1:8">
      <c r="A767" s="4">
        <v>1434</v>
      </c>
      <c r="B767" s="4">
        <v>-0.33829399999999998</v>
      </c>
      <c r="C767" s="4">
        <v>-0.26090200000000002</v>
      </c>
      <c r="D767" s="4">
        <v>1.0929739999999999</v>
      </c>
      <c r="E767" s="4">
        <v>1.954529</v>
      </c>
      <c r="F767" s="4">
        <v>2.088546</v>
      </c>
      <c r="G767" s="4">
        <v>-0.31850299999999998</v>
      </c>
      <c r="H767" s="4" t="s">
        <v>1560</v>
      </c>
    </row>
    <row r="768" spans="1:8">
      <c r="A768" s="4">
        <v>1435</v>
      </c>
      <c r="B768" s="4">
        <v>-6.6778919999999999</v>
      </c>
      <c r="C768" s="4">
        <v>1.356503</v>
      </c>
      <c r="D768" s="4">
        <v>-1.0842799999999999</v>
      </c>
      <c r="E768" s="4">
        <v>-4.1917730000000004</v>
      </c>
      <c r="F768" s="4">
        <v>-1.6346430000000001</v>
      </c>
      <c r="G768" s="4">
        <v>-0.80710300000000001</v>
      </c>
      <c r="H768" s="4" t="s">
        <v>1561</v>
      </c>
    </row>
    <row r="769" spans="1:8">
      <c r="A769" s="4">
        <v>1436</v>
      </c>
      <c r="B769" s="4">
        <v>10.477641999999999</v>
      </c>
      <c r="C769" s="4">
        <v>-2.2548170000000001</v>
      </c>
      <c r="D769" s="4">
        <v>2.0242100000000001</v>
      </c>
      <c r="E769" s="4">
        <v>6.7813689999999998</v>
      </c>
      <c r="F769" s="4">
        <v>3.6721889999999999</v>
      </c>
      <c r="G769" s="4">
        <v>-0.16128400000000001</v>
      </c>
      <c r="H769" s="4" t="s">
        <v>1562</v>
      </c>
    </row>
    <row r="770" spans="1:8">
      <c r="A770" s="4">
        <v>1437</v>
      </c>
      <c r="B770" s="4">
        <v>3.3454069999999998</v>
      </c>
      <c r="C770" s="4">
        <v>-0.61401600000000001</v>
      </c>
      <c r="D770" s="4">
        <v>2.9425409999999999</v>
      </c>
      <c r="E770" s="4">
        <v>0.71017799999999998</v>
      </c>
      <c r="F770" s="4">
        <v>0.323355</v>
      </c>
      <c r="G770" s="4">
        <v>1.9268289999999999</v>
      </c>
      <c r="H770" s="4" t="s">
        <v>1563</v>
      </c>
    </row>
    <row r="771" spans="1:8">
      <c r="A771" s="4">
        <v>1438</v>
      </c>
      <c r="B771" s="4">
        <v>2.542888</v>
      </c>
      <c r="C771" s="4">
        <v>-1.1478E-2</v>
      </c>
      <c r="D771" s="4">
        <v>1.073461</v>
      </c>
      <c r="E771" s="4">
        <v>0.33760099999999998</v>
      </c>
      <c r="F771" s="4">
        <v>1.0558099999999999</v>
      </c>
      <c r="G771" s="4">
        <v>-0.197492</v>
      </c>
      <c r="H771" s="4" t="s">
        <v>1564</v>
      </c>
    </row>
    <row r="772" spans="1:8">
      <c r="A772" s="4">
        <v>1439</v>
      </c>
      <c r="B772" s="4">
        <v>0.40074100000000001</v>
      </c>
      <c r="C772" s="4">
        <v>-0.80092099999999999</v>
      </c>
      <c r="D772" s="4">
        <v>4.3004259999999999</v>
      </c>
      <c r="E772" s="4">
        <v>-4.4893200000000002</v>
      </c>
      <c r="F772" s="4">
        <v>-2.0427240000000002</v>
      </c>
      <c r="G772" s="4">
        <v>3.2766609999999998</v>
      </c>
      <c r="H772" s="4" t="s">
        <v>1565</v>
      </c>
    </row>
    <row r="773" spans="1:8">
      <c r="A773" s="4">
        <v>1440</v>
      </c>
      <c r="B773" s="4">
        <v>9.3132210000000004</v>
      </c>
      <c r="C773" s="4">
        <v>-1.779828</v>
      </c>
      <c r="D773" s="4">
        <v>4.6767019999999997</v>
      </c>
      <c r="E773" s="4">
        <v>2.3482780000000001</v>
      </c>
      <c r="F773" s="4">
        <v>2.169899</v>
      </c>
      <c r="G773" s="4">
        <v>3.2927900000000001</v>
      </c>
      <c r="H773" s="4" t="s">
        <v>1566</v>
      </c>
    </row>
    <row r="774" spans="1:8">
      <c r="A774" s="4">
        <v>1441</v>
      </c>
      <c r="B774" s="4">
        <v>4.6054740000000001</v>
      </c>
      <c r="C774" s="4">
        <v>-1.6354230000000001</v>
      </c>
      <c r="D774" s="4">
        <v>3.1915339999999999</v>
      </c>
      <c r="E774" s="4">
        <v>0.52222299999999999</v>
      </c>
      <c r="F774" s="4">
        <v>0.93151399999999995</v>
      </c>
      <c r="G774" s="4">
        <v>2.8423769999999999</v>
      </c>
      <c r="H774" s="4" t="s">
        <v>1567</v>
      </c>
    </row>
    <row r="775" spans="1:8">
      <c r="A775" s="4">
        <v>1442</v>
      </c>
      <c r="B775" s="4">
        <v>-0.71661900000000001</v>
      </c>
      <c r="C775" s="4">
        <v>-0.65371999999999997</v>
      </c>
      <c r="D775" s="4">
        <v>-2.7423060000000001</v>
      </c>
      <c r="E775" s="4">
        <v>-1.496488</v>
      </c>
      <c r="F775" s="4">
        <v>-3.2326000000000001E-2</v>
      </c>
      <c r="G775" s="4">
        <v>-1.8239350000000001</v>
      </c>
      <c r="H775" s="4" t="s">
        <v>1568</v>
      </c>
    </row>
    <row r="776" spans="1:8">
      <c r="A776" s="4">
        <v>1443</v>
      </c>
      <c r="B776" s="4">
        <v>3.1132379999999999</v>
      </c>
      <c r="C776" s="4">
        <v>-0.71787699999999999</v>
      </c>
      <c r="D776" s="4">
        <v>1.212421</v>
      </c>
      <c r="E776" s="4">
        <v>-0.28328700000000001</v>
      </c>
      <c r="F776" s="4">
        <v>0.326345</v>
      </c>
      <c r="G776" s="4">
        <v>4.7282549999999999</v>
      </c>
      <c r="H776" s="4" t="s">
        <v>1569</v>
      </c>
    </row>
    <row r="777" spans="1:8">
      <c r="A777" s="4">
        <v>1444</v>
      </c>
      <c r="B777" s="4">
        <v>3.5034239999999999</v>
      </c>
      <c r="C777" s="4">
        <v>-0.83772400000000002</v>
      </c>
      <c r="D777" s="4">
        <v>0.51899499999999998</v>
      </c>
      <c r="E777" s="4">
        <v>0.39010699999999998</v>
      </c>
      <c r="F777" s="4">
        <v>0.49083599999999999</v>
      </c>
      <c r="G777" s="4">
        <v>2.14201</v>
      </c>
      <c r="H777" s="4" t="s">
        <v>1570</v>
      </c>
    </row>
    <row r="778" spans="1:8">
      <c r="A778" s="4">
        <v>1445</v>
      </c>
      <c r="B778" s="4">
        <v>6.4743329999999997</v>
      </c>
      <c r="C778" s="4">
        <v>-1.4320390000000001</v>
      </c>
      <c r="D778" s="4">
        <v>2.400598</v>
      </c>
      <c r="E778" s="4">
        <v>2.7012580000000002</v>
      </c>
      <c r="F778" s="4">
        <v>0.55488999999999999</v>
      </c>
      <c r="G778" s="4">
        <v>3.498297</v>
      </c>
      <c r="H778" s="4" t="s">
        <v>1571</v>
      </c>
    </row>
    <row r="779" spans="1:8">
      <c r="A779" s="4">
        <v>1446</v>
      </c>
      <c r="B779" s="4">
        <v>0.13315299999999999</v>
      </c>
      <c r="C779" s="4">
        <v>-1.6761280000000001</v>
      </c>
      <c r="D779" s="4">
        <v>-1.4463159999999999</v>
      </c>
      <c r="E779" s="4">
        <v>2.7906040000000001</v>
      </c>
      <c r="F779" s="4">
        <v>3.2468840000000001</v>
      </c>
      <c r="G779" s="4">
        <v>-1.9454480000000001</v>
      </c>
      <c r="H779" s="4" t="s">
        <v>1572</v>
      </c>
    </row>
    <row r="780" spans="1:8">
      <c r="A780" s="4">
        <v>1447</v>
      </c>
      <c r="B780" s="4">
        <v>1.5902179999999999</v>
      </c>
      <c r="C780" s="4">
        <v>-4.8606999999999997E-2</v>
      </c>
      <c r="D780" s="4">
        <v>1.9958320000000001</v>
      </c>
      <c r="E780" s="4">
        <v>1.5533539999999999</v>
      </c>
      <c r="F780" s="4">
        <v>1.0908279999999999</v>
      </c>
      <c r="G780" s="4">
        <v>2.0381710000000002</v>
      </c>
      <c r="H780" s="4" t="s">
        <v>1573</v>
      </c>
    </row>
    <row r="781" spans="1:8">
      <c r="A781" s="4">
        <v>1448</v>
      </c>
      <c r="B781" s="4">
        <v>3.083847</v>
      </c>
      <c r="C781" s="4">
        <v>-1.1980329999999999</v>
      </c>
      <c r="D781" s="4">
        <v>2.8177029999999998</v>
      </c>
      <c r="E781" s="4">
        <v>-1.0826800000000001</v>
      </c>
      <c r="F781" s="4">
        <v>2.1505809999999999</v>
      </c>
      <c r="G781" s="4">
        <v>3.7047330000000001</v>
      </c>
      <c r="H781" s="4" t="s">
        <v>1574</v>
      </c>
    </row>
    <row r="782" spans="1:8">
      <c r="A782" s="4">
        <v>1449</v>
      </c>
      <c r="B782" s="4">
        <v>3.7971999999999999E-2</v>
      </c>
      <c r="C782" s="4">
        <v>0.38696799999999998</v>
      </c>
      <c r="D782" s="4">
        <v>-0.85842499999999999</v>
      </c>
      <c r="E782" s="4">
        <v>1.119729</v>
      </c>
      <c r="F782" s="4">
        <v>0.40842800000000001</v>
      </c>
      <c r="G782" s="4">
        <v>-0.729074</v>
      </c>
      <c r="H782" s="4" t="s">
        <v>1575</v>
      </c>
    </row>
    <row r="783" spans="1:8">
      <c r="A783" s="4">
        <v>1450</v>
      </c>
      <c r="B783" s="4">
        <v>1.2181409999999999</v>
      </c>
      <c r="C783" s="4">
        <v>-0.81357299999999999</v>
      </c>
      <c r="D783" s="4">
        <v>1.3284000000000001E-2</v>
      </c>
      <c r="E783" s="4">
        <v>2.4225029999999999</v>
      </c>
      <c r="F783" s="4">
        <v>0.87053499999999995</v>
      </c>
      <c r="G783" s="4">
        <v>0.13796</v>
      </c>
      <c r="H783" s="4" t="s">
        <v>1576</v>
      </c>
    </row>
    <row r="784" spans="1:8">
      <c r="A784" s="4">
        <v>1451</v>
      </c>
      <c r="B784" s="4">
        <v>1.1435789999999999</v>
      </c>
      <c r="C784" s="4">
        <v>-1.130749</v>
      </c>
      <c r="D784" s="4">
        <v>-1.0472109999999999</v>
      </c>
      <c r="E784" s="4">
        <v>4.0324239999999998</v>
      </c>
      <c r="F784" s="4">
        <v>3.0109759999999999</v>
      </c>
      <c r="G784" s="4">
        <v>-1.264586</v>
      </c>
      <c r="H784" s="4" t="s">
        <v>1577</v>
      </c>
    </row>
    <row r="785" spans="1:8">
      <c r="A785" s="4">
        <v>1452</v>
      </c>
      <c r="B785" s="4">
        <v>-2.6908470000000002</v>
      </c>
      <c r="C785" s="4">
        <v>-0.80408999999999997</v>
      </c>
      <c r="D785" s="4">
        <v>2.571113</v>
      </c>
      <c r="E785" s="4">
        <v>-0.72907100000000002</v>
      </c>
      <c r="F785" s="4">
        <v>-0.14829400000000001</v>
      </c>
      <c r="G785" s="4">
        <v>5.8632470000000003</v>
      </c>
      <c r="H785" s="4" t="s">
        <v>1578</v>
      </c>
    </row>
    <row r="786" spans="1:8">
      <c r="A786" s="4">
        <v>1453</v>
      </c>
      <c r="B786" s="4">
        <v>-1.80579</v>
      </c>
      <c r="C786" s="4">
        <v>-0.42901299999999998</v>
      </c>
      <c r="D786" s="4">
        <v>-0.211647</v>
      </c>
      <c r="E786" s="4">
        <v>1.5097419999999999</v>
      </c>
      <c r="F786" s="4">
        <v>2.1432169999999999</v>
      </c>
      <c r="G786" s="4">
        <v>1.0749759999999999</v>
      </c>
      <c r="H786" s="4" t="s">
        <v>1579</v>
      </c>
    </row>
    <row r="787" spans="1:8">
      <c r="A787" s="4">
        <v>1454</v>
      </c>
      <c r="B787" s="4">
        <v>1.0983620000000001</v>
      </c>
      <c r="C787" s="4">
        <v>-0.422016</v>
      </c>
      <c r="D787" s="4">
        <v>-0.70221</v>
      </c>
      <c r="E787" s="4">
        <v>0.81402200000000002</v>
      </c>
      <c r="F787" s="4">
        <v>1.78261</v>
      </c>
      <c r="G787" s="4">
        <v>-1.469983</v>
      </c>
      <c r="H787" s="4" t="s">
        <v>1580</v>
      </c>
    </row>
    <row r="788" spans="1:8">
      <c r="A788" s="4">
        <v>1455</v>
      </c>
      <c r="B788" s="4">
        <v>4.8406200000000004</v>
      </c>
      <c r="C788" s="4">
        <v>-1.47227</v>
      </c>
      <c r="D788" s="4">
        <v>0.71561799999999998</v>
      </c>
      <c r="E788" s="4">
        <v>1.893697</v>
      </c>
      <c r="F788" s="4">
        <v>3.488766</v>
      </c>
      <c r="G788" s="4">
        <v>0.18632799999999999</v>
      </c>
      <c r="H788" s="4" t="s">
        <v>1581</v>
      </c>
    </row>
    <row r="789" spans="1:8">
      <c r="A789" s="4">
        <v>1456</v>
      </c>
      <c r="B789" s="4">
        <v>-1.444129</v>
      </c>
      <c r="C789" s="4">
        <v>1.0695079999999999</v>
      </c>
      <c r="D789" s="4">
        <v>2.2395670000000001</v>
      </c>
      <c r="E789" s="4">
        <v>-0.96371600000000002</v>
      </c>
      <c r="F789" s="4">
        <v>-0.39552100000000001</v>
      </c>
      <c r="G789" s="4">
        <v>3.1620539999999999</v>
      </c>
      <c r="H789" s="4" t="s">
        <v>1582</v>
      </c>
    </row>
    <row r="790" spans="1:8">
      <c r="A790" s="4">
        <v>1457</v>
      </c>
      <c r="B790" s="4">
        <v>4.0601450000000003</v>
      </c>
      <c r="C790" s="4">
        <v>-0.23972099999999999</v>
      </c>
      <c r="D790" s="4">
        <v>-0.69807300000000005</v>
      </c>
      <c r="E790" s="4">
        <v>6.2180520000000001</v>
      </c>
      <c r="F790" s="4">
        <v>2.371359</v>
      </c>
      <c r="G790" s="4">
        <v>-0.30269200000000002</v>
      </c>
      <c r="H790" s="4" t="s">
        <v>1583</v>
      </c>
    </row>
    <row r="791" spans="1:8">
      <c r="A791" s="4">
        <v>1458</v>
      </c>
      <c r="B791" s="4">
        <v>-1.3693420000000001</v>
      </c>
      <c r="C791" s="4">
        <v>0.85068999999999995</v>
      </c>
      <c r="D791" s="4">
        <v>2.3289029999999999</v>
      </c>
      <c r="E791" s="4">
        <v>-0.21943799999999999</v>
      </c>
      <c r="F791" s="4">
        <v>1.582616</v>
      </c>
      <c r="G791" s="4">
        <v>2.6169099999999998</v>
      </c>
      <c r="H791" s="4" t="s">
        <v>1584</v>
      </c>
    </row>
    <row r="792" spans="1:8">
      <c r="A792" s="4">
        <v>1459</v>
      </c>
      <c r="B792" s="4">
        <v>3.8331089999999999</v>
      </c>
      <c r="C792" s="4">
        <v>0.66663300000000003</v>
      </c>
      <c r="D792" s="4">
        <v>1.062276</v>
      </c>
      <c r="E792" s="4">
        <v>2.8856090000000001</v>
      </c>
      <c r="F792" s="4">
        <v>1.2017869999999999</v>
      </c>
      <c r="G792" s="4">
        <v>2.43763</v>
      </c>
      <c r="H792" s="4" t="s">
        <v>1585</v>
      </c>
    </row>
    <row r="793" spans="1:8">
      <c r="A793" s="4">
        <v>1460</v>
      </c>
      <c r="B793" s="4">
        <v>3.9795750000000001</v>
      </c>
      <c r="C793" s="4">
        <v>-1.1566209999999999</v>
      </c>
      <c r="D793" s="4">
        <v>0.68903999999999999</v>
      </c>
      <c r="E793" s="4">
        <v>-0.14532300000000001</v>
      </c>
      <c r="F793" s="4">
        <v>1.633802</v>
      </c>
      <c r="G793" s="4">
        <v>1.437845</v>
      </c>
      <c r="H793" s="4" t="s">
        <v>1586</v>
      </c>
    </row>
    <row r="794" spans="1:8">
      <c r="A794" s="4">
        <v>1461</v>
      </c>
      <c r="B794" s="4">
        <v>5.541398</v>
      </c>
      <c r="C794" s="4">
        <v>-1.5679000000000001</v>
      </c>
      <c r="D794" s="4">
        <v>0.55452900000000005</v>
      </c>
      <c r="E794" s="4">
        <v>2.7567719999999998</v>
      </c>
      <c r="F794" s="4">
        <v>1.4442379999999999</v>
      </c>
      <c r="G794" s="4">
        <v>2.6310669999999998</v>
      </c>
      <c r="H794" s="4" t="s">
        <v>1587</v>
      </c>
    </row>
    <row r="795" spans="1:8">
      <c r="A795" s="4">
        <v>1462</v>
      </c>
      <c r="B795" s="4">
        <v>9.0111509999999999</v>
      </c>
      <c r="C795" s="4">
        <v>-2.683862</v>
      </c>
      <c r="D795" s="4">
        <v>3.2666780000000002</v>
      </c>
      <c r="E795" s="4">
        <v>-0.63016799999999995</v>
      </c>
      <c r="F795" s="4">
        <v>0.70740999999999998</v>
      </c>
      <c r="G795" s="4">
        <v>3.9602689999999998</v>
      </c>
      <c r="H795" s="4" t="s">
        <v>1588</v>
      </c>
    </row>
    <row r="796" spans="1:8">
      <c r="A796" s="4">
        <v>1463</v>
      </c>
      <c r="B796" s="4">
        <v>0.91736499999999999</v>
      </c>
      <c r="C796" s="4">
        <v>2.5323540000000002</v>
      </c>
      <c r="D796" s="4">
        <v>-1.3424160000000001</v>
      </c>
      <c r="E796" s="4">
        <v>-0.19479199999999999</v>
      </c>
      <c r="F796" s="4">
        <v>-1.2357009999999999</v>
      </c>
      <c r="G796" s="4">
        <v>0.68689699999999998</v>
      </c>
      <c r="H796" s="4" t="s">
        <v>1589</v>
      </c>
    </row>
    <row r="797" spans="1:8">
      <c r="A797" s="4">
        <v>1464</v>
      </c>
      <c r="B797" s="4">
        <v>4.7673030000000001</v>
      </c>
      <c r="C797" s="4">
        <v>1.510354</v>
      </c>
      <c r="D797" s="4">
        <v>-1.640395</v>
      </c>
      <c r="E797" s="4">
        <v>0.28456799999999999</v>
      </c>
      <c r="F797" s="4">
        <v>1.831375</v>
      </c>
      <c r="G797" s="4">
        <v>-1.1679409999999999</v>
      </c>
      <c r="H797" s="4" t="s">
        <v>1590</v>
      </c>
    </row>
    <row r="798" spans="1:8">
      <c r="A798" s="4">
        <v>1465</v>
      </c>
      <c r="B798" s="4">
        <v>2.9606720000000002</v>
      </c>
      <c r="C798" s="4">
        <v>-4.4981989999999996</v>
      </c>
      <c r="D798" s="4">
        <v>-5.8850069999999999</v>
      </c>
      <c r="E798" s="4">
        <v>-0.65695400000000004</v>
      </c>
      <c r="F798" s="4">
        <v>-0.71521199999999996</v>
      </c>
      <c r="G798" s="4">
        <v>-7.7739630000000002</v>
      </c>
      <c r="H798" s="4" t="s">
        <v>1591</v>
      </c>
    </row>
    <row r="799" spans="1:8">
      <c r="A799" s="4">
        <v>1466</v>
      </c>
      <c r="B799" s="4">
        <v>0.93666499999999997</v>
      </c>
      <c r="C799" s="4">
        <v>-0.92841099999999999</v>
      </c>
      <c r="D799" s="4">
        <v>2.040991</v>
      </c>
      <c r="E799" s="4">
        <v>-1.765315</v>
      </c>
      <c r="F799" s="4">
        <v>-0.305589</v>
      </c>
      <c r="G799" s="4">
        <v>0.78282399999999996</v>
      </c>
      <c r="H799" s="4" t="s">
        <v>1592</v>
      </c>
    </row>
    <row r="800" spans="1:8">
      <c r="A800" s="4">
        <v>1467</v>
      </c>
      <c r="B800" s="4">
        <v>1.489204</v>
      </c>
      <c r="C800" s="4">
        <v>-3.1414599999999999</v>
      </c>
      <c r="D800" s="4">
        <v>-0.63242299999999996</v>
      </c>
      <c r="E800" s="4">
        <v>-0.540987</v>
      </c>
      <c r="F800" s="4">
        <v>-0.44590299999999999</v>
      </c>
      <c r="G800" s="4">
        <v>-3.0147710000000001</v>
      </c>
      <c r="H800" s="4" t="s">
        <v>1593</v>
      </c>
    </row>
    <row r="801" spans="1:8">
      <c r="A801" s="4">
        <v>1468</v>
      </c>
      <c r="B801" s="4">
        <v>1.994008</v>
      </c>
      <c r="C801" s="4">
        <v>-0.55556399999999995</v>
      </c>
      <c r="D801" s="4">
        <v>3.3560829999999999</v>
      </c>
      <c r="E801" s="4">
        <v>-1.43635</v>
      </c>
      <c r="F801" s="4">
        <v>1.0486139999999999</v>
      </c>
      <c r="G801" s="4">
        <v>5.3095119999999998</v>
      </c>
      <c r="H801" s="4" t="s">
        <v>1594</v>
      </c>
    </row>
    <row r="802" spans="1:8">
      <c r="A802" s="4">
        <v>1469</v>
      </c>
      <c r="B802" s="4">
        <v>3.7835329999999998</v>
      </c>
      <c r="C802" s="4">
        <v>-0.876494</v>
      </c>
      <c r="D802" s="4">
        <v>3.7783099999999998</v>
      </c>
      <c r="E802" s="4">
        <v>-2.6635279999999999</v>
      </c>
      <c r="F802" s="4">
        <v>1.42022</v>
      </c>
      <c r="G802" s="4">
        <v>2.7605770000000001</v>
      </c>
      <c r="H802" s="4" t="s">
        <v>1595</v>
      </c>
    </row>
    <row r="803" spans="1:8">
      <c r="A803" s="4">
        <v>1470</v>
      </c>
      <c r="B803" s="4">
        <v>3.9837189999999998</v>
      </c>
      <c r="C803" s="4">
        <v>-1.111594</v>
      </c>
      <c r="D803" s="4">
        <v>4.7476149999999997</v>
      </c>
      <c r="E803" s="4">
        <v>3.7534890000000001</v>
      </c>
      <c r="F803" s="4">
        <v>4.5811070000000003</v>
      </c>
      <c r="G803" s="4">
        <v>4.4961279999999997</v>
      </c>
      <c r="H803" s="4" t="s">
        <v>1596</v>
      </c>
    </row>
    <row r="804" spans="1:8">
      <c r="A804" s="4">
        <v>1471</v>
      </c>
      <c r="B804" s="4">
        <v>1.507071</v>
      </c>
      <c r="C804" s="4">
        <v>-1.9221919999999999</v>
      </c>
      <c r="D804" s="4">
        <v>0.49963000000000002</v>
      </c>
      <c r="E804" s="4">
        <v>-0.62344100000000002</v>
      </c>
      <c r="F804" s="4">
        <v>3.0915999999999999E-2</v>
      </c>
      <c r="G804" s="4">
        <v>-1.194596</v>
      </c>
      <c r="H804" s="4" t="s">
        <v>1597</v>
      </c>
    </row>
    <row r="805" spans="1:8">
      <c r="A805" s="4">
        <v>1472</v>
      </c>
      <c r="B805" s="4">
        <v>0.456349</v>
      </c>
      <c r="C805" s="4">
        <v>-1.9236660000000001</v>
      </c>
      <c r="D805" s="4">
        <v>1.824951</v>
      </c>
      <c r="E805" s="4">
        <v>0.846777</v>
      </c>
      <c r="F805" s="4">
        <v>1.509749</v>
      </c>
      <c r="G805" s="4">
        <v>-0.27107399999999998</v>
      </c>
      <c r="H805" s="4" t="s">
        <v>1598</v>
      </c>
    </row>
    <row r="806" spans="1:8">
      <c r="A806" s="4">
        <v>1473</v>
      </c>
      <c r="B806" s="4">
        <v>2.9414899999999999</v>
      </c>
      <c r="C806" s="4">
        <v>0.73226999999999998</v>
      </c>
      <c r="D806" s="4">
        <v>1.255649</v>
      </c>
      <c r="E806" s="4">
        <v>-0.12191200000000001</v>
      </c>
      <c r="F806" s="4">
        <v>-0.22844100000000001</v>
      </c>
      <c r="G806" s="4">
        <v>3.3008730000000002</v>
      </c>
      <c r="H806" s="4" t="s">
        <v>1599</v>
      </c>
    </row>
    <row r="807" spans="1:8">
      <c r="A807" s="4">
        <v>1474</v>
      </c>
      <c r="B807" s="4">
        <v>-1.6763779999999999</v>
      </c>
      <c r="C807" s="4">
        <v>8.2269999999999996E-2</v>
      </c>
      <c r="D807" s="4">
        <v>-2.9697000000000001E-2</v>
      </c>
      <c r="E807" s="4">
        <v>2.8504849999999999</v>
      </c>
      <c r="F807" s="4">
        <v>1.3759870000000001</v>
      </c>
      <c r="G807" s="4">
        <v>-1.4968939999999999</v>
      </c>
      <c r="H807" s="4" t="s">
        <v>1600</v>
      </c>
    </row>
    <row r="808" spans="1:8">
      <c r="A808" s="4">
        <v>1475</v>
      </c>
      <c r="B808" s="4">
        <v>-0.51130200000000003</v>
      </c>
      <c r="C808" s="4">
        <v>-0.47889599999999999</v>
      </c>
      <c r="D808" s="4">
        <v>4.3162430000000001</v>
      </c>
      <c r="E808" s="4">
        <v>-0.24521000000000001</v>
      </c>
      <c r="F808" s="4">
        <v>0.15659400000000001</v>
      </c>
      <c r="G808" s="4">
        <v>4.3086149999999996</v>
      </c>
      <c r="H808" s="4" t="s">
        <v>1601</v>
      </c>
    </row>
    <row r="809" spans="1:8">
      <c r="A809" s="4">
        <v>1476</v>
      </c>
      <c r="B809" s="4">
        <v>2.0216829999999999</v>
      </c>
      <c r="C809" s="4">
        <v>-3.363067</v>
      </c>
      <c r="D809" s="4">
        <v>-3.486853</v>
      </c>
      <c r="E809" s="4">
        <v>-0.54905599999999999</v>
      </c>
      <c r="F809" s="4">
        <v>-0.54149700000000001</v>
      </c>
      <c r="G809" s="4">
        <v>-4.7337179999999996</v>
      </c>
      <c r="H809" s="4" t="s">
        <v>1602</v>
      </c>
    </row>
    <row r="810" spans="1:8">
      <c r="A810" s="4">
        <v>1477</v>
      </c>
      <c r="B810" s="4">
        <v>2.690509</v>
      </c>
      <c r="C810" s="4">
        <v>-0.82315000000000005</v>
      </c>
      <c r="D810" s="4">
        <v>2.0717449999999999</v>
      </c>
      <c r="E810" s="4">
        <v>3.024362</v>
      </c>
      <c r="F810" s="4">
        <v>1.1429100000000001</v>
      </c>
      <c r="G810" s="4">
        <v>4.1354240000000004</v>
      </c>
      <c r="H810" s="4" t="s">
        <v>1603</v>
      </c>
    </row>
    <row r="811" spans="1:8">
      <c r="A811" s="4">
        <v>1478</v>
      </c>
      <c r="B811" s="4">
        <v>4.704116</v>
      </c>
      <c r="C811" s="4">
        <v>-0.60128999999999999</v>
      </c>
      <c r="D811" s="4">
        <v>2.4942299999999999</v>
      </c>
      <c r="E811" s="4">
        <v>2.1184409999999998</v>
      </c>
      <c r="F811" s="4">
        <v>1.5275430000000001</v>
      </c>
      <c r="G811" s="4">
        <v>2.6654270000000002</v>
      </c>
      <c r="H811" s="4" t="s">
        <v>1604</v>
      </c>
    </row>
    <row r="812" spans="1:8">
      <c r="A812" s="4">
        <v>1479</v>
      </c>
      <c r="B812" s="4">
        <v>2.8310499999999998</v>
      </c>
      <c r="C812" s="4">
        <v>-0.65251499999999996</v>
      </c>
      <c r="D812" s="4">
        <v>2.4351940000000001</v>
      </c>
      <c r="E812" s="4">
        <v>-0.105269</v>
      </c>
      <c r="F812" s="4">
        <v>0.81942400000000004</v>
      </c>
      <c r="G812" s="4">
        <v>3.639383</v>
      </c>
      <c r="H812" s="4" t="s">
        <v>1605</v>
      </c>
    </row>
    <row r="813" spans="1:8">
      <c r="A813" s="4">
        <v>1480</v>
      </c>
      <c r="B813" s="4">
        <v>3.576171</v>
      </c>
      <c r="C813" s="4">
        <v>-1.8768119999999999</v>
      </c>
      <c r="D813" s="4">
        <v>2.9850699999999999</v>
      </c>
      <c r="E813" s="4">
        <v>-0.39178299999999999</v>
      </c>
      <c r="F813" s="4">
        <v>1.34768</v>
      </c>
      <c r="G813" s="4">
        <v>3.1996829999999998</v>
      </c>
      <c r="H813" s="4" t="s">
        <v>1606</v>
      </c>
    </row>
    <row r="814" spans="1:8">
      <c r="A814" s="4">
        <v>1481</v>
      </c>
      <c r="B814" s="4">
        <v>2.3434050000000002</v>
      </c>
      <c r="C814" s="4">
        <v>-1.1996800000000001</v>
      </c>
      <c r="D814" s="4">
        <v>-0.54635900000000004</v>
      </c>
      <c r="E814" s="4">
        <v>5.299112</v>
      </c>
      <c r="F814" s="4">
        <v>0.882992</v>
      </c>
      <c r="G814" s="4">
        <v>0.79673799999999995</v>
      </c>
      <c r="H814" s="4" t="s">
        <v>1607</v>
      </c>
    </row>
    <row r="815" spans="1:8">
      <c r="A815" s="4">
        <v>1482</v>
      </c>
      <c r="B815" s="4">
        <v>-0.29004200000000002</v>
      </c>
      <c r="C815" s="4">
        <v>1.114995</v>
      </c>
      <c r="D815" s="4">
        <v>0.64981900000000004</v>
      </c>
      <c r="E815" s="4">
        <v>2.9582000000000002</v>
      </c>
      <c r="F815" s="4">
        <v>0.79629399999999995</v>
      </c>
      <c r="G815" s="4">
        <v>1.7053579999999999</v>
      </c>
      <c r="H815" s="4" t="s">
        <v>1608</v>
      </c>
    </row>
    <row r="816" spans="1:8">
      <c r="A816" s="4">
        <v>1483</v>
      </c>
      <c r="B816" s="4">
        <v>2.275585</v>
      </c>
      <c r="C816" s="4">
        <v>-3.5782229999999999</v>
      </c>
      <c r="D816" s="4">
        <v>0.93457699999999999</v>
      </c>
      <c r="E816" s="4">
        <v>1.574684</v>
      </c>
      <c r="F816" s="4">
        <v>5.2665810000000004</v>
      </c>
      <c r="G816" s="4">
        <v>-2.9136700000000002</v>
      </c>
      <c r="H816" s="4" t="s">
        <v>1609</v>
      </c>
    </row>
    <row r="817" spans="1:8">
      <c r="A817" s="4">
        <v>1484</v>
      </c>
      <c r="B817" s="4">
        <v>2.2532359999999998</v>
      </c>
      <c r="C817" s="4">
        <v>-0.461561</v>
      </c>
      <c r="D817" s="4">
        <v>0.45527800000000002</v>
      </c>
      <c r="E817" s="4">
        <v>1.981941</v>
      </c>
      <c r="F817" s="4">
        <v>2.574989</v>
      </c>
      <c r="G817" s="4">
        <v>-0.15520100000000001</v>
      </c>
      <c r="H817" s="4" t="s">
        <v>1610</v>
      </c>
    </row>
    <row r="818" spans="1:8">
      <c r="A818" s="4">
        <v>1485</v>
      </c>
      <c r="B818" s="4">
        <v>5.4694469999999997</v>
      </c>
      <c r="C818" s="4">
        <v>-2.53837</v>
      </c>
      <c r="D818" s="4">
        <v>-2.6100999999999999E-2</v>
      </c>
      <c r="E818" s="4">
        <v>2.5783589999999998</v>
      </c>
      <c r="F818" s="4">
        <v>-0.82074199999999997</v>
      </c>
      <c r="G818" s="4">
        <v>0.59260100000000004</v>
      </c>
      <c r="H818" s="4" t="s">
        <v>1611</v>
      </c>
    </row>
    <row r="819" spans="1:8">
      <c r="A819" s="4">
        <v>1486</v>
      </c>
      <c r="B819" s="4">
        <v>5.5523889999999998</v>
      </c>
      <c r="C819" s="4">
        <v>0.84208000000000005</v>
      </c>
      <c r="D819" s="4">
        <v>0.195941</v>
      </c>
      <c r="E819" s="4">
        <v>-1.6862170000000001</v>
      </c>
      <c r="F819" s="4">
        <v>1.7280990000000001</v>
      </c>
      <c r="G819" s="4">
        <v>2.1853579999999999</v>
      </c>
      <c r="H819" s="4" t="s">
        <v>1612</v>
      </c>
    </row>
    <row r="820" spans="1:8">
      <c r="A820" s="4">
        <v>1487</v>
      </c>
      <c r="B820" s="4">
        <v>4.5608719999999998</v>
      </c>
      <c r="C820" s="4">
        <v>-0.650613</v>
      </c>
      <c r="D820" s="4">
        <v>3.7823660000000001</v>
      </c>
      <c r="E820" s="4">
        <v>0.99935300000000005</v>
      </c>
      <c r="F820" s="4">
        <v>2.5500829999999999</v>
      </c>
      <c r="G820" s="4">
        <v>5.6412129999999996</v>
      </c>
      <c r="H820" s="4" t="s">
        <v>1613</v>
      </c>
    </row>
    <row r="821" spans="1:8">
      <c r="A821" s="4">
        <v>1488</v>
      </c>
      <c r="B821" s="4">
        <v>3.6671309999999999</v>
      </c>
      <c r="C821" s="4">
        <v>-1.3684700000000001</v>
      </c>
      <c r="D821" s="4">
        <v>1.117329</v>
      </c>
      <c r="E821" s="4">
        <v>3.0574949999999999</v>
      </c>
      <c r="F821" s="4">
        <v>-0.27477699999999999</v>
      </c>
      <c r="G821" s="4">
        <v>-1.279657</v>
      </c>
      <c r="H821" s="4" t="s">
        <v>1614</v>
      </c>
    </row>
    <row r="822" spans="1:8">
      <c r="A822" s="4">
        <v>1489</v>
      </c>
      <c r="B822" s="4">
        <v>2.7704219999999999</v>
      </c>
      <c r="C822" s="4">
        <v>-0.28204600000000002</v>
      </c>
      <c r="D822" s="4">
        <v>0.12386999999999999</v>
      </c>
      <c r="E822" s="4">
        <v>-0.643679</v>
      </c>
      <c r="F822" s="4">
        <v>-0.76777200000000001</v>
      </c>
      <c r="G822" s="4">
        <v>2.8478279999999998</v>
      </c>
      <c r="H822" s="4" t="s">
        <v>1615</v>
      </c>
    </row>
    <row r="823" spans="1:8">
      <c r="A823" s="4">
        <v>1490</v>
      </c>
      <c r="B823" s="4">
        <v>-3.072241</v>
      </c>
      <c r="C823" s="4">
        <v>1.7405569999999999</v>
      </c>
      <c r="D823" s="4">
        <v>-0.28557199999999999</v>
      </c>
      <c r="E823" s="4">
        <v>0.67841799999999997</v>
      </c>
      <c r="F823" s="4">
        <v>1.9878659999999999</v>
      </c>
      <c r="G823" s="4">
        <v>-0.515351</v>
      </c>
      <c r="H823" s="4" t="s">
        <v>1616</v>
      </c>
    </row>
    <row r="824" spans="1:8">
      <c r="A824" s="4">
        <v>1491</v>
      </c>
      <c r="B824" s="4">
        <v>3.1289609999999999</v>
      </c>
      <c r="C824" s="4">
        <v>-0.44964999999999999</v>
      </c>
      <c r="D824" s="4">
        <v>3.5267520000000001</v>
      </c>
      <c r="E824" s="4">
        <v>-0.92231700000000005</v>
      </c>
      <c r="F824" s="4">
        <v>0.62387000000000004</v>
      </c>
      <c r="G824" s="4">
        <v>4.9202630000000003</v>
      </c>
      <c r="H824" s="4" t="s">
        <v>1617</v>
      </c>
    </row>
    <row r="825" spans="1:8">
      <c r="A825" s="4">
        <v>1492</v>
      </c>
      <c r="B825" s="4">
        <v>3.9191980000000002</v>
      </c>
      <c r="C825" s="4">
        <v>1.252651</v>
      </c>
      <c r="D825" s="4">
        <v>2.3546610000000001</v>
      </c>
      <c r="E825" s="4">
        <v>4.7563719999999998</v>
      </c>
      <c r="F825" s="4">
        <v>2.094284</v>
      </c>
      <c r="G825" s="4">
        <v>2.3224649999999998</v>
      </c>
      <c r="H825" s="4" t="s">
        <v>1618</v>
      </c>
    </row>
    <row r="826" spans="1:8">
      <c r="A826" s="4">
        <v>1493</v>
      </c>
      <c r="B826" s="4">
        <v>2.5283739999999999</v>
      </c>
      <c r="C826" s="4">
        <v>0.10079100000000001</v>
      </c>
      <c r="D826" s="4">
        <v>2.3231519999999999</v>
      </c>
      <c r="E826" s="4">
        <v>4.8675000000000003E-2</v>
      </c>
      <c r="F826" s="4">
        <v>0.50361199999999995</v>
      </c>
      <c r="G826" s="4">
        <v>4.6554979999999997</v>
      </c>
      <c r="H826" s="4" t="s">
        <v>1619</v>
      </c>
    </row>
    <row r="827" spans="1:8">
      <c r="A827" s="4">
        <v>1494</v>
      </c>
      <c r="B827" s="4">
        <v>-0.80373899999999998</v>
      </c>
      <c r="C827" s="4">
        <v>-0.54680600000000001</v>
      </c>
      <c r="D827" s="4">
        <v>-7.8872999999999999E-2</v>
      </c>
      <c r="E827" s="4">
        <v>-2.9035000000000002</v>
      </c>
      <c r="F827" s="4">
        <v>-0.81265799999999999</v>
      </c>
      <c r="G827" s="4">
        <v>0.74600200000000005</v>
      </c>
      <c r="H827" s="4" t="s">
        <v>1620</v>
      </c>
    </row>
    <row r="828" spans="1:8">
      <c r="A828" s="4">
        <v>1495</v>
      </c>
      <c r="B828" s="4">
        <v>1.142717</v>
      </c>
      <c r="C828" s="4">
        <v>9.6017000000000005E-2</v>
      </c>
      <c r="D828" s="4">
        <v>1.1910510000000001</v>
      </c>
      <c r="E828" s="4">
        <v>0.47967500000000002</v>
      </c>
      <c r="F828" s="4">
        <v>1.154236</v>
      </c>
      <c r="G828" s="4">
        <v>0.40298800000000001</v>
      </c>
      <c r="H828" s="4" t="s">
        <v>1621</v>
      </c>
    </row>
    <row r="829" spans="1:8">
      <c r="A829" s="4">
        <v>1496</v>
      </c>
      <c r="B829" s="4">
        <v>5.9915320000000003</v>
      </c>
      <c r="C829" s="4">
        <v>-1.2244649999999999</v>
      </c>
      <c r="D829" s="4">
        <v>0.72741</v>
      </c>
      <c r="E829" s="4">
        <v>3.3168479999999998</v>
      </c>
      <c r="F829" s="4">
        <v>2.3535659999999998</v>
      </c>
      <c r="G829" s="4">
        <v>1.013285</v>
      </c>
      <c r="H829" s="4" t="s">
        <v>1622</v>
      </c>
    </row>
    <row r="830" spans="1:8">
      <c r="A830" s="4">
        <v>1497</v>
      </c>
      <c r="B830" s="4">
        <v>0.27416400000000002</v>
      </c>
      <c r="C830" s="4">
        <v>0.49009999999999998</v>
      </c>
      <c r="D830" s="4">
        <v>2.9783170000000001</v>
      </c>
      <c r="E830" s="4">
        <v>0.222749</v>
      </c>
      <c r="F830" s="4">
        <v>1.895505</v>
      </c>
      <c r="G830" s="4">
        <v>1.648935</v>
      </c>
      <c r="H830" s="4" t="s">
        <v>1623</v>
      </c>
    </row>
    <row r="831" spans="1:8">
      <c r="A831" s="4">
        <v>1498</v>
      </c>
      <c r="B831" s="4">
        <v>2.2945730000000002</v>
      </c>
      <c r="C831" s="4">
        <v>-1.523639</v>
      </c>
      <c r="D831" s="4">
        <v>2.7381479999999998</v>
      </c>
      <c r="E831" s="4">
        <v>1.8754679999999999</v>
      </c>
      <c r="F831" s="4">
        <v>0.95520499999999997</v>
      </c>
      <c r="G831" s="4">
        <v>1.220426</v>
      </c>
      <c r="H831" s="4" t="s">
        <v>1624</v>
      </c>
    </row>
    <row r="832" spans="1:8">
      <c r="A832" s="4">
        <v>1499</v>
      </c>
      <c r="B832" s="4">
        <v>2.5142869999999999</v>
      </c>
      <c r="C832" s="4">
        <v>0.21771199999999999</v>
      </c>
      <c r="D832" s="4">
        <v>-0.25958300000000001</v>
      </c>
      <c r="E832" s="4">
        <v>0.70772999999999997</v>
      </c>
      <c r="F832" s="4">
        <v>2.5661010000000002</v>
      </c>
      <c r="G832" s="4">
        <v>1.8506069999999999</v>
      </c>
      <c r="H832" s="4" t="s">
        <v>1625</v>
      </c>
    </row>
    <row r="833" spans="1:8">
      <c r="A833" s="4">
        <v>1500</v>
      </c>
      <c r="B833" s="4">
        <v>1.0221089999999999</v>
      </c>
      <c r="C833" s="4">
        <v>0.68938500000000003</v>
      </c>
      <c r="D833" s="4">
        <v>0.36383500000000002</v>
      </c>
      <c r="E833" s="4">
        <v>-0.44611000000000001</v>
      </c>
      <c r="F833" s="4">
        <v>0.68751300000000004</v>
      </c>
      <c r="G833" s="4">
        <v>-1.889867</v>
      </c>
      <c r="H833" s="4" t="s">
        <v>1626</v>
      </c>
    </row>
    <row r="834" spans="1:8">
      <c r="A834" s="4">
        <v>1501</v>
      </c>
      <c r="B834" s="4">
        <v>2.1074549999999999</v>
      </c>
      <c r="C834" s="4">
        <v>-0.83083399999999996</v>
      </c>
      <c r="D834" s="4">
        <v>2.2361059999999999</v>
      </c>
      <c r="E834" s="4">
        <v>1.4217089999999999</v>
      </c>
      <c r="F834" s="4">
        <v>2.1029460000000002</v>
      </c>
      <c r="G834" s="4">
        <v>3.5419510000000001</v>
      </c>
      <c r="H834" s="4" t="s">
        <v>1627</v>
      </c>
    </row>
    <row r="835" spans="1:8">
      <c r="A835" s="4">
        <v>1502</v>
      </c>
      <c r="B835" s="4">
        <v>3.9348869999999998</v>
      </c>
      <c r="C835" s="4">
        <v>0.66825500000000004</v>
      </c>
      <c r="D835" s="4">
        <v>-1.921003</v>
      </c>
      <c r="E835" s="4">
        <v>4.6125299999999996</v>
      </c>
      <c r="F835" s="4">
        <v>2.254737</v>
      </c>
      <c r="G835" s="4">
        <v>-1.196944</v>
      </c>
      <c r="H835" s="4" t="s">
        <v>1628</v>
      </c>
    </row>
    <row r="836" spans="1:8">
      <c r="A836" s="4">
        <v>1503</v>
      </c>
      <c r="B836" s="4">
        <v>-7.6403179999999997</v>
      </c>
      <c r="C836" s="4">
        <v>-0.50399400000000005</v>
      </c>
      <c r="D836" s="4">
        <v>2.5866120000000001</v>
      </c>
      <c r="E836" s="4">
        <v>-8.0707559999999994</v>
      </c>
      <c r="F836" s="4">
        <v>-1.532346</v>
      </c>
      <c r="G836" s="4">
        <v>4.3977519999999997</v>
      </c>
      <c r="H836" s="4" t="s">
        <v>1629</v>
      </c>
    </row>
    <row r="837" spans="1:8">
      <c r="A837" s="4">
        <v>1504</v>
      </c>
      <c r="B837" s="4">
        <v>0.44077100000000002</v>
      </c>
      <c r="C837" s="4">
        <v>-0.45928000000000002</v>
      </c>
      <c r="D837" s="4">
        <v>1.8832450000000001</v>
      </c>
      <c r="E837" s="4">
        <v>0.33683999999999997</v>
      </c>
      <c r="F837" s="4">
        <v>0.51203100000000001</v>
      </c>
      <c r="G837" s="4">
        <v>2.2440869999999999</v>
      </c>
      <c r="H837" s="4" t="s">
        <v>1630</v>
      </c>
    </row>
    <row r="838" spans="1:8">
      <c r="A838" s="4">
        <v>1505</v>
      </c>
      <c r="B838" s="4">
        <v>-0.84902299999999997</v>
      </c>
      <c r="C838" s="4">
        <v>0.72709400000000002</v>
      </c>
      <c r="D838" s="4">
        <v>-2.2798090000000002</v>
      </c>
      <c r="E838" s="4">
        <v>0.15123</v>
      </c>
      <c r="F838" s="4">
        <v>-5.3185999999999997E-2</v>
      </c>
      <c r="G838" s="4">
        <v>0.14599300000000001</v>
      </c>
      <c r="H838" s="4" t="s">
        <v>1631</v>
      </c>
    </row>
    <row r="839" spans="1:8">
      <c r="A839" s="4">
        <v>1506</v>
      </c>
      <c r="B839" s="4">
        <v>0.548404</v>
      </c>
      <c r="C839" s="4">
        <v>-0.84746200000000005</v>
      </c>
      <c r="D839" s="4">
        <v>1.1861919999999999</v>
      </c>
      <c r="E839" s="4">
        <v>2.1389689999999999</v>
      </c>
      <c r="F839" s="4">
        <v>2.0317799999999999</v>
      </c>
      <c r="G839" s="4">
        <v>1.6597869999999999</v>
      </c>
      <c r="H839" s="4" t="s">
        <v>1632</v>
      </c>
    </row>
    <row r="840" spans="1:8">
      <c r="A840" s="4">
        <v>1507</v>
      </c>
      <c r="B840" s="4">
        <v>0.437525</v>
      </c>
      <c r="C840" s="4">
        <v>1.6322220000000001</v>
      </c>
      <c r="D840" s="4">
        <v>2.149502</v>
      </c>
      <c r="E840" s="4">
        <v>1.964289</v>
      </c>
      <c r="F840" s="4">
        <v>4.4151579999999999</v>
      </c>
      <c r="G840" s="4">
        <v>0.68567</v>
      </c>
      <c r="H840" s="4" t="s">
        <v>1633</v>
      </c>
    </row>
    <row r="841" spans="1:8">
      <c r="A841" s="4">
        <v>1508</v>
      </c>
      <c r="B841" s="4">
        <v>5.2160339999999996</v>
      </c>
      <c r="C841" s="4">
        <v>1.7561310000000001</v>
      </c>
      <c r="D841" s="4">
        <v>2.4388480000000001</v>
      </c>
      <c r="E841" s="4">
        <v>3.440817</v>
      </c>
      <c r="F841" s="4">
        <v>2.39805</v>
      </c>
      <c r="G841" s="4">
        <v>1.871232</v>
      </c>
      <c r="H841" s="4" t="s">
        <v>1634</v>
      </c>
    </row>
    <row r="842" spans="1:8">
      <c r="A842" s="4">
        <v>1509</v>
      </c>
      <c r="B842" s="4">
        <v>2.542656</v>
      </c>
      <c r="C842" s="4">
        <v>-0.36211599999999999</v>
      </c>
      <c r="D842" s="4">
        <v>-3.013512</v>
      </c>
      <c r="E842" s="4">
        <v>-0.35399900000000001</v>
      </c>
      <c r="F842" s="4">
        <v>-0.41533300000000001</v>
      </c>
      <c r="G842" s="4">
        <v>-1.5720350000000001</v>
      </c>
      <c r="H842" s="4" t="s">
        <v>1635</v>
      </c>
    </row>
    <row r="843" spans="1:8">
      <c r="A843" s="4">
        <v>1510</v>
      </c>
      <c r="B843" s="4">
        <v>1.7960259999999999</v>
      </c>
      <c r="C843" s="4">
        <v>0.70111500000000004</v>
      </c>
      <c r="D843" s="4">
        <v>-1.237312</v>
      </c>
      <c r="E843" s="4">
        <v>6.1444640000000001</v>
      </c>
      <c r="F843" s="4">
        <v>3.1699709999999999</v>
      </c>
      <c r="G843" s="4">
        <v>1.8936999999999999E-2</v>
      </c>
      <c r="H843" s="4" t="s">
        <v>1636</v>
      </c>
    </row>
    <row r="844" spans="1:8">
      <c r="A844" s="4">
        <v>1511</v>
      </c>
      <c r="B844" s="4">
        <v>-0.53698800000000002</v>
      </c>
      <c r="C844" s="4">
        <v>-6.8117999999999998E-2</v>
      </c>
      <c r="D844" s="4">
        <v>1.329253</v>
      </c>
      <c r="E844" s="4">
        <v>-0.85227399999999998</v>
      </c>
      <c r="F844" s="4">
        <v>1.000418</v>
      </c>
      <c r="G844" s="4">
        <v>3.4445749999999999</v>
      </c>
      <c r="H844" s="4" t="s">
        <v>1637</v>
      </c>
    </row>
    <row r="845" spans="1:8">
      <c r="A845" s="4">
        <v>1512</v>
      </c>
      <c r="B845" s="4">
        <v>3.1720670000000002</v>
      </c>
      <c r="C845" s="4">
        <v>-0.928871</v>
      </c>
      <c r="D845" s="4">
        <v>1.9572499999999999</v>
      </c>
      <c r="E845" s="4">
        <v>1.6181939999999999</v>
      </c>
      <c r="F845" s="4">
        <v>3.0040979999999999</v>
      </c>
      <c r="G845" s="4">
        <v>1.617648</v>
      </c>
      <c r="H845" s="4" t="s">
        <v>1638</v>
      </c>
    </row>
    <row r="846" spans="1:8">
      <c r="A846" s="4">
        <v>1513</v>
      </c>
      <c r="B846" s="4">
        <v>3.1015459999999999</v>
      </c>
      <c r="C846" s="4">
        <v>-2.5497869999999998</v>
      </c>
      <c r="D846" s="4">
        <v>1.057501</v>
      </c>
      <c r="E846" s="4">
        <v>0.64332999999999996</v>
      </c>
      <c r="F846" s="4">
        <v>-1.0830139999999999</v>
      </c>
      <c r="G846" s="4">
        <v>-1.0647</v>
      </c>
      <c r="H846" s="4" t="s">
        <v>1639</v>
      </c>
    </row>
    <row r="847" spans="1:8">
      <c r="A847" s="4">
        <v>1514</v>
      </c>
      <c r="B847" s="4">
        <v>2.591637</v>
      </c>
      <c r="C847" s="4">
        <v>-4.2916309999999998</v>
      </c>
      <c r="D847" s="4">
        <v>2.5703279999999999</v>
      </c>
      <c r="E847" s="4">
        <v>-4.5407520000000003</v>
      </c>
      <c r="F847" s="4">
        <v>-1.4285829999999999</v>
      </c>
      <c r="G847" s="4">
        <v>9.7865999999999995E-2</v>
      </c>
      <c r="H847" s="4" t="s">
        <v>1640</v>
      </c>
    </row>
    <row r="848" spans="1:8">
      <c r="A848" s="4">
        <v>1515</v>
      </c>
      <c r="B848" s="4">
        <v>1.646712</v>
      </c>
      <c r="C848" s="4">
        <v>0.47611900000000001</v>
      </c>
      <c r="D848" s="4">
        <v>1.62565</v>
      </c>
      <c r="E848" s="4">
        <v>1.0132669999999999</v>
      </c>
      <c r="F848" s="4">
        <v>0.47280800000000001</v>
      </c>
      <c r="G848" s="4">
        <v>2.7021120000000001</v>
      </c>
      <c r="H848" s="4" t="s">
        <v>1641</v>
      </c>
    </row>
    <row r="849" spans="1:8">
      <c r="A849" s="4">
        <v>1516</v>
      </c>
      <c r="B849" s="4">
        <v>3.8429720000000001</v>
      </c>
      <c r="C849" s="4">
        <v>-1.7926200000000001</v>
      </c>
      <c r="D849" s="4">
        <v>-0.101289</v>
      </c>
      <c r="E849" s="4">
        <v>1.363812</v>
      </c>
      <c r="F849" s="4">
        <v>2.4222269999999999</v>
      </c>
      <c r="G849" s="4">
        <v>-0.75382000000000005</v>
      </c>
      <c r="H849" s="4" t="s">
        <v>1642</v>
      </c>
    </row>
    <row r="850" spans="1:8">
      <c r="A850" s="4">
        <v>1517</v>
      </c>
      <c r="B850" s="4">
        <v>4.7536319999999996</v>
      </c>
      <c r="C850" s="4">
        <v>-0.63301099999999999</v>
      </c>
      <c r="D850" s="4">
        <v>3.8745400000000001</v>
      </c>
      <c r="E850" s="4">
        <v>5.248882</v>
      </c>
      <c r="F850" s="4">
        <v>2.3394159999999999</v>
      </c>
      <c r="G850" s="4">
        <v>3.7332640000000001</v>
      </c>
      <c r="H850" s="4" t="s">
        <v>1643</v>
      </c>
    </row>
    <row r="851" spans="1:8">
      <c r="A851" s="4">
        <v>1518</v>
      </c>
      <c r="B851" s="4">
        <v>4.1521530000000002</v>
      </c>
      <c r="C851" s="4">
        <v>-1.261441</v>
      </c>
      <c r="D851" s="4">
        <v>-0.54441799999999996</v>
      </c>
      <c r="E851" s="4">
        <v>3.3529469999999999</v>
      </c>
      <c r="F851" s="4">
        <v>2.452553</v>
      </c>
      <c r="G851" s="4">
        <v>0.26525900000000002</v>
      </c>
      <c r="H851" s="4" t="s">
        <v>1644</v>
      </c>
    </row>
    <row r="852" spans="1:8">
      <c r="A852" s="4">
        <v>1519</v>
      </c>
      <c r="B852" s="4">
        <v>2.2263869999999999</v>
      </c>
      <c r="C852" s="4">
        <v>-1.804745</v>
      </c>
      <c r="D852" s="4">
        <v>1.7381979999999999</v>
      </c>
      <c r="E852" s="4">
        <v>1.915734</v>
      </c>
      <c r="F852" s="4">
        <v>1.776713</v>
      </c>
      <c r="G852" s="4">
        <v>0.39217000000000002</v>
      </c>
      <c r="H852" s="4" t="s">
        <v>1645</v>
      </c>
    </row>
    <row r="853" spans="1:8">
      <c r="A853" s="4">
        <v>1520</v>
      </c>
      <c r="B853" s="4">
        <v>4.9516140000000002</v>
      </c>
      <c r="C853" s="4">
        <v>0.51544500000000004</v>
      </c>
      <c r="D853" s="4">
        <v>-1.2810710000000001</v>
      </c>
      <c r="E853" s="4">
        <v>2.7725170000000001</v>
      </c>
      <c r="F853" s="4">
        <v>2.5982789999999998</v>
      </c>
      <c r="G853" s="4">
        <v>0.24086199999999999</v>
      </c>
      <c r="H853" s="4" t="s">
        <v>1646</v>
      </c>
    </row>
    <row r="854" spans="1:8">
      <c r="A854" s="4">
        <v>1521</v>
      </c>
      <c r="B854" s="4">
        <v>3.5328029999999999</v>
      </c>
      <c r="C854" s="4">
        <v>-0.70330300000000001</v>
      </c>
      <c r="D854" s="4">
        <v>1.750521</v>
      </c>
      <c r="E854" s="4">
        <v>1.1443669999999999</v>
      </c>
      <c r="F854" s="4">
        <v>1.347353</v>
      </c>
      <c r="G854" s="4">
        <v>0.61802699999999999</v>
      </c>
      <c r="H854" s="4" t="s">
        <v>1647</v>
      </c>
    </row>
    <row r="855" spans="1:8">
      <c r="A855" s="4">
        <v>1522</v>
      </c>
      <c r="B855" s="4">
        <v>3.4635389999999999</v>
      </c>
      <c r="C855" s="4">
        <v>0.67282299999999995</v>
      </c>
      <c r="D855" s="4">
        <v>2.3478940000000001</v>
      </c>
      <c r="E855" s="4">
        <v>-2.0727419999999999</v>
      </c>
      <c r="F855" s="4">
        <v>-1.1310500000000001</v>
      </c>
      <c r="G855" s="4">
        <v>2.8540130000000001</v>
      </c>
      <c r="H855" s="4" t="s">
        <v>1648</v>
      </c>
    </row>
    <row r="856" spans="1:8">
      <c r="A856" s="4">
        <v>1523</v>
      </c>
      <c r="B856" s="4">
        <v>-0.33474799999999999</v>
      </c>
      <c r="C856" s="4">
        <v>1.385524</v>
      </c>
      <c r="D856" s="4">
        <v>-1.1331519999999999</v>
      </c>
      <c r="E856" s="4">
        <v>-0.44771300000000003</v>
      </c>
      <c r="F856" s="4">
        <v>0.40778199999999998</v>
      </c>
      <c r="G856" s="4">
        <v>-8.6910000000000001E-2</v>
      </c>
      <c r="H856" s="4" t="s">
        <v>1649</v>
      </c>
    </row>
    <row r="857" spans="1:8">
      <c r="A857" s="4">
        <v>1524</v>
      </c>
      <c r="B857" s="4">
        <v>2.4153359999999999</v>
      </c>
      <c r="C857" s="4">
        <v>-1.865353</v>
      </c>
      <c r="D857" s="4">
        <v>2.8360029999999998</v>
      </c>
      <c r="E857" s="4">
        <v>-0.50870400000000005</v>
      </c>
      <c r="F857" s="4">
        <v>0.58222600000000002</v>
      </c>
      <c r="G857" s="4">
        <v>3.3040129999999999</v>
      </c>
      <c r="H857" s="4" t="s">
        <v>1650</v>
      </c>
    </row>
    <row r="858" spans="1:8">
      <c r="A858" s="4">
        <v>1525</v>
      </c>
      <c r="B858" s="4">
        <v>3.6609590000000001</v>
      </c>
      <c r="C858" s="4">
        <v>-0.74800900000000003</v>
      </c>
      <c r="D858" s="4">
        <v>-1.3883289999999999</v>
      </c>
      <c r="E858" s="4">
        <v>3.4299409999999999</v>
      </c>
      <c r="F858" s="4">
        <v>2.7524229999999998</v>
      </c>
      <c r="G858" s="4">
        <v>-2.440928</v>
      </c>
      <c r="H858" s="4" t="s">
        <v>1651</v>
      </c>
    </row>
    <row r="859" spans="1:8">
      <c r="A859" s="4">
        <v>1526</v>
      </c>
      <c r="B859" s="4">
        <v>2.9436740000000001</v>
      </c>
      <c r="C859" s="4">
        <v>-1.184213</v>
      </c>
      <c r="D859" s="4">
        <v>-0.21650800000000001</v>
      </c>
      <c r="E859" s="4">
        <v>0.69506699999999999</v>
      </c>
      <c r="F859" s="4">
        <v>1.6294379999999999</v>
      </c>
      <c r="G859" s="4">
        <v>-1.4195819999999999</v>
      </c>
      <c r="H859" s="4" t="s">
        <v>1652</v>
      </c>
    </row>
    <row r="860" spans="1:8">
      <c r="A860" s="4">
        <v>1527</v>
      </c>
      <c r="B860" s="4">
        <v>4.8857809999999997</v>
      </c>
      <c r="C860" s="4">
        <v>-0.16390099999999999</v>
      </c>
      <c r="D860" s="4">
        <v>1.2202599999999999</v>
      </c>
      <c r="E860" s="4">
        <v>0.44736100000000001</v>
      </c>
      <c r="F860" s="4">
        <v>-0.58362700000000001</v>
      </c>
      <c r="G860" s="4">
        <v>3.9329260000000001</v>
      </c>
      <c r="H860" s="4" t="s">
        <v>1653</v>
      </c>
    </row>
    <row r="861" spans="1:8">
      <c r="A861" s="4">
        <v>1528</v>
      </c>
      <c r="B861" s="4">
        <v>-3.8963670000000001</v>
      </c>
      <c r="C861" s="4">
        <v>0.52939800000000004</v>
      </c>
      <c r="D861" s="4">
        <v>-1.06979</v>
      </c>
      <c r="E861" s="4">
        <v>1.5533570000000001</v>
      </c>
      <c r="F861" s="4">
        <v>0.711866</v>
      </c>
      <c r="G861" s="4">
        <v>-0.38773099999999999</v>
      </c>
      <c r="H861" s="4" t="s">
        <v>1654</v>
      </c>
    </row>
    <row r="862" spans="1:8">
      <c r="A862" s="4">
        <v>1529</v>
      </c>
      <c r="B862" s="4">
        <v>-3.1887569999999998</v>
      </c>
      <c r="C862" s="4">
        <v>-1.2155260000000001</v>
      </c>
      <c r="D862" s="4">
        <v>-3.1016360000000001</v>
      </c>
      <c r="E862" s="4">
        <v>-0.830924</v>
      </c>
      <c r="F862" s="4">
        <v>-0.50008799999999998</v>
      </c>
      <c r="G862" s="4">
        <v>-6.2850770000000002</v>
      </c>
      <c r="H862" s="4" t="s">
        <v>1655</v>
      </c>
    </row>
    <row r="863" spans="1:8">
      <c r="A863" s="4">
        <v>1530</v>
      </c>
      <c r="B863" s="4">
        <v>-2.0961099999999999</v>
      </c>
      <c r="C863" s="4">
        <v>1.0526409999999999</v>
      </c>
      <c r="D863" s="4">
        <v>-0.34863300000000003</v>
      </c>
      <c r="E863" s="4">
        <v>-1.0392619999999999</v>
      </c>
      <c r="F863" s="4">
        <v>0.69706299999999999</v>
      </c>
      <c r="G863" s="4">
        <v>-1.2171529999999999</v>
      </c>
      <c r="H863" s="4" t="s">
        <v>1656</v>
      </c>
    </row>
    <row r="864" spans="1:8">
      <c r="A864" s="4">
        <v>1531</v>
      </c>
      <c r="B864" s="4">
        <v>-0.71855000000000002</v>
      </c>
      <c r="C864" s="4">
        <v>0.35824800000000001</v>
      </c>
      <c r="D864" s="4">
        <v>-0.875834</v>
      </c>
      <c r="E864" s="4">
        <v>2.4879129999999998</v>
      </c>
      <c r="F864" s="4">
        <v>2.3305189999999998</v>
      </c>
      <c r="G864" s="4">
        <v>-1.1995420000000001</v>
      </c>
      <c r="H864" s="4" t="s">
        <v>1657</v>
      </c>
    </row>
    <row r="865" spans="1:8">
      <c r="A865" s="4">
        <v>1532</v>
      </c>
      <c r="B865" s="4">
        <v>-0.88744400000000001</v>
      </c>
      <c r="C865" s="4">
        <v>0.121001</v>
      </c>
      <c r="D865" s="4">
        <v>-2.6731069999999999</v>
      </c>
      <c r="E865" s="4">
        <v>-1.65679</v>
      </c>
      <c r="F865" s="4">
        <v>0.70086700000000002</v>
      </c>
      <c r="G865" s="4">
        <v>-1.2120200000000001</v>
      </c>
      <c r="H865" s="4" t="s">
        <v>1658</v>
      </c>
    </row>
    <row r="866" spans="1:8">
      <c r="A866" s="4">
        <v>1533</v>
      </c>
      <c r="B866" s="4">
        <v>6.3742979999999996</v>
      </c>
      <c r="C866" s="4">
        <v>-2.4668939999999999</v>
      </c>
      <c r="D866" s="4">
        <v>-1.6547419999999999</v>
      </c>
      <c r="E866" s="4">
        <v>6.2266209999999997</v>
      </c>
      <c r="F866" s="4">
        <v>4.3826460000000003</v>
      </c>
      <c r="G866" s="4">
        <v>-1.9433290000000001</v>
      </c>
      <c r="H866" s="4" t="s">
        <v>1659</v>
      </c>
    </row>
    <row r="867" spans="1:8">
      <c r="A867" s="4">
        <v>1534</v>
      </c>
      <c r="B867" s="4">
        <v>4.8646200000000004</v>
      </c>
      <c r="C867" s="4">
        <v>0.62272700000000003</v>
      </c>
      <c r="D867" s="4">
        <v>2.509045</v>
      </c>
      <c r="E867" s="4">
        <v>4.7575750000000001</v>
      </c>
      <c r="F867" s="4">
        <v>2.5457939999999999</v>
      </c>
      <c r="G867" s="4">
        <v>3.2525499999999998</v>
      </c>
      <c r="H867" s="4" t="s">
        <v>1660</v>
      </c>
    </row>
    <row r="868" spans="1:8">
      <c r="A868" s="4">
        <v>1535</v>
      </c>
      <c r="B868" s="4">
        <v>6.3687509999999996</v>
      </c>
      <c r="C868" s="4">
        <v>-2.0420919999999998</v>
      </c>
      <c r="D868" s="4">
        <v>0.89580899999999997</v>
      </c>
      <c r="E868" s="4">
        <v>2.7328809999999999</v>
      </c>
      <c r="F868" s="4">
        <v>4.2233239999999999</v>
      </c>
      <c r="G868" s="4">
        <v>0.81039300000000003</v>
      </c>
      <c r="H868" s="4" t="s">
        <v>1661</v>
      </c>
    </row>
    <row r="869" spans="1:8">
      <c r="A869" s="4">
        <v>1536</v>
      </c>
      <c r="B869" s="4">
        <v>5.7384069999999996</v>
      </c>
      <c r="C869" s="4">
        <v>-3.444499</v>
      </c>
      <c r="D869" s="4">
        <v>-2.4113889999999998</v>
      </c>
      <c r="E869" s="4">
        <v>3.3807830000000001</v>
      </c>
      <c r="F869" s="4">
        <v>2.2034669999999998</v>
      </c>
      <c r="G869" s="4">
        <v>-4.4569429999999999</v>
      </c>
      <c r="H869" s="4" t="s">
        <v>1662</v>
      </c>
    </row>
    <row r="870" spans="1:8">
      <c r="A870" s="4">
        <v>1537</v>
      </c>
      <c r="B870" s="4">
        <v>6.5978909999999997</v>
      </c>
      <c r="C870" s="4">
        <v>-0.65119099999999996</v>
      </c>
      <c r="D870" s="4">
        <v>-2.2049159999999999</v>
      </c>
      <c r="E870" s="4">
        <v>2.369567</v>
      </c>
      <c r="F870" s="4">
        <v>0.863012</v>
      </c>
      <c r="G870" s="4">
        <v>-0.42277999999999999</v>
      </c>
      <c r="H870" s="4" t="s">
        <v>1663</v>
      </c>
    </row>
    <row r="871" spans="1:8">
      <c r="A871" s="4">
        <v>1538</v>
      </c>
      <c r="B871" s="4">
        <v>1.1110199999999999</v>
      </c>
      <c r="C871" s="4">
        <v>-0.99829599999999996</v>
      </c>
      <c r="D871" s="4">
        <v>1.0585819999999999</v>
      </c>
      <c r="E871" s="4">
        <v>-0.77184900000000001</v>
      </c>
      <c r="F871" s="4">
        <v>-0.28739300000000001</v>
      </c>
      <c r="G871" s="4">
        <v>1.4396169999999999</v>
      </c>
      <c r="H871" s="4" t="s">
        <v>1664</v>
      </c>
    </row>
    <row r="872" spans="1:8">
      <c r="A872" s="4">
        <v>1539</v>
      </c>
      <c r="B872" s="4">
        <v>5.2901069999999999</v>
      </c>
      <c r="C872" s="4">
        <v>-1.194132</v>
      </c>
      <c r="D872" s="4">
        <v>3.4182739999999998</v>
      </c>
      <c r="E872" s="4">
        <v>-0.591499</v>
      </c>
      <c r="F872" s="4">
        <v>0.56321699999999997</v>
      </c>
      <c r="G872" s="4">
        <v>3.4520599999999999</v>
      </c>
      <c r="H872" s="4" t="s">
        <v>1665</v>
      </c>
    </row>
    <row r="873" spans="1:8">
      <c r="A873" s="4">
        <v>1540</v>
      </c>
      <c r="B873" s="4">
        <v>0.931616</v>
      </c>
      <c r="C873" s="4">
        <v>-0.56056399999999995</v>
      </c>
      <c r="D873" s="4">
        <v>2.369872</v>
      </c>
      <c r="E873" s="4">
        <v>0.57481199999999999</v>
      </c>
      <c r="F873" s="4">
        <v>1.4172290000000001</v>
      </c>
      <c r="G873" s="4">
        <v>3.5815399999999999</v>
      </c>
      <c r="H873" s="4" t="s">
        <v>1666</v>
      </c>
    </row>
    <row r="874" spans="1:8">
      <c r="A874" s="4">
        <v>1541</v>
      </c>
      <c r="B874" s="4">
        <v>2.6403289999999999</v>
      </c>
      <c r="C874" s="4">
        <v>0.38159799999999999</v>
      </c>
      <c r="D874" s="4">
        <v>1.7846230000000001</v>
      </c>
      <c r="E874" s="4">
        <v>4.6177099999999998</v>
      </c>
      <c r="F874" s="4">
        <v>2.644463</v>
      </c>
      <c r="G874" s="4">
        <v>2.079888</v>
      </c>
      <c r="H874" s="4" t="s">
        <v>1667</v>
      </c>
    </row>
    <row r="875" spans="1:8">
      <c r="A875" s="4">
        <v>1542</v>
      </c>
      <c r="B875" s="4">
        <v>1.735428</v>
      </c>
      <c r="C875" s="4">
        <v>-1.2612270000000001</v>
      </c>
      <c r="D875" s="4">
        <v>0.22331400000000001</v>
      </c>
      <c r="E875" s="4">
        <v>2.8366910000000001</v>
      </c>
      <c r="F875" s="4">
        <v>1.815442</v>
      </c>
      <c r="G875" s="4">
        <v>-1.4398850000000001</v>
      </c>
      <c r="H875" s="4" t="s">
        <v>1668</v>
      </c>
    </row>
    <row r="876" spans="1:8">
      <c r="A876" s="4">
        <v>1543</v>
      </c>
      <c r="B876" s="4">
        <v>0.93113199999999996</v>
      </c>
      <c r="C876" s="4">
        <v>-0.90943700000000005</v>
      </c>
      <c r="D876" s="4">
        <v>-1.029026</v>
      </c>
      <c r="E876" s="4">
        <v>5.3559780000000003</v>
      </c>
      <c r="F876" s="4">
        <v>0.48841499999999999</v>
      </c>
      <c r="G876" s="4">
        <v>0.49253400000000003</v>
      </c>
      <c r="H876" s="4" t="s">
        <v>1669</v>
      </c>
    </row>
    <row r="877" spans="1:8">
      <c r="A877" s="4">
        <v>1544</v>
      </c>
      <c r="B877" s="4">
        <v>-0.58831599999999995</v>
      </c>
      <c r="C877" s="4">
        <v>0.78161899999999995</v>
      </c>
      <c r="D877" s="4">
        <v>-2.559752</v>
      </c>
      <c r="E877" s="4">
        <v>2.384115</v>
      </c>
      <c r="F877" s="4">
        <v>1.5346550000000001</v>
      </c>
      <c r="G877" s="4">
        <v>-3.8450340000000001</v>
      </c>
      <c r="H877" s="4" t="s">
        <v>1670</v>
      </c>
    </row>
    <row r="878" spans="1:8">
      <c r="A878" s="4">
        <v>1545</v>
      </c>
      <c r="B878" s="4">
        <v>3.0484819999999999</v>
      </c>
      <c r="C878" s="4">
        <v>-1.049866</v>
      </c>
      <c r="D878" s="4">
        <v>1.1162920000000001</v>
      </c>
      <c r="E878" s="4">
        <v>3.5647410000000002</v>
      </c>
      <c r="F878" s="4">
        <v>0.68670900000000001</v>
      </c>
      <c r="G878" s="4">
        <v>1.360387</v>
      </c>
      <c r="H878" s="4" t="s">
        <v>1671</v>
      </c>
    </row>
    <row r="879" spans="1:8">
      <c r="A879" s="4">
        <v>1546</v>
      </c>
      <c r="B879" s="4">
        <v>3.5154190000000001</v>
      </c>
      <c r="C879" s="4">
        <v>-0.26235799999999998</v>
      </c>
      <c r="D879" s="4">
        <v>2.1492429999999998</v>
      </c>
      <c r="E879" s="4">
        <v>2.3568250000000002</v>
      </c>
      <c r="F879" s="4">
        <v>4.3163299999999998</v>
      </c>
      <c r="G879" s="4">
        <v>0.70453299999999996</v>
      </c>
      <c r="H879" s="4" t="s">
        <v>1672</v>
      </c>
    </row>
    <row r="880" spans="1:8">
      <c r="A880" s="4">
        <v>1547</v>
      </c>
      <c r="B880" s="4">
        <v>5.5284170000000001</v>
      </c>
      <c r="C880" s="4">
        <v>-0.90813600000000005</v>
      </c>
      <c r="D880" s="4">
        <v>1.3824350000000001</v>
      </c>
      <c r="E880" s="4">
        <v>7.645295</v>
      </c>
      <c r="F880" s="4">
        <v>5.1628270000000001</v>
      </c>
      <c r="G880" s="4">
        <v>1.311105</v>
      </c>
      <c r="H880" s="4" t="s">
        <v>1673</v>
      </c>
    </row>
    <row r="881" spans="1:8">
      <c r="A881" s="4">
        <v>1548</v>
      </c>
      <c r="B881" s="4">
        <v>-0.20166799999999999</v>
      </c>
      <c r="C881" s="4">
        <v>-1.0223070000000001</v>
      </c>
      <c r="D881" s="4">
        <v>0.120791</v>
      </c>
      <c r="E881" s="4">
        <v>-2.169896</v>
      </c>
      <c r="F881" s="4">
        <v>1.537085</v>
      </c>
      <c r="G881" s="4">
        <v>1.0311650000000001</v>
      </c>
      <c r="H881" s="4" t="s">
        <v>1674</v>
      </c>
    </row>
    <row r="882" spans="1:8">
      <c r="A882" s="4">
        <v>1549</v>
      </c>
      <c r="B882" s="4">
        <v>6.2377149999999997</v>
      </c>
      <c r="C882" s="4">
        <v>0.43930399999999997</v>
      </c>
      <c r="D882" s="4">
        <v>-0.57466399999999995</v>
      </c>
      <c r="E882" s="4">
        <v>6.2056969999999998</v>
      </c>
      <c r="F882" s="4">
        <v>1.430976</v>
      </c>
      <c r="G882" s="4">
        <v>0.50668899999999994</v>
      </c>
      <c r="H882" s="4" t="s">
        <v>1675</v>
      </c>
    </row>
    <row r="883" spans="1:8">
      <c r="A883" s="4">
        <v>1550</v>
      </c>
      <c r="B883" s="4">
        <v>1.3243480000000001</v>
      </c>
      <c r="C883" s="4">
        <v>2.6289500000000001</v>
      </c>
      <c r="D883" s="4">
        <v>1.369456</v>
      </c>
      <c r="E883" s="4">
        <v>-0.70544700000000005</v>
      </c>
      <c r="F883" s="4">
        <v>1.4563680000000001</v>
      </c>
      <c r="G883" s="4">
        <v>2.2711350000000001</v>
      </c>
      <c r="H883" s="4" t="s">
        <v>1676</v>
      </c>
    </row>
    <row r="884" spans="1:8">
      <c r="A884" s="4">
        <v>1551</v>
      </c>
      <c r="B884" s="4">
        <v>0.33409800000000001</v>
      </c>
      <c r="C884" s="4">
        <v>0.980962</v>
      </c>
      <c r="D884" s="4">
        <v>0.336532</v>
      </c>
      <c r="E884" s="4">
        <v>1.042057</v>
      </c>
      <c r="F884" s="4">
        <v>2.527523</v>
      </c>
      <c r="G884" s="4">
        <v>2.3456100000000002</v>
      </c>
      <c r="H884" s="4" t="s">
        <v>1677</v>
      </c>
    </row>
    <row r="885" spans="1:8">
      <c r="A885" s="4">
        <v>1552</v>
      </c>
      <c r="B885" s="4">
        <v>1.800484</v>
      </c>
      <c r="C885" s="4">
        <v>3.1807660000000002</v>
      </c>
      <c r="D885" s="4">
        <v>-1.7370890000000001</v>
      </c>
      <c r="E885" s="4">
        <v>1.5789299999999999</v>
      </c>
      <c r="F885" s="4">
        <v>0.365728</v>
      </c>
      <c r="G885" s="4">
        <v>-0.60809100000000005</v>
      </c>
      <c r="H885" s="4" t="s">
        <v>1678</v>
      </c>
    </row>
    <row r="886" spans="1:8">
      <c r="A886" s="4">
        <v>1553</v>
      </c>
      <c r="B886" s="4">
        <v>2.2176990000000001</v>
      </c>
      <c r="C886" s="4">
        <v>-2.2863289999999998</v>
      </c>
      <c r="D886" s="4">
        <v>-1.540492</v>
      </c>
      <c r="E886" s="4">
        <v>0.21434500000000001</v>
      </c>
      <c r="F886" s="4">
        <v>3.2600539999999998</v>
      </c>
      <c r="G886" s="4">
        <v>0.39172299999999999</v>
      </c>
      <c r="H886" s="4" t="s">
        <v>1679</v>
      </c>
    </row>
    <row r="887" spans="1:8">
      <c r="A887" s="4">
        <v>1554</v>
      </c>
      <c r="B887" s="4">
        <v>2.5875650000000001</v>
      </c>
      <c r="C887" s="4">
        <v>-0.71086000000000005</v>
      </c>
      <c r="D887" s="4">
        <v>-1.061914</v>
      </c>
      <c r="E887" s="4">
        <v>1.3797759999999999</v>
      </c>
      <c r="F887" s="4">
        <v>0.72051200000000004</v>
      </c>
      <c r="G887" s="4">
        <v>0.52637199999999995</v>
      </c>
      <c r="H887" s="4" t="s">
        <v>1680</v>
      </c>
    </row>
    <row r="888" spans="1:8">
      <c r="A888" s="4">
        <v>1555</v>
      </c>
      <c r="B888" s="4">
        <v>-1.8473619999999999</v>
      </c>
      <c r="C888" s="4">
        <v>0.85771900000000001</v>
      </c>
      <c r="D888" s="4">
        <v>0.42448000000000002</v>
      </c>
      <c r="E888" s="4">
        <v>3.117642</v>
      </c>
      <c r="F888" s="4">
        <v>6.1745270000000003</v>
      </c>
      <c r="G888" s="4">
        <v>1.8953709999999999</v>
      </c>
      <c r="H888" s="4" t="s">
        <v>1681</v>
      </c>
    </row>
    <row r="889" spans="1:8">
      <c r="A889" s="4">
        <v>1556</v>
      </c>
      <c r="B889" s="4">
        <v>2.466091</v>
      </c>
      <c r="C889" s="4">
        <v>-0.39649299999999998</v>
      </c>
      <c r="D889" s="4">
        <v>-1.964588</v>
      </c>
      <c r="E889" s="4">
        <v>1.9019600000000001</v>
      </c>
      <c r="F889" s="4">
        <v>0.73943599999999998</v>
      </c>
      <c r="G889" s="4">
        <v>-2.9278599999999999</v>
      </c>
      <c r="H889" s="4" t="s">
        <v>1682</v>
      </c>
    </row>
    <row r="890" spans="1:8">
      <c r="A890" s="4">
        <v>1557</v>
      </c>
      <c r="B890" s="4">
        <v>1.661581</v>
      </c>
      <c r="C890" s="4">
        <v>-0.43789299999999998</v>
      </c>
      <c r="D890" s="4">
        <v>-0.87400900000000004</v>
      </c>
      <c r="E890" s="4">
        <v>-0.91140100000000002</v>
      </c>
      <c r="F890" s="4">
        <v>1.973624</v>
      </c>
      <c r="G890" s="4">
        <v>-0.69349799999999995</v>
      </c>
      <c r="H890" s="4" t="s">
        <v>1683</v>
      </c>
    </row>
    <row r="891" spans="1:8">
      <c r="A891" s="4">
        <v>1601</v>
      </c>
      <c r="B891" s="4">
        <v>2.5345740000000001</v>
      </c>
      <c r="C891" s="4">
        <v>-3.218836</v>
      </c>
      <c r="D891" s="4">
        <v>1.28165</v>
      </c>
      <c r="E891" s="4">
        <v>-0.33945399999999998</v>
      </c>
      <c r="F891" s="4">
        <v>-0.185164</v>
      </c>
      <c r="G891" s="4">
        <v>1.094265</v>
      </c>
      <c r="H891" s="4" t="s">
        <v>1684</v>
      </c>
    </row>
    <row r="892" spans="1:8">
      <c r="A892" s="4">
        <v>1602</v>
      </c>
      <c r="B892" s="4">
        <v>0.76896200000000003</v>
      </c>
      <c r="C892" s="4">
        <v>-1.366446</v>
      </c>
      <c r="D892" s="4">
        <v>-1.949317</v>
      </c>
      <c r="E892" s="4">
        <v>3.2729620000000001</v>
      </c>
      <c r="F892" s="4">
        <v>-0.42325800000000002</v>
      </c>
      <c r="G892" s="4">
        <v>-1.6531560000000001</v>
      </c>
      <c r="H892" s="4" t="s">
        <v>1685</v>
      </c>
    </row>
    <row r="893" spans="1:8">
      <c r="A893" s="4">
        <v>1603</v>
      </c>
      <c r="B893" s="4">
        <v>4.0678530000000004</v>
      </c>
      <c r="C893" s="4">
        <v>-1.857756</v>
      </c>
      <c r="D893" s="4">
        <v>0.108611</v>
      </c>
      <c r="E893" s="4">
        <v>-2.4871180000000002</v>
      </c>
      <c r="F893" s="4">
        <v>-0.71262300000000001</v>
      </c>
      <c r="G893" s="4">
        <v>-1.6866669999999999</v>
      </c>
      <c r="H893" s="4" t="s">
        <v>1686</v>
      </c>
    </row>
    <row r="894" spans="1:8">
      <c r="A894" s="4">
        <v>1604</v>
      </c>
      <c r="B894" s="4">
        <v>8.4951589999999992</v>
      </c>
      <c r="C894" s="4">
        <v>-1.4701090000000001</v>
      </c>
      <c r="D894" s="4">
        <v>4.8417579999999996</v>
      </c>
      <c r="E894" s="4">
        <v>0.608985</v>
      </c>
      <c r="F894" s="4">
        <v>8.1119999999999994E-3</v>
      </c>
      <c r="G894" s="4">
        <v>6.5278609999999997</v>
      </c>
      <c r="H894" s="4" t="s">
        <v>1687</v>
      </c>
    </row>
    <row r="895" spans="1:8">
      <c r="A895" s="4">
        <v>1605</v>
      </c>
      <c r="B895" s="4">
        <v>2.9137650000000002</v>
      </c>
      <c r="C895" s="4">
        <v>-0.76211700000000004</v>
      </c>
      <c r="D895" s="4">
        <v>2.0411809999999999</v>
      </c>
      <c r="E895" s="4">
        <v>-1.378166</v>
      </c>
      <c r="F895" s="4">
        <v>0.36500700000000003</v>
      </c>
      <c r="G895" s="4">
        <v>2.4673509999999998</v>
      </c>
      <c r="H895" s="4" t="s">
        <v>1688</v>
      </c>
    </row>
    <row r="896" spans="1:8">
      <c r="A896" s="4">
        <v>1606</v>
      </c>
      <c r="B896" s="4">
        <v>2.251163</v>
      </c>
      <c r="C896" s="4">
        <v>-2.3167360000000001</v>
      </c>
      <c r="D896" s="4">
        <v>1.486327</v>
      </c>
      <c r="E896" s="4">
        <v>-3.7396340000000001</v>
      </c>
      <c r="F896" s="4">
        <v>-1.0894820000000001</v>
      </c>
      <c r="G896" s="4">
        <v>1.9478279999999999</v>
      </c>
      <c r="H896" s="4" t="s">
        <v>1689</v>
      </c>
    </row>
    <row r="897" spans="1:8">
      <c r="A897" s="4">
        <v>1607</v>
      </c>
      <c r="B897" s="4">
        <v>-1.8090759999999999</v>
      </c>
      <c r="C897" s="4">
        <v>-1.923287</v>
      </c>
      <c r="D897" s="4">
        <v>4.0815809999999999</v>
      </c>
      <c r="E897" s="4">
        <v>-5.1554320000000002</v>
      </c>
      <c r="F897" s="4">
        <v>-1.969455</v>
      </c>
      <c r="G897" s="4">
        <v>6.0812200000000001</v>
      </c>
      <c r="H897" s="4" t="s">
        <v>1690</v>
      </c>
    </row>
    <row r="898" spans="1:8">
      <c r="A898" s="4">
        <v>1608</v>
      </c>
      <c r="B898" s="4">
        <v>-2.1994419999999999</v>
      </c>
      <c r="C898" s="4">
        <v>-0.81139899999999998</v>
      </c>
      <c r="D898" s="4">
        <v>1.2310000000000001</v>
      </c>
      <c r="E898" s="4">
        <v>-6.2237200000000001</v>
      </c>
      <c r="F898" s="4">
        <v>-1.9074199999999999</v>
      </c>
      <c r="G898" s="4">
        <v>1.7135830000000001</v>
      </c>
      <c r="H898" s="4" t="s">
        <v>1691</v>
      </c>
    </row>
    <row r="899" spans="1:8">
      <c r="A899" s="4">
        <v>1609</v>
      </c>
      <c r="B899" s="4">
        <v>2.6262400000000001</v>
      </c>
      <c r="C899" s="4">
        <v>-1.288481</v>
      </c>
      <c r="D899" s="4">
        <v>1.681918</v>
      </c>
      <c r="E899" s="4">
        <v>-3.0436320000000001</v>
      </c>
      <c r="F899" s="4">
        <v>-1.521908</v>
      </c>
      <c r="G899" s="4">
        <v>4.1370490000000002</v>
      </c>
      <c r="H899" s="4" t="s">
        <v>1692</v>
      </c>
    </row>
    <row r="900" spans="1:8">
      <c r="A900" s="4">
        <v>1610</v>
      </c>
      <c r="B900" s="4">
        <v>-1.495519</v>
      </c>
      <c r="C900" s="4">
        <v>-1.2661659999999999</v>
      </c>
      <c r="D900" s="4">
        <v>1.406369</v>
      </c>
      <c r="E900" s="4">
        <v>-3.0427430000000002</v>
      </c>
      <c r="F900" s="4">
        <v>-1.17747</v>
      </c>
      <c r="G900" s="4">
        <v>2.7623160000000002</v>
      </c>
      <c r="H900" s="4" t="s">
        <v>1693</v>
      </c>
    </row>
    <row r="901" spans="1:8">
      <c r="A901" s="4">
        <v>1611</v>
      </c>
      <c r="B901" s="4">
        <v>4.7046999999999999</v>
      </c>
      <c r="C901" s="4">
        <v>-0.75617400000000001</v>
      </c>
      <c r="D901" s="4">
        <v>3.91615</v>
      </c>
      <c r="E901" s="4">
        <v>-1.651794</v>
      </c>
      <c r="F901" s="4">
        <v>0.30200100000000002</v>
      </c>
      <c r="G901" s="4">
        <v>4.4453449999999997</v>
      </c>
      <c r="H901" s="4" t="s">
        <v>1694</v>
      </c>
    </row>
    <row r="902" spans="1:8">
      <c r="A902" s="4">
        <v>1612</v>
      </c>
      <c r="B902" s="4">
        <v>1.8819969999999999</v>
      </c>
      <c r="C902" s="4">
        <v>-1.754505</v>
      </c>
      <c r="D902" s="4">
        <v>3.545471</v>
      </c>
      <c r="E902" s="4">
        <v>-1.420118</v>
      </c>
      <c r="F902" s="4">
        <v>0.39436199999999999</v>
      </c>
      <c r="G902" s="4">
        <v>2.1930329999999998</v>
      </c>
      <c r="H902" s="4" t="s">
        <v>1695</v>
      </c>
    </row>
    <row r="903" spans="1:8">
      <c r="A903" s="4">
        <v>1613</v>
      </c>
      <c r="B903" s="4">
        <v>1.748631</v>
      </c>
      <c r="C903" s="4">
        <v>-2.995587</v>
      </c>
      <c r="D903" s="4">
        <v>2.2109770000000002</v>
      </c>
      <c r="E903" s="4">
        <v>-1.093153</v>
      </c>
      <c r="F903" s="4">
        <v>-0.78233200000000003</v>
      </c>
      <c r="G903" s="4">
        <v>-1.444188</v>
      </c>
      <c r="H903" s="4" t="s">
        <v>1696</v>
      </c>
    </row>
    <row r="904" spans="1:8">
      <c r="A904" s="4">
        <v>1763</v>
      </c>
      <c r="B904" s="4">
        <v>-1.299466</v>
      </c>
      <c r="C904" s="4">
        <v>1.2648109999999999</v>
      </c>
      <c r="D904" s="4">
        <v>-0.72184899999999996</v>
      </c>
      <c r="E904" s="4">
        <v>-1.0259910000000001</v>
      </c>
      <c r="F904" s="4">
        <v>-0.72741800000000001</v>
      </c>
      <c r="G904" s="4">
        <v>1.705085</v>
      </c>
      <c r="H904" s="4" t="s">
        <v>1697</v>
      </c>
    </row>
    <row r="905" spans="1:8">
      <c r="A905" s="4">
        <v>1764</v>
      </c>
      <c r="B905" s="4">
        <v>-3.6189179999999999</v>
      </c>
      <c r="C905" s="4">
        <v>2.9821689999999998</v>
      </c>
      <c r="D905" s="4">
        <v>-3.6421230000000002</v>
      </c>
      <c r="E905" s="4">
        <v>-1.9907570000000001</v>
      </c>
      <c r="F905" s="4">
        <v>0.145921</v>
      </c>
      <c r="G905" s="4">
        <v>-1.223671</v>
      </c>
      <c r="H905" s="4" t="s">
        <v>1698</v>
      </c>
    </row>
    <row r="906" spans="1:8">
      <c r="A906" s="4">
        <v>1765</v>
      </c>
      <c r="B906" s="4">
        <v>-1.659319</v>
      </c>
      <c r="C906" s="4">
        <v>1.7141690000000001</v>
      </c>
      <c r="D906" s="4">
        <v>-3.1772490000000002</v>
      </c>
      <c r="E906" s="4">
        <v>2.2275309999999999</v>
      </c>
      <c r="F906" s="4">
        <v>1.0273429999999999</v>
      </c>
      <c r="G906" s="4">
        <v>-2.5321470000000001</v>
      </c>
      <c r="H906" s="4" t="s">
        <v>1699</v>
      </c>
    </row>
    <row r="907" spans="1:8">
      <c r="A907" s="4">
        <v>1766</v>
      </c>
      <c r="B907" s="4">
        <v>-0.59150899999999995</v>
      </c>
      <c r="C907" s="4">
        <v>1.9321269999999999</v>
      </c>
      <c r="D907" s="4">
        <v>-2.0387650000000002</v>
      </c>
      <c r="E907" s="4">
        <v>3.3876550000000001</v>
      </c>
      <c r="F907" s="4">
        <v>1.1013409999999999</v>
      </c>
      <c r="G907" s="4">
        <v>-2.0869270000000002</v>
      </c>
      <c r="H907" s="4" t="s">
        <v>1700</v>
      </c>
    </row>
    <row r="908" spans="1:8">
      <c r="A908" s="4">
        <v>1767</v>
      </c>
      <c r="B908" s="4">
        <v>-0.87339100000000003</v>
      </c>
      <c r="C908" s="4">
        <v>-0.605576</v>
      </c>
      <c r="D908" s="4">
        <v>-0.13178000000000001</v>
      </c>
      <c r="E908" s="4">
        <v>-0.62790199999999996</v>
      </c>
      <c r="F908" s="4">
        <v>0.82233100000000003</v>
      </c>
      <c r="G908" s="4">
        <v>0.34444999999999998</v>
      </c>
      <c r="H908" s="4" t="s">
        <v>1701</v>
      </c>
    </row>
    <row r="909" spans="1:8">
      <c r="A909" s="4">
        <v>1768</v>
      </c>
      <c r="B909" s="4">
        <v>1.417929</v>
      </c>
      <c r="C909" s="4">
        <v>-0.70369000000000004</v>
      </c>
      <c r="D909" s="4">
        <v>0.61966900000000003</v>
      </c>
      <c r="E909" s="4">
        <v>3.2486280000000001</v>
      </c>
      <c r="F909" s="4">
        <v>0.78278999999999999</v>
      </c>
      <c r="G909" s="4">
        <v>0.67076499999999994</v>
      </c>
      <c r="H909" s="4" t="s">
        <v>1702</v>
      </c>
    </row>
    <row r="910" spans="1:8">
      <c r="A910" s="4">
        <v>1769</v>
      </c>
      <c r="B910" s="4">
        <v>4.7323729999999999</v>
      </c>
      <c r="C910" s="4">
        <v>-1.987822</v>
      </c>
      <c r="D910" s="4">
        <v>2.4812090000000002</v>
      </c>
      <c r="E910" s="4">
        <v>0.82785799999999998</v>
      </c>
      <c r="F910" s="4">
        <v>-0.70687599999999995</v>
      </c>
      <c r="G910" s="4">
        <v>3.4947469999999998</v>
      </c>
      <c r="H910" s="4" t="s">
        <v>1703</v>
      </c>
    </row>
    <row r="911" spans="1:8">
      <c r="A911" s="4">
        <v>1770</v>
      </c>
      <c r="B911" s="4">
        <v>-0.20391300000000001</v>
      </c>
      <c r="C911" s="4">
        <v>-2.3516050000000002</v>
      </c>
      <c r="D911" s="4">
        <v>0.183781</v>
      </c>
      <c r="E911" s="4">
        <v>-2.5719020000000001</v>
      </c>
      <c r="F911" s="4">
        <v>-2.3815740000000001</v>
      </c>
      <c r="G911" s="4">
        <v>-2.2300439999999999</v>
      </c>
      <c r="H911" s="4" t="s">
        <v>1704</v>
      </c>
    </row>
    <row r="912" spans="1:8">
      <c r="A912" s="4">
        <v>1771</v>
      </c>
      <c r="B912" s="4">
        <v>2.6344639999999999</v>
      </c>
      <c r="C912" s="4">
        <v>-0.17649200000000001</v>
      </c>
      <c r="D912" s="4">
        <v>-0.283026</v>
      </c>
      <c r="E912" s="4">
        <v>2.9931860000000001</v>
      </c>
      <c r="F912" s="4">
        <v>0.62492499999999995</v>
      </c>
      <c r="G912" s="4">
        <v>-1.4501710000000001</v>
      </c>
      <c r="H912" s="4" t="s">
        <v>1705</v>
      </c>
    </row>
    <row r="913" spans="1:8">
      <c r="A913" s="4">
        <v>1772</v>
      </c>
      <c r="B913" s="4">
        <v>-0.717441</v>
      </c>
      <c r="C913" s="4">
        <v>-0.48121700000000001</v>
      </c>
      <c r="D913" s="4">
        <v>-0.40595999999999999</v>
      </c>
      <c r="E913" s="4">
        <v>0.146067</v>
      </c>
      <c r="F913" s="4">
        <v>-1.532824</v>
      </c>
      <c r="G913" s="4">
        <v>-0.109449</v>
      </c>
      <c r="H913" s="4" t="s">
        <v>1706</v>
      </c>
    </row>
    <row r="914" spans="1:8">
      <c r="A914" s="4">
        <v>1773</v>
      </c>
      <c r="B914" s="4">
        <v>2.1684969999999999</v>
      </c>
      <c r="C914" s="4">
        <v>-3.3647879999999999</v>
      </c>
      <c r="D914" s="4">
        <v>4.8772330000000004</v>
      </c>
      <c r="E914" s="4">
        <v>-3.3425980000000002</v>
      </c>
      <c r="F914" s="4">
        <v>-0.95313099999999995</v>
      </c>
      <c r="G914" s="4">
        <v>4.8546420000000001</v>
      </c>
      <c r="H914" s="4" t="s">
        <v>1707</v>
      </c>
    </row>
    <row r="915" spans="1:8">
      <c r="A915" s="4">
        <v>1774</v>
      </c>
      <c r="B915" s="4">
        <v>-3.2928769999999998</v>
      </c>
      <c r="C915" s="4">
        <v>2.025083</v>
      </c>
      <c r="D915" s="4">
        <v>-0.61874799999999996</v>
      </c>
      <c r="E915" s="4">
        <v>-2.6341809999999999</v>
      </c>
      <c r="F915" s="4">
        <v>-2.2562229999999999</v>
      </c>
      <c r="G915" s="4">
        <v>-2.053366</v>
      </c>
      <c r="H915" s="4" t="s">
        <v>1708</v>
      </c>
    </row>
    <row r="916" spans="1:8">
      <c r="A916" s="4">
        <v>1775</v>
      </c>
      <c r="B916" s="4">
        <v>-0.22507199999999999</v>
      </c>
      <c r="C916" s="4">
        <v>-0.844441</v>
      </c>
      <c r="D916" s="4">
        <v>4.573296</v>
      </c>
      <c r="E916" s="4">
        <v>-2.860935</v>
      </c>
      <c r="F916" s="4">
        <v>-2.3729200000000001</v>
      </c>
      <c r="G916" s="4">
        <v>5.8982619999999999</v>
      </c>
      <c r="H916" s="4" t="s">
        <v>1709</v>
      </c>
    </row>
    <row r="917" spans="1:8">
      <c r="A917" s="4">
        <v>1776</v>
      </c>
      <c r="B917" s="4">
        <v>-2.3016969999999999</v>
      </c>
      <c r="C917" s="4">
        <v>0.17857700000000001</v>
      </c>
      <c r="D917" s="4">
        <v>0.483734</v>
      </c>
      <c r="E917" s="4">
        <v>-2.4709810000000001</v>
      </c>
      <c r="F917" s="4">
        <v>0.28760799999999997</v>
      </c>
      <c r="G917" s="4">
        <v>-1.1429940000000001</v>
      </c>
      <c r="H917" s="4" t="s">
        <v>1710</v>
      </c>
    </row>
    <row r="918" spans="1:8">
      <c r="A918" s="4">
        <v>1777</v>
      </c>
      <c r="B918" s="4">
        <v>-6.7648710000000003</v>
      </c>
      <c r="C918" s="4">
        <v>8.7527999999999995E-2</v>
      </c>
      <c r="D918" s="4">
        <v>1.0348949999999999</v>
      </c>
      <c r="E918" s="4">
        <v>-1.9326760000000001</v>
      </c>
      <c r="F918" s="4">
        <v>0.45986500000000002</v>
      </c>
      <c r="G918" s="4">
        <v>2.4316000000000001E-2</v>
      </c>
      <c r="H918" s="4" t="s">
        <v>1711</v>
      </c>
    </row>
    <row r="919" spans="1:8">
      <c r="A919" s="4">
        <v>1778</v>
      </c>
      <c r="B919" s="4">
        <v>-2.255925</v>
      </c>
      <c r="C919" s="4">
        <v>-0.60885500000000004</v>
      </c>
      <c r="D919" s="4">
        <v>1.9854430000000001</v>
      </c>
      <c r="E919" s="4">
        <v>-3.6268720000000001</v>
      </c>
      <c r="F919" s="4">
        <v>-2.1385529999999999</v>
      </c>
      <c r="G919" s="4">
        <v>2.626487</v>
      </c>
      <c r="H919" s="4" t="s">
        <v>1712</v>
      </c>
    </row>
    <row r="920" spans="1:8">
      <c r="A920" s="4">
        <v>1779</v>
      </c>
      <c r="B920" s="4">
        <v>-10.199540000000001</v>
      </c>
      <c r="C920" s="4">
        <v>1.589769</v>
      </c>
      <c r="D920" s="4">
        <v>-0.35930400000000001</v>
      </c>
      <c r="E920" s="4">
        <v>-7.3155330000000003</v>
      </c>
      <c r="F920" s="4">
        <v>-2.8582329999999998</v>
      </c>
      <c r="G920" s="4">
        <v>0.67832400000000004</v>
      </c>
      <c r="H920" s="4" t="s">
        <v>1713</v>
      </c>
    </row>
    <row r="921" spans="1:8">
      <c r="A921" s="4">
        <v>1780</v>
      </c>
      <c r="B921" s="4">
        <v>-2.8436379999999999</v>
      </c>
      <c r="C921" s="4">
        <v>-1.014397</v>
      </c>
      <c r="D921" s="4">
        <v>2.2781910000000001</v>
      </c>
      <c r="E921" s="4">
        <v>-5.2465549999999999</v>
      </c>
      <c r="F921" s="4">
        <v>-2.3027259999999998</v>
      </c>
      <c r="G921" s="4">
        <v>2.560009</v>
      </c>
      <c r="H921" s="4" t="s">
        <v>1714</v>
      </c>
    </row>
    <row r="922" spans="1:8">
      <c r="A922" s="4">
        <v>1781</v>
      </c>
      <c r="B922" s="4">
        <v>-5.6554909999999996</v>
      </c>
      <c r="C922" s="4">
        <v>1.3983730000000001</v>
      </c>
      <c r="D922" s="4">
        <v>-1.5036309999999999</v>
      </c>
      <c r="E922" s="4">
        <v>3.6561170000000001</v>
      </c>
      <c r="F922" s="4">
        <v>4.8083609999999997</v>
      </c>
      <c r="G922" s="4">
        <v>-2.773056</v>
      </c>
      <c r="H922" s="4" t="s">
        <v>1715</v>
      </c>
    </row>
    <row r="923" spans="1:8">
      <c r="A923" s="4">
        <v>1782</v>
      </c>
      <c r="B923" s="4">
        <v>0.38839099999999999</v>
      </c>
      <c r="C923" s="4">
        <v>0.75788800000000001</v>
      </c>
      <c r="D923" s="4">
        <v>-0.91823900000000003</v>
      </c>
      <c r="E923" s="4">
        <v>0.55116600000000004</v>
      </c>
      <c r="F923" s="4">
        <v>1.96296</v>
      </c>
      <c r="G923" s="4">
        <v>0.75810299999999997</v>
      </c>
      <c r="H923" s="4" t="s">
        <v>1716</v>
      </c>
    </row>
    <row r="924" spans="1:8">
      <c r="A924" s="4">
        <v>1783</v>
      </c>
      <c r="B924" s="4">
        <v>-3.0153219999999998</v>
      </c>
      <c r="C924" s="4">
        <v>1.9785569999999999</v>
      </c>
      <c r="D924" s="4">
        <v>-3.1919200000000001</v>
      </c>
      <c r="E924" s="4">
        <v>-0.67664000000000002</v>
      </c>
      <c r="F924" s="4">
        <v>9.7558000000000006E-2</v>
      </c>
      <c r="G924" s="4">
        <v>-2.9930650000000001</v>
      </c>
      <c r="H924" s="4" t="s">
        <v>1717</v>
      </c>
    </row>
    <row r="925" spans="1:8">
      <c r="A925" s="4">
        <v>1784</v>
      </c>
      <c r="B925" s="4">
        <v>9.9885000000000002E-2</v>
      </c>
      <c r="C925" s="4">
        <v>2.2937799999999999</v>
      </c>
      <c r="D925" s="4">
        <v>0.22889200000000001</v>
      </c>
      <c r="E925" s="4">
        <v>-7.5889160000000002</v>
      </c>
      <c r="F925" s="4">
        <v>-2.5713819999999998</v>
      </c>
      <c r="G925" s="4">
        <v>-0.16465399999999999</v>
      </c>
      <c r="H925" s="4" t="s">
        <v>1718</v>
      </c>
    </row>
    <row r="926" spans="1:8">
      <c r="A926" s="4">
        <v>1785</v>
      </c>
      <c r="B926" s="4">
        <v>-3.5877829999999999</v>
      </c>
      <c r="C926" s="4">
        <v>1.612466</v>
      </c>
      <c r="D926" s="4">
        <v>0.61802699999999999</v>
      </c>
      <c r="E926" s="4">
        <v>-1.7077469999999999</v>
      </c>
      <c r="F926" s="4">
        <v>0.60285100000000003</v>
      </c>
      <c r="G926" s="4">
        <v>-0.57064000000000004</v>
      </c>
      <c r="H926" s="4" t="s">
        <v>1719</v>
      </c>
    </row>
    <row r="927" spans="1:8">
      <c r="A927" s="4">
        <v>1786</v>
      </c>
      <c r="B927" s="4">
        <v>-8.4411389999999997</v>
      </c>
      <c r="C927" s="4">
        <v>4.9574E-2</v>
      </c>
      <c r="D927" s="4">
        <v>-6.3086089999999997</v>
      </c>
      <c r="E927" s="4">
        <v>-1.987503</v>
      </c>
      <c r="F927" s="4">
        <v>0.66616699999999995</v>
      </c>
      <c r="G927" s="4">
        <v>-6.3910130000000001</v>
      </c>
      <c r="H927" s="4" t="s">
        <v>1720</v>
      </c>
    </row>
    <row r="928" spans="1:8">
      <c r="A928" s="4">
        <v>1787</v>
      </c>
      <c r="B928" s="4">
        <v>-0.26336999999999999</v>
      </c>
      <c r="C928" s="4">
        <v>0.43903300000000001</v>
      </c>
      <c r="D928" s="4">
        <v>-2.1754250000000002</v>
      </c>
      <c r="E928" s="4">
        <v>0.807643</v>
      </c>
      <c r="F928" s="4">
        <v>-0.32225199999999998</v>
      </c>
      <c r="G928" s="4">
        <v>-0.49521900000000002</v>
      </c>
      <c r="H928" s="4" t="s">
        <v>1721</v>
      </c>
    </row>
    <row r="929" spans="1:8">
      <c r="A929" s="4">
        <v>1788</v>
      </c>
      <c r="B929" s="4">
        <v>2.455597</v>
      </c>
      <c r="C929" s="4">
        <v>-8.5791999999999993E-2</v>
      </c>
      <c r="D929" s="4">
        <v>0.43082100000000001</v>
      </c>
      <c r="E929" s="4">
        <v>1.5096210000000001</v>
      </c>
      <c r="F929" s="4">
        <v>1.864692</v>
      </c>
      <c r="G929" s="4">
        <v>0.56870100000000001</v>
      </c>
      <c r="H929" s="4" t="s">
        <v>1722</v>
      </c>
    </row>
    <row r="930" spans="1:8">
      <c r="A930" s="4">
        <v>1789</v>
      </c>
      <c r="B930" s="4">
        <v>3.9332150000000001</v>
      </c>
      <c r="C930" s="4">
        <v>-1.605896</v>
      </c>
      <c r="D930" s="4">
        <v>0.3755</v>
      </c>
      <c r="E930" s="4">
        <v>-0.65843200000000002</v>
      </c>
      <c r="F930" s="4">
        <v>1.2071229999999999</v>
      </c>
      <c r="G930" s="4">
        <v>2.4354279999999999</v>
      </c>
      <c r="H930" s="4" t="s">
        <v>1723</v>
      </c>
    </row>
    <row r="931" spans="1:8">
      <c r="A931" s="4">
        <v>1790</v>
      </c>
      <c r="B931" s="4">
        <v>-1.0024949999999999</v>
      </c>
      <c r="C931" s="4">
        <v>-2.981036</v>
      </c>
      <c r="D931" s="4">
        <v>4.0860539999999999</v>
      </c>
      <c r="E931" s="4">
        <v>-3.4325060000000001</v>
      </c>
      <c r="F931" s="4">
        <v>-0.56842199999999998</v>
      </c>
      <c r="G931" s="4">
        <v>3.1492460000000002</v>
      </c>
      <c r="H931" s="4" t="s">
        <v>1724</v>
      </c>
    </row>
    <row r="932" spans="1:8">
      <c r="A932" s="4">
        <v>1791</v>
      </c>
      <c r="B932" s="4">
        <v>-3.6061960000000002</v>
      </c>
      <c r="C932" s="4">
        <v>-1.3827160000000001</v>
      </c>
      <c r="D932" s="4">
        <v>-1.783021</v>
      </c>
      <c r="E932" s="4">
        <v>3.2864620000000002</v>
      </c>
      <c r="F932" s="4">
        <v>-1.0729029999999999</v>
      </c>
      <c r="G932" s="4">
        <v>-5.5919059999999998</v>
      </c>
      <c r="H932" s="4" t="s">
        <v>1725</v>
      </c>
    </row>
    <row r="933" spans="1:8">
      <c r="A933" s="4">
        <v>1799</v>
      </c>
      <c r="B933" s="4">
        <v>-7.9984460000000004</v>
      </c>
      <c r="C933" s="4">
        <v>1.7210840000000001</v>
      </c>
      <c r="D933" s="4">
        <v>-3.7011280000000002</v>
      </c>
      <c r="E933" s="4">
        <v>0.491012</v>
      </c>
      <c r="F933" s="4">
        <v>1.822227</v>
      </c>
      <c r="G933" s="4">
        <v>-5.049023</v>
      </c>
      <c r="H933" s="4" t="s">
        <v>1726</v>
      </c>
    </row>
    <row r="934" spans="1:8">
      <c r="A934" s="4">
        <v>1800</v>
      </c>
      <c r="B934" s="4">
        <v>-2.7640720000000001</v>
      </c>
      <c r="C934" s="4">
        <v>7.0355000000000001E-2</v>
      </c>
      <c r="D934" s="4">
        <v>-1.544826</v>
      </c>
      <c r="E934" s="4">
        <v>1.591205</v>
      </c>
      <c r="F934" s="4">
        <v>1.745004</v>
      </c>
      <c r="G934" s="4">
        <v>-1.7873829999999999</v>
      </c>
      <c r="H934" s="4" t="s">
        <v>1727</v>
      </c>
    </row>
    <row r="935" spans="1:8">
      <c r="A935" s="4">
        <v>1801</v>
      </c>
      <c r="B935" s="4">
        <v>0.59719999999999995</v>
      </c>
      <c r="C935" s="4">
        <v>-3.0458419999999999</v>
      </c>
      <c r="D935" s="4">
        <v>-2.8181720000000001</v>
      </c>
      <c r="E935" s="4">
        <v>-0.53158700000000003</v>
      </c>
      <c r="F935" s="4">
        <v>1.0574269999999999</v>
      </c>
      <c r="G935" s="4">
        <v>-6.1329320000000003</v>
      </c>
      <c r="H935" s="4" t="s">
        <v>1728</v>
      </c>
    </row>
    <row r="936" spans="1:8">
      <c r="A936" s="4">
        <v>1802</v>
      </c>
      <c r="B936" s="4">
        <v>3.6339329999999999</v>
      </c>
      <c r="C936" s="4">
        <v>-0.53225</v>
      </c>
      <c r="D936" s="4">
        <v>-0.49670999999999998</v>
      </c>
      <c r="E936" s="4">
        <v>5.1244839999999998</v>
      </c>
      <c r="F936" s="4">
        <v>1.1508350000000001</v>
      </c>
      <c r="G936" s="4">
        <v>-0.72215600000000002</v>
      </c>
      <c r="H936" s="4" t="s">
        <v>1729</v>
      </c>
    </row>
    <row r="937" spans="1:8">
      <c r="A937" s="4">
        <v>1803</v>
      </c>
      <c r="B937" s="4">
        <v>2.7684250000000001</v>
      </c>
      <c r="C937" s="4">
        <v>-0.695299</v>
      </c>
      <c r="D937" s="4">
        <v>3.1606920000000001</v>
      </c>
      <c r="E937" s="4">
        <v>2.4159160000000002</v>
      </c>
      <c r="F937" s="4">
        <v>0.76265000000000005</v>
      </c>
      <c r="G937" s="4">
        <v>4.4116030000000004</v>
      </c>
      <c r="H937" s="4" t="s">
        <v>1730</v>
      </c>
    </row>
    <row r="938" spans="1:8">
      <c r="A938" s="4">
        <v>1804</v>
      </c>
      <c r="B938" s="4">
        <v>1.157932</v>
      </c>
      <c r="C938" s="4">
        <v>-1.009442</v>
      </c>
      <c r="D938" s="4">
        <v>-1.8929720000000001</v>
      </c>
      <c r="E938" s="4">
        <v>2.0169229999999998</v>
      </c>
      <c r="F938" s="4">
        <v>1.3398300000000001</v>
      </c>
      <c r="G938" s="4">
        <v>-2.6558470000000001</v>
      </c>
      <c r="H938" s="4" t="s">
        <v>1731</v>
      </c>
    </row>
    <row r="939" spans="1:8">
      <c r="A939" s="4">
        <v>1805</v>
      </c>
      <c r="B939" s="4">
        <v>-2.4526659999999998</v>
      </c>
      <c r="C939" s="4">
        <v>0.77176400000000001</v>
      </c>
      <c r="D939" s="4">
        <v>2.3250549999999999</v>
      </c>
      <c r="E939" s="4">
        <v>-1.4198299999999999</v>
      </c>
      <c r="F939" s="4">
        <v>0.89358099999999996</v>
      </c>
      <c r="G939" s="4">
        <v>1.265868</v>
      </c>
      <c r="H939" s="4" t="s">
        <v>1732</v>
      </c>
    </row>
    <row r="940" spans="1:8">
      <c r="A940" s="4">
        <v>1806</v>
      </c>
      <c r="B940" s="4">
        <v>-1.638064</v>
      </c>
      <c r="C940" s="4">
        <v>-1.017855</v>
      </c>
      <c r="D940" s="4">
        <v>0.70057599999999998</v>
      </c>
      <c r="E940" s="4">
        <v>-4.7025180000000004</v>
      </c>
      <c r="F940" s="4">
        <v>-1.9861930000000001</v>
      </c>
      <c r="G940" s="4">
        <v>0.59305600000000003</v>
      </c>
      <c r="H940" s="4" t="s">
        <v>1733</v>
      </c>
    </row>
    <row r="941" spans="1:8">
      <c r="A941" s="4">
        <v>1807</v>
      </c>
      <c r="B941" s="4">
        <v>-1.1900459999999999</v>
      </c>
      <c r="C941" s="4">
        <v>0.89534499999999995</v>
      </c>
      <c r="D941" s="4">
        <v>-1.0108809999999999</v>
      </c>
      <c r="E941" s="4">
        <v>-2.5457320000000001</v>
      </c>
      <c r="F941" s="4">
        <v>-2.121572</v>
      </c>
      <c r="G941" s="4">
        <v>-2.380576</v>
      </c>
      <c r="H941" s="4" t="s">
        <v>1734</v>
      </c>
    </row>
    <row r="942" spans="1:8">
      <c r="A942" s="4">
        <v>1808</v>
      </c>
      <c r="B942" s="4">
        <v>1.6878120000000001</v>
      </c>
      <c r="C942" s="4">
        <v>0.68215599999999998</v>
      </c>
      <c r="D942" s="4">
        <v>0.57335199999999997</v>
      </c>
      <c r="E942" s="4">
        <v>0.81013299999999999</v>
      </c>
      <c r="F942" s="4">
        <v>0.71995100000000001</v>
      </c>
      <c r="G942" s="4">
        <v>0.47162599999999999</v>
      </c>
      <c r="H942" s="4" t="s">
        <v>1735</v>
      </c>
    </row>
    <row r="943" spans="1:8">
      <c r="A943" s="4">
        <v>1809</v>
      </c>
      <c r="B943" s="4">
        <v>4.0314110000000003</v>
      </c>
      <c r="C943" s="4">
        <v>-0.35791699999999999</v>
      </c>
      <c r="D943" s="4">
        <v>0.71410399999999996</v>
      </c>
      <c r="E943" s="4">
        <v>3.8075049999999999</v>
      </c>
      <c r="F943" s="4">
        <v>1.3286709999999999</v>
      </c>
      <c r="G943" s="4">
        <v>1.132247</v>
      </c>
      <c r="H943" s="4" t="s">
        <v>1736</v>
      </c>
    </row>
    <row r="944" spans="1:8">
      <c r="A944" s="4">
        <v>1861</v>
      </c>
      <c r="B944" s="4">
        <v>-2.6746099999999999</v>
      </c>
      <c r="C944" s="4">
        <v>0.107242</v>
      </c>
      <c r="D944" s="4">
        <v>-1.774456</v>
      </c>
      <c r="E944" s="4">
        <v>-3.2353320000000001</v>
      </c>
      <c r="F944" s="4">
        <v>-0.65148499999999998</v>
      </c>
      <c r="G944" s="4">
        <v>-2.3463720000000001</v>
      </c>
      <c r="H944" s="4" t="s">
        <v>1737</v>
      </c>
    </row>
    <row r="945" spans="1:8">
      <c r="A945" s="4">
        <v>1862</v>
      </c>
      <c r="B945" s="4">
        <v>1.7034050000000001</v>
      </c>
      <c r="C945" s="4">
        <v>-1.5267299999999999</v>
      </c>
      <c r="D945" s="4">
        <v>-4.1190819999999997</v>
      </c>
      <c r="E945" s="4">
        <v>4.4737999999999998</v>
      </c>
      <c r="F945" s="4">
        <v>9.6988000000000005E-2</v>
      </c>
      <c r="G945" s="4">
        <v>-7.4718879999999999</v>
      </c>
      <c r="H945" s="4" t="s">
        <v>1738</v>
      </c>
    </row>
    <row r="946" spans="1:8">
      <c r="A946" s="4">
        <v>1863</v>
      </c>
      <c r="B946" s="4">
        <v>-0.93759000000000003</v>
      </c>
      <c r="C946" s="4">
        <v>0.46384799999999998</v>
      </c>
      <c r="D946" s="4">
        <v>-1.110806</v>
      </c>
      <c r="E946" s="4">
        <v>3.4030680000000002</v>
      </c>
      <c r="F946" s="4">
        <v>1.6720539999999999</v>
      </c>
      <c r="G946" s="4">
        <v>-2.936515</v>
      </c>
      <c r="H946" s="4" t="s">
        <v>1739</v>
      </c>
    </row>
    <row r="947" spans="1:8">
      <c r="A947" s="4">
        <v>1864</v>
      </c>
      <c r="B947" s="4">
        <v>-2.7354069999999999</v>
      </c>
      <c r="C947" s="4">
        <v>-0.32069300000000001</v>
      </c>
      <c r="D947" s="4">
        <v>-3.3398840000000001</v>
      </c>
      <c r="E947" s="4">
        <v>2.4522719999999998</v>
      </c>
      <c r="F947" s="4">
        <v>1.1434709999999999</v>
      </c>
      <c r="G947" s="4">
        <v>-6.6307710000000002</v>
      </c>
      <c r="H947" s="4" t="s">
        <v>1740</v>
      </c>
    </row>
    <row r="948" spans="1:8">
      <c r="A948" s="4">
        <v>1865</v>
      </c>
      <c r="B948" s="4">
        <v>-0.74531700000000001</v>
      </c>
      <c r="C948" s="4">
        <v>0.51012999999999997</v>
      </c>
      <c r="D948" s="4">
        <v>0.58622300000000005</v>
      </c>
      <c r="E948" s="4">
        <v>-0.50561299999999998</v>
      </c>
      <c r="F948" s="4">
        <v>-0.60611199999999998</v>
      </c>
      <c r="G948" s="4">
        <v>1.0155920000000001</v>
      </c>
      <c r="H948" s="4" t="s">
        <v>1741</v>
      </c>
    </row>
    <row r="949" spans="1:8">
      <c r="A949" s="4">
        <v>1866</v>
      </c>
      <c r="B949" s="4">
        <v>-1.961657</v>
      </c>
      <c r="C949" s="4">
        <v>1.105124</v>
      </c>
      <c r="D949" s="4">
        <v>-6.8807999999999994E-2</v>
      </c>
      <c r="E949" s="4">
        <v>2.1834519999999999</v>
      </c>
      <c r="F949" s="4">
        <v>2.0400239999999998</v>
      </c>
      <c r="G949" s="4">
        <v>-0.106295</v>
      </c>
      <c r="H949" s="4" t="s">
        <v>1742</v>
      </c>
    </row>
    <row r="950" spans="1:8">
      <c r="A950" s="4">
        <v>1867</v>
      </c>
      <c r="B950" s="4">
        <v>-3.3233820000000001</v>
      </c>
      <c r="C950" s="4">
        <v>4.0630639999999998</v>
      </c>
      <c r="D950" s="4">
        <v>-3.9109349999999998</v>
      </c>
      <c r="E950" s="4">
        <v>7.4586319999999997</v>
      </c>
      <c r="F950" s="4">
        <v>-0.160911</v>
      </c>
      <c r="G950" s="4">
        <v>-5.6168290000000001</v>
      </c>
      <c r="H950" s="4" t="s">
        <v>1743</v>
      </c>
    </row>
    <row r="951" spans="1:8">
      <c r="A951" s="4">
        <v>1868</v>
      </c>
      <c r="B951" s="4">
        <v>0.934867</v>
      </c>
      <c r="C951" s="4">
        <v>0.74907000000000001</v>
      </c>
      <c r="D951" s="4">
        <v>0.88791799999999999</v>
      </c>
      <c r="E951" s="4">
        <v>1.1514329999999999</v>
      </c>
      <c r="F951" s="4">
        <v>0.10548299999999999</v>
      </c>
      <c r="G951" s="4">
        <v>1.408369</v>
      </c>
      <c r="H951" s="4" t="s">
        <v>1744</v>
      </c>
    </row>
    <row r="952" spans="1:8">
      <c r="A952" s="4">
        <v>1869</v>
      </c>
      <c r="B952" s="4">
        <v>2.4480439999999999</v>
      </c>
      <c r="C952" s="4">
        <v>-0.182112</v>
      </c>
      <c r="D952" s="4">
        <v>2.7364579999999998</v>
      </c>
      <c r="E952" s="4">
        <v>-0.36979899999999999</v>
      </c>
      <c r="F952" s="4">
        <v>1.348082</v>
      </c>
      <c r="G952" s="4">
        <v>1.324492</v>
      </c>
      <c r="H952" s="4" t="s">
        <v>1745</v>
      </c>
    </row>
    <row r="953" spans="1:8">
      <c r="A953" s="4">
        <v>1870</v>
      </c>
      <c r="B953" s="4">
        <v>-3.1705510000000001</v>
      </c>
      <c r="C953" s="4">
        <v>0.93357100000000004</v>
      </c>
      <c r="D953" s="4">
        <v>-2.001811</v>
      </c>
      <c r="E953" s="4">
        <v>-0.105633</v>
      </c>
      <c r="F953" s="4">
        <v>0.36863499999999999</v>
      </c>
      <c r="G953" s="4">
        <v>-3.7143600000000001</v>
      </c>
      <c r="H953" s="4" t="s">
        <v>1746</v>
      </c>
    </row>
    <row r="954" spans="1:8">
      <c r="A954" s="4">
        <v>1871</v>
      </c>
      <c r="B954" s="4">
        <v>0.74638899999999997</v>
      </c>
      <c r="C954" s="4">
        <v>0.38420500000000002</v>
      </c>
      <c r="D954" s="4">
        <v>-2.6661549999999998</v>
      </c>
      <c r="E954" s="4">
        <v>2.177848</v>
      </c>
      <c r="F954" s="4">
        <v>0.44684600000000002</v>
      </c>
      <c r="G954" s="4">
        <v>-3.2233390000000002</v>
      </c>
      <c r="H954" s="4" t="s">
        <v>1747</v>
      </c>
    </row>
    <row r="955" spans="1:8">
      <c r="A955" s="4">
        <v>1872</v>
      </c>
      <c r="B955" s="4">
        <v>0.79298199999999996</v>
      </c>
      <c r="C955" s="4">
        <v>1.3562890000000001</v>
      </c>
      <c r="D955" s="4">
        <v>1.9012500000000001</v>
      </c>
      <c r="E955" s="4">
        <v>0.544381</v>
      </c>
      <c r="F955" s="4">
        <v>0.75949199999999994</v>
      </c>
      <c r="G955" s="4">
        <v>2.6538680000000001</v>
      </c>
      <c r="H955" s="4" t="s">
        <v>1748</v>
      </c>
    </row>
    <row r="956" spans="1:8">
      <c r="A956" s="4">
        <v>1873</v>
      </c>
      <c r="B956" s="4">
        <v>-1.2157450000000001</v>
      </c>
      <c r="C956" s="4">
        <v>-0.12872</v>
      </c>
      <c r="D956" s="4">
        <v>1.275174</v>
      </c>
      <c r="E956" s="4">
        <v>0.79622400000000004</v>
      </c>
      <c r="F956" s="4">
        <v>-0.85018000000000005</v>
      </c>
      <c r="G956" s="4">
        <v>1.557776</v>
      </c>
      <c r="H956" s="4" t="s">
        <v>1749</v>
      </c>
    </row>
    <row r="957" spans="1:8">
      <c r="A957" s="4">
        <v>1874</v>
      </c>
      <c r="B957" s="4">
        <v>2.6360809999999999</v>
      </c>
      <c r="C957" s="4">
        <v>-0.27171000000000001</v>
      </c>
      <c r="D957" s="4">
        <v>0.54258899999999999</v>
      </c>
      <c r="E957" s="4">
        <v>2.7900000000000001E-2</v>
      </c>
      <c r="F957" s="4">
        <v>0.34195300000000001</v>
      </c>
      <c r="G957" s="4">
        <v>1.0889850000000001</v>
      </c>
      <c r="H957" s="4" t="s">
        <v>1750</v>
      </c>
    </row>
    <row r="958" spans="1:8">
      <c r="A958" s="4">
        <v>1875</v>
      </c>
      <c r="B958" s="4">
        <v>-1.439797</v>
      </c>
      <c r="C958" s="4">
        <v>1.403627</v>
      </c>
      <c r="D958" s="4">
        <v>-2.0810789999999999</v>
      </c>
      <c r="E958" s="4">
        <v>3.3850530000000001</v>
      </c>
      <c r="F958" s="4">
        <v>0.83187299999999997</v>
      </c>
      <c r="G958" s="4">
        <v>-2.7221600000000001</v>
      </c>
      <c r="H958" s="4" t="s">
        <v>1751</v>
      </c>
    </row>
    <row r="959" spans="1:8">
      <c r="A959" s="4">
        <v>1876</v>
      </c>
      <c r="B959" s="4">
        <v>-6.1297069999999998</v>
      </c>
      <c r="C959" s="4">
        <v>0.89993299999999998</v>
      </c>
      <c r="D959" s="4">
        <v>-3.388757</v>
      </c>
      <c r="E959" s="4">
        <v>-4.1110600000000002</v>
      </c>
      <c r="F959" s="4">
        <v>-0.27016899999999999</v>
      </c>
      <c r="G959" s="4">
        <v>-3.3923369999999999</v>
      </c>
      <c r="H959" s="4" t="s">
        <v>1752</v>
      </c>
    </row>
    <row r="960" spans="1:8">
      <c r="A960" s="4">
        <v>1877</v>
      </c>
      <c r="B960" s="4">
        <v>-0.171099</v>
      </c>
      <c r="C960" s="4">
        <v>1.013843</v>
      </c>
      <c r="D960" s="4">
        <v>1.1983900000000001</v>
      </c>
      <c r="E960" s="4">
        <v>-0.54404799999999998</v>
      </c>
      <c r="F960" s="4">
        <v>0.15845300000000001</v>
      </c>
      <c r="G960" s="4">
        <v>1.6433549999999999</v>
      </c>
      <c r="H960" s="4" t="s">
        <v>1753</v>
      </c>
    </row>
    <row r="961" spans="1:8">
      <c r="A961" s="4">
        <v>1878</v>
      </c>
      <c r="B961" s="4">
        <v>-5.5229780000000002</v>
      </c>
      <c r="C961" s="4">
        <v>2.3387549999999999</v>
      </c>
      <c r="D961" s="4">
        <v>-3.89364</v>
      </c>
      <c r="E961" s="4">
        <v>2.5451250000000001</v>
      </c>
      <c r="F961" s="4">
        <v>1.427416</v>
      </c>
      <c r="G961" s="4">
        <v>-6.1259110000000003</v>
      </c>
      <c r="H961" s="4" t="s">
        <v>1754</v>
      </c>
    </row>
    <row r="962" spans="1:8">
      <c r="A962" s="4">
        <v>1879</v>
      </c>
      <c r="B962" s="4">
        <v>-2.3389190000000002</v>
      </c>
      <c r="C962" s="4">
        <v>4.2240760000000002</v>
      </c>
      <c r="D962" s="4">
        <v>2.2621159999999998</v>
      </c>
      <c r="E962" s="4">
        <v>4.8675079999999999</v>
      </c>
      <c r="F962" s="4">
        <v>4.6037509999999999</v>
      </c>
      <c r="G962" s="4">
        <v>1.8106580000000001</v>
      </c>
      <c r="H962" s="4" t="s">
        <v>1755</v>
      </c>
    </row>
    <row r="963" spans="1:8">
      <c r="A963" s="4">
        <v>1880</v>
      </c>
      <c r="B963" s="4">
        <v>-4.1987889999999997</v>
      </c>
      <c r="C963" s="4">
        <v>-1.566746</v>
      </c>
      <c r="D963" s="4">
        <v>-0.41640199999999999</v>
      </c>
      <c r="E963" s="4">
        <v>0.69093000000000004</v>
      </c>
      <c r="F963" s="4">
        <v>0.10410899999999999</v>
      </c>
      <c r="G963" s="4">
        <v>-3.3390170000000001</v>
      </c>
      <c r="H963" s="4" t="s">
        <v>1756</v>
      </c>
    </row>
    <row r="964" spans="1:8">
      <c r="A964" s="4">
        <v>1881</v>
      </c>
      <c r="B964" s="4">
        <v>-1.4889410000000001</v>
      </c>
      <c r="C964" s="4">
        <v>0.42226200000000003</v>
      </c>
      <c r="D964" s="4">
        <v>-1.590465</v>
      </c>
      <c r="E964" s="4">
        <v>4.3027170000000003</v>
      </c>
      <c r="F964" s="4">
        <v>0.91589900000000002</v>
      </c>
      <c r="G964" s="4">
        <v>-3.90801</v>
      </c>
      <c r="H964" s="4" t="s">
        <v>1757</v>
      </c>
    </row>
    <row r="965" spans="1:8">
      <c r="A965" s="4">
        <v>1929</v>
      </c>
      <c r="B965" s="4">
        <v>0.29168100000000002</v>
      </c>
      <c r="C965" s="4">
        <v>0.31001099999999998</v>
      </c>
      <c r="D965" s="4">
        <v>5.3883770000000002</v>
      </c>
      <c r="E965" s="4">
        <v>-3.8641960000000002</v>
      </c>
      <c r="F965" s="4">
        <v>-1.06037</v>
      </c>
      <c r="G965" s="4">
        <v>7.0164780000000002</v>
      </c>
      <c r="H965" s="4" t="s">
        <v>1758</v>
      </c>
    </row>
    <row r="966" spans="1:8">
      <c r="A966" s="4">
        <v>1930</v>
      </c>
      <c r="B966" s="4">
        <v>1.1084149999999999</v>
      </c>
      <c r="C966" s="4">
        <v>-0.52800000000000002</v>
      </c>
      <c r="D966" s="4">
        <v>0.92751600000000001</v>
      </c>
      <c r="E966" s="4">
        <v>-6.6475999999999993E-2</v>
      </c>
      <c r="F966" s="4">
        <v>-0.14408899999999999</v>
      </c>
      <c r="G966" s="4">
        <v>2.1896230000000001</v>
      </c>
      <c r="H966" s="4" t="s">
        <v>1759</v>
      </c>
    </row>
    <row r="967" spans="1:8">
      <c r="A967" s="4">
        <v>1931</v>
      </c>
      <c r="B967" s="4">
        <v>0.68698999999999999</v>
      </c>
      <c r="C967" s="4">
        <v>-1.780951</v>
      </c>
      <c r="D967" s="4">
        <v>-6.0824930000000004</v>
      </c>
      <c r="E967" s="4">
        <v>1.0171490000000001</v>
      </c>
      <c r="F967" s="4">
        <v>-1.2065060000000001</v>
      </c>
      <c r="G967" s="4">
        <v>-6.2121550000000001</v>
      </c>
      <c r="H967" s="4" t="s">
        <v>1760</v>
      </c>
    </row>
    <row r="968" spans="1:8">
      <c r="A968" s="4">
        <v>1932</v>
      </c>
      <c r="B968" s="4">
        <v>-0.19697899999999999</v>
      </c>
      <c r="C968" s="4">
        <v>-5.5217000000000002E-2</v>
      </c>
      <c r="D968" s="4">
        <v>0.48644900000000002</v>
      </c>
      <c r="E968" s="4">
        <v>8.4810000000000007E-3</v>
      </c>
      <c r="F968" s="4">
        <v>-0.77788299999999999</v>
      </c>
      <c r="G968" s="4">
        <v>8.5886000000000004E-2</v>
      </c>
      <c r="H968" s="4" t="s">
        <v>1761</v>
      </c>
    </row>
    <row r="969" spans="1:8">
      <c r="A969" s="4">
        <v>1933</v>
      </c>
      <c r="B969" s="4">
        <v>-0.13438700000000001</v>
      </c>
      <c r="C969" s="4">
        <v>1.096884</v>
      </c>
      <c r="D969" s="4">
        <v>1.66469</v>
      </c>
      <c r="E969" s="4">
        <v>-1.7058869999999999</v>
      </c>
      <c r="F969" s="4">
        <v>-0.27955200000000002</v>
      </c>
      <c r="G969" s="4">
        <v>1.2409399999999999</v>
      </c>
      <c r="H969" s="4" t="s">
        <v>1762</v>
      </c>
    </row>
    <row r="970" spans="1:8">
      <c r="A970" s="4">
        <v>1934</v>
      </c>
      <c r="B970" s="4">
        <v>-1.3097989999999999</v>
      </c>
      <c r="C970" s="4">
        <v>0.83991899999999997</v>
      </c>
      <c r="D970" s="4">
        <v>-1.9340550000000001</v>
      </c>
      <c r="E970" s="4">
        <v>3.736294</v>
      </c>
      <c r="F970" s="4">
        <v>1.7771060000000001</v>
      </c>
      <c r="G970" s="4">
        <v>-3.634385</v>
      </c>
      <c r="H970" s="4" t="s">
        <v>1763</v>
      </c>
    </row>
    <row r="971" spans="1:8">
      <c r="A971" s="4">
        <v>1935</v>
      </c>
      <c r="B971" s="4">
        <v>-2.1914600000000002</v>
      </c>
      <c r="C971" s="4">
        <v>-0.32125100000000001</v>
      </c>
      <c r="D971" s="4">
        <v>-7.356E-2</v>
      </c>
      <c r="E971" s="4">
        <v>-0.98504499999999995</v>
      </c>
      <c r="F971" s="4">
        <v>-0.61103799999999997</v>
      </c>
      <c r="G971" s="4">
        <v>-0.96248900000000004</v>
      </c>
      <c r="H971" s="4" t="s">
        <v>1764</v>
      </c>
    </row>
    <row r="972" spans="1:8">
      <c r="A972" s="4">
        <v>1936</v>
      </c>
      <c r="B972" s="4">
        <v>-6.0831169999999997</v>
      </c>
      <c r="C972" s="4">
        <v>2.5175689999999999</v>
      </c>
      <c r="D972" s="4">
        <v>-0.38345200000000002</v>
      </c>
      <c r="E972" s="4">
        <v>-1.8131740000000001</v>
      </c>
      <c r="F972" s="4">
        <v>7.6933000000000001E-2</v>
      </c>
      <c r="G972" s="4">
        <v>-0.19896800000000001</v>
      </c>
      <c r="H972" s="4" t="s">
        <v>1765</v>
      </c>
    </row>
    <row r="973" spans="1:8">
      <c r="A973" s="4">
        <v>1938</v>
      </c>
      <c r="B973" s="4">
        <v>0.78068599999999999</v>
      </c>
      <c r="C973" s="4">
        <v>-0.68593400000000004</v>
      </c>
      <c r="D973" s="4">
        <v>0.44291399999999997</v>
      </c>
      <c r="E973" s="4">
        <v>1.9485319999999999</v>
      </c>
      <c r="F973" s="4">
        <v>-0.18962000000000001</v>
      </c>
      <c r="G973" s="4">
        <v>-6.5817000000000001E-2</v>
      </c>
      <c r="H973" s="4" t="s">
        <v>1766</v>
      </c>
    </row>
    <row r="974" spans="1:8">
      <c r="A974" s="4">
        <v>1939</v>
      </c>
      <c r="B974" s="4">
        <v>2.5739079999999999</v>
      </c>
      <c r="C974" s="4">
        <v>0.54553499999999999</v>
      </c>
      <c r="D974" s="4">
        <v>-1.4956609999999999</v>
      </c>
      <c r="E974" s="4">
        <v>4.097092</v>
      </c>
      <c r="F974" s="4">
        <v>0.52148099999999997</v>
      </c>
      <c r="G974" s="4">
        <v>-1.712053</v>
      </c>
      <c r="H974" s="4" t="s">
        <v>1767</v>
      </c>
    </row>
    <row r="975" spans="1:8">
      <c r="A975" s="4">
        <v>1940</v>
      </c>
      <c r="B975" s="4">
        <v>-1.3506990000000001</v>
      </c>
      <c r="C975" s="4">
        <v>0.227047</v>
      </c>
      <c r="D975" s="4">
        <v>0.20813400000000001</v>
      </c>
      <c r="E975" s="4">
        <v>1.2507079999999999</v>
      </c>
      <c r="F975" s="4">
        <v>1.0192509999999999</v>
      </c>
      <c r="G975" s="4">
        <v>-2.1915110000000002</v>
      </c>
      <c r="H975" s="4" t="s">
        <v>1768</v>
      </c>
    </row>
    <row r="976" spans="1:8">
      <c r="A976" s="4">
        <v>1941</v>
      </c>
      <c r="B976" s="4">
        <v>0.19481499999999999</v>
      </c>
      <c r="C976" s="4">
        <v>0.29070699999999999</v>
      </c>
      <c r="D976" s="4">
        <v>-1.7156169999999999</v>
      </c>
      <c r="E976" s="4">
        <v>2.4553039999999999</v>
      </c>
      <c r="F976" s="4">
        <v>0.38828800000000002</v>
      </c>
      <c r="G976" s="4">
        <v>-2.056746</v>
      </c>
      <c r="H976" s="4" t="s">
        <v>1769</v>
      </c>
    </row>
    <row r="977" spans="1:8">
      <c r="A977" s="4">
        <v>1942</v>
      </c>
      <c r="B977" s="4">
        <v>0.24786900000000001</v>
      </c>
      <c r="C977" s="4">
        <v>-0.903922</v>
      </c>
      <c r="D977" s="4">
        <v>-1.201651</v>
      </c>
      <c r="E977" s="4">
        <v>2.4180069999999998</v>
      </c>
      <c r="F977" s="4">
        <v>1.9618199999999999</v>
      </c>
      <c r="G977" s="4">
        <v>-5.1625300000000003</v>
      </c>
      <c r="H977" s="4" t="s">
        <v>1770</v>
      </c>
    </row>
    <row r="978" spans="1:8">
      <c r="A978" s="4">
        <v>1943</v>
      </c>
      <c r="B978" s="4">
        <v>-3.2847330000000001</v>
      </c>
      <c r="C978" s="4">
        <v>3.5212979999999998</v>
      </c>
      <c r="D978" s="4">
        <v>-5.6721529999999998</v>
      </c>
      <c r="E978" s="4">
        <v>0.84010399999999996</v>
      </c>
      <c r="F978" s="4">
        <v>0.37518600000000002</v>
      </c>
      <c r="G978" s="4">
        <v>-7.4442209999999998</v>
      </c>
      <c r="H978" s="4" t="s">
        <v>1771</v>
      </c>
    </row>
    <row r="979" spans="1:8">
      <c r="A979" s="4">
        <v>2017</v>
      </c>
      <c r="B979" s="4">
        <v>-3.896182</v>
      </c>
      <c r="C979" s="4">
        <v>2.0727549999999999</v>
      </c>
      <c r="D979" s="4">
        <v>-3.6274860000000002</v>
      </c>
      <c r="E979" s="4">
        <v>4.001633</v>
      </c>
      <c r="F979" s="4">
        <v>0.42896899999999999</v>
      </c>
      <c r="G979" s="4">
        <v>-5.6738109999999997</v>
      </c>
      <c r="H979" s="4" t="s">
        <v>1772</v>
      </c>
    </row>
    <row r="980" spans="1:8">
      <c r="A980" s="4">
        <v>2018</v>
      </c>
      <c r="B980" s="4">
        <v>-8.0267470000000003</v>
      </c>
      <c r="C980" s="4">
        <v>3.0703480000000001</v>
      </c>
      <c r="D980" s="4">
        <v>-1.361866</v>
      </c>
      <c r="E980" s="4">
        <v>-2.6458059999999999</v>
      </c>
      <c r="F980" s="4">
        <v>-3.6583860000000001</v>
      </c>
      <c r="G980" s="4">
        <v>-3.4602970000000002</v>
      </c>
      <c r="H980" s="4" t="s">
        <v>1773</v>
      </c>
    </row>
    <row r="981" spans="1:8">
      <c r="A981" s="4">
        <v>2019</v>
      </c>
      <c r="B981" s="4">
        <v>-0.83289400000000002</v>
      </c>
      <c r="C981" s="4">
        <v>0.194962</v>
      </c>
      <c r="D981" s="4">
        <v>-1.837364</v>
      </c>
      <c r="E981" s="4">
        <v>3.1198419999999998</v>
      </c>
      <c r="F981" s="4">
        <v>-2.2943000000000002E-2</v>
      </c>
      <c r="G981" s="4">
        <v>-3.1720709999999999</v>
      </c>
      <c r="H981" s="4" t="s">
        <v>1774</v>
      </c>
    </row>
    <row r="982" spans="1:8">
      <c r="A982" s="4">
        <v>2020</v>
      </c>
      <c r="B982" s="4">
        <v>-0.224914</v>
      </c>
      <c r="C982" s="4">
        <v>-0.81174400000000002</v>
      </c>
      <c r="D982" s="4">
        <v>-2.8684440000000002</v>
      </c>
      <c r="E982" s="4">
        <v>2.73088</v>
      </c>
      <c r="F982" s="4">
        <v>1.27214</v>
      </c>
      <c r="G982" s="4">
        <v>-4.4606060000000003</v>
      </c>
      <c r="H982" s="4" t="s">
        <v>1775</v>
      </c>
    </row>
    <row r="983" spans="1:8">
      <c r="A983" s="4">
        <v>2021</v>
      </c>
      <c r="B983" s="4">
        <v>-2.128412</v>
      </c>
      <c r="C983" s="4">
        <v>2.159119</v>
      </c>
      <c r="D983" s="4">
        <v>0.13353100000000001</v>
      </c>
      <c r="E983" s="4">
        <v>1.2311879999999999</v>
      </c>
      <c r="F983" s="4">
        <v>0.86017999999999994</v>
      </c>
      <c r="G983" s="4">
        <v>-0.72011700000000001</v>
      </c>
      <c r="H983" s="4" t="s">
        <v>1776</v>
      </c>
    </row>
    <row r="984" spans="1:8">
      <c r="A984" s="4">
        <v>2022</v>
      </c>
      <c r="B984" s="4">
        <v>1.0689500000000001</v>
      </c>
      <c r="C984" s="4">
        <v>0.94808700000000001</v>
      </c>
      <c r="D984" s="4">
        <v>-5.8646140000000004</v>
      </c>
      <c r="E984" s="4">
        <v>8.1510040000000004</v>
      </c>
      <c r="F984" s="4">
        <v>4.3974399999999996</v>
      </c>
      <c r="G984" s="4">
        <v>-5.8126319999999998</v>
      </c>
      <c r="H984" s="4" t="s">
        <v>1777</v>
      </c>
    </row>
    <row r="985" spans="1:8">
      <c r="A985" s="4">
        <v>2023</v>
      </c>
      <c r="B985" s="4">
        <v>-3.5489190000000002</v>
      </c>
      <c r="C985" s="4">
        <v>-0.20142499999999999</v>
      </c>
      <c r="D985" s="4">
        <v>1.852679</v>
      </c>
      <c r="E985" s="4">
        <v>-2.2532100000000002</v>
      </c>
      <c r="F985" s="4">
        <v>-0.15007000000000001</v>
      </c>
      <c r="G985" s="4">
        <v>0.18915899999999999</v>
      </c>
      <c r="H985" s="4" t="s">
        <v>1778</v>
      </c>
    </row>
    <row r="986" spans="1:8">
      <c r="A986" s="4">
        <v>2024</v>
      </c>
      <c r="B986" s="4">
        <v>2.1014740000000001</v>
      </c>
      <c r="C986" s="4">
        <v>-0.67644400000000005</v>
      </c>
      <c r="D986" s="4">
        <v>0.18645700000000001</v>
      </c>
      <c r="E986" s="4">
        <v>3.12121</v>
      </c>
      <c r="F986" s="4">
        <v>0.66260699999999995</v>
      </c>
      <c r="G986" s="4">
        <v>-0.33463700000000002</v>
      </c>
      <c r="H986" s="4" t="s">
        <v>1779</v>
      </c>
    </row>
    <row r="987" spans="1:8">
      <c r="A987" s="4">
        <v>2025</v>
      </c>
      <c r="B987" s="4">
        <v>-1.3575390000000001</v>
      </c>
      <c r="C987" s="4">
        <v>2.1118320000000002</v>
      </c>
      <c r="D987" s="4">
        <v>-1.2393810000000001</v>
      </c>
      <c r="E987" s="4">
        <v>0.58318400000000004</v>
      </c>
      <c r="F987" s="4">
        <v>0.63672899999999999</v>
      </c>
      <c r="G987" s="4">
        <v>-4.9206839999999996</v>
      </c>
      <c r="H987" s="4" t="s">
        <v>1780</v>
      </c>
    </row>
    <row r="988" spans="1:8">
      <c r="A988" s="4">
        <v>2026</v>
      </c>
      <c r="B988" s="4">
        <v>0.62386699999999995</v>
      </c>
      <c r="C988" s="4">
        <v>-1.2377210000000001</v>
      </c>
      <c r="D988" s="4">
        <v>1.8666970000000001</v>
      </c>
      <c r="E988" s="4">
        <v>1.148013</v>
      </c>
      <c r="F988" s="4">
        <v>0.45541599999999999</v>
      </c>
      <c r="G988" s="4">
        <v>-0.34932099999999999</v>
      </c>
      <c r="H988" s="4" t="s">
        <v>1781</v>
      </c>
    </row>
    <row r="989" spans="1:8">
      <c r="A989" s="4">
        <v>2027</v>
      </c>
      <c r="B989" s="4">
        <v>4.2665819999999997</v>
      </c>
      <c r="C989" s="4">
        <v>-0.85843100000000006</v>
      </c>
      <c r="D989" s="4">
        <v>2.6818089999999999</v>
      </c>
      <c r="E989" s="4">
        <v>3.4533170000000002</v>
      </c>
      <c r="F989" s="4">
        <v>0.71525899999999998</v>
      </c>
      <c r="G989" s="4">
        <v>1.2144090000000001</v>
      </c>
      <c r="H989" s="4" t="s">
        <v>1782</v>
      </c>
    </row>
    <row r="990" spans="1:8">
      <c r="A990" s="4">
        <v>2028</v>
      </c>
      <c r="B990" s="4">
        <v>1.750084</v>
      </c>
      <c r="C990" s="4">
        <v>0.90873300000000001</v>
      </c>
      <c r="D990" s="4">
        <v>2.2833199999999998</v>
      </c>
      <c r="E990" s="4">
        <v>3.4386169999999998</v>
      </c>
      <c r="F990" s="4">
        <v>1.717266</v>
      </c>
      <c r="G990" s="4">
        <v>1.7422139999999999</v>
      </c>
      <c r="H990" s="4" t="s">
        <v>1783</v>
      </c>
    </row>
    <row r="991" spans="1:8">
      <c r="A991" s="4">
        <v>2029</v>
      </c>
      <c r="B991" s="4">
        <v>3.8614099999999998</v>
      </c>
      <c r="C991" s="4">
        <v>-0.77112000000000003</v>
      </c>
      <c r="D991" s="4">
        <v>-1.0408710000000001</v>
      </c>
      <c r="E991" s="4">
        <v>4.8936450000000002</v>
      </c>
      <c r="F991" s="4">
        <v>1.8473010000000001</v>
      </c>
      <c r="G991" s="4">
        <v>-2.555895</v>
      </c>
      <c r="H991" s="4" t="s">
        <v>1784</v>
      </c>
    </row>
    <row r="992" spans="1:8">
      <c r="A992" s="4">
        <v>2030</v>
      </c>
      <c r="B992" s="4">
        <v>-0.74231999999999998</v>
      </c>
      <c r="C992" s="4">
        <v>2.1706120000000002</v>
      </c>
      <c r="D992" s="4">
        <v>-1.792465</v>
      </c>
      <c r="E992" s="4">
        <v>5.7464550000000001</v>
      </c>
      <c r="F992" s="4">
        <v>2.1288999999999998</v>
      </c>
      <c r="G992" s="4">
        <v>-3.4106909999999999</v>
      </c>
      <c r="H992" s="4" t="s">
        <v>1785</v>
      </c>
    </row>
    <row r="993" spans="1:8">
      <c r="A993" s="4">
        <v>2031</v>
      </c>
      <c r="B993" s="4">
        <v>-0.263795</v>
      </c>
      <c r="C993" s="4">
        <v>0.10714</v>
      </c>
      <c r="D993" s="4">
        <v>-1.85304</v>
      </c>
      <c r="E993" s="4">
        <v>0.74096899999999999</v>
      </c>
      <c r="F993" s="4">
        <v>0.64691600000000005</v>
      </c>
      <c r="G993" s="4">
        <v>-2.9664199999999998</v>
      </c>
      <c r="H993" s="4" t="s">
        <v>1786</v>
      </c>
    </row>
    <row r="994" spans="1:8">
      <c r="A994" s="4">
        <v>2032</v>
      </c>
      <c r="B994" s="4">
        <v>-0.55754199999999998</v>
      </c>
      <c r="C994" s="4">
        <v>0.81880900000000001</v>
      </c>
      <c r="D994" s="4">
        <v>-1.1497740000000001</v>
      </c>
      <c r="E994" s="4">
        <v>2.4715669999999998</v>
      </c>
      <c r="F994" s="4">
        <v>0.984317</v>
      </c>
      <c r="G994" s="4">
        <v>-2.9385319999999999</v>
      </c>
      <c r="H994" s="4" t="s">
        <v>1787</v>
      </c>
    </row>
    <row r="995" spans="1:8">
      <c r="A995" s="4">
        <v>2033</v>
      </c>
      <c r="B995" s="4">
        <v>-2.9398689999999998</v>
      </c>
      <c r="C995" s="4">
        <v>7.2549000000000002E-2</v>
      </c>
      <c r="D995" s="4">
        <v>-1.978307</v>
      </c>
      <c r="E995" s="4">
        <v>-1.378342</v>
      </c>
      <c r="F995" s="4">
        <v>0.71169899999999997</v>
      </c>
      <c r="G995" s="4">
        <v>-5.0882050000000003</v>
      </c>
      <c r="H995" s="4" t="s">
        <v>1788</v>
      </c>
    </row>
    <row r="996" spans="1:8">
      <c r="A996" s="4">
        <v>2034</v>
      </c>
      <c r="B996" s="4">
        <v>-8.5061820000000008</v>
      </c>
      <c r="C996" s="4">
        <v>3.6044640000000001</v>
      </c>
      <c r="D996" s="4">
        <v>-3.6352069999999999</v>
      </c>
      <c r="E996" s="4">
        <v>-0.62675000000000003</v>
      </c>
      <c r="F996" s="4">
        <v>-1.1224050000000001</v>
      </c>
      <c r="G996" s="4">
        <v>-2.0815709999999998</v>
      </c>
      <c r="H996" s="4" t="s">
        <v>1789</v>
      </c>
    </row>
    <row r="997" spans="1:8">
      <c r="A997" s="4">
        <v>2035</v>
      </c>
      <c r="B997" s="4">
        <v>-5.4471280000000002</v>
      </c>
      <c r="C997" s="4">
        <v>0.52759999999999996</v>
      </c>
      <c r="D997" s="4">
        <v>-2.1214149999999998</v>
      </c>
      <c r="E997" s="4">
        <v>6.8987999999999994E-2</v>
      </c>
      <c r="F997" s="4">
        <v>-1.4371529999999999</v>
      </c>
      <c r="G997" s="4">
        <v>-2.1520809999999999</v>
      </c>
      <c r="H997" s="4" t="s">
        <v>1790</v>
      </c>
    </row>
    <row r="998" spans="1:8">
      <c r="A998" s="4">
        <v>2036</v>
      </c>
      <c r="B998" s="4">
        <v>1.8736219999999999</v>
      </c>
      <c r="C998" s="4">
        <v>-0.93606299999999998</v>
      </c>
      <c r="D998" s="4">
        <v>-0.93009500000000001</v>
      </c>
      <c r="E998" s="4">
        <v>3.5121699999999998</v>
      </c>
      <c r="F998" s="4">
        <v>0.10920299999999999</v>
      </c>
      <c r="G998" s="4">
        <v>-4.2537430000000001</v>
      </c>
      <c r="H998" s="4" t="s">
        <v>1791</v>
      </c>
    </row>
    <row r="999" spans="1:8">
      <c r="A999" s="4">
        <v>2037</v>
      </c>
      <c r="B999" s="4">
        <v>3.5595300000000001</v>
      </c>
      <c r="C999" s="4">
        <v>-0.49313299999999999</v>
      </c>
      <c r="D999" s="4">
        <v>1.7673220000000001</v>
      </c>
      <c r="E999" s="4">
        <v>4.2823140000000004</v>
      </c>
      <c r="F999" s="4">
        <v>1.743706</v>
      </c>
      <c r="G999" s="4">
        <v>1.6138950000000001</v>
      </c>
      <c r="H999" s="4" t="s">
        <v>1792</v>
      </c>
    </row>
    <row r="1000" spans="1:8">
      <c r="A1000" s="4">
        <v>2038</v>
      </c>
      <c r="B1000" s="4">
        <v>-9.8532069999999994</v>
      </c>
      <c r="C1000" s="4">
        <v>3.4781399999999998</v>
      </c>
      <c r="D1000" s="4">
        <v>1.5483750000000001</v>
      </c>
      <c r="E1000" s="4">
        <v>-3.8206289999999998</v>
      </c>
      <c r="F1000" s="4">
        <v>-0.40061400000000003</v>
      </c>
      <c r="G1000" s="4">
        <v>0.13344600000000001</v>
      </c>
      <c r="H1000" s="4" t="s">
        <v>1793</v>
      </c>
    </row>
    <row r="1001" spans="1:8">
      <c r="A1001" s="4">
        <v>2039</v>
      </c>
      <c r="B1001" s="4">
        <v>-1.6356059999999999</v>
      </c>
      <c r="C1001" s="4">
        <v>-1.2245900000000001</v>
      </c>
      <c r="D1001" s="4">
        <v>-7.5992000000000004E-2</v>
      </c>
      <c r="E1001" s="4">
        <v>1.112476</v>
      </c>
      <c r="F1001" s="4">
        <v>0.70636200000000005</v>
      </c>
      <c r="G1001" s="4">
        <v>-2.0241060000000002</v>
      </c>
      <c r="H1001" s="4" t="s">
        <v>1794</v>
      </c>
    </row>
    <row r="1002" spans="1:8">
      <c r="A1002" s="4">
        <v>2040</v>
      </c>
      <c r="B1002" s="4">
        <v>-9.3245070000000005</v>
      </c>
      <c r="C1002" s="4">
        <v>4.8031370000000004</v>
      </c>
      <c r="D1002" s="4">
        <v>-5.7421519999999999</v>
      </c>
      <c r="E1002" s="4">
        <v>-1.4562090000000001</v>
      </c>
      <c r="F1002" s="4">
        <v>0.66640999999999995</v>
      </c>
      <c r="G1002" s="4">
        <v>-5.8149300000000004</v>
      </c>
      <c r="H1002" s="4" t="s">
        <v>1795</v>
      </c>
    </row>
    <row r="1003" spans="1:8">
      <c r="A1003" s="4">
        <v>2041</v>
      </c>
      <c r="B1003" s="4">
        <v>-3.5801630000000002</v>
      </c>
      <c r="C1003" s="4">
        <v>0.35241299999999998</v>
      </c>
      <c r="D1003" s="4">
        <v>-0.19060299999999999</v>
      </c>
      <c r="E1003" s="4">
        <v>-2.0550769999999998</v>
      </c>
      <c r="F1003" s="4">
        <v>0.319384</v>
      </c>
      <c r="G1003" s="4">
        <v>-1.6405080000000001</v>
      </c>
      <c r="H1003" s="4" t="s">
        <v>1796</v>
      </c>
    </row>
    <row r="1004" spans="1:8">
      <c r="A1004" s="4">
        <v>2042</v>
      </c>
      <c r="B1004" s="4">
        <v>-1.3584780000000001</v>
      </c>
      <c r="C1004" s="4">
        <v>1.9771559999999999</v>
      </c>
      <c r="D1004" s="4">
        <v>0.222938</v>
      </c>
      <c r="E1004" s="4">
        <v>0.114812</v>
      </c>
      <c r="F1004" s="4">
        <v>-0.11538</v>
      </c>
      <c r="G1004" s="4">
        <v>0.41789100000000001</v>
      </c>
      <c r="H1004" s="4" t="s">
        <v>1797</v>
      </c>
    </row>
    <row r="1005" spans="1:8">
      <c r="A1005" s="4">
        <v>2043</v>
      </c>
      <c r="B1005" s="4">
        <v>-9.1314489999999999</v>
      </c>
      <c r="C1005" s="4">
        <v>2.8886029999999998</v>
      </c>
      <c r="D1005" s="4">
        <v>-3.137823</v>
      </c>
      <c r="E1005" s="4">
        <v>-0.34156500000000001</v>
      </c>
      <c r="F1005" s="4">
        <v>-0.48399500000000001</v>
      </c>
      <c r="G1005" s="4">
        <v>-5.1295409999999997</v>
      </c>
      <c r="H1005" s="4" t="s">
        <v>1798</v>
      </c>
    </row>
    <row r="1006" spans="1:8">
      <c r="A1006" s="4">
        <v>2044</v>
      </c>
      <c r="B1006" s="4">
        <v>4.2189999999999997E-3</v>
      </c>
      <c r="C1006" s="4">
        <v>0.13741900000000001</v>
      </c>
      <c r="D1006" s="4">
        <v>-1.3456570000000001</v>
      </c>
      <c r="E1006" s="4">
        <v>3.80158</v>
      </c>
      <c r="F1006" s="4">
        <v>1.04853</v>
      </c>
      <c r="G1006" s="4">
        <v>-3.3170980000000001</v>
      </c>
      <c r="H1006" s="4" t="s">
        <v>1799</v>
      </c>
    </row>
    <row r="1007" spans="1:8">
      <c r="A1007" s="4">
        <v>2045</v>
      </c>
      <c r="B1007" s="4">
        <v>-4.4835520000000004</v>
      </c>
      <c r="C1007" s="4">
        <v>-0.27857399999999999</v>
      </c>
      <c r="D1007" s="4">
        <v>1.7698719999999999</v>
      </c>
      <c r="E1007" s="4">
        <v>-2.3988589999999999</v>
      </c>
      <c r="F1007" s="4">
        <v>0.46229399999999998</v>
      </c>
      <c r="G1007" s="4">
        <v>2.0697179999999999</v>
      </c>
      <c r="H1007" s="4" t="s">
        <v>1800</v>
      </c>
    </row>
    <row r="1008" spans="1:8">
      <c r="A1008" s="4">
        <v>2046</v>
      </c>
      <c r="B1008" s="4">
        <v>2.5546549999999999</v>
      </c>
      <c r="C1008" s="4">
        <v>0.37145400000000001</v>
      </c>
      <c r="D1008" s="4">
        <v>1.1255869999999999</v>
      </c>
      <c r="E1008" s="4">
        <v>2.3437890000000001</v>
      </c>
      <c r="F1008" s="4">
        <v>0.41853899999999999</v>
      </c>
      <c r="G1008" s="4">
        <v>1.1668160000000001</v>
      </c>
      <c r="H1008" s="4" t="s">
        <v>1801</v>
      </c>
    </row>
    <row r="1009" spans="1:8">
      <c r="A1009" s="4">
        <v>2047</v>
      </c>
      <c r="B1009" s="4">
        <v>-0.103032</v>
      </c>
      <c r="C1009" s="4">
        <v>2.964083</v>
      </c>
      <c r="D1009" s="4">
        <v>-1.703573</v>
      </c>
      <c r="E1009" s="4">
        <v>3.178229</v>
      </c>
      <c r="F1009" s="4">
        <v>2.2772139999999998</v>
      </c>
      <c r="G1009" s="4">
        <v>-2.8884020000000001</v>
      </c>
      <c r="H1009" s="4" t="s">
        <v>1802</v>
      </c>
    </row>
    <row r="1010" spans="1:8">
      <c r="A1010" s="4">
        <v>2048</v>
      </c>
      <c r="B1010" s="4">
        <v>-0.234935</v>
      </c>
      <c r="C1010" s="4">
        <v>0.464777</v>
      </c>
      <c r="D1010" s="4">
        <v>-2.6001690000000002</v>
      </c>
      <c r="E1010" s="4">
        <v>2.2826110000000002</v>
      </c>
      <c r="F1010" s="4">
        <v>1.202189</v>
      </c>
      <c r="G1010" s="4">
        <v>-3.962148</v>
      </c>
      <c r="H1010" s="4" t="s">
        <v>1803</v>
      </c>
    </row>
    <row r="1011" spans="1:8">
      <c r="A1011" s="4">
        <v>2049</v>
      </c>
      <c r="B1011" s="4">
        <v>1.0874379999999999</v>
      </c>
      <c r="C1011" s="4">
        <v>1.899729</v>
      </c>
      <c r="D1011" s="4">
        <v>0.97817699999999996</v>
      </c>
      <c r="E1011" s="4">
        <v>3.98359</v>
      </c>
      <c r="F1011" s="4">
        <v>1.5978129999999999</v>
      </c>
      <c r="G1011" s="4">
        <v>0.978742</v>
      </c>
      <c r="H1011" s="4" t="s">
        <v>1804</v>
      </c>
    </row>
    <row r="1012" spans="1:8">
      <c r="A1012" s="4">
        <v>2050</v>
      </c>
      <c r="B1012" s="4">
        <v>0.89817599999999997</v>
      </c>
      <c r="C1012" s="4">
        <v>0.68630800000000003</v>
      </c>
      <c r="D1012" s="4">
        <v>-2.080333</v>
      </c>
      <c r="E1012" s="4">
        <v>4.8391840000000004</v>
      </c>
      <c r="F1012" s="4">
        <v>1.1498630000000001</v>
      </c>
      <c r="G1012" s="4">
        <v>-4.5232429999999999</v>
      </c>
      <c r="H1012" s="4" t="s">
        <v>1805</v>
      </c>
    </row>
    <row r="1013" spans="1:8">
      <c r="A1013" s="4">
        <v>2051</v>
      </c>
      <c r="B1013" s="4">
        <v>-0.59505200000000003</v>
      </c>
      <c r="C1013" s="4">
        <v>1.8975169999999999</v>
      </c>
      <c r="D1013" s="4">
        <v>-1.3916809999999999</v>
      </c>
      <c r="E1013" s="4">
        <v>0.77354199999999995</v>
      </c>
      <c r="F1013" s="4">
        <v>0.70749300000000004</v>
      </c>
      <c r="G1013" s="4">
        <v>-1.5357430000000001</v>
      </c>
      <c r="H1013" s="4" t="s">
        <v>1806</v>
      </c>
    </row>
    <row r="1014" spans="1:8">
      <c r="A1014" s="4">
        <v>2052</v>
      </c>
      <c r="B1014" s="4">
        <v>-4.934024</v>
      </c>
      <c r="C1014" s="4">
        <v>3.8835850000000001</v>
      </c>
      <c r="D1014" s="4">
        <v>-0.71286700000000003</v>
      </c>
      <c r="E1014" s="4">
        <v>-0.46085799999999999</v>
      </c>
      <c r="F1014" s="4">
        <v>0.86494700000000002</v>
      </c>
      <c r="G1014" s="4">
        <v>-3.2868230000000001</v>
      </c>
      <c r="H1014" s="4" t="s">
        <v>1807</v>
      </c>
    </row>
    <row r="1015" spans="1:8">
      <c r="A1015" s="4">
        <v>2053</v>
      </c>
      <c r="B1015" s="4">
        <v>-4.0158469999999999</v>
      </c>
      <c r="C1015" s="4">
        <v>2.2879999999999998</v>
      </c>
      <c r="D1015" s="4">
        <v>-0.92605800000000005</v>
      </c>
      <c r="E1015" s="4">
        <v>3.5109180000000002</v>
      </c>
      <c r="F1015" s="4">
        <v>2.1930290000000001</v>
      </c>
      <c r="G1015" s="4">
        <v>-4.6509549999999997</v>
      </c>
      <c r="H1015" s="4" t="s">
        <v>1808</v>
      </c>
    </row>
    <row r="1016" spans="1:8">
      <c r="A1016" s="4">
        <v>2054</v>
      </c>
      <c r="B1016" s="4">
        <v>6.9540000000000005E-2</v>
      </c>
      <c r="C1016" s="4">
        <v>-1.617116</v>
      </c>
      <c r="D1016" s="4">
        <v>-0.23128099999999999</v>
      </c>
      <c r="E1016" s="4">
        <v>2.5308229999999998</v>
      </c>
      <c r="F1016" s="4">
        <v>0.51663000000000003</v>
      </c>
      <c r="G1016" s="4">
        <v>-3.206369</v>
      </c>
      <c r="H1016" s="4" t="s">
        <v>1809</v>
      </c>
    </row>
    <row r="1017" spans="1:8">
      <c r="A1017" s="4">
        <v>2055</v>
      </c>
      <c r="B1017" s="4">
        <v>-6.3017139999999996</v>
      </c>
      <c r="C1017" s="4">
        <v>3.4454370000000001</v>
      </c>
      <c r="D1017" s="4">
        <v>-1.1060080000000001</v>
      </c>
      <c r="E1017" s="4">
        <v>-2.0682640000000001</v>
      </c>
      <c r="F1017" s="4">
        <v>0.30596299999999998</v>
      </c>
      <c r="G1017" s="4">
        <v>-3.563164</v>
      </c>
      <c r="H1017" s="4" t="s">
        <v>1810</v>
      </c>
    </row>
    <row r="1018" spans="1:8">
      <c r="A1018" s="4">
        <v>2056</v>
      </c>
      <c r="B1018" s="4">
        <v>-2.010256</v>
      </c>
      <c r="C1018" s="4">
        <v>2.8152249999999999</v>
      </c>
      <c r="D1018" s="4">
        <v>-1.1036170000000001</v>
      </c>
      <c r="E1018" s="4">
        <v>0.335482</v>
      </c>
      <c r="F1018" s="4">
        <v>-0.160911</v>
      </c>
      <c r="G1018" s="4">
        <v>-1.4563839999999999</v>
      </c>
      <c r="H1018" s="4" t="s">
        <v>1811</v>
      </c>
    </row>
    <row r="1019" spans="1:8">
      <c r="A1019" s="4">
        <v>2057</v>
      </c>
      <c r="B1019" s="4">
        <v>0.269152</v>
      </c>
      <c r="C1019" s="4">
        <v>1.0632980000000001</v>
      </c>
      <c r="D1019" s="4">
        <v>2.0048819999999998</v>
      </c>
      <c r="E1019" s="4">
        <v>0.95047700000000002</v>
      </c>
      <c r="F1019" s="4">
        <v>-0.117323</v>
      </c>
      <c r="G1019" s="4">
        <v>2.0422829999999998</v>
      </c>
      <c r="H1019" s="4" t="s">
        <v>1812</v>
      </c>
    </row>
    <row r="1020" spans="1:8">
      <c r="A1020" s="4">
        <v>2058</v>
      </c>
      <c r="B1020" s="4">
        <v>-0.66093199999999996</v>
      </c>
      <c r="C1020" s="4">
        <v>-1.3334010000000001</v>
      </c>
      <c r="D1020" s="4">
        <v>1.0126759999999999</v>
      </c>
      <c r="E1020" s="4">
        <v>1.0462419999999999</v>
      </c>
      <c r="F1020" s="4">
        <v>1.2816069999999999</v>
      </c>
      <c r="G1020" s="4">
        <v>-4.133057</v>
      </c>
      <c r="H1020" s="4" t="s">
        <v>1813</v>
      </c>
    </row>
    <row r="1021" spans="1:8">
      <c r="A1021" s="4">
        <v>2059</v>
      </c>
      <c r="B1021" s="4">
        <v>-1.34005</v>
      </c>
      <c r="C1021" s="4">
        <v>-1.1075219999999999</v>
      </c>
      <c r="D1021" s="4">
        <v>-2.9564349999999999</v>
      </c>
      <c r="E1021" s="4">
        <v>2.928849</v>
      </c>
      <c r="F1021" s="4">
        <v>0.61311300000000002</v>
      </c>
      <c r="G1021" s="4">
        <v>-5.6775950000000002</v>
      </c>
      <c r="H1021" s="4" t="s">
        <v>1814</v>
      </c>
    </row>
    <row r="1022" spans="1:8">
      <c r="A1022" s="4">
        <v>2060</v>
      </c>
      <c r="B1022" s="4">
        <v>2.409411</v>
      </c>
      <c r="C1022" s="4">
        <v>-2.266699</v>
      </c>
      <c r="D1022" s="4">
        <v>0.90759599999999996</v>
      </c>
      <c r="E1022" s="4">
        <v>3.2856320000000001</v>
      </c>
      <c r="F1022" s="4">
        <v>2.0663040000000001</v>
      </c>
      <c r="G1022" s="4">
        <v>-3.0736940000000001</v>
      </c>
      <c r="H1022" s="4" t="s">
        <v>1815</v>
      </c>
    </row>
    <row r="1023" spans="1:8">
      <c r="A1023" s="4">
        <v>2061</v>
      </c>
      <c r="B1023" s="4">
        <v>0.15343999999999999</v>
      </c>
      <c r="C1023" s="4">
        <v>0.38790000000000002</v>
      </c>
      <c r="D1023" s="4">
        <v>0.68629399999999996</v>
      </c>
      <c r="E1023" s="4">
        <v>4.0371199999999998</v>
      </c>
      <c r="F1023" s="4">
        <v>1.3030360000000001</v>
      </c>
      <c r="G1023" s="4">
        <v>-1.431209</v>
      </c>
      <c r="H1023" s="4" t="s">
        <v>1816</v>
      </c>
    </row>
    <row r="1024" spans="1:8">
      <c r="A1024" s="4">
        <v>2062</v>
      </c>
      <c r="B1024" s="4">
        <v>-4.344843</v>
      </c>
      <c r="C1024" s="4">
        <v>6.3204060000000002</v>
      </c>
      <c r="D1024" s="4">
        <v>-2.2600419999999999</v>
      </c>
      <c r="E1024" s="4">
        <v>6.7137460000000004</v>
      </c>
      <c r="F1024" s="4">
        <v>1.8773089999999999</v>
      </c>
      <c r="G1024" s="4">
        <v>-7.3845460000000003</v>
      </c>
      <c r="H1024" s="4" t="s">
        <v>1817</v>
      </c>
    </row>
    <row r="1025" spans="1:8">
      <c r="A1025" s="4">
        <v>2063</v>
      </c>
      <c r="B1025" s="4">
        <v>-6.2260520000000001</v>
      </c>
      <c r="C1025" s="4">
        <v>2.8341609999999999</v>
      </c>
      <c r="D1025" s="4">
        <v>-8.4129999999999996E-2</v>
      </c>
      <c r="E1025" s="4">
        <v>3.9335179999999998</v>
      </c>
      <c r="F1025" s="4">
        <v>1.611728</v>
      </c>
      <c r="G1025" s="4">
        <v>-3.3462350000000001</v>
      </c>
      <c r="H1025" s="4" t="s">
        <v>1818</v>
      </c>
    </row>
    <row r="1026" spans="1:8">
      <c r="A1026" s="4">
        <v>2064</v>
      </c>
      <c r="B1026" s="4">
        <v>-11.31082</v>
      </c>
      <c r="C1026" s="4">
        <v>2.8421050000000001</v>
      </c>
      <c r="D1026" s="4">
        <v>-1.918906</v>
      </c>
      <c r="E1026" s="4">
        <v>1.87107</v>
      </c>
      <c r="F1026" s="4">
        <v>0.96862599999999999</v>
      </c>
      <c r="G1026" s="4">
        <v>-4.8148780000000002</v>
      </c>
      <c r="H1026" s="4" t="s">
        <v>1819</v>
      </c>
    </row>
    <row r="1027" spans="1:8">
      <c r="A1027" s="4">
        <v>2065</v>
      </c>
      <c r="B1027" s="4">
        <v>-3.0815459999999999</v>
      </c>
      <c r="C1027" s="4">
        <v>2.440493</v>
      </c>
      <c r="D1027" s="4">
        <v>-0.34826200000000002</v>
      </c>
      <c r="E1027" s="4">
        <v>2.5867740000000001</v>
      </c>
      <c r="F1027" s="4">
        <v>1.8424499999999999</v>
      </c>
      <c r="G1027" s="4">
        <v>-3.186042</v>
      </c>
      <c r="H1027" s="4" t="s">
        <v>1820</v>
      </c>
    </row>
    <row r="1028" spans="1:8">
      <c r="A1028" s="4">
        <v>2066</v>
      </c>
      <c r="B1028" s="4">
        <v>-1.151969</v>
      </c>
      <c r="C1028" s="4">
        <v>0.54497899999999999</v>
      </c>
      <c r="D1028" s="4">
        <v>2.1672380000000002</v>
      </c>
      <c r="E1028" s="4">
        <v>2.3947620000000001</v>
      </c>
      <c r="F1028" s="4">
        <v>0.24555399999999999</v>
      </c>
      <c r="G1028" s="4">
        <v>0.72931900000000005</v>
      </c>
      <c r="H1028" s="4" t="s">
        <v>1821</v>
      </c>
    </row>
    <row r="1029" spans="1:8">
      <c r="A1029" s="4">
        <v>2067</v>
      </c>
      <c r="B1029" s="4">
        <v>-7.8941780000000001</v>
      </c>
      <c r="C1029" s="4">
        <v>4.9139299999999997</v>
      </c>
      <c r="D1029" s="4">
        <v>-2.4171000000000002E-2</v>
      </c>
      <c r="E1029" s="4">
        <v>1.9130469999999999</v>
      </c>
      <c r="F1029" s="4">
        <v>1.946942</v>
      </c>
      <c r="G1029" s="4">
        <v>-1.00237</v>
      </c>
      <c r="H1029" s="4" t="s">
        <v>1822</v>
      </c>
    </row>
    <row r="1030" spans="1:8">
      <c r="A1030" s="4">
        <v>2068</v>
      </c>
      <c r="B1030" s="4">
        <v>-0.49340600000000001</v>
      </c>
      <c r="C1030" s="4">
        <v>0.32574399999999998</v>
      </c>
      <c r="D1030" s="4">
        <v>-0.416765</v>
      </c>
      <c r="E1030" s="4">
        <v>3.5590790000000001</v>
      </c>
      <c r="F1030" s="4">
        <v>1.4239390000000001</v>
      </c>
      <c r="G1030" s="4">
        <v>-3.297771</v>
      </c>
      <c r="H1030" s="4" t="s">
        <v>1823</v>
      </c>
    </row>
    <row r="1031" spans="1:8">
      <c r="A1031" s="4">
        <v>2069</v>
      </c>
      <c r="B1031" s="4">
        <v>-4.7049099999999999</v>
      </c>
      <c r="C1031" s="4">
        <v>1.095278</v>
      </c>
      <c r="D1031" s="4">
        <v>-3.3938609999999998</v>
      </c>
      <c r="E1031" s="4">
        <v>0.84084800000000004</v>
      </c>
      <c r="F1031" s="4">
        <v>-6.0062999999999998E-2</v>
      </c>
      <c r="G1031" s="4">
        <v>-1.7262379999999999</v>
      </c>
      <c r="H1031" s="4" t="s">
        <v>1824</v>
      </c>
    </row>
    <row r="1032" spans="1:8">
      <c r="A1032" s="4">
        <v>2070</v>
      </c>
      <c r="B1032" s="4">
        <v>1.8722749999999999</v>
      </c>
      <c r="C1032" s="4">
        <v>0.33876400000000001</v>
      </c>
      <c r="D1032" s="4">
        <v>0.66646099999999997</v>
      </c>
      <c r="E1032" s="4">
        <v>-0.64018399999999998</v>
      </c>
      <c r="F1032" s="4">
        <v>0.27523500000000001</v>
      </c>
      <c r="G1032" s="4">
        <v>2.0410529999999998</v>
      </c>
      <c r="H1032" s="4" t="s">
        <v>1825</v>
      </c>
    </row>
    <row r="1033" spans="1:8">
      <c r="A1033" s="4">
        <v>2071</v>
      </c>
      <c r="B1033" s="4">
        <v>-1.135913</v>
      </c>
      <c r="C1033" s="4">
        <v>1.595089</v>
      </c>
      <c r="D1033" s="4">
        <v>-0.47955199999999998</v>
      </c>
      <c r="E1033" s="4">
        <v>-0.70896499999999996</v>
      </c>
      <c r="F1033" s="4">
        <v>0.36386800000000002</v>
      </c>
      <c r="G1033" s="4">
        <v>-1.356193</v>
      </c>
      <c r="H1033" s="4" t="s">
        <v>1826</v>
      </c>
    </row>
    <row r="1034" spans="1:8">
      <c r="A1034" s="4">
        <v>2072</v>
      </c>
      <c r="B1034" s="4">
        <v>1.6254059999999999</v>
      </c>
      <c r="C1034" s="4">
        <v>0.85664399999999996</v>
      </c>
      <c r="D1034" s="4">
        <v>2.077</v>
      </c>
      <c r="E1034" s="4">
        <v>-0.26918300000000001</v>
      </c>
      <c r="F1034" s="4">
        <v>0.49787300000000001</v>
      </c>
      <c r="G1034" s="4">
        <v>1.3412809999999999</v>
      </c>
      <c r="H1034" s="4" t="s">
        <v>1827</v>
      </c>
    </row>
    <row r="1035" spans="1:8">
      <c r="A1035" s="4">
        <v>2073</v>
      </c>
      <c r="B1035" s="4">
        <v>-3.4663550000000001</v>
      </c>
      <c r="C1035" s="4">
        <v>2.7599580000000001</v>
      </c>
      <c r="D1035" s="4">
        <v>-3.1299790000000001</v>
      </c>
      <c r="E1035" s="4">
        <v>-0.71985699999999997</v>
      </c>
      <c r="F1035" s="4">
        <v>1.4503029999999999</v>
      </c>
      <c r="G1035" s="4">
        <v>-3.3259150000000002</v>
      </c>
      <c r="H1035" s="4" t="s">
        <v>1828</v>
      </c>
    </row>
    <row r="1036" spans="1:8">
      <c r="A1036" s="4">
        <v>2074</v>
      </c>
      <c r="B1036" s="4">
        <v>0.12246</v>
      </c>
      <c r="C1036" s="4">
        <v>0.87501300000000004</v>
      </c>
      <c r="D1036" s="4">
        <v>-0.88032299999999997</v>
      </c>
      <c r="E1036" s="4">
        <v>0.855962</v>
      </c>
      <c r="F1036" s="4">
        <v>0.499004</v>
      </c>
      <c r="G1036" s="4">
        <v>-1.2719309999999999</v>
      </c>
      <c r="H1036" s="4" t="s">
        <v>1829</v>
      </c>
    </row>
    <row r="1037" spans="1:8">
      <c r="A1037" s="4">
        <v>2075</v>
      </c>
      <c r="B1037" s="4">
        <v>-2.0055540000000001</v>
      </c>
      <c r="C1037" s="4">
        <v>2.1355620000000002</v>
      </c>
      <c r="D1037" s="4">
        <v>-5.7174899999999997</v>
      </c>
      <c r="E1037" s="4">
        <v>4.7946669999999996</v>
      </c>
      <c r="F1037" s="4">
        <v>2.335521</v>
      </c>
      <c r="G1037" s="4">
        <v>-5.2113889999999996</v>
      </c>
      <c r="H1037" s="4" t="s">
        <v>1830</v>
      </c>
    </row>
    <row r="1038" spans="1:8">
      <c r="A1038" s="4">
        <v>2076</v>
      </c>
      <c r="B1038" s="4">
        <v>-8.8385280000000002</v>
      </c>
      <c r="C1038" s="4">
        <v>1.719052</v>
      </c>
      <c r="D1038" s="4">
        <v>-6.2969850000000003</v>
      </c>
      <c r="E1038" s="4">
        <v>0.45144699999999999</v>
      </c>
      <c r="F1038" s="4">
        <v>1.27942</v>
      </c>
      <c r="G1038" s="4">
        <v>-6.566446</v>
      </c>
      <c r="H1038" s="4" t="s">
        <v>1831</v>
      </c>
    </row>
    <row r="1039" spans="1:8">
      <c r="A1039" s="4">
        <v>2077</v>
      </c>
      <c r="B1039" s="4">
        <v>-13.323027</v>
      </c>
      <c r="C1039" s="4">
        <v>5.0215329999999998</v>
      </c>
      <c r="D1039" s="4">
        <v>-2.9431310000000002</v>
      </c>
      <c r="E1039" s="4">
        <v>-0.129857</v>
      </c>
      <c r="F1039" s="4">
        <v>2.2713999999999999</v>
      </c>
      <c r="G1039" s="4">
        <v>-3.0372810000000001</v>
      </c>
      <c r="H1039" s="4" t="s">
        <v>1832</v>
      </c>
    </row>
    <row r="1040" spans="1:8">
      <c r="A1040" s="4">
        <v>2078</v>
      </c>
      <c r="B1040" s="4">
        <v>2.6964769999999998</v>
      </c>
      <c r="C1040" s="4">
        <v>0.12375800000000001</v>
      </c>
      <c r="D1040" s="4">
        <v>-2.1490040000000001</v>
      </c>
      <c r="E1040" s="4">
        <v>3.481033</v>
      </c>
      <c r="F1040" s="4">
        <v>2.9701000000000002E-2</v>
      </c>
      <c r="G1040" s="4">
        <v>-1.667996</v>
      </c>
      <c r="H1040" s="4" t="s">
        <v>1833</v>
      </c>
    </row>
    <row r="1041" spans="1:8">
      <c r="A1041" s="4">
        <v>2079</v>
      </c>
      <c r="B1041" s="4">
        <v>3.117769</v>
      </c>
      <c r="C1041" s="4">
        <v>0.25517400000000001</v>
      </c>
      <c r="D1041" s="4">
        <v>1.591872</v>
      </c>
      <c r="E1041" s="4">
        <v>2.1914069999999999</v>
      </c>
      <c r="F1041" s="4">
        <v>1.9939229999999999</v>
      </c>
      <c r="G1041" s="4">
        <v>1.3394379999999999</v>
      </c>
      <c r="H1041" s="4" t="s">
        <v>1834</v>
      </c>
    </row>
    <row r="1042" spans="1:8">
      <c r="A1042" s="4">
        <v>2080</v>
      </c>
      <c r="B1042" s="4">
        <v>-0.27855999999999997</v>
      </c>
      <c r="C1042" s="4">
        <v>1.8521319999999999</v>
      </c>
      <c r="D1042" s="4">
        <v>-0.30280600000000002</v>
      </c>
      <c r="E1042" s="4">
        <v>3.2100680000000001</v>
      </c>
      <c r="F1042" s="4">
        <v>3.5533049999999999</v>
      </c>
      <c r="G1042" s="4">
        <v>-0.59886899999999998</v>
      </c>
      <c r="H1042" s="4" t="s">
        <v>1835</v>
      </c>
    </row>
    <row r="1043" spans="1:8">
      <c r="A1043" s="4">
        <v>2081</v>
      </c>
      <c r="B1043" s="4">
        <v>-0.31640499999999999</v>
      </c>
      <c r="C1043" s="4">
        <v>2.5509629999999999</v>
      </c>
      <c r="D1043" s="4">
        <v>-1.902763</v>
      </c>
      <c r="E1043" s="4">
        <v>3.3277939999999999</v>
      </c>
      <c r="F1043" s="4">
        <v>-0.373446</v>
      </c>
      <c r="G1043" s="4">
        <v>-4.9447660000000004</v>
      </c>
      <c r="H1043" s="4" t="s">
        <v>1836</v>
      </c>
    </row>
    <row r="1044" spans="1:8">
      <c r="A1044" s="4">
        <v>2082</v>
      </c>
      <c r="B1044" s="4">
        <v>0.86688699999999996</v>
      </c>
      <c r="C1044" s="4">
        <v>0.89759500000000003</v>
      </c>
      <c r="D1044" s="4">
        <v>3.9546519999999998</v>
      </c>
      <c r="E1044" s="4">
        <v>1.2091909999999999</v>
      </c>
      <c r="F1044" s="4">
        <v>-9.1120000000000003E-3</v>
      </c>
      <c r="G1044" s="4">
        <v>2.0986910000000001</v>
      </c>
      <c r="H1044" s="4" t="s">
        <v>1837</v>
      </c>
    </row>
    <row r="1045" spans="1:8">
      <c r="A1045" s="4">
        <v>2083</v>
      </c>
      <c r="B1045" s="4">
        <v>-4.1837169999999997</v>
      </c>
      <c r="C1045" s="4">
        <v>1.8636109999999999</v>
      </c>
      <c r="D1045" s="4">
        <v>-3.4666939999999999</v>
      </c>
      <c r="E1045" s="4">
        <v>-1.9873240000000001</v>
      </c>
      <c r="F1045" s="4">
        <v>0.119951</v>
      </c>
      <c r="G1045" s="4">
        <v>-5.2771980000000003</v>
      </c>
      <c r="H1045" s="4" t="s">
        <v>1838</v>
      </c>
    </row>
    <row r="1046" spans="1:8">
      <c r="A1046" s="4">
        <v>2084</v>
      </c>
      <c r="B1046" s="4">
        <v>-3.3540459999999999</v>
      </c>
      <c r="C1046" s="4">
        <v>1.11087</v>
      </c>
      <c r="D1046" s="4">
        <v>-2.582103</v>
      </c>
      <c r="E1046" s="4">
        <v>1.4510700000000001</v>
      </c>
      <c r="F1046" s="4">
        <v>2.2645970000000002</v>
      </c>
      <c r="G1046" s="4">
        <v>-5.5937530000000004</v>
      </c>
      <c r="H1046" s="4" t="s">
        <v>1839</v>
      </c>
    </row>
    <row r="1047" spans="1:8">
      <c r="A1047" s="4">
        <v>2085</v>
      </c>
      <c r="B1047" s="4">
        <v>-0.97903200000000001</v>
      </c>
      <c r="C1047" s="4">
        <v>1.7870360000000001</v>
      </c>
      <c r="D1047" s="4">
        <v>-0.26651000000000002</v>
      </c>
      <c r="E1047" s="4">
        <v>-0.54189799999999999</v>
      </c>
      <c r="F1047" s="4">
        <v>2.8410999999999999E-2</v>
      </c>
      <c r="G1047" s="4">
        <v>-1.4145049999999999</v>
      </c>
      <c r="H1047" s="4" t="s">
        <v>1840</v>
      </c>
    </row>
    <row r="1048" spans="1:8">
      <c r="A1048" s="4">
        <v>2086</v>
      </c>
      <c r="B1048" s="4">
        <v>1.8210550000000001</v>
      </c>
      <c r="C1048" s="4">
        <v>0.82077999999999995</v>
      </c>
      <c r="D1048" s="4">
        <v>-0.98443800000000004</v>
      </c>
      <c r="E1048" s="4">
        <v>3.3570570000000002</v>
      </c>
      <c r="F1048" s="4">
        <v>1.8008820000000001</v>
      </c>
      <c r="G1048" s="4">
        <v>-1.211079</v>
      </c>
      <c r="H1048" s="4" t="s">
        <v>1841</v>
      </c>
    </row>
    <row r="1049" spans="1:8">
      <c r="A1049" s="4">
        <v>2087</v>
      </c>
      <c r="B1049" s="4">
        <v>0.12697900000000001</v>
      </c>
      <c r="C1049" s="4">
        <v>0.21444199999999999</v>
      </c>
      <c r="D1049" s="4">
        <v>3.4608059999999998</v>
      </c>
      <c r="E1049" s="4">
        <v>2.0778000000000001E-2</v>
      </c>
      <c r="F1049" s="4">
        <v>0.48177999999999999</v>
      </c>
      <c r="G1049" s="4">
        <v>2.6477539999999999</v>
      </c>
      <c r="H1049" s="4" t="s">
        <v>1842</v>
      </c>
    </row>
    <row r="1050" spans="1:8">
      <c r="A1050" s="4">
        <v>2088</v>
      </c>
      <c r="B1050" s="4">
        <v>1.1632910000000001</v>
      </c>
      <c r="C1050" s="4">
        <v>0.36720900000000001</v>
      </c>
      <c r="D1050" s="4">
        <v>1.1194900000000001</v>
      </c>
      <c r="E1050" s="4">
        <v>3.5959140000000001</v>
      </c>
      <c r="F1050" s="4">
        <v>3.5423809999999998</v>
      </c>
      <c r="G1050" s="4">
        <v>-0.84613799999999995</v>
      </c>
      <c r="H1050" s="4" t="s">
        <v>1843</v>
      </c>
    </row>
    <row r="1051" spans="1:8">
      <c r="A1051" s="4">
        <v>2089</v>
      </c>
      <c r="B1051" s="4">
        <v>-4.6309060000000004</v>
      </c>
      <c r="C1051" s="4">
        <v>2.2907150000000001</v>
      </c>
      <c r="D1051" s="4">
        <v>-6.362101</v>
      </c>
      <c r="E1051" s="4">
        <v>2.707465</v>
      </c>
      <c r="F1051" s="4">
        <v>-0.40393200000000001</v>
      </c>
      <c r="G1051" s="4">
        <v>-6.7081949999999999</v>
      </c>
      <c r="H1051" s="4" t="s">
        <v>1844</v>
      </c>
    </row>
    <row r="1052" spans="1:8">
      <c r="A1052" s="4">
        <v>2090</v>
      </c>
      <c r="B1052" s="4">
        <v>-4.5253680000000003</v>
      </c>
      <c r="C1052" s="4">
        <v>3.6070980000000001</v>
      </c>
      <c r="D1052" s="4">
        <v>-5.4390260000000001</v>
      </c>
      <c r="E1052" s="4">
        <v>3.2041940000000002</v>
      </c>
      <c r="F1052" s="4">
        <v>2.7009110000000001</v>
      </c>
      <c r="G1052" s="4">
        <v>-2.5082049999999998</v>
      </c>
      <c r="H1052" s="4" t="s">
        <v>1845</v>
      </c>
    </row>
    <row r="1053" spans="1:8">
      <c r="A1053" s="4">
        <v>2091</v>
      </c>
      <c r="B1053" s="4">
        <v>-2.8061989999999999</v>
      </c>
      <c r="C1053" s="4">
        <v>0.61530799999999997</v>
      </c>
      <c r="D1053" s="4">
        <v>-0.30785600000000002</v>
      </c>
      <c r="E1053" s="4">
        <v>0.50825799999999999</v>
      </c>
      <c r="F1053" s="4">
        <v>-0.54141399999999995</v>
      </c>
      <c r="G1053" s="4">
        <v>-2.668558</v>
      </c>
      <c r="H1053" s="4" t="s">
        <v>1846</v>
      </c>
    </row>
    <row r="1054" spans="1:8">
      <c r="A1054" s="4">
        <v>2092</v>
      </c>
      <c r="B1054" s="4">
        <v>-7.5808479999999996</v>
      </c>
      <c r="C1054" s="4">
        <v>2.785145</v>
      </c>
      <c r="D1054" s="4">
        <v>-2.7811460000000001</v>
      </c>
      <c r="E1054" s="4">
        <v>-3.6174400000000002</v>
      </c>
      <c r="F1054" s="4">
        <v>-0.37822099999999997</v>
      </c>
      <c r="G1054" s="4">
        <v>-2.6606339999999999</v>
      </c>
      <c r="H1054" s="4" t="s">
        <v>1847</v>
      </c>
    </row>
    <row r="1055" spans="1:8">
      <c r="A1055" s="4">
        <v>2093</v>
      </c>
      <c r="B1055" s="4">
        <v>-1.172855</v>
      </c>
      <c r="C1055" s="4">
        <v>0.76086399999999998</v>
      </c>
      <c r="D1055" s="4">
        <v>-1.413006</v>
      </c>
      <c r="E1055" s="4">
        <v>1.5209509999999999</v>
      </c>
      <c r="F1055" s="4">
        <v>0.62548700000000002</v>
      </c>
      <c r="G1055" s="4">
        <v>-2.9824980000000001</v>
      </c>
      <c r="H1055" s="4" t="s">
        <v>1848</v>
      </c>
    </row>
    <row r="1056" spans="1:8">
      <c r="A1056" s="4">
        <v>2094</v>
      </c>
      <c r="B1056" s="4">
        <v>-2.6553789999999999</v>
      </c>
      <c r="C1056" s="4">
        <v>1.277677</v>
      </c>
      <c r="D1056" s="4">
        <v>-4.6695219999999997</v>
      </c>
      <c r="E1056" s="4">
        <v>6.6939760000000001</v>
      </c>
      <c r="F1056" s="4">
        <v>5.0746630000000001</v>
      </c>
      <c r="G1056" s="4">
        <v>-6.5032110000000003</v>
      </c>
      <c r="H1056" s="4" t="s">
        <v>1849</v>
      </c>
    </row>
    <row r="1057" spans="1:8">
      <c r="A1057" s="4">
        <v>2095</v>
      </c>
      <c r="B1057" s="4">
        <v>-2.145292</v>
      </c>
      <c r="C1057" s="4">
        <v>0.74417800000000001</v>
      </c>
      <c r="D1057" s="4">
        <v>-2.0280529999999999</v>
      </c>
      <c r="E1057" s="4">
        <v>2.5003989999999998</v>
      </c>
      <c r="F1057" s="4">
        <v>0.95908400000000005</v>
      </c>
      <c r="G1057" s="4">
        <v>-2.6253169999999999</v>
      </c>
      <c r="H1057" s="4" t="s">
        <v>1850</v>
      </c>
    </row>
    <row r="1058" spans="1:8">
      <c r="A1058" s="4">
        <v>2096</v>
      </c>
      <c r="B1058" s="4">
        <v>-0.87192599999999998</v>
      </c>
      <c r="C1058" s="4">
        <v>0.434612</v>
      </c>
      <c r="D1058" s="4">
        <v>1.3751469999999999</v>
      </c>
      <c r="E1058" s="4">
        <v>0.35206500000000002</v>
      </c>
      <c r="F1058" s="4">
        <v>0.50086399999999998</v>
      </c>
      <c r="G1058" s="4">
        <v>0.65187700000000004</v>
      </c>
      <c r="H1058" s="4" t="s">
        <v>1851</v>
      </c>
    </row>
    <row r="1059" spans="1:8">
      <c r="A1059" s="4">
        <v>2097</v>
      </c>
      <c r="B1059" s="4">
        <v>-3.0992160000000002</v>
      </c>
      <c r="C1059" s="4">
        <v>2.379591</v>
      </c>
      <c r="D1059" s="4">
        <v>-4.2738740000000002</v>
      </c>
      <c r="E1059" s="4">
        <v>8.1912819999999993</v>
      </c>
      <c r="F1059" s="4">
        <v>3.2224560000000002</v>
      </c>
      <c r="G1059" s="4">
        <v>-6.7428800000000004</v>
      </c>
      <c r="H1059" s="4" t="s">
        <v>1852</v>
      </c>
    </row>
    <row r="1060" spans="1:8">
      <c r="A1060" s="4">
        <v>2098</v>
      </c>
      <c r="B1060" s="4">
        <v>-9.0697E-2</v>
      </c>
      <c r="C1060" s="4">
        <v>-0.66934000000000005</v>
      </c>
      <c r="D1060" s="4">
        <v>-1.796465</v>
      </c>
      <c r="E1060" s="4">
        <v>3.3891900000000001</v>
      </c>
      <c r="F1060" s="4">
        <v>2.008483</v>
      </c>
      <c r="G1060" s="4">
        <v>-4.2213630000000002</v>
      </c>
      <c r="H1060" s="4" t="s">
        <v>1853</v>
      </c>
    </row>
    <row r="1061" spans="1:8">
      <c r="A1061" s="4">
        <v>2099</v>
      </c>
      <c r="B1061" s="4">
        <v>-7.6703729999999997</v>
      </c>
      <c r="C1061" s="4">
        <v>3.836878</v>
      </c>
      <c r="D1061" s="4">
        <v>-2.6354350000000002</v>
      </c>
      <c r="E1061" s="4">
        <v>1.9701409999999999</v>
      </c>
      <c r="F1061" s="4">
        <v>3.7540200000000001</v>
      </c>
      <c r="G1061" s="4">
        <v>-4.9117240000000004</v>
      </c>
      <c r="H1061" s="4" t="s">
        <v>1854</v>
      </c>
    </row>
    <row r="1062" spans="1:8">
      <c r="A1062" s="4">
        <v>2100</v>
      </c>
      <c r="B1062" s="4">
        <v>3.7835700000000001</v>
      </c>
      <c r="C1062" s="4">
        <v>-2.1053000000000002</v>
      </c>
      <c r="D1062" s="4">
        <v>-1.630878</v>
      </c>
      <c r="E1062" s="4">
        <v>3.9159470000000001</v>
      </c>
      <c r="F1062" s="4">
        <v>1.6031489999999999</v>
      </c>
      <c r="G1062" s="4">
        <v>-2.640644</v>
      </c>
      <c r="H1062" s="4" t="s">
        <v>1855</v>
      </c>
    </row>
    <row r="1063" spans="1:8">
      <c r="A1063" s="4">
        <v>2101</v>
      </c>
      <c r="B1063" s="4">
        <v>-10.034205999999999</v>
      </c>
      <c r="C1063" s="4">
        <v>3.257749</v>
      </c>
      <c r="D1063" s="4">
        <v>-4.458107</v>
      </c>
      <c r="E1063" s="4">
        <v>0.37005399999999999</v>
      </c>
      <c r="F1063" s="4">
        <v>0.95253299999999996</v>
      </c>
      <c r="G1063" s="4">
        <v>-5.9046200000000004</v>
      </c>
      <c r="H1063" s="4" t="s">
        <v>1856</v>
      </c>
    </row>
    <row r="1064" spans="1:8">
      <c r="A1064" s="4">
        <v>2102</v>
      </c>
      <c r="B1064" s="4">
        <v>1.3552709999999999</v>
      </c>
      <c r="C1064" s="4">
        <v>1.5201039999999999</v>
      </c>
      <c r="D1064" s="4">
        <v>-2.171805</v>
      </c>
      <c r="E1064" s="4">
        <v>3.4779420000000001</v>
      </c>
      <c r="F1064" s="4">
        <v>-0.57554300000000003</v>
      </c>
      <c r="G1064" s="4">
        <v>-7.7309469999999996</v>
      </c>
      <c r="H1064" s="4" t="s">
        <v>1857</v>
      </c>
    </row>
    <row r="1065" spans="1:8">
      <c r="A1065" s="4">
        <v>2103</v>
      </c>
      <c r="B1065" s="4">
        <v>1.1994819999999999</v>
      </c>
      <c r="C1065" s="4">
        <v>0.91845299999999996</v>
      </c>
      <c r="D1065" s="4">
        <v>-3.1707040000000002</v>
      </c>
      <c r="E1065" s="4">
        <v>1.2570250000000001</v>
      </c>
      <c r="F1065" s="4">
        <v>0.99871799999999999</v>
      </c>
      <c r="G1065" s="4">
        <v>-4.706194</v>
      </c>
      <c r="H1065" s="4" t="s">
        <v>1858</v>
      </c>
    </row>
    <row r="1066" spans="1:8">
      <c r="A1066" s="4">
        <v>2104</v>
      </c>
      <c r="B1066" s="4">
        <v>2.6712259999999999</v>
      </c>
      <c r="C1066" s="4">
        <v>-0.12153700000000001</v>
      </c>
      <c r="D1066" s="4">
        <v>-5.2408060000000001</v>
      </c>
      <c r="E1066" s="4">
        <v>5.139011</v>
      </c>
      <c r="F1066" s="4">
        <v>1.900112</v>
      </c>
      <c r="G1066" s="4">
        <v>-3.8931480000000001</v>
      </c>
      <c r="H1066" s="4" t="s">
        <v>1859</v>
      </c>
    </row>
    <row r="1067" spans="1:8">
      <c r="A1067" s="4">
        <v>2105</v>
      </c>
      <c r="B1067" s="4">
        <v>3.9391080000000001</v>
      </c>
      <c r="C1067" s="4">
        <v>0.318546</v>
      </c>
      <c r="D1067" s="4">
        <v>-5.9192229999999997</v>
      </c>
      <c r="E1067" s="4">
        <v>7.3213970000000002</v>
      </c>
      <c r="F1067" s="4">
        <v>0.68921399999999999</v>
      </c>
      <c r="G1067" s="4">
        <v>-7.0160640000000001</v>
      </c>
      <c r="H1067" s="4" t="s">
        <v>1860</v>
      </c>
    </row>
    <row r="1068" spans="1:8">
      <c r="A1068" s="4">
        <v>2106</v>
      </c>
      <c r="B1068" s="4">
        <v>-2.3983660000000002</v>
      </c>
      <c r="C1068" s="4">
        <v>3.679529</v>
      </c>
      <c r="D1068" s="4">
        <v>-3.979139</v>
      </c>
      <c r="E1068" s="4">
        <v>2.406825</v>
      </c>
      <c r="F1068" s="4">
        <v>2.3269510000000002</v>
      </c>
      <c r="G1068" s="4">
        <v>-4.8268449999999996</v>
      </c>
      <c r="H1068" s="4" t="s">
        <v>1861</v>
      </c>
    </row>
    <row r="1069" spans="1:8">
      <c r="A1069" s="4">
        <v>2107</v>
      </c>
      <c r="B1069" s="4">
        <v>4.2404999999999998E-2</v>
      </c>
      <c r="C1069" s="4">
        <v>-1.9694769999999999</v>
      </c>
      <c r="D1069" s="4">
        <v>1.0189520000000001</v>
      </c>
      <c r="E1069" s="4">
        <v>-2.404277</v>
      </c>
      <c r="F1069" s="4">
        <v>0.39298</v>
      </c>
      <c r="G1069" s="4">
        <v>-1.159659</v>
      </c>
      <c r="H1069" s="4" t="s">
        <v>1862</v>
      </c>
    </row>
    <row r="1070" spans="1:8">
      <c r="A1070" s="4">
        <v>2108</v>
      </c>
      <c r="B1070" s="4">
        <v>4.2452269999999999</v>
      </c>
      <c r="C1070" s="4">
        <v>-0.41279199999999999</v>
      </c>
      <c r="D1070" s="4">
        <v>-0.105863</v>
      </c>
      <c r="E1070" s="4">
        <v>3.184653</v>
      </c>
      <c r="F1070" s="4">
        <v>1.170078</v>
      </c>
      <c r="G1070" s="4">
        <v>-0.13358600000000001</v>
      </c>
      <c r="H1070" s="4" t="s">
        <v>1863</v>
      </c>
    </row>
    <row r="1071" spans="1:8">
      <c r="A1071" s="4">
        <v>2109</v>
      </c>
      <c r="B1071" s="4">
        <v>0.65010800000000002</v>
      </c>
      <c r="C1071" s="4">
        <v>0.81888799999999995</v>
      </c>
      <c r="D1071" s="4">
        <v>-1.553029</v>
      </c>
      <c r="E1071" s="4">
        <v>0.23869899999999999</v>
      </c>
      <c r="F1071" s="4">
        <v>1.081931</v>
      </c>
      <c r="G1071" s="4">
        <v>-1.320417</v>
      </c>
      <c r="H1071" s="4" t="s">
        <v>1864</v>
      </c>
    </row>
    <row r="1072" spans="1:8">
      <c r="A1072" s="4">
        <v>2110</v>
      </c>
      <c r="B1072" s="4">
        <v>2.7270400000000001</v>
      </c>
      <c r="C1072" s="4">
        <v>-0.39377400000000001</v>
      </c>
      <c r="D1072" s="4">
        <v>-1.4566699999999999</v>
      </c>
      <c r="E1072" s="4">
        <v>4.4008440000000002</v>
      </c>
      <c r="F1072" s="4">
        <v>1.4930030000000001</v>
      </c>
      <c r="G1072" s="4">
        <v>-2.410504</v>
      </c>
      <c r="H1072" s="4" t="s">
        <v>1865</v>
      </c>
    </row>
    <row r="1073" spans="1:8">
      <c r="A1073" s="4">
        <v>2111</v>
      </c>
      <c r="B1073" s="4">
        <v>1.1286639999999999</v>
      </c>
      <c r="C1073" s="4">
        <v>5.8286999999999999E-2</v>
      </c>
      <c r="D1073" s="4">
        <v>-0.50880800000000004</v>
      </c>
      <c r="E1073" s="4">
        <v>3.701562</v>
      </c>
      <c r="F1073" s="4">
        <v>1.7186399999999999</v>
      </c>
      <c r="G1073" s="4">
        <v>-1.8341670000000001</v>
      </c>
      <c r="H1073" s="4" t="s">
        <v>1866</v>
      </c>
    </row>
    <row r="1074" spans="1:8">
      <c r="A1074" s="4">
        <v>2112</v>
      </c>
      <c r="B1074" s="4">
        <v>0.56816900000000004</v>
      </c>
      <c r="C1074" s="4">
        <v>1.062991</v>
      </c>
      <c r="D1074" s="4">
        <v>-0.34646500000000002</v>
      </c>
      <c r="E1074" s="4">
        <v>1.516519</v>
      </c>
      <c r="F1074" s="4">
        <v>1.632269</v>
      </c>
      <c r="G1074" s="4">
        <v>-2.3365100000000001</v>
      </c>
      <c r="H1074" s="4" t="s">
        <v>1867</v>
      </c>
    </row>
    <row r="1075" spans="1:8">
      <c r="A1075" s="4">
        <v>2113</v>
      </c>
      <c r="B1075" s="4">
        <v>5.2268000000000002E-2</v>
      </c>
      <c r="C1075" s="4">
        <v>1.9544060000000001</v>
      </c>
      <c r="D1075" s="4">
        <v>-2.6410390000000001</v>
      </c>
      <c r="E1075" s="4">
        <v>7.1507829999999997</v>
      </c>
      <c r="F1075" s="4">
        <v>1.402426</v>
      </c>
      <c r="G1075" s="4">
        <v>-5.2802129999999998</v>
      </c>
      <c r="H1075" s="4" t="s">
        <v>1868</v>
      </c>
    </row>
    <row r="1076" spans="1:8">
      <c r="A1076" s="4">
        <v>2115</v>
      </c>
      <c r="B1076" s="4">
        <v>-0.34792000000000001</v>
      </c>
      <c r="C1076" s="4">
        <v>-0.97236599999999995</v>
      </c>
      <c r="D1076" s="4">
        <v>-0.59722299999999995</v>
      </c>
      <c r="E1076" s="4">
        <v>1.9848349999999999</v>
      </c>
      <c r="F1076" s="4">
        <v>-0.91884200000000005</v>
      </c>
      <c r="G1076" s="4">
        <v>-1.8918999999999999</v>
      </c>
      <c r="H1076" s="4" t="s">
        <v>1869</v>
      </c>
    </row>
    <row r="1077" spans="1:8">
      <c r="A1077" s="4">
        <v>2116</v>
      </c>
      <c r="B1077" s="4">
        <v>-3.5457390000000002</v>
      </c>
      <c r="C1077" s="4">
        <v>1.227271</v>
      </c>
      <c r="D1077" s="4">
        <v>-2.7955649999999999</v>
      </c>
      <c r="E1077" s="4">
        <v>2.4161139999999999</v>
      </c>
      <c r="F1077" s="4">
        <v>2.1801699999999999</v>
      </c>
      <c r="G1077" s="4">
        <v>-3.8805649999999998</v>
      </c>
      <c r="H1077" s="4" t="s">
        <v>1870</v>
      </c>
    </row>
    <row r="1078" spans="1:8">
      <c r="A1078" s="4">
        <v>2117</v>
      </c>
      <c r="B1078" s="4">
        <v>-2.2087979999999998</v>
      </c>
      <c r="C1078" s="4">
        <v>0.88091299999999995</v>
      </c>
      <c r="D1078" s="4">
        <v>0.79916200000000004</v>
      </c>
      <c r="E1078" s="4">
        <v>-2.4892539999999999</v>
      </c>
      <c r="F1078" s="4">
        <v>-2.4157999999999999E-2</v>
      </c>
      <c r="G1078" s="4">
        <v>1.8327E-2</v>
      </c>
      <c r="H1078" s="4" t="s">
        <v>1871</v>
      </c>
    </row>
    <row r="1079" spans="1:8">
      <c r="A1079" s="4">
        <v>2118</v>
      </c>
      <c r="B1079" s="4">
        <v>0.63034199999999996</v>
      </c>
      <c r="C1079" s="4">
        <v>0.15592700000000001</v>
      </c>
      <c r="D1079" s="4">
        <v>-0.40021200000000001</v>
      </c>
      <c r="E1079" s="4">
        <v>0.17125699999999999</v>
      </c>
      <c r="F1079" s="4">
        <v>-0.91625299999999998</v>
      </c>
      <c r="G1079" s="4">
        <v>-0.255191</v>
      </c>
      <c r="H1079" s="4" t="s">
        <v>1872</v>
      </c>
    </row>
    <row r="1080" spans="1:8">
      <c r="A1080" s="4">
        <v>2119</v>
      </c>
      <c r="B1080" s="4">
        <v>-7.2525000000000004</v>
      </c>
      <c r="C1080" s="4">
        <v>3.13225</v>
      </c>
      <c r="D1080" s="4">
        <v>-1.7359199999999999</v>
      </c>
      <c r="E1080" s="4">
        <v>-0.64597099999999996</v>
      </c>
      <c r="F1080" s="4">
        <v>-0.60061699999999996</v>
      </c>
      <c r="G1080" s="4">
        <v>-3.0445579999999999</v>
      </c>
      <c r="H1080" s="4" t="s">
        <v>1873</v>
      </c>
    </row>
    <row r="1081" spans="1:8">
      <c r="A1081" s="4">
        <v>2120</v>
      </c>
      <c r="B1081" s="4">
        <v>3.24939</v>
      </c>
      <c r="C1081" s="4">
        <v>-1.238194</v>
      </c>
      <c r="D1081" s="4">
        <v>-0.98842399999999997</v>
      </c>
      <c r="E1081" s="4">
        <v>1.9359770000000001</v>
      </c>
      <c r="F1081" s="4">
        <v>5.0812000000000003E-2</v>
      </c>
      <c r="G1081" s="4">
        <v>-1.7608699999999999</v>
      </c>
      <c r="H1081" s="4" t="s">
        <v>1874</v>
      </c>
    </row>
    <row r="1082" spans="1:8">
      <c r="A1082" s="4">
        <v>2121</v>
      </c>
      <c r="B1082" s="4">
        <v>-3.2721100000000001</v>
      </c>
      <c r="C1082" s="4">
        <v>3.9095040000000001</v>
      </c>
      <c r="D1082" s="4">
        <v>-1.3508359999999999</v>
      </c>
      <c r="E1082" s="4">
        <v>4.574732</v>
      </c>
      <c r="F1082" s="4">
        <v>0.90344100000000005</v>
      </c>
      <c r="G1082" s="4">
        <v>-5.5415270000000003</v>
      </c>
      <c r="H1082" s="4" t="s">
        <v>1875</v>
      </c>
    </row>
    <row r="1083" spans="1:8">
      <c r="A1083" s="4">
        <v>2122</v>
      </c>
      <c r="B1083" s="4">
        <v>-0.49807200000000001</v>
      </c>
      <c r="C1083" s="4">
        <v>-0.31655299999999997</v>
      </c>
      <c r="D1083" s="4">
        <v>-1.550945</v>
      </c>
      <c r="E1083" s="4">
        <v>2.516956</v>
      </c>
      <c r="F1083" s="4">
        <v>-0.55686199999999997</v>
      </c>
      <c r="G1083" s="4">
        <v>-2.1886429999999999</v>
      </c>
      <c r="H1083" s="4" t="s">
        <v>1876</v>
      </c>
    </row>
    <row r="1084" spans="1:8">
      <c r="A1084" s="4">
        <v>2123</v>
      </c>
      <c r="B1084" s="4">
        <v>-12.347994</v>
      </c>
      <c r="C1084" s="4">
        <v>1.9174450000000001</v>
      </c>
      <c r="D1084" s="4">
        <v>-4.4599589999999996</v>
      </c>
      <c r="E1084" s="4">
        <v>-5.3974640000000003</v>
      </c>
      <c r="F1084" s="4">
        <v>-0.663045</v>
      </c>
      <c r="G1084" s="4">
        <v>-7.1122649999999998</v>
      </c>
      <c r="H1084" s="4" t="s">
        <v>1877</v>
      </c>
    </row>
    <row r="1085" spans="1:8">
      <c r="A1085" s="4">
        <v>2124</v>
      </c>
      <c r="B1085" s="4">
        <v>-6.2458669999999996</v>
      </c>
      <c r="C1085" s="4">
        <v>2.3216739999999998</v>
      </c>
      <c r="D1085" s="4">
        <v>-2.2347440000000001</v>
      </c>
      <c r="E1085" s="4">
        <v>-3.6560820000000001</v>
      </c>
      <c r="F1085" s="4">
        <v>1.3249519999999999</v>
      </c>
      <c r="G1085" s="4">
        <v>-0.91985499999999998</v>
      </c>
      <c r="H1085" s="4" t="s">
        <v>1878</v>
      </c>
    </row>
    <row r="1086" spans="1:8">
      <c r="A1086" s="4">
        <v>2125</v>
      </c>
      <c r="B1086" s="4">
        <v>-1.8933519999999999</v>
      </c>
      <c r="C1086" s="4">
        <v>1.119237</v>
      </c>
      <c r="D1086" s="4">
        <v>-1.980137</v>
      </c>
      <c r="E1086" s="4">
        <v>1.8627480000000001</v>
      </c>
      <c r="F1086" s="4">
        <v>1.249814</v>
      </c>
      <c r="G1086" s="4">
        <v>-5.3618899999999998</v>
      </c>
      <c r="H1086" s="4" t="s">
        <v>1879</v>
      </c>
    </row>
    <row r="1087" spans="1:8">
      <c r="A1087" s="4">
        <v>2126</v>
      </c>
      <c r="B1087" s="4">
        <v>3.442123</v>
      </c>
      <c r="C1087" s="4">
        <v>-0.888679</v>
      </c>
      <c r="D1087" s="4">
        <v>1.17848</v>
      </c>
      <c r="E1087" s="4">
        <v>3.2860170000000002</v>
      </c>
      <c r="F1087" s="4">
        <v>0.62023399999999995</v>
      </c>
      <c r="G1087" s="4">
        <v>2.127205</v>
      </c>
      <c r="H1087" s="4" t="s">
        <v>1880</v>
      </c>
    </row>
    <row r="1088" spans="1:8">
      <c r="A1088" s="4">
        <v>2127</v>
      </c>
      <c r="B1088" s="4">
        <v>0.18407499999999999</v>
      </c>
      <c r="C1088" s="4">
        <v>-0.13713900000000001</v>
      </c>
      <c r="D1088" s="4">
        <v>-2.0957620000000001</v>
      </c>
      <c r="E1088" s="4">
        <v>4.6330640000000001</v>
      </c>
      <c r="F1088" s="4">
        <v>1.202348</v>
      </c>
      <c r="G1088" s="4">
        <v>-4.8342780000000003</v>
      </c>
      <c r="H1088" s="4" t="s">
        <v>1881</v>
      </c>
    </row>
    <row r="1089" spans="1:8">
      <c r="A1089" s="4">
        <v>2128</v>
      </c>
      <c r="B1089" s="4">
        <v>-8.141432</v>
      </c>
      <c r="C1089" s="4">
        <v>4.0907819999999999</v>
      </c>
      <c r="D1089" s="4">
        <v>-5.6582020000000002</v>
      </c>
      <c r="E1089" s="4">
        <v>0.50747699999999996</v>
      </c>
      <c r="F1089" s="4">
        <v>3.6602100000000002</v>
      </c>
      <c r="G1089" s="4">
        <v>-4.6651910000000001</v>
      </c>
      <c r="H1089" s="4" t="s">
        <v>1882</v>
      </c>
    </row>
    <row r="1090" spans="1:8">
      <c r="A1090" s="4">
        <v>2129</v>
      </c>
      <c r="B1090" s="4">
        <v>-0.58187299999999997</v>
      </c>
      <c r="C1090" s="4">
        <v>1.950445</v>
      </c>
      <c r="D1090" s="4">
        <v>-2.0573049999999999</v>
      </c>
      <c r="E1090" s="4">
        <v>2.9466920000000001</v>
      </c>
      <c r="F1090" s="4">
        <v>2.009287</v>
      </c>
      <c r="G1090" s="4">
        <v>-3.1441720000000002</v>
      </c>
      <c r="H1090" s="4" t="s">
        <v>1883</v>
      </c>
    </row>
    <row r="1091" spans="1:8">
      <c r="A1091" s="4">
        <v>2130</v>
      </c>
      <c r="B1091" s="4">
        <v>-0.51483199999999996</v>
      </c>
      <c r="C1091" s="4">
        <v>1.733846</v>
      </c>
      <c r="D1091" s="4">
        <v>1.636887</v>
      </c>
      <c r="E1091" s="4">
        <v>0.36555900000000002</v>
      </c>
      <c r="F1091" s="4">
        <v>0.62605599999999995</v>
      </c>
      <c r="G1091" s="4">
        <v>1.7217169999999999</v>
      </c>
      <c r="H1091" s="4" t="s">
        <v>1884</v>
      </c>
    </row>
    <row r="1092" spans="1:8">
      <c r="A1092" s="4">
        <v>2131</v>
      </c>
      <c r="B1092" s="4">
        <v>-4.5244960000000001</v>
      </c>
      <c r="C1092" s="4">
        <v>1.109229</v>
      </c>
      <c r="D1092" s="4">
        <v>-0.99237900000000001</v>
      </c>
      <c r="E1092" s="4">
        <v>-1.9962059999999999</v>
      </c>
      <c r="F1092" s="4">
        <v>-1.4718530000000001</v>
      </c>
      <c r="G1092" s="4">
        <v>-3.355305</v>
      </c>
      <c r="H1092" s="4" t="s">
        <v>1885</v>
      </c>
    </row>
    <row r="1093" spans="1:8">
      <c r="A1093" s="4">
        <v>2132</v>
      </c>
      <c r="B1093" s="4">
        <v>-1.7120109999999999</v>
      </c>
      <c r="C1093" s="4">
        <v>-0.26158700000000001</v>
      </c>
      <c r="D1093" s="4">
        <v>-5.8290610000000003</v>
      </c>
      <c r="E1093" s="4">
        <v>4.6454209999999998</v>
      </c>
      <c r="F1093" s="4">
        <v>2.9300920000000001</v>
      </c>
      <c r="G1093" s="4">
        <v>-10.005398</v>
      </c>
      <c r="H1093" s="4" t="s">
        <v>1886</v>
      </c>
    </row>
    <row r="1094" spans="1:8">
      <c r="A1094" s="4">
        <v>2133</v>
      </c>
      <c r="B1094" s="4">
        <v>4.1099100000000002</v>
      </c>
      <c r="C1094" s="4">
        <v>-1.8169500000000001</v>
      </c>
      <c r="D1094" s="4">
        <v>-0.88745600000000002</v>
      </c>
      <c r="E1094" s="4">
        <v>2.1440549999999998</v>
      </c>
      <c r="F1094" s="4">
        <v>0.92479500000000003</v>
      </c>
      <c r="G1094" s="4">
        <v>-2.08046</v>
      </c>
      <c r="H1094" s="4" t="s">
        <v>1887</v>
      </c>
    </row>
    <row r="1095" spans="1:8">
      <c r="A1095" s="4">
        <v>2134</v>
      </c>
      <c r="B1095" s="4">
        <v>2.6770559999999999</v>
      </c>
      <c r="C1095" s="4">
        <v>0.68614200000000003</v>
      </c>
      <c r="D1095" s="4">
        <v>0.36780099999999999</v>
      </c>
      <c r="E1095" s="4">
        <v>3.0765760000000002</v>
      </c>
      <c r="F1095" s="4">
        <v>1.576057</v>
      </c>
      <c r="G1095" s="4">
        <v>-2.0873900000000001</v>
      </c>
      <c r="H1095" s="4" t="s">
        <v>1888</v>
      </c>
    </row>
    <row r="1096" spans="1:8">
      <c r="A1096" s="4">
        <v>2143</v>
      </c>
      <c r="B1096" s="4">
        <v>-0.398897</v>
      </c>
      <c r="C1096" s="4">
        <v>1.2891680000000001</v>
      </c>
      <c r="D1096" s="4">
        <v>-3.9995240000000001</v>
      </c>
      <c r="E1096" s="4">
        <v>1.981868</v>
      </c>
      <c r="F1096" s="4">
        <v>0.47878100000000001</v>
      </c>
      <c r="G1096" s="4">
        <v>-5.075844</v>
      </c>
      <c r="H1096" s="4" t="s">
        <v>1889</v>
      </c>
    </row>
    <row r="1097" spans="1:8">
      <c r="A1097" s="4">
        <v>2144</v>
      </c>
      <c r="B1097" s="4">
        <v>3.4730599999999998</v>
      </c>
      <c r="C1097" s="4">
        <v>-2.3070520000000001</v>
      </c>
      <c r="D1097" s="4">
        <v>-1.7159260000000001</v>
      </c>
      <c r="E1097" s="4">
        <v>4.4994519999999998</v>
      </c>
      <c r="F1097" s="4">
        <v>2.0711539999999999</v>
      </c>
      <c r="G1097" s="4">
        <v>-2.570738</v>
      </c>
      <c r="H1097" s="4" t="s">
        <v>1890</v>
      </c>
    </row>
    <row r="1098" spans="1:8">
      <c r="A1098" s="4">
        <v>2145</v>
      </c>
      <c r="B1098" s="4">
        <v>-3.8140239999999999</v>
      </c>
      <c r="C1098" s="4">
        <v>1.0197890000000001</v>
      </c>
      <c r="D1098" s="4">
        <v>-0.90642900000000004</v>
      </c>
      <c r="E1098" s="4">
        <v>-0.37914199999999998</v>
      </c>
      <c r="F1098" s="4">
        <v>-0.43013600000000002</v>
      </c>
      <c r="G1098" s="4">
        <v>-1.323887</v>
      </c>
      <c r="H1098" s="4" t="s">
        <v>1891</v>
      </c>
    </row>
    <row r="1099" spans="1:8">
      <c r="A1099" s="4">
        <v>2146</v>
      </c>
      <c r="B1099" s="4">
        <v>2.1053289999999998</v>
      </c>
      <c r="C1099" s="4">
        <v>1.3677710000000001</v>
      </c>
      <c r="D1099" s="4">
        <v>-3.8409490000000002</v>
      </c>
      <c r="E1099" s="4">
        <v>6.5377400000000003</v>
      </c>
      <c r="F1099" s="4">
        <v>1.6957450000000001</v>
      </c>
      <c r="G1099" s="4">
        <v>-4.9922620000000002</v>
      </c>
      <c r="H1099" s="4" t="s">
        <v>1892</v>
      </c>
    </row>
    <row r="1100" spans="1:8">
      <c r="A1100" s="4">
        <v>2147</v>
      </c>
      <c r="B1100" s="4">
        <v>-0.73799800000000004</v>
      </c>
      <c r="C1100" s="4">
        <v>-0.32415300000000002</v>
      </c>
      <c r="D1100" s="4">
        <v>-2.6381139999999998</v>
      </c>
      <c r="E1100" s="4">
        <v>4.0466939999999996</v>
      </c>
      <c r="F1100" s="4">
        <v>3.8768579999999999</v>
      </c>
      <c r="G1100" s="4">
        <v>-7.7699020000000001</v>
      </c>
      <c r="H1100" s="4" t="s">
        <v>1893</v>
      </c>
    </row>
    <row r="1101" spans="1:8">
      <c r="A1101" s="4">
        <v>2161</v>
      </c>
      <c r="B1101" s="4">
        <v>-3.506437</v>
      </c>
      <c r="C1101" s="4">
        <v>1.9937959999999999</v>
      </c>
      <c r="D1101" s="4">
        <v>-2.9291010000000002</v>
      </c>
      <c r="E1101" s="4">
        <v>1.224399</v>
      </c>
      <c r="F1101" s="4">
        <v>0.30151499999999998</v>
      </c>
      <c r="G1101" s="4">
        <v>-5.0758279999999996</v>
      </c>
      <c r="H1101" s="4" t="s">
        <v>1894</v>
      </c>
    </row>
    <row r="1102" spans="1:8">
      <c r="A1102" s="4">
        <v>2162</v>
      </c>
      <c r="B1102" s="4">
        <v>-7.744122</v>
      </c>
      <c r="C1102" s="4">
        <v>3.5536910000000002</v>
      </c>
      <c r="D1102" s="4">
        <v>-7.5422900000000004</v>
      </c>
      <c r="E1102" s="4">
        <v>6.6127370000000001</v>
      </c>
      <c r="F1102" s="4">
        <v>2.2462420000000001</v>
      </c>
      <c r="G1102" s="4">
        <v>-9.6413430000000009</v>
      </c>
      <c r="H1102" s="4" t="s">
        <v>1895</v>
      </c>
    </row>
    <row r="1103" spans="1:8">
      <c r="A1103" s="4">
        <v>2163</v>
      </c>
      <c r="B1103" s="4">
        <v>0.53752</v>
      </c>
      <c r="C1103" s="4">
        <v>0.21135100000000001</v>
      </c>
      <c r="D1103" s="4">
        <v>1.327752</v>
      </c>
      <c r="E1103" s="4">
        <v>1.1186400000000001</v>
      </c>
      <c r="F1103" s="4">
        <v>0.93773799999999996</v>
      </c>
      <c r="G1103" s="4">
        <v>1.623248</v>
      </c>
      <c r="H1103" s="4" t="s">
        <v>1896</v>
      </c>
    </row>
    <row r="1104" spans="1:8">
      <c r="A1104" s="4">
        <v>2164</v>
      </c>
      <c r="B1104" s="4">
        <v>-0.78826799999999997</v>
      </c>
      <c r="C1104" s="4">
        <v>-1.377348</v>
      </c>
      <c r="D1104" s="4">
        <v>0.33886699999999997</v>
      </c>
      <c r="E1104" s="4">
        <v>1.0638730000000001</v>
      </c>
      <c r="F1104" s="4">
        <v>0.44603399999999999</v>
      </c>
      <c r="G1104" s="4">
        <v>-1.88114</v>
      </c>
      <c r="H1104" s="4" t="s">
        <v>1897</v>
      </c>
    </row>
    <row r="1105" spans="1:8">
      <c r="A1105" s="4">
        <v>2165</v>
      </c>
      <c r="B1105" s="4">
        <v>3.0663320000000001</v>
      </c>
      <c r="C1105" s="4">
        <v>-1.116995</v>
      </c>
      <c r="D1105" s="4">
        <v>-0.406223</v>
      </c>
      <c r="E1105" s="4">
        <v>2.6873800000000001</v>
      </c>
      <c r="F1105" s="4">
        <v>1.459443</v>
      </c>
      <c r="G1105" s="4">
        <v>0.68081199999999997</v>
      </c>
      <c r="H1105" s="4" t="s">
        <v>1898</v>
      </c>
    </row>
    <row r="1106" spans="1:8">
      <c r="A1106" s="4">
        <v>2166</v>
      </c>
      <c r="B1106" s="4">
        <v>3.9012479999999998</v>
      </c>
      <c r="C1106" s="4">
        <v>-0.92159000000000002</v>
      </c>
      <c r="D1106" s="4">
        <v>2.6403639999999999</v>
      </c>
      <c r="E1106" s="4">
        <v>3.2497259999999999</v>
      </c>
      <c r="F1106" s="4">
        <v>1.039231</v>
      </c>
      <c r="G1106" s="4">
        <v>3.6864330000000001</v>
      </c>
      <c r="H1106" s="4" t="s">
        <v>1899</v>
      </c>
    </row>
    <row r="1107" spans="1:8">
      <c r="A1107" s="4">
        <v>2167</v>
      </c>
      <c r="B1107" s="4">
        <v>-0.54654700000000001</v>
      </c>
      <c r="C1107" s="4">
        <v>-0.998255</v>
      </c>
      <c r="D1107" s="4">
        <v>0.33727699999999999</v>
      </c>
      <c r="E1107" s="4">
        <v>2.7175539999999998</v>
      </c>
      <c r="F1107" s="4">
        <v>0.964588</v>
      </c>
      <c r="G1107" s="4">
        <v>0.79687200000000002</v>
      </c>
      <c r="H1107" s="4" t="s">
        <v>1900</v>
      </c>
    </row>
    <row r="1108" spans="1:8">
      <c r="A1108" s="4">
        <v>2168</v>
      </c>
      <c r="B1108" s="4">
        <v>-1.5411060000000001</v>
      </c>
      <c r="C1108" s="4">
        <v>0.87445700000000004</v>
      </c>
      <c r="D1108" s="4">
        <v>-1.540157</v>
      </c>
      <c r="E1108" s="4">
        <v>0.89079399999999997</v>
      </c>
      <c r="F1108" s="4">
        <v>-0.53187200000000001</v>
      </c>
      <c r="G1108" s="4">
        <v>-2.6618629999999999</v>
      </c>
      <c r="H1108" s="4" t="s">
        <v>1901</v>
      </c>
    </row>
    <row r="1109" spans="1:8">
      <c r="A1109" s="4">
        <v>2169</v>
      </c>
      <c r="B1109" s="4">
        <v>2.134665</v>
      </c>
      <c r="C1109" s="4">
        <v>-0.92911900000000003</v>
      </c>
      <c r="D1109" s="4">
        <v>9.8571000000000006E-2</v>
      </c>
      <c r="E1109" s="4">
        <v>3.4719319999999998</v>
      </c>
      <c r="F1109" s="4">
        <v>0.54316200000000003</v>
      </c>
      <c r="G1109" s="4">
        <v>1.5989E-2</v>
      </c>
      <c r="H1109" s="4" t="s">
        <v>1902</v>
      </c>
    </row>
    <row r="1110" spans="1:8">
      <c r="A1110" s="4">
        <v>2170</v>
      </c>
      <c r="B1110" s="4">
        <v>1.0183819999999999</v>
      </c>
      <c r="C1110" s="4">
        <v>1.7375149999999999</v>
      </c>
      <c r="D1110" s="4">
        <v>-3.8903059999999998</v>
      </c>
      <c r="E1110" s="4">
        <v>3.0715059999999998</v>
      </c>
      <c r="F1110" s="4">
        <v>0.63770099999999996</v>
      </c>
      <c r="G1110" s="4">
        <v>-5.4107459999999996</v>
      </c>
      <c r="H1110" s="4" t="s">
        <v>1903</v>
      </c>
    </row>
    <row r="1111" spans="1:8">
      <c r="A1111" s="4">
        <v>2171</v>
      </c>
      <c r="B1111" s="4">
        <v>1.741099</v>
      </c>
      <c r="C1111" s="4">
        <v>-0.13192699999999999</v>
      </c>
      <c r="D1111" s="4">
        <v>3.1496580000000001</v>
      </c>
      <c r="E1111" s="4">
        <v>2.699589</v>
      </c>
      <c r="F1111" s="4">
        <v>0.64935399999999999</v>
      </c>
      <c r="G1111" s="4">
        <v>1.591426</v>
      </c>
      <c r="H1111" s="4" t="s">
        <v>1904</v>
      </c>
    </row>
    <row r="1112" spans="1:8">
      <c r="A1112" s="4">
        <v>2172</v>
      </c>
      <c r="B1112" s="4">
        <v>-0.567492</v>
      </c>
      <c r="C1112" s="4">
        <v>1.0364690000000001</v>
      </c>
      <c r="D1112" s="4">
        <v>1.747223</v>
      </c>
      <c r="E1112" s="4">
        <v>-2.3319000000000001</v>
      </c>
      <c r="F1112" s="4">
        <v>0.24887100000000001</v>
      </c>
      <c r="G1112" s="4">
        <v>1.090673</v>
      </c>
      <c r="H1112" s="4" t="s">
        <v>1905</v>
      </c>
    </row>
    <row r="1113" spans="1:8">
      <c r="A1113" s="4">
        <v>2173</v>
      </c>
      <c r="B1113" s="4">
        <v>-2.9998800000000001</v>
      </c>
      <c r="C1113" s="4">
        <v>2.912782</v>
      </c>
      <c r="D1113" s="4">
        <v>-2.761304</v>
      </c>
      <c r="E1113" s="4">
        <v>-1.65211</v>
      </c>
      <c r="F1113" s="4">
        <v>-0.33883099999999999</v>
      </c>
      <c r="G1113" s="4">
        <v>-5.4718720000000003</v>
      </c>
      <c r="H1113" s="4" t="s">
        <v>1906</v>
      </c>
    </row>
    <row r="1114" spans="1:8">
      <c r="A1114" s="4">
        <v>2174</v>
      </c>
      <c r="B1114" s="4">
        <v>2.2687979999999999</v>
      </c>
      <c r="C1114" s="4">
        <v>0.57100300000000004</v>
      </c>
      <c r="D1114" s="4">
        <v>-2.1823869999999999</v>
      </c>
      <c r="E1114" s="4">
        <v>3.6705420000000002</v>
      </c>
      <c r="F1114" s="4">
        <v>1.6025799999999999</v>
      </c>
      <c r="G1114" s="4">
        <v>-5.3554409999999999</v>
      </c>
      <c r="H1114" s="4" t="s">
        <v>1907</v>
      </c>
    </row>
    <row r="1115" spans="1:8">
      <c r="A1115" s="4">
        <v>2175</v>
      </c>
      <c r="B1115" s="4">
        <v>0.66387499999999999</v>
      </c>
      <c r="C1115" s="4">
        <v>2.4251000000000002E-2</v>
      </c>
      <c r="D1115" s="4">
        <v>-9.8058000000000006E-2</v>
      </c>
      <c r="E1115" s="4">
        <v>0.63534900000000005</v>
      </c>
      <c r="F1115" s="4">
        <v>0.203097</v>
      </c>
      <c r="G1115" s="4">
        <v>-0.469939</v>
      </c>
      <c r="H1115" s="4" t="s">
        <v>1908</v>
      </c>
    </row>
    <row r="1116" spans="1:8">
      <c r="A1116" s="4">
        <v>2176</v>
      </c>
      <c r="B1116" s="4">
        <v>0.67137999999999998</v>
      </c>
      <c r="C1116" s="4">
        <v>0.75414099999999995</v>
      </c>
      <c r="D1116" s="4">
        <v>-0.15923999999999999</v>
      </c>
      <c r="E1116" s="4">
        <v>2.8340709999999998</v>
      </c>
      <c r="F1116" s="4">
        <v>0.70434300000000005</v>
      </c>
      <c r="G1116" s="4">
        <v>-0.48166999999999999</v>
      </c>
      <c r="H1116" s="4" t="s">
        <v>1909</v>
      </c>
    </row>
    <row r="1117" spans="1:8">
      <c r="A1117" s="4">
        <v>2177</v>
      </c>
      <c r="B1117" s="4">
        <v>3.75386</v>
      </c>
      <c r="C1117" s="4">
        <v>-0.59538100000000005</v>
      </c>
      <c r="D1117" s="4">
        <v>-1.024243</v>
      </c>
      <c r="E1117" s="4">
        <v>6.6662730000000003</v>
      </c>
      <c r="F1117" s="4">
        <v>2.066144</v>
      </c>
      <c r="G1117" s="4">
        <v>-3.6934589999999998</v>
      </c>
      <c r="H1117" s="4" t="s">
        <v>1910</v>
      </c>
    </row>
    <row r="1118" spans="1:8">
      <c r="A1118" s="4">
        <v>2178</v>
      </c>
      <c r="B1118" s="4">
        <v>1.4612590000000001</v>
      </c>
      <c r="C1118" s="4">
        <v>-5.0410999999999997E-2</v>
      </c>
      <c r="D1118" s="4">
        <v>-1.5697509999999999</v>
      </c>
      <c r="E1118" s="4">
        <v>4.5244540000000004</v>
      </c>
      <c r="F1118" s="4">
        <v>1.738612</v>
      </c>
      <c r="G1118" s="4">
        <v>-3.024413</v>
      </c>
      <c r="H1118" s="4" t="s">
        <v>1911</v>
      </c>
    </row>
    <row r="1119" spans="1:8">
      <c r="A1119" s="4">
        <v>2179</v>
      </c>
      <c r="B1119" s="4">
        <v>-1.022599</v>
      </c>
      <c r="C1119" s="4">
        <v>0.71355900000000005</v>
      </c>
      <c r="D1119" s="4">
        <v>-2.9520919999999999</v>
      </c>
      <c r="E1119" s="4">
        <v>1.402293</v>
      </c>
      <c r="F1119" s="4">
        <v>0.85839600000000005</v>
      </c>
      <c r="G1119" s="4">
        <v>-2.9411710000000002</v>
      </c>
      <c r="H1119" s="4" t="s">
        <v>1912</v>
      </c>
    </row>
    <row r="1120" spans="1:8">
      <c r="A1120" s="4">
        <v>2180</v>
      </c>
      <c r="B1120" s="4">
        <v>1.5149379999999999</v>
      </c>
      <c r="C1120" s="4">
        <v>-1.040017</v>
      </c>
      <c r="D1120" s="4">
        <v>3.4761E-2</v>
      </c>
      <c r="E1120" s="4">
        <v>3.4178769999999998</v>
      </c>
      <c r="F1120" s="4">
        <v>1.586168</v>
      </c>
      <c r="G1120" s="4">
        <v>-1.6456809999999999</v>
      </c>
      <c r="H1120" s="4" t="s">
        <v>1913</v>
      </c>
    </row>
    <row r="1121" spans="1:8">
      <c r="A1121" s="4">
        <v>2181</v>
      </c>
      <c r="B1121" s="4">
        <v>0.107531</v>
      </c>
      <c r="C1121" s="4">
        <v>3.2160000000000001E-2</v>
      </c>
      <c r="D1121" s="4">
        <v>-0.72535899999999998</v>
      </c>
      <c r="E1121" s="4">
        <v>3.6480329999999999</v>
      </c>
      <c r="F1121" s="4">
        <v>1.1423399999999999</v>
      </c>
      <c r="G1121" s="4">
        <v>-3.3526980000000002</v>
      </c>
      <c r="H1121" s="4" t="s">
        <v>1914</v>
      </c>
    </row>
    <row r="1122" spans="1:8">
      <c r="A1122" s="4">
        <v>2182</v>
      </c>
      <c r="B1122" s="4">
        <v>-1.417754</v>
      </c>
      <c r="C1122" s="4">
        <v>1.701648</v>
      </c>
      <c r="D1122" s="4">
        <v>-3.0754130000000002</v>
      </c>
      <c r="E1122" s="4">
        <v>4.8176269999999999</v>
      </c>
      <c r="F1122" s="4">
        <v>1.388193</v>
      </c>
      <c r="G1122" s="4">
        <v>-5.7195229999999997</v>
      </c>
      <c r="H1122" s="4" t="s">
        <v>1915</v>
      </c>
    </row>
    <row r="1123" spans="1:8">
      <c r="A1123" s="4">
        <v>2183</v>
      </c>
      <c r="B1123" s="4">
        <v>-1.7052499999999999</v>
      </c>
      <c r="C1123" s="4">
        <v>-0.70359700000000003</v>
      </c>
      <c r="D1123" s="4">
        <v>-7.6322390000000002</v>
      </c>
      <c r="E1123" s="4">
        <v>3.639351</v>
      </c>
      <c r="F1123" s="4">
        <v>3.351518</v>
      </c>
      <c r="G1123" s="4">
        <v>-12.443569999999999</v>
      </c>
      <c r="H1123" s="4" t="s">
        <v>1916</v>
      </c>
    </row>
    <row r="1124" spans="1:8">
      <c r="A1124" s="4">
        <v>2184</v>
      </c>
      <c r="B1124" s="4">
        <v>-2.7256879999999999</v>
      </c>
      <c r="C1124" s="4">
        <v>2.7417509999999998</v>
      </c>
      <c r="D1124" s="4">
        <v>-2.514113</v>
      </c>
      <c r="E1124" s="4">
        <v>0.146789</v>
      </c>
      <c r="F1124" s="4">
        <v>-0.29055199999999998</v>
      </c>
      <c r="G1124" s="4">
        <v>-2.982189</v>
      </c>
      <c r="H1124" s="4" t="s">
        <v>1917</v>
      </c>
    </row>
    <row r="1125" spans="1:8">
      <c r="A1125" s="4">
        <v>2185</v>
      </c>
      <c r="B1125" s="4">
        <v>0.66463499999999998</v>
      </c>
      <c r="C1125" s="4">
        <v>-1.557833</v>
      </c>
      <c r="D1125" s="4">
        <v>-2.257117</v>
      </c>
      <c r="E1125" s="4">
        <v>2.6276329999999999</v>
      </c>
      <c r="F1125" s="4">
        <v>1.631616</v>
      </c>
      <c r="G1125" s="4">
        <v>-3.250753</v>
      </c>
      <c r="H1125" s="4" t="s">
        <v>1918</v>
      </c>
    </row>
    <row r="1126" spans="1:8">
      <c r="A1126" s="4">
        <v>2186</v>
      </c>
      <c r="B1126" s="4">
        <v>-1.9099219999999999</v>
      </c>
      <c r="C1126" s="4">
        <v>0.63205500000000003</v>
      </c>
      <c r="D1126" s="4">
        <v>-2.5235249999999998</v>
      </c>
      <c r="E1126" s="4">
        <v>1.3939010000000001</v>
      </c>
      <c r="F1126" s="4">
        <v>1.0625199999999999</v>
      </c>
      <c r="G1126" s="4">
        <v>-2.954491</v>
      </c>
      <c r="H1126" s="4" t="s">
        <v>1919</v>
      </c>
    </row>
    <row r="1127" spans="1:8">
      <c r="A1127" s="4">
        <v>2187</v>
      </c>
      <c r="B1127" s="4">
        <v>1.063706</v>
      </c>
      <c r="C1127" s="4">
        <v>0.52152500000000002</v>
      </c>
      <c r="D1127" s="4">
        <v>-2.5650870000000001</v>
      </c>
      <c r="E1127" s="4">
        <v>4.8367129999999996</v>
      </c>
      <c r="F1127" s="4">
        <v>1.244</v>
      </c>
      <c r="G1127" s="4">
        <v>-2.7234980000000002</v>
      </c>
      <c r="H1127" s="4" t="s">
        <v>1920</v>
      </c>
    </row>
    <row r="1128" spans="1:8">
      <c r="A1128" s="4">
        <v>2188</v>
      </c>
      <c r="B1128" s="4">
        <v>-0.46263100000000001</v>
      </c>
      <c r="C1128" s="4">
        <v>-0.48321700000000001</v>
      </c>
      <c r="D1128" s="4">
        <v>-2.5932360000000001</v>
      </c>
      <c r="E1128" s="4">
        <v>2.717292</v>
      </c>
      <c r="F1128" s="4">
        <v>1.949522</v>
      </c>
      <c r="G1128" s="4">
        <v>-5.2927489999999997</v>
      </c>
      <c r="H1128" s="4" t="s">
        <v>1921</v>
      </c>
    </row>
    <row r="1129" spans="1:8">
      <c r="A1129" s="4">
        <v>2189</v>
      </c>
      <c r="B1129" s="4">
        <v>0.58549300000000004</v>
      </c>
      <c r="C1129" s="4">
        <v>-0.76455899999999999</v>
      </c>
      <c r="D1129" s="4">
        <v>-2.1697600000000001</v>
      </c>
      <c r="E1129" s="4">
        <v>4.4853379999999996</v>
      </c>
      <c r="F1129" s="4">
        <v>2.138852</v>
      </c>
      <c r="G1129" s="4">
        <v>-3.241552</v>
      </c>
      <c r="H1129" s="4" t="s">
        <v>1922</v>
      </c>
    </row>
    <row r="1130" spans="1:8">
      <c r="A1130" s="4">
        <v>2190</v>
      </c>
      <c r="B1130" s="4">
        <v>3.8208129999999998</v>
      </c>
      <c r="C1130" s="4">
        <v>-0.66838799999999998</v>
      </c>
      <c r="D1130" s="4">
        <v>1.1776530000000001</v>
      </c>
      <c r="E1130" s="4">
        <v>2.7387419999999998</v>
      </c>
      <c r="F1130" s="4">
        <v>1.468097</v>
      </c>
      <c r="G1130" s="4">
        <v>-8.3619999999999996E-3</v>
      </c>
      <c r="H1130" s="4" t="s">
        <v>1923</v>
      </c>
    </row>
    <row r="1131" spans="1:8">
      <c r="A1131" s="4">
        <v>2191</v>
      </c>
      <c r="B1131" s="4">
        <v>-2.1926220000000001</v>
      </c>
      <c r="C1131" s="4">
        <v>0.304595</v>
      </c>
      <c r="D1131" s="4">
        <v>-0.80210800000000004</v>
      </c>
      <c r="E1131" s="4">
        <v>3.3834270000000002</v>
      </c>
      <c r="F1131" s="4">
        <v>1.6724559999999999</v>
      </c>
      <c r="G1131" s="4">
        <v>-2.8083279999999999</v>
      </c>
      <c r="H1131" s="4" t="s">
        <v>1924</v>
      </c>
    </row>
    <row r="1132" spans="1:8">
      <c r="A1132" s="4">
        <v>2192</v>
      </c>
      <c r="B1132" s="4">
        <v>1.6690670000000001</v>
      </c>
      <c r="C1132" s="4">
        <v>-1.4772970000000001</v>
      </c>
      <c r="D1132" s="4">
        <v>-1.0547</v>
      </c>
      <c r="E1132" s="4">
        <v>2.5927370000000001</v>
      </c>
      <c r="F1132" s="4">
        <v>-5.5128999999999997E-2</v>
      </c>
      <c r="G1132" s="4">
        <v>-2.0471680000000001</v>
      </c>
      <c r="H1132" s="4" t="s">
        <v>1925</v>
      </c>
    </row>
    <row r="1133" spans="1:8">
      <c r="A1133" s="4">
        <v>2193</v>
      </c>
      <c r="B1133" s="4">
        <v>5.5181319999999996</v>
      </c>
      <c r="C1133" s="4">
        <v>-0.86861900000000003</v>
      </c>
      <c r="D1133" s="4">
        <v>-3.11442</v>
      </c>
      <c r="E1133" s="4">
        <v>7.7166420000000002</v>
      </c>
      <c r="F1133" s="4">
        <v>2.1508150000000001</v>
      </c>
      <c r="G1133" s="4">
        <v>-5.8878380000000003</v>
      </c>
      <c r="H1133" s="4" t="s">
        <v>1926</v>
      </c>
    </row>
    <row r="1134" spans="1:8">
      <c r="A1134" s="4">
        <v>2194</v>
      </c>
      <c r="B1134" s="4">
        <v>-9.1625200000000007</v>
      </c>
      <c r="C1134" s="4">
        <v>6.552276</v>
      </c>
      <c r="D1134" s="4">
        <v>-3.7875200000000002</v>
      </c>
      <c r="E1134" s="4">
        <v>-0.14601500000000001</v>
      </c>
      <c r="F1134" s="4">
        <v>-0.20725499999999999</v>
      </c>
      <c r="G1134" s="4">
        <v>-6.1739930000000003</v>
      </c>
      <c r="H1134" s="4" t="s">
        <v>1927</v>
      </c>
    </row>
    <row r="1135" spans="1:8">
      <c r="A1135" s="4">
        <v>2195</v>
      </c>
      <c r="B1135" s="4">
        <v>0.20461699999999999</v>
      </c>
      <c r="C1135" s="4">
        <v>-1.048969</v>
      </c>
      <c r="D1135" s="4">
        <v>0.61163299999999998</v>
      </c>
      <c r="E1135" s="4">
        <v>0.71343800000000002</v>
      </c>
      <c r="F1135" s="4">
        <v>0.430753</v>
      </c>
      <c r="G1135" s="4">
        <v>2.0368979999999999</v>
      </c>
      <c r="H1135" s="4" t="s">
        <v>1928</v>
      </c>
    </row>
    <row r="1136" spans="1:8">
      <c r="A1136" s="4">
        <v>2196</v>
      </c>
      <c r="B1136" s="4">
        <v>1.507979</v>
      </c>
      <c r="C1136" s="4">
        <v>-0.88194099999999997</v>
      </c>
      <c r="D1136" s="4">
        <v>-0.23225699999999999</v>
      </c>
      <c r="E1136" s="4">
        <v>4.0284420000000001</v>
      </c>
      <c r="F1136" s="4">
        <v>1.4837039999999999</v>
      </c>
      <c r="G1136" s="4">
        <v>-2.413049</v>
      </c>
      <c r="H1136" s="4" t="s">
        <v>1929</v>
      </c>
    </row>
    <row r="1137" spans="1:8">
      <c r="A1137" s="4">
        <v>2197</v>
      </c>
      <c r="B1137" s="4">
        <v>2.5313859999999999</v>
      </c>
      <c r="C1137" s="4">
        <v>-0.55312600000000001</v>
      </c>
      <c r="D1137" s="4">
        <v>0.189336</v>
      </c>
      <c r="E1137" s="4">
        <v>3.006189</v>
      </c>
      <c r="F1137" s="4">
        <v>0.37907299999999999</v>
      </c>
      <c r="G1137" s="4">
        <v>-1.015326</v>
      </c>
      <c r="H1137" s="4" t="s">
        <v>1930</v>
      </c>
    </row>
    <row r="1138" spans="1:8">
      <c r="A1138" s="4">
        <v>2198</v>
      </c>
      <c r="B1138" s="4">
        <v>5.2076570000000002</v>
      </c>
      <c r="C1138" s="4">
        <v>-0.96274700000000002</v>
      </c>
      <c r="D1138" s="4">
        <v>-1.7389300000000001</v>
      </c>
      <c r="E1138" s="4">
        <v>8.1992499999999993</v>
      </c>
      <c r="F1138" s="4">
        <v>2.6240730000000001</v>
      </c>
      <c r="G1138" s="4">
        <v>-4.2745649999999999</v>
      </c>
      <c r="H1138" s="4" t="s">
        <v>1931</v>
      </c>
    </row>
    <row r="1139" spans="1:8">
      <c r="A1139" s="4">
        <v>2199</v>
      </c>
      <c r="B1139" s="4">
        <v>-1.521882</v>
      </c>
      <c r="C1139" s="4">
        <v>1.825577</v>
      </c>
      <c r="D1139" s="4">
        <v>-0.564612</v>
      </c>
      <c r="E1139" s="4">
        <v>1.812206</v>
      </c>
      <c r="F1139" s="4">
        <v>0.83640499999999995</v>
      </c>
      <c r="G1139" s="4">
        <v>-1.006103</v>
      </c>
      <c r="H1139" s="4" t="s">
        <v>1932</v>
      </c>
    </row>
    <row r="1140" spans="1:8">
      <c r="A1140" s="4">
        <v>2200</v>
      </c>
      <c r="B1140" s="4">
        <v>2.3367819999999999</v>
      </c>
      <c r="C1140" s="4">
        <v>-1.3552569999999999</v>
      </c>
      <c r="D1140" s="4">
        <v>9.2274999999999996E-2</v>
      </c>
      <c r="E1140" s="4">
        <v>3.1625239999999999</v>
      </c>
      <c r="F1140" s="4">
        <v>2.1400670000000002</v>
      </c>
      <c r="G1140" s="4">
        <v>-0.94964999999999999</v>
      </c>
      <c r="H1140" s="4" t="s">
        <v>1933</v>
      </c>
    </row>
    <row r="1141" spans="1:8">
      <c r="A1141" s="4">
        <v>2201</v>
      </c>
      <c r="B1141" s="4">
        <v>-0.39952100000000002</v>
      </c>
      <c r="C1141" s="4">
        <v>-0.33647500000000002</v>
      </c>
      <c r="D1141" s="4">
        <v>-3.7056450000000001</v>
      </c>
      <c r="E1141" s="4">
        <v>3.0990329999999999</v>
      </c>
      <c r="F1141" s="4">
        <v>2.2211020000000001</v>
      </c>
      <c r="G1141" s="4">
        <v>-2.825825</v>
      </c>
      <c r="H1141" s="4" t="s">
        <v>1934</v>
      </c>
    </row>
    <row r="1142" spans="1:8">
      <c r="A1142" s="4">
        <v>2202</v>
      </c>
      <c r="B1142" s="4">
        <v>-6.7561210000000003</v>
      </c>
      <c r="C1142" s="4">
        <v>4.8876059999999999</v>
      </c>
      <c r="D1142" s="4">
        <v>0.453098</v>
      </c>
      <c r="E1142" s="4">
        <v>-1.954089</v>
      </c>
      <c r="F1142" s="4">
        <v>-0.28933700000000001</v>
      </c>
      <c r="G1142" s="4">
        <v>-2.2782269999999998</v>
      </c>
      <c r="H1142" s="4" t="s">
        <v>1935</v>
      </c>
    </row>
    <row r="1143" spans="1:8">
      <c r="A1143" s="4">
        <v>2203</v>
      </c>
      <c r="B1143" s="4">
        <v>0.95939600000000003</v>
      </c>
      <c r="C1143" s="4">
        <v>-0.56916800000000001</v>
      </c>
      <c r="D1143" s="4">
        <v>0.105861</v>
      </c>
      <c r="E1143" s="4">
        <v>3.3314759999999999</v>
      </c>
      <c r="F1143" s="4">
        <v>0.94226200000000004</v>
      </c>
      <c r="G1143" s="4">
        <v>-1.0858859999999999</v>
      </c>
      <c r="H1143" s="4" t="s">
        <v>1936</v>
      </c>
    </row>
    <row r="1144" spans="1:8">
      <c r="A1144" s="4">
        <v>2204</v>
      </c>
      <c r="B1144" s="4">
        <v>3.546716</v>
      </c>
      <c r="C1144" s="4">
        <v>3.443117</v>
      </c>
      <c r="D1144" s="4">
        <v>-2.5817749999999999</v>
      </c>
      <c r="E1144" s="4">
        <v>8.2334910000000008</v>
      </c>
      <c r="F1144" s="4">
        <v>1.470761</v>
      </c>
      <c r="G1144" s="4">
        <v>-3.4608989999999999</v>
      </c>
      <c r="H1144" s="4" t="s">
        <v>1937</v>
      </c>
    </row>
    <row r="1145" spans="1:8">
      <c r="A1145" s="4">
        <v>2205</v>
      </c>
      <c r="B1145" s="4">
        <v>4.5532529999999998</v>
      </c>
      <c r="C1145" s="4">
        <v>0.95431299999999997</v>
      </c>
      <c r="D1145" s="4">
        <v>-2.0882139999999998</v>
      </c>
      <c r="E1145" s="4">
        <v>3.148018</v>
      </c>
      <c r="F1145" s="4">
        <v>3.0968529999999999</v>
      </c>
      <c r="G1145" s="4">
        <v>-4.0901110000000003</v>
      </c>
      <c r="H1145" s="4" t="s">
        <v>1938</v>
      </c>
    </row>
    <row r="1146" spans="1:8">
      <c r="A1146" s="4">
        <v>2206</v>
      </c>
      <c r="B1146" s="4">
        <v>1.5356620000000001</v>
      </c>
      <c r="C1146" s="4">
        <v>-0.57264000000000004</v>
      </c>
      <c r="D1146" s="4">
        <v>-2.471031</v>
      </c>
      <c r="E1146" s="4">
        <v>6.2241249999999999</v>
      </c>
      <c r="F1146" s="4">
        <v>1.907635</v>
      </c>
      <c r="G1146" s="4">
        <v>-3.7141670000000002</v>
      </c>
      <c r="H1146" s="4" t="s">
        <v>1939</v>
      </c>
    </row>
    <row r="1147" spans="1:8">
      <c r="A1147" s="4">
        <v>2207</v>
      </c>
      <c r="B1147" s="4">
        <v>-0.30568699999999999</v>
      </c>
      <c r="C1147" s="4">
        <v>-1.0518479999999999</v>
      </c>
      <c r="D1147" s="4">
        <v>-3.9364140000000001</v>
      </c>
      <c r="E1147" s="4">
        <v>4.8621400000000001</v>
      </c>
      <c r="F1147" s="4">
        <v>1.788994</v>
      </c>
      <c r="G1147" s="4">
        <v>-6.1286420000000001</v>
      </c>
      <c r="H1147" s="4" t="s">
        <v>1940</v>
      </c>
    </row>
    <row r="1148" spans="1:8">
      <c r="A1148" s="4">
        <v>2208</v>
      </c>
      <c r="B1148" s="4">
        <v>10.545177000000001</v>
      </c>
      <c r="C1148" s="4">
        <v>-3.4634239999999998</v>
      </c>
      <c r="D1148" s="4">
        <v>-5.396299</v>
      </c>
      <c r="E1148" s="4">
        <v>10.005604999999999</v>
      </c>
      <c r="F1148" s="4">
        <v>4.5039509999999998</v>
      </c>
      <c r="G1148" s="4">
        <v>-6.3211729999999999</v>
      </c>
      <c r="H1148" s="4" t="s">
        <v>1941</v>
      </c>
    </row>
    <row r="1149" spans="1:8">
      <c r="A1149" s="4">
        <v>2282</v>
      </c>
      <c r="B1149" s="4">
        <v>-3.1570109999999998</v>
      </c>
      <c r="C1149" s="4">
        <v>1.445489</v>
      </c>
      <c r="D1149" s="4">
        <v>-2.5823119999999999</v>
      </c>
      <c r="E1149" s="4">
        <v>0.93506299999999998</v>
      </c>
      <c r="F1149" s="4">
        <v>0.136211</v>
      </c>
      <c r="G1149" s="4">
        <v>-2.5201129999999998</v>
      </c>
      <c r="H1149" s="4" t="s">
        <v>1942</v>
      </c>
    </row>
    <row r="1150" spans="1:8">
      <c r="A1150" s="4">
        <v>2283</v>
      </c>
      <c r="B1150" s="4">
        <v>2.0192389999999998</v>
      </c>
      <c r="C1150" s="4">
        <v>0.87002500000000005</v>
      </c>
      <c r="D1150" s="4">
        <v>-0.87131700000000001</v>
      </c>
      <c r="E1150" s="4">
        <v>7.1595789999999999</v>
      </c>
      <c r="F1150" s="4">
        <v>0.54445200000000005</v>
      </c>
      <c r="G1150" s="4">
        <v>-3.2698610000000001</v>
      </c>
      <c r="H1150" s="4" t="s">
        <v>1943</v>
      </c>
    </row>
    <row r="1151" spans="1:8">
      <c r="A1151" s="4">
        <v>2284</v>
      </c>
      <c r="B1151" s="4">
        <v>-1.52786</v>
      </c>
      <c r="C1151" s="4">
        <v>0.49032100000000001</v>
      </c>
      <c r="D1151" s="4">
        <v>-1.055939</v>
      </c>
      <c r="E1151" s="4">
        <v>-0.64237699999999998</v>
      </c>
      <c r="F1151" s="4">
        <v>-0.20175100000000001</v>
      </c>
      <c r="G1151" s="4">
        <v>-1.7530250000000001</v>
      </c>
      <c r="H1151" s="4" t="s">
        <v>1944</v>
      </c>
    </row>
    <row r="1152" spans="1:8">
      <c r="A1152" s="4">
        <v>2285</v>
      </c>
      <c r="B1152" s="4">
        <v>-0.11454400000000001</v>
      </c>
      <c r="C1152" s="4">
        <v>1.195487</v>
      </c>
      <c r="D1152" s="4">
        <v>0.58101599999999998</v>
      </c>
      <c r="E1152" s="4">
        <v>0.36698399999999998</v>
      </c>
      <c r="F1152" s="4">
        <v>0.285665</v>
      </c>
      <c r="G1152" s="4">
        <v>0.51382899999999998</v>
      </c>
      <c r="H1152" s="4" t="s">
        <v>1945</v>
      </c>
    </row>
    <row r="1153" spans="1:8">
      <c r="A1153" s="4">
        <v>2286</v>
      </c>
      <c r="B1153" s="4">
        <v>1.3799170000000001</v>
      </c>
      <c r="C1153" s="4">
        <v>2.300106</v>
      </c>
      <c r="D1153" s="4">
        <v>1.696223</v>
      </c>
      <c r="E1153" s="4">
        <v>4.6584490000000001</v>
      </c>
      <c r="F1153" s="4">
        <v>1.64011</v>
      </c>
      <c r="G1153" s="4">
        <v>0.25740099999999999</v>
      </c>
      <c r="H1153" s="4" t="s">
        <v>1946</v>
      </c>
    </row>
    <row r="1154" spans="1:8">
      <c r="A1154" s="4">
        <v>2287</v>
      </c>
      <c r="B1154" s="4">
        <v>-0.56904699999999997</v>
      </c>
      <c r="C1154" s="4">
        <v>-0.65204300000000004</v>
      </c>
      <c r="D1154" s="4">
        <v>-1.922747</v>
      </c>
      <c r="E1154" s="4">
        <v>2.5454469999999998</v>
      </c>
      <c r="F1154" s="4">
        <v>1.2658320000000001</v>
      </c>
      <c r="G1154" s="4">
        <v>-3.1843080000000001</v>
      </c>
      <c r="H1154" s="4" t="s">
        <v>1947</v>
      </c>
    </row>
    <row r="1155" spans="1:8">
      <c r="A1155" s="4">
        <v>2288</v>
      </c>
      <c r="B1155" s="4">
        <v>-3.552082</v>
      </c>
      <c r="C1155" s="4">
        <v>0.95096899999999995</v>
      </c>
      <c r="D1155" s="4">
        <v>-2.7277740000000001</v>
      </c>
      <c r="E1155" s="4">
        <v>-3.1540330000000001</v>
      </c>
      <c r="F1155" s="4">
        <v>-0.69838999999999996</v>
      </c>
      <c r="G1155" s="4">
        <v>-3.082732</v>
      </c>
      <c r="H1155" s="4" t="s">
        <v>1948</v>
      </c>
    </row>
    <row r="1156" spans="1:8">
      <c r="A1156" s="4">
        <v>2289</v>
      </c>
      <c r="B1156" s="4">
        <v>0.43104199999999998</v>
      </c>
      <c r="C1156" s="4">
        <v>0.95154000000000005</v>
      </c>
      <c r="D1156" s="4">
        <v>1.441797</v>
      </c>
      <c r="E1156" s="4">
        <v>3.198245</v>
      </c>
      <c r="F1156" s="4">
        <v>0.67021399999999998</v>
      </c>
      <c r="G1156" s="4">
        <v>0.15623500000000001</v>
      </c>
      <c r="H1156" s="4" t="s">
        <v>1949</v>
      </c>
    </row>
    <row r="1157" spans="1:8">
      <c r="A1157" s="4">
        <v>2290</v>
      </c>
      <c r="B1157" s="4">
        <v>-4.5074040000000002</v>
      </c>
      <c r="C1157" s="4">
        <v>1.016551</v>
      </c>
      <c r="D1157" s="4">
        <v>-3.2338610000000001</v>
      </c>
      <c r="E1157" s="4">
        <v>1.1500999999999999</v>
      </c>
      <c r="F1157" s="4">
        <v>-7.0819999999999994E-2</v>
      </c>
      <c r="G1157" s="4">
        <v>-5.9497070000000001</v>
      </c>
      <c r="H1157" s="4" t="s">
        <v>1950</v>
      </c>
    </row>
    <row r="1158" spans="1:8">
      <c r="A1158" s="4">
        <v>2291</v>
      </c>
      <c r="B1158" s="4">
        <v>2.2371699999999999</v>
      </c>
      <c r="C1158" s="4">
        <v>-0.88934500000000005</v>
      </c>
      <c r="D1158" s="4">
        <v>0.55288000000000004</v>
      </c>
      <c r="E1158" s="4">
        <v>2.1599279999999998</v>
      </c>
      <c r="F1158" s="4">
        <v>0.200181</v>
      </c>
      <c r="G1158" s="4">
        <v>-0.198382</v>
      </c>
      <c r="H1158" s="4" t="s">
        <v>1951</v>
      </c>
    </row>
    <row r="1159" spans="1:8">
      <c r="A1159" s="4">
        <v>2292</v>
      </c>
      <c r="B1159" s="4">
        <v>0.48195300000000002</v>
      </c>
      <c r="C1159" s="4">
        <v>-9.5297999999999994E-2</v>
      </c>
      <c r="D1159" s="4">
        <v>-2.0479699999999998</v>
      </c>
      <c r="E1159" s="4">
        <v>4.1082979999999996</v>
      </c>
      <c r="F1159" s="4">
        <v>-0.58484199999999997</v>
      </c>
      <c r="G1159" s="4">
        <v>-3.1187550000000002</v>
      </c>
      <c r="H1159" s="4" t="s">
        <v>1952</v>
      </c>
    </row>
    <row r="1160" spans="1:8">
      <c r="A1160" s="4">
        <v>2293</v>
      </c>
      <c r="B1160" s="4">
        <v>2.5980840000000001</v>
      </c>
      <c r="C1160" s="4">
        <v>-0.910547</v>
      </c>
      <c r="D1160" s="4">
        <v>2.7948179999999998</v>
      </c>
      <c r="E1160" s="4">
        <v>1.3897459999999999</v>
      </c>
      <c r="F1160" s="4">
        <v>0.37891399999999997</v>
      </c>
      <c r="G1160" s="4">
        <v>3.7077939999999998</v>
      </c>
      <c r="H1160" s="4" t="s">
        <v>1953</v>
      </c>
    </row>
    <row r="1161" spans="1:8">
      <c r="A1161" s="4">
        <v>2314</v>
      </c>
      <c r="B1161" s="4">
        <v>2.65225</v>
      </c>
      <c r="C1161" s="4">
        <v>-1.3289820000000001</v>
      </c>
      <c r="D1161" s="4">
        <v>-1.762</v>
      </c>
      <c r="E1161" s="4">
        <v>5.4182629999999996</v>
      </c>
      <c r="F1161" s="4">
        <v>2.5960169999999998</v>
      </c>
      <c r="G1161" s="4">
        <v>-4.329593</v>
      </c>
      <c r="H1161" s="4" t="s">
        <v>1954</v>
      </c>
    </row>
    <row r="1162" spans="1:8">
      <c r="A1162" s="4">
        <v>2315</v>
      </c>
      <c r="B1162" s="4">
        <v>-11.138722</v>
      </c>
      <c r="C1162" s="4">
        <v>2.790314</v>
      </c>
      <c r="D1162" s="4">
        <v>-1.941638</v>
      </c>
      <c r="E1162" s="4">
        <v>-3.5829870000000001</v>
      </c>
      <c r="F1162" s="4">
        <v>-0.40611000000000003</v>
      </c>
      <c r="G1162" s="4">
        <v>-3.9973969999999999</v>
      </c>
      <c r="H1162" s="4" t="s">
        <v>1955</v>
      </c>
    </row>
    <row r="1163" spans="1:8">
      <c r="A1163" s="4">
        <v>2316</v>
      </c>
      <c r="B1163" s="4">
        <v>-0.69487399999999999</v>
      </c>
      <c r="C1163" s="4">
        <v>2.4565540000000001</v>
      </c>
      <c r="D1163" s="4">
        <v>-3.8470330000000001</v>
      </c>
      <c r="E1163" s="4">
        <v>1.320946</v>
      </c>
      <c r="F1163" s="4">
        <v>1.5311699999999999</v>
      </c>
      <c r="G1163" s="4">
        <v>-4.6796139999999999</v>
      </c>
      <c r="H1163" s="4" t="s">
        <v>1956</v>
      </c>
    </row>
    <row r="1164" spans="1:8">
      <c r="A1164" s="4">
        <v>2317</v>
      </c>
      <c r="B1164" s="4">
        <v>-0.148507</v>
      </c>
      <c r="C1164" s="4">
        <v>-0.117914</v>
      </c>
      <c r="D1164" s="4">
        <v>-1.543695</v>
      </c>
      <c r="E1164" s="4">
        <v>0.14576600000000001</v>
      </c>
      <c r="F1164" s="4">
        <v>0.53725599999999996</v>
      </c>
      <c r="G1164" s="4">
        <v>-2.1406909999999999</v>
      </c>
      <c r="H1164" s="4" t="s">
        <v>1957</v>
      </c>
    </row>
    <row r="1165" spans="1:8">
      <c r="A1165" s="4">
        <v>2318</v>
      </c>
      <c r="B1165" s="4">
        <v>3.0066809999999999</v>
      </c>
      <c r="C1165" s="4">
        <v>-1.303857</v>
      </c>
      <c r="D1165" s="4">
        <v>-1.3331219999999999</v>
      </c>
      <c r="E1165" s="4">
        <v>-0.25836700000000001</v>
      </c>
      <c r="F1165" s="4">
        <v>-0.115137</v>
      </c>
      <c r="G1165" s="4">
        <v>0.456789</v>
      </c>
      <c r="H1165" s="4" t="s">
        <v>1958</v>
      </c>
    </row>
    <row r="1166" spans="1:8">
      <c r="A1166" s="4">
        <v>2319</v>
      </c>
      <c r="B1166" s="4">
        <v>12.339566</v>
      </c>
      <c r="C1166" s="4">
        <v>-2.5093040000000002</v>
      </c>
      <c r="D1166" s="4">
        <v>-5.6042889999999996</v>
      </c>
      <c r="E1166" s="4">
        <v>18.297159000000001</v>
      </c>
      <c r="F1166" s="4">
        <v>5.7418750000000003</v>
      </c>
      <c r="G1166" s="4">
        <v>-8.6913400000000003</v>
      </c>
      <c r="H1166" s="4" t="s">
        <v>1959</v>
      </c>
    </row>
    <row r="1167" spans="1:8">
      <c r="A1167" s="4">
        <v>2320</v>
      </c>
      <c r="B1167" s="4">
        <v>-5.9793690000000002</v>
      </c>
      <c r="C1167" s="4">
        <v>3.1052629999999999</v>
      </c>
      <c r="D1167" s="4">
        <v>-2.6455790000000001</v>
      </c>
      <c r="E1167" s="4">
        <v>-1.1517770000000001</v>
      </c>
      <c r="F1167" s="4">
        <v>0.79952800000000002</v>
      </c>
      <c r="G1167" s="4">
        <v>-4.2120470000000001</v>
      </c>
      <c r="H1167" s="4" t="s">
        <v>1960</v>
      </c>
    </row>
    <row r="1168" spans="1:8">
      <c r="A1168" s="4">
        <v>2321</v>
      </c>
      <c r="B1168" s="4">
        <v>2.1356419999999998</v>
      </c>
      <c r="C1168" s="4">
        <v>-0.107654</v>
      </c>
      <c r="D1168" s="4">
        <v>-0.57637300000000002</v>
      </c>
      <c r="E1168" s="4">
        <v>2.1928230000000002</v>
      </c>
      <c r="F1168" s="4">
        <v>0.95334600000000003</v>
      </c>
      <c r="G1168" s="4">
        <v>-0.46900399999999998</v>
      </c>
      <c r="H1168" s="4" t="s">
        <v>1961</v>
      </c>
    </row>
    <row r="1169" spans="1:8">
      <c r="A1169" s="4">
        <v>2322</v>
      </c>
      <c r="B1169" s="4">
        <v>5.4047929999999997</v>
      </c>
      <c r="C1169" s="4">
        <v>-0.39541100000000001</v>
      </c>
      <c r="D1169" s="4">
        <v>0.666211</v>
      </c>
      <c r="E1169" s="4">
        <v>3.5108869999999999</v>
      </c>
      <c r="F1169" s="4">
        <v>0.81755599999999995</v>
      </c>
      <c r="G1169" s="4">
        <v>-0.53714499999999998</v>
      </c>
      <c r="H1169" s="4" t="s">
        <v>1962</v>
      </c>
    </row>
    <row r="1170" spans="1:8">
      <c r="A1170" s="4">
        <v>2323</v>
      </c>
      <c r="B1170" s="4">
        <v>1.3040020000000001</v>
      </c>
      <c r="C1170" s="4">
        <v>1.190806</v>
      </c>
      <c r="D1170" s="4">
        <v>1.525601</v>
      </c>
      <c r="E1170" s="4">
        <v>0.26053300000000001</v>
      </c>
      <c r="F1170" s="4">
        <v>0.58238500000000004</v>
      </c>
      <c r="G1170" s="4">
        <v>1.5770630000000001</v>
      </c>
      <c r="H1170" s="4" t="s">
        <v>1963</v>
      </c>
    </row>
    <row r="1171" spans="1:8">
      <c r="A1171" s="4">
        <v>2324</v>
      </c>
      <c r="B1171" s="4">
        <v>-2.926253</v>
      </c>
      <c r="C1171" s="4">
        <v>1.697749</v>
      </c>
      <c r="D1171" s="4">
        <v>0.22228999999999999</v>
      </c>
      <c r="E1171" s="4">
        <v>1.304346</v>
      </c>
      <c r="F1171" s="4">
        <v>8.6232000000000003E-2</v>
      </c>
      <c r="G1171" s="4">
        <v>6.9620000000000001E-2</v>
      </c>
      <c r="H1171" s="4" t="s">
        <v>1964</v>
      </c>
    </row>
    <row r="1172" spans="1:8">
      <c r="A1172" s="4">
        <v>2325</v>
      </c>
      <c r="B1172" s="4">
        <v>-4.3602550000000004</v>
      </c>
      <c r="C1172" s="4">
        <v>0.36746800000000002</v>
      </c>
      <c r="D1172" s="4">
        <v>-5.5979910000000004</v>
      </c>
      <c r="E1172" s="4">
        <v>1.9400679999999999</v>
      </c>
      <c r="F1172" s="4">
        <v>0.62265499999999996</v>
      </c>
      <c r="G1172" s="4">
        <v>-8.3322330000000004</v>
      </c>
      <c r="H1172" s="4" t="s">
        <v>1965</v>
      </c>
    </row>
    <row r="1173" spans="1:8">
      <c r="A1173" s="4">
        <v>2326</v>
      </c>
      <c r="B1173" s="4">
        <v>-7.1165529999999997</v>
      </c>
      <c r="C1173" s="4">
        <v>3.8983319999999999</v>
      </c>
      <c r="D1173" s="4">
        <v>-4.968432</v>
      </c>
      <c r="E1173" s="4">
        <v>0.74604999999999999</v>
      </c>
      <c r="F1173" s="4">
        <v>2.088705</v>
      </c>
      <c r="G1173" s="4">
        <v>-7.7792950000000003</v>
      </c>
      <c r="H1173" s="4" t="s">
        <v>1966</v>
      </c>
    </row>
    <row r="1174" spans="1:8">
      <c r="A1174" s="4">
        <v>2327</v>
      </c>
      <c r="B1174" s="4">
        <v>-0.41889999999999999</v>
      </c>
      <c r="C1174" s="4">
        <v>1.4501459999999999</v>
      </c>
      <c r="D1174" s="4">
        <v>-1.4192210000000001</v>
      </c>
      <c r="E1174" s="4">
        <v>3.3228</v>
      </c>
      <c r="F1174" s="4">
        <v>1.7770980000000001</v>
      </c>
      <c r="G1174" s="4">
        <v>-2.2224430000000002</v>
      </c>
      <c r="H1174" s="4" t="s">
        <v>1967</v>
      </c>
    </row>
    <row r="1175" spans="1:8">
      <c r="A1175" s="4">
        <v>2328</v>
      </c>
      <c r="B1175" s="4">
        <v>8.9347999999999997E-2</v>
      </c>
      <c r="C1175" s="4">
        <v>0.34072000000000002</v>
      </c>
      <c r="D1175" s="4">
        <v>-1.863343</v>
      </c>
      <c r="E1175" s="4">
        <v>3.012464</v>
      </c>
      <c r="F1175" s="4">
        <v>2.3657720000000002</v>
      </c>
      <c r="G1175" s="4">
        <v>-3.1171220000000002</v>
      </c>
      <c r="H1175" s="4" t="s">
        <v>1968</v>
      </c>
    </row>
    <row r="1176" spans="1:8">
      <c r="A1176" s="4">
        <v>2329</v>
      </c>
      <c r="B1176" s="4">
        <v>-0.864394</v>
      </c>
      <c r="C1176" s="4">
        <v>-0.172874</v>
      </c>
      <c r="D1176" s="4">
        <v>-0.295377</v>
      </c>
      <c r="E1176" s="4">
        <v>-0.86167199999999999</v>
      </c>
      <c r="F1176" s="4">
        <v>3.3017999999999999E-2</v>
      </c>
      <c r="G1176" s="4">
        <v>-1.6744330000000001</v>
      </c>
      <c r="H1176" s="4" t="s">
        <v>1969</v>
      </c>
    </row>
    <row r="1177" spans="1:8">
      <c r="A1177" s="4">
        <v>2330</v>
      </c>
      <c r="B1177" s="4">
        <v>2.5942699999999999</v>
      </c>
      <c r="C1177" s="4">
        <v>1.3202430000000001</v>
      </c>
      <c r="D1177" s="4">
        <v>-1.1439889999999999</v>
      </c>
      <c r="E1177" s="4">
        <v>4.3419369999999997</v>
      </c>
      <c r="F1177" s="4">
        <v>1.7224349999999999</v>
      </c>
      <c r="G1177" s="4">
        <v>-2.2330670000000001</v>
      </c>
      <c r="H1177" s="4" t="s">
        <v>1970</v>
      </c>
    </row>
    <row r="1178" spans="1:8">
      <c r="A1178" s="4">
        <v>2331</v>
      </c>
      <c r="B1178" s="4">
        <v>3.923502</v>
      </c>
      <c r="C1178" s="4">
        <v>-0.85056100000000001</v>
      </c>
      <c r="D1178" s="4">
        <v>5.1468E-2</v>
      </c>
      <c r="E1178" s="4">
        <v>2.4306239999999999</v>
      </c>
      <c r="F1178" s="4">
        <v>1.191918</v>
      </c>
      <c r="G1178" s="4">
        <v>-0.48990899999999998</v>
      </c>
      <c r="H1178" s="4" t="s">
        <v>1971</v>
      </c>
    </row>
    <row r="1179" spans="1:8">
      <c r="A1179" s="4">
        <v>2332</v>
      </c>
      <c r="B1179" s="4">
        <v>-1.2806630000000001</v>
      </c>
      <c r="C1179" s="4">
        <v>2.0771389999999998</v>
      </c>
      <c r="D1179" s="4">
        <v>-2.4070019999999999</v>
      </c>
      <c r="E1179" s="4">
        <v>2.7941579999999999</v>
      </c>
      <c r="F1179" s="4">
        <v>0.72544600000000004</v>
      </c>
      <c r="G1179" s="4">
        <v>-4.1269049999999998</v>
      </c>
      <c r="H1179" s="4" t="s">
        <v>1972</v>
      </c>
    </row>
    <row r="1180" spans="1:8">
      <c r="A1180" s="4">
        <v>2333</v>
      </c>
      <c r="B1180" s="4">
        <v>-1.446075</v>
      </c>
      <c r="C1180" s="4">
        <v>0.68554899999999996</v>
      </c>
      <c r="D1180" s="4">
        <v>1.3861509999999999</v>
      </c>
      <c r="E1180" s="4">
        <v>0.15279999999999999</v>
      </c>
      <c r="F1180" s="4">
        <v>2.7924999999999998E-2</v>
      </c>
      <c r="G1180" s="4">
        <v>0.31573299999999999</v>
      </c>
      <c r="H1180" s="4" t="s">
        <v>1973</v>
      </c>
    </row>
    <row r="1181" spans="1:8">
      <c r="A1181" s="4">
        <v>2334</v>
      </c>
      <c r="B1181" s="4">
        <v>1.194231</v>
      </c>
      <c r="C1181" s="4">
        <v>-1.065367</v>
      </c>
      <c r="D1181" s="4">
        <v>1.4293499999999999</v>
      </c>
      <c r="E1181" s="4">
        <v>2.2020520000000001</v>
      </c>
      <c r="F1181" s="4">
        <v>1.4529749999999999</v>
      </c>
      <c r="G1181" s="4">
        <v>0.488373</v>
      </c>
      <c r="H1181" s="4" t="s">
        <v>1974</v>
      </c>
    </row>
    <row r="1182" spans="1:8">
      <c r="A1182" s="4">
        <v>2335</v>
      </c>
      <c r="B1182" s="4">
        <v>-6.6498879999999998</v>
      </c>
      <c r="C1182" s="4">
        <v>5.6103820000000004</v>
      </c>
      <c r="D1182" s="4">
        <v>-9.4530370000000001</v>
      </c>
      <c r="E1182" s="4">
        <v>8.5859609999999993</v>
      </c>
      <c r="F1182" s="4">
        <v>4.5484179999999999</v>
      </c>
      <c r="G1182" s="4">
        <v>-11.484151000000001</v>
      </c>
      <c r="H1182" s="4" t="s">
        <v>1975</v>
      </c>
    </row>
    <row r="1183" spans="1:8">
      <c r="A1183" s="4">
        <v>2336</v>
      </c>
      <c r="B1183" s="4">
        <v>2.7742369999999998</v>
      </c>
      <c r="C1183" s="4">
        <v>-1.3389850000000001</v>
      </c>
      <c r="D1183" s="4">
        <v>-1.8169850000000001</v>
      </c>
      <c r="E1183" s="4">
        <v>5.3104319999999996</v>
      </c>
      <c r="F1183" s="4">
        <v>0.77793100000000004</v>
      </c>
      <c r="G1183" s="4">
        <v>-4.1304920000000003</v>
      </c>
      <c r="H1183" s="4" t="s">
        <v>1976</v>
      </c>
    </row>
    <row r="1184" spans="1:8">
      <c r="A1184" s="4">
        <v>2337</v>
      </c>
      <c r="B1184" s="4">
        <v>-4.3915670000000002</v>
      </c>
      <c r="C1184" s="4">
        <v>2.4234580000000001</v>
      </c>
      <c r="D1184" s="4">
        <v>1.456626</v>
      </c>
      <c r="E1184" s="4">
        <v>-2.1052580000000001</v>
      </c>
      <c r="F1184" s="4">
        <v>-0.65423200000000004</v>
      </c>
      <c r="G1184" s="4">
        <v>0.80945699999999998</v>
      </c>
      <c r="H1184" s="4" t="s">
        <v>1977</v>
      </c>
    </row>
    <row r="1185" spans="1:8">
      <c r="A1185" s="4">
        <v>2338</v>
      </c>
      <c r="B1185" s="4">
        <v>-2.3758430000000001</v>
      </c>
      <c r="C1185" s="4">
        <v>3.0139819999999999</v>
      </c>
      <c r="D1185" s="4">
        <v>-1.852195</v>
      </c>
      <c r="E1185" s="4">
        <v>3.9760529999999998</v>
      </c>
      <c r="F1185" s="4">
        <v>5.0339910000000003</v>
      </c>
      <c r="G1185" s="4">
        <v>-4.8660040000000002</v>
      </c>
      <c r="H1185" s="4" t="s">
        <v>1978</v>
      </c>
    </row>
    <row r="1186" spans="1:8">
      <c r="A1186" s="4">
        <v>2339</v>
      </c>
      <c r="B1186" s="4">
        <v>2.0974E-2</v>
      </c>
      <c r="C1186" s="4">
        <v>2.9306589999999999</v>
      </c>
      <c r="D1186" s="4">
        <v>1.83185</v>
      </c>
      <c r="E1186" s="4">
        <v>-0.115714</v>
      </c>
      <c r="F1186" s="4">
        <v>-0.75758499999999995</v>
      </c>
      <c r="G1186" s="4">
        <v>2.3132640000000002</v>
      </c>
      <c r="H1186" s="4" t="s">
        <v>1979</v>
      </c>
    </row>
    <row r="1187" spans="1:8">
      <c r="A1187" s="4">
        <v>2340</v>
      </c>
      <c r="B1187" s="4">
        <v>2.767388</v>
      </c>
      <c r="C1187" s="4">
        <v>-0.444768</v>
      </c>
      <c r="D1187" s="4">
        <v>-1.724882</v>
      </c>
      <c r="E1187" s="4">
        <v>1.7242489999999999</v>
      </c>
      <c r="F1187" s="4">
        <v>0.77509899999999998</v>
      </c>
      <c r="G1187" s="4">
        <v>-2.3273380000000001</v>
      </c>
      <c r="H1187" s="4" t="s">
        <v>1980</v>
      </c>
    </row>
    <row r="1188" spans="1:8">
      <c r="A1188" s="4">
        <v>2341</v>
      </c>
      <c r="B1188" s="4">
        <v>4.4926159999999999</v>
      </c>
      <c r="C1188" s="4">
        <v>-0.55502899999999999</v>
      </c>
      <c r="D1188" s="4">
        <v>-4.0186479999999998</v>
      </c>
      <c r="E1188" s="4">
        <v>9.6522299999999994</v>
      </c>
      <c r="F1188" s="4">
        <v>3.2302970000000002</v>
      </c>
      <c r="G1188" s="4">
        <v>-6.0511549999999996</v>
      </c>
      <c r="H1188" s="4" t="s">
        <v>1981</v>
      </c>
    </row>
    <row r="1189" spans="1:8">
      <c r="A1189" s="4">
        <v>2342</v>
      </c>
      <c r="B1189" s="4">
        <v>2.7642159999999998</v>
      </c>
      <c r="C1189" s="4">
        <v>-1.143386</v>
      </c>
      <c r="D1189" s="4">
        <v>-1.725922</v>
      </c>
      <c r="E1189" s="4">
        <v>3.943031</v>
      </c>
      <c r="F1189" s="4">
        <v>1.0923609999999999</v>
      </c>
      <c r="G1189" s="4">
        <v>-4.3151489999999999</v>
      </c>
      <c r="H1189" s="4" t="s">
        <v>1982</v>
      </c>
    </row>
    <row r="1190" spans="1:8">
      <c r="A1190" s="4">
        <v>2343</v>
      </c>
      <c r="B1190" s="4">
        <v>-0.55686199999999997</v>
      </c>
      <c r="C1190" s="4">
        <v>1.721546</v>
      </c>
      <c r="D1190" s="4">
        <v>-4.1192399999999996</v>
      </c>
      <c r="E1190" s="4">
        <v>2.9435699999999998</v>
      </c>
      <c r="F1190" s="4">
        <v>0.51363999999999999</v>
      </c>
      <c r="G1190" s="4">
        <v>-5.7255859999999998</v>
      </c>
      <c r="H1190" s="4" t="s">
        <v>1983</v>
      </c>
    </row>
    <row r="1191" spans="1:8">
      <c r="A1191" s="4">
        <v>2344</v>
      </c>
      <c r="B1191" s="4">
        <v>0.65659599999999996</v>
      </c>
      <c r="C1191" s="4">
        <v>6.1161E-2</v>
      </c>
      <c r="D1191" s="4">
        <v>-1.8619239999999999</v>
      </c>
      <c r="E1191" s="4">
        <v>2.549169</v>
      </c>
      <c r="F1191" s="4">
        <v>0.44886500000000001</v>
      </c>
      <c r="G1191" s="4">
        <v>-2.1045820000000002</v>
      </c>
      <c r="H1191" s="4" t="s">
        <v>1984</v>
      </c>
    </row>
    <row r="1192" spans="1:8">
      <c r="A1192" s="4">
        <v>2345</v>
      </c>
      <c r="B1192" s="4">
        <v>-6.5490550000000001</v>
      </c>
      <c r="C1192" s="4">
        <v>3.7149040000000002</v>
      </c>
      <c r="D1192" s="4">
        <v>-5.5523600000000002</v>
      </c>
      <c r="E1192" s="4">
        <v>-5.7156500000000001</v>
      </c>
      <c r="F1192" s="4">
        <v>-0.257637</v>
      </c>
      <c r="G1192" s="4">
        <v>-2.878457</v>
      </c>
      <c r="H1192" s="4" t="s">
        <v>1985</v>
      </c>
    </row>
    <row r="1193" spans="1:8">
      <c r="A1193" s="4">
        <v>2346</v>
      </c>
      <c r="B1193" s="4">
        <v>9.4649999999999995E-3</v>
      </c>
      <c r="C1193" s="4">
        <v>1.0912329999999999</v>
      </c>
      <c r="D1193" s="4">
        <v>2.8287360000000001</v>
      </c>
      <c r="E1193" s="4">
        <v>4.9493809999999998</v>
      </c>
      <c r="F1193" s="4">
        <v>4.3459269999999997</v>
      </c>
      <c r="G1193" s="4">
        <v>-5.6016999999999997E-2</v>
      </c>
      <c r="H1193" s="4" t="s">
        <v>1986</v>
      </c>
    </row>
    <row r="1194" spans="1:8">
      <c r="A1194" s="4">
        <v>2347</v>
      </c>
      <c r="B1194" s="4">
        <v>4.5274219999999996</v>
      </c>
      <c r="C1194" s="4">
        <v>-1.248048</v>
      </c>
      <c r="D1194" s="4">
        <v>-2.55335</v>
      </c>
      <c r="E1194" s="4">
        <v>5.8388920000000004</v>
      </c>
      <c r="F1194" s="4">
        <v>2.3797619999999999</v>
      </c>
      <c r="G1194" s="4">
        <v>-5.6290420000000001</v>
      </c>
      <c r="H1194" s="4" t="s">
        <v>1987</v>
      </c>
    </row>
    <row r="1195" spans="1:8">
      <c r="A1195" s="4">
        <v>2348</v>
      </c>
      <c r="B1195" s="4">
        <v>-6.1903199999999998</v>
      </c>
      <c r="C1195" s="4">
        <v>0.41993399999999997</v>
      </c>
      <c r="D1195" s="4">
        <v>-0.291381</v>
      </c>
      <c r="E1195" s="4">
        <v>-1.305099</v>
      </c>
      <c r="F1195" s="4">
        <v>-8.4323999999999996E-2</v>
      </c>
      <c r="G1195" s="4">
        <v>-1.9506140000000001</v>
      </c>
      <c r="H1195" s="4" t="s">
        <v>1988</v>
      </c>
    </row>
    <row r="1196" spans="1:8">
      <c r="A1196" s="4">
        <v>2349</v>
      </c>
      <c r="B1196" s="4">
        <v>1.669732</v>
      </c>
      <c r="C1196" s="4">
        <v>-2.3164530000000001</v>
      </c>
      <c r="D1196" s="4">
        <v>-3.8675929999999998</v>
      </c>
      <c r="E1196" s="4">
        <v>1.642676</v>
      </c>
      <c r="F1196" s="4">
        <v>1.8111520000000001</v>
      </c>
      <c r="G1196" s="4">
        <v>-4.7638179999999997</v>
      </c>
      <c r="H1196" s="4" t="s">
        <v>1989</v>
      </c>
    </row>
    <row r="1197" spans="1:8">
      <c r="A1197" s="4">
        <v>2350</v>
      </c>
      <c r="B1197" s="4">
        <v>-9.7134219999999996</v>
      </c>
      <c r="C1197" s="4">
        <v>6.7975490000000001</v>
      </c>
      <c r="D1197" s="4">
        <v>-3.9054160000000002</v>
      </c>
      <c r="E1197" s="4">
        <v>3.625264</v>
      </c>
      <c r="F1197" s="4">
        <v>-0.440164</v>
      </c>
      <c r="G1197" s="4">
        <v>-3.32559</v>
      </c>
      <c r="H1197" s="4" t="s">
        <v>1990</v>
      </c>
    </row>
    <row r="1198" spans="1:8">
      <c r="A1198" s="4">
        <v>2351</v>
      </c>
      <c r="B1198" s="4">
        <v>18.823592000000001</v>
      </c>
      <c r="C1198" s="4">
        <v>-1.781129</v>
      </c>
      <c r="D1198" s="4">
        <v>-1.936974</v>
      </c>
      <c r="E1198" s="4">
        <v>14.33071</v>
      </c>
      <c r="F1198" s="4">
        <v>-0.57085200000000003</v>
      </c>
      <c r="G1198" s="4">
        <v>-0.50182199999999999</v>
      </c>
      <c r="H1198" s="4" t="s">
        <v>1991</v>
      </c>
    </row>
    <row r="1199" spans="1:8">
      <c r="A1199" s="4">
        <v>2352</v>
      </c>
      <c r="B1199" s="4">
        <v>-7.2955000000000006E-2</v>
      </c>
      <c r="C1199" s="4">
        <v>1.6812940000000001</v>
      </c>
      <c r="D1199" s="4">
        <v>-0.77900599999999998</v>
      </c>
      <c r="E1199" s="4">
        <v>1.1837249999999999</v>
      </c>
      <c r="F1199" s="4">
        <v>0.55949800000000005</v>
      </c>
      <c r="G1199" s="4">
        <v>-0.68584999999999996</v>
      </c>
      <c r="H1199" s="4" t="s">
        <v>1992</v>
      </c>
    </row>
    <row r="1200" spans="1:8">
      <c r="A1200" s="4">
        <v>2353</v>
      </c>
      <c r="B1200" s="4">
        <v>-4.2257449999999999</v>
      </c>
      <c r="C1200" s="4">
        <v>1.6601360000000001</v>
      </c>
      <c r="D1200" s="4">
        <v>-5.7813420000000004</v>
      </c>
      <c r="E1200" s="4">
        <v>4.4205750000000004</v>
      </c>
      <c r="F1200" s="4">
        <v>0.80688300000000002</v>
      </c>
      <c r="G1200" s="4">
        <v>-4.349075</v>
      </c>
      <c r="H1200" s="4" t="s">
        <v>1993</v>
      </c>
    </row>
    <row r="1201" spans="1:8">
      <c r="A1201" s="4">
        <v>2354</v>
      </c>
      <c r="B1201" s="4">
        <v>-11.693856</v>
      </c>
      <c r="C1201" s="4">
        <v>1.5285169999999999</v>
      </c>
      <c r="D1201" s="4">
        <v>-1.3766350000000001</v>
      </c>
      <c r="E1201" s="4">
        <v>-3.1070350000000002</v>
      </c>
      <c r="F1201" s="4">
        <v>-0.37715700000000002</v>
      </c>
      <c r="G1201" s="4">
        <v>-1.322611</v>
      </c>
      <c r="H1201" s="4" t="s">
        <v>1994</v>
      </c>
    </row>
    <row r="1202" spans="1:8">
      <c r="A1202" s="4">
        <v>2355</v>
      </c>
      <c r="B1202" s="4">
        <v>-0.79145100000000002</v>
      </c>
      <c r="C1202" s="4">
        <v>2.0843720000000001</v>
      </c>
      <c r="D1202" s="4">
        <v>0.95160900000000004</v>
      </c>
      <c r="E1202" s="4">
        <v>3.2904559999999998</v>
      </c>
      <c r="F1202" s="4">
        <v>0.92633699999999997</v>
      </c>
      <c r="G1202" s="4">
        <v>-1.7801999999999998E-2</v>
      </c>
      <c r="H1202" s="4" t="s">
        <v>1995</v>
      </c>
    </row>
    <row r="1203" spans="1:8">
      <c r="A1203" s="4">
        <v>2356</v>
      </c>
      <c r="B1203" s="4">
        <v>-6.5875599999999999</v>
      </c>
      <c r="C1203" s="4">
        <v>7.0792929999999998</v>
      </c>
      <c r="D1203" s="4">
        <v>-2.4214669999999998</v>
      </c>
      <c r="E1203" s="4">
        <v>2.5997699999999999</v>
      </c>
      <c r="F1203" s="4">
        <v>3.859877</v>
      </c>
      <c r="G1203" s="4">
        <v>-4.2998260000000004</v>
      </c>
      <c r="H1203" s="4" t="s">
        <v>1996</v>
      </c>
    </row>
    <row r="1204" spans="1:8">
      <c r="A1204" s="4">
        <v>2357</v>
      </c>
      <c r="B1204" s="4">
        <v>-0.69026600000000005</v>
      </c>
      <c r="C1204" s="4">
        <v>-0.545736</v>
      </c>
      <c r="D1204" s="4">
        <v>-2.420706</v>
      </c>
      <c r="E1204" s="4">
        <v>2.957195</v>
      </c>
      <c r="F1204" s="4">
        <v>0.39160600000000001</v>
      </c>
      <c r="G1204" s="4">
        <v>-3.4224480000000002</v>
      </c>
      <c r="H1204" s="4" t="s">
        <v>1997</v>
      </c>
    </row>
    <row r="1205" spans="1:8">
      <c r="A1205" s="4">
        <v>2358</v>
      </c>
      <c r="B1205" s="4">
        <v>6.3022999999999996E-2</v>
      </c>
      <c r="C1205" s="4">
        <v>-0.68059400000000003</v>
      </c>
      <c r="D1205" s="4">
        <v>1.492713</v>
      </c>
      <c r="E1205" s="4">
        <v>0.81322499999999998</v>
      </c>
      <c r="F1205" s="4">
        <v>-0.20199400000000001</v>
      </c>
      <c r="G1205" s="4">
        <v>2.1560800000000002</v>
      </c>
      <c r="H1205" s="4" t="s">
        <v>1998</v>
      </c>
    </row>
    <row r="1206" spans="1:8">
      <c r="A1206" s="4">
        <v>2359</v>
      </c>
      <c r="B1206" s="4">
        <v>-3.612981</v>
      </c>
      <c r="C1206" s="4">
        <v>1.1461589999999999</v>
      </c>
      <c r="D1206" s="4">
        <v>0.52492799999999995</v>
      </c>
      <c r="E1206" s="4">
        <v>-5.1108330000000004</v>
      </c>
      <c r="F1206" s="4">
        <v>-1.368819</v>
      </c>
      <c r="G1206" s="4">
        <v>-0.38493899999999998</v>
      </c>
      <c r="H1206" s="4" t="s">
        <v>1999</v>
      </c>
    </row>
    <row r="1207" spans="1:8">
      <c r="A1207" s="4">
        <v>2360</v>
      </c>
      <c r="B1207" s="4">
        <v>-6.4715420000000003</v>
      </c>
      <c r="C1207" s="4">
        <v>1.1104080000000001</v>
      </c>
      <c r="D1207" s="4">
        <v>-1.2031229999999999</v>
      </c>
      <c r="E1207" s="4">
        <v>0.45197300000000001</v>
      </c>
      <c r="F1207" s="4">
        <v>5.8418999999999999E-2</v>
      </c>
      <c r="G1207" s="4">
        <v>-3.487892</v>
      </c>
      <c r="H1207" s="4" t="s">
        <v>2000</v>
      </c>
    </row>
    <row r="1208" spans="1:8">
      <c r="A1208" s="4">
        <v>2361</v>
      </c>
      <c r="B1208" s="4">
        <v>-9.6572770000000006</v>
      </c>
      <c r="C1208" s="4">
        <v>1.382711</v>
      </c>
      <c r="D1208" s="4">
        <v>-1.458331</v>
      </c>
      <c r="E1208" s="4">
        <v>-3.7857699999999999</v>
      </c>
      <c r="F1208" s="4">
        <v>-1.4762169999999999</v>
      </c>
      <c r="G1208" s="4">
        <v>-2.8166380000000002</v>
      </c>
      <c r="H1208" s="4" t="s">
        <v>2001</v>
      </c>
    </row>
    <row r="1209" spans="1:8">
      <c r="A1209" s="4">
        <v>2362</v>
      </c>
      <c r="B1209" s="4">
        <v>-14.093477</v>
      </c>
      <c r="C1209" s="4">
        <v>4.3159200000000002</v>
      </c>
      <c r="D1209" s="4">
        <v>-3.1021260000000002</v>
      </c>
      <c r="E1209" s="4">
        <v>-0.90256000000000003</v>
      </c>
      <c r="F1209" s="4">
        <v>0.45105200000000001</v>
      </c>
      <c r="G1209" s="4">
        <v>-4.1431370000000003</v>
      </c>
      <c r="H1209" s="4" t="s">
        <v>2002</v>
      </c>
    </row>
    <row r="1210" spans="1:8">
      <c r="A1210" s="4">
        <v>2363</v>
      </c>
      <c r="B1210" s="4">
        <v>-3.7251940000000001</v>
      </c>
      <c r="C1210" s="4">
        <v>0.53529000000000004</v>
      </c>
      <c r="D1210" s="4">
        <v>-2.186302</v>
      </c>
      <c r="E1210" s="4">
        <v>-1.921564</v>
      </c>
      <c r="F1210" s="4">
        <v>-0.97505399999999998</v>
      </c>
      <c r="G1210" s="4">
        <v>-4.606122</v>
      </c>
      <c r="H1210" s="4" t="s">
        <v>2003</v>
      </c>
    </row>
    <row r="1211" spans="1:8">
      <c r="A1211" s="4">
        <v>2364</v>
      </c>
      <c r="B1211" s="4">
        <v>2.7029719999999999</v>
      </c>
      <c r="C1211" s="4">
        <v>-0.85182100000000005</v>
      </c>
      <c r="D1211" s="4">
        <v>1.1590940000000001</v>
      </c>
      <c r="E1211" s="4">
        <v>1.5954900000000001</v>
      </c>
      <c r="F1211" s="4">
        <v>-0.31189699999999998</v>
      </c>
      <c r="G1211" s="4">
        <v>1.2644390000000001</v>
      </c>
      <c r="H1211" s="4" t="s">
        <v>2004</v>
      </c>
    </row>
    <row r="1212" spans="1:8">
      <c r="A1212" s="4">
        <v>2365</v>
      </c>
      <c r="B1212" s="4">
        <v>1.4190879999999999</v>
      </c>
      <c r="C1212" s="4">
        <v>-1.8186450000000001</v>
      </c>
      <c r="D1212" s="4">
        <v>1.467171</v>
      </c>
      <c r="E1212" s="4">
        <v>-0.22550799999999999</v>
      </c>
      <c r="F1212" s="4">
        <v>-0.23232</v>
      </c>
      <c r="G1212" s="4">
        <v>0.66559000000000001</v>
      </c>
      <c r="H1212" s="4" t="s">
        <v>2005</v>
      </c>
    </row>
    <row r="1213" spans="1:8">
      <c r="A1213" s="4">
        <v>2366</v>
      </c>
      <c r="B1213" s="4">
        <v>-1.5632809999999999</v>
      </c>
      <c r="C1213" s="4">
        <v>2.0946829999999999</v>
      </c>
      <c r="D1213" s="4">
        <v>0.103876</v>
      </c>
      <c r="E1213" s="4">
        <v>1.474467</v>
      </c>
      <c r="F1213" s="4">
        <v>0.29553299999999999</v>
      </c>
      <c r="G1213" s="4">
        <v>0.30277599999999999</v>
      </c>
      <c r="H1213" s="4" t="s">
        <v>2006</v>
      </c>
    </row>
    <row r="1214" spans="1:8">
      <c r="A1214" s="4">
        <v>2367</v>
      </c>
      <c r="B1214" s="4">
        <v>-0.226384</v>
      </c>
      <c r="C1214" s="4">
        <v>-0.31750299999999998</v>
      </c>
      <c r="D1214" s="4">
        <v>-1.5331189999999999</v>
      </c>
      <c r="E1214" s="4">
        <v>2.9789889999999999</v>
      </c>
      <c r="F1214" s="4">
        <v>1.4999560000000001</v>
      </c>
      <c r="G1214" s="4">
        <v>-3.6431</v>
      </c>
      <c r="H1214" s="4" t="s">
        <v>2007</v>
      </c>
    </row>
    <row r="1215" spans="1:8">
      <c r="A1215" s="4">
        <v>2368</v>
      </c>
      <c r="B1215" s="4">
        <v>-13.533367</v>
      </c>
      <c r="C1215" s="4">
        <v>7.7998390000000004</v>
      </c>
      <c r="D1215" s="4">
        <v>-4.33141</v>
      </c>
      <c r="E1215" s="4">
        <v>-1.754586</v>
      </c>
      <c r="F1215" s="4">
        <v>0.35594300000000001</v>
      </c>
      <c r="G1215" s="4">
        <v>-4.9933949999999996</v>
      </c>
      <c r="H1215" s="4" t="s">
        <v>2008</v>
      </c>
    </row>
    <row r="1216" spans="1:8">
      <c r="A1216" s="4">
        <v>2369</v>
      </c>
      <c r="B1216" s="4">
        <v>-4.2006560000000004</v>
      </c>
      <c r="C1216" s="4">
        <v>6.5859999999999998E-3</v>
      </c>
      <c r="D1216" s="4">
        <v>-4.3599449999999997</v>
      </c>
      <c r="E1216" s="4">
        <v>-0.37710500000000002</v>
      </c>
      <c r="F1216" s="4">
        <v>2.5191870000000001</v>
      </c>
      <c r="G1216" s="4">
        <v>-5.4664929999999998</v>
      </c>
      <c r="H1216" s="4" t="s">
        <v>2009</v>
      </c>
    </row>
    <row r="1217" spans="1:8">
      <c r="A1217" s="4">
        <v>2370</v>
      </c>
      <c r="B1217" s="4">
        <v>-0.58966399999999997</v>
      </c>
      <c r="C1217" s="4">
        <v>2.825523</v>
      </c>
      <c r="D1217" s="4">
        <v>-2.0928620000000002</v>
      </c>
      <c r="E1217" s="4">
        <v>4.6005529999999997</v>
      </c>
      <c r="F1217" s="4">
        <v>0.43293100000000001</v>
      </c>
      <c r="G1217" s="4">
        <v>-1.987414</v>
      </c>
      <c r="H1217" s="4" t="s">
        <v>2010</v>
      </c>
    </row>
    <row r="1218" spans="1:8">
      <c r="A1218" s="4">
        <v>2371</v>
      </c>
      <c r="B1218" s="4">
        <v>-7.301221</v>
      </c>
      <c r="C1218" s="4">
        <v>2.324999</v>
      </c>
      <c r="D1218" s="4">
        <v>-4.5641850000000002</v>
      </c>
      <c r="E1218" s="4">
        <v>4.7995359999999998</v>
      </c>
      <c r="F1218" s="4">
        <v>2.0250620000000001</v>
      </c>
      <c r="G1218" s="4">
        <v>-6.876455</v>
      </c>
      <c r="H1218" s="4" t="s">
        <v>2011</v>
      </c>
    </row>
    <row r="1219" spans="1:8">
      <c r="A1219" s="4">
        <v>2372</v>
      </c>
      <c r="B1219" s="4">
        <v>-3.5490210000000002</v>
      </c>
      <c r="C1219" s="4">
        <v>0.95983399999999996</v>
      </c>
      <c r="D1219" s="4">
        <v>-2.5949430000000002</v>
      </c>
      <c r="E1219" s="4">
        <v>1.900161</v>
      </c>
      <c r="F1219" s="4">
        <v>1.886449</v>
      </c>
      <c r="G1219" s="4">
        <v>-4.1456809999999997</v>
      </c>
      <c r="H1219" s="4" t="s">
        <v>2012</v>
      </c>
    </row>
    <row r="1220" spans="1:8">
      <c r="A1220" s="4">
        <v>2373</v>
      </c>
      <c r="B1220" s="4">
        <v>-5.6310209999999996</v>
      </c>
      <c r="C1220" s="4">
        <v>2.7728380000000001</v>
      </c>
      <c r="D1220" s="4">
        <v>-3.8599800000000002</v>
      </c>
      <c r="E1220" s="4">
        <v>0.213475</v>
      </c>
      <c r="F1220" s="4">
        <v>-0.45253700000000002</v>
      </c>
      <c r="G1220" s="4">
        <v>-6.241841</v>
      </c>
      <c r="H1220" s="4" t="s">
        <v>2013</v>
      </c>
    </row>
    <row r="1221" spans="1:8">
      <c r="A1221" s="4">
        <v>2374</v>
      </c>
      <c r="B1221" s="4">
        <v>-4.6844359999999998</v>
      </c>
      <c r="C1221" s="4">
        <v>2.922774</v>
      </c>
      <c r="D1221" s="4">
        <v>-3.5465740000000001</v>
      </c>
      <c r="E1221" s="4">
        <v>2.8391160000000002</v>
      </c>
      <c r="F1221" s="4">
        <v>1.4452100000000001</v>
      </c>
      <c r="G1221" s="4">
        <v>-3.2193299999999998</v>
      </c>
      <c r="H1221" s="4" t="s">
        <v>2014</v>
      </c>
    </row>
    <row r="1222" spans="1:8">
      <c r="A1222" s="4">
        <v>2375</v>
      </c>
      <c r="B1222" s="4">
        <v>0.688419</v>
      </c>
      <c r="C1222" s="4">
        <v>-0.44131599999999999</v>
      </c>
      <c r="D1222" s="4">
        <v>-4.11517</v>
      </c>
      <c r="E1222" s="4">
        <v>6.4016400000000004</v>
      </c>
      <c r="F1222" s="4">
        <v>4.2267999999999999</v>
      </c>
      <c r="G1222" s="4">
        <v>-6.9844879999999998</v>
      </c>
      <c r="H1222" s="4" t="s">
        <v>2015</v>
      </c>
    </row>
    <row r="1223" spans="1:8">
      <c r="A1223" s="4">
        <v>2376</v>
      </c>
      <c r="B1223" s="4">
        <v>3.7303039999999998</v>
      </c>
      <c r="C1223" s="4">
        <v>-1.1236250000000001</v>
      </c>
      <c r="D1223" s="4">
        <v>-0.95206100000000005</v>
      </c>
      <c r="E1223" s="4">
        <v>6.8599990000000002</v>
      </c>
      <c r="F1223" s="4">
        <v>2.7203210000000002</v>
      </c>
      <c r="G1223" s="4">
        <v>-1.1559029999999999</v>
      </c>
      <c r="H1223" s="4" t="s">
        <v>2016</v>
      </c>
    </row>
    <row r="1224" spans="1:8">
      <c r="A1224" s="4">
        <v>2377</v>
      </c>
      <c r="B1224" s="4">
        <v>1.802716</v>
      </c>
      <c r="C1224" s="4">
        <v>-0.14971599999999999</v>
      </c>
      <c r="D1224" s="4">
        <v>-0.98896399999999995</v>
      </c>
      <c r="E1224" s="4">
        <v>2.8240910000000001</v>
      </c>
      <c r="F1224" s="4">
        <v>0.322542</v>
      </c>
      <c r="G1224" s="4">
        <v>-1.3545700000000001</v>
      </c>
      <c r="H1224" s="4" t="s">
        <v>2017</v>
      </c>
    </row>
    <row r="1225" spans="1:8">
      <c r="A1225" s="4">
        <v>2378</v>
      </c>
      <c r="B1225" s="4">
        <v>0.84983500000000001</v>
      </c>
      <c r="C1225" s="4">
        <v>1.321612</v>
      </c>
      <c r="D1225" s="4">
        <v>-2.3643800000000001</v>
      </c>
      <c r="E1225" s="4">
        <v>2.3762020000000001</v>
      </c>
      <c r="F1225" s="4">
        <v>1.20631</v>
      </c>
      <c r="G1225" s="4">
        <v>-3.1585179999999999</v>
      </c>
      <c r="H1225" s="4" t="s">
        <v>2018</v>
      </c>
    </row>
    <row r="1226" spans="1:8">
      <c r="A1226" s="4">
        <v>2379</v>
      </c>
      <c r="B1226" s="4">
        <v>2.4128799999999999</v>
      </c>
      <c r="C1226" s="4">
        <v>0.78151899999999996</v>
      </c>
      <c r="D1226" s="4">
        <v>1.539339</v>
      </c>
      <c r="E1226" s="4">
        <v>3.597569</v>
      </c>
      <c r="F1226" s="4">
        <v>1.7293130000000001</v>
      </c>
      <c r="G1226" s="4">
        <v>0.91317400000000004</v>
      </c>
      <c r="H1226" s="4" t="s">
        <v>2019</v>
      </c>
    </row>
    <row r="1227" spans="1:8">
      <c r="A1227" s="4">
        <v>2380</v>
      </c>
      <c r="B1227" s="4">
        <v>2.621696</v>
      </c>
      <c r="C1227" s="4">
        <v>4.5418E-2</v>
      </c>
      <c r="D1227" s="4">
        <v>0.62430099999999999</v>
      </c>
      <c r="E1227" s="4">
        <v>2.0312540000000001</v>
      </c>
      <c r="F1227" s="4">
        <v>0.83583499999999999</v>
      </c>
      <c r="G1227" s="4">
        <v>-1.04444</v>
      </c>
      <c r="H1227" s="4" t="s">
        <v>2020</v>
      </c>
    </row>
    <row r="1228" spans="1:8">
      <c r="A1228" s="4">
        <v>2381</v>
      </c>
      <c r="B1228" s="4">
        <v>-12.089593000000001</v>
      </c>
      <c r="C1228" s="4">
        <v>4.3496889999999997</v>
      </c>
      <c r="D1228" s="4">
        <v>-1.6796359999999999</v>
      </c>
      <c r="E1228" s="4">
        <v>-1.5501210000000001</v>
      </c>
      <c r="F1228" s="4">
        <v>-0.34894199999999997</v>
      </c>
      <c r="G1228" s="4">
        <v>-3.8107250000000001</v>
      </c>
      <c r="H1228" s="4" t="s">
        <v>2021</v>
      </c>
    </row>
    <row r="1229" spans="1:8">
      <c r="A1229" s="4">
        <v>2382</v>
      </c>
      <c r="B1229" s="4">
        <v>1.9300930000000001</v>
      </c>
      <c r="C1229" s="4">
        <v>1.0338639999999999</v>
      </c>
      <c r="D1229" s="4">
        <v>-1.785229</v>
      </c>
      <c r="E1229" s="4">
        <v>2.4404699999999999</v>
      </c>
      <c r="F1229" s="4">
        <v>0.89010400000000001</v>
      </c>
      <c r="G1229" s="4">
        <v>-1.9768239999999999</v>
      </c>
      <c r="H1229" s="4" t="s">
        <v>2022</v>
      </c>
    </row>
    <row r="1230" spans="1:8">
      <c r="A1230" s="4">
        <v>2383</v>
      </c>
      <c r="B1230" s="4">
        <v>4.0426570000000002</v>
      </c>
      <c r="C1230" s="4">
        <v>4.0224999999999997E-2</v>
      </c>
      <c r="D1230" s="4">
        <v>-2.2423470000000001</v>
      </c>
      <c r="E1230" s="4">
        <v>4.5010110000000001</v>
      </c>
      <c r="F1230" s="4">
        <v>2.129629</v>
      </c>
      <c r="G1230" s="4">
        <v>-0.38113900000000001</v>
      </c>
      <c r="H1230" s="4" t="s">
        <v>2023</v>
      </c>
    </row>
    <row r="1231" spans="1:8">
      <c r="A1231" s="4">
        <v>2384</v>
      </c>
      <c r="B1231" s="4">
        <v>-3.3701219999999998</v>
      </c>
      <c r="C1231" s="4">
        <v>0.16269</v>
      </c>
      <c r="D1231" s="4">
        <v>-0.75709899999999997</v>
      </c>
      <c r="E1231" s="4">
        <v>1.756807</v>
      </c>
      <c r="F1231" s="4">
        <v>1.7999940000000001</v>
      </c>
      <c r="G1231" s="4">
        <v>-4.851343</v>
      </c>
      <c r="H1231" s="4" t="s">
        <v>2024</v>
      </c>
    </row>
    <row r="1232" spans="1:8">
      <c r="A1232" s="4">
        <v>2385</v>
      </c>
      <c r="B1232" s="4">
        <v>-7.2033389999999997</v>
      </c>
      <c r="C1232" s="4">
        <v>3.823391</v>
      </c>
      <c r="D1232" s="4">
        <v>-1.8696200000000001</v>
      </c>
      <c r="E1232" s="4">
        <v>3.1160580000000002</v>
      </c>
      <c r="F1232" s="4">
        <v>3.344322</v>
      </c>
      <c r="G1232" s="4">
        <v>-2.8866909999999999</v>
      </c>
      <c r="H1232" s="4" t="s">
        <v>2025</v>
      </c>
    </row>
    <row r="1233" spans="1:8">
      <c r="A1233" s="4">
        <v>2386</v>
      </c>
      <c r="B1233" s="4">
        <v>1.1100719999999999</v>
      </c>
      <c r="C1233" s="4">
        <v>-1.1459159999999999</v>
      </c>
      <c r="D1233" s="4">
        <v>2.0453749999999999</v>
      </c>
      <c r="E1233" s="4">
        <v>2.6041660000000002</v>
      </c>
      <c r="F1233" s="4">
        <v>0.43835200000000002</v>
      </c>
      <c r="G1233" s="4">
        <v>1.021709</v>
      </c>
      <c r="H1233" s="4" t="s">
        <v>2026</v>
      </c>
    </row>
    <row r="1234" spans="1:8">
      <c r="A1234" s="4">
        <v>2387</v>
      </c>
      <c r="B1234" s="4">
        <v>3.8114210000000002</v>
      </c>
      <c r="C1234" s="4">
        <v>-1.5413699999999999</v>
      </c>
      <c r="D1234" s="4">
        <v>2.5982050000000001</v>
      </c>
      <c r="E1234" s="4">
        <v>-0.24863199999999999</v>
      </c>
      <c r="F1234" s="4">
        <v>0.54647900000000005</v>
      </c>
      <c r="G1234" s="4">
        <v>3.6176750000000002</v>
      </c>
      <c r="H1234" s="4" t="s">
        <v>2027</v>
      </c>
    </row>
    <row r="1235" spans="1:8">
      <c r="A1235" s="4">
        <v>2388</v>
      </c>
      <c r="B1235" s="4">
        <v>2.1851699999999998</v>
      </c>
      <c r="C1235" s="4">
        <v>-1.5488999999999999E-2</v>
      </c>
      <c r="D1235" s="4">
        <v>-0.80599900000000002</v>
      </c>
      <c r="E1235" s="4">
        <v>3.631386</v>
      </c>
      <c r="F1235" s="4">
        <v>0.98997999999999997</v>
      </c>
      <c r="G1235" s="4">
        <v>-1.5606450000000001</v>
      </c>
      <c r="H1235" s="4" t="s">
        <v>2028</v>
      </c>
    </row>
    <row r="1236" spans="1:8">
      <c r="A1236" s="4">
        <v>2389</v>
      </c>
      <c r="B1236" s="4">
        <v>1.349394</v>
      </c>
      <c r="C1236" s="4">
        <v>0.159081</v>
      </c>
      <c r="D1236" s="4">
        <v>4.2922099999999999</v>
      </c>
      <c r="E1236" s="4">
        <v>-2.3836499999999998</v>
      </c>
      <c r="F1236" s="4">
        <v>-0.39923999999999998</v>
      </c>
      <c r="G1236" s="4">
        <v>3.945201</v>
      </c>
      <c r="H1236" s="4" t="s">
        <v>2029</v>
      </c>
    </row>
    <row r="1237" spans="1:8">
      <c r="A1237" s="4">
        <v>2390</v>
      </c>
      <c r="B1237" s="4">
        <v>-20.192045</v>
      </c>
      <c r="C1237" s="4">
        <v>8.0448120000000003</v>
      </c>
      <c r="D1237" s="4">
        <v>-7.1098559999999997</v>
      </c>
      <c r="E1237" s="4">
        <v>1.8850180000000001</v>
      </c>
      <c r="F1237" s="4">
        <v>2.4125930000000002</v>
      </c>
      <c r="G1237" s="4">
        <v>-10.321082000000001</v>
      </c>
      <c r="H1237" s="4" t="s">
        <v>2030</v>
      </c>
    </row>
    <row r="1238" spans="1:8">
      <c r="A1238" s="4">
        <v>2391</v>
      </c>
      <c r="B1238" s="4">
        <v>-3.1173350000000002</v>
      </c>
      <c r="C1238" s="4">
        <v>-0.56871700000000003</v>
      </c>
      <c r="D1238" s="4">
        <v>-3.8126880000000001</v>
      </c>
      <c r="E1238" s="4">
        <v>0.81344899999999998</v>
      </c>
      <c r="F1238" s="4">
        <v>0.36597099999999999</v>
      </c>
      <c r="G1238" s="4">
        <v>-5.8154709999999996</v>
      </c>
      <c r="H1238" s="4" t="s">
        <v>2031</v>
      </c>
    </row>
    <row r="1239" spans="1:8">
      <c r="A1239" s="4">
        <v>2392</v>
      </c>
      <c r="B1239" s="4">
        <v>2.7270639999999999</v>
      </c>
      <c r="C1239" s="4">
        <v>-0.57174800000000003</v>
      </c>
      <c r="D1239" s="4">
        <v>-4.0949450000000001</v>
      </c>
      <c r="E1239" s="4">
        <v>8.9692419999999995</v>
      </c>
      <c r="F1239" s="4">
        <v>2.2280470000000001</v>
      </c>
      <c r="G1239" s="4">
        <v>-6.9488690000000002</v>
      </c>
      <c r="H1239" s="4" t="s">
        <v>2032</v>
      </c>
    </row>
    <row r="1240" spans="1:8">
      <c r="A1240" s="4">
        <v>2393</v>
      </c>
      <c r="B1240" s="4">
        <v>-1.399937</v>
      </c>
      <c r="C1240" s="4">
        <v>-0.36391499999999999</v>
      </c>
      <c r="D1240" s="4">
        <v>-2.2514590000000001</v>
      </c>
      <c r="E1240" s="4">
        <v>-1.2967420000000001</v>
      </c>
      <c r="F1240" s="4">
        <v>-1.727967</v>
      </c>
      <c r="G1240" s="4">
        <v>-1.8545229999999999</v>
      </c>
      <c r="H1240" s="4" t="s">
        <v>2033</v>
      </c>
    </row>
    <row r="1241" spans="1:8">
      <c r="A1241" s="4">
        <v>2394</v>
      </c>
      <c r="B1241" s="4">
        <v>-7.0541999999999994E-2</v>
      </c>
      <c r="C1241" s="4">
        <v>0.56154300000000001</v>
      </c>
      <c r="D1241" s="4">
        <v>-1.9469050000000001</v>
      </c>
      <c r="E1241" s="4">
        <v>3.0429719999999998</v>
      </c>
      <c r="F1241" s="4">
        <v>0.78060300000000005</v>
      </c>
      <c r="G1241" s="4">
        <v>-2.550665</v>
      </c>
      <c r="H1241" s="4" t="s">
        <v>2034</v>
      </c>
    </row>
    <row r="1242" spans="1:8">
      <c r="A1242" s="4">
        <v>2395</v>
      </c>
      <c r="B1242" s="4">
        <v>0.90165700000000004</v>
      </c>
      <c r="C1242" s="4">
        <v>-0.50497300000000001</v>
      </c>
      <c r="D1242" s="4">
        <v>5.4420999999999997E-2</v>
      </c>
      <c r="E1242" s="4">
        <v>4.9326319999999999</v>
      </c>
      <c r="F1242" s="4">
        <v>2.2600739999999999</v>
      </c>
      <c r="G1242" s="4">
        <v>-0.39096799999999998</v>
      </c>
      <c r="H1242" s="4" t="s">
        <v>2035</v>
      </c>
    </row>
    <row r="1243" spans="1:8">
      <c r="A1243" s="4">
        <v>2396</v>
      </c>
      <c r="B1243" s="4">
        <v>0.65090099999999995</v>
      </c>
      <c r="C1243" s="4">
        <v>-0.75981200000000004</v>
      </c>
      <c r="D1243" s="4">
        <v>-1.2365950000000001</v>
      </c>
      <c r="E1243" s="4">
        <v>3.0024519999999999</v>
      </c>
      <c r="F1243" s="4">
        <v>1.7607699999999999</v>
      </c>
      <c r="G1243" s="4">
        <v>-2.5899890000000001</v>
      </c>
      <c r="H1243" s="4" t="s">
        <v>2036</v>
      </c>
    </row>
    <row r="1244" spans="1:8">
      <c r="A1244" s="4">
        <v>2397</v>
      </c>
      <c r="B1244" s="4">
        <v>-1.1615390000000001</v>
      </c>
      <c r="C1244" s="4">
        <v>1.9431259999999999</v>
      </c>
      <c r="D1244" s="4">
        <v>-0.73073200000000005</v>
      </c>
      <c r="E1244" s="4">
        <v>1.8761049999999999</v>
      </c>
      <c r="F1244" s="4">
        <v>0.88767499999999999</v>
      </c>
      <c r="G1244" s="4">
        <v>-0.11015800000000001</v>
      </c>
      <c r="H1244" s="4" t="s">
        <v>2037</v>
      </c>
    </row>
    <row r="1245" spans="1:8">
      <c r="A1245" s="4">
        <v>2398</v>
      </c>
      <c r="B1245" s="4">
        <v>-1.354759</v>
      </c>
      <c r="C1245" s="4">
        <v>1.2428220000000001</v>
      </c>
      <c r="D1245" s="4">
        <v>-3.201282</v>
      </c>
      <c r="E1245" s="4">
        <v>4.3185539999999998</v>
      </c>
      <c r="F1245" s="4">
        <v>2.202169</v>
      </c>
      <c r="G1245" s="4">
        <v>-5.8332769999999998</v>
      </c>
      <c r="H1245" s="4" t="s">
        <v>2038</v>
      </c>
    </row>
    <row r="1246" spans="1:8">
      <c r="A1246" s="4">
        <v>2399</v>
      </c>
      <c r="B1246" s="4">
        <v>-9.1818779999999993</v>
      </c>
      <c r="C1246" s="4">
        <v>3.8437969999999999</v>
      </c>
      <c r="D1246" s="4">
        <v>0.65706299999999995</v>
      </c>
      <c r="E1246" s="4">
        <v>-2.1088249999999999</v>
      </c>
      <c r="F1246" s="4">
        <v>7.4913999999999994E-2</v>
      </c>
      <c r="G1246" s="4">
        <v>0.32418599999999997</v>
      </c>
      <c r="H1246" s="4" t="s">
        <v>2039</v>
      </c>
    </row>
    <row r="1247" spans="1:8">
      <c r="A1247" s="4">
        <v>2400</v>
      </c>
      <c r="B1247" s="4">
        <v>-1.4456450000000001</v>
      </c>
      <c r="C1247" s="4">
        <v>-2.399607</v>
      </c>
      <c r="D1247" s="4">
        <v>-2.679373</v>
      </c>
      <c r="E1247" s="4">
        <v>0.90780300000000003</v>
      </c>
      <c r="F1247" s="4">
        <v>1.535703</v>
      </c>
      <c r="G1247" s="4">
        <v>-2.649667</v>
      </c>
      <c r="H1247" s="4" t="s">
        <v>2040</v>
      </c>
    </row>
    <row r="1248" spans="1:8">
      <c r="A1248" s="4">
        <v>2500</v>
      </c>
      <c r="B1248" s="4">
        <v>-0.45252300000000001</v>
      </c>
      <c r="C1248" s="4">
        <v>1.7913220000000001</v>
      </c>
      <c r="D1248" s="4">
        <v>0.59100299999999995</v>
      </c>
      <c r="E1248" s="4">
        <v>-0.43147600000000003</v>
      </c>
      <c r="F1248" s="4">
        <v>0.14818300000000001</v>
      </c>
      <c r="G1248" s="4">
        <v>-0.49801699999999999</v>
      </c>
      <c r="H1248" s="4" t="s">
        <v>2041</v>
      </c>
    </row>
    <row r="1249" spans="1:8">
      <c r="A1249" s="4">
        <v>2501</v>
      </c>
      <c r="B1249" s="4">
        <v>-1.1744749999999999</v>
      </c>
      <c r="C1249" s="4">
        <v>0.96431999999999995</v>
      </c>
      <c r="D1249" s="4">
        <v>-0.57406199999999996</v>
      </c>
      <c r="E1249" s="4">
        <v>0.60413399999999995</v>
      </c>
      <c r="F1249" s="4">
        <v>0.73038000000000003</v>
      </c>
      <c r="G1249" s="4">
        <v>-0.59836599999999995</v>
      </c>
      <c r="H1249" s="4" t="s">
        <v>2042</v>
      </c>
    </row>
    <row r="1250" spans="1:8">
      <c r="A1250" s="4">
        <v>2502</v>
      </c>
      <c r="B1250" s="4">
        <v>1.8254440000000001</v>
      </c>
      <c r="C1250" s="4">
        <v>0.71771499999999999</v>
      </c>
      <c r="D1250" s="4">
        <v>-0.30252899999999999</v>
      </c>
      <c r="E1250" s="4">
        <v>-0.45338899999999999</v>
      </c>
      <c r="F1250" s="4">
        <v>0.37648399999999999</v>
      </c>
      <c r="G1250" s="4">
        <v>-0.53779200000000005</v>
      </c>
      <c r="H1250" s="4" t="s">
        <v>2043</v>
      </c>
    </row>
    <row r="1251" spans="1:8">
      <c r="A1251" s="4">
        <v>2503</v>
      </c>
      <c r="B1251" s="4">
        <v>1.872492</v>
      </c>
      <c r="C1251" s="4">
        <v>-1.497838</v>
      </c>
      <c r="D1251" s="4">
        <v>-5.9542469999999996</v>
      </c>
      <c r="E1251" s="4">
        <v>1.205924</v>
      </c>
      <c r="F1251" s="4">
        <v>-0.79389299999999996</v>
      </c>
      <c r="G1251" s="4">
        <v>-5.0727330000000004</v>
      </c>
      <c r="H1251" s="4" t="s">
        <v>2044</v>
      </c>
    </row>
    <row r="1252" spans="1:8">
      <c r="A1252" s="4">
        <v>2504</v>
      </c>
      <c r="B1252" s="4">
        <v>-7.0334719999999997</v>
      </c>
      <c r="C1252" s="4">
        <v>-1.368028</v>
      </c>
      <c r="D1252" s="4">
        <v>-7.2443999999999995E-2</v>
      </c>
      <c r="E1252" s="4">
        <v>-4.6743170000000003</v>
      </c>
      <c r="F1252" s="4">
        <v>-1.776489</v>
      </c>
      <c r="G1252" s="4">
        <v>-1.4480930000000001</v>
      </c>
      <c r="H1252" s="4" t="s">
        <v>2045</v>
      </c>
    </row>
    <row r="1253" spans="1:8">
      <c r="A1253" s="4">
        <v>2505</v>
      </c>
      <c r="B1253" s="4">
        <v>-2.825034</v>
      </c>
      <c r="C1253" s="4">
        <v>3.805167</v>
      </c>
      <c r="D1253" s="4">
        <v>-0.68598300000000001</v>
      </c>
      <c r="E1253" s="4">
        <v>-7.0624399999999996</v>
      </c>
      <c r="F1253" s="4">
        <v>-1.758302</v>
      </c>
      <c r="G1253" s="4">
        <v>3.174029</v>
      </c>
      <c r="H1253" s="4" t="s">
        <v>2046</v>
      </c>
    </row>
    <row r="1254" spans="1:8">
      <c r="A1254" s="4">
        <v>2506</v>
      </c>
      <c r="B1254" s="4">
        <v>6.3392390000000001</v>
      </c>
      <c r="C1254" s="4">
        <v>0.75988800000000001</v>
      </c>
      <c r="D1254" s="4">
        <v>1.5672459999999999</v>
      </c>
      <c r="E1254" s="4">
        <v>2.4816039999999999</v>
      </c>
      <c r="F1254" s="4">
        <v>3.3583210000000001</v>
      </c>
      <c r="G1254" s="4">
        <v>5.4377219999999999</v>
      </c>
      <c r="H1254" s="4" t="s">
        <v>2047</v>
      </c>
    </row>
    <row r="1255" spans="1:8">
      <c r="A1255" s="4">
        <v>2507</v>
      </c>
      <c r="B1255" s="4">
        <v>-2.1005760000000002</v>
      </c>
      <c r="C1255" s="4">
        <v>-0.103405</v>
      </c>
      <c r="D1255" s="4">
        <v>-0.47233000000000003</v>
      </c>
      <c r="E1255" s="4">
        <v>-2.4348000000000002E-2</v>
      </c>
      <c r="F1255" s="4">
        <v>0.58683300000000005</v>
      </c>
      <c r="G1255" s="4">
        <v>1.055955</v>
      </c>
      <c r="H1255" s="4" t="s">
        <v>2048</v>
      </c>
    </row>
    <row r="1256" spans="1:8">
      <c r="A1256" s="4">
        <v>2508</v>
      </c>
      <c r="B1256" s="4">
        <v>-0.65972900000000001</v>
      </c>
      <c r="C1256" s="4">
        <v>-0.51272499999999999</v>
      </c>
      <c r="D1256" s="4">
        <v>-1.2809029999999999</v>
      </c>
      <c r="E1256" s="4">
        <v>-0.96449799999999997</v>
      </c>
      <c r="F1256" s="4">
        <v>-0.33599899999999999</v>
      </c>
      <c r="G1256" s="4">
        <v>-0.68052699999999999</v>
      </c>
      <c r="H1256" s="4" t="s">
        <v>2049</v>
      </c>
    </row>
    <row r="1257" spans="1:8">
      <c r="A1257" s="4">
        <v>2509</v>
      </c>
      <c r="B1257" s="4">
        <v>0.37976300000000002</v>
      </c>
      <c r="C1257" s="4">
        <v>-1.387918</v>
      </c>
      <c r="D1257" s="4">
        <v>0.37309799999999999</v>
      </c>
      <c r="E1257" s="4">
        <v>0.84547399999999995</v>
      </c>
      <c r="F1257" s="4">
        <v>2.5543640000000001</v>
      </c>
      <c r="G1257" s="4">
        <v>-1.950366</v>
      </c>
      <c r="H1257" s="4" t="s">
        <v>2050</v>
      </c>
    </row>
    <row r="1258" spans="1:8">
      <c r="A1258" s="4">
        <v>2510</v>
      </c>
      <c r="B1258" s="4">
        <v>3.0354480000000001</v>
      </c>
      <c r="C1258" s="4">
        <v>-1.4090279999999999</v>
      </c>
      <c r="D1258" s="4">
        <v>1.8691930000000001</v>
      </c>
      <c r="E1258" s="4">
        <v>2.3410150000000001</v>
      </c>
      <c r="F1258" s="4">
        <v>1.271261</v>
      </c>
      <c r="G1258" s="4">
        <v>2.0090650000000001</v>
      </c>
      <c r="H1258" s="4" t="s">
        <v>2051</v>
      </c>
    </row>
    <row r="1259" spans="1:8">
      <c r="A1259" s="4">
        <v>2511</v>
      </c>
      <c r="B1259" s="4">
        <v>-0.56297200000000003</v>
      </c>
      <c r="C1259" s="4">
        <v>-3.6964030000000001</v>
      </c>
      <c r="D1259" s="4">
        <v>-4.9848140000000001</v>
      </c>
      <c r="E1259" s="4">
        <v>-1.8364419999999999</v>
      </c>
      <c r="F1259" s="4">
        <v>-0.82049899999999998</v>
      </c>
      <c r="G1259" s="4">
        <v>-3.4075319999999998</v>
      </c>
      <c r="H1259" s="4" t="s">
        <v>2052</v>
      </c>
    </row>
    <row r="1260" spans="1:8">
      <c r="A1260" s="4">
        <v>2512</v>
      </c>
      <c r="B1260" s="4">
        <v>2.587513</v>
      </c>
      <c r="C1260" s="4">
        <v>2.2682999999999998E-2</v>
      </c>
      <c r="D1260" s="4">
        <v>0.79172100000000001</v>
      </c>
      <c r="E1260" s="4">
        <v>-1.773245</v>
      </c>
      <c r="F1260" s="4">
        <v>-2.427432</v>
      </c>
      <c r="G1260" s="4">
        <v>1.197662</v>
      </c>
      <c r="H1260" s="4" t="s">
        <v>2053</v>
      </c>
    </row>
    <row r="1261" spans="1:8">
      <c r="A1261" s="4">
        <v>2513</v>
      </c>
      <c r="B1261" s="4">
        <v>3.5011489999999998</v>
      </c>
      <c r="C1261" s="4">
        <v>-1.35869</v>
      </c>
      <c r="D1261" s="4">
        <v>2.070262</v>
      </c>
      <c r="E1261" s="4">
        <v>-0.204511</v>
      </c>
      <c r="F1261" s="4">
        <v>-0.41112799999999999</v>
      </c>
      <c r="G1261" s="4">
        <v>2.252732</v>
      </c>
      <c r="H1261" s="4" t="s">
        <v>2054</v>
      </c>
    </row>
    <row r="1262" spans="1:8">
      <c r="A1262" s="4">
        <v>2514</v>
      </c>
      <c r="B1262" s="4">
        <v>-1.5904609999999999</v>
      </c>
      <c r="C1262" s="4">
        <v>-0.10272100000000001</v>
      </c>
      <c r="D1262" s="4">
        <v>-0.710642</v>
      </c>
      <c r="E1262" s="4">
        <v>-1.2919609999999999</v>
      </c>
      <c r="F1262" s="4">
        <v>-1.415799</v>
      </c>
      <c r="G1262" s="4">
        <v>0.21393699999999999</v>
      </c>
      <c r="H1262" s="4" t="s">
        <v>2055</v>
      </c>
    </row>
    <row r="1263" spans="1:8">
      <c r="A1263" s="4">
        <v>2515</v>
      </c>
      <c r="B1263" s="4">
        <v>3.7809740000000001</v>
      </c>
      <c r="C1263" s="4">
        <v>-1.039015</v>
      </c>
      <c r="D1263" s="4">
        <v>3.0497700000000001</v>
      </c>
      <c r="E1263" s="4">
        <v>-1.1358269999999999</v>
      </c>
      <c r="F1263" s="4">
        <v>-1.0208200000000001</v>
      </c>
      <c r="G1263" s="4">
        <v>3.602055</v>
      </c>
      <c r="H1263" s="4" t="s">
        <v>2056</v>
      </c>
    </row>
    <row r="1264" spans="1:8">
      <c r="A1264" s="4">
        <v>2516</v>
      </c>
      <c r="B1264" s="4">
        <v>-1.28657</v>
      </c>
      <c r="C1264" s="4">
        <v>1.705255</v>
      </c>
      <c r="D1264" s="4">
        <v>4.0249129999999997</v>
      </c>
      <c r="E1264" s="4">
        <v>-4.1096019999999998</v>
      </c>
      <c r="F1264" s="4">
        <v>-4.1821929999999998</v>
      </c>
      <c r="G1264" s="4">
        <v>4.6769379999999998</v>
      </c>
      <c r="H1264" s="4" t="s">
        <v>2057</v>
      </c>
    </row>
    <row r="1265" spans="1:8">
      <c r="A1265" s="4">
        <v>2517</v>
      </c>
      <c r="B1265" s="4">
        <v>-1.7350969999999999</v>
      </c>
      <c r="C1265" s="4">
        <v>-0.99101899999999998</v>
      </c>
      <c r="D1265" s="4">
        <v>0.60447300000000004</v>
      </c>
      <c r="E1265" s="4">
        <v>-1.854643</v>
      </c>
      <c r="F1265" s="4">
        <v>1.235355</v>
      </c>
      <c r="G1265" s="4">
        <v>0.98604000000000003</v>
      </c>
      <c r="H1265" s="4" t="s">
        <v>2058</v>
      </c>
    </row>
    <row r="1266" spans="1:8">
      <c r="A1266" s="4">
        <v>2518</v>
      </c>
      <c r="B1266" s="4">
        <v>4.6650150000000004</v>
      </c>
      <c r="C1266" s="4">
        <v>-0.10133300000000001</v>
      </c>
      <c r="D1266" s="4">
        <v>8.4218820000000001</v>
      </c>
      <c r="E1266" s="4">
        <v>-4.3096860000000001</v>
      </c>
      <c r="F1266" s="4">
        <v>-1.548271</v>
      </c>
      <c r="G1266" s="4">
        <v>9.0700179999999992</v>
      </c>
      <c r="H1266" s="4" t="s">
        <v>2059</v>
      </c>
    </row>
    <row r="1267" spans="1:8">
      <c r="A1267" s="4">
        <v>2519</v>
      </c>
      <c r="B1267" s="4">
        <v>5.6117920000000003</v>
      </c>
      <c r="C1267" s="4">
        <v>-2.5108109999999999</v>
      </c>
      <c r="D1267" s="4">
        <v>7.8070709999999996</v>
      </c>
      <c r="E1267" s="4">
        <v>-3.8475199999999998</v>
      </c>
      <c r="F1267" s="4">
        <v>-2.2562229999999999</v>
      </c>
      <c r="G1267" s="4">
        <v>7.8330010000000003</v>
      </c>
      <c r="H1267" s="4" t="s">
        <v>2060</v>
      </c>
    </row>
    <row r="1268" spans="1:8">
      <c r="A1268" s="4">
        <v>2520</v>
      </c>
      <c r="B1268" s="4">
        <v>-0.87154500000000001</v>
      </c>
      <c r="C1268" s="4">
        <v>0.45020199999999999</v>
      </c>
      <c r="D1268" s="4">
        <v>2.0211329999999998</v>
      </c>
      <c r="E1268" s="4">
        <v>-1.909198</v>
      </c>
      <c r="F1268" s="4">
        <v>1.3275490000000001</v>
      </c>
      <c r="G1268" s="4">
        <v>2.5582850000000001</v>
      </c>
      <c r="H1268" s="4" t="s">
        <v>2061</v>
      </c>
    </row>
    <row r="1269" spans="1:8">
      <c r="A1269" s="4">
        <v>2521</v>
      </c>
      <c r="B1269" s="4">
        <v>-2.8584239999999999</v>
      </c>
      <c r="C1269" s="4">
        <v>-0.445822</v>
      </c>
      <c r="D1269" s="4">
        <v>1.6674420000000001</v>
      </c>
      <c r="E1269" s="4">
        <v>-1.2189179999999999</v>
      </c>
      <c r="F1269" s="4">
        <v>-0.972943</v>
      </c>
      <c r="G1269" s="4">
        <v>5.3312520000000001</v>
      </c>
      <c r="H1269" s="4" t="s">
        <v>2062</v>
      </c>
    </row>
    <row r="1270" spans="1:8">
      <c r="A1270" s="4">
        <v>2522</v>
      </c>
      <c r="B1270" s="4">
        <v>1.4136120000000001</v>
      </c>
      <c r="C1270" s="4">
        <v>1.7933539999999999</v>
      </c>
      <c r="D1270" s="4">
        <v>2.9198919999999999</v>
      </c>
      <c r="E1270" s="4">
        <v>-3.362463</v>
      </c>
      <c r="F1270" s="4">
        <v>-2.2175690000000001</v>
      </c>
      <c r="G1270" s="4">
        <v>4.7447090000000003</v>
      </c>
      <c r="H1270" s="4" t="s">
        <v>2063</v>
      </c>
    </row>
    <row r="1271" spans="1:8">
      <c r="A1271" s="4">
        <v>2523</v>
      </c>
      <c r="B1271" s="4">
        <v>1.1491629999999999</v>
      </c>
      <c r="C1271" s="4">
        <v>0.58948299999999998</v>
      </c>
      <c r="D1271" s="4">
        <v>0.193438</v>
      </c>
      <c r="E1271" s="4">
        <v>-1.331221</v>
      </c>
      <c r="F1271" s="4">
        <v>-0.171182</v>
      </c>
      <c r="G1271" s="4">
        <v>2.4334099999999999</v>
      </c>
      <c r="H1271" s="4" t="s">
        <v>2064</v>
      </c>
    </row>
    <row r="1272" spans="1:8">
      <c r="A1272" s="4">
        <v>2524</v>
      </c>
      <c r="B1272" s="4">
        <v>0.156055</v>
      </c>
      <c r="C1272" s="4">
        <v>-0.37517299999999998</v>
      </c>
      <c r="D1272" s="4">
        <v>-1.9063410000000001</v>
      </c>
      <c r="E1272" s="4">
        <v>-1.148744</v>
      </c>
      <c r="F1272" s="4">
        <v>0.51914400000000005</v>
      </c>
      <c r="G1272" s="4">
        <v>-0.64121700000000004</v>
      </c>
      <c r="H1272" s="4" t="s">
        <v>2065</v>
      </c>
    </row>
    <row r="1273" spans="1:8">
      <c r="A1273" s="4">
        <v>2525</v>
      </c>
      <c r="B1273" s="4">
        <v>-0.66850500000000002</v>
      </c>
      <c r="C1273" s="4">
        <v>-1.134231</v>
      </c>
      <c r="D1273" s="4">
        <v>2.4630010000000002</v>
      </c>
      <c r="E1273" s="4">
        <v>-4.5531139999999999</v>
      </c>
      <c r="F1273" s="4">
        <v>-0.71544600000000003</v>
      </c>
      <c r="G1273" s="4">
        <v>4.1275079999999997</v>
      </c>
      <c r="H1273" s="4" t="s">
        <v>2066</v>
      </c>
    </row>
    <row r="1274" spans="1:8">
      <c r="A1274" s="4">
        <v>2526</v>
      </c>
      <c r="B1274" s="4">
        <v>1.1212629999999999</v>
      </c>
      <c r="C1274" s="4">
        <v>0.91146300000000002</v>
      </c>
      <c r="D1274" s="4">
        <v>3.1959849999999999</v>
      </c>
      <c r="E1274" s="4">
        <v>-4.3955890000000002</v>
      </c>
      <c r="F1274" s="4">
        <v>-1.0560999999999999E-2</v>
      </c>
      <c r="G1274" s="4">
        <v>6.2243380000000004</v>
      </c>
      <c r="H1274" s="4" t="s">
        <v>2067</v>
      </c>
    </row>
    <row r="1275" spans="1:8">
      <c r="A1275" s="4">
        <v>2527</v>
      </c>
      <c r="B1275" s="4">
        <v>1.695635</v>
      </c>
      <c r="C1275" s="4">
        <v>0.94714699999999996</v>
      </c>
      <c r="D1275" s="4">
        <v>0.39943099999999998</v>
      </c>
      <c r="E1275" s="4">
        <v>3.2669510000000002</v>
      </c>
      <c r="F1275" s="4">
        <v>1.315577</v>
      </c>
      <c r="G1275" s="4">
        <v>2.2027869999999998</v>
      </c>
      <c r="H1275" s="4" t="s">
        <v>2068</v>
      </c>
    </row>
    <row r="1276" spans="1:8">
      <c r="A1276" s="4">
        <v>2528</v>
      </c>
      <c r="B1276" s="4">
        <v>8.2631999999999997E-2</v>
      </c>
      <c r="C1276" s="4">
        <v>0.19176599999999999</v>
      </c>
      <c r="D1276" s="4">
        <v>2.9224809999999999</v>
      </c>
      <c r="E1276" s="4">
        <v>-2.5703</v>
      </c>
      <c r="F1276" s="4">
        <v>-2.6876769999999999</v>
      </c>
      <c r="G1276" s="4">
        <v>4.4468579999999998</v>
      </c>
      <c r="H1276" s="4" t="s">
        <v>2069</v>
      </c>
    </row>
    <row r="1277" spans="1:8">
      <c r="A1277" s="4">
        <v>2529</v>
      </c>
      <c r="B1277" s="4">
        <v>1.7907569999999999</v>
      </c>
      <c r="C1277" s="4">
        <v>0.41539999999999999</v>
      </c>
      <c r="D1277" s="4">
        <v>0.87672000000000005</v>
      </c>
      <c r="E1277" s="4">
        <v>3.4536989999999999</v>
      </c>
      <c r="F1277" s="4">
        <v>-1.648549</v>
      </c>
      <c r="G1277" s="4">
        <v>3.0448759999999999</v>
      </c>
      <c r="H1277" s="4" t="s">
        <v>2070</v>
      </c>
    </row>
    <row r="1278" spans="1:8">
      <c r="A1278" s="4">
        <v>2530</v>
      </c>
      <c r="B1278" s="4">
        <v>-1.135459</v>
      </c>
      <c r="C1278" s="4">
        <v>-2.4368840000000001</v>
      </c>
      <c r="D1278" s="4">
        <v>-3.1452089999999999</v>
      </c>
      <c r="E1278" s="4">
        <v>-7.1073779999999998</v>
      </c>
      <c r="F1278" s="4">
        <v>-3.5882670000000001</v>
      </c>
      <c r="G1278" s="4">
        <v>-3.0078520000000002</v>
      </c>
      <c r="H1278" s="4" t="s">
        <v>2071</v>
      </c>
    </row>
    <row r="1279" spans="1:8">
      <c r="A1279" s="4">
        <v>2531</v>
      </c>
      <c r="B1279" s="4">
        <v>4.4378659999999996</v>
      </c>
      <c r="C1279" s="4">
        <v>-1.1789369999999999</v>
      </c>
      <c r="D1279" s="4">
        <v>1.3008390000000001</v>
      </c>
      <c r="E1279" s="4">
        <v>0.73684799999999995</v>
      </c>
      <c r="F1279" s="4">
        <v>-0.152416</v>
      </c>
      <c r="G1279" s="4">
        <v>0.15282200000000001</v>
      </c>
      <c r="H1279" s="4" t="s">
        <v>2072</v>
      </c>
    </row>
    <row r="1280" spans="1:8">
      <c r="A1280" s="4">
        <v>2532</v>
      </c>
      <c r="B1280" s="4">
        <v>-6.574446</v>
      </c>
      <c r="C1280" s="4">
        <v>0.66839499999999996</v>
      </c>
      <c r="D1280" s="4">
        <v>0.101281</v>
      </c>
      <c r="E1280" s="4">
        <v>-4.0734149999999998</v>
      </c>
      <c r="F1280" s="4">
        <v>-0.17780799999999999</v>
      </c>
      <c r="G1280" s="4">
        <v>-3.2197689999999999</v>
      </c>
      <c r="H1280" s="4" t="s">
        <v>2073</v>
      </c>
    </row>
    <row r="1281" spans="1:8">
      <c r="A1281" s="4">
        <v>2533</v>
      </c>
      <c r="B1281" s="4">
        <v>5.7567690000000002</v>
      </c>
      <c r="C1281" s="4">
        <v>-0.99211400000000005</v>
      </c>
      <c r="D1281" s="4">
        <v>5.3284390000000004</v>
      </c>
      <c r="E1281" s="4">
        <v>3.7657310000000002</v>
      </c>
      <c r="F1281" s="4">
        <v>2.1159650000000001</v>
      </c>
      <c r="G1281" s="4">
        <v>4.5234719999999999</v>
      </c>
      <c r="H1281" s="4" t="s">
        <v>2074</v>
      </c>
    </row>
    <row r="1282" spans="1:8">
      <c r="A1282" s="4">
        <v>2534</v>
      </c>
      <c r="B1282" s="4">
        <v>-2.4332609999999999</v>
      </c>
      <c r="C1282" s="4">
        <v>-0.37806699999999999</v>
      </c>
      <c r="D1282" s="4">
        <v>3.0449480000000002</v>
      </c>
      <c r="E1282" s="4">
        <v>-0.83385200000000004</v>
      </c>
      <c r="F1282" s="4">
        <v>-1.2428969999999999</v>
      </c>
      <c r="G1282" s="4">
        <v>4.202337</v>
      </c>
      <c r="H1282" s="4" t="s">
        <v>2075</v>
      </c>
    </row>
    <row r="1283" spans="1:8">
      <c r="A1283" s="4">
        <v>2535</v>
      </c>
      <c r="B1283" s="4">
        <v>4.2564260000000003</v>
      </c>
      <c r="C1283" s="4">
        <v>-0.25636199999999998</v>
      </c>
      <c r="D1283" s="4">
        <v>1.238599</v>
      </c>
      <c r="E1283" s="4">
        <v>1.864649</v>
      </c>
      <c r="F1283" s="4">
        <v>-0.29038399999999998</v>
      </c>
      <c r="G1283" s="4">
        <v>1.983015</v>
      </c>
      <c r="H1283" s="4" t="s">
        <v>2076</v>
      </c>
    </row>
    <row r="1284" spans="1:8">
      <c r="A1284" s="4">
        <v>2536</v>
      </c>
      <c r="B1284" s="4">
        <v>-2.9368479999999999</v>
      </c>
      <c r="C1284" s="4">
        <v>2.025083</v>
      </c>
      <c r="D1284" s="4">
        <v>-1.010289</v>
      </c>
      <c r="E1284" s="4">
        <v>2.0390429999999999</v>
      </c>
      <c r="F1284" s="4">
        <v>-0.56155299999999997</v>
      </c>
      <c r="G1284" s="4">
        <v>-3.4195660000000001</v>
      </c>
      <c r="H1284" s="4" t="s">
        <v>2077</v>
      </c>
    </row>
    <row r="1285" spans="1:8">
      <c r="A1285" s="4">
        <v>2537</v>
      </c>
      <c r="B1285" s="4">
        <v>-3.2710490000000001</v>
      </c>
      <c r="C1285" s="4">
        <v>0.60142300000000004</v>
      </c>
      <c r="D1285" s="4">
        <v>-1.7806219999999999</v>
      </c>
      <c r="E1285" s="4">
        <v>1.9014720000000001</v>
      </c>
      <c r="F1285" s="4">
        <v>-2.8008980000000001</v>
      </c>
      <c r="G1285" s="4">
        <v>0.43448100000000001</v>
      </c>
      <c r="H1285" s="4" t="s">
        <v>2078</v>
      </c>
    </row>
    <row r="1286" spans="1:8">
      <c r="A1286" s="4">
        <v>2538</v>
      </c>
      <c r="B1286" s="4">
        <v>3.979155</v>
      </c>
      <c r="C1286" s="4">
        <v>-0.62206700000000004</v>
      </c>
      <c r="D1286" s="4">
        <v>3.229139</v>
      </c>
      <c r="E1286" s="4">
        <v>-0.19801099999999999</v>
      </c>
      <c r="F1286" s="4">
        <v>-0.185172</v>
      </c>
      <c r="G1286" s="4">
        <v>3.1045020000000001</v>
      </c>
      <c r="H1286" s="4" t="s">
        <v>2079</v>
      </c>
    </row>
    <row r="1287" spans="1:8">
      <c r="A1287" s="4">
        <v>2539</v>
      </c>
      <c r="B1287" s="4">
        <v>0.74830700000000006</v>
      </c>
      <c r="C1287" s="4">
        <v>-1.794414</v>
      </c>
      <c r="D1287" s="4">
        <v>2.0497109999999998</v>
      </c>
      <c r="E1287" s="4">
        <v>0.98941699999999999</v>
      </c>
      <c r="F1287" s="4">
        <v>4.3616000000000002E-2</v>
      </c>
      <c r="G1287" s="4">
        <v>0.84945099999999996</v>
      </c>
      <c r="H1287" s="4" t="s">
        <v>2080</v>
      </c>
    </row>
    <row r="1288" spans="1:8">
      <c r="A1288" s="4">
        <v>2540</v>
      </c>
      <c r="B1288" s="4">
        <v>0.98993900000000001</v>
      </c>
      <c r="C1288" s="4">
        <v>-1.8220400000000001</v>
      </c>
      <c r="D1288" s="4">
        <v>3.8267530000000001</v>
      </c>
      <c r="E1288" s="4">
        <v>-2.3558050000000001</v>
      </c>
      <c r="F1288" s="4">
        <v>-2.7668520000000001</v>
      </c>
      <c r="G1288" s="4">
        <v>1.795499</v>
      </c>
      <c r="H1288" s="4" t="s">
        <v>2081</v>
      </c>
    </row>
    <row r="1289" spans="1:8">
      <c r="A1289" s="4">
        <v>2541</v>
      </c>
      <c r="B1289" s="4">
        <v>0.32870100000000002</v>
      </c>
      <c r="C1289" s="4">
        <v>1.064014</v>
      </c>
      <c r="D1289" s="4">
        <v>0.56452599999999997</v>
      </c>
      <c r="E1289" s="4">
        <v>0.85622900000000002</v>
      </c>
      <c r="F1289" s="4">
        <v>-0.98799700000000001</v>
      </c>
      <c r="G1289" s="4">
        <v>-0.80294399999999999</v>
      </c>
      <c r="H1289" s="4" t="s">
        <v>2082</v>
      </c>
    </row>
    <row r="1290" spans="1:8">
      <c r="A1290" s="4">
        <v>2542</v>
      </c>
      <c r="B1290" s="4">
        <v>-0.263125</v>
      </c>
      <c r="C1290" s="4">
        <v>-2.743573</v>
      </c>
      <c r="D1290" s="4">
        <v>-3.5915149999999998</v>
      </c>
      <c r="E1290" s="4">
        <v>-2.2567819999999998</v>
      </c>
      <c r="F1290" s="4">
        <v>-1.9434929999999999</v>
      </c>
      <c r="G1290" s="4">
        <v>-8.9021950000000007</v>
      </c>
      <c r="H1290" s="4" t="s">
        <v>2083</v>
      </c>
    </row>
    <row r="1291" spans="1:8">
      <c r="A1291" s="4">
        <v>2543</v>
      </c>
      <c r="B1291" s="4">
        <v>-0.50316000000000005</v>
      </c>
      <c r="C1291" s="4">
        <v>-1.03576</v>
      </c>
      <c r="D1291" s="4">
        <v>-3.3366560000000001</v>
      </c>
      <c r="E1291" s="4">
        <v>0.72329600000000005</v>
      </c>
      <c r="F1291" s="4">
        <v>-5.8780000000000004E-3</v>
      </c>
      <c r="G1291" s="4">
        <v>-2.5818810000000001</v>
      </c>
      <c r="H1291" s="4" t="s">
        <v>2084</v>
      </c>
    </row>
    <row r="1292" spans="1:8">
      <c r="A1292" s="4">
        <v>2544</v>
      </c>
      <c r="B1292" s="4">
        <v>-5.5299120000000004</v>
      </c>
      <c r="C1292" s="4">
        <v>2.8279070000000002</v>
      </c>
      <c r="D1292" s="4">
        <v>-3.2771919999999999</v>
      </c>
      <c r="E1292" s="4">
        <v>-1.1585319999999999</v>
      </c>
      <c r="F1292" s="4">
        <v>-1.6715199999999999</v>
      </c>
      <c r="G1292" s="4">
        <v>-3.6827999999999999</v>
      </c>
      <c r="H1292" s="4" t="s">
        <v>2085</v>
      </c>
    </row>
    <row r="1293" spans="1:8">
      <c r="A1293" s="4">
        <v>2545</v>
      </c>
      <c r="B1293" s="4">
        <v>-5.2472099999999999</v>
      </c>
      <c r="C1293" s="4">
        <v>1.41797</v>
      </c>
      <c r="D1293" s="4">
        <v>-4.9901960000000001</v>
      </c>
      <c r="E1293" s="4">
        <v>-2.4972699999999999</v>
      </c>
      <c r="F1293" s="4">
        <v>-2.3443779999999999</v>
      </c>
      <c r="G1293" s="4">
        <v>-3.1001150000000002</v>
      </c>
      <c r="H1293" s="4" t="s">
        <v>2086</v>
      </c>
    </row>
    <row r="1294" spans="1:8">
      <c r="A1294" s="4">
        <v>2546</v>
      </c>
      <c r="B1294" s="4">
        <v>0.84409100000000004</v>
      </c>
      <c r="C1294" s="4">
        <v>-0.146451</v>
      </c>
      <c r="D1294" s="4">
        <v>0.96677100000000005</v>
      </c>
      <c r="E1294" s="4">
        <v>-4.2821119999999997</v>
      </c>
      <c r="F1294" s="4">
        <v>-3.0729549999999999</v>
      </c>
      <c r="G1294" s="4">
        <v>-0.426257</v>
      </c>
      <c r="H1294" s="4" t="s">
        <v>2087</v>
      </c>
    </row>
    <row r="1295" spans="1:8">
      <c r="A1295" s="4">
        <v>2547</v>
      </c>
      <c r="B1295" s="4">
        <v>-3.2372809999999999</v>
      </c>
      <c r="C1295" s="4">
        <v>1.9305380000000001</v>
      </c>
      <c r="D1295" s="4">
        <v>-1.646808</v>
      </c>
      <c r="E1295" s="4">
        <v>-0.77501500000000001</v>
      </c>
      <c r="F1295" s="4">
        <v>0.124324</v>
      </c>
      <c r="G1295" s="4">
        <v>-4.6433619999999998</v>
      </c>
      <c r="H1295" s="4" t="s">
        <v>2088</v>
      </c>
    </row>
    <row r="1296" spans="1:8">
      <c r="A1296" s="4">
        <v>2548</v>
      </c>
      <c r="B1296" s="4">
        <v>-0.76878100000000005</v>
      </c>
      <c r="C1296" s="4">
        <v>-0.94682100000000002</v>
      </c>
      <c r="D1296" s="4">
        <v>0.68835900000000005</v>
      </c>
      <c r="E1296" s="4">
        <v>1.380808</v>
      </c>
      <c r="F1296" s="4">
        <v>-1.5525519999999999</v>
      </c>
      <c r="G1296" s="4">
        <v>-1.300298</v>
      </c>
      <c r="H1296" s="4" t="s">
        <v>2089</v>
      </c>
    </row>
    <row r="1297" spans="1:8">
      <c r="A1297" s="4">
        <v>2549</v>
      </c>
      <c r="B1297" s="4">
        <v>-6.7449669999999999</v>
      </c>
      <c r="C1297" s="4">
        <v>-1.3875770000000001</v>
      </c>
      <c r="D1297" s="4">
        <v>-1.741088</v>
      </c>
      <c r="E1297" s="4">
        <v>-3.125499</v>
      </c>
      <c r="F1297" s="4">
        <v>-1.0640810000000001</v>
      </c>
      <c r="G1297" s="4">
        <v>-1.805E-3</v>
      </c>
      <c r="H1297" s="4" t="s">
        <v>2090</v>
      </c>
    </row>
    <row r="1298" spans="1:8">
      <c r="A1298" s="4">
        <v>2550</v>
      </c>
      <c r="B1298" s="4">
        <v>-3.2105769999999998</v>
      </c>
      <c r="C1298" s="4">
        <v>1.422712</v>
      </c>
      <c r="D1298" s="4">
        <v>-3.0846480000000001</v>
      </c>
      <c r="E1298" s="4">
        <v>1.53376</v>
      </c>
      <c r="F1298" s="4">
        <v>-0.136407</v>
      </c>
      <c r="G1298" s="4">
        <v>-4.921608</v>
      </c>
      <c r="H1298" s="4" t="s">
        <v>2091</v>
      </c>
    </row>
    <row r="1299" spans="1:8">
      <c r="A1299" s="4">
        <v>2551</v>
      </c>
      <c r="B1299" s="4">
        <v>-0.808006</v>
      </c>
      <c r="C1299" s="4">
        <v>-0.76035600000000003</v>
      </c>
      <c r="D1299" s="4">
        <v>4.5303100000000001</v>
      </c>
      <c r="E1299" s="4">
        <v>-1.1271469999999999</v>
      </c>
      <c r="F1299" s="4">
        <v>2.3584160000000001</v>
      </c>
      <c r="G1299" s="4">
        <v>2.5653239999999999</v>
      </c>
      <c r="H1299" s="4" t="s">
        <v>2092</v>
      </c>
    </row>
    <row r="1300" spans="1:8">
      <c r="A1300" s="4">
        <v>2552</v>
      </c>
      <c r="B1300" s="4">
        <v>0.56870500000000002</v>
      </c>
      <c r="C1300" s="4">
        <v>-0.46827800000000003</v>
      </c>
      <c r="D1300" s="4">
        <v>1.2111730000000001</v>
      </c>
      <c r="E1300" s="4">
        <v>0.91454100000000005</v>
      </c>
      <c r="F1300" s="4">
        <v>1.2947090000000001</v>
      </c>
      <c r="G1300" s="4">
        <v>1.6676139999999999</v>
      </c>
      <c r="H1300" s="4" t="s">
        <v>2093</v>
      </c>
    </row>
    <row r="1301" spans="1:8">
      <c r="A1301" s="4">
        <v>2553</v>
      </c>
      <c r="B1301" s="4">
        <v>2.298851</v>
      </c>
      <c r="C1301" s="4">
        <v>1.7809550000000001</v>
      </c>
      <c r="D1301" s="4">
        <v>0.67879599999999995</v>
      </c>
      <c r="E1301" s="4">
        <v>0.50414700000000001</v>
      </c>
      <c r="F1301" s="4">
        <v>-0.71609999999999996</v>
      </c>
      <c r="G1301" s="4">
        <v>1.3389979999999999</v>
      </c>
      <c r="H1301" s="4" t="s">
        <v>2094</v>
      </c>
    </row>
    <row r="1302" spans="1:8">
      <c r="A1302" s="4">
        <v>2554</v>
      </c>
      <c r="B1302" s="4">
        <v>5.33969</v>
      </c>
      <c r="C1302" s="4">
        <v>0.21999199999999999</v>
      </c>
      <c r="D1302" s="4">
        <v>2.6984560000000002</v>
      </c>
      <c r="E1302" s="4">
        <v>8.7340820000000008</v>
      </c>
      <c r="F1302" s="4">
        <v>2.6206879999999999</v>
      </c>
      <c r="G1302" s="4">
        <v>2.8055310000000002</v>
      </c>
      <c r="H1302" s="4" t="s">
        <v>2095</v>
      </c>
    </row>
    <row r="1303" spans="1:8">
      <c r="A1303" s="4">
        <v>2555</v>
      </c>
      <c r="B1303" s="4">
        <v>1.9817450000000001</v>
      </c>
      <c r="C1303" s="4">
        <v>-0.328235</v>
      </c>
      <c r="D1303" s="4">
        <v>2.6242839999999998</v>
      </c>
      <c r="E1303" s="4">
        <v>-1.0802179999999999</v>
      </c>
      <c r="F1303" s="4">
        <v>-0.19819000000000001</v>
      </c>
      <c r="G1303" s="4">
        <v>-0.85345700000000002</v>
      </c>
      <c r="H1303" s="4" t="s">
        <v>2096</v>
      </c>
    </row>
    <row r="1304" spans="1:8">
      <c r="A1304" s="4">
        <v>2556</v>
      </c>
      <c r="B1304" s="4">
        <v>-5.4644170000000001</v>
      </c>
      <c r="C1304" s="4">
        <v>1.651764</v>
      </c>
      <c r="D1304" s="4">
        <v>-3.5436869999999998</v>
      </c>
      <c r="E1304" s="4">
        <v>3.5507680000000001</v>
      </c>
      <c r="F1304" s="4">
        <v>0.64636300000000002</v>
      </c>
      <c r="G1304" s="4">
        <v>-5.5533599999999996</v>
      </c>
      <c r="H1304" s="4" t="s">
        <v>2097</v>
      </c>
    </row>
    <row r="1305" spans="1:8">
      <c r="A1305" s="4">
        <v>2557</v>
      </c>
      <c r="B1305" s="4">
        <v>-5.0189999999999999E-2</v>
      </c>
      <c r="C1305" s="4">
        <v>0.131026</v>
      </c>
      <c r="D1305" s="4">
        <v>3.363988</v>
      </c>
      <c r="E1305" s="4">
        <v>0.32335799999999998</v>
      </c>
      <c r="F1305" s="4">
        <v>0.20697599999999999</v>
      </c>
      <c r="G1305" s="4">
        <v>3.2891789999999999</v>
      </c>
      <c r="H1305" s="4" t="s">
        <v>2098</v>
      </c>
    </row>
    <row r="1306" spans="1:8">
      <c r="A1306" s="4">
        <v>2558</v>
      </c>
      <c r="B1306" s="4">
        <v>-0.85384800000000005</v>
      </c>
      <c r="C1306" s="4">
        <v>0.83338100000000004</v>
      </c>
      <c r="D1306" s="4">
        <v>-1.327113</v>
      </c>
      <c r="E1306" s="4">
        <v>-3.810727</v>
      </c>
      <c r="F1306" s="4">
        <v>-1.930391</v>
      </c>
      <c r="G1306" s="4">
        <v>-0.332955</v>
      </c>
      <c r="H1306" s="4" t="s">
        <v>2099</v>
      </c>
    </row>
    <row r="1307" spans="1:8">
      <c r="A1307" s="4">
        <v>2559</v>
      </c>
      <c r="B1307" s="4">
        <v>-1.748035</v>
      </c>
      <c r="C1307" s="4">
        <v>-0.13191</v>
      </c>
      <c r="D1307" s="4">
        <v>0.84624299999999997</v>
      </c>
      <c r="E1307" s="4">
        <v>-1.4359470000000001</v>
      </c>
      <c r="F1307" s="4">
        <v>-1.379894</v>
      </c>
      <c r="G1307" s="4">
        <v>0.86226100000000006</v>
      </c>
      <c r="H1307" s="4" t="s">
        <v>2100</v>
      </c>
    </row>
    <row r="1308" spans="1:8">
      <c r="A1308" s="4">
        <v>2560</v>
      </c>
      <c r="B1308" s="4">
        <v>7.6602259999999998</v>
      </c>
      <c r="C1308" s="4">
        <v>-1.0568789999999999</v>
      </c>
      <c r="D1308" s="4">
        <v>8.6326590000000003</v>
      </c>
      <c r="E1308" s="4">
        <v>3.632037</v>
      </c>
      <c r="F1308" s="4">
        <v>2.9666589999999999</v>
      </c>
      <c r="G1308" s="4">
        <v>5.9878369999999999</v>
      </c>
      <c r="H1308" s="4" t="s">
        <v>2101</v>
      </c>
    </row>
    <row r="1309" spans="1:8">
      <c r="A1309" s="4">
        <v>2561</v>
      </c>
      <c r="B1309" s="4">
        <v>-1.1395459999999999</v>
      </c>
      <c r="C1309" s="4">
        <v>0.89044100000000004</v>
      </c>
      <c r="D1309" s="4">
        <v>-1.7824880000000001</v>
      </c>
      <c r="E1309" s="4">
        <v>4.4832229999999997</v>
      </c>
      <c r="F1309" s="4">
        <v>0.18587300000000001</v>
      </c>
      <c r="G1309" s="4">
        <v>-0.64888999999999997</v>
      </c>
      <c r="H1309" s="4" t="s">
        <v>2102</v>
      </c>
    </row>
    <row r="1310" spans="1:8">
      <c r="A1310" s="4">
        <v>2562</v>
      </c>
      <c r="B1310" s="4">
        <v>-0.37615300000000002</v>
      </c>
      <c r="C1310" s="4">
        <v>0.753772</v>
      </c>
      <c r="D1310" s="4">
        <v>6.1035300000000001</v>
      </c>
      <c r="E1310" s="4">
        <v>-1.050484</v>
      </c>
      <c r="F1310" s="4">
        <v>0.79516299999999995</v>
      </c>
      <c r="G1310" s="4">
        <v>6.2331009999999996</v>
      </c>
      <c r="H1310" s="4" t="s">
        <v>2103</v>
      </c>
    </row>
    <row r="1311" spans="1:8">
      <c r="A1311" s="4">
        <v>2563</v>
      </c>
      <c r="B1311" s="4">
        <v>2.3562889999999999</v>
      </c>
      <c r="C1311" s="4">
        <v>-2.3140610000000001</v>
      </c>
      <c r="D1311" s="4">
        <v>0.48767100000000002</v>
      </c>
      <c r="E1311" s="4">
        <v>3.528753</v>
      </c>
      <c r="F1311" s="4">
        <v>2.8330479999999998</v>
      </c>
      <c r="G1311" s="4">
        <v>-0.58824699999999996</v>
      </c>
      <c r="H1311" s="4" t="s">
        <v>2104</v>
      </c>
    </row>
    <row r="1312" spans="1:8">
      <c r="A1312" s="4">
        <v>2564</v>
      </c>
      <c r="B1312" s="4">
        <v>0.22801399999999999</v>
      </c>
      <c r="C1312" s="4">
        <v>-0.56271499999999997</v>
      </c>
      <c r="D1312" s="4">
        <v>1.9161109999999999</v>
      </c>
      <c r="E1312" s="4">
        <v>-0.63927999999999996</v>
      </c>
      <c r="F1312" s="4">
        <v>-9.3464000000000005E-2</v>
      </c>
      <c r="G1312" s="4">
        <v>3.9531900000000002</v>
      </c>
      <c r="H1312" s="4" t="s">
        <v>2105</v>
      </c>
    </row>
    <row r="1313" spans="1:8">
      <c r="A1313" s="4">
        <v>2565</v>
      </c>
      <c r="B1313" s="4">
        <v>2.8546260000000001</v>
      </c>
      <c r="C1313" s="4">
        <v>0.29933500000000002</v>
      </c>
      <c r="D1313" s="4">
        <v>2.6505130000000001</v>
      </c>
      <c r="E1313" s="4">
        <v>2.613556</v>
      </c>
      <c r="F1313" s="4">
        <v>2.1094140000000001</v>
      </c>
      <c r="G1313" s="4">
        <v>2.5361959999999999</v>
      </c>
      <c r="H1313" s="4" t="s">
        <v>2106</v>
      </c>
    </row>
    <row r="1314" spans="1:8">
      <c r="A1314" s="4">
        <v>2566</v>
      </c>
      <c r="B1314" s="4">
        <v>6.2800760000000002</v>
      </c>
      <c r="C1314" s="4">
        <v>-1.320843</v>
      </c>
      <c r="D1314" s="4">
        <v>4.7200160000000002</v>
      </c>
      <c r="E1314" s="4">
        <v>2.451355</v>
      </c>
      <c r="F1314" s="4">
        <v>0.32262600000000002</v>
      </c>
      <c r="G1314" s="4">
        <v>4.0617210000000004</v>
      </c>
      <c r="H1314" s="4" t="s">
        <v>2107</v>
      </c>
    </row>
    <row r="1315" spans="1:8">
      <c r="A1315" s="4">
        <v>2567</v>
      </c>
      <c r="B1315" s="4">
        <v>2.1312600000000002</v>
      </c>
      <c r="C1315" s="4">
        <v>-1.847178</v>
      </c>
      <c r="D1315" s="4">
        <v>1.0484819999999999</v>
      </c>
      <c r="E1315" s="4">
        <v>0.29484900000000003</v>
      </c>
      <c r="F1315" s="4">
        <v>0.78828500000000001</v>
      </c>
      <c r="G1315" s="4">
        <v>8.6466000000000001E-2</v>
      </c>
      <c r="H1315" s="4" t="s">
        <v>2108</v>
      </c>
    </row>
    <row r="1316" spans="1:8">
      <c r="A1316" s="4">
        <v>2568</v>
      </c>
      <c r="B1316" s="4">
        <v>-0.58860400000000002</v>
      </c>
      <c r="C1316" s="4">
        <v>-0.50314599999999998</v>
      </c>
      <c r="D1316" s="4">
        <v>3.6156389999999998</v>
      </c>
      <c r="E1316" s="4">
        <v>-3.6830370000000001</v>
      </c>
      <c r="F1316" s="4">
        <v>3.7469999999999999E-3</v>
      </c>
      <c r="G1316" s="4">
        <v>2.1226970000000001</v>
      </c>
      <c r="H1316" s="4" t="s">
        <v>2109</v>
      </c>
    </row>
    <row r="1317" spans="1:8">
      <c r="A1317" s="4">
        <v>2569</v>
      </c>
      <c r="B1317" s="4">
        <v>-7.4825000000000003E-2</v>
      </c>
      <c r="C1317" s="4">
        <v>0.251946</v>
      </c>
      <c r="D1317" s="4">
        <v>2.8808959999999999</v>
      </c>
      <c r="E1317" s="4">
        <v>0.38405699999999998</v>
      </c>
      <c r="F1317" s="4">
        <v>1.3835850000000001</v>
      </c>
      <c r="G1317" s="4">
        <v>1.7004760000000001</v>
      </c>
      <c r="H1317" s="4" t="s">
        <v>2110</v>
      </c>
    </row>
    <row r="1318" spans="1:8">
      <c r="A1318" s="4">
        <v>2570</v>
      </c>
      <c r="B1318" s="4">
        <v>-0.49491600000000002</v>
      </c>
      <c r="C1318" s="4">
        <v>-1.042438</v>
      </c>
      <c r="D1318" s="4">
        <v>-2.5857800000000002</v>
      </c>
      <c r="E1318" s="4">
        <v>1.4410149999999999</v>
      </c>
      <c r="F1318" s="4">
        <v>0.674821</v>
      </c>
      <c r="G1318" s="4">
        <v>-4.9712449999999997</v>
      </c>
      <c r="H1318" s="4" t="s">
        <v>2111</v>
      </c>
    </row>
    <row r="1319" spans="1:8">
      <c r="A1319" s="4">
        <v>2571</v>
      </c>
      <c r="B1319" s="4">
        <v>-2.8821379999999999</v>
      </c>
      <c r="C1319" s="4">
        <v>2.6475119999999999</v>
      </c>
      <c r="D1319" s="4">
        <v>-1.3092839999999999</v>
      </c>
      <c r="E1319" s="4">
        <v>-2.0838809999999999</v>
      </c>
      <c r="F1319" s="4">
        <v>-0.69782</v>
      </c>
      <c r="G1319" s="4">
        <v>0.341866</v>
      </c>
      <c r="H1319" s="4" t="s">
        <v>2112</v>
      </c>
    </row>
    <row r="1320" spans="1:8">
      <c r="A1320" s="4">
        <v>2572</v>
      </c>
      <c r="B1320" s="4">
        <v>1.440733</v>
      </c>
      <c r="C1320" s="4">
        <v>0.57421800000000001</v>
      </c>
      <c r="D1320" s="4">
        <v>2.8099219999999998</v>
      </c>
      <c r="E1320" s="4">
        <v>2.075863</v>
      </c>
      <c r="F1320" s="4">
        <v>0.78383700000000001</v>
      </c>
      <c r="G1320" s="4">
        <v>2.4476680000000002</v>
      </c>
      <c r="H1320" s="4" t="s">
        <v>2113</v>
      </c>
    </row>
    <row r="1321" spans="1:8">
      <c r="A1321" s="4">
        <v>2573</v>
      </c>
      <c r="B1321" s="4">
        <v>0.92551300000000003</v>
      </c>
      <c r="C1321" s="4">
        <v>-1.8343449999999999</v>
      </c>
      <c r="D1321" s="4">
        <v>3.962672</v>
      </c>
      <c r="E1321" s="4">
        <v>2.8872409999999999</v>
      </c>
      <c r="F1321" s="4">
        <v>1.0150539999999999</v>
      </c>
      <c r="G1321" s="4">
        <v>3.9793569999999998</v>
      </c>
      <c r="H1321" s="4" t="s">
        <v>2114</v>
      </c>
    </row>
    <row r="1322" spans="1:8">
      <c r="A1322" s="4">
        <v>2574</v>
      </c>
      <c r="B1322" s="4">
        <v>3.738442</v>
      </c>
      <c r="C1322" s="4">
        <v>-0.89527000000000001</v>
      </c>
      <c r="D1322" s="4">
        <v>6.6159439999999998</v>
      </c>
      <c r="E1322" s="4">
        <v>-0.54037599999999997</v>
      </c>
      <c r="F1322" s="4">
        <v>0.95738400000000001</v>
      </c>
      <c r="G1322" s="4">
        <v>5.3561379999999996</v>
      </c>
      <c r="H1322" s="4" t="s">
        <v>2115</v>
      </c>
    </row>
    <row r="1323" spans="1:8">
      <c r="A1323" s="4">
        <v>2575</v>
      </c>
      <c r="B1323" s="4">
        <v>3.5279630000000002</v>
      </c>
      <c r="C1323" s="4">
        <v>-1.3996230000000001</v>
      </c>
      <c r="D1323" s="4">
        <v>-0.20530699999999999</v>
      </c>
      <c r="E1323" s="4">
        <v>3.437122</v>
      </c>
      <c r="F1323" s="4">
        <v>3.1205609999999999</v>
      </c>
      <c r="G1323" s="4">
        <v>0.74928799999999995</v>
      </c>
      <c r="H1323" s="4" t="s">
        <v>2116</v>
      </c>
    </row>
    <row r="1324" spans="1:8">
      <c r="A1324" s="4">
        <v>2576</v>
      </c>
      <c r="B1324" s="4">
        <v>-5.3756000000000004</v>
      </c>
      <c r="C1324" s="4">
        <v>-0.16825000000000001</v>
      </c>
      <c r="D1324" s="4">
        <v>1.308616</v>
      </c>
      <c r="E1324" s="4">
        <v>-3.514294</v>
      </c>
      <c r="F1324" s="4">
        <v>-1.175853</v>
      </c>
      <c r="G1324" s="4">
        <v>4.222448</v>
      </c>
      <c r="H1324" s="4" t="s">
        <v>2117</v>
      </c>
    </row>
    <row r="1325" spans="1:8">
      <c r="A1325" s="4">
        <v>2577</v>
      </c>
      <c r="B1325" s="4">
        <v>-5.7772709999999998</v>
      </c>
      <c r="C1325" s="4">
        <v>1.0293300000000001</v>
      </c>
      <c r="D1325" s="4">
        <v>1.2943359999999999</v>
      </c>
      <c r="E1325" s="4">
        <v>-3.1822590000000002</v>
      </c>
      <c r="F1325" s="4">
        <v>-2.7556099999999999</v>
      </c>
      <c r="G1325" s="4">
        <v>2.1131250000000001</v>
      </c>
      <c r="H1325" s="4" t="s">
        <v>2118</v>
      </c>
    </row>
    <row r="1326" spans="1:8">
      <c r="A1326" s="4">
        <v>2578</v>
      </c>
      <c r="B1326" s="4">
        <v>2.5270440000000001</v>
      </c>
      <c r="C1326" s="4">
        <v>-0.290024</v>
      </c>
      <c r="D1326" s="4">
        <v>0.29055300000000001</v>
      </c>
      <c r="E1326" s="4">
        <v>4.5123620000000004</v>
      </c>
      <c r="F1326" s="4">
        <v>3.0307050000000002</v>
      </c>
      <c r="G1326" s="4">
        <v>0.96067400000000003</v>
      </c>
      <c r="H1326" s="4" t="s">
        <v>2119</v>
      </c>
    </row>
    <row r="1327" spans="1:8">
      <c r="A1327" s="4">
        <v>2579</v>
      </c>
      <c r="B1327" s="4">
        <v>-3.137591</v>
      </c>
      <c r="C1327" s="4">
        <v>1.2623230000000001</v>
      </c>
      <c r="D1327" s="4">
        <v>-2.2766679999999999</v>
      </c>
      <c r="E1327" s="4">
        <v>-0.16033900000000001</v>
      </c>
      <c r="F1327" s="4">
        <v>0.42128700000000002</v>
      </c>
      <c r="G1327" s="4">
        <v>-1.1548430000000001</v>
      </c>
      <c r="H1327" s="4" t="s">
        <v>2120</v>
      </c>
    </row>
    <row r="1328" spans="1:8">
      <c r="A1328" s="4">
        <v>2580</v>
      </c>
      <c r="B1328" s="4">
        <v>5.6970809999999998</v>
      </c>
      <c r="C1328" s="4">
        <v>-1.9233530000000001</v>
      </c>
      <c r="D1328" s="4">
        <v>0.67594299999999996</v>
      </c>
      <c r="E1328" s="4">
        <v>9.8244279999999993</v>
      </c>
      <c r="F1328" s="4">
        <v>2.7956089999999998</v>
      </c>
      <c r="G1328" s="4">
        <v>0.19336999999999999</v>
      </c>
      <c r="H1328" s="4" t="s">
        <v>2121</v>
      </c>
    </row>
    <row r="1329" spans="1:8">
      <c r="A1329" s="4">
        <v>2581</v>
      </c>
      <c r="B1329" s="4">
        <v>2.1889669999999999</v>
      </c>
      <c r="C1329" s="4">
        <v>5.6184999999999999E-2</v>
      </c>
      <c r="D1329" s="4">
        <v>8.6976040000000001</v>
      </c>
      <c r="E1329" s="4">
        <v>0.22928599999999999</v>
      </c>
      <c r="F1329" s="4">
        <v>1.621102</v>
      </c>
      <c r="G1329" s="4">
        <v>5.0710600000000001</v>
      </c>
      <c r="H1329" s="4" t="s">
        <v>2122</v>
      </c>
    </row>
    <row r="1330" spans="1:8">
      <c r="A1330" s="4">
        <v>2582</v>
      </c>
      <c r="B1330" s="4">
        <v>-0.65464699999999998</v>
      </c>
      <c r="C1330" s="4">
        <v>-0.78334700000000002</v>
      </c>
      <c r="D1330" s="4">
        <v>3.3789799999999999</v>
      </c>
      <c r="E1330" s="4">
        <v>0.94149899999999997</v>
      </c>
      <c r="F1330" s="4">
        <v>-0.84864700000000004</v>
      </c>
      <c r="G1330" s="4">
        <v>2.2255569999999998</v>
      </c>
      <c r="H1330" s="4" t="s">
        <v>2123</v>
      </c>
    </row>
    <row r="1331" spans="1:8">
      <c r="A1331" s="4">
        <v>2583</v>
      </c>
      <c r="B1331" s="4">
        <v>4.4439830000000002</v>
      </c>
      <c r="C1331" s="4">
        <v>-0.93365399999999998</v>
      </c>
      <c r="D1331" s="4">
        <v>3.280627</v>
      </c>
      <c r="E1331" s="4">
        <v>-1.0030859999999999</v>
      </c>
      <c r="F1331" s="4">
        <v>2.5543640000000001</v>
      </c>
      <c r="G1331" s="4">
        <v>5.3517380000000001</v>
      </c>
      <c r="H1331" s="4" t="s">
        <v>2124</v>
      </c>
    </row>
    <row r="1332" spans="1:8">
      <c r="A1332" s="4">
        <v>2584</v>
      </c>
      <c r="B1332" s="4">
        <v>-1.6441170000000001</v>
      </c>
      <c r="C1332" s="4">
        <v>-1.2513570000000001</v>
      </c>
      <c r="D1332" s="4">
        <v>-0.180863</v>
      </c>
      <c r="E1332" s="4">
        <v>-2.334114</v>
      </c>
      <c r="F1332" s="4">
        <v>-0.38888600000000001</v>
      </c>
      <c r="G1332" s="4">
        <v>2.9244330000000001</v>
      </c>
      <c r="H1332" s="4" t="s">
        <v>2125</v>
      </c>
    </row>
    <row r="1333" spans="1:8">
      <c r="A1333" s="4">
        <v>2585</v>
      </c>
      <c r="B1333" s="4">
        <v>0.73169099999999998</v>
      </c>
      <c r="C1333" s="4">
        <v>2.5111000000000001E-2</v>
      </c>
      <c r="D1333" s="4">
        <v>3.1908989999999999</v>
      </c>
      <c r="E1333" s="4">
        <v>1.2617940000000001</v>
      </c>
      <c r="F1333" s="4">
        <v>1.037137</v>
      </c>
      <c r="G1333" s="4">
        <v>2.2604000000000002</v>
      </c>
      <c r="H1333" s="4" t="s">
        <v>2126</v>
      </c>
    </row>
    <row r="1334" spans="1:8">
      <c r="A1334" s="4">
        <v>2586</v>
      </c>
      <c r="B1334" s="4">
        <v>-2.6366580000000002</v>
      </c>
      <c r="C1334" s="4">
        <v>-1.6286069999999999</v>
      </c>
      <c r="D1334" s="4">
        <v>4.1121860000000003</v>
      </c>
      <c r="E1334" s="4">
        <v>-4.1911810000000003</v>
      </c>
      <c r="F1334" s="4">
        <v>-1.770751</v>
      </c>
      <c r="G1334" s="4">
        <v>5.040565</v>
      </c>
      <c r="H1334" s="4" t="s">
        <v>2127</v>
      </c>
    </row>
    <row r="1335" spans="1:8">
      <c r="A1335" s="4">
        <v>2587</v>
      </c>
      <c r="B1335" s="4">
        <v>1.824284</v>
      </c>
      <c r="C1335" s="4">
        <v>-2.7776100000000001</v>
      </c>
      <c r="D1335" s="4">
        <v>0.82707399999999998</v>
      </c>
      <c r="E1335" s="4">
        <v>5.3961990000000002</v>
      </c>
      <c r="F1335" s="4">
        <v>1.6910540000000001</v>
      </c>
      <c r="G1335" s="4">
        <v>-2.2322519999999999</v>
      </c>
      <c r="H1335" s="4" t="s">
        <v>2128</v>
      </c>
    </row>
    <row r="1336" spans="1:8">
      <c r="A1336" s="4">
        <v>2588</v>
      </c>
      <c r="B1336" s="4">
        <v>-0.61434699999999998</v>
      </c>
      <c r="C1336" s="4">
        <v>-0.199017</v>
      </c>
      <c r="D1336" s="4">
        <v>3.4078140000000001</v>
      </c>
      <c r="E1336" s="4">
        <v>1.2298910000000001</v>
      </c>
      <c r="F1336" s="4">
        <v>4.4759999999999999E-3</v>
      </c>
      <c r="G1336" s="4">
        <v>4.2353769999999997</v>
      </c>
      <c r="H1336" s="4" t="s">
        <v>2129</v>
      </c>
    </row>
    <row r="1337" spans="1:8">
      <c r="A1337" s="4">
        <v>2589</v>
      </c>
      <c r="B1337" s="4">
        <v>1.4222330000000001</v>
      </c>
      <c r="C1337" s="4">
        <v>2.1516220000000001</v>
      </c>
      <c r="D1337" s="4">
        <v>0.92639899999999997</v>
      </c>
      <c r="E1337" s="4">
        <v>-3.673962</v>
      </c>
      <c r="F1337" s="4">
        <v>-1.29312</v>
      </c>
      <c r="G1337" s="4">
        <v>0.46667700000000001</v>
      </c>
      <c r="H1337" s="4" t="s">
        <v>2130</v>
      </c>
    </row>
    <row r="1338" spans="1:8">
      <c r="A1338" s="4">
        <v>2590</v>
      </c>
      <c r="B1338" s="4">
        <v>3.3821560000000002</v>
      </c>
      <c r="C1338" s="4">
        <v>-1.3883220000000001</v>
      </c>
      <c r="D1338" s="4">
        <v>1.633089</v>
      </c>
      <c r="E1338" s="4">
        <v>-1.1607479999999999</v>
      </c>
      <c r="F1338" s="4">
        <v>-0.29531800000000002</v>
      </c>
      <c r="G1338" s="4">
        <v>1.9540679999999999</v>
      </c>
      <c r="H1338" s="4" t="s">
        <v>2131</v>
      </c>
    </row>
    <row r="1339" spans="1:8">
      <c r="A1339" s="4">
        <v>2591</v>
      </c>
      <c r="B1339" s="4">
        <v>-0.33769300000000002</v>
      </c>
      <c r="C1339" s="4">
        <v>1.05819</v>
      </c>
      <c r="D1339" s="4">
        <v>1.0230669999999999</v>
      </c>
      <c r="E1339" s="4">
        <v>-0.417603</v>
      </c>
      <c r="F1339" s="4">
        <v>-0.310197</v>
      </c>
      <c r="G1339" s="4">
        <v>1.7952950000000001</v>
      </c>
      <c r="H1339" s="4" t="s">
        <v>2132</v>
      </c>
    </row>
    <row r="1340" spans="1:8">
      <c r="A1340" s="4">
        <v>2592</v>
      </c>
      <c r="B1340" s="4">
        <v>-2.9518520000000001</v>
      </c>
      <c r="C1340" s="4">
        <v>-0.360508</v>
      </c>
      <c r="D1340" s="4">
        <v>0.31878899999999999</v>
      </c>
      <c r="E1340" s="4">
        <v>-2.548467</v>
      </c>
      <c r="F1340" s="4">
        <v>-2.2072989999999999</v>
      </c>
      <c r="G1340" s="4">
        <v>3.4845250000000001</v>
      </c>
      <c r="H1340" s="4" t="s">
        <v>2133</v>
      </c>
    </row>
    <row r="1341" spans="1:8">
      <c r="A1341" s="4">
        <v>2593</v>
      </c>
      <c r="B1341" s="4">
        <v>-8.0620039999999999</v>
      </c>
      <c r="C1341" s="4">
        <v>-0.700743</v>
      </c>
      <c r="D1341" s="4">
        <v>2.7977949999999998</v>
      </c>
      <c r="E1341" s="4">
        <v>-5.4198839999999997</v>
      </c>
      <c r="F1341" s="4">
        <v>-2.3718729999999999</v>
      </c>
      <c r="G1341" s="4">
        <v>3.252456</v>
      </c>
      <c r="H1341" s="4" t="s">
        <v>2134</v>
      </c>
    </row>
    <row r="1342" spans="1:8">
      <c r="A1342" s="4">
        <v>2594</v>
      </c>
      <c r="B1342" s="4">
        <v>1.790249</v>
      </c>
      <c r="C1342" s="4">
        <v>0.45927299999999999</v>
      </c>
      <c r="D1342" s="4">
        <v>1.879553</v>
      </c>
      <c r="E1342" s="4">
        <v>0.83318700000000001</v>
      </c>
      <c r="F1342" s="4">
        <v>-0.75070700000000001</v>
      </c>
      <c r="G1342" s="4">
        <v>2.1253860000000002</v>
      </c>
      <c r="H1342" s="4" t="s">
        <v>2135</v>
      </c>
    </row>
    <row r="1343" spans="1:8">
      <c r="A1343" s="4">
        <v>2595</v>
      </c>
      <c r="B1343" s="4">
        <v>1.979846</v>
      </c>
      <c r="C1343" s="4">
        <v>-1.230548</v>
      </c>
      <c r="D1343" s="4">
        <v>1.888363</v>
      </c>
      <c r="E1343" s="4">
        <v>5.5216640000000003</v>
      </c>
      <c r="F1343" s="4">
        <v>3.2468840000000001</v>
      </c>
      <c r="G1343" s="4">
        <v>-0.79664400000000002</v>
      </c>
      <c r="H1343" s="4" t="s">
        <v>2136</v>
      </c>
    </row>
    <row r="1344" spans="1:8">
      <c r="A1344" s="4">
        <v>2596</v>
      </c>
      <c r="B1344" s="4">
        <v>-8.1044289999999997</v>
      </c>
      <c r="C1344" s="4">
        <v>4.0541239999999998</v>
      </c>
      <c r="D1344" s="4">
        <v>-1.0680609999999999</v>
      </c>
      <c r="E1344" s="4">
        <v>6.6140590000000001</v>
      </c>
      <c r="F1344" s="4">
        <v>1.086689</v>
      </c>
      <c r="G1344" s="4">
        <v>-1.8960980000000001</v>
      </c>
      <c r="H1344" s="4" t="s">
        <v>2137</v>
      </c>
    </row>
    <row r="1345" spans="1:8">
      <c r="A1345" s="4">
        <v>2597</v>
      </c>
      <c r="B1345" s="4">
        <v>-1.309464</v>
      </c>
      <c r="C1345" s="4">
        <v>-0.26924799999999999</v>
      </c>
      <c r="D1345" s="4">
        <v>-3.2372429999999999</v>
      </c>
      <c r="E1345" s="4">
        <v>-3.6945350000000001</v>
      </c>
      <c r="F1345" s="4">
        <v>-2.0990120000000001</v>
      </c>
      <c r="G1345" s="4">
        <v>-2.3866740000000002</v>
      </c>
      <c r="H1345" s="4" t="s">
        <v>2138</v>
      </c>
    </row>
    <row r="1346" spans="1:8">
      <c r="A1346" s="4">
        <v>2598</v>
      </c>
      <c r="B1346" s="4">
        <v>0.39336900000000002</v>
      </c>
      <c r="C1346" s="4">
        <v>0.48429699999999998</v>
      </c>
      <c r="D1346" s="4">
        <v>0.84258500000000003</v>
      </c>
      <c r="E1346" s="4">
        <v>-1.4706619999999999</v>
      </c>
      <c r="F1346" s="4">
        <v>-8.2698999999999995E-2</v>
      </c>
      <c r="G1346" s="4">
        <v>2.109988</v>
      </c>
      <c r="H1346" s="4" t="s">
        <v>2139</v>
      </c>
    </row>
    <row r="1347" spans="1:8">
      <c r="A1347" s="4">
        <v>2599</v>
      </c>
      <c r="B1347" s="4">
        <v>7.8410529999999996</v>
      </c>
      <c r="C1347" s="4">
        <v>1.2473080000000001</v>
      </c>
      <c r="D1347" s="4">
        <v>2.242785</v>
      </c>
      <c r="E1347" s="4">
        <v>1.5554779999999999</v>
      </c>
      <c r="F1347" s="4">
        <v>2.1158809999999999</v>
      </c>
      <c r="G1347" s="4">
        <v>2.4542259999999998</v>
      </c>
      <c r="H1347" s="4" t="s">
        <v>2140</v>
      </c>
    </row>
    <row r="1348" spans="1:8">
      <c r="A1348" s="4">
        <v>2600</v>
      </c>
      <c r="B1348" s="4">
        <v>1.362679</v>
      </c>
      <c r="C1348" s="4">
        <v>-0.63542600000000005</v>
      </c>
      <c r="D1348" s="4">
        <v>0.45955099999999999</v>
      </c>
      <c r="E1348" s="4">
        <v>-0.47334100000000001</v>
      </c>
      <c r="F1348" s="4">
        <v>0.17341599999999999</v>
      </c>
      <c r="G1348" s="4">
        <v>0.29469499999999998</v>
      </c>
      <c r="H1348" s="4" t="s">
        <v>2141</v>
      </c>
    </row>
    <row r="1349" spans="1:8">
      <c r="A1349" s="4">
        <v>2601</v>
      </c>
      <c r="B1349" s="4">
        <v>2.3313570000000001</v>
      </c>
      <c r="C1349" s="4">
        <v>-1.6119460000000001</v>
      </c>
      <c r="D1349" s="4">
        <v>4.2781079999999996</v>
      </c>
      <c r="E1349" s="4">
        <v>3.0419740000000002</v>
      </c>
      <c r="F1349" s="4">
        <v>0.93038299999999996</v>
      </c>
      <c r="G1349" s="4">
        <v>4.3267069999999999</v>
      </c>
      <c r="H1349" s="4" t="s">
        <v>2142</v>
      </c>
    </row>
    <row r="1350" spans="1:8">
      <c r="A1350" s="4">
        <v>2602</v>
      </c>
      <c r="B1350" s="4">
        <v>-12.941564</v>
      </c>
      <c r="C1350" s="4">
        <v>2.6092119999999999</v>
      </c>
      <c r="D1350" s="4">
        <v>-2.6007349999999998</v>
      </c>
      <c r="E1350" s="4">
        <v>-0.66481299999999999</v>
      </c>
      <c r="F1350" s="4">
        <v>2.212691</v>
      </c>
      <c r="G1350" s="4">
        <v>-3.7598660000000002</v>
      </c>
      <c r="H1350" s="4" t="s">
        <v>2143</v>
      </c>
    </row>
    <row r="1351" spans="1:8">
      <c r="A1351" s="4">
        <v>2603</v>
      </c>
      <c r="B1351" s="4">
        <v>-5.3867760000000002</v>
      </c>
      <c r="C1351" s="4">
        <v>-1.7332540000000001</v>
      </c>
      <c r="D1351" s="4">
        <v>1.111253</v>
      </c>
      <c r="E1351" s="4">
        <v>-2.493179</v>
      </c>
      <c r="F1351" s="4">
        <v>-3.483784</v>
      </c>
      <c r="G1351" s="4">
        <v>3.622646</v>
      </c>
      <c r="H1351" s="4" t="s">
        <v>2144</v>
      </c>
    </row>
    <row r="1352" spans="1:8">
      <c r="A1352" s="4">
        <v>2604</v>
      </c>
      <c r="B1352" s="4">
        <v>-1.7797149999999999</v>
      </c>
      <c r="C1352" s="4">
        <v>0.99540799999999996</v>
      </c>
      <c r="D1352" s="4">
        <v>-0.54797499999999999</v>
      </c>
      <c r="E1352" s="4">
        <v>-6.7444629999999997</v>
      </c>
      <c r="F1352" s="4">
        <v>-1.730229</v>
      </c>
      <c r="G1352" s="4">
        <v>-0.81223900000000004</v>
      </c>
      <c r="H1352" s="4" t="s">
        <v>2145</v>
      </c>
    </row>
    <row r="1353" spans="1:8">
      <c r="A1353" s="4">
        <v>2605</v>
      </c>
      <c r="B1353" s="4">
        <v>-4.7965090000000004</v>
      </c>
      <c r="C1353" s="4">
        <v>1.469535</v>
      </c>
      <c r="D1353" s="4">
        <v>-1.627264</v>
      </c>
      <c r="E1353" s="4">
        <v>-3.5058050000000001</v>
      </c>
      <c r="F1353" s="4">
        <v>-0.47032299999999999</v>
      </c>
      <c r="G1353" s="4">
        <v>1.8458619999999999</v>
      </c>
      <c r="H1353" s="4" t="s">
        <v>2146</v>
      </c>
    </row>
    <row r="1354" spans="1:8">
      <c r="A1354" s="4">
        <v>2606</v>
      </c>
      <c r="B1354" s="4">
        <v>-2.8403589999999999</v>
      </c>
      <c r="C1354" s="4">
        <v>-1.765646</v>
      </c>
      <c r="D1354" s="4">
        <v>-4.6697550000000003</v>
      </c>
      <c r="E1354" s="4">
        <v>-3.4927280000000001</v>
      </c>
      <c r="F1354" s="4">
        <v>-2.5576340000000002</v>
      </c>
      <c r="G1354" s="4">
        <v>-4.2223769999999998</v>
      </c>
      <c r="H1354" s="4" t="s">
        <v>2147</v>
      </c>
    </row>
    <row r="1355" spans="1:8">
      <c r="A1355" s="4">
        <v>2607</v>
      </c>
      <c r="B1355" s="4">
        <v>3.8169819999999999</v>
      </c>
      <c r="C1355" s="4">
        <v>0.42798599999999998</v>
      </c>
      <c r="D1355" s="4">
        <v>1.2860769999999999</v>
      </c>
      <c r="E1355" s="4">
        <v>0.66415000000000002</v>
      </c>
      <c r="F1355" s="4">
        <v>-0.84670400000000001</v>
      </c>
      <c r="G1355" s="4">
        <v>2.8270249999999999</v>
      </c>
      <c r="H1355" s="4" t="s">
        <v>2148</v>
      </c>
    </row>
    <row r="1356" spans="1:8">
      <c r="A1356" s="4">
        <v>2608</v>
      </c>
      <c r="B1356" s="4">
        <v>-6.92889</v>
      </c>
      <c r="C1356" s="4">
        <v>2.616965</v>
      </c>
      <c r="D1356" s="4">
        <v>1.6028770000000001</v>
      </c>
      <c r="E1356" s="4">
        <v>-4.4442409999999999</v>
      </c>
      <c r="F1356" s="4">
        <v>-1.598813</v>
      </c>
      <c r="G1356" s="4">
        <v>2.5435490000000001</v>
      </c>
      <c r="H1356" s="4" t="s">
        <v>2149</v>
      </c>
    </row>
    <row r="1357" spans="1:8">
      <c r="A1357" s="4">
        <v>2609</v>
      </c>
      <c r="B1357" s="4">
        <v>-0.97255000000000003</v>
      </c>
      <c r="C1357" s="4">
        <v>0.67265799999999998</v>
      </c>
      <c r="D1357" s="4">
        <v>-6.2333080000000001</v>
      </c>
      <c r="E1357" s="4">
        <v>1.5966480000000001</v>
      </c>
      <c r="F1357" s="4">
        <v>0.59920700000000005</v>
      </c>
      <c r="G1357" s="4">
        <v>-5.852538</v>
      </c>
      <c r="H1357" s="4" t="s">
        <v>2150</v>
      </c>
    </row>
    <row r="1358" spans="1:8">
      <c r="A1358" s="4">
        <v>2610</v>
      </c>
      <c r="B1358" s="4">
        <v>-6.4076009999999997</v>
      </c>
      <c r="C1358" s="4">
        <v>1.2166539999999999</v>
      </c>
      <c r="D1358" s="4">
        <v>1.370506</v>
      </c>
      <c r="E1358" s="4">
        <v>-4.999555</v>
      </c>
      <c r="F1358" s="4">
        <v>0.432446</v>
      </c>
      <c r="G1358" s="4">
        <v>-9.4367000000000006E-2</v>
      </c>
      <c r="H1358" s="4" t="s">
        <v>2151</v>
      </c>
    </row>
    <row r="1359" spans="1:8">
      <c r="A1359" s="4">
        <v>2611</v>
      </c>
      <c r="B1359" s="4">
        <v>-1.824171</v>
      </c>
      <c r="C1359" s="4">
        <v>-0.28719899999999998</v>
      </c>
      <c r="D1359" s="4">
        <v>-1.403545</v>
      </c>
      <c r="E1359" s="4">
        <v>-0.80312300000000003</v>
      </c>
      <c r="F1359" s="4">
        <v>-0.99624100000000004</v>
      </c>
      <c r="G1359" s="4">
        <v>-0.71799000000000002</v>
      </c>
      <c r="H1359" s="4" t="s">
        <v>2152</v>
      </c>
    </row>
    <row r="1360" spans="1:8">
      <c r="A1360" s="4">
        <v>2612</v>
      </c>
      <c r="B1360" s="4">
        <v>0.41599999999999998</v>
      </c>
      <c r="C1360" s="4">
        <v>-0.78524499999999997</v>
      </c>
      <c r="D1360" s="4">
        <v>-2.3214199999999998</v>
      </c>
      <c r="E1360" s="4">
        <v>1.688485</v>
      </c>
      <c r="F1360" s="4">
        <v>1.473517</v>
      </c>
      <c r="G1360" s="4">
        <v>-4.8910020000000003</v>
      </c>
      <c r="H1360" s="4" t="s">
        <v>2153</v>
      </c>
    </row>
    <row r="1361" spans="1:8">
      <c r="A1361" s="4">
        <v>2613</v>
      </c>
      <c r="B1361" s="4">
        <v>0.54365399999999997</v>
      </c>
      <c r="C1361" s="4">
        <v>1.4453800000000001</v>
      </c>
      <c r="D1361" s="4">
        <v>0.77952399999999999</v>
      </c>
      <c r="E1361" s="4">
        <v>-0.37340400000000001</v>
      </c>
      <c r="F1361" s="4">
        <v>-0.214367</v>
      </c>
      <c r="G1361" s="4">
        <v>1.7971600000000001</v>
      </c>
      <c r="H1361" s="4" t="s">
        <v>2154</v>
      </c>
    </row>
    <row r="1362" spans="1:8">
      <c r="A1362" s="4">
        <v>2614</v>
      </c>
      <c r="B1362" s="4">
        <v>1.1183559999999999</v>
      </c>
      <c r="C1362" s="4">
        <v>-0.573098</v>
      </c>
      <c r="D1362" s="4">
        <v>2.5642140000000002</v>
      </c>
      <c r="E1362" s="4">
        <v>0.46488800000000002</v>
      </c>
      <c r="F1362" s="4">
        <v>4.1027000000000001E-2</v>
      </c>
      <c r="G1362" s="4">
        <v>1.0584199999999999</v>
      </c>
      <c r="H1362" s="4" t="s">
        <v>2155</v>
      </c>
    </row>
    <row r="1363" spans="1:8">
      <c r="A1363" s="4">
        <v>2615</v>
      </c>
      <c r="B1363" s="4">
        <v>0.65208600000000005</v>
      </c>
      <c r="C1363" s="4">
        <v>-0.85188799999999998</v>
      </c>
      <c r="D1363" s="4">
        <v>-3.2063950000000001</v>
      </c>
      <c r="E1363" s="4">
        <v>1.851078</v>
      </c>
      <c r="F1363" s="4">
        <v>1.351315</v>
      </c>
      <c r="G1363" s="4">
        <v>-3.3569339999999999</v>
      </c>
      <c r="H1363" s="4" t="s">
        <v>2156</v>
      </c>
    </row>
    <row r="1364" spans="1:8">
      <c r="A1364" s="4">
        <v>2616</v>
      </c>
      <c r="B1364" s="4">
        <v>2.4673980000000002</v>
      </c>
      <c r="C1364" s="4">
        <v>-0.31994600000000001</v>
      </c>
      <c r="D1364" s="4">
        <v>1.6012200000000001</v>
      </c>
      <c r="E1364" s="4">
        <v>0.59602299999999997</v>
      </c>
      <c r="F1364" s="4">
        <v>0.271758</v>
      </c>
      <c r="G1364" s="4">
        <v>1.8345400000000001</v>
      </c>
      <c r="H1364" s="4" t="s">
        <v>2157</v>
      </c>
    </row>
    <row r="1365" spans="1:8">
      <c r="A1365" s="4">
        <v>2617</v>
      </c>
      <c r="B1365" s="4">
        <v>-1.181327</v>
      </c>
      <c r="C1365" s="4">
        <v>-0.111147</v>
      </c>
      <c r="D1365" s="4">
        <v>1.3528420000000001</v>
      </c>
      <c r="E1365" s="4">
        <v>-0.771617</v>
      </c>
      <c r="F1365" s="4">
        <v>0.31979400000000002</v>
      </c>
      <c r="G1365" s="4">
        <v>0.31383899999999998</v>
      </c>
      <c r="H1365" s="4" t="s">
        <v>2158</v>
      </c>
    </row>
    <row r="1366" spans="1:8">
      <c r="A1366" s="4">
        <v>2618</v>
      </c>
      <c r="B1366" s="4">
        <v>1.8969590000000001</v>
      </c>
      <c r="C1366" s="4">
        <v>0.654698</v>
      </c>
      <c r="D1366" s="4">
        <v>3.4203779999999999</v>
      </c>
      <c r="E1366" s="4">
        <v>0.87421300000000002</v>
      </c>
      <c r="F1366" s="4">
        <v>-0.27623500000000001</v>
      </c>
      <c r="G1366" s="4">
        <v>2.9592670000000001</v>
      </c>
      <c r="H1366" s="4" t="s">
        <v>2159</v>
      </c>
    </row>
    <row r="1367" spans="1:8">
      <c r="A1367" s="4">
        <v>2619</v>
      </c>
      <c r="B1367" s="4">
        <v>-2.6248320000000001</v>
      </c>
      <c r="C1367" s="4">
        <v>0.41656599999999999</v>
      </c>
      <c r="D1367" s="4">
        <v>0.400949</v>
      </c>
      <c r="E1367" s="4">
        <v>0.51243499999999997</v>
      </c>
      <c r="F1367" s="4">
        <v>1.356166</v>
      </c>
      <c r="G1367" s="4">
        <v>-1.696027</v>
      </c>
      <c r="H1367" s="4" t="s">
        <v>2160</v>
      </c>
    </row>
    <row r="1368" spans="1:8">
      <c r="A1368" s="4">
        <v>2620</v>
      </c>
      <c r="B1368" s="4">
        <v>-1.8799330000000001</v>
      </c>
      <c r="C1368" s="4">
        <v>5.3938E-2</v>
      </c>
      <c r="D1368" s="4">
        <v>-0.16398599999999999</v>
      </c>
      <c r="E1368" s="4">
        <v>-4.8990830000000001</v>
      </c>
      <c r="F1368" s="4">
        <v>-2.8169909999999998</v>
      </c>
      <c r="G1368" s="4">
        <v>-0.54442199999999996</v>
      </c>
      <c r="H1368" s="4" t="s">
        <v>2161</v>
      </c>
    </row>
    <row r="1369" spans="1:8">
      <c r="A1369" s="4">
        <v>2621</v>
      </c>
      <c r="B1369" s="4">
        <v>-13.404299999999999</v>
      </c>
      <c r="C1369" s="4">
        <v>5.7586950000000003</v>
      </c>
      <c r="D1369" s="4">
        <v>-1.4073709999999999</v>
      </c>
      <c r="E1369" s="4">
        <v>-5.6020640000000004</v>
      </c>
      <c r="F1369" s="4">
        <v>-1.5282910000000001</v>
      </c>
      <c r="G1369" s="4">
        <v>-1.6898010000000001</v>
      </c>
      <c r="H1369" s="4" t="s">
        <v>2162</v>
      </c>
    </row>
    <row r="1370" spans="1:8">
      <c r="A1370" s="4">
        <v>2622</v>
      </c>
      <c r="B1370" s="4">
        <v>-2.5945839999999998</v>
      </c>
      <c r="C1370" s="4">
        <v>0.14757899999999999</v>
      </c>
      <c r="D1370" s="4">
        <v>0.52418500000000001</v>
      </c>
      <c r="E1370" s="4">
        <v>-4.0990950000000002</v>
      </c>
      <c r="F1370" s="4">
        <v>-1.385632</v>
      </c>
      <c r="G1370" s="4">
        <v>4.672148</v>
      </c>
      <c r="H1370" s="4" t="s">
        <v>2163</v>
      </c>
    </row>
    <row r="1371" spans="1:8">
      <c r="A1371" s="4">
        <v>2623</v>
      </c>
      <c r="B1371" s="4">
        <v>-9.7890230000000003</v>
      </c>
      <c r="C1371" s="4">
        <v>0.341196</v>
      </c>
      <c r="D1371" s="4">
        <v>3.4008959999999999</v>
      </c>
      <c r="E1371" s="4">
        <v>-4.307957</v>
      </c>
      <c r="F1371" s="4">
        <v>-1.6234</v>
      </c>
      <c r="G1371" s="4">
        <v>2.2094649999999998</v>
      </c>
      <c r="H1371" s="4" t="s">
        <v>2164</v>
      </c>
    </row>
    <row r="1372" spans="1:8">
      <c r="A1372" s="4">
        <v>2624</v>
      </c>
      <c r="B1372" s="4">
        <v>1.8114870000000001</v>
      </c>
      <c r="C1372" s="4">
        <v>0.41628799999999999</v>
      </c>
      <c r="D1372" s="4">
        <v>2.871956</v>
      </c>
      <c r="E1372" s="4">
        <v>-2.5765440000000002</v>
      </c>
      <c r="F1372" s="4">
        <v>-1.5208520000000001</v>
      </c>
      <c r="G1372" s="4">
        <v>2.0528300000000002</v>
      </c>
      <c r="H1372" s="4" t="s">
        <v>2165</v>
      </c>
    </row>
    <row r="1373" spans="1:8">
      <c r="A1373" s="4">
        <v>2625</v>
      </c>
      <c r="B1373" s="4">
        <v>4.5878500000000004</v>
      </c>
      <c r="C1373" s="4">
        <v>6.4020999999999995E-2</v>
      </c>
      <c r="D1373" s="4">
        <v>-4.1567439999999998</v>
      </c>
      <c r="E1373" s="4">
        <v>1.742375</v>
      </c>
      <c r="F1373" s="4">
        <v>-1.2318229999999999</v>
      </c>
      <c r="G1373" s="4">
        <v>2.854606</v>
      </c>
      <c r="H1373" s="4" t="s">
        <v>2166</v>
      </c>
    </row>
    <row r="1374" spans="1:8">
      <c r="A1374" s="4">
        <v>2626</v>
      </c>
      <c r="B1374" s="4">
        <v>3.5451440000000001</v>
      </c>
      <c r="C1374" s="4">
        <v>-0.79463200000000001</v>
      </c>
      <c r="D1374" s="4">
        <v>0.60535399999999995</v>
      </c>
      <c r="E1374" s="4">
        <v>1.036689</v>
      </c>
      <c r="F1374" s="4">
        <v>2.0645E-2</v>
      </c>
      <c r="G1374" s="4">
        <v>2.787909</v>
      </c>
      <c r="H1374" s="4" t="s">
        <v>2167</v>
      </c>
    </row>
    <row r="1375" spans="1:8">
      <c r="A1375" s="4">
        <v>2627</v>
      </c>
      <c r="B1375" s="4">
        <v>0.85775999999999997</v>
      </c>
      <c r="C1375" s="4">
        <v>-9.0295E-2</v>
      </c>
      <c r="D1375" s="4">
        <v>-1.470526</v>
      </c>
      <c r="E1375" s="4">
        <v>-2.7385220000000001</v>
      </c>
      <c r="F1375" s="4">
        <v>-1.575682</v>
      </c>
      <c r="G1375" s="4">
        <v>1.5804100000000001</v>
      </c>
      <c r="H1375" s="4" t="s">
        <v>2168</v>
      </c>
    </row>
    <row r="1376" spans="1:8">
      <c r="A1376" s="4">
        <v>2628</v>
      </c>
      <c r="B1376" s="4">
        <v>3.811061</v>
      </c>
      <c r="C1376" s="4">
        <v>-0.37326100000000001</v>
      </c>
      <c r="D1376" s="4">
        <v>1.5168950000000001</v>
      </c>
      <c r="E1376" s="4">
        <v>3.9103750000000002</v>
      </c>
      <c r="F1376" s="4">
        <v>2.363359</v>
      </c>
      <c r="G1376" s="4">
        <v>0.96396199999999999</v>
      </c>
      <c r="H1376" s="4" t="s">
        <v>2169</v>
      </c>
    </row>
    <row r="1377" spans="1:8">
      <c r="A1377" s="4">
        <v>2629</v>
      </c>
      <c r="B1377" s="4">
        <v>0.35171200000000002</v>
      </c>
      <c r="C1377" s="4">
        <v>0.27071400000000001</v>
      </c>
      <c r="D1377" s="4">
        <v>0.672149</v>
      </c>
      <c r="E1377" s="4">
        <v>-4.7051530000000001</v>
      </c>
      <c r="F1377" s="4">
        <v>-1.3648560000000001</v>
      </c>
      <c r="G1377" s="4">
        <v>3.859791</v>
      </c>
      <c r="H1377" s="4" t="s">
        <v>2170</v>
      </c>
    </row>
    <row r="1378" spans="1:8">
      <c r="A1378" s="4">
        <v>2630</v>
      </c>
      <c r="B1378" s="4">
        <v>9.3317870000000003</v>
      </c>
      <c r="C1378" s="4">
        <v>-0.28661599999999998</v>
      </c>
      <c r="D1378" s="4">
        <v>5.6990970000000001</v>
      </c>
      <c r="E1378" s="4">
        <v>2.8042750000000001</v>
      </c>
      <c r="F1378" s="4">
        <v>2.8511679999999999</v>
      </c>
      <c r="G1378" s="4">
        <v>6.2582149999999999</v>
      </c>
      <c r="H1378" s="4" t="s">
        <v>2171</v>
      </c>
    </row>
    <row r="1379" spans="1:8">
      <c r="A1379" s="4">
        <v>2631</v>
      </c>
      <c r="B1379" s="4">
        <v>2.6003989999999999</v>
      </c>
      <c r="C1379" s="4">
        <v>-1.013417</v>
      </c>
      <c r="D1379" s="4">
        <v>2.749304</v>
      </c>
      <c r="E1379" s="4">
        <v>-2.2051029999999998</v>
      </c>
      <c r="F1379" s="4">
        <v>-0.944075</v>
      </c>
      <c r="G1379" s="4">
        <v>4.1313760000000004</v>
      </c>
      <c r="H1379" s="4" t="s">
        <v>2172</v>
      </c>
    </row>
    <row r="1380" spans="1:8">
      <c r="A1380" s="4">
        <v>2632</v>
      </c>
      <c r="B1380" s="4">
        <v>-1.0518860000000001</v>
      </c>
      <c r="C1380" s="4">
        <v>-0.122003</v>
      </c>
      <c r="D1380" s="4">
        <v>1.143397</v>
      </c>
      <c r="E1380" s="4">
        <v>-1.604978</v>
      </c>
      <c r="F1380" s="4">
        <v>-1.034651</v>
      </c>
      <c r="G1380" s="4">
        <v>1.602279</v>
      </c>
      <c r="H1380" s="4" t="s">
        <v>2173</v>
      </c>
    </row>
    <row r="1381" spans="1:8">
      <c r="A1381" s="4">
        <v>2633</v>
      </c>
      <c r="B1381" s="4">
        <v>2.214372</v>
      </c>
      <c r="C1381" s="4">
        <v>0.18803700000000001</v>
      </c>
      <c r="D1381" s="4">
        <v>-0.893737</v>
      </c>
      <c r="E1381" s="4">
        <v>3.9590290000000001</v>
      </c>
      <c r="F1381" s="4">
        <v>2.2610540000000001</v>
      </c>
      <c r="G1381" s="4">
        <v>4.5780289999999999</v>
      </c>
      <c r="H1381" s="4" t="s">
        <v>2174</v>
      </c>
    </row>
    <row r="1382" spans="1:8">
      <c r="A1382" s="4">
        <v>2634</v>
      </c>
      <c r="B1382" s="4">
        <v>1.650174</v>
      </c>
      <c r="C1382" s="4">
        <v>-0.41270600000000002</v>
      </c>
      <c r="D1382" s="4">
        <v>6.1405110000000001</v>
      </c>
      <c r="E1382" s="4">
        <v>4.5743720000000003</v>
      </c>
      <c r="F1382" s="4">
        <v>8.0003790000000006</v>
      </c>
      <c r="G1382" s="4">
        <v>6.6124660000000004</v>
      </c>
      <c r="H1382" s="4" t="s">
        <v>2175</v>
      </c>
    </row>
    <row r="1383" spans="1:8">
      <c r="A1383" s="4">
        <v>2635</v>
      </c>
      <c r="B1383" s="4">
        <v>0.672566</v>
      </c>
      <c r="C1383" s="4">
        <v>0.45822800000000002</v>
      </c>
      <c r="D1383" s="4">
        <v>-1.2186110000000001</v>
      </c>
      <c r="E1383" s="4">
        <v>2.5628880000000001</v>
      </c>
      <c r="F1383" s="4">
        <v>0.33532600000000001</v>
      </c>
      <c r="G1383" s="4">
        <v>0.19799700000000001</v>
      </c>
      <c r="H1383" s="4" t="s">
        <v>2176</v>
      </c>
    </row>
    <row r="1384" spans="1:8">
      <c r="A1384" s="4">
        <v>2636</v>
      </c>
      <c r="B1384" s="4">
        <v>2.8713380000000002</v>
      </c>
      <c r="C1384" s="4">
        <v>-2.313501</v>
      </c>
      <c r="D1384" s="4">
        <v>1.220537</v>
      </c>
      <c r="E1384" s="4">
        <v>-3.1132049999999998</v>
      </c>
      <c r="F1384" s="4">
        <v>-1.288672</v>
      </c>
      <c r="G1384" s="4">
        <v>0.43038399999999999</v>
      </c>
      <c r="H1384" s="4" t="s">
        <v>2177</v>
      </c>
    </row>
    <row r="1385" spans="1:8">
      <c r="A1385" s="4">
        <v>2637</v>
      </c>
      <c r="B1385" s="4">
        <v>-0.316077</v>
      </c>
      <c r="C1385" s="4">
        <v>3.659748</v>
      </c>
      <c r="D1385" s="4">
        <v>0.53755200000000003</v>
      </c>
      <c r="E1385" s="4">
        <v>-6.9918490000000002</v>
      </c>
      <c r="F1385" s="4">
        <v>-1.6107</v>
      </c>
      <c r="G1385" s="4">
        <v>0.68068499999999998</v>
      </c>
      <c r="H1385" s="4" t="s">
        <v>2178</v>
      </c>
    </row>
    <row r="1386" spans="1:8">
      <c r="A1386" s="4">
        <v>2638</v>
      </c>
      <c r="B1386" s="4">
        <v>4.9971199999999998</v>
      </c>
      <c r="C1386" s="4">
        <v>-1.1437550000000001</v>
      </c>
      <c r="D1386" s="4">
        <v>2.439622</v>
      </c>
      <c r="E1386" s="4">
        <v>-0.46045199999999997</v>
      </c>
      <c r="F1386" s="4">
        <v>0.54219799999999996</v>
      </c>
      <c r="G1386" s="4">
        <v>3.1209030000000002</v>
      </c>
      <c r="H1386" s="4" t="s">
        <v>2179</v>
      </c>
    </row>
    <row r="1387" spans="1:8">
      <c r="A1387" s="4">
        <v>2639</v>
      </c>
      <c r="B1387" s="4">
        <v>0.66841499999999998</v>
      </c>
      <c r="C1387" s="4">
        <v>0.38319900000000001</v>
      </c>
      <c r="D1387" s="4">
        <v>-0.47645799999999999</v>
      </c>
      <c r="E1387" s="4">
        <v>-1.4342619999999999</v>
      </c>
      <c r="F1387" s="4">
        <v>-0.252861</v>
      </c>
      <c r="G1387" s="4">
        <v>-0.225045</v>
      </c>
      <c r="H1387" s="4" t="s">
        <v>2180</v>
      </c>
    </row>
    <row r="1388" spans="1:8">
      <c r="A1388" s="4">
        <v>2640</v>
      </c>
      <c r="B1388" s="4">
        <v>-4.2287090000000003</v>
      </c>
      <c r="C1388" s="4">
        <v>1.9028099999999999</v>
      </c>
      <c r="D1388" s="4">
        <v>-1.712739</v>
      </c>
      <c r="E1388" s="4">
        <v>-2.0420379999999998</v>
      </c>
      <c r="F1388" s="4">
        <v>-7.4213000000000001E-2</v>
      </c>
      <c r="G1388" s="4">
        <v>-2.775169</v>
      </c>
      <c r="H1388" s="4" t="s">
        <v>2181</v>
      </c>
    </row>
    <row r="1389" spans="1:8">
      <c r="A1389" s="4">
        <v>2641</v>
      </c>
      <c r="B1389" s="4">
        <v>3.0599099999999999</v>
      </c>
      <c r="C1389" s="4">
        <v>-0.26589299999999999</v>
      </c>
      <c r="D1389" s="4">
        <v>1.5662450000000001</v>
      </c>
      <c r="E1389" s="4">
        <v>1.3391919999999999</v>
      </c>
      <c r="F1389" s="4">
        <v>-0.68447499999999994</v>
      </c>
      <c r="G1389" s="4">
        <v>1.7548870000000001</v>
      </c>
      <c r="H1389" s="4" t="s">
        <v>2182</v>
      </c>
    </row>
    <row r="1390" spans="1:8">
      <c r="A1390" s="4">
        <v>2642</v>
      </c>
      <c r="B1390" s="4">
        <v>-6.8848909999999997</v>
      </c>
      <c r="C1390" s="4">
        <v>0.85721899999999995</v>
      </c>
      <c r="D1390" s="4">
        <v>-1.924518</v>
      </c>
      <c r="E1390" s="4">
        <v>-4.2202000000000003E-2</v>
      </c>
      <c r="F1390" s="4">
        <v>0.33993400000000001</v>
      </c>
      <c r="G1390" s="4">
        <v>-5.4502969999999999</v>
      </c>
      <c r="H1390" s="4" t="s">
        <v>2183</v>
      </c>
    </row>
    <row r="1391" spans="1:8">
      <c r="A1391" s="4">
        <v>2643</v>
      </c>
      <c r="B1391" s="4">
        <v>-0.43711899999999998</v>
      </c>
      <c r="C1391" s="4">
        <v>-0.32405299999999998</v>
      </c>
      <c r="D1391" s="4">
        <v>1.2720769999999999</v>
      </c>
      <c r="E1391" s="4">
        <v>-3.2510150000000002</v>
      </c>
      <c r="F1391" s="4">
        <v>-2.31623</v>
      </c>
      <c r="G1391" s="4">
        <v>2.9244509999999999</v>
      </c>
      <c r="H1391" s="4" t="s">
        <v>2184</v>
      </c>
    </row>
    <row r="1392" spans="1:8">
      <c r="A1392" s="4">
        <v>2644</v>
      </c>
      <c r="B1392" s="4">
        <v>4.5334620000000001</v>
      </c>
      <c r="C1392" s="4">
        <v>-0.56231399999999998</v>
      </c>
      <c r="D1392" s="4">
        <v>1.8611850000000001</v>
      </c>
      <c r="E1392" s="4">
        <v>0.53376199999999996</v>
      </c>
      <c r="F1392" s="4">
        <v>-0.970522</v>
      </c>
      <c r="G1392" s="4">
        <v>3.9990100000000002</v>
      </c>
      <c r="H1392" s="4" t="s">
        <v>2185</v>
      </c>
    </row>
    <row r="1393" spans="1:8">
      <c r="A1393" s="4">
        <v>2645</v>
      </c>
      <c r="B1393" s="4">
        <v>-5.7125909999999998</v>
      </c>
      <c r="C1393" s="4">
        <v>4.2867000000000002E-2</v>
      </c>
      <c r="D1393" s="4">
        <v>-3.2427589999999999</v>
      </c>
      <c r="E1393" s="4">
        <v>-6.2326430000000004</v>
      </c>
      <c r="F1393" s="4">
        <v>-2.7673380000000001</v>
      </c>
      <c r="G1393" s="4">
        <v>-5.0120060000000004</v>
      </c>
      <c r="H1393" s="4" t="s">
        <v>2186</v>
      </c>
    </row>
    <row r="1394" spans="1:8">
      <c r="A1394" s="4">
        <v>2646</v>
      </c>
      <c r="B1394" s="4">
        <v>-1.5100370000000001</v>
      </c>
      <c r="C1394" s="4">
        <v>0.22042100000000001</v>
      </c>
      <c r="D1394" s="4">
        <v>-0.84756100000000001</v>
      </c>
      <c r="E1394" s="4">
        <v>2.0274450000000002</v>
      </c>
      <c r="F1394" s="4">
        <v>-1.219851</v>
      </c>
      <c r="G1394" s="4">
        <v>-3.739671</v>
      </c>
      <c r="H1394" s="4" t="s">
        <v>2187</v>
      </c>
    </row>
    <row r="1395" spans="1:8">
      <c r="A1395" s="4">
        <v>2647</v>
      </c>
      <c r="B1395" s="4">
        <v>1.072978</v>
      </c>
      <c r="C1395" s="4">
        <v>-1.0755980000000001</v>
      </c>
      <c r="D1395" s="4">
        <v>1.645918</v>
      </c>
      <c r="E1395" s="4">
        <v>0.70783799999999997</v>
      </c>
      <c r="F1395" s="4">
        <v>-1.5908869999999999</v>
      </c>
      <c r="G1395" s="4">
        <v>0.76638399999999995</v>
      </c>
      <c r="H1395" s="4" t="s">
        <v>2188</v>
      </c>
    </row>
    <row r="1396" spans="1:8">
      <c r="A1396" s="4">
        <v>2648</v>
      </c>
      <c r="B1396" s="4">
        <v>1.0221229999999999</v>
      </c>
      <c r="C1396" s="4">
        <v>-1.6214770000000001</v>
      </c>
      <c r="D1396" s="4">
        <v>-1.2738719999999999</v>
      </c>
      <c r="E1396" s="4">
        <v>0.72004400000000002</v>
      </c>
      <c r="F1396" s="4">
        <v>-0.38896999999999998</v>
      </c>
      <c r="G1396" s="4">
        <v>-0.120877</v>
      </c>
      <c r="H1396" s="4" t="s">
        <v>2189</v>
      </c>
    </row>
    <row r="1397" spans="1:8">
      <c r="A1397" s="4">
        <v>2649</v>
      </c>
      <c r="B1397" s="4">
        <v>1.6344069999999999</v>
      </c>
      <c r="C1397" s="4">
        <v>-0.55249400000000004</v>
      </c>
      <c r="D1397" s="4">
        <v>-3.3676710000000001</v>
      </c>
      <c r="E1397" s="4">
        <v>7.8022679999999998</v>
      </c>
      <c r="F1397" s="4">
        <v>1.387062</v>
      </c>
      <c r="G1397" s="4">
        <v>-6.3486640000000003</v>
      </c>
      <c r="H1397" s="4" t="s">
        <v>2190</v>
      </c>
    </row>
    <row r="1398" spans="1:8">
      <c r="A1398" s="4">
        <v>2650</v>
      </c>
      <c r="B1398" s="4">
        <v>-1.7356689999999999</v>
      </c>
      <c r="C1398" s="4">
        <v>2.1367240000000001</v>
      </c>
      <c r="D1398" s="4">
        <v>-2.2721879999999999</v>
      </c>
      <c r="E1398" s="4">
        <v>1.6261270000000001</v>
      </c>
      <c r="F1398" s="4">
        <v>-1.140433</v>
      </c>
      <c r="G1398" s="4">
        <v>-1.772035</v>
      </c>
      <c r="H1398" s="4" t="s">
        <v>2191</v>
      </c>
    </row>
    <row r="1399" spans="1:8">
      <c r="A1399" s="4">
        <v>2651</v>
      </c>
      <c r="B1399" s="4">
        <v>-3.2996340000000002</v>
      </c>
      <c r="C1399" s="4">
        <v>-0.59943000000000002</v>
      </c>
      <c r="D1399" s="4">
        <v>-1.7286859999999999</v>
      </c>
      <c r="E1399" s="4">
        <v>-0.31616300000000003</v>
      </c>
      <c r="F1399" s="4">
        <v>-0.327345</v>
      </c>
      <c r="G1399" s="4">
        <v>-2.3801350000000001</v>
      </c>
      <c r="H1399" s="4" t="s">
        <v>2192</v>
      </c>
    </row>
    <row r="1400" spans="1:8">
      <c r="A1400" s="4">
        <v>2652</v>
      </c>
      <c r="B1400" s="4">
        <v>-0.15181900000000001</v>
      </c>
      <c r="C1400" s="4">
        <v>-0.99404400000000004</v>
      </c>
      <c r="D1400" s="4">
        <v>-5.2700250000000004</v>
      </c>
      <c r="E1400" s="4">
        <v>6.1355339999999998</v>
      </c>
      <c r="F1400" s="4">
        <v>2.5960169999999998</v>
      </c>
      <c r="G1400" s="4">
        <v>-8.9274810000000002</v>
      </c>
      <c r="H1400" s="4" t="s">
        <v>2193</v>
      </c>
    </row>
    <row r="1401" spans="1:8">
      <c r="A1401" s="4">
        <v>2653</v>
      </c>
      <c r="B1401" s="4">
        <v>3.1306609999999999</v>
      </c>
      <c r="C1401" s="4">
        <v>-0.23683999999999999</v>
      </c>
      <c r="D1401" s="4">
        <v>1.5488</v>
      </c>
      <c r="E1401" s="4">
        <v>-2.4601790000000001</v>
      </c>
      <c r="F1401" s="4">
        <v>-1.3474729999999999</v>
      </c>
      <c r="G1401" s="4">
        <v>3.7848850000000001</v>
      </c>
      <c r="H1401" s="4" t="s">
        <v>2194</v>
      </c>
    </row>
    <row r="1402" spans="1:8">
      <c r="A1402" s="4">
        <v>2654</v>
      </c>
      <c r="B1402" s="4">
        <v>-0.87197499999999994</v>
      </c>
      <c r="C1402" s="4">
        <v>-1.6180950000000001</v>
      </c>
      <c r="D1402" s="4">
        <v>3.1915300000000002</v>
      </c>
      <c r="E1402" s="4">
        <v>-0.63030699999999995</v>
      </c>
      <c r="F1402" s="4">
        <v>0.71720300000000003</v>
      </c>
      <c r="G1402" s="4">
        <v>2.0161370000000001</v>
      </c>
      <c r="H1402" s="4" t="s">
        <v>2195</v>
      </c>
    </row>
    <row r="1403" spans="1:8">
      <c r="A1403" s="4">
        <v>2655</v>
      </c>
      <c r="B1403" s="4">
        <v>-2.365049</v>
      </c>
      <c r="C1403" s="4">
        <v>-0.50219899999999995</v>
      </c>
      <c r="D1403" s="4">
        <v>-0.85641999999999996</v>
      </c>
      <c r="E1403" s="4">
        <v>-0.19009300000000001</v>
      </c>
      <c r="F1403" s="4">
        <v>0.32400000000000001</v>
      </c>
      <c r="G1403" s="4">
        <v>-3.0894180000000002</v>
      </c>
      <c r="H1403" s="4" t="s">
        <v>2196</v>
      </c>
    </row>
    <row r="1404" spans="1:8">
      <c r="A1404" s="4">
        <v>2656</v>
      </c>
      <c r="B1404" s="4">
        <v>-4.6604369999999999</v>
      </c>
      <c r="C1404" s="4">
        <v>0.79244400000000004</v>
      </c>
      <c r="D1404" s="4">
        <v>-2.171637</v>
      </c>
      <c r="E1404" s="4">
        <v>0.93749300000000002</v>
      </c>
      <c r="F1404" s="4">
        <v>1.7564139999999999</v>
      </c>
      <c r="G1404" s="4">
        <v>-1.7895559999999999</v>
      </c>
      <c r="H1404" s="4" t="s">
        <v>2197</v>
      </c>
    </row>
    <row r="1405" spans="1:8">
      <c r="A1405" s="4">
        <v>2657</v>
      </c>
      <c r="B1405" s="4">
        <v>1.3782460000000001</v>
      </c>
      <c r="C1405" s="4">
        <v>-0.33297599999999999</v>
      </c>
      <c r="D1405" s="4">
        <v>2.614878</v>
      </c>
      <c r="E1405" s="4">
        <v>1.3174980000000001</v>
      </c>
      <c r="F1405" s="4">
        <v>1.154236</v>
      </c>
      <c r="G1405" s="4">
        <v>0.116156</v>
      </c>
      <c r="H1405" s="4" t="s">
        <v>2198</v>
      </c>
    </row>
    <row r="1406" spans="1:8">
      <c r="A1406" s="4">
        <v>2658</v>
      </c>
      <c r="B1406" s="4">
        <v>-1.846948</v>
      </c>
      <c r="C1406" s="4">
        <v>-1.0364310000000001</v>
      </c>
      <c r="D1406" s="4">
        <v>0.22764999999999999</v>
      </c>
      <c r="E1406" s="4">
        <v>-1.3227899999999999</v>
      </c>
      <c r="F1406" s="4">
        <v>1.518805</v>
      </c>
      <c r="G1406" s="4">
        <v>0.83187699999999998</v>
      </c>
      <c r="H1406" s="4" t="s">
        <v>2199</v>
      </c>
    </row>
    <row r="1407" spans="1:8">
      <c r="A1407" s="4">
        <v>2659</v>
      </c>
      <c r="B1407" s="4">
        <v>-5.4748060000000001</v>
      </c>
      <c r="C1407" s="4">
        <v>-2.7833389999999998</v>
      </c>
      <c r="D1407" s="4">
        <v>6.1161E-2</v>
      </c>
      <c r="E1407" s="4">
        <v>1.680361</v>
      </c>
      <c r="F1407" s="4">
        <v>0.87708600000000003</v>
      </c>
      <c r="G1407" s="4">
        <v>0.56627499999999997</v>
      </c>
      <c r="H1407" s="4" t="s">
        <v>2200</v>
      </c>
    </row>
    <row r="1408" spans="1:8">
      <c r="A1408" s="4">
        <v>2660</v>
      </c>
      <c r="B1408" s="4">
        <v>-3.8931789999999999</v>
      </c>
      <c r="C1408" s="4">
        <v>1.2982119999999999</v>
      </c>
      <c r="D1408" s="4">
        <v>-3.445595</v>
      </c>
      <c r="E1408" s="4">
        <v>-4.0814000000000003E-2</v>
      </c>
      <c r="F1408" s="4">
        <v>0.91388800000000003</v>
      </c>
      <c r="G1408" s="4">
        <v>-4.0619129999999997</v>
      </c>
      <c r="H1408" s="4" t="s">
        <v>2201</v>
      </c>
    </row>
    <row r="1409" spans="1:8">
      <c r="A1409" s="4">
        <v>2661</v>
      </c>
      <c r="B1409" s="4">
        <v>-2.602449</v>
      </c>
      <c r="C1409" s="4">
        <v>-0.42704599999999998</v>
      </c>
      <c r="D1409" s="4">
        <v>0.174127</v>
      </c>
      <c r="E1409" s="4">
        <v>7.6000839999999998</v>
      </c>
      <c r="F1409" s="4">
        <v>2.127618</v>
      </c>
      <c r="G1409" s="4">
        <v>-1.0917399999999999</v>
      </c>
      <c r="H1409" s="4" t="s">
        <v>2202</v>
      </c>
    </row>
    <row r="1410" spans="1:8">
      <c r="A1410" s="4">
        <v>2662</v>
      </c>
      <c r="B1410" s="4">
        <v>-25.870764999999999</v>
      </c>
      <c r="C1410" s="4">
        <v>9.8808229999999995</v>
      </c>
      <c r="D1410" s="4">
        <v>-5.5204050000000002</v>
      </c>
      <c r="E1410" s="4">
        <v>-6.3375310000000002</v>
      </c>
      <c r="F1410" s="4">
        <v>-1.770508</v>
      </c>
      <c r="G1410" s="4">
        <v>-4.6683979999999998</v>
      </c>
      <c r="H1410" s="4" t="s">
        <v>2203</v>
      </c>
    </row>
    <row r="1411" spans="1:8">
      <c r="A1411" s="4">
        <v>2663</v>
      </c>
      <c r="B1411" s="4">
        <v>-4.9261489999999997</v>
      </c>
      <c r="C1411" s="4">
        <v>1.555941</v>
      </c>
      <c r="D1411" s="4">
        <v>-1.0900460000000001</v>
      </c>
      <c r="E1411" s="4">
        <v>-3.709829</v>
      </c>
      <c r="F1411" s="4">
        <v>-1.066754</v>
      </c>
      <c r="G1411" s="4">
        <v>-3.0750639999999998</v>
      </c>
      <c r="H1411" s="4" t="s">
        <v>2204</v>
      </c>
    </row>
    <row r="1412" spans="1:8">
      <c r="A1412" s="4">
        <v>2664</v>
      </c>
      <c r="B1412" s="4">
        <v>3.0262950000000002</v>
      </c>
      <c r="C1412" s="4">
        <v>-7.9042000000000001E-2</v>
      </c>
      <c r="D1412" s="4">
        <v>4.3402969999999996</v>
      </c>
      <c r="E1412" s="4">
        <v>3.6287880000000001</v>
      </c>
      <c r="F1412" s="4">
        <v>4.4530830000000003</v>
      </c>
      <c r="G1412" s="4">
        <v>3.8314859999999999</v>
      </c>
      <c r="H1412" s="4" t="s">
        <v>2205</v>
      </c>
    </row>
    <row r="1413" spans="1:8">
      <c r="A1413" s="4">
        <v>2665</v>
      </c>
      <c r="B1413" s="4">
        <v>-2.8927999999999999E-2</v>
      </c>
      <c r="C1413" s="4">
        <v>-0.580901</v>
      </c>
      <c r="D1413" s="4">
        <v>-1.1777409999999999</v>
      </c>
      <c r="E1413" s="4">
        <v>-0.74060499999999996</v>
      </c>
      <c r="F1413" s="4">
        <v>0.81706999999999996</v>
      </c>
      <c r="G1413" s="4">
        <v>1.7620400000000001</v>
      </c>
      <c r="H1413" s="4" t="s">
        <v>2206</v>
      </c>
    </row>
    <row r="1414" spans="1:8">
      <c r="A1414" s="4">
        <v>2666</v>
      </c>
      <c r="B1414" s="4">
        <v>0.72816400000000003</v>
      </c>
      <c r="C1414" s="4">
        <v>1.201775</v>
      </c>
      <c r="D1414" s="4">
        <v>-0.34763300000000003</v>
      </c>
      <c r="E1414" s="4">
        <v>2.9104130000000001</v>
      </c>
      <c r="F1414" s="4">
        <v>0.171237</v>
      </c>
      <c r="G1414" s="4">
        <v>-1.0773710000000001</v>
      </c>
      <c r="H1414" s="4" t="s">
        <v>2207</v>
      </c>
    </row>
    <row r="1415" spans="1:8">
      <c r="A1415" s="4">
        <v>2667</v>
      </c>
      <c r="B1415" s="4">
        <v>-0.14236699999999999</v>
      </c>
      <c r="C1415" s="4">
        <v>-1.5124280000000001</v>
      </c>
      <c r="D1415" s="4">
        <v>4.8891900000000001</v>
      </c>
      <c r="E1415" s="4">
        <v>-4.4766459999999997</v>
      </c>
      <c r="F1415" s="4">
        <v>-1.854533</v>
      </c>
      <c r="G1415" s="4">
        <v>3.4089830000000001</v>
      </c>
      <c r="H1415" s="4" t="s">
        <v>2208</v>
      </c>
    </row>
    <row r="1416" spans="1:8">
      <c r="A1416" s="4">
        <v>2668</v>
      </c>
      <c r="B1416" s="4">
        <v>0.99115799999999998</v>
      </c>
      <c r="C1416" s="4">
        <v>-2.3514650000000001</v>
      </c>
      <c r="D1416" s="4">
        <v>0.276866</v>
      </c>
      <c r="E1416" s="4">
        <v>-2.8260350000000001</v>
      </c>
      <c r="F1416" s="4">
        <v>-2.083723</v>
      </c>
      <c r="G1416" s="4">
        <v>-0.172928</v>
      </c>
      <c r="H1416" s="4" t="s">
        <v>2209</v>
      </c>
    </row>
    <row r="1417" spans="1:8">
      <c r="A1417" s="4">
        <v>2669</v>
      </c>
      <c r="B1417" s="4">
        <v>3.178274</v>
      </c>
      <c r="C1417" s="4">
        <v>-2.4603600000000001</v>
      </c>
      <c r="D1417" s="4">
        <v>-0.57899100000000003</v>
      </c>
      <c r="E1417" s="4">
        <v>0.75185500000000005</v>
      </c>
      <c r="F1417" s="4">
        <v>0.37365300000000001</v>
      </c>
      <c r="G1417" s="4">
        <v>-1.154569</v>
      </c>
      <c r="H1417" s="4" t="s">
        <v>2210</v>
      </c>
    </row>
    <row r="1418" spans="1:8">
      <c r="A1418" s="4">
        <v>2670</v>
      </c>
      <c r="B1418" s="4">
        <v>0.90301600000000004</v>
      </c>
      <c r="C1418" s="4">
        <v>-1.7918130000000001</v>
      </c>
      <c r="D1418" s="4">
        <v>2.0441590000000001</v>
      </c>
      <c r="E1418" s="4">
        <v>-0.30161900000000003</v>
      </c>
      <c r="F1418" s="4">
        <v>-0.99793299999999996</v>
      </c>
      <c r="G1418" s="4">
        <v>0.26631500000000002</v>
      </c>
      <c r="H1418" s="4" t="s">
        <v>2211</v>
      </c>
    </row>
    <row r="1419" spans="1:8">
      <c r="A1419" s="4">
        <v>2671</v>
      </c>
      <c r="B1419" s="4">
        <v>6.3962450000000004</v>
      </c>
      <c r="C1419" s="4">
        <v>-1.6079380000000001</v>
      </c>
      <c r="D1419" s="4">
        <v>3.6202589999999999</v>
      </c>
      <c r="E1419" s="4">
        <v>-0.34719899999999998</v>
      </c>
      <c r="F1419" s="4">
        <v>-1.3211759999999999</v>
      </c>
      <c r="G1419" s="4">
        <v>4.416112</v>
      </c>
      <c r="H1419" s="4" t="s">
        <v>2212</v>
      </c>
    </row>
    <row r="1420" spans="1:8">
      <c r="A1420" s="4">
        <v>2672</v>
      </c>
      <c r="B1420" s="4">
        <v>0.74507699999999999</v>
      </c>
      <c r="C1420" s="4">
        <v>-1.155073</v>
      </c>
      <c r="D1420" s="4">
        <v>1.8717699999999999</v>
      </c>
      <c r="E1420" s="4">
        <v>-1.219481</v>
      </c>
      <c r="F1420" s="4">
        <v>5.4941999999999998E-2</v>
      </c>
      <c r="G1420" s="4">
        <v>0.406802</v>
      </c>
      <c r="H1420" s="4" t="s">
        <v>2213</v>
      </c>
    </row>
    <row r="1421" spans="1:8">
      <c r="A1421" s="4">
        <v>2673</v>
      </c>
      <c r="B1421" s="4">
        <v>-0.341866</v>
      </c>
      <c r="C1421" s="4">
        <v>0.318444</v>
      </c>
      <c r="D1421" s="4">
        <v>-2.0829680000000002</v>
      </c>
      <c r="E1421" s="4">
        <v>-0.107242</v>
      </c>
      <c r="F1421" s="4">
        <v>0.51615299999999997</v>
      </c>
      <c r="G1421" s="4">
        <v>2.4723999999999999E-2</v>
      </c>
      <c r="H1421" s="4" t="s">
        <v>2214</v>
      </c>
    </row>
    <row r="1422" spans="1:8">
      <c r="A1422" s="4">
        <v>2674</v>
      </c>
      <c r="B1422" s="4">
        <v>3.2826810000000002</v>
      </c>
      <c r="C1422" s="4">
        <v>-0.82531699999999997</v>
      </c>
      <c r="D1422" s="4">
        <v>2.7291439999999998</v>
      </c>
      <c r="E1422" s="4">
        <v>-0.50981200000000004</v>
      </c>
      <c r="F1422" s="4">
        <v>-0.191966</v>
      </c>
      <c r="G1422" s="4">
        <v>1.847313</v>
      </c>
      <c r="H1422" s="4" t="s">
        <v>2215</v>
      </c>
    </row>
    <row r="1423" spans="1:8">
      <c r="A1423" s="4">
        <v>2675</v>
      </c>
      <c r="B1423" s="4">
        <v>2.7787009999999999</v>
      </c>
      <c r="C1423" s="4">
        <v>-1.0717289999999999</v>
      </c>
      <c r="D1423" s="4">
        <v>2.4163990000000002</v>
      </c>
      <c r="E1423" s="4">
        <v>-0.275422</v>
      </c>
      <c r="F1423" s="4">
        <v>0.52779699999999996</v>
      </c>
      <c r="G1423" s="4">
        <v>8.3535999999999999E-2</v>
      </c>
      <c r="H1423" s="4" t="s">
        <v>2216</v>
      </c>
    </row>
    <row r="1424" spans="1:8">
      <c r="A1424" s="4">
        <v>2676</v>
      </c>
      <c r="B1424" s="4">
        <v>2.7238959999999999</v>
      </c>
      <c r="C1424" s="4">
        <v>1.428196</v>
      </c>
      <c r="D1424" s="4">
        <v>1.20041</v>
      </c>
      <c r="E1424" s="4">
        <v>-4.4809710000000003</v>
      </c>
      <c r="F1424" s="4">
        <v>-2.0584899999999999</v>
      </c>
      <c r="G1424" s="4">
        <v>4.5284500000000003</v>
      </c>
      <c r="H1424" s="4" t="s">
        <v>2217</v>
      </c>
    </row>
    <row r="1425" spans="1:8">
      <c r="A1425" s="4">
        <v>2677</v>
      </c>
      <c r="B1425" s="4">
        <v>4.2698390000000002</v>
      </c>
      <c r="C1425" s="4">
        <v>0.55523599999999995</v>
      </c>
      <c r="D1425" s="4">
        <v>-0.24272099999999999</v>
      </c>
      <c r="E1425" s="4">
        <v>-0.64436099999999996</v>
      </c>
      <c r="F1425" s="4">
        <v>2.2130930000000002</v>
      </c>
      <c r="G1425" s="4">
        <v>1.1014550000000001</v>
      </c>
      <c r="H1425" s="4" t="s">
        <v>2218</v>
      </c>
    </row>
    <row r="1426" spans="1:8">
      <c r="A1426" s="4">
        <v>2678</v>
      </c>
      <c r="B1426" s="4">
        <v>8.9639999999999997E-2</v>
      </c>
      <c r="C1426" s="4">
        <v>1.7824930000000001</v>
      </c>
      <c r="D1426" s="4">
        <v>1.0294810000000001</v>
      </c>
      <c r="E1426" s="4">
        <v>2.8638020000000002</v>
      </c>
      <c r="F1426" s="4">
        <v>-0.82906899999999994</v>
      </c>
      <c r="G1426" s="4">
        <v>2.8802430000000001</v>
      </c>
      <c r="H1426" s="4" t="s">
        <v>2219</v>
      </c>
    </row>
    <row r="1427" spans="1:8">
      <c r="A1427" s="4">
        <v>2679</v>
      </c>
      <c r="B1427" s="4">
        <v>-2.637626</v>
      </c>
      <c r="C1427" s="4">
        <v>-7.7337000000000003E-2</v>
      </c>
      <c r="D1427" s="4">
        <v>-0.58347899999999997</v>
      </c>
      <c r="E1427" s="4">
        <v>0.23239699999999999</v>
      </c>
      <c r="F1427" s="4">
        <v>0.116725</v>
      </c>
      <c r="G1427" s="4">
        <v>-1.0210459999999999</v>
      </c>
      <c r="H1427" s="4" t="s">
        <v>2220</v>
      </c>
    </row>
    <row r="1428" spans="1:8">
      <c r="A1428" s="4">
        <v>2680</v>
      </c>
      <c r="B1428" s="4">
        <v>-6.3852159999999998</v>
      </c>
      <c r="C1428" s="4">
        <v>3.9235720000000001</v>
      </c>
      <c r="D1428" s="4">
        <v>-5.1797639999999996</v>
      </c>
      <c r="E1428" s="4">
        <v>2.1710660000000002</v>
      </c>
      <c r="F1428" s="4">
        <v>0.33491599999999999</v>
      </c>
      <c r="G1428" s="4">
        <v>-7.2438370000000001</v>
      </c>
      <c r="H1428" s="4" t="s">
        <v>2221</v>
      </c>
    </row>
    <row r="1429" spans="1:8">
      <c r="A1429" s="4">
        <v>2681</v>
      </c>
      <c r="B1429" s="4">
        <v>0.75579099999999999</v>
      </c>
      <c r="C1429" s="4">
        <v>-0.42869699999999999</v>
      </c>
      <c r="D1429" s="4">
        <v>-1.385302</v>
      </c>
      <c r="E1429" s="4">
        <v>2.365659</v>
      </c>
      <c r="F1429" s="4">
        <v>-0.62058899999999995</v>
      </c>
      <c r="G1429" s="4">
        <v>-1.0356970000000001</v>
      </c>
      <c r="H1429" s="4" t="s">
        <v>2222</v>
      </c>
    </row>
    <row r="1430" spans="1:8">
      <c r="A1430" s="4">
        <v>2682</v>
      </c>
      <c r="B1430" s="4">
        <v>-6.5839999999999996E-3</v>
      </c>
      <c r="C1430" s="4">
        <v>0.88927</v>
      </c>
      <c r="D1430" s="4">
        <v>-2.860789</v>
      </c>
      <c r="E1430" s="4">
        <v>-4.4624999999999998E-2</v>
      </c>
      <c r="F1430" s="4">
        <v>-2.0870410000000001</v>
      </c>
      <c r="G1430" s="4">
        <v>-1.4249430000000001</v>
      </c>
      <c r="H1430" s="4" t="s">
        <v>2223</v>
      </c>
    </row>
    <row r="1431" spans="1:8">
      <c r="A1431" s="4">
        <v>2683</v>
      </c>
      <c r="B1431" s="4">
        <v>0.32636399999999999</v>
      </c>
      <c r="C1431" s="4">
        <v>1.4350529999999999</v>
      </c>
      <c r="D1431" s="4">
        <v>3.9089900000000002</v>
      </c>
      <c r="E1431" s="4">
        <v>2.1450840000000002</v>
      </c>
      <c r="F1431" s="4">
        <v>1.4330039999999999</v>
      </c>
      <c r="G1431" s="4">
        <v>5.4147569999999998</v>
      </c>
      <c r="H1431" s="4" t="s">
        <v>2224</v>
      </c>
    </row>
    <row r="1432" spans="1:8">
      <c r="A1432" s="4">
        <v>2684</v>
      </c>
      <c r="B1432" s="4">
        <v>3.0634359999999998</v>
      </c>
      <c r="C1432" s="4">
        <v>1.2060029999999999</v>
      </c>
      <c r="D1432" s="4">
        <v>0.56625199999999998</v>
      </c>
      <c r="E1432" s="4">
        <v>2.9553959999999999</v>
      </c>
      <c r="F1432" s="4">
        <v>3.6527790000000002</v>
      </c>
      <c r="G1432" s="4">
        <v>1.612849</v>
      </c>
      <c r="H1432" s="4" t="s">
        <v>2225</v>
      </c>
    </row>
    <row r="1433" spans="1:8">
      <c r="A1433" s="4">
        <v>2685</v>
      </c>
      <c r="B1433" s="4">
        <v>-4.083825</v>
      </c>
      <c r="C1433" s="4">
        <v>5.1235460000000002</v>
      </c>
      <c r="D1433" s="4">
        <v>-4.6470580000000004</v>
      </c>
      <c r="E1433" s="4">
        <v>1.4106590000000001</v>
      </c>
      <c r="F1433" s="4">
        <v>0.963449</v>
      </c>
      <c r="G1433" s="4">
        <v>-0.59092699999999998</v>
      </c>
      <c r="H1433" s="4" t="s">
        <v>2226</v>
      </c>
    </row>
    <row r="1434" spans="1:8">
      <c r="A1434" s="4">
        <v>2686</v>
      </c>
      <c r="B1434" s="4">
        <v>0.46259499999999998</v>
      </c>
      <c r="C1434" s="4">
        <v>1.9912970000000001</v>
      </c>
      <c r="D1434" s="4">
        <v>-0.74335700000000005</v>
      </c>
      <c r="E1434" s="4">
        <v>-3.1874729999999998</v>
      </c>
      <c r="F1434" s="4">
        <v>1.2093929999999999</v>
      </c>
      <c r="G1434" s="4">
        <v>-2.282057</v>
      </c>
      <c r="H1434" s="4" t="s">
        <v>2227</v>
      </c>
    </row>
    <row r="1435" spans="1:8">
      <c r="A1435" s="4">
        <v>2687</v>
      </c>
      <c r="B1435" s="4">
        <v>4.8961100000000002</v>
      </c>
      <c r="C1435" s="4">
        <v>1.21272</v>
      </c>
      <c r="D1435" s="4">
        <v>4.7656400000000003</v>
      </c>
      <c r="E1435" s="4">
        <v>-2.0690439999999999</v>
      </c>
      <c r="F1435" s="4">
        <v>-0.89393599999999995</v>
      </c>
      <c r="G1435" s="4">
        <v>2.9415010000000001</v>
      </c>
      <c r="H1435" s="4" t="s">
        <v>2228</v>
      </c>
    </row>
    <row r="1436" spans="1:8">
      <c r="A1436" s="4">
        <v>2688</v>
      </c>
      <c r="B1436" s="4">
        <v>-2.5769950000000001</v>
      </c>
      <c r="C1436" s="4">
        <v>0.35339199999999998</v>
      </c>
      <c r="D1436" s="4">
        <v>0.79267500000000002</v>
      </c>
      <c r="E1436" s="4">
        <v>-2.730092</v>
      </c>
      <c r="F1436" s="4">
        <v>-0.18088299999999999</v>
      </c>
      <c r="G1436" s="4">
        <v>2.5741640000000001</v>
      </c>
      <c r="H1436" s="4" t="s">
        <v>2229</v>
      </c>
    </row>
    <row r="1437" spans="1:8">
      <c r="A1437" s="4">
        <v>2689</v>
      </c>
      <c r="B1437" s="4">
        <v>-3.7747480000000002</v>
      </c>
      <c r="C1437" s="4">
        <v>2.4270800000000001</v>
      </c>
      <c r="D1437" s="4">
        <v>-4.2433880000000004</v>
      </c>
      <c r="E1437" s="4">
        <v>-0.99016199999999999</v>
      </c>
      <c r="F1437" s="4">
        <v>-1.804554</v>
      </c>
      <c r="G1437" s="4">
        <v>0.37956899999999999</v>
      </c>
      <c r="H1437" s="4" t="s">
        <v>2230</v>
      </c>
    </row>
    <row r="1438" spans="1:8">
      <c r="A1438" s="4">
        <v>2690</v>
      </c>
      <c r="B1438" s="4">
        <v>-4.2427789999999996</v>
      </c>
      <c r="C1438" s="4">
        <v>2.3475139999999999</v>
      </c>
      <c r="D1438" s="4">
        <v>-3.215074</v>
      </c>
      <c r="E1438" s="4">
        <v>4.330965</v>
      </c>
      <c r="F1438" s="4">
        <v>6.6415600000000001</v>
      </c>
      <c r="G1438" s="4">
        <v>-6.0171000000000002E-2</v>
      </c>
      <c r="H1438" s="4" t="s">
        <v>2231</v>
      </c>
    </row>
    <row r="1439" spans="1:8">
      <c r="A1439" s="4">
        <v>2691</v>
      </c>
      <c r="B1439" s="4">
        <v>-2.009023</v>
      </c>
      <c r="C1439" s="4">
        <v>-5.3104999999999999E-2</v>
      </c>
      <c r="D1439" s="4">
        <v>-1.0331570000000001</v>
      </c>
      <c r="E1439" s="4">
        <v>-2.912925</v>
      </c>
      <c r="F1439" s="4">
        <v>0.71185799999999999</v>
      </c>
      <c r="G1439" s="4">
        <v>1.239744</v>
      </c>
      <c r="H1439" s="4" t="s">
        <v>2232</v>
      </c>
    </row>
    <row r="1440" spans="1:8">
      <c r="A1440" s="4">
        <v>2692</v>
      </c>
      <c r="B1440" s="4">
        <v>0.77605500000000005</v>
      </c>
      <c r="C1440" s="4">
        <v>1.255952</v>
      </c>
      <c r="D1440" s="4">
        <v>0.75746899999999995</v>
      </c>
      <c r="E1440" s="4">
        <v>1.027147</v>
      </c>
      <c r="F1440" s="4">
        <v>0.93539300000000003</v>
      </c>
      <c r="G1440" s="4">
        <v>-0.314639</v>
      </c>
      <c r="H1440" s="4" t="s">
        <v>2233</v>
      </c>
    </row>
    <row r="1441" spans="1:8">
      <c r="A1441" s="4">
        <v>2693</v>
      </c>
      <c r="B1441" s="4">
        <v>4.7762330000000004</v>
      </c>
      <c r="C1441" s="4">
        <v>6.0513999999999998E-2</v>
      </c>
      <c r="D1441" s="4">
        <v>-2.0927000000000001E-2</v>
      </c>
      <c r="E1441" s="4">
        <v>3.787725</v>
      </c>
      <c r="F1441" s="4">
        <v>2.1200109999999999</v>
      </c>
      <c r="G1441" s="4">
        <v>-1.0401959999999999</v>
      </c>
      <c r="H1441" s="4" t="s">
        <v>2234</v>
      </c>
    </row>
    <row r="1442" spans="1:8">
      <c r="A1442" s="4">
        <v>2694</v>
      </c>
      <c r="B1442" s="4">
        <v>-6.5317869999999996</v>
      </c>
      <c r="C1442" s="4">
        <v>3.304395</v>
      </c>
      <c r="D1442" s="4">
        <v>-2.6621839999999999</v>
      </c>
      <c r="E1442" s="4">
        <v>-6.712466</v>
      </c>
      <c r="F1442" s="4">
        <v>-2.668107</v>
      </c>
      <c r="G1442" s="4">
        <v>0.173041</v>
      </c>
      <c r="H1442" s="4" t="s">
        <v>2235</v>
      </c>
    </row>
    <row r="1443" spans="1:8">
      <c r="A1443" s="4">
        <v>2695</v>
      </c>
      <c r="B1443" s="4">
        <v>-2.7294839999999998</v>
      </c>
      <c r="C1443" s="4">
        <v>-2.8497680000000001</v>
      </c>
      <c r="D1443" s="4">
        <v>-2.3881329999999998</v>
      </c>
      <c r="E1443" s="4">
        <v>-4.509925</v>
      </c>
      <c r="F1443" s="4">
        <v>-2.4603470000000001</v>
      </c>
      <c r="G1443" s="4">
        <v>-7.981217</v>
      </c>
      <c r="H1443" s="4" t="s">
        <v>2236</v>
      </c>
    </row>
    <row r="1444" spans="1:8">
      <c r="A1444" s="4">
        <v>2696</v>
      </c>
      <c r="B1444" s="4">
        <v>-2.7291620000000001</v>
      </c>
      <c r="C1444" s="4">
        <v>-0.329428</v>
      </c>
      <c r="D1444" s="4">
        <v>1.989252</v>
      </c>
      <c r="E1444" s="4">
        <v>-5.087275</v>
      </c>
      <c r="F1444" s="4">
        <v>0.62630799999999998</v>
      </c>
      <c r="G1444" s="4">
        <v>3.1406239999999999</v>
      </c>
      <c r="H1444" s="4" t="s">
        <v>2237</v>
      </c>
    </row>
    <row r="1445" spans="1:8">
      <c r="A1445" s="4">
        <v>2697</v>
      </c>
      <c r="B1445" s="4">
        <v>0.47645900000000002</v>
      </c>
      <c r="C1445" s="4">
        <v>0.56008500000000006</v>
      </c>
      <c r="D1445" s="4">
        <v>1.8709560000000001</v>
      </c>
      <c r="E1445" s="4">
        <v>-4.2075839999999998</v>
      </c>
      <c r="F1445" s="4">
        <v>0.47708899999999999</v>
      </c>
      <c r="G1445" s="4">
        <v>4.9730270000000001</v>
      </c>
      <c r="H1445" s="4" t="s">
        <v>2238</v>
      </c>
    </row>
    <row r="1446" spans="1:8">
      <c r="A1446" s="4">
        <v>2698</v>
      </c>
      <c r="B1446" s="4">
        <v>-3.5529329999999999</v>
      </c>
      <c r="C1446" s="4">
        <v>1.0492589999999999</v>
      </c>
      <c r="D1446" s="4">
        <v>-0.96288600000000002</v>
      </c>
      <c r="E1446" s="4">
        <v>-1.053582</v>
      </c>
      <c r="F1446" s="4">
        <v>0.90934700000000002</v>
      </c>
      <c r="G1446" s="4">
        <v>3.2190829999999999</v>
      </c>
      <c r="H1446" s="4" t="s">
        <v>2239</v>
      </c>
    </row>
    <row r="1447" spans="1:8">
      <c r="A1447" s="4">
        <v>2699</v>
      </c>
      <c r="B1447" s="4">
        <v>-2.021061</v>
      </c>
      <c r="C1447" s="4">
        <v>-0.45622699999999999</v>
      </c>
      <c r="D1447" s="4">
        <v>0.36155599999999999</v>
      </c>
      <c r="E1447" s="4">
        <v>-0.22575300000000001</v>
      </c>
      <c r="F1447" s="4">
        <v>0.91234599999999999</v>
      </c>
      <c r="G1447" s="4">
        <v>-1.02942</v>
      </c>
      <c r="H1447" s="4" t="s">
        <v>2240</v>
      </c>
    </row>
    <row r="1448" spans="1:8">
      <c r="A1448" s="4">
        <v>2700</v>
      </c>
      <c r="B1448" s="4">
        <v>1.3255399999999999</v>
      </c>
      <c r="C1448" s="4">
        <v>2.7290290000000001</v>
      </c>
      <c r="D1448" s="4">
        <v>-1.2221550000000001</v>
      </c>
      <c r="E1448" s="4">
        <v>-3.7996409999999998</v>
      </c>
      <c r="F1448" s="4">
        <v>-0.53647900000000004</v>
      </c>
      <c r="G1448" s="4">
        <v>-1.121173</v>
      </c>
      <c r="H1448" s="4" t="s">
        <v>2241</v>
      </c>
    </row>
    <row r="1449" spans="1:8">
      <c r="A1449" s="4">
        <v>2701</v>
      </c>
      <c r="B1449" s="4">
        <v>-3.3282929999999999</v>
      </c>
      <c r="C1449" s="4">
        <v>0.50116799999999995</v>
      </c>
      <c r="D1449" s="4">
        <v>-1.1701950000000001</v>
      </c>
      <c r="E1449" s="4">
        <v>2.62357</v>
      </c>
      <c r="F1449" s="4">
        <v>-0.10696899999999999</v>
      </c>
      <c r="G1449" s="4">
        <v>-4.4580270000000004</v>
      </c>
      <c r="H1449" s="4" t="s">
        <v>2242</v>
      </c>
    </row>
    <row r="1450" spans="1:8">
      <c r="A1450" s="4">
        <v>2702</v>
      </c>
      <c r="B1450" s="4">
        <v>-7.1539060000000001</v>
      </c>
      <c r="C1450" s="4">
        <v>0.85570999999999997</v>
      </c>
      <c r="D1450" s="4">
        <v>-4.4095050000000002</v>
      </c>
      <c r="E1450" s="4">
        <v>-2.8251360000000001</v>
      </c>
      <c r="F1450" s="4">
        <v>-6.0138999999999998E-2</v>
      </c>
      <c r="G1450" s="4">
        <v>-5.1743079999999999</v>
      </c>
      <c r="H1450" s="4" t="s">
        <v>2243</v>
      </c>
    </row>
    <row r="1451" spans="1:8">
      <c r="A1451" s="4">
        <v>2703</v>
      </c>
      <c r="B1451" s="4">
        <v>-1.3989229999999999</v>
      </c>
      <c r="C1451" s="4">
        <v>0.412379</v>
      </c>
      <c r="D1451" s="4">
        <v>-2.7877689999999999</v>
      </c>
      <c r="E1451" s="4">
        <v>-1.568692</v>
      </c>
      <c r="F1451" s="4">
        <v>-2.162169</v>
      </c>
      <c r="G1451" s="4">
        <v>-1.2450479999999999</v>
      </c>
      <c r="H1451" s="4" t="s">
        <v>2244</v>
      </c>
    </row>
    <row r="1452" spans="1:8">
      <c r="A1452" s="4">
        <v>2704</v>
      </c>
      <c r="B1452" s="4">
        <v>0.24547099999999999</v>
      </c>
      <c r="C1452" s="4">
        <v>2.0772729999999999</v>
      </c>
      <c r="D1452" s="4">
        <v>0.97755999999999998</v>
      </c>
      <c r="E1452" s="4">
        <v>-0.26916499999999999</v>
      </c>
      <c r="F1452" s="4">
        <v>0.69382999999999995</v>
      </c>
      <c r="G1452" s="4">
        <v>1.5595349999999999</v>
      </c>
      <c r="H1452" s="4" t="s">
        <v>2245</v>
      </c>
    </row>
    <row r="1453" spans="1:8">
      <c r="A1453" s="4">
        <v>2705</v>
      </c>
      <c r="B1453" s="4">
        <v>-2.7965469999999999</v>
      </c>
      <c r="C1453" s="4">
        <v>0.12562499999999999</v>
      </c>
      <c r="D1453" s="4">
        <v>-1.727876</v>
      </c>
      <c r="E1453" s="4">
        <v>-5.3250070000000003</v>
      </c>
      <c r="F1453" s="4">
        <v>-0.57255199999999995</v>
      </c>
      <c r="G1453" s="4">
        <v>-1.506956</v>
      </c>
      <c r="H1453" s="4" t="s">
        <v>2246</v>
      </c>
    </row>
    <row r="1454" spans="1:8">
      <c r="A1454" s="4">
        <v>2706</v>
      </c>
      <c r="B1454" s="4">
        <v>-1.112384</v>
      </c>
      <c r="C1454" s="4">
        <v>-0.67960500000000001</v>
      </c>
      <c r="D1454" s="4">
        <v>3.3274780000000002</v>
      </c>
      <c r="E1454" s="4">
        <v>-1.09798</v>
      </c>
      <c r="F1454" s="4">
        <v>-1.3181099999999999</v>
      </c>
      <c r="G1454" s="4">
        <v>4.2300999999999998E-2</v>
      </c>
      <c r="H1454" s="4" t="s">
        <v>2247</v>
      </c>
    </row>
    <row r="1455" spans="1:8">
      <c r="A1455" s="4">
        <v>2707</v>
      </c>
      <c r="B1455" s="4">
        <v>-1.2918829999999999</v>
      </c>
      <c r="C1455" s="4">
        <v>0.80438299999999996</v>
      </c>
      <c r="D1455" s="4">
        <v>0.47740100000000002</v>
      </c>
      <c r="E1455" s="4">
        <v>-1.480829</v>
      </c>
      <c r="F1455" s="4">
        <v>-0.50518099999999999</v>
      </c>
      <c r="G1455" s="4">
        <v>-0.97104699999999999</v>
      </c>
      <c r="H1455" s="4" t="s">
        <v>2248</v>
      </c>
    </row>
    <row r="1456" spans="1:8">
      <c r="A1456" s="4">
        <v>2708</v>
      </c>
      <c r="B1456" s="4">
        <v>2.1066660000000001</v>
      </c>
      <c r="C1456" s="4">
        <v>0.744085</v>
      </c>
      <c r="D1456" s="4">
        <v>-4.3388359999999997</v>
      </c>
      <c r="E1456" s="4">
        <v>0.77332199999999995</v>
      </c>
      <c r="F1456" s="4">
        <v>-1.194861</v>
      </c>
      <c r="G1456" s="4">
        <v>-5.8314779999999997</v>
      </c>
      <c r="H1456" s="4" t="s">
        <v>2249</v>
      </c>
    </row>
    <row r="1457" spans="1:8">
      <c r="A1457" s="4">
        <v>2709</v>
      </c>
      <c r="B1457" s="4">
        <v>-3.8994239999999998</v>
      </c>
      <c r="C1457" s="4">
        <v>-2.2627709999999999</v>
      </c>
      <c r="D1457" s="4">
        <v>-2.3912900000000001</v>
      </c>
      <c r="E1457" s="4">
        <v>-4.8176300000000003</v>
      </c>
      <c r="F1457" s="4">
        <v>-1.8096559999999999</v>
      </c>
      <c r="G1457" s="4">
        <v>-3.2419539999999998</v>
      </c>
      <c r="H1457" s="4" t="s">
        <v>2250</v>
      </c>
    </row>
    <row r="1458" spans="1:8">
      <c r="A1458" s="4">
        <v>2710</v>
      </c>
      <c r="B1458" s="4">
        <v>-8.2429620000000003</v>
      </c>
      <c r="C1458" s="4">
        <v>2.4288530000000002</v>
      </c>
      <c r="D1458" s="4">
        <v>-4.2047369999999997</v>
      </c>
      <c r="E1458" s="4">
        <v>1.486394</v>
      </c>
      <c r="F1458" s="4">
        <v>-0.79203299999999999</v>
      </c>
      <c r="G1458" s="4">
        <v>-3.3552339999999998</v>
      </c>
      <c r="H1458" s="4" t="s">
        <v>2251</v>
      </c>
    </row>
    <row r="1459" spans="1:8">
      <c r="A1459" s="4">
        <v>2711</v>
      </c>
      <c r="B1459" s="4">
        <v>-3.5941679999999998</v>
      </c>
      <c r="C1459" s="4">
        <v>0.30221599999999998</v>
      </c>
      <c r="D1459" s="4">
        <v>-2.8348339999999999</v>
      </c>
      <c r="E1459" s="4">
        <v>-1.1586559999999999</v>
      </c>
      <c r="F1459" s="4">
        <v>-1.1233679999999999</v>
      </c>
      <c r="G1459" s="4">
        <v>-1.568562</v>
      </c>
      <c r="H1459" s="4" t="s">
        <v>2252</v>
      </c>
    </row>
    <row r="1460" spans="1:8">
      <c r="A1460" s="4">
        <v>2712</v>
      </c>
      <c r="B1460" s="4">
        <v>1.7379789999999999</v>
      </c>
      <c r="C1460" s="4">
        <v>-0.52498599999999995</v>
      </c>
      <c r="D1460" s="4">
        <v>3.6472479999999998</v>
      </c>
      <c r="E1460" s="4">
        <v>-1.663557</v>
      </c>
      <c r="F1460" s="4">
        <v>-0.87953499999999996</v>
      </c>
      <c r="G1460" s="4">
        <v>4.6874289999999998</v>
      </c>
      <c r="H1460" s="4" t="s">
        <v>2253</v>
      </c>
    </row>
    <row r="1461" spans="1:8">
      <c r="A1461" s="4">
        <v>2713</v>
      </c>
      <c r="B1461" s="4">
        <v>-4.7661170000000004</v>
      </c>
      <c r="C1461" s="4">
        <v>9.2754000000000003E-2</v>
      </c>
      <c r="D1461" s="4">
        <v>-1.547679</v>
      </c>
      <c r="E1461" s="4">
        <v>-3.036565</v>
      </c>
      <c r="F1461" s="4">
        <v>0.35521399999999997</v>
      </c>
      <c r="G1461" s="4">
        <v>-1.1309990000000001</v>
      </c>
      <c r="H1461" s="4" t="s">
        <v>2254</v>
      </c>
    </row>
    <row r="1462" spans="1:8">
      <c r="A1462" s="4">
        <v>2714</v>
      </c>
      <c r="B1462" s="4">
        <v>0.119355</v>
      </c>
      <c r="C1462" s="4">
        <v>-1.0649789999999999</v>
      </c>
      <c r="D1462" s="4">
        <v>0.46642600000000001</v>
      </c>
      <c r="E1462" s="4">
        <v>-1.28078</v>
      </c>
      <c r="F1462" s="4">
        <v>3.4600000000000001E-4</v>
      </c>
      <c r="G1462" s="4">
        <v>-0.68093099999999995</v>
      </c>
      <c r="H1462" s="4" t="s">
        <v>2255</v>
      </c>
    </row>
    <row r="1463" spans="1:8">
      <c r="A1463" s="4">
        <v>2715</v>
      </c>
      <c r="B1463" s="4">
        <v>-8.4509679999999996</v>
      </c>
      <c r="C1463" s="4">
        <v>3.0607129999999998</v>
      </c>
      <c r="D1463" s="4">
        <v>-5.2505259999999998</v>
      </c>
      <c r="E1463" s="4">
        <v>-3.1576439999999999</v>
      </c>
      <c r="F1463" s="4">
        <v>-1.452844</v>
      </c>
      <c r="G1463" s="4">
        <v>-2.6361469999999998</v>
      </c>
      <c r="H1463" s="4" t="s">
        <v>2256</v>
      </c>
    </row>
    <row r="1464" spans="1:8">
      <c r="A1464" s="4">
        <v>2716</v>
      </c>
      <c r="B1464" s="4">
        <v>-4.0952130000000002</v>
      </c>
      <c r="C1464" s="4">
        <v>1.5939779999999999</v>
      </c>
      <c r="D1464" s="4">
        <v>-9.6518000000000007E-2</v>
      </c>
      <c r="E1464" s="4">
        <v>-5.0192509999999997</v>
      </c>
      <c r="F1464" s="4">
        <v>-2.042799</v>
      </c>
      <c r="G1464" s="4">
        <v>-2.807709</v>
      </c>
      <c r="H1464" s="4" t="s">
        <v>2257</v>
      </c>
    </row>
    <row r="1465" spans="1:8">
      <c r="A1465" s="4">
        <v>2717</v>
      </c>
      <c r="B1465" s="4">
        <v>-5.317844</v>
      </c>
      <c r="C1465" s="4">
        <v>0.62606899999999999</v>
      </c>
      <c r="D1465" s="4">
        <v>-1.240842</v>
      </c>
      <c r="E1465" s="4">
        <v>-4.3533819999999999</v>
      </c>
      <c r="F1465" s="4">
        <v>-2.7648329999999999</v>
      </c>
      <c r="G1465" s="4">
        <v>-2.2035179999999999</v>
      </c>
      <c r="H1465" s="4" t="s">
        <v>2258</v>
      </c>
    </row>
    <row r="1466" spans="1:8">
      <c r="A1466" s="4">
        <v>2718</v>
      </c>
      <c r="B1466" s="4">
        <v>-3.6302370000000002</v>
      </c>
      <c r="C1466" s="4">
        <v>0.23763999999999999</v>
      </c>
      <c r="D1466" s="4">
        <v>3.1513779999999998</v>
      </c>
      <c r="E1466" s="4">
        <v>-2.7803529999999999</v>
      </c>
      <c r="F1466" s="4">
        <v>-1.189684</v>
      </c>
      <c r="G1466" s="4">
        <v>3.7102279999999999</v>
      </c>
      <c r="H1466" s="4" t="s">
        <v>2259</v>
      </c>
    </row>
    <row r="1467" spans="1:8">
      <c r="A1467" s="4">
        <v>2719</v>
      </c>
      <c r="B1467" s="4">
        <v>-1.375732</v>
      </c>
      <c r="C1467" s="4">
        <v>-0.17521100000000001</v>
      </c>
      <c r="D1467" s="4">
        <v>0.24380499999999999</v>
      </c>
      <c r="E1467" s="4">
        <v>-5.0547120000000003</v>
      </c>
      <c r="F1467" s="4">
        <v>-1.737995</v>
      </c>
      <c r="G1467" s="4">
        <v>0.37811699999999998</v>
      </c>
      <c r="H1467" s="4" t="s">
        <v>2260</v>
      </c>
    </row>
    <row r="1468" spans="1:8">
      <c r="A1468" s="4">
        <v>2720</v>
      </c>
      <c r="B1468" s="4">
        <v>0.95604699999999998</v>
      </c>
      <c r="C1468" s="4">
        <v>0.39906000000000003</v>
      </c>
      <c r="D1468" s="4">
        <v>-0.61524599999999996</v>
      </c>
      <c r="E1468" s="4">
        <v>-0.75568999999999997</v>
      </c>
      <c r="F1468" s="4">
        <v>-0.35532599999999998</v>
      </c>
      <c r="G1468" s="4">
        <v>-0.85552300000000003</v>
      </c>
      <c r="H1468" s="4" t="s">
        <v>2261</v>
      </c>
    </row>
    <row r="1469" spans="1:8">
      <c r="A1469" s="4">
        <v>2721</v>
      </c>
      <c r="B1469" s="4">
        <v>-3.466599</v>
      </c>
      <c r="C1469" s="4">
        <v>0.77290199999999998</v>
      </c>
      <c r="D1469" s="4">
        <v>-2.8129529999999998</v>
      </c>
      <c r="E1469" s="4">
        <v>-0.78848499999999999</v>
      </c>
      <c r="F1469" s="4">
        <v>-0.442828</v>
      </c>
      <c r="G1469" s="4">
        <v>-2.8375189999999999</v>
      </c>
      <c r="H1469" s="4" t="s">
        <v>2262</v>
      </c>
    </row>
    <row r="1470" spans="1:8">
      <c r="A1470" s="4">
        <v>2722</v>
      </c>
      <c r="B1470" s="4">
        <v>-1.1855450000000001</v>
      </c>
      <c r="C1470" s="4">
        <v>-1.034408</v>
      </c>
      <c r="D1470" s="4">
        <v>3.3891900000000001</v>
      </c>
      <c r="E1470" s="4">
        <v>0.92209099999999999</v>
      </c>
      <c r="F1470" s="4">
        <v>1.1262559999999999</v>
      </c>
      <c r="G1470" s="4">
        <v>2.877513</v>
      </c>
      <c r="H1470" s="4" t="s">
        <v>2263</v>
      </c>
    </row>
    <row r="1471" spans="1:8">
      <c r="A1471" s="4">
        <v>2723</v>
      </c>
      <c r="B1471" s="4">
        <v>-1.184779</v>
      </c>
      <c r="C1471" s="4">
        <v>0.80871700000000002</v>
      </c>
      <c r="D1471" s="4">
        <v>-0.58943100000000004</v>
      </c>
      <c r="E1471" s="4">
        <v>-3.0350799999999998</v>
      </c>
      <c r="F1471" s="4">
        <v>-2.5488970000000002</v>
      </c>
      <c r="G1471" s="4">
        <v>4.7062169999999997</v>
      </c>
      <c r="H1471" s="4" t="s">
        <v>2264</v>
      </c>
    </row>
    <row r="1472" spans="1:8">
      <c r="A1472" s="4">
        <v>2724</v>
      </c>
      <c r="B1472" s="4">
        <v>-4.6090090000000004</v>
      </c>
      <c r="C1472" s="4">
        <v>1.4698880000000001</v>
      </c>
      <c r="D1472" s="4">
        <v>-0.77122599999999997</v>
      </c>
      <c r="E1472" s="4">
        <v>-2.6367479999999999</v>
      </c>
      <c r="F1472" s="4">
        <v>-1.8306750000000001</v>
      </c>
      <c r="G1472" s="4">
        <v>1.6277250000000001</v>
      </c>
      <c r="H1472" s="4" t="s">
        <v>2265</v>
      </c>
    </row>
    <row r="1473" spans="1:8">
      <c r="A1473" s="4">
        <v>2725</v>
      </c>
      <c r="B1473" s="4">
        <v>-6.8758410000000003</v>
      </c>
      <c r="C1473" s="4">
        <v>3.7205219999999999</v>
      </c>
      <c r="D1473" s="4">
        <v>-0.69242800000000004</v>
      </c>
      <c r="E1473" s="4">
        <v>-1.282545</v>
      </c>
      <c r="F1473" s="4">
        <v>6.6511000000000001E-2</v>
      </c>
      <c r="G1473" s="4">
        <v>0.71658100000000002</v>
      </c>
      <c r="H1473" s="4" t="s">
        <v>2266</v>
      </c>
    </row>
    <row r="1474" spans="1:8">
      <c r="A1474" s="4">
        <v>2726</v>
      </c>
      <c r="B1474" s="4">
        <v>-3.546192</v>
      </c>
      <c r="C1474" s="4">
        <v>2.5040209999999998</v>
      </c>
      <c r="D1474" s="4">
        <v>-0.56231399999999998</v>
      </c>
      <c r="E1474" s="4">
        <v>-3.0486049999999998</v>
      </c>
      <c r="F1474" s="4">
        <v>-3.1618309999999998</v>
      </c>
      <c r="G1474" s="4">
        <v>0.72211800000000004</v>
      </c>
      <c r="H1474" s="4" t="s">
        <v>2267</v>
      </c>
    </row>
    <row r="1475" spans="1:8">
      <c r="A1475" s="4">
        <v>2727</v>
      </c>
      <c r="B1475" s="4">
        <v>-1.54844</v>
      </c>
      <c r="C1475" s="4">
        <v>2.6917110000000002</v>
      </c>
      <c r="D1475" s="4">
        <v>-3.1178870000000001</v>
      </c>
      <c r="E1475" s="4">
        <v>6.8393999999999996E-2</v>
      </c>
      <c r="F1475" s="4">
        <v>1.547431</v>
      </c>
      <c r="G1475" s="4">
        <v>-2.5933099999999998</v>
      </c>
      <c r="H1475" s="4" t="s">
        <v>2268</v>
      </c>
    </row>
    <row r="1476" spans="1:8">
      <c r="A1476" s="4">
        <v>2728</v>
      </c>
      <c r="B1476" s="4">
        <v>-2.941173</v>
      </c>
      <c r="C1476" s="4">
        <v>1.5967150000000001</v>
      </c>
      <c r="D1476" s="4">
        <v>-0.21979299999999999</v>
      </c>
      <c r="E1476" s="4">
        <v>-3.1285660000000002</v>
      </c>
      <c r="F1476" s="4">
        <v>-1.6292230000000001</v>
      </c>
      <c r="G1476" s="4">
        <v>-9.8846000000000003E-2</v>
      </c>
      <c r="H1476" s="4" t="s">
        <v>2269</v>
      </c>
    </row>
    <row r="1477" spans="1:8">
      <c r="A1477" s="4">
        <v>2729</v>
      </c>
      <c r="B1477" s="4">
        <v>-0.17279800000000001</v>
      </c>
      <c r="C1477" s="4">
        <v>-0.76715</v>
      </c>
      <c r="D1477" s="4">
        <v>1.923338</v>
      </c>
      <c r="E1477" s="4">
        <v>-2.8459729999999999</v>
      </c>
      <c r="F1477" s="4">
        <v>-2.9565760000000001</v>
      </c>
      <c r="G1477" s="4">
        <v>1.1584479999999999</v>
      </c>
      <c r="H1477" s="4" t="s">
        <v>2270</v>
      </c>
    </row>
    <row r="1478" spans="1:8">
      <c r="A1478" s="4">
        <v>2730</v>
      </c>
      <c r="B1478" s="4">
        <v>-6.1062999999999999E-2</v>
      </c>
      <c r="C1478" s="4">
        <v>3.7419419999999999</v>
      </c>
      <c r="D1478" s="4">
        <v>-3.2718639999999999</v>
      </c>
      <c r="E1478" s="4">
        <v>-1.80453</v>
      </c>
      <c r="F1478" s="4">
        <v>-1.2714479999999999</v>
      </c>
      <c r="G1478" s="4">
        <v>-4.6354920000000002</v>
      </c>
      <c r="H1478" s="4" t="s">
        <v>2271</v>
      </c>
    </row>
    <row r="1479" spans="1:8">
      <c r="A1479" s="4">
        <v>2731</v>
      </c>
      <c r="B1479" s="4">
        <v>-4.867515</v>
      </c>
      <c r="C1479" s="4">
        <v>1.731846</v>
      </c>
      <c r="D1479" s="4">
        <v>1.588535</v>
      </c>
      <c r="E1479" s="4">
        <v>-2.8972769999999999</v>
      </c>
      <c r="F1479" s="4">
        <v>-1.1246590000000001</v>
      </c>
      <c r="G1479" s="4">
        <v>2.4438819999999999</v>
      </c>
      <c r="H1479" s="4" t="s">
        <v>2272</v>
      </c>
    </row>
    <row r="1480" spans="1:8">
      <c r="A1480" s="4">
        <v>2732</v>
      </c>
      <c r="B1480" s="4">
        <v>-0.65351800000000004</v>
      </c>
      <c r="C1480" s="4">
        <v>-1.3659809999999999</v>
      </c>
      <c r="D1480" s="4">
        <v>1.956699</v>
      </c>
      <c r="E1480" s="4">
        <v>-0.32133299999999998</v>
      </c>
      <c r="F1480" s="4">
        <v>-1.109621</v>
      </c>
      <c r="G1480" s="4">
        <v>0.401698</v>
      </c>
      <c r="H1480" s="4" t="s">
        <v>2273</v>
      </c>
    </row>
    <row r="1481" spans="1:8">
      <c r="A1481" s="4">
        <v>2733</v>
      </c>
      <c r="B1481" s="4">
        <v>-0.97818499999999997</v>
      </c>
      <c r="C1481" s="4">
        <v>-1.409405</v>
      </c>
      <c r="D1481" s="4">
        <v>2.408458</v>
      </c>
      <c r="E1481" s="4">
        <v>-2.0131450000000002</v>
      </c>
      <c r="F1481" s="4">
        <v>-0.93841200000000002</v>
      </c>
      <c r="G1481" s="4">
        <v>0.72948900000000005</v>
      </c>
      <c r="H1481" s="4" t="s">
        <v>2274</v>
      </c>
    </row>
    <row r="1482" spans="1:8">
      <c r="A1482" s="4">
        <v>2734</v>
      </c>
      <c r="B1482" s="4">
        <v>-0.33493800000000001</v>
      </c>
      <c r="C1482" s="4">
        <v>-2.8388249999999999</v>
      </c>
      <c r="D1482" s="4">
        <v>-1.5430520000000001</v>
      </c>
      <c r="E1482" s="4">
        <v>-2.0636700000000001</v>
      </c>
      <c r="F1482" s="4">
        <v>0.152472</v>
      </c>
      <c r="G1482" s="4">
        <v>-1.3492329999999999</v>
      </c>
      <c r="H1482" s="4" t="s">
        <v>2275</v>
      </c>
    </row>
    <row r="1483" spans="1:8">
      <c r="A1483" s="4">
        <v>2735</v>
      </c>
      <c r="B1483" s="4">
        <v>-2.4116070000000001</v>
      </c>
      <c r="C1483" s="4">
        <v>5.3443999999999998E-2</v>
      </c>
      <c r="D1483" s="4">
        <v>0.39145400000000002</v>
      </c>
      <c r="E1483" s="4">
        <v>0.65787600000000002</v>
      </c>
      <c r="F1483" s="4">
        <v>-0.91973000000000005</v>
      </c>
      <c r="G1483" s="4">
        <v>1.4506760000000001</v>
      </c>
      <c r="H1483" s="4" t="s">
        <v>2276</v>
      </c>
    </row>
    <row r="1484" spans="1:8">
      <c r="A1484" s="4">
        <v>2736</v>
      </c>
      <c r="B1484" s="4">
        <v>0.63819199999999998</v>
      </c>
      <c r="C1484" s="4">
        <v>0.77092899999999998</v>
      </c>
      <c r="D1484" s="4">
        <v>0.551257</v>
      </c>
      <c r="E1484" s="4">
        <v>-4.1013510000000002</v>
      </c>
      <c r="F1484" s="4">
        <v>-2.8043749999999998</v>
      </c>
      <c r="G1484" s="4">
        <v>1.298311</v>
      </c>
      <c r="H1484" s="4" t="s">
        <v>2277</v>
      </c>
    </row>
    <row r="1485" spans="1:8">
      <c r="A1485" s="4">
        <v>2737</v>
      </c>
      <c r="B1485" s="4">
        <v>-2.1255769999999998</v>
      </c>
      <c r="C1485" s="4">
        <v>-0.44743500000000003</v>
      </c>
      <c r="D1485" s="4">
        <v>-3.5458000000000003E-2</v>
      </c>
      <c r="E1485" s="4">
        <v>-3.9229829999999999</v>
      </c>
      <c r="F1485" s="4">
        <v>-1.419678</v>
      </c>
      <c r="G1485" s="4">
        <v>2.0994060000000001</v>
      </c>
      <c r="H1485" s="4" t="s">
        <v>2278</v>
      </c>
    </row>
    <row r="1486" spans="1:8">
      <c r="A1486" s="4">
        <v>2738</v>
      </c>
      <c r="B1486" s="4">
        <v>-1.346098</v>
      </c>
      <c r="C1486" s="4">
        <v>0.38932</v>
      </c>
      <c r="D1486" s="4">
        <v>-0.572218</v>
      </c>
      <c r="E1486" s="4">
        <v>4.0996090000000001</v>
      </c>
      <c r="F1486" s="4">
        <v>0.28057100000000001</v>
      </c>
      <c r="G1486" s="4">
        <v>-0.180339</v>
      </c>
      <c r="H1486" s="4" t="s">
        <v>2279</v>
      </c>
    </row>
    <row r="1487" spans="1:8">
      <c r="A1487" s="4">
        <v>2739</v>
      </c>
      <c r="B1487" s="4">
        <v>-5.220415</v>
      </c>
      <c r="C1487" s="4">
        <v>2.1204109999999998</v>
      </c>
      <c r="D1487" s="4">
        <v>-4.1053540000000002</v>
      </c>
      <c r="E1487" s="4">
        <v>-4.6258340000000002</v>
      </c>
      <c r="F1487" s="4">
        <v>-3.004696</v>
      </c>
      <c r="G1487" s="4">
        <v>-1.246658</v>
      </c>
      <c r="H1487" s="4" t="s">
        <v>2280</v>
      </c>
    </row>
    <row r="1488" spans="1:8">
      <c r="A1488" s="4">
        <v>2740</v>
      </c>
      <c r="B1488" s="4">
        <v>2.792878</v>
      </c>
      <c r="C1488" s="4">
        <v>-2.871499</v>
      </c>
      <c r="D1488" s="4">
        <v>2.9358740000000001</v>
      </c>
      <c r="E1488" s="4">
        <v>-2.2959360000000002</v>
      </c>
      <c r="F1488" s="4">
        <v>-0.49806</v>
      </c>
      <c r="G1488" s="4">
        <v>0.62884799999999996</v>
      </c>
      <c r="H1488" s="4" t="s">
        <v>2281</v>
      </c>
    </row>
    <row r="1489" spans="1:8">
      <c r="A1489" s="4">
        <v>2741</v>
      </c>
      <c r="B1489" s="4">
        <v>-5.6544169999999996</v>
      </c>
      <c r="C1489" s="4">
        <v>0.291244</v>
      </c>
      <c r="D1489" s="4">
        <v>-1.4340379999999999</v>
      </c>
      <c r="E1489" s="4">
        <v>-2.1684070000000002</v>
      </c>
      <c r="F1489" s="4">
        <v>-1.1108359999999999</v>
      </c>
      <c r="G1489" s="4">
        <v>-2.0061619999999998</v>
      </c>
      <c r="H1489" s="4" t="s">
        <v>2282</v>
      </c>
    </row>
    <row r="1490" spans="1:8">
      <c r="A1490" s="4">
        <v>2742</v>
      </c>
      <c r="B1490" s="4">
        <v>-1.3289709999999999</v>
      </c>
      <c r="C1490" s="4">
        <v>0.60132399999999997</v>
      </c>
      <c r="D1490" s="4">
        <v>1.9005350000000001</v>
      </c>
      <c r="E1490" s="4">
        <v>-3.3114439999999998</v>
      </c>
      <c r="F1490" s="4">
        <v>-1.649119</v>
      </c>
      <c r="G1490" s="4">
        <v>0.86487400000000003</v>
      </c>
      <c r="H1490" s="4" t="s">
        <v>2283</v>
      </c>
    </row>
    <row r="1491" spans="1:8">
      <c r="A1491" s="4">
        <v>2743</v>
      </c>
      <c r="B1491" s="4">
        <v>-3.4739179999999998</v>
      </c>
      <c r="C1491" s="4">
        <v>0.54344300000000001</v>
      </c>
      <c r="D1491" s="4">
        <v>-4.0502979999999997</v>
      </c>
      <c r="E1491" s="4">
        <v>-3.6673659999999999</v>
      </c>
      <c r="F1491" s="4">
        <v>-1.0339229999999999</v>
      </c>
      <c r="G1491" s="4">
        <v>-3.3760180000000002</v>
      </c>
      <c r="H1491" s="4" t="s">
        <v>2284</v>
      </c>
    </row>
    <row r="1492" spans="1:8">
      <c r="A1492" s="4">
        <v>2744</v>
      </c>
      <c r="B1492" s="4">
        <v>4.5303009999999997</v>
      </c>
      <c r="C1492" s="4">
        <v>0.47195199999999998</v>
      </c>
      <c r="D1492" s="4">
        <v>1.2867440000000001</v>
      </c>
      <c r="E1492" s="4">
        <v>0.83057199999999998</v>
      </c>
      <c r="F1492" s="4">
        <v>-0.87355300000000002</v>
      </c>
      <c r="G1492" s="4">
        <v>2.618512</v>
      </c>
      <c r="H1492" s="4" t="s">
        <v>2285</v>
      </c>
    </row>
    <row r="1493" spans="1:8">
      <c r="A1493" s="4">
        <v>2745</v>
      </c>
      <c r="B1493" s="4">
        <v>1.5106759999999999</v>
      </c>
      <c r="C1493" s="4">
        <v>-0.31396099999999999</v>
      </c>
      <c r="D1493" s="4">
        <v>2.1416689999999998</v>
      </c>
      <c r="E1493" s="4">
        <v>-0.185282</v>
      </c>
      <c r="F1493" s="4">
        <v>-0.36583900000000003</v>
      </c>
      <c r="G1493" s="4">
        <v>2.2813140000000001</v>
      </c>
      <c r="H1493" s="4" t="s">
        <v>2286</v>
      </c>
    </row>
    <row r="1494" spans="1:8">
      <c r="A1494" s="4">
        <v>2746</v>
      </c>
      <c r="B1494" s="4">
        <v>0.486344</v>
      </c>
      <c r="C1494" s="4">
        <v>-0.54195800000000005</v>
      </c>
      <c r="D1494" s="4">
        <v>2.424064</v>
      </c>
      <c r="E1494" s="4">
        <v>-4.7833000000000001E-2</v>
      </c>
      <c r="F1494" s="4">
        <v>-0.93913999999999997</v>
      </c>
      <c r="G1494" s="4">
        <v>1.095313</v>
      </c>
      <c r="H1494" s="4" t="s">
        <v>2287</v>
      </c>
    </row>
    <row r="1495" spans="1:8">
      <c r="A1495" s="4">
        <v>2747</v>
      </c>
      <c r="B1495" s="4">
        <v>-0.95652800000000004</v>
      </c>
      <c r="C1495" s="4">
        <v>-0.15770200000000001</v>
      </c>
      <c r="D1495" s="4">
        <v>-2.706696</v>
      </c>
      <c r="E1495" s="4">
        <v>1.3668739999999999</v>
      </c>
      <c r="F1495" s="4">
        <v>0.56257199999999996</v>
      </c>
      <c r="G1495" s="4">
        <v>-2.542824</v>
      </c>
      <c r="H1495" s="4" t="s">
        <v>2288</v>
      </c>
    </row>
    <row r="1496" spans="1:8">
      <c r="A1496" s="4">
        <v>2748</v>
      </c>
      <c r="B1496" s="4">
        <v>3.053274</v>
      </c>
      <c r="C1496" s="4">
        <v>-6.1346999999999999E-2</v>
      </c>
      <c r="D1496" s="4">
        <v>-0.78175499999999998</v>
      </c>
      <c r="E1496" s="4">
        <v>0.93851799999999996</v>
      </c>
      <c r="F1496" s="4">
        <v>-0.727016</v>
      </c>
      <c r="G1496" s="4">
        <v>-1.1314299999999999</v>
      </c>
      <c r="H1496" s="4" t="s">
        <v>2289</v>
      </c>
    </row>
    <row r="1497" spans="1:8">
      <c r="A1497" s="4">
        <v>2749</v>
      </c>
      <c r="B1497" s="4">
        <v>4.1620520000000001</v>
      </c>
      <c r="C1497" s="4">
        <v>-0.78028500000000001</v>
      </c>
      <c r="D1497" s="4">
        <v>2.9375249999999999</v>
      </c>
      <c r="E1497" s="4">
        <v>0.51395900000000005</v>
      </c>
      <c r="F1497" s="4">
        <v>2.1082749999999999</v>
      </c>
      <c r="G1497" s="4">
        <v>4.1737130000000002</v>
      </c>
      <c r="H1497" s="4" t="s">
        <v>2290</v>
      </c>
    </row>
    <row r="1498" spans="1:8">
      <c r="A1498" s="4">
        <v>2750</v>
      </c>
      <c r="B1498" s="4">
        <v>-1.9852810000000001</v>
      </c>
      <c r="C1498" s="4">
        <v>-0.17932699999999999</v>
      </c>
      <c r="D1498" s="4">
        <v>0.85306899999999997</v>
      </c>
      <c r="E1498" s="4">
        <v>-3.0396260000000002</v>
      </c>
      <c r="F1498" s="4">
        <v>-0.84751600000000005</v>
      </c>
      <c r="G1498" s="4">
        <v>0.18557299999999999</v>
      </c>
      <c r="H1498" s="4" t="s">
        <v>2291</v>
      </c>
    </row>
    <row r="1499" spans="1:8">
      <c r="A1499" s="4">
        <v>2751</v>
      </c>
      <c r="B1499" s="4">
        <v>2.0806629999999999</v>
      </c>
      <c r="C1499" s="4">
        <v>-0.46964899999999998</v>
      </c>
      <c r="D1499" s="4">
        <v>-1.0210319999999999</v>
      </c>
      <c r="E1499" s="4">
        <v>0.76171100000000003</v>
      </c>
      <c r="F1499" s="4">
        <v>-0.66547500000000004</v>
      </c>
      <c r="G1499" s="4">
        <v>0.429475</v>
      </c>
      <c r="H1499" s="4" t="s">
        <v>2292</v>
      </c>
    </row>
    <row r="1500" spans="1:8">
      <c r="A1500" s="4">
        <v>2752</v>
      </c>
      <c r="B1500" s="4">
        <v>2.035523</v>
      </c>
      <c r="C1500" s="4">
        <v>-2.036187</v>
      </c>
      <c r="D1500" s="4">
        <v>0.259828</v>
      </c>
      <c r="E1500" s="4">
        <v>-2.7600750000000001</v>
      </c>
      <c r="F1500" s="4">
        <v>-1.333072</v>
      </c>
      <c r="G1500" s="4">
        <v>0.83828100000000005</v>
      </c>
      <c r="H1500" s="4" t="s">
        <v>2293</v>
      </c>
    </row>
    <row r="1501" spans="1:8">
      <c r="A1501" s="4">
        <v>2753</v>
      </c>
      <c r="B1501" s="4">
        <v>-1.001485</v>
      </c>
      <c r="C1501" s="4">
        <v>-0.86913399999999996</v>
      </c>
      <c r="D1501" s="4">
        <v>-1.009061</v>
      </c>
      <c r="E1501" s="4">
        <v>1.5860099999999999</v>
      </c>
      <c r="F1501" s="4">
        <v>0.87813300000000005</v>
      </c>
      <c r="G1501" s="4">
        <v>-1.693387</v>
      </c>
      <c r="H1501" s="4" t="s">
        <v>2294</v>
      </c>
    </row>
    <row r="1502" spans="1:8">
      <c r="A1502" s="4">
        <v>2754</v>
      </c>
      <c r="B1502" s="4">
        <v>-1.3324180000000001</v>
      </c>
      <c r="C1502" s="4">
        <v>-5.1226849999999997</v>
      </c>
      <c r="D1502" s="4">
        <v>-0.203933</v>
      </c>
      <c r="E1502" s="4">
        <v>-2.6024340000000001</v>
      </c>
      <c r="F1502" s="4">
        <v>0.95957000000000003</v>
      </c>
      <c r="G1502" s="4">
        <v>-1.876719</v>
      </c>
      <c r="H1502" s="4" t="s">
        <v>2295</v>
      </c>
    </row>
    <row r="1503" spans="1:8">
      <c r="A1503" s="4">
        <v>2755</v>
      </c>
      <c r="B1503" s="4">
        <v>6.1650150000000004</v>
      </c>
      <c r="C1503" s="4">
        <v>-0.67841200000000002</v>
      </c>
      <c r="D1503" s="4">
        <v>-3.143284</v>
      </c>
      <c r="E1503" s="4">
        <v>11.400277000000001</v>
      </c>
      <c r="F1503" s="4">
        <v>1.3804270000000001</v>
      </c>
      <c r="G1503" s="4">
        <v>-3.0531130000000002</v>
      </c>
      <c r="H1503" s="4" t="s">
        <v>2296</v>
      </c>
    </row>
    <row r="1504" spans="1:8">
      <c r="A1504" s="4">
        <v>2756</v>
      </c>
      <c r="B1504" s="4">
        <v>-3.0627399999999998</v>
      </c>
      <c r="C1504" s="4">
        <v>6.2868999999999994E-2</v>
      </c>
      <c r="D1504" s="4">
        <v>-0.53456800000000004</v>
      </c>
      <c r="E1504" s="4">
        <v>-1.5988469999999999</v>
      </c>
      <c r="F1504" s="4">
        <v>-0.89878599999999997</v>
      </c>
      <c r="G1504" s="4">
        <v>-1.0217579999999999</v>
      </c>
      <c r="H1504" s="4" t="s">
        <v>2297</v>
      </c>
    </row>
    <row r="1505" spans="1:8">
      <c r="A1505" s="4">
        <v>2757</v>
      </c>
      <c r="B1505" s="4">
        <v>-0.37267</v>
      </c>
      <c r="C1505" s="4">
        <v>-0.66086999999999996</v>
      </c>
      <c r="D1505" s="4">
        <v>4.288716</v>
      </c>
      <c r="E1505" s="4">
        <v>0.27179900000000001</v>
      </c>
      <c r="F1505" s="4">
        <v>-0.25642199999999998</v>
      </c>
      <c r="G1505" s="4">
        <v>1.0153570000000001</v>
      </c>
      <c r="H1505" s="4" t="s">
        <v>2298</v>
      </c>
    </row>
    <row r="1506" spans="1:8">
      <c r="A1506" s="4">
        <v>2758</v>
      </c>
      <c r="B1506" s="4">
        <v>3.7027999999999999</v>
      </c>
      <c r="C1506" s="4">
        <v>-2.0850520000000001</v>
      </c>
      <c r="D1506" s="4">
        <v>6.296773</v>
      </c>
      <c r="E1506" s="4">
        <v>5.6945750000000004</v>
      </c>
      <c r="F1506" s="4">
        <v>1.4582360000000001</v>
      </c>
      <c r="G1506" s="4">
        <v>4.1888800000000002</v>
      </c>
      <c r="H1506" s="4" t="s">
        <v>2299</v>
      </c>
    </row>
    <row r="1507" spans="1:8">
      <c r="A1507" s="4">
        <v>2759</v>
      </c>
      <c r="B1507" s="4">
        <v>3.3724919999999998</v>
      </c>
      <c r="C1507" s="4">
        <v>0.27651799999999999</v>
      </c>
      <c r="D1507" s="4">
        <v>3.4240629999999999</v>
      </c>
      <c r="E1507" s="4">
        <v>0.43139</v>
      </c>
      <c r="F1507" s="4">
        <v>-0.640401</v>
      </c>
      <c r="G1507" s="4">
        <v>4.2135949999999998</v>
      </c>
      <c r="H1507" s="4" t="s">
        <v>2300</v>
      </c>
    </row>
    <row r="1508" spans="1:8">
      <c r="A1508" s="4">
        <v>2760</v>
      </c>
      <c r="B1508" s="4">
        <v>1.9497610000000001</v>
      </c>
      <c r="C1508" s="4">
        <v>1.55863</v>
      </c>
      <c r="D1508" s="4">
        <v>1.0064740000000001</v>
      </c>
      <c r="E1508" s="4">
        <v>-1.0186059999999999</v>
      </c>
      <c r="F1508" s="4">
        <v>-0.189779</v>
      </c>
      <c r="G1508" s="4">
        <v>1.1024229999999999</v>
      </c>
      <c r="H1508" s="4" t="s">
        <v>2301</v>
      </c>
    </row>
    <row r="1509" spans="1:8">
      <c r="A1509" s="4">
        <v>2761</v>
      </c>
      <c r="B1509" s="4">
        <v>2.6229170000000002</v>
      </c>
      <c r="C1509" s="4">
        <v>1.1268400000000001</v>
      </c>
      <c r="D1509" s="4">
        <v>3.575777</v>
      </c>
      <c r="E1509" s="4">
        <v>-0.76865600000000001</v>
      </c>
      <c r="F1509" s="4">
        <v>-0.21987100000000001</v>
      </c>
      <c r="G1509" s="4">
        <v>3.9212889999999998</v>
      </c>
      <c r="H1509" s="4" t="s">
        <v>2302</v>
      </c>
    </row>
    <row r="1510" spans="1:8">
      <c r="A1510" s="4">
        <v>2762</v>
      </c>
      <c r="B1510" s="4">
        <v>-1.601583</v>
      </c>
      <c r="C1510" s="4">
        <v>-0.74087999999999998</v>
      </c>
      <c r="D1510" s="4">
        <v>1.7937799999999999</v>
      </c>
      <c r="E1510" s="4">
        <v>0.942222</v>
      </c>
      <c r="F1510" s="4">
        <v>-0.38177299999999997</v>
      </c>
      <c r="G1510" s="4">
        <v>0.70255800000000002</v>
      </c>
      <c r="H1510" s="4" t="s">
        <v>2303</v>
      </c>
    </row>
    <row r="1511" spans="1:8">
      <c r="A1511" s="4">
        <v>2763</v>
      </c>
      <c r="B1511" s="4">
        <v>7.1131900000000003</v>
      </c>
      <c r="C1511" s="4">
        <v>-2.283763</v>
      </c>
      <c r="D1511" s="4">
        <v>4.725384</v>
      </c>
      <c r="E1511" s="4">
        <v>4.6559970000000002</v>
      </c>
      <c r="F1511" s="4">
        <v>-0.440164</v>
      </c>
      <c r="G1511" s="4">
        <v>1.732105</v>
      </c>
      <c r="H1511" s="4" t="s">
        <v>2304</v>
      </c>
    </row>
    <row r="1512" spans="1:8">
      <c r="A1512" s="4">
        <v>2764</v>
      </c>
      <c r="B1512" s="4">
        <v>5.9005919999999996</v>
      </c>
      <c r="C1512" s="4">
        <v>0.68572200000000005</v>
      </c>
      <c r="D1512" s="4">
        <v>1.9285490000000001</v>
      </c>
      <c r="E1512" s="4">
        <v>3.4325809999999999</v>
      </c>
      <c r="F1512" s="4">
        <v>-1.2318229999999999</v>
      </c>
      <c r="G1512" s="4">
        <v>0.108608</v>
      </c>
      <c r="H1512" s="4" t="s">
        <v>2305</v>
      </c>
    </row>
    <row r="1513" spans="1:8">
      <c r="A1513" s="4">
        <v>2765</v>
      </c>
      <c r="B1513" s="4">
        <v>-2.770006</v>
      </c>
      <c r="C1513" s="4">
        <v>0.93925499999999995</v>
      </c>
      <c r="D1513" s="4">
        <v>1.514051</v>
      </c>
      <c r="E1513" s="4">
        <v>-3.7548309999999998</v>
      </c>
      <c r="F1513" s="4">
        <v>-8.8773000000000005E-2</v>
      </c>
      <c r="G1513" s="4">
        <v>1.1967719999999999</v>
      </c>
      <c r="H1513" s="4" t="s">
        <v>2306</v>
      </c>
    </row>
    <row r="1514" spans="1:8">
      <c r="A1514" s="4">
        <v>2766</v>
      </c>
      <c r="B1514" s="4">
        <v>-3.1869200000000002</v>
      </c>
      <c r="C1514" s="4">
        <v>2.023498</v>
      </c>
      <c r="D1514" s="4">
        <v>-2.3427669999999998</v>
      </c>
      <c r="E1514" s="4">
        <v>3.0807359999999999</v>
      </c>
      <c r="F1514" s="4">
        <v>0.465528</v>
      </c>
      <c r="G1514" s="4">
        <v>-1.975751</v>
      </c>
      <c r="H1514" s="4" t="s">
        <v>2307</v>
      </c>
    </row>
    <row r="1515" spans="1:8">
      <c r="A1515" s="4">
        <v>2767</v>
      </c>
      <c r="B1515" s="4">
        <v>0.60401499999999997</v>
      </c>
      <c r="C1515" s="4">
        <v>0.15627099999999999</v>
      </c>
      <c r="D1515" s="4">
        <v>0.182367</v>
      </c>
      <c r="E1515" s="4">
        <v>-1.5770029999999999</v>
      </c>
      <c r="F1515" s="4">
        <v>-1.0487249999999999</v>
      </c>
      <c r="G1515" s="4">
        <v>-0.81187299999999996</v>
      </c>
      <c r="H1515" s="4" t="s">
        <v>2308</v>
      </c>
    </row>
    <row r="1516" spans="1:8">
      <c r="A1516" s="4">
        <v>2768</v>
      </c>
      <c r="B1516" s="4">
        <v>-0.30984299999999998</v>
      </c>
      <c r="C1516" s="4">
        <v>-1.5036670000000001</v>
      </c>
      <c r="D1516" s="4">
        <v>-2.3802439999999998</v>
      </c>
      <c r="E1516" s="4">
        <v>1.228396</v>
      </c>
      <c r="F1516" s="4">
        <v>-0.63838200000000001</v>
      </c>
      <c r="G1516" s="4">
        <v>-1.5579719999999999</v>
      </c>
      <c r="H1516" s="4" t="s">
        <v>2309</v>
      </c>
    </row>
    <row r="1517" spans="1:8">
      <c r="A1517" s="4">
        <v>2769</v>
      </c>
      <c r="B1517" s="4">
        <v>-5.0139170000000002</v>
      </c>
      <c r="C1517" s="4">
        <v>-1.192831</v>
      </c>
      <c r="D1517" s="4">
        <v>-1.585709</v>
      </c>
      <c r="E1517" s="4">
        <v>-0.94281999999999999</v>
      </c>
      <c r="F1517" s="4">
        <v>-2.132002</v>
      </c>
      <c r="G1517" s="4">
        <v>-1.0764469999999999</v>
      </c>
      <c r="H1517" s="4" t="s">
        <v>2310</v>
      </c>
    </row>
    <row r="1518" spans="1:8">
      <c r="A1518" s="4">
        <v>2770</v>
      </c>
      <c r="B1518" s="4">
        <v>5.2715019999999999</v>
      </c>
      <c r="C1518" s="4">
        <v>-1.334141</v>
      </c>
      <c r="D1518" s="4">
        <v>5.5898750000000001</v>
      </c>
      <c r="E1518" s="4">
        <v>0.90280899999999997</v>
      </c>
      <c r="F1518" s="4">
        <v>1.588757</v>
      </c>
      <c r="G1518" s="4">
        <v>5.8019730000000003</v>
      </c>
      <c r="H1518" s="4" t="s">
        <v>2311</v>
      </c>
    </row>
    <row r="1519" spans="1:8">
      <c r="A1519" s="4">
        <v>2771</v>
      </c>
      <c r="B1519" s="4">
        <v>-4.0511540000000004</v>
      </c>
      <c r="C1519" s="4">
        <v>-0.22453400000000001</v>
      </c>
      <c r="D1519" s="4">
        <v>-1.027909</v>
      </c>
      <c r="E1519" s="4">
        <v>0.27090900000000001</v>
      </c>
      <c r="F1519" s="4">
        <v>2.0653000000000001E-2</v>
      </c>
      <c r="G1519" s="4">
        <v>-1.6679269999999999</v>
      </c>
      <c r="H1519" s="4" t="s">
        <v>2312</v>
      </c>
    </row>
    <row r="1520" spans="1:8">
      <c r="A1520" s="4">
        <v>2772</v>
      </c>
      <c r="B1520" s="4">
        <v>-0.64863700000000002</v>
      </c>
      <c r="C1520" s="4">
        <v>-1.052538</v>
      </c>
      <c r="D1520" s="4">
        <v>1.892609</v>
      </c>
      <c r="E1520" s="4">
        <v>1.302413</v>
      </c>
      <c r="F1520" s="4">
        <v>-0.360344</v>
      </c>
      <c r="G1520" s="4">
        <v>2.4930249999999998</v>
      </c>
      <c r="H1520" s="4" t="s">
        <v>2313</v>
      </c>
    </row>
    <row r="1521" spans="1:8">
      <c r="A1521" s="4">
        <v>2773</v>
      </c>
      <c r="B1521" s="4">
        <v>0.98986399999999997</v>
      </c>
      <c r="C1521" s="4">
        <v>0.79950600000000005</v>
      </c>
      <c r="D1521" s="4">
        <v>3.2554759999999998</v>
      </c>
      <c r="E1521" s="4">
        <v>1.3009569999999999</v>
      </c>
      <c r="F1521" s="4">
        <v>1.382773</v>
      </c>
      <c r="G1521" s="4">
        <v>4.4780239999999996</v>
      </c>
      <c r="H1521" s="4" t="s">
        <v>2314</v>
      </c>
    </row>
    <row r="1522" spans="1:8">
      <c r="A1522" s="4">
        <v>2774</v>
      </c>
      <c r="B1522" s="4">
        <v>-4.3604969999999996</v>
      </c>
      <c r="C1522" s="4">
        <v>-1.6354230000000001</v>
      </c>
      <c r="D1522" s="4">
        <v>0.53406500000000001</v>
      </c>
      <c r="E1522" s="4">
        <v>-3.3243819999999999</v>
      </c>
      <c r="F1522" s="4">
        <v>-2.0935920000000001</v>
      </c>
      <c r="G1522" s="4">
        <v>-2.1404200000000002</v>
      </c>
      <c r="H1522" s="4" t="s">
        <v>2315</v>
      </c>
    </row>
    <row r="1523" spans="1:8">
      <c r="A1523" s="4">
        <v>2775</v>
      </c>
      <c r="B1523" s="4">
        <v>-4.8026679999999997</v>
      </c>
      <c r="C1523" s="4">
        <v>1.034359</v>
      </c>
      <c r="D1523" s="4">
        <v>-0.41907</v>
      </c>
      <c r="E1523" s="4">
        <v>-3.2023440000000001</v>
      </c>
      <c r="F1523" s="4">
        <v>-0.903721</v>
      </c>
      <c r="G1523" s="4">
        <v>-0.35249799999999998</v>
      </c>
      <c r="H1523" s="4" t="s">
        <v>2316</v>
      </c>
    </row>
    <row r="1524" spans="1:8">
      <c r="A1524" s="4">
        <v>2776</v>
      </c>
      <c r="B1524" s="4">
        <v>7.971984</v>
      </c>
      <c r="C1524" s="4">
        <v>-1.5175639999999999</v>
      </c>
      <c r="D1524" s="4">
        <v>7.7764889999999998</v>
      </c>
      <c r="E1524" s="4">
        <v>2.2080289999999998</v>
      </c>
      <c r="F1524" s="4">
        <v>2.5215329999999998</v>
      </c>
      <c r="G1524" s="4">
        <v>6.9587519999999996</v>
      </c>
      <c r="H1524" s="4" t="s">
        <v>2317</v>
      </c>
    </row>
    <row r="1525" spans="1:8">
      <c r="A1525" s="4">
        <v>2777</v>
      </c>
      <c r="B1525" s="4">
        <v>4.6696</v>
      </c>
      <c r="C1525" s="4">
        <v>-1.2617620000000001</v>
      </c>
      <c r="D1525" s="4">
        <v>2.7746529999999998</v>
      </c>
      <c r="E1525" s="4">
        <v>0.32200000000000001</v>
      </c>
      <c r="F1525" s="4">
        <v>-1.2075610000000001</v>
      </c>
      <c r="G1525" s="4">
        <v>3.2376420000000001</v>
      </c>
      <c r="H1525" s="4" t="s">
        <v>2318</v>
      </c>
    </row>
    <row r="1526" spans="1:8">
      <c r="A1526" s="4">
        <v>2778</v>
      </c>
      <c r="B1526" s="4">
        <v>0.198769</v>
      </c>
      <c r="C1526" s="4">
        <v>-0.54564500000000005</v>
      </c>
      <c r="D1526" s="4">
        <v>1.8765590000000001</v>
      </c>
      <c r="E1526" s="4">
        <v>-0.79716299999999995</v>
      </c>
      <c r="F1526" s="4">
        <v>-0.462808</v>
      </c>
      <c r="G1526" s="4">
        <v>1.3891370000000001</v>
      </c>
      <c r="H1526" s="4" t="s">
        <v>2319</v>
      </c>
    </row>
    <row r="1527" spans="1:8">
      <c r="A1527" s="4">
        <v>2779</v>
      </c>
      <c r="B1527" s="4">
        <v>3.4231790000000002</v>
      </c>
      <c r="C1527" s="4">
        <v>0.19450700000000001</v>
      </c>
      <c r="D1527" s="4">
        <v>0.82745400000000002</v>
      </c>
      <c r="E1527" s="4">
        <v>-0.98114100000000004</v>
      </c>
      <c r="F1527" s="4">
        <v>-0.999718</v>
      </c>
      <c r="G1527" s="4">
        <v>2.791553</v>
      </c>
      <c r="H1527" s="4" t="s">
        <v>2320</v>
      </c>
    </row>
    <row r="1528" spans="1:8">
      <c r="A1528" s="4">
        <v>2780</v>
      </c>
      <c r="B1528" s="4">
        <v>1.042761</v>
      </c>
      <c r="C1528" s="4">
        <v>-1.2955110000000001</v>
      </c>
      <c r="D1528" s="4">
        <v>2.1777259999999998</v>
      </c>
      <c r="E1528" s="4">
        <v>4.0790749999999996</v>
      </c>
      <c r="F1528" s="4">
        <v>-0.905254</v>
      </c>
      <c r="G1528" s="4">
        <v>1.8124690000000001</v>
      </c>
      <c r="H1528" s="4" t="s">
        <v>2321</v>
      </c>
    </row>
    <row r="1529" spans="1:8">
      <c r="A1529" s="4">
        <v>2781</v>
      </c>
      <c r="B1529" s="4">
        <v>-1.80118</v>
      </c>
      <c r="C1529" s="4">
        <v>-8.4805000000000005E-2</v>
      </c>
      <c r="D1529" s="4">
        <v>0.97946800000000001</v>
      </c>
      <c r="E1529" s="4">
        <v>-0.49776999999999999</v>
      </c>
      <c r="F1529" s="4">
        <v>-0.305589</v>
      </c>
      <c r="G1529" s="4">
        <v>1.308495</v>
      </c>
      <c r="H1529" s="4" t="s">
        <v>2322</v>
      </c>
    </row>
    <row r="1530" spans="1:8">
      <c r="A1530" s="4">
        <v>2782</v>
      </c>
      <c r="B1530" s="4">
        <v>3.3699870000000001</v>
      </c>
      <c r="C1530" s="4">
        <v>0.38130500000000001</v>
      </c>
      <c r="D1530" s="4">
        <v>1.796114</v>
      </c>
      <c r="E1530" s="4">
        <v>4.0021870000000002</v>
      </c>
      <c r="F1530" s="4">
        <v>1.737959</v>
      </c>
      <c r="G1530" s="4">
        <v>2.0641539999999998</v>
      </c>
      <c r="H1530" s="4" t="s">
        <v>2323</v>
      </c>
    </row>
    <row r="1531" spans="1:8">
      <c r="A1531" s="4">
        <v>2783</v>
      </c>
      <c r="B1531" s="4">
        <v>0.59393700000000005</v>
      </c>
      <c r="C1531" s="4">
        <v>0.46707700000000002</v>
      </c>
      <c r="D1531" s="4">
        <v>2.1175739999999998</v>
      </c>
      <c r="E1531" s="4">
        <v>1.7287360000000001</v>
      </c>
      <c r="F1531" s="4">
        <v>-0.41330600000000001</v>
      </c>
      <c r="G1531" s="4">
        <v>1.0093540000000001</v>
      </c>
      <c r="H1531" s="4" t="s">
        <v>2324</v>
      </c>
    </row>
    <row r="1532" spans="1:8">
      <c r="A1532" s="4">
        <v>2784</v>
      </c>
      <c r="B1532" s="4">
        <v>5.0053349999999996</v>
      </c>
      <c r="C1532" s="4">
        <v>1.19103</v>
      </c>
      <c r="D1532" s="4">
        <v>1.5271570000000001</v>
      </c>
      <c r="E1532" s="4">
        <v>3.2846950000000001</v>
      </c>
      <c r="F1532" s="4">
        <v>1.785442</v>
      </c>
      <c r="G1532" s="4">
        <v>-0.28015899999999999</v>
      </c>
      <c r="H1532" s="4" t="s">
        <v>2325</v>
      </c>
    </row>
    <row r="1533" spans="1:8">
      <c r="A1533" s="4">
        <v>2785</v>
      </c>
      <c r="B1533" s="4">
        <v>4.9642340000000003</v>
      </c>
      <c r="C1533" s="4">
        <v>-1.9093260000000001</v>
      </c>
      <c r="D1533" s="4">
        <v>2.8162750000000001</v>
      </c>
      <c r="E1533" s="4">
        <v>-1.52135</v>
      </c>
      <c r="F1533" s="4">
        <v>-2.0483030000000002</v>
      </c>
      <c r="G1533" s="4">
        <v>2.2630029999999999</v>
      </c>
      <c r="H1533" s="4" t="s">
        <v>2326</v>
      </c>
    </row>
    <row r="1534" spans="1:8">
      <c r="A1534" s="4">
        <v>2786</v>
      </c>
      <c r="B1534" s="4">
        <v>2.6112709999999999</v>
      </c>
      <c r="C1534" s="4">
        <v>-1.00498</v>
      </c>
      <c r="D1534" s="4">
        <v>3.6995420000000001</v>
      </c>
      <c r="E1534" s="4">
        <v>7.5407390000000003</v>
      </c>
      <c r="F1534" s="4">
        <v>2.249158</v>
      </c>
      <c r="G1534" s="4">
        <v>2.985039</v>
      </c>
      <c r="H1534" s="4" t="s">
        <v>2327</v>
      </c>
    </row>
    <row r="1535" spans="1:8">
      <c r="A1535" s="4">
        <v>2787</v>
      </c>
      <c r="B1535" s="4">
        <v>-8.6369679999999995</v>
      </c>
      <c r="C1535" s="4">
        <v>2.6721900000000001</v>
      </c>
      <c r="D1535" s="4">
        <v>2.6047250000000002</v>
      </c>
      <c r="E1535" s="4">
        <v>-4.3388179999999998</v>
      </c>
      <c r="F1535" s="4">
        <v>-3.0273400000000001</v>
      </c>
      <c r="G1535" s="4">
        <v>2.978167</v>
      </c>
      <c r="H1535" s="4" t="s">
        <v>2328</v>
      </c>
    </row>
    <row r="1536" spans="1:8">
      <c r="A1536" s="4">
        <v>2788</v>
      </c>
      <c r="B1536" s="4">
        <v>6.4943010000000001</v>
      </c>
      <c r="C1536" s="4">
        <v>0.27655099999999999</v>
      </c>
      <c r="D1536" s="4">
        <v>3.1530279999999999</v>
      </c>
      <c r="E1536" s="4">
        <v>6.592638</v>
      </c>
      <c r="F1536" s="4">
        <v>0.45436100000000001</v>
      </c>
      <c r="G1536" s="4">
        <v>3.0184959999999998</v>
      </c>
      <c r="H1536" s="4" t="s">
        <v>2329</v>
      </c>
    </row>
    <row r="1537" spans="1:8">
      <c r="A1537" s="4">
        <v>2789</v>
      </c>
      <c r="B1537" s="4">
        <v>-5.5200990000000001</v>
      </c>
      <c r="C1537" s="4">
        <v>-0.86492899999999995</v>
      </c>
      <c r="D1537" s="4">
        <v>-2.0900349999999999</v>
      </c>
      <c r="E1537" s="4">
        <v>-5.5855110000000003</v>
      </c>
      <c r="F1537" s="4">
        <v>-1.571393</v>
      </c>
      <c r="G1537" s="4">
        <v>-1.17798</v>
      </c>
      <c r="H1537" s="4" t="s">
        <v>2330</v>
      </c>
    </row>
    <row r="1538" spans="1:8">
      <c r="A1538" s="4">
        <v>2790</v>
      </c>
      <c r="B1538" s="4">
        <v>4.840948</v>
      </c>
      <c r="C1538" s="4">
        <v>-1.386617</v>
      </c>
      <c r="D1538" s="4">
        <v>4.1477310000000003</v>
      </c>
      <c r="E1538" s="4">
        <v>-0.111156</v>
      </c>
      <c r="F1538" s="4">
        <v>0.58028199999999996</v>
      </c>
      <c r="G1538" s="4">
        <v>3.7542789999999999</v>
      </c>
      <c r="H1538" s="4" t="s">
        <v>2331</v>
      </c>
    </row>
    <row r="1539" spans="1:8">
      <c r="A1539" s="4">
        <v>2791</v>
      </c>
      <c r="B1539" s="4">
        <v>-0.81081499999999995</v>
      </c>
      <c r="C1539" s="4">
        <v>-2.3501650000000001</v>
      </c>
      <c r="D1539" s="4">
        <v>4.5188410000000001</v>
      </c>
      <c r="E1539" s="4">
        <v>-3.809933</v>
      </c>
      <c r="F1539" s="4">
        <v>-1.848384</v>
      </c>
      <c r="G1539" s="4">
        <v>3.2133630000000002</v>
      </c>
      <c r="H1539" s="4" t="s">
        <v>2332</v>
      </c>
    </row>
    <row r="1540" spans="1:8">
      <c r="A1540" s="4">
        <v>2792</v>
      </c>
      <c r="B1540" s="4">
        <v>3.1090149999999999</v>
      </c>
      <c r="C1540" s="4">
        <v>-1.994292</v>
      </c>
      <c r="D1540" s="4">
        <v>4.5440519999999998</v>
      </c>
      <c r="E1540" s="4">
        <v>-1.996235</v>
      </c>
      <c r="F1540" s="4">
        <v>0.14171500000000001</v>
      </c>
      <c r="G1540" s="4">
        <v>4.5318940000000003</v>
      </c>
      <c r="H1540" s="4" t="s">
        <v>2333</v>
      </c>
    </row>
    <row r="1541" spans="1:8">
      <c r="A1541" s="4">
        <v>2793</v>
      </c>
      <c r="B1541" s="4">
        <v>6.8773499999999999</v>
      </c>
      <c r="C1541" s="4">
        <v>-0.61432900000000001</v>
      </c>
      <c r="D1541" s="4">
        <v>3.4263180000000002</v>
      </c>
      <c r="E1541" s="4">
        <v>-0.57438400000000001</v>
      </c>
      <c r="F1541" s="4">
        <v>1.391753</v>
      </c>
      <c r="G1541" s="4">
        <v>2.4614739999999999</v>
      </c>
      <c r="H1541" s="4" t="s">
        <v>2334</v>
      </c>
    </row>
    <row r="1542" spans="1:8">
      <c r="A1542" s="4">
        <v>2794</v>
      </c>
      <c r="B1542" s="4">
        <v>2.3579240000000001</v>
      </c>
      <c r="C1542" s="4">
        <v>-0.28348800000000002</v>
      </c>
      <c r="D1542" s="4">
        <v>4.6394659999999996</v>
      </c>
      <c r="E1542" s="4">
        <v>-1.9922409999999999</v>
      </c>
      <c r="F1542" s="4">
        <v>-1.6610069999999999</v>
      </c>
      <c r="G1542" s="4">
        <v>4.8754179999999998</v>
      </c>
      <c r="H1542" s="4" t="s">
        <v>2335</v>
      </c>
    </row>
    <row r="1543" spans="1:8">
      <c r="A1543" s="4">
        <v>2795</v>
      </c>
      <c r="B1543" s="4">
        <v>0.90395599999999998</v>
      </c>
      <c r="C1543" s="4">
        <v>8.7752999999999998E-2</v>
      </c>
      <c r="D1543" s="4">
        <v>3.8029060000000001</v>
      </c>
      <c r="E1543" s="4">
        <v>0.47107900000000003</v>
      </c>
      <c r="F1543" s="4">
        <v>0.43584699999999998</v>
      </c>
      <c r="G1543" s="4">
        <v>2.2176770000000001</v>
      </c>
      <c r="H1543" s="4" t="s">
        <v>2336</v>
      </c>
    </row>
    <row r="1544" spans="1:8">
      <c r="A1544" s="4">
        <v>2796</v>
      </c>
      <c r="B1544" s="4">
        <v>-0.15959899999999999</v>
      </c>
      <c r="C1544" s="4">
        <v>5.3624999999999999E-2</v>
      </c>
      <c r="D1544" s="4">
        <v>1.936191</v>
      </c>
      <c r="E1544" s="4">
        <v>-2.1637759999999999</v>
      </c>
      <c r="F1544" s="4">
        <v>-1.304203</v>
      </c>
      <c r="G1544" s="4">
        <v>2.0490919999999999</v>
      </c>
      <c r="H1544" s="4" t="s">
        <v>2337</v>
      </c>
    </row>
    <row r="1545" spans="1:8">
      <c r="A1545" s="4">
        <v>2797</v>
      </c>
      <c r="B1545" s="4">
        <v>0.95510399999999995</v>
      </c>
      <c r="C1545" s="4">
        <v>-2.1751459999999998</v>
      </c>
      <c r="D1545" s="4">
        <v>4.7645350000000004</v>
      </c>
      <c r="E1545" s="4">
        <v>0.53169200000000005</v>
      </c>
      <c r="F1545" s="4">
        <v>0.91306699999999996</v>
      </c>
      <c r="G1545" s="4">
        <v>2.5018090000000002</v>
      </c>
      <c r="H1545" s="4" t="s">
        <v>2338</v>
      </c>
    </row>
    <row r="1546" spans="1:8">
      <c r="A1546" s="4">
        <v>2798</v>
      </c>
      <c r="B1546" s="4">
        <v>-1.5396460000000001</v>
      </c>
      <c r="C1546" s="4">
        <v>3.8465050000000001</v>
      </c>
      <c r="D1546" s="4">
        <v>-0.93964700000000001</v>
      </c>
      <c r="E1546" s="4">
        <v>2.1324779999999999</v>
      </c>
      <c r="F1546" s="4">
        <v>-0.90824400000000005</v>
      </c>
      <c r="G1546" s="4">
        <v>1.009193</v>
      </c>
      <c r="H1546" s="4" t="s">
        <v>2339</v>
      </c>
    </row>
    <row r="1547" spans="1:8">
      <c r="A1547" s="4">
        <v>2799</v>
      </c>
      <c r="B1547" s="4">
        <v>0.913489</v>
      </c>
      <c r="C1547" s="4">
        <v>1.2421720000000001</v>
      </c>
      <c r="D1547" s="4">
        <v>-3.6846619999999999</v>
      </c>
      <c r="E1547" s="4">
        <v>-4.8509149999999996</v>
      </c>
      <c r="F1547" s="4">
        <v>-2.9141189999999999</v>
      </c>
      <c r="G1547" s="4">
        <v>-0.62954399999999999</v>
      </c>
      <c r="H1547" s="4" t="s">
        <v>2340</v>
      </c>
    </row>
    <row r="1548" spans="1:8">
      <c r="A1548" s="4">
        <v>2800</v>
      </c>
      <c r="B1548" s="4">
        <v>3.5471550000000001</v>
      </c>
      <c r="C1548" s="4">
        <v>0.181147</v>
      </c>
      <c r="D1548" s="4">
        <v>1.1270549999999999</v>
      </c>
      <c r="E1548" s="4">
        <v>3.2804000000000002</v>
      </c>
      <c r="F1548" s="4">
        <v>0.45994000000000002</v>
      </c>
      <c r="G1548" s="4">
        <v>2.9879739999999999</v>
      </c>
      <c r="H1548" s="4" t="s">
        <v>2341</v>
      </c>
    </row>
    <row r="1549" spans="1:8">
      <c r="A1549" s="4">
        <v>2801</v>
      </c>
      <c r="B1549" s="4">
        <v>-2.3788840000000002</v>
      </c>
      <c r="C1549" s="4">
        <v>0.30588900000000002</v>
      </c>
      <c r="D1549" s="4">
        <v>-0.45357500000000001</v>
      </c>
      <c r="E1549" s="4">
        <v>-2.7589860000000002</v>
      </c>
      <c r="F1549" s="4">
        <v>-1.288672</v>
      </c>
      <c r="G1549" s="4">
        <v>1.593065</v>
      </c>
      <c r="H1549" s="4" t="s">
        <v>2342</v>
      </c>
    </row>
    <row r="1550" spans="1:8">
      <c r="A1550" s="4">
        <v>2802</v>
      </c>
      <c r="B1550" s="4">
        <v>-1.706691</v>
      </c>
      <c r="C1550" s="4">
        <v>1.5171110000000001</v>
      </c>
      <c r="D1550" s="4">
        <v>-0.49093399999999998</v>
      </c>
      <c r="E1550" s="4">
        <v>-1.644997</v>
      </c>
      <c r="F1550" s="4">
        <v>-1.649035</v>
      </c>
      <c r="G1550" s="4">
        <v>-0.42442200000000002</v>
      </c>
      <c r="H1550" s="4" t="s">
        <v>2343</v>
      </c>
    </row>
    <row r="1551" spans="1:8">
      <c r="A1551" s="4">
        <v>2803</v>
      </c>
      <c r="B1551" s="4">
        <v>-3.6295799999999998</v>
      </c>
      <c r="C1551" s="4">
        <v>0.94442000000000004</v>
      </c>
      <c r="D1551" s="4">
        <v>-2.690242</v>
      </c>
      <c r="E1551" s="4">
        <v>0.29406199999999999</v>
      </c>
      <c r="F1551" s="4">
        <v>-0.30291699999999999</v>
      </c>
      <c r="G1551" s="4">
        <v>0.238123</v>
      </c>
      <c r="H1551" s="4" t="s">
        <v>2344</v>
      </c>
    </row>
    <row r="1552" spans="1:8">
      <c r="A1552" s="4">
        <v>2804</v>
      </c>
      <c r="B1552" s="4">
        <v>-0.210004</v>
      </c>
      <c r="C1552" s="4">
        <v>-1.2877730000000001</v>
      </c>
      <c r="D1552" s="4">
        <v>1.1965300000000001</v>
      </c>
      <c r="E1552" s="4">
        <v>-3.6533060000000002</v>
      </c>
      <c r="F1552" s="4">
        <v>-1.534273</v>
      </c>
      <c r="G1552" s="4">
        <v>3.0730029999999999</v>
      </c>
      <c r="H1552" s="4" t="s">
        <v>2345</v>
      </c>
    </row>
    <row r="1553" spans="1:8">
      <c r="A1553" s="4">
        <v>2805</v>
      </c>
      <c r="B1553" s="4">
        <v>-2.23773</v>
      </c>
      <c r="C1553" s="4">
        <v>2.0965039999999999</v>
      </c>
      <c r="D1553" s="4">
        <v>2.526014</v>
      </c>
      <c r="E1553" s="4">
        <v>1.8544970000000001</v>
      </c>
      <c r="F1553" s="4">
        <v>3.3150599999999999</v>
      </c>
      <c r="G1553" s="4">
        <v>1.2240599999999999</v>
      </c>
      <c r="H1553" s="4" t="s">
        <v>2346</v>
      </c>
    </row>
    <row r="1554" spans="1:8">
      <c r="A1554" s="4">
        <v>2806</v>
      </c>
      <c r="B1554" s="4">
        <v>-4.1219169999999998</v>
      </c>
      <c r="C1554" s="4">
        <v>0.720665</v>
      </c>
      <c r="D1554" s="4">
        <v>-2.0811799999999998</v>
      </c>
      <c r="E1554" s="4">
        <v>-1.243938</v>
      </c>
      <c r="F1554" s="4">
        <v>-1.5940460000000001</v>
      </c>
      <c r="G1554" s="4">
        <v>-2.1085980000000002</v>
      </c>
      <c r="H1554" s="4" t="s">
        <v>2347</v>
      </c>
    </row>
    <row r="1555" spans="1:8">
      <c r="A1555" s="4">
        <v>2807</v>
      </c>
      <c r="B1555" s="4">
        <v>3.180078</v>
      </c>
      <c r="C1555" s="4">
        <v>0.79244400000000004</v>
      </c>
      <c r="D1555" s="4">
        <v>-2.8743750000000001</v>
      </c>
      <c r="E1555" s="4">
        <v>1.669306</v>
      </c>
      <c r="F1555" s="4">
        <v>1.7161360000000001</v>
      </c>
      <c r="G1555" s="4">
        <v>-1.6497219999999999</v>
      </c>
      <c r="H1555" s="4" t="s">
        <v>2348</v>
      </c>
    </row>
    <row r="1556" spans="1:8">
      <c r="A1556" s="4">
        <v>2808</v>
      </c>
      <c r="B1556" s="4">
        <v>2.4034270000000002</v>
      </c>
      <c r="C1556" s="4">
        <v>1.166385</v>
      </c>
      <c r="D1556" s="4">
        <v>3.7698040000000002</v>
      </c>
      <c r="E1556" s="4">
        <v>4.5525380000000002</v>
      </c>
      <c r="F1556" s="4">
        <v>1.6754549999999999</v>
      </c>
      <c r="G1556" s="4">
        <v>3.465875</v>
      </c>
      <c r="H1556" s="4" t="s">
        <v>2349</v>
      </c>
    </row>
    <row r="1557" spans="1:8">
      <c r="A1557" s="4">
        <v>2809</v>
      </c>
      <c r="B1557" s="4">
        <v>7.4542760000000001</v>
      </c>
      <c r="C1557" s="4">
        <v>-2.2289639999999999</v>
      </c>
      <c r="D1557" s="4">
        <v>5.0679920000000003</v>
      </c>
      <c r="E1557" s="4">
        <v>2.5577480000000001</v>
      </c>
      <c r="F1557" s="4">
        <v>1.893486</v>
      </c>
      <c r="G1557" s="4">
        <v>4.3152860000000004</v>
      </c>
      <c r="H1557" s="4" t="s">
        <v>2350</v>
      </c>
    </row>
    <row r="1558" spans="1:8">
      <c r="A1558" s="4">
        <v>2810</v>
      </c>
      <c r="B1558" s="4">
        <v>-0.85262400000000005</v>
      </c>
      <c r="C1558" s="4">
        <v>-0.50550799999999996</v>
      </c>
      <c r="D1558" s="4">
        <v>1.1712549999999999</v>
      </c>
      <c r="E1558" s="4">
        <v>-2.060343</v>
      </c>
      <c r="F1558" s="4">
        <v>0.151341</v>
      </c>
      <c r="G1558" s="4">
        <v>2.7001819999999999</v>
      </c>
      <c r="H1558" s="4" t="s">
        <v>2351</v>
      </c>
    </row>
    <row r="1559" spans="1:8">
      <c r="A1559" s="4">
        <v>2811</v>
      </c>
      <c r="B1559" s="4">
        <v>-1.3738330000000001</v>
      </c>
      <c r="C1559" s="4">
        <v>0.98922399999999999</v>
      </c>
      <c r="D1559" s="4">
        <v>3.5086940000000002</v>
      </c>
      <c r="E1559" s="4">
        <v>-1.6023700000000001</v>
      </c>
      <c r="F1559" s="4">
        <v>-0.71544600000000003</v>
      </c>
      <c r="G1559" s="4">
        <v>4.9909800000000004</v>
      </c>
      <c r="H1559" s="4" t="s">
        <v>2352</v>
      </c>
    </row>
    <row r="1560" spans="1:8">
      <c r="A1560" s="4">
        <v>2812</v>
      </c>
      <c r="B1560" s="4">
        <v>3.8419780000000001</v>
      </c>
      <c r="C1560" s="4">
        <v>1.994812</v>
      </c>
      <c r="D1560" s="4">
        <v>3.267801</v>
      </c>
      <c r="E1560" s="4">
        <v>1.7608490000000001</v>
      </c>
      <c r="F1560" s="4">
        <v>-1.720612</v>
      </c>
      <c r="G1560" s="4">
        <v>1.231576</v>
      </c>
      <c r="H1560" s="4" t="s">
        <v>2353</v>
      </c>
    </row>
    <row r="1561" spans="1:8">
      <c r="A1561" s="4">
        <v>2813</v>
      </c>
      <c r="B1561" s="4">
        <v>-2.5716739999999998</v>
      </c>
      <c r="C1561" s="4">
        <v>0.41730099999999998</v>
      </c>
      <c r="D1561" s="4">
        <v>3.3313139999999999</v>
      </c>
      <c r="E1561" s="4">
        <v>-4.5326510000000004</v>
      </c>
      <c r="F1561" s="4">
        <v>-2.4159470000000001</v>
      </c>
      <c r="G1561" s="4">
        <v>5.0504980000000002</v>
      </c>
      <c r="H1561" s="4" t="s">
        <v>2354</v>
      </c>
    </row>
    <row r="1562" spans="1:8">
      <c r="A1562" s="4">
        <v>2814</v>
      </c>
      <c r="B1562" s="4">
        <v>0.57795399999999997</v>
      </c>
      <c r="C1562" s="4">
        <v>-1.341097</v>
      </c>
      <c r="D1562" s="4">
        <v>1.348549</v>
      </c>
      <c r="E1562" s="4">
        <v>-1.94679</v>
      </c>
      <c r="F1562" s="4">
        <v>-1.0460529999999999</v>
      </c>
      <c r="G1562" s="4">
        <v>2.5259119999999999</v>
      </c>
      <c r="H1562" s="4" t="s">
        <v>2355</v>
      </c>
    </row>
    <row r="1563" spans="1:8">
      <c r="A1563" s="4">
        <v>2815</v>
      </c>
      <c r="B1563" s="4">
        <v>-0.80526200000000003</v>
      </c>
      <c r="C1563" s="4">
        <v>0.384934</v>
      </c>
      <c r="D1563" s="4">
        <v>-0.13378899999999999</v>
      </c>
      <c r="E1563" s="4">
        <v>-0.35091099999999997</v>
      </c>
      <c r="F1563" s="4">
        <v>-0.55144099999999996</v>
      </c>
      <c r="G1563" s="4">
        <v>-1.019841</v>
      </c>
      <c r="H1563" s="4" t="s">
        <v>2356</v>
      </c>
    </row>
    <row r="1564" spans="1:8">
      <c r="A1564" s="4">
        <v>2816</v>
      </c>
      <c r="B1564" s="4">
        <v>8.7346819999999994</v>
      </c>
      <c r="C1564" s="4">
        <v>-0.30496400000000001</v>
      </c>
      <c r="D1564" s="4">
        <v>2.8685770000000002</v>
      </c>
      <c r="E1564" s="4">
        <v>13.105058</v>
      </c>
      <c r="F1564" s="4">
        <v>1.3652299999999999</v>
      </c>
      <c r="G1564" s="4">
        <v>2.9879880000000001</v>
      </c>
      <c r="H1564" s="4" t="s">
        <v>2357</v>
      </c>
    </row>
    <row r="1565" spans="1:8">
      <c r="A1565" s="4">
        <v>2817</v>
      </c>
      <c r="B1565" s="4">
        <v>-5.9386229999999998</v>
      </c>
      <c r="C1565" s="4">
        <v>0.64941300000000002</v>
      </c>
      <c r="D1565" s="4">
        <v>-5.0530030000000004</v>
      </c>
      <c r="E1565" s="4">
        <v>-0.86146900000000004</v>
      </c>
      <c r="F1565" s="4">
        <v>0.94630899999999996</v>
      </c>
      <c r="G1565" s="4">
        <v>-6.1222810000000001</v>
      </c>
      <c r="H1565" s="4" t="s">
        <v>2358</v>
      </c>
    </row>
    <row r="1566" spans="1:8">
      <c r="A1566" s="4">
        <v>2818</v>
      </c>
      <c r="B1566" s="4">
        <v>1.148847</v>
      </c>
      <c r="C1566" s="4">
        <v>0.56047100000000005</v>
      </c>
      <c r="D1566" s="4">
        <v>-6.6605160000000003</v>
      </c>
      <c r="E1566" s="4">
        <v>8.7642720000000001</v>
      </c>
      <c r="F1566" s="4">
        <v>4.8029409999999997</v>
      </c>
      <c r="G1566" s="4">
        <v>-4.6669970000000003</v>
      </c>
      <c r="H1566" s="4" t="s">
        <v>2359</v>
      </c>
    </row>
    <row r="1567" spans="1:8">
      <c r="A1567" s="4">
        <v>2819</v>
      </c>
      <c r="B1567" s="4">
        <v>2.729673</v>
      </c>
      <c r="C1567" s="4">
        <v>-1.3576919999999999</v>
      </c>
      <c r="D1567" s="4">
        <v>0.65987499999999999</v>
      </c>
      <c r="E1567" s="4">
        <v>7.2099830000000003</v>
      </c>
      <c r="F1567" s="4">
        <v>2.0669569999999999</v>
      </c>
      <c r="G1567" s="4">
        <v>1.7256959999999999</v>
      </c>
      <c r="H1567" s="4" t="s">
        <v>2360</v>
      </c>
    </row>
    <row r="1568" spans="1:8">
      <c r="A1568" s="4">
        <v>2820</v>
      </c>
      <c r="B1568" s="4">
        <v>4.5320749999999999</v>
      </c>
      <c r="C1568" s="4">
        <v>-1.779935</v>
      </c>
      <c r="D1568" s="4">
        <v>1.3378939999999999</v>
      </c>
      <c r="E1568" s="4">
        <v>0.85883399999999999</v>
      </c>
      <c r="F1568" s="4">
        <v>-0.34003699999999998</v>
      </c>
      <c r="G1568" s="4">
        <v>4.3072520000000001</v>
      </c>
      <c r="H1568" s="4" t="s">
        <v>2361</v>
      </c>
    </row>
    <row r="1569" spans="1:8">
      <c r="A1569" s="4">
        <v>2821</v>
      </c>
      <c r="B1569" s="4">
        <v>-1.708421</v>
      </c>
      <c r="C1569" s="4">
        <v>-1.5311300000000001</v>
      </c>
      <c r="D1569" s="4">
        <v>3.6826759999999998</v>
      </c>
      <c r="E1569" s="4">
        <v>-6.8482000000000001E-2</v>
      </c>
      <c r="F1569" s="4">
        <v>-0.27210400000000001</v>
      </c>
      <c r="G1569" s="4">
        <v>1.019925</v>
      </c>
      <c r="H1569" s="4" t="s">
        <v>2362</v>
      </c>
    </row>
    <row r="1570" spans="1:8">
      <c r="A1570" s="4">
        <v>2822</v>
      </c>
      <c r="B1570" s="4">
        <v>1.0912390000000001</v>
      </c>
      <c r="C1570" s="4">
        <v>-0.354182</v>
      </c>
      <c r="D1570" s="4">
        <v>5.8289549999999997</v>
      </c>
      <c r="E1570" s="4">
        <v>2.118617</v>
      </c>
      <c r="F1570" s="4">
        <v>-0.16317300000000001</v>
      </c>
      <c r="G1570" s="4">
        <v>5.9203530000000004</v>
      </c>
      <c r="H1570" s="4" t="s">
        <v>2363</v>
      </c>
    </row>
    <row r="1571" spans="1:8">
      <c r="A1571" s="4">
        <v>2823</v>
      </c>
      <c r="B1571" s="4">
        <v>3.2671389999999998</v>
      </c>
      <c r="C1571" s="4">
        <v>-1.4048689999999999</v>
      </c>
      <c r="D1571" s="4">
        <v>3.4339119999999999</v>
      </c>
      <c r="E1571" s="4">
        <v>2.5128720000000002</v>
      </c>
      <c r="F1571" s="4">
        <v>0.35594300000000001</v>
      </c>
      <c r="G1571" s="4">
        <v>2.4596300000000002</v>
      </c>
      <c r="H1571" s="4" t="s">
        <v>2364</v>
      </c>
    </row>
    <row r="1572" spans="1:8">
      <c r="A1572" s="4">
        <v>2824</v>
      </c>
      <c r="B1572" s="4">
        <v>1.0583750000000001</v>
      </c>
      <c r="C1572" s="4">
        <v>0.27676400000000001</v>
      </c>
      <c r="D1572" s="4">
        <v>0.855908</v>
      </c>
      <c r="E1572" s="4">
        <v>1.107067</v>
      </c>
      <c r="F1572" s="4">
        <v>1.444564</v>
      </c>
      <c r="G1572" s="4">
        <v>0.90568000000000004</v>
      </c>
      <c r="H1572" s="4" t="s">
        <v>2365</v>
      </c>
    </row>
    <row r="1573" spans="1:8">
      <c r="A1573" s="4">
        <v>2825</v>
      </c>
      <c r="B1573" s="4">
        <v>0.42333399999999999</v>
      </c>
      <c r="C1573" s="4">
        <v>-9.3455999999999997E-2</v>
      </c>
      <c r="D1573" s="4">
        <v>2.5742180000000001</v>
      </c>
      <c r="E1573" s="4">
        <v>1.472154</v>
      </c>
      <c r="F1573" s="4">
        <v>-7.4783000000000002E-2</v>
      </c>
      <c r="G1573" s="4">
        <v>2.4317500000000001</v>
      </c>
      <c r="H1573" s="4" t="s">
        <v>2366</v>
      </c>
    </row>
    <row r="1574" spans="1:8">
      <c r="A1574" s="4">
        <v>2826</v>
      </c>
      <c r="B1574" s="4">
        <v>-5.0326040000000001</v>
      </c>
      <c r="C1574" s="4">
        <v>1.19998</v>
      </c>
      <c r="D1574" s="4">
        <v>-1.784138</v>
      </c>
      <c r="E1574" s="4">
        <v>-1.286597</v>
      </c>
      <c r="F1574" s="4">
        <v>-0.15209800000000001</v>
      </c>
      <c r="G1574" s="4">
        <v>-1.5160389999999999</v>
      </c>
      <c r="H1574" s="4" t="s">
        <v>2367</v>
      </c>
    </row>
    <row r="1575" spans="1:8">
      <c r="A1575" s="4">
        <v>2827</v>
      </c>
      <c r="B1575" s="4">
        <v>-4.8423119999999997</v>
      </c>
      <c r="C1575" s="4">
        <v>3.4905590000000002</v>
      </c>
      <c r="D1575" s="4">
        <v>-3.2397010000000002</v>
      </c>
      <c r="E1575" s="4">
        <v>-2.1440760000000001</v>
      </c>
      <c r="F1575" s="4">
        <v>-0.61323300000000003</v>
      </c>
      <c r="G1575" s="4">
        <v>-0.873892</v>
      </c>
      <c r="H1575" s="4" t="s">
        <v>2368</v>
      </c>
    </row>
    <row r="1576" spans="1:8">
      <c r="A1576" s="4">
        <v>2828</v>
      </c>
      <c r="B1576" s="4">
        <v>-1.289871</v>
      </c>
      <c r="C1576" s="4">
        <v>0.64414000000000005</v>
      </c>
      <c r="D1576" s="4">
        <v>-2.4693019999999999</v>
      </c>
      <c r="E1576" s="4">
        <v>3.8771810000000002</v>
      </c>
      <c r="F1576" s="4">
        <v>-0.39268900000000001</v>
      </c>
      <c r="G1576" s="4">
        <v>-1.6975439999999999</v>
      </c>
      <c r="H1576" s="4" t="s">
        <v>2369</v>
      </c>
    </row>
    <row r="1577" spans="1:8">
      <c r="A1577" s="4">
        <v>2829</v>
      </c>
      <c r="B1577" s="4">
        <v>-0.76729800000000004</v>
      </c>
      <c r="C1577" s="4">
        <v>-2.1890390000000002</v>
      </c>
      <c r="D1577" s="4">
        <v>-0.96413899999999997</v>
      </c>
      <c r="E1577" s="4">
        <v>-1.9824090000000001</v>
      </c>
      <c r="F1577" s="4">
        <v>0.66228900000000002</v>
      </c>
      <c r="G1577" s="4">
        <v>-0.69723400000000002</v>
      </c>
      <c r="H1577" s="4" t="s">
        <v>2370</v>
      </c>
    </row>
    <row r="1578" spans="1:8">
      <c r="A1578" s="4">
        <v>2830</v>
      </c>
      <c r="B1578" s="4">
        <v>-2.1593659999999999</v>
      </c>
      <c r="C1578" s="4">
        <v>-0.63000999999999996</v>
      </c>
      <c r="D1578" s="4">
        <v>4.6749650000000003</v>
      </c>
      <c r="E1578" s="4">
        <v>1.3693029999999999</v>
      </c>
      <c r="F1578" s="4">
        <v>1.6300829999999999</v>
      </c>
      <c r="G1578" s="4">
        <v>2.2969789999999999</v>
      </c>
      <c r="H1578" s="4" t="s">
        <v>2371</v>
      </c>
    </row>
    <row r="1579" spans="1:8">
      <c r="A1579" s="4">
        <v>2831</v>
      </c>
      <c r="B1579" s="4">
        <v>-1.720181</v>
      </c>
      <c r="C1579" s="4">
        <v>-1.015171</v>
      </c>
      <c r="D1579" s="4">
        <v>-0.73345400000000005</v>
      </c>
      <c r="E1579" s="4">
        <v>-0.98804700000000001</v>
      </c>
      <c r="F1579" s="4">
        <v>-0.75111700000000003</v>
      </c>
      <c r="G1579" s="4">
        <v>-2.123481</v>
      </c>
      <c r="H1579" s="4" t="s">
        <v>2372</v>
      </c>
    </row>
    <row r="1580" spans="1:8">
      <c r="A1580" s="4">
        <v>2832</v>
      </c>
      <c r="B1580" s="4">
        <v>1.849426</v>
      </c>
      <c r="C1580" s="4">
        <v>-0.22035299999999999</v>
      </c>
      <c r="D1580" s="4">
        <v>2.012886</v>
      </c>
      <c r="E1580" s="4">
        <v>-3.4431560000000001</v>
      </c>
      <c r="F1580" s="4">
        <v>-2.189505</v>
      </c>
      <c r="G1580" s="4">
        <v>2.6741160000000002</v>
      </c>
      <c r="H1580" s="4" t="s">
        <v>2373</v>
      </c>
    </row>
    <row r="1581" spans="1:8">
      <c r="A1581" s="4">
        <v>2833</v>
      </c>
      <c r="B1581" s="4">
        <v>-2.0229849999999998</v>
      </c>
      <c r="C1581" s="4">
        <v>-0.58350199999999997</v>
      </c>
      <c r="D1581" s="4">
        <v>8.0000000000000002E-3</v>
      </c>
      <c r="E1581" s="4">
        <v>-4.4887800000000002</v>
      </c>
      <c r="F1581" s="4">
        <v>-1.4299569999999999</v>
      </c>
      <c r="G1581" s="4">
        <v>0.212058</v>
      </c>
      <c r="H1581" s="4" t="s">
        <v>2374</v>
      </c>
    </row>
    <row r="1582" spans="1:8">
      <c r="A1582" s="4">
        <v>2834</v>
      </c>
      <c r="B1582" s="4">
        <v>-5.483E-3</v>
      </c>
      <c r="C1582" s="4">
        <v>-0.64125799999999999</v>
      </c>
      <c r="D1582" s="4">
        <v>1.1204369999999999</v>
      </c>
      <c r="E1582" s="4">
        <v>-3.8149630000000001</v>
      </c>
      <c r="F1582" s="4">
        <v>-4.0569000000000001E-2</v>
      </c>
      <c r="G1582" s="4">
        <v>2.9646599999999999</v>
      </c>
      <c r="H1582" s="4" t="s">
        <v>2375</v>
      </c>
    </row>
    <row r="1583" spans="1:8">
      <c r="A1583" s="4">
        <v>2835</v>
      </c>
      <c r="B1583" s="4">
        <v>-0.91687700000000005</v>
      </c>
      <c r="C1583" s="4">
        <v>-1.9630700000000001</v>
      </c>
      <c r="D1583" s="4">
        <v>-0.33807999999999999</v>
      </c>
      <c r="E1583" s="4">
        <v>-4.4972700000000003</v>
      </c>
      <c r="F1583" s="4">
        <v>-2.9146049999999999</v>
      </c>
      <c r="G1583" s="4">
        <v>0.16111400000000001</v>
      </c>
      <c r="H1583" s="4" t="s">
        <v>2376</v>
      </c>
    </row>
    <row r="1584" spans="1:8">
      <c r="A1584" s="4">
        <v>2836</v>
      </c>
      <c r="B1584" s="4">
        <v>2.2599999999999998</v>
      </c>
      <c r="C1584" s="4">
        <v>-9.2308000000000001E-2</v>
      </c>
      <c r="D1584" s="4">
        <v>1.8154110000000001</v>
      </c>
      <c r="E1584" s="4">
        <v>2.9571679999999998</v>
      </c>
      <c r="F1584" s="4">
        <v>0.159501</v>
      </c>
      <c r="G1584" s="4">
        <v>1.4853689999999999</v>
      </c>
      <c r="H1584" s="4" t="s">
        <v>2377</v>
      </c>
    </row>
    <row r="1585" spans="1:8">
      <c r="A1585" s="4">
        <v>2837</v>
      </c>
      <c r="B1585" s="4">
        <v>3.4797440000000002</v>
      </c>
      <c r="C1585" s="4">
        <v>-1.1903619999999999</v>
      </c>
      <c r="D1585" s="4">
        <v>-1.421443</v>
      </c>
      <c r="E1585" s="4">
        <v>5.9917470000000002</v>
      </c>
      <c r="F1585" s="4">
        <v>1.167824</v>
      </c>
      <c r="G1585" s="4">
        <v>-2.4675159999999998</v>
      </c>
      <c r="H1585" s="4" t="s">
        <v>2378</v>
      </c>
    </row>
    <row r="1586" spans="1:8">
      <c r="A1586" s="4">
        <v>2838</v>
      </c>
      <c r="B1586" s="4">
        <v>-2.3916460000000002</v>
      </c>
      <c r="C1586" s="4">
        <v>-0.498998</v>
      </c>
      <c r="D1586" s="4">
        <v>1.5300959999999999</v>
      </c>
      <c r="E1586" s="4">
        <v>-2.999555</v>
      </c>
      <c r="F1586" s="4">
        <v>-0.68196999999999997</v>
      </c>
      <c r="G1586" s="4">
        <v>1.031453</v>
      </c>
      <c r="H1586" s="4" t="s">
        <v>2379</v>
      </c>
    </row>
    <row r="1587" spans="1:8">
      <c r="A1587" s="4">
        <v>2839</v>
      </c>
      <c r="B1587" s="4">
        <v>-0.70857300000000001</v>
      </c>
      <c r="C1587" s="4">
        <v>1.8622510000000001</v>
      </c>
      <c r="D1587" s="4">
        <v>-0.65847699999999998</v>
      </c>
      <c r="E1587" s="4">
        <v>-2.6361219999999999</v>
      </c>
      <c r="F1587" s="4">
        <v>-3.1179169999999998</v>
      </c>
      <c r="G1587" s="4">
        <v>4.035933</v>
      </c>
      <c r="H1587" s="4" t="s">
        <v>2380</v>
      </c>
    </row>
    <row r="1588" spans="1:8">
      <c r="A1588" s="4">
        <v>2840</v>
      </c>
      <c r="B1588" s="4">
        <v>2.4085079999999999</v>
      </c>
      <c r="C1588" s="4">
        <v>-0.70379700000000001</v>
      </c>
      <c r="D1588" s="4">
        <v>1.9162079999999999</v>
      </c>
      <c r="E1588" s="4">
        <v>-2.659802</v>
      </c>
      <c r="F1588" s="4">
        <v>-0.68762500000000004</v>
      </c>
      <c r="G1588" s="4">
        <v>3.636053</v>
      </c>
      <c r="H1588" s="4" t="s">
        <v>2381</v>
      </c>
    </row>
    <row r="1589" spans="1:8">
      <c r="A1589" s="4">
        <v>2841</v>
      </c>
      <c r="B1589" s="4">
        <v>3.7737530000000001</v>
      </c>
      <c r="C1589" s="4">
        <v>0.55319499999999999</v>
      </c>
      <c r="D1589" s="4">
        <v>2.3733650000000002</v>
      </c>
      <c r="E1589" s="4">
        <v>-3.7453660000000002</v>
      </c>
      <c r="F1589" s="4">
        <v>-2.116152</v>
      </c>
      <c r="G1589" s="4">
        <v>4.9373440000000004</v>
      </c>
      <c r="H1589" s="4" t="s">
        <v>2382</v>
      </c>
    </row>
    <row r="1590" spans="1:8">
      <c r="A1590" s="4">
        <v>2842</v>
      </c>
      <c r="B1590" s="4">
        <v>-2.0729579999999999</v>
      </c>
      <c r="C1590" s="4">
        <v>0.85878299999999996</v>
      </c>
      <c r="D1590" s="4">
        <v>5.4524999999999997E-2</v>
      </c>
      <c r="E1590" s="4">
        <v>-2.6027100000000001</v>
      </c>
      <c r="F1590" s="4">
        <v>-1.8950469999999999</v>
      </c>
      <c r="G1590" s="4">
        <v>0.97669499999999998</v>
      </c>
      <c r="H1590" s="4" t="s">
        <v>2383</v>
      </c>
    </row>
    <row r="1591" spans="1:8">
      <c r="A1591" s="4">
        <v>2843</v>
      </c>
      <c r="B1591" s="4">
        <v>-0.60409900000000005</v>
      </c>
      <c r="C1591" s="4">
        <v>-2.475352</v>
      </c>
      <c r="D1591" s="4">
        <v>-1.3031710000000001</v>
      </c>
      <c r="E1591" s="4">
        <v>-2.035342</v>
      </c>
      <c r="F1591" s="4">
        <v>-0.88552500000000001</v>
      </c>
      <c r="G1591" s="4">
        <v>-5.3506109999999998</v>
      </c>
      <c r="H1591" s="4" t="s">
        <v>2384</v>
      </c>
    </row>
    <row r="1592" spans="1:8">
      <c r="A1592" s="4">
        <v>2844</v>
      </c>
      <c r="B1592" s="4">
        <v>-0.9214</v>
      </c>
      <c r="C1592" s="4">
        <v>0.51210299999999997</v>
      </c>
      <c r="D1592" s="4">
        <v>1.635127</v>
      </c>
      <c r="E1592" s="4">
        <v>-1.2150829999999999</v>
      </c>
      <c r="F1592" s="4">
        <v>-1.499423</v>
      </c>
      <c r="G1592" s="4">
        <v>3.7850389999999998</v>
      </c>
      <c r="H1592" s="4" t="s">
        <v>2385</v>
      </c>
    </row>
    <row r="1593" spans="1:8">
      <c r="A1593" s="4">
        <v>2845</v>
      </c>
      <c r="B1593" s="4">
        <v>-0.75969200000000003</v>
      </c>
      <c r="C1593" s="4">
        <v>-0.60762000000000005</v>
      </c>
      <c r="D1593" s="4">
        <v>-0.657134</v>
      </c>
      <c r="E1593" s="4">
        <v>-1.7467170000000001</v>
      </c>
      <c r="F1593" s="4">
        <v>-1.021147</v>
      </c>
      <c r="G1593" s="4">
        <v>-2.841272</v>
      </c>
      <c r="H1593" s="4" t="s">
        <v>2386</v>
      </c>
    </row>
    <row r="1594" spans="1:8">
      <c r="A1594" s="4">
        <v>2846</v>
      </c>
      <c r="B1594" s="4">
        <v>0.560809</v>
      </c>
      <c r="C1594" s="4">
        <v>-2.0970049999999998</v>
      </c>
      <c r="D1594" s="4">
        <v>2.1704509999999999</v>
      </c>
      <c r="E1594" s="4">
        <v>-2.4423469999999998</v>
      </c>
      <c r="F1594" s="4">
        <v>-0.97003600000000001</v>
      </c>
      <c r="G1594" s="4">
        <v>4.5326219999999999</v>
      </c>
      <c r="H1594" s="4" t="s">
        <v>2387</v>
      </c>
    </row>
    <row r="1595" spans="1:8">
      <c r="A1595" s="4">
        <v>2847</v>
      </c>
      <c r="B1595" s="4">
        <v>2.5524249999999999</v>
      </c>
      <c r="C1595" s="4">
        <v>0.16167999999999999</v>
      </c>
      <c r="D1595" s="4">
        <v>2.7453850000000002</v>
      </c>
      <c r="E1595" s="4">
        <v>-3.5282089999999999</v>
      </c>
      <c r="F1595" s="4">
        <v>-1.260205</v>
      </c>
      <c r="G1595" s="4">
        <v>3.4169710000000002</v>
      </c>
      <c r="H1595" s="4" t="s">
        <v>2388</v>
      </c>
    </row>
    <row r="1596" spans="1:8">
      <c r="A1596" s="4">
        <v>2848</v>
      </c>
      <c r="B1596" s="4">
        <v>-1.4436340000000001</v>
      </c>
      <c r="C1596" s="4">
        <v>2.6132360000000001</v>
      </c>
      <c r="D1596" s="4">
        <v>-1.451762</v>
      </c>
      <c r="E1596" s="4">
        <v>-1.4610449999999999</v>
      </c>
      <c r="F1596" s="4">
        <v>-2.0619670000000001</v>
      </c>
      <c r="G1596" s="4">
        <v>-0.97921499999999995</v>
      </c>
      <c r="H1596" s="4" t="s">
        <v>2389</v>
      </c>
    </row>
    <row r="1597" spans="1:8">
      <c r="A1597" s="4">
        <v>2849</v>
      </c>
      <c r="B1597" s="4">
        <v>-4.8514650000000001</v>
      </c>
      <c r="C1597" s="4">
        <v>1.1555599999999999</v>
      </c>
      <c r="D1597" s="4">
        <v>2.817196</v>
      </c>
      <c r="E1597" s="4">
        <v>-3.7043409999999999</v>
      </c>
      <c r="F1597" s="4">
        <v>-0.37796999999999997</v>
      </c>
      <c r="G1597" s="4">
        <v>1.3496109999999999</v>
      </c>
      <c r="H1597" s="4" t="s">
        <v>2390</v>
      </c>
    </row>
    <row r="1598" spans="1:8">
      <c r="A1598" s="4">
        <v>2850</v>
      </c>
      <c r="B1598" s="4">
        <v>-4.1013960000000003</v>
      </c>
      <c r="C1598" s="4">
        <v>1.4557549999999999</v>
      </c>
      <c r="D1598" s="4">
        <v>4.9872550000000002</v>
      </c>
      <c r="E1598" s="4">
        <v>-5.6206950000000004</v>
      </c>
      <c r="F1598" s="4">
        <v>-2.164113</v>
      </c>
      <c r="G1598" s="4">
        <v>5.9000450000000004</v>
      </c>
      <c r="H1598" s="4" t="s">
        <v>2391</v>
      </c>
    </row>
    <row r="1599" spans="1:8">
      <c r="A1599" s="4">
        <v>2851</v>
      </c>
      <c r="B1599" s="4">
        <v>1.1670419999999999</v>
      </c>
      <c r="C1599" s="4">
        <v>0.175571</v>
      </c>
      <c r="D1599" s="4">
        <v>0.68924200000000002</v>
      </c>
      <c r="E1599" s="4">
        <v>-0.93915599999999999</v>
      </c>
      <c r="F1599" s="4">
        <v>-1.8919809999999999</v>
      </c>
      <c r="G1599" s="4">
        <v>2.4105919999999998</v>
      </c>
      <c r="H1599" s="4" t="s">
        <v>2392</v>
      </c>
    </row>
    <row r="1600" spans="1:8">
      <c r="A1600" s="4">
        <v>2852</v>
      </c>
      <c r="B1600" s="4">
        <v>-5.8877519999999999</v>
      </c>
      <c r="C1600" s="4">
        <v>-8.7726999999999999E-2</v>
      </c>
      <c r="D1600" s="4">
        <v>-1.704148</v>
      </c>
      <c r="E1600" s="4">
        <v>-2.3710740000000001</v>
      </c>
      <c r="F1600" s="4">
        <v>-0.60158</v>
      </c>
      <c r="G1600" s="4">
        <v>6.2660999999999994E-2</v>
      </c>
      <c r="H1600" s="4" t="s">
        <v>2393</v>
      </c>
    </row>
    <row r="1601" spans="1:8">
      <c r="A1601" s="4">
        <v>2853</v>
      </c>
      <c r="B1601" s="4">
        <v>2.5149059999999999</v>
      </c>
      <c r="C1601" s="4">
        <v>-0.20643300000000001</v>
      </c>
      <c r="D1601" s="4">
        <v>2.2572209999999999</v>
      </c>
      <c r="E1601" s="4">
        <v>1.873189</v>
      </c>
      <c r="F1601" s="4">
        <v>1.884916</v>
      </c>
      <c r="G1601" s="4">
        <v>2.9728460000000001</v>
      </c>
      <c r="H1601" s="4" t="s">
        <v>2394</v>
      </c>
    </row>
    <row r="1602" spans="1:8">
      <c r="A1602" s="4">
        <v>2854</v>
      </c>
      <c r="B1602" s="4">
        <v>4.41472</v>
      </c>
      <c r="C1602" s="4">
        <v>-2.1198549999999998</v>
      </c>
      <c r="D1602" s="4">
        <v>-0.86682599999999999</v>
      </c>
      <c r="E1602" s="4">
        <v>0.87826199999999999</v>
      </c>
      <c r="F1602" s="4">
        <v>-1.963708</v>
      </c>
      <c r="G1602" s="4">
        <v>2.5885310000000001</v>
      </c>
      <c r="H1602" s="4" t="s">
        <v>2395</v>
      </c>
    </row>
    <row r="1603" spans="1:8">
      <c r="A1603" s="4">
        <v>2855</v>
      </c>
      <c r="B1603" s="4">
        <v>-1.1220289999999999</v>
      </c>
      <c r="C1603" s="4">
        <v>0.21939900000000001</v>
      </c>
      <c r="D1603" s="4">
        <v>-0.65022100000000005</v>
      </c>
      <c r="E1603" s="4">
        <v>-2.131516</v>
      </c>
      <c r="F1603" s="4">
        <v>0.151416</v>
      </c>
      <c r="G1603" s="4">
        <v>-1.012216</v>
      </c>
      <c r="H1603" s="4" t="s">
        <v>2396</v>
      </c>
    </row>
    <row r="1604" spans="1:8">
      <c r="A1604" s="4">
        <v>2856</v>
      </c>
      <c r="B1604" s="4">
        <v>2.0166710000000001</v>
      </c>
      <c r="C1604" s="4">
        <v>-0.90932999999999997</v>
      </c>
      <c r="D1604" s="4">
        <v>7.1482000000000004E-2</v>
      </c>
      <c r="E1604" s="4">
        <v>-1.1229849999999999</v>
      </c>
      <c r="F1604" s="4">
        <v>3.6344000000000001E-2</v>
      </c>
      <c r="G1604" s="4">
        <v>1.218521</v>
      </c>
      <c r="H1604" s="4" t="s">
        <v>2397</v>
      </c>
    </row>
    <row r="1605" spans="1:8">
      <c r="A1605" s="4">
        <v>2857</v>
      </c>
      <c r="B1605" s="4">
        <v>2.6551659999999999</v>
      </c>
      <c r="C1605" s="4">
        <v>-1.2572970000000001</v>
      </c>
      <c r="D1605" s="4">
        <v>1.9149560000000001</v>
      </c>
      <c r="E1605" s="4">
        <v>-1.360609</v>
      </c>
      <c r="F1605" s="4">
        <v>-1.457611</v>
      </c>
      <c r="G1605" s="4">
        <v>1.850503</v>
      </c>
      <c r="H1605" s="4" t="s">
        <v>2398</v>
      </c>
    </row>
    <row r="1606" spans="1:8">
      <c r="A1606" s="4">
        <v>2858</v>
      </c>
      <c r="B1606" s="4">
        <v>2.7824059999999999</v>
      </c>
      <c r="C1606" s="4">
        <v>4.0051000000000003E-2</v>
      </c>
      <c r="D1606" s="4">
        <v>1.462024</v>
      </c>
      <c r="E1606" s="4">
        <v>-1.3169010000000001</v>
      </c>
      <c r="F1606" s="4">
        <v>-1.5010399999999999</v>
      </c>
      <c r="G1606" s="4">
        <v>2.4781399999999998</v>
      </c>
      <c r="H1606" s="4" t="s">
        <v>2399</v>
      </c>
    </row>
    <row r="1607" spans="1:8">
      <c r="A1607" s="4">
        <v>2859</v>
      </c>
      <c r="B1607" s="4">
        <v>-3.7882370000000001</v>
      </c>
      <c r="C1607" s="4">
        <v>0.12620700000000001</v>
      </c>
      <c r="D1607" s="4">
        <v>-0.36613800000000002</v>
      </c>
      <c r="E1607" s="4">
        <v>-1.5416190000000001</v>
      </c>
      <c r="F1607" s="4">
        <v>-1.0751649999999999</v>
      </c>
      <c r="G1607" s="4">
        <v>2.6367129999999999</v>
      </c>
      <c r="H1607" s="4" t="s">
        <v>2400</v>
      </c>
    </row>
    <row r="1608" spans="1:8">
      <c r="A1608" s="4">
        <v>2860</v>
      </c>
      <c r="B1608" s="4">
        <v>0.43545600000000001</v>
      </c>
      <c r="C1608" s="4">
        <v>1.3752359999999999</v>
      </c>
      <c r="D1608" s="4">
        <v>-0.20225499999999999</v>
      </c>
      <c r="E1608" s="4">
        <v>1.5172380000000001</v>
      </c>
      <c r="F1608" s="4">
        <v>0.17413600000000001</v>
      </c>
      <c r="G1608" s="4">
        <v>-1.3063119999999999</v>
      </c>
      <c r="H1608" s="4" t="s">
        <v>2401</v>
      </c>
    </row>
    <row r="1609" spans="1:8">
      <c r="A1609" s="4">
        <v>2861</v>
      </c>
      <c r="B1609" s="4">
        <v>1.862244</v>
      </c>
      <c r="C1609" s="4">
        <v>-1.692196</v>
      </c>
      <c r="D1609" s="4">
        <v>-8.5629999999999998E-2</v>
      </c>
      <c r="E1609" s="4">
        <v>1.6618090000000001</v>
      </c>
      <c r="F1609" s="4">
        <v>-0.24784300000000001</v>
      </c>
      <c r="G1609" s="4">
        <v>-3.1799379999999999</v>
      </c>
      <c r="H1609" s="4" t="s">
        <v>2402</v>
      </c>
    </row>
    <row r="1610" spans="1:8">
      <c r="A1610" s="4">
        <v>2862</v>
      </c>
      <c r="B1610" s="4">
        <v>0.34720000000000001</v>
      </c>
      <c r="C1610" s="4">
        <v>-0.56603499999999995</v>
      </c>
      <c r="D1610" s="4">
        <v>1.229085</v>
      </c>
      <c r="E1610" s="4">
        <v>1.3993709999999999</v>
      </c>
      <c r="F1610" s="4">
        <v>2.7837209999999999</v>
      </c>
      <c r="G1610" s="4">
        <v>1.603375</v>
      </c>
      <c r="H1610" s="4" t="s">
        <v>2403</v>
      </c>
    </row>
    <row r="1611" spans="1:8">
      <c r="A1611" s="4">
        <v>2863</v>
      </c>
      <c r="B1611" s="4">
        <v>2.4187129999999999</v>
      </c>
      <c r="C1611" s="4">
        <v>3.1713079999999998</v>
      </c>
      <c r="D1611" s="4">
        <v>-4.2506880000000002</v>
      </c>
      <c r="E1611" s="4">
        <v>2.5367959999999998</v>
      </c>
      <c r="F1611" s="4">
        <v>2.296071</v>
      </c>
      <c r="G1611" s="4">
        <v>-0.81562999999999997</v>
      </c>
      <c r="H1611" s="4" t="s">
        <v>2404</v>
      </c>
    </row>
    <row r="1612" spans="1:8">
      <c r="A1612" s="4">
        <v>2864</v>
      </c>
      <c r="B1612" s="4">
        <v>-4.0825959999999997</v>
      </c>
      <c r="C1612" s="4">
        <v>0.65611399999999998</v>
      </c>
      <c r="D1612" s="4">
        <v>-6.6620200000000001</v>
      </c>
      <c r="E1612" s="4">
        <v>0.21266099999999999</v>
      </c>
      <c r="F1612" s="4">
        <v>-0.44356499999999999</v>
      </c>
      <c r="G1612" s="4">
        <v>-5.1693629999999997</v>
      </c>
      <c r="H1612" s="4" t="s">
        <v>2405</v>
      </c>
    </row>
    <row r="1613" spans="1:8">
      <c r="A1613" s="4">
        <v>2865</v>
      </c>
      <c r="B1613" s="4">
        <v>-3.7080950000000001</v>
      </c>
      <c r="C1613" s="4">
        <v>-1.685306</v>
      </c>
      <c r="D1613" s="4">
        <v>1.2264120000000001</v>
      </c>
      <c r="E1613" s="4">
        <v>-4.8129140000000001</v>
      </c>
      <c r="F1613" s="4">
        <v>-2.328687</v>
      </c>
      <c r="G1613" s="4">
        <v>0.48500300000000002</v>
      </c>
      <c r="H1613" s="4" t="s">
        <v>2406</v>
      </c>
    </row>
    <row r="1614" spans="1:8">
      <c r="A1614" s="4">
        <v>2866</v>
      </c>
      <c r="B1614" s="4">
        <v>4.3567799999999997</v>
      </c>
      <c r="C1614" s="4">
        <v>6.4020999999999995E-2</v>
      </c>
      <c r="D1614" s="4">
        <v>2.4056839999999999</v>
      </c>
      <c r="E1614" s="4">
        <v>-2.67021</v>
      </c>
      <c r="F1614" s="4">
        <v>-0.99841899999999995</v>
      </c>
      <c r="G1614" s="4">
        <v>3.724078</v>
      </c>
      <c r="H1614" s="4" t="s">
        <v>2407</v>
      </c>
    </row>
    <row r="1615" spans="1:8">
      <c r="A1615" s="4">
        <v>2867</v>
      </c>
      <c r="B1615" s="4">
        <v>1.1549700000000001</v>
      </c>
      <c r="C1615" s="4">
        <v>0.153588</v>
      </c>
      <c r="D1615" s="4">
        <v>1.2316229999999999</v>
      </c>
      <c r="E1615" s="4">
        <v>4.5369719999999996</v>
      </c>
      <c r="F1615" s="4">
        <v>0.47708899999999999</v>
      </c>
      <c r="G1615" s="4">
        <v>6.9480000000000002E-3</v>
      </c>
      <c r="H1615" s="4" t="s">
        <v>2408</v>
      </c>
    </row>
    <row r="1616" spans="1:8">
      <c r="A1616" s="4">
        <v>2868</v>
      </c>
      <c r="B1616" s="4">
        <v>9.4974620000000005</v>
      </c>
      <c r="C1616" s="4">
        <v>1.2972900000000001</v>
      </c>
      <c r="D1616" s="4">
        <v>1.2474670000000001</v>
      </c>
      <c r="E1616" s="4">
        <v>2.993277</v>
      </c>
      <c r="F1616" s="4">
        <v>1.000418</v>
      </c>
      <c r="G1616" s="4">
        <v>1.536581</v>
      </c>
      <c r="H1616" s="4" t="s">
        <v>2409</v>
      </c>
    </row>
    <row r="1617" spans="1:8">
      <c r="A1617" s="4">
        <v>2869</v>
      </c>
      <c r="B1617" s="4">
        <v>-4.6181929999999998</v>
      </c>
      <c r="C1617" s="4">
        <v>0.68638999999999994</v>
      </c>
      <c r="D1617" s="4">
        <v>-2.6041889999999999</v>
      </c>
      <c r="E1617" s="4">
        <v>-0.69166000000000005</v>
      </c>
      <c r="F1617" s="4">
        <v>0.17955599999999999</v>
      </c>
      <c r="G1617" s="4">
        <v>-0.68985799999999997</v>
      </c>
      <c r="H1617" s="4" t="s">
        <v>2410</v>
      </c>
    </row>
    <row r="1618" spans="1:8">
      <c r="A1618" s="4">
        <v>2870</v>
      </c>
      <c r="B1618" s="4">
        <v>-0.13953499999999999</v>
      </c>
      <c r="C1618" s="4">
        <v>-0.17616999999999999</v>
      </c>
      <c r="D1618" s="4">
        <v>2.502974</v>
      </c>
      <c r="E1618" s="4">
        <v>-0.312255</v>
      </c>
      <c r="F1618" s="4">
        <v>0.78278999999999999</v>
      </c>
      <c r="G1618" s="4">
        <v>2.199789</v>
      </c>
      <c r="H1618" s="4" t="s">
        <v>2411</v>
      </c>
    </row>
    <row r="1619" spans="1:8">
      <c r="A1619" s="4">
        <v>2871</v>
      </c>
      <c r="B1619" s="4">
        <v>0.49915799999999999</v>
      </c>
      <c r="C1619" s="4">
        <v>0.93705499999999997</v>
      </c>
      <c r="D1619" s="4">
        <v>-2.0234399999999999</v>
      </c>
      <c r="E1619" s="4">
        <v>-1.3012889999999999</v>
      </c>
      <c r="F1619" s="4">
        <v>-0.99065300000000001</v>
      </c>
      <c r="G1619" s="4">
        <v>0.11930399999999999</v>
      </c>
      <c r="H1619" s="4" t="s">
        <v>2412</v>
      </c>
    </row>
    <row r="1620" spans="1:8">
      <c r="A1620" s="4">
        <v>2872</v>
      </c>
      <c r="B1620" s="4">
        <v>-2.825116</v>
      </c>
      <c r="C1620" s="4">
        <v>0.37268000000000001</v>
      </c>
      <c r="D1620" s="4">
        <v>-0.66045100000000001</v>
      </c>
      <c r="E1620" s="4">
        <v>-3.6138050000000002</v>
      </c>
      <c r="F1620" s="4">
        <v>0.17236799999999999</v>
      </c>
      <c r="G1620" s="4">
        <v>-1.371928</v>
      </c>
      <c r="H1620" s="4" t="s">
        <v>2413</v>
      </c>
    </row>
    <row r="1621" spans="1:8">
      <c r="A1621" s="4">
        <v>2873</v>
      </c>
      <c r="B1621" s="4">
        <v>-3.3048470000000001</v>
      </c>
      <c r="C1621" s="4">
        <v>2.4498090000000001</v>
      </c>
      <c r="D1621" s="4">
        <v>0.40800599999999998</v>
      </c>
      <c r="E1621" s="4">
        <v>0.89942900000000003</v>
      </c>
      <c r="F1621" s="4">
        <v>2.0046879999999998</v>
      </c>
      <c r="G1621" s="4">
        <v>-0.93026299999999995</v>
      </c>
      <c r="H1621" s="4" t="s">
        <v>2414</v>
      </c>
    </row>
    <row r="1622" spans="1:8">
      <c r="A1622" s="4">
        <v>2874</v>
      </c>
      <c r="B1622" s="4">
        <v>1.8062240000000001</v>
      </c>
      <c r="C1622" s="4">
        <v>-1.4318660000000001</v>
      </c>
      <c r="D1622" s="4">
        <v>5.7823919999999998</v>
      </c>
      <c r="E1622" s="4">
        <v>-2.8216190000000001</v>
      </c>
      <c r="F1622" s="4">
        <v>2.2124480000000002</v>
      </c>
      <c r="G1622" s="4">
        <v>8.9379770000000001</v>
      </c>
      <c r="H1622" s="4" t="s">
        <v>2415</v>
      </c>
    </row>
    <row r="1623" spans="1:8">
      <c r="A1623" s="4">
        <v>2875</v>
      </c>
      <c r="B1623" s="4">
        <v>2.2730459999999999</v>
      </c>
      <c r="C1623" s="4">
        <v>-0.19880200000000001</v>
      </c>
      <c r="D1623" s="4">
        <v>2.40781</v>
      </c>
      <c r="E1623" s="4">
        <v>-0.69917099999999999</v>
      </c>
      <c r="F1623" s="4">
        <v>0.20980699999999999</v>
      </c>
      <c r="G1623" s="4">
        <v>3.9370729999999998</v>
      </c>
      <c r="H1623" s="4" t="s">
        <v>2416</v>
      </c>
    </row>
    <row r="1624" spans="1:8">
      <c r="A1624" s="4">
        <v>2876</v>
      </c>
      <c r="B1624" s="4">
        <v>3.8302480000000001</v>
      </c>
      <c r="C1624" s="4">
        <v>9.2619000000000007E-2</v>
      </c>
      <c r="D1624" s="4">
        <v>-0.26412999999999998</v>
      </c>
      <c r="E1624" s="4">
        <v>1.6477759999999999</v>
      </c>
      <c r="F1624" s="4">
        <v>0.29383300000000001</v>
      </c>
      <c r="G1624" s="4">
        <v>-0.14594299999999999</v>
      </c>
      <c r="H1624" s="4" t="s">
        <v>2417</v>
      </c>
    </row>
    <row r="1625" spans="1:8">
      <c r="A1625" s="4">
        <v>2877</v>
      </c>
      <c r="B1625" s="4">
        <v>-1.486415</v>
      </c>
      <c r="C1625" s="4">
        <v>0.87106600000000001</v>
      </c>
      <c r="D1625" s="4">
        <v>1.1620999999999999E-2</v>
      </c>
      <c r="E1625" s="4">
        <v>-3.262419</v>
      </c>
      <c r="F1625" s="4">
        <v>-0.92798199999999997</v>
      </c>
      <c r="G1625" s="4">
        <v>2.147799</v>
      </c>
      <c r="H1625" s="4" t="s">
        <v>2418</v>
      </c>
    </row>
    <row r="1626" spans="1:8">
      <c r="A1626" s="4">
        <v>2878</v>
      </c>
      <c r="B1626" s="4">
        <v>-0.31496000000000002</v>
      </c>
      <c r="C1626" s="4">
        <v>-0.84348800000000002</v>
      </c>
      <c r="D1626" s="4">
        <v>2.1827450000000002</v>
      </c>
      <c r="E1626" s="4">
        <v>-3.3105910000000001</v>
      </c>
      <c r="F1626" s="4">
        <v>-0.34513100000000002</v>
      </c>
      <c r="G1626" s="4">
        <v>0.48012199999999999</v>
      </c>
      <c r="H1626" s="4" t="s">
        <v>2419</v>
      </c>
    </row>
    <row r="1627" spans="1:8">
      <c r="A1627" s="4">
        <v>2879</v>
      </c>
      <c r="B1627" s="4">
        <v>-2.7646950000000001</v>
      </c>
      <c r="C1627" s="4">
        <v>0.41494700000000001</v>
      </c>
      <c r="D1627" s="4">
        <v>-1.4246000000000001</v>
      </c>
      <c r="E1627" s="4">
        <v>-4.5920170000000002</v>
      </c>
      <c r="F1627" s="4">
        <v>-1.8236380000000001</v>
      </c>
      <c r="G1627" s="4">
        <v>-1.251566</v>
      </c>
      <c r="H1627" s="4" t="s">
        <v>2420</v>
      </c>
    </row>
    <row r="1628" spans="1:8">
      <c r="A1628" s="4">
        <v>2880</v>
      </c>
      <c r="B1628" s="4">
        <v>-6.3553810000000004</v>
      </c>
      <c r="C1628" s="4">
        <v>0.44984800000000003</v>
      </c>
      <c r="D1628" s="4">
        <v>5.6928450000000002</v>
      </c>
      <c r="E1628" s="4">
        <v>-5.2120769999999998</v>
      </c>
      <c r="F1628" s="4">
        <v>-1.540665</v>
      </c>
      <c r="G1628" s="4">
        <v>0.30669800000000003</v>
      </c>
      <c r="H1628" s="4" t="s">
        <v>2421</v>
      </c>
    </row>
    <row r="1629" spans="1:8">
      <c r="A1629" s="4">
        <v>2881</v>
      </c>
      <c r="B1629" s="4">
        <v>-17.476972</v>
      </c>
      <c r="C1629" s="4">
        <v>5.6366459999999998</v>
      </c>
      <c r="D1629" s="4">
        <v>-7.9876579999999997</v>
      </c>
      <c r="E1629" s="4">
        <v>-3.3562080000000001</v>
      </c>
      <c r="F1629" s="4">
        <v>-2.388042</v>
      </c>
      <c r="G1629" s="4">
        <v>-6.6984399999999997</v>
      </c>
      <c r="H1629" s="4" t="s">
        <v>2422</v>
      </c>
    </row>
    <row r="1630" spans="1:8">
      <c r="A1630" s="4">
        <v>2882</v>
      </c>
      <c r="B1630" s="4">
        <v>5.6025349999999996</v>
      </c>
      <c r="C1630" s="4">
        <v>-0.63384600000000002</v>
      </c>
      <c r="D1630" s="4">
        <v>3.0185050000000002</v>
      </c>
      <c r="E1630" s="4">
        <v>2.0004729999999999</v>
      </c>
      <c r="F1630" s="4">
        <v>2.7809650000000001</v>
      </c>
      <c r="G1630" s="4">
        <v>3.2693859999999999</v>
      </c>
      <c r="H1630" s="4" t="s">
        <v>2423</v>
      </c>
    </row>
    <row r="1631" spans="1:8">
      <c r="A1631" s="4">
        <v>2883</v>
      </c>
      <c r="B1631" s="4">
        <v>-2.193101</v>
      </c>
      <c r="C1631" s="4">
        <v>2.403629</v>
      </c>
      <c r="D1631" s="4">
        <v>-1.2867900000000001</v>
      </c>
      <c r="E1631" s="4">
        <v>-1.432431</v>
      </c>
      <c r="F1631" s="4">
        <v>-1.1356580000000001</v>
      </c>
      <c r="G1631" s="4">
        <v>0.120297</v>
      </c>
      <c r="H1631" s="4" t="s">
        <v>2424</v>
      </c>
    </row>
    <row r="1632" spans="1:8">
      <c r="A1632" s="4">
        <v>2884</v>
      </c>
      <c r="B1632" s="4">
        <v>-0.63082000000000005</v>
      </c>
      <c r="C1632" s="4">
        <v>-0.39007399999999998</v>
      </c>
      <c r="D1632" s="4">
        <v>2.8475619999999999</v>
      </c>
      <c r="E1632" s="4">
        <v>2.0817739999999998</v>
      </c>
      <c r="F1632" s="4">
        <v>-1.200189</v>
      </c>
      <c r="G1632" s="4">
        <v>1.317258</v>
      </c>
      <c r="H1632" s="4" t="s">
        <v>2425</v>
      </c>
    </row>
    <row r="1633" spans="1:8">
      <c r="A1633" s="4">
        <v>2885</v>
      </c>
      <c r="B1633" s="4">
        <v>-4.2487250000000003</v>
      </c>
      <c r="C1633" s="4">
        <v>1.254405</v>
      </c>
      <c r="D1633" s="4">
        <v>-2.0916269999999999</v>
      </c>
      <c r="E1633" s="4">
        <v>-2.389113</v>
      </c>
      <c r="F1633" s="4">
        <v>-1.8351230000000001</v>
      </c>
      <c r="G1633" s="4">
        <v>-1.2727349999999999</v>
      </c>
      <c r="H1633" s="4" t="s">
        <v>2426</v>
      </c>
    </row>
    <row r="1634" spans="1:8">
      <c r="A1634" s="4">
        <v>2886</v>
      </c>
      <c r="B1634" s="4">
        <v>0.36958999999999997</v>
      </c>
      <c r="C1634" s="4">
        <v>-0.57033800000000001</v>
      </c>
      <c r="D1634" s="4">
        <v>0.25696400000000003</v>
      </c>
      <c r="E1634" s="4">
        <v>0.26247199999999998</v>
      </c>
      <c r="F1634" s="4">
        <v>1.072473</v>
      </c>
      <c r="G1634" s="4">
        <v>1.803612</v>
      </c>
      <c r="H1634" s="4" t="s">
        <v>2427</v>
      </c>
    </row>
    <row r="1635" spans="1:8">
      <c r="A1635" s="4">
        <v>2887</v>
      </c>
      <c r="B1635" s="4">
        <v>-7.5122999999999995E-2</v>
      </c>
      <c r="C1635" s="4">
        <v>0.55472100000000002</v>
      </c>
      <c r="D1635" s="4">
        <v>0.75582300000000002</v>
      </c>
      <c r="E1635" s="4">
        <v>-1.3733599999999999</v>
      </c>
      <c r="F1635" s="4">
        <v>-1.02511</v>
      </c>
      <c r="G1635" s="4">
        <v>1.2302949999999999</v>
      </c>
      <c r="H1635" s="4" t="s">
        <v>2428</v>
      </c>
    </row>
    <row r="1636" spans="1:8">
      <c r="A1636" s="4">
        <v>2888</v>
      </c>
      <c r="B1636" s="4">
        <v>-2.3129010000000001</v>
      </c>
      <c r="C1636" s="4">
        <v>0.93937599999999999</v>
      </c>
      <c r="D1636" s="4">
        <v>-3.8732410000000002</v>
      </c>
      <c r="E1636" s="4">
        <v>-0.70186400000000004</v>
      </c>
      <c r="F1636" s="4">
        <v>-0.600935</v>
      </c>
      <c r="G1636" s="4">
        <v>-2.486307</v>
      </c>
      <c r="H1636" s="4" t="s">
        <v>2429</v>
      </c>
    </row>
    <row r="1637" spans="1:8">
      <c r="A1637" s="4">
        <v>2889</v>
      </c>
      <c r="B1637" s="4">
        <v>1.2953170000000001</v>
      </c>
      <c r="C1637" s="4">
        <v>-1.16812</v>
      </c>
      <c r="D1637" s="4">
        <v>3.474316</v>
      </c>
      <c r="E1637" s="4">
        <v>4.1618560000000002</v>
      </c>
      <c r="F1637" s="4">
        <v>1.45662</v>
      </c>
      <c r="G1637" s="4">
        <v>4.4164649999999996</v>
      </c>
      <c r="H1637" s="4" t="s">
        <v>2430</v>
      </c>
    </row>
    <row r="1638" spans="1:8">
      <c r="A1638" s="4">
        <v>2890</v>
      </c>
      <c r="B1638" s="4">
        <v>-3.452528</v>
      </c>
      <c r="C1638" s="4">
        <v>2.7028029999999998</v>
      </c>
      <c r="D1638" s="4">
        <v>0.22412199999999999</v>
      </c>
      <c r="E1638" s="4">
        <v>-3.9231829999999999</v>
      </c>
      <c r="F1638" s="4">
        <v>0.35028799999999999</v>
      </c>
      <c r="G1638" s="4">
        <v>1.7081120000000001</v>
      </c>
      <c r="H1638" s="4" t="s">
        <v>2431</v>
      </c>
    </row>
    <row r="1639" spans="1:8">
      <c r="A1639" s="4">
        <v>2891</v>
      </c>
      <c r="B1639" s="4">
        <v>-7.7786350000000004</v>
      </c>
      <c r="C1639" s="4">
        <v>4.4914909999999999</v>
      </c>
      <c r="D1639" s="4">
        <v>-3.9680110000000002</v>
      </c>
      <c r="E1639" s="4">
        <v>-1.402652</v>
      </c>
      <c r="F1639" s="4">
        <v>-1.091995</v>
      </c>
      <c r="G1639" s="4">
        <v>-4.5712339999999996</v>
      </c>
      <c r="H1639" s="4" t="s">
        <v>2432</v>
      </c>
    </row>
    <row r="1640" spans="1:8">
      <c r="A1640" s="4">
        <v>2892</v>
      </c>
      <c r="B1640" s="4">
        <v>-2.6714349999999998</v>
      </c>
      <c r="C1640" s="4">
        <v>2.8405990000000001</v>
      </c>
      <c r="D1640" s="4">
        <v>1.6161749999999999</v>
      </c>
      <c r="E1640" s="4">
        <v>-4.1329830000000003</v>
      </c>
      <c r="F1640" s="4">
        <v>-2.348014</v>
      </c>
      <c r="G1640" s="4">
        <v>3.8575590000000002</v>
      </c>
      <c r="H1640" s="4" t="s">
        <v>2433</v>
      </c>
    </row>
    <row r="1641" spans="1:8">
      <c r="A1641" s="4">
        <v>2893</v>
      </c>
      <c r="B1641" s="4">
        <v>7.878514</v>
      </c>
      <c r="C1641" s="4">
        <v>-2.7726139999999999</v>
      </c>
      <c r="D1641" s="4">
        <v>0.33890100000000001</v>
      </c>
      <c r="E1641" s="4">
        <v>0.58305099999999999</v>
      </c>
      <c r="F1641" s="4">
        <v>1.3043260000000001</v>
      </c>
      <c r="G1641" s="4">
        <v>-3.0702820000000002</v>
      </c>
      <c r="H1641" s="4" t="s">
        <v>2434</v>
      </c>
    </row>
    <row r="1642" spans="1:8">
      <c r="A1642" s="4">
        <v>2894</v>
      </c>
      <c r="B1642" s="4">
        <v>-1.1725669999999999</v>
      </c>
      <c r="C1642" s="4">
        <v>0.56892299999999996</v>
      </c>
      <c r="D1642" s="4">
        <v>0.25998399999999999</v>
      </c>
      <c r="E1642" s="4">
        <v>-3.3689770000000001</v>
      </c>
      <c r="F1642" s="4">
        <v>-0.85349799999999998</v>
      </c>
      <c r="G1642" s="4">
        <v>-1.360795</v>
      </c>
      <c r="H1642" s="4" t="s">
        <v>2435</v>
      </c>
    </row>
    <row r="1643" spans="1:8">
      <c r="A1643" s="4">
        <v>2895</v>
      </c>
      <c r="B1643" s="4">
        <v>7.4362579999999996</v>
      </c>
      <c r="C1643" s="4">
        <v>0.35055599999999998</v>
      </c>
      <c r="D1643" s="4">
        <v>-0.52613200000000004</v>
      </c>
      <c r="E1643" s="4">
        <v>4.4132210000000001</v>
      </c>
      <c r="F1643" s="4">
        <v>1.2912319999999999</v>
      </c>
      <c r="G1643" s="4">
        <v>2.6320540000000001</v>
      </c>
      <c r="H1643" s="4" t="s">
        <v>2436</v>
      </c>
    </row>
    <row r="1644" spans="1:8">
      <c r="A1644" s="4">
        <v>2896</v>
      </c>
      <c r="B1644" s="4">
        <v>-8.593439</v>
      </c>
      <c r="C1644" s="4">
        <v>4.4720510000000004</v>
      </c>
      <c r="D1644" s="4">
        <v>-4.1586800000000004</v>
      </c>
      <c r="E1644" s="4">
        <v>-3.676358</v>
      </c>
      <c r="F1644" s="4">
        <v>0.43374400000000002</v>
      </c>
      <c r="G1644" s="4">
        <v>-4.7840449999999999</v>
      </c>
      <c r="H1644" s="4" t="s">
        <v>2437</v>
      </c>
    </row>
    <row r="1645" spans="1:8">
      <c r="A1645" s="4">
        <v>2897</v>
      </c>
      <c r="B1645" s="4">
        <v>2.660072</v>
      </c>
      <c r="C1645" s="4">
        <v>-2.0710920000000002</v>
      </c>
      <c r="D1645" s="4">
        <v>-2.1188250000000002</v>
      </c>
      <c r="E1645" s="4">
        <v>1.038978</v>
      </c>
      <c r="F1645" s="4">
        <v>-0.27380500000000002</v>
      </c>
      <c r="G1645" s="4">
        <v>-1.900641</v>
      </c>
      <c r="H1645" s="4" t="s">
        <v>2438</v>
      </c>
    </row>
    <row r="1646" spans="1:8">
      <c r="A1646" s="4">
        <v>2898</v>
      </c>
      <c r="B1646" s="4">
        <v>1.962037</v>
      </c>
      <c r="C1646" s="4">
        <v>-3.1724679999999998</v>
      </c>
      <c r="D1646" s="4">
        <v>2.6278100000000002</v>
      </c>
      <c r="E1646" s="4">
        <v>-0.292711</v>
      </c>
      <c r="F1646" s="4">
        <v>2.4299089999999999</v>
      </c>
      <c r="G1646" s="4">
        <v>-0.58537899999999998</v>
      </c>
      <c r="H1646" s="4" t="s">
        <v>2439</v>
      </c>
    </row>
    <row r="1647" spans="1:8">
      <c r="A1647" s="4">
        <v>2899</v>
      </c>
      <c r="B1647" s="4">
        <v>7.9717539999999998</v>
      </c>
      <c r="C1647" s="4">
        <v>-3.2583139999999999</v>
      </c>
      <c r="D1647" s="4">
        <v>0.70234300000000005</v>
      </c>
      <c r="E1647" s="4">
        <v>4.4367999999999999</v>
      </c>
      <c r="F1647" s="4">
        <v>3.932928</v>
      </c>
      <c r="G1647" s="4">
        <v>3.1195279999999999</v>
      </c>
      <c r="H1647" s="4" t="s">
        <v>2440</v>
      </c>
    </row>
    <row r="1648" spans="1:8">
      <c r="A1648" s="4">
        <v>2900</v>
      </c>
      <c r="B1648" s="4">
        <v>-7.5428889999999997</v>
      </c>
      <c r="C1648" s="4">
        <v>0.87592800000000004</v>
      </c>
      <c r="D1648" s="4">
        <v>3.7150530000000002</v>
      </c>
      <c r="E1648" s="4">
        <v>-6.5515699999999999</v>
      </c>
      <c r="F1648" s="4">
        <v>-0.64023399999999997</v>
      </c>
      <c r="G1648" s="4">
        <v>1.053601</v>
      </c>
      <c r="H1648" s="4" t="s">
        <v>2441</v>
      </c>
    </row>
    <row r="1649" spans="1:8">
      <c r="A1649" s="4">
        <v>2901</v>
      </c>
      <c r="B1649" s="4">
        <v>8.6170869999999997</v>
      </c>
      <c r="C1649" s="4">
        <v>0.68572200000000005</v>
      </c>
      <c r="D1649" s="4">
        <v>-0.96043400000000001</v>
      </c>
      <c r="E1649" s="4">
        <v>0.80209200000000003</v>
      </c>
      <c r="F1649" s="4">
        <v>-1.7967120000000001</v>
      </c>
      <c r="G1649" s="4">
        <v>1.1349499999999999</v>
      </c>
      <c r="H1649" s="4" t="s">
        <v>2442</v>
      </c>
    </row>
    <row r="1650" spans="1:8">
      <c r="A1650" s="4">
        <v>2902</v>
      </c>
      <c r="B1650" s="4">
        <v>0.91486199999999995</v>
      </c>
      <c r="C1650" s="4">
        <v>1.0238149999999999</v>
      </c>
      <c r="D1650" s="4">
        <v>-1.1871370000000001</v>
      </c>
      <c r="E1650" s="4">
        <v>0.95051300000000005</v>
      </c>
      <c r="F1650" s="4">
        <v>1.703921</v>
      </c>
      <c r="G1650" s="4">
        <v>-3.5636399999999999</v>
      </c>
      <c r="H1650" s="4" t="s">
        <v>2443</v>
      </c>
    </row>
    <row r="1651" spans="1:8">
      <c r="A1651" s="4">
        <v>2903</v>
      </c>
      <c r="B1651" s="4">
        <v>-0.52401299999999995</v>
      </c>
      <c r="C1651" s="4">
        <v>-0.122082</v>
      </c>
      <c r="D1651" s="4">
        <v>4.5186229999999998</v>
      </c>
      <c r="E1651" s="4">
        <v>-2.2749039999999998</v>
      </c>
      <c r="F1651" s="4">
        <v>-1.5220670000000001</v>
      </c>
      <c r="G1651" s="4">
        <v>3.82605</v>
      </c>
      <c r="H1651" s="4" t="s">
        <v>2444</v>
      </c>
    </row>
    <row r="1652" spans="1:8">
      <c r="A1652" s="4">
        <v>2904</v>
      </c>
      <c r="B1652" s="4">
        <v>-1.3413E-2</v>
      </c>
      <c r="C1652" s="4">
        <v>0.28555599999999998</v>
      </c>
      <c r="D1652" s="4">
        <v>-2.0409999999999998E-3</v>
      </c>
      <c r="E1652" s="4">
        <v>1.1169</v>
      </c>
      <c r="F1652" s="4">
        <v>-0.120146</v>
      </c>
      <c r="G1652" s="4">
        <v>-1.363211</v>
      </c>
      <c r="H1652" s="4" t="s">
        <v>2445</v>
      </c>
    </row>
    <row r="1653" spans="1:8">
      <c r="A1653" s="4">
        <v>2905</v>
      </c>
      <c r="B1653" s="4">
        <v>0.72495100000000001</v>
      </c>
      <c r="C1653" s="4">
        <v>0.68882699999999997</v>
      </c>
      <c r="D1653" s="4">
        <v>0.65747900000000004</v>
      </c>
      <c r="E1653" s="4">
        <v>-2.7873230000000002</v>
      </c>
      <c r="F1653" s="4">
        <v>-2.3298179999999999</v>
      </c>
      <c r="G1653" s="4">
        <v>3.6559879999999998</v>
      </c>
      <c r="H1653" s="4" t="s">
        <v>2446</v>
      </c>
    </row>
    <row r="1654" spans="1:8">
      <c r="A1654" s="4">
        <v>2906</v>
      </c>
      <c r="B1654" s="4">
        <v>-1.8238270000000001</v>
      </c>
      <c r="C1654" s="4">
        <v>-0.14369599999999999</v>
      </c>
      <c r="D1654" s="4">
        <v>-0.88435600000000003</v>
      </c>
      <c r="E1654" s="4">
        <v>1.1977450000000001</v>
      </c>
      <c r="F1654" s="4">
        <v>0.16516400000000001</v>
      </c>
      <c r="G1654" s="4">
        <v>-2.8159230000000002</v>
      </c>
      <c r="H1654" s="4" t="s">
        <v>2447</v>
      </c>
    </row>
    <row r="1655" spans="1:8">
      <c r="A1655" s="4">
        <v>2907</v>
      </c>
      <c r="B1655" s="4">
        <v>-2.7813479999999999</v>
      </c>
      <c r="C1655" s="4">
        <v>1.3937470000000001</v>
      </c>
      <c r="D1655" s="4">
        <v>-1.643186</v>
      </c>
      <c r="E1655" s="4">
        <v>-3.6039889999999999</v>
      </c>
      <c r="F1655" s="4">
        <v>-3.3417699999999999</v>
      </c>
      <c r="G1655" s="4">
        <v>-0.583013</v>
      </c>
      <c r="H1655" s="4" t="s">
        <v>2448</v>
      </c>
    </row>
    <row r="1656" spans="1:8">
      <c r="A1656" s="4">
        <v>2908</v>
      </c>
      <c r="B1656" s="4">
        <v>-1.042969</v>
      </c>
      <c r="C1656" s="4">
        <v>-1.411446</v>
      </c>
      <c r="D1656" s="4">
        <v>0.64034400000000002</v>
      </c>
      <c r="E1656" s="4">
        <v>8.2242999999999997E-2</v>
      </c>
      <c r="F1656" s="4">
        <v>0.60470199999999996</v>
      </c>
      <c r="G1656" s="4">
        <v>0.21863099999999999</v>
      </c>
      <c r="H1656" s="4" t="s">
        <v>2449</v>
      </c>
    </row>
    <row r="1657" spans="1:8">
      <c r="A1657" s="4">
        <v>2909</v>
      </c>
      <c r="B1657" s="4">
        <v>3.6710639999999999</v>
      </c>
      <c r="C1657" s="4">
        <v>0.11913899999999999</v>
      </c>
      <c r="D1657" s="4">
        <v>7.4043799999999997</v>
      </c>
      <c r="E1657" s="4">
        <v>0.85102199999999995</v>
      </c>
      <c r="F1657" s="4">
        <v>-0.58151600000000003</v>
      </c>
      <c r="G1657" s="4">
        <v>4.1998860000000002</v>
      </c>
      <c r="H1657" s="4" t="s">
        <v>2450</v>
      </c>
    </row>
    <row r="1658" spans="1:8">
      <c r="A1658" s="4">
        <v>2910</v>
      </c>
      <c r="B1658" s="4">
        <v>-0.42186000000000001</v>
      </c>
      <c r="C1658" s="4">
        <v>3.6467019999999999</v>
      </c>
      <c r="D1658" s="4">
        <v>-4.0305710000000001</v>
      </c>
      <c r="E1658" s="4">
        <v>-1.1060019999999999</v>
      </c>
      <c r="F1658" s="4">
        <v>0.52747900000000003</v>
      </c>
      <c r="G1658" s="4">
        <v>-0.49256299999999997</v>
      </c>
      <c r="H1658" s="4" t="s">
        <v>2451</v>
      </c>
    </row>
    <row r="1659" spans="1:8">
      <c r="A1659" s="4">
        <v>2911</v>
      </c>
      <c r="B1659" s="4">
        <v>-2.815785</v>
      </c>
      <c r="C1659" s="4">
        <v>-0.45427400000000001</v>
      </c>
      <c r="D1659" s="4">
        <v>1.567939</v>
      </c>
      <c r="E1659" s="4">
        <v>-2.4511029999999998</v>
      </c>
      <c r="F1659" s="4">
        <v>-1.696267</v>
      </c>
      <c r="G1659" s="4">
        <v>-0.293937</v>
      </c>
      <c r="H1659" s="4" t="s">
        <v>2452</v>
      </c>
    </row>
    <row r="1660" spans="1:8">
      <c r="A1660" s="4">
        <v>2912</v>
      </c>
      <c r="B1660" s="4">
        <v>1.2118180000000001</v>
      </c>
      <c r="C1660" s="4">
        <v>7.7276999999999998E-2</v>
      </c>
      <c r="D1660" s="4">
        <v>2.3486449999999999</v>
      </c>
      <c r="E1660" s="4">
        <v>1.951022</v>
      </c>
      <c r="F1660" s="4">
        <v>1.6841839999999999</v>
      </c>
      <c r="G1660" s="4">
        <v>3.9109910000000001</v>
      </c>
      <c r="H1660" s="4" t="s">
        <v>2453</v>
      </c>
    </row>
    <row r="1661" spans="1:8">
      <c r="A1661" s="4">
        <v>2913</v>
      </c>
      <c r="B1661" s="4">
        <v>-0.43240899999999999</v>
      </c>
      <c r="C1661" s="4">
        <v>0.94510499999999997</v>
      </c>
      <c r="D1661" s="4">
        <v>3.4840119999999999</v>
      </c>
      <c r="E1661" s="4">
        <v>-1.1655249999999999</v>
      </c>
      <c r="F1661" s="4">
        <v>-1.3515109999999999</v>
      </c>
      <c r="G1661" s="4">
        <v>3.8306879999999999</v>
      </c>
      <c r="H1661" s="4" t="s">
        <v>2454</v>
      </c>
    </row>
    <row r="1662" spans="1:8">
      <c r="A1662" s="4">
        <v>2914</v>
      </c>
      <c r="B1662" s="4">
        <v>-9.0388859999999998</v>
      </c>
      <c r="C1662" s="4">
        <v>1.1348549999999999</v>
      </c>
      <c r="D1662" s="4">
        <v>1.3717969999999999</v>
      </c>
      <c r="E1662" s="4">
        <v>-6.6473760000000004</v>
      </c>
      <c r="F1662" s="4">
        <v>-3.093496</v>
      </c>
      <c r="G1662" s="4">
        <v>3.6734040000000001</v>
      </c>
      <c r="H1662" s="4" t="s">
        <v>2455</v>
      </c>
    </row>
    <row r="1663" spans="1:8">
      <c r="A1663" s="4">
        <v>2915</v>
      </c>
      <c r="B1663" s="4">
        <v>3.5671210000000002</v>
      </c>
      <c r="C1663" s="4">
        <v>-2.6963999999999998E-2</v>
      </c>
      <c r="D1663" s="4">
        <v>-0.48877199999999998</v>
      </c>
      <c r="E1663" s="4">
        <v>3.389046</v>
      </c>
      <c r="F1663" s="4">
        <v>0.74849200000000005</v>
      </c>
      <c r="G1663" s="4">
        <v>0.44969100000000001</v>
      </c>
      <c r="H1663" s="4" t="s">
        <v>2456</v>
      </c>
    </row>
    <row r="1664" spans="1:8">
      <c r="A1664" s="4">
        <v>2916</v>
      </c>
      <c r="B1664" s="4">
        <v>-3.2926880000000001</v>
      </c>
      <c r="C1664" s="4">
        <v>0.43072700000000003</v>
      </c>
      <c r="D1664" s="4">
        <v>2.450917</v>
      </c>
      <c r="E1664" s="4">
        <v>-2.32416</v>
      </c>
      <c r="F1664" s="4">
        <v>-0.308421</v>
      </c>
      <c r="G1664" s="4">
        <v>2.7057570000000002</v>
      </c>
      <c r="H1664" s="4" t="s">
        <v>2457</v>
      </c>
    </row>
    <row r="1665" spans="1:8">
      <c r="A1665" s="4">
        <v>2917</v>
      </c>
      <c r="B1665" s="4">
        <v>-0.98155599999999998</v>
      </c>
      <c r="C1665" s="4">
        <v>8.0156000000000005E-2</v>
      </c>
      <c r="D1665" s="4">
        <v>-2.9513449999999999</v>
      </c>
      <c r="E1665" s="4">
        <v>1.087618</v>
      </c>
      <c r="F1665" s="4">
        <v>-0.29985000000000001</v>
      </c>
      <c r="G1665" s="4">
        <v>-2.2413859999999999</v>
      </c>
      <c r="H1665" s="4" t="s">
        <v>2458</v>
      </c>
    </row>
    <row r="1666" spans="1:8">
      <c r="A1666" s="4">
        <v>2918</v>
      </c>
      <c r="B1666" s="4">
        <v>-1.7739000000000001E-2</v>
      </c>
      <c r="C1666" s="4">
        <v>0.18448899999999999</v>
      </c>
      <c r="D1666" s="4">
        <v>2.0488590000000002</v>
      </c>
      <c r="E1666" s="4">
        <v>-3.0968070000000001</v>
      </c>
      <c r="F1666" s="4">
        <v>-2.0006689999999998</v>
      </c>
      <c r="G1666" s="4">
        <v>2.4943390000000001</v>
      </c>
      <c r="H1666" s="4" t="s">
        <v>2459</v>
      </c>
    </row>
    <row r="1667" spans="1:8">
      <c r="A1667" s="4">
        <v>2919</v>
      </c>
      <c r="B1667" s="4">
        <v>3.816462</v>
      </c>
      <c r="C1667" s="4">
        <v>3.09552</v>
      </c>
      <c r="D1667" s="4">
        <v>0.12623500000000001</v>
      </c>
      <c r="E1667" s="4">
        <v>3.0830860000000002</v>
      </c>
      <c r="F1667" s="4">
        <v>-2.0584899999999999</v>
      </c>
      <c r="G1667" s="4">
        <v>1.2992060000000001</v>
      </c>
      <c r="H1667" s="4" t="s">
        <v>2460</v>
      </c>
    </row>
    <row r="1668" spans="1:8">
      <c r="A1668" s="4">
        <v>2920</v>
      </c>
      <c r="B1668" s="4">
        <v>-5.9962090000000003</v>
      </c>
      <c r="C1668" s="4">
        <v>0.31156699999999998</v>
      </c>
      <c r="D1668" s="4">
        <v>-2.987482</v>
      </c>
      <c r="E1668" s="4">
        <v>-1.3070440000000001</v>
      </c>
      <c r="F1668" s="4">
        <v>0.419678</v>
      </c>
      <c r="G1668" s="4">
        <v>-6.764831</v>
      </c>
      <c r="H1668" s="4" t="s">
        <v>2461</v>
      </c>
    </row>
    <row r="1669" spans="1:8">
      <c r="A1669" s="4">
        <v>2921</v>
      </c>
      <c r="B1669" s="4">
        <v>-2.9773800000000001</v>
      </c>
      <c r="C1669" s="4">
        <v>-0.14572599999999999</v>
      </c>
      <c r="D1669" s="4">
        <v>-1.6371309999999999</v>
      </c>
      <c r="E1669" s="4">
        <v>-6.1364080000000003</v>
      </c>
      <c r="F1669" s="4">
        <v>-2.3736489999999999</v>
      </c>
      <c r="G1669" s="4">
        <v>-0.75658199999999998</v>
      </c>
      <c r="H1669" s="4" t="s">
        <v>2462</v>
      </c>
    </row>
    <row r="1670" spans="1:8">
      <c r="A1670" s="4">
        <v>2922</v>
      </c>
      <c r="B1670" s="4">
        <v>2.445567</v>
      </c>
      <c r="C1670" s="4">
        <v>-0.70763299999999996</v>
      </c>
      <c r="D1670" s="4">
        <v>6.8002880000000001</v>
      </c>
      <c r="E1670" s="4">
        <v>-1.1305149999999999</v>
      </c>
      <c r="F1670" s="4">
        <v>0.38142700000000002</v>
      </c>
      <c r="G1670" s="4">
        <v>7.22288</v>
      </c>
      <c r="H1670" s="4" t="s">
        <v>2463</v>
      </c>
    </row>
    <row r="1671" spans="1:8">
      <c r="A1671" s="4">
        <v>2923</v>
      </c>
      <c r="B1671" s="4">
        <v>1.098211</v>
      </c>
      <c r="C1671" s="4">
        <v>-0.80352199999999996</v>
      </c>
      <c r="D1671" s="4">
        <v>2.3768539999999998</v>
      </c>
      <c r="E1671" s="4">
        <v>-1.765644</v>
      </c>
      <c r="F1671" s="4">
        <v>2.8777080000000002</v>
      </c>
      <c r="G1671" s="4">
        <v>2.6418910000000002</v>
      </c>
      <c r="H1671" s="4" t="s">
        <v>2464</v>
      </c>
    </row>
    <row r="1672" spans="1:8">
      <c r="A1672" s="4">
        <v>2924</v>
      </c>
      <c r="B1672" s="4">
        <v>-5.5094760000000003</v>
      </c>
      <c r="C1672" s="4">
        <v>-1.879297</v>
      </c>
      <c r="D1672" s="4">
        <v>-2.1220979999999998</v>
      </c>
      <c r="E1672" s="4">
        <v>-4.0945080000000003</v>
      </c>
      <c r="F1672" s="4">
        <v>-3.0273400000000001</v>
      </c>
      <c r="G1672" s="4">
        <v>-4.3805889999999996</v>
      </c>
      <c r="H1672" s="4" t="s">
        <v>2465</v>
      </c>
    </row>
    <row r="1673" spans="1:8">
      <c r="A1673" s="4">
        <v>2925</v>
      </c>
      <c r="B1673" s="4">
        <v>2.9757959999999999</v>
      </c>
      <c r="C1673" s="4">
        <v>1.1594949999999999</v>
      </c>
      <c r="D1673" s="4">
        <v>3.059806</v>
      </c>
      <c r="E1673" s="4">
        <v>-2.868662</v>
      </c>
      <c r="F1673" s="4">
        <v>-1.2384489999999999</v>
      </c>
      <c r="G1673" s="4">
        <v>5.6431319999999996</v>
      </c>
      <c r="H1673" s="4" t="s">
        <v>2466</v>
      </c>
    </row>
    <row r="1674" spans="1:8">
      <c r="A1674" s="4">
        <v>2926</v>
      </c>
      <c r="B1674" s="4">
        <v>-6.4145919999999998</v>
      </c>
      <c r="C1674" s="4">
        <v>-0.42644500000000002</v>
      </c>
      <c r="D1674" s="4">
        <v>2.2505790000000001</v>
      </c>
      <c r="E1674" s="4">
        <v>-3.9154360000000001</v>
      </c>
      <c r="F1674" s="4">
        <v>1.2444109999999999</v>
      </c>
      <c r="G1674" s="4">
        <v>1.1047560000000001</v>
      </c>
      <c r="H1674" s="4" t="s">
        <v>2467</v>
      </c>
    </row>
    <row r="1675" spans="1:8">
      <c r="A1675" s="4">
        <v>2927</v>
      </c>
      <c r="B1675" s="4">
        <v>-2.7019760000000002</v>
      </c>
      <c r="C1675" s="4">
        <v>-0.662385</v>
      </c>
      <c r="D1675" s="4">
        <v>3.2423660000000001</v>
      </c>
      <c r="E1675" s="4">
        <v>-1.329145</v>
      </c>
      <c r="F1675" s="4">
        <v>0.40237099999999998</v>
      </c>
      <c r="G1675" s="4">
        <v>1.3659209999999999</v>
      </c>
      <c r="H1675" s="4" t="s">
        <v>2468</v>
      </c>
    </row>
    <row r="1676" spans="1:8">
      <c r="A1676" s="4">
        <v>2928</v>
      </c>
      <c r="B1676" s="4">
        <v>-5.2838950000000002</v>
      </c>
      <c r="C1676" s="4">
        <v>0.92222199999999999</v>
      </c>
      <c r="D1676" s="4">
        <v>-0.96669400000000005</v>
      </c>
      <c r="E1676" s="4">
        <v>-7.9172760000000002</v>
      </c>
      <c r="F1676" s="4">
        <v>-3.0499839999999998</v>
      </c>
      <c r="G1676" s="4">
        <v>0.515262</v>
      </c>
      <c r="H1676" s="4" t="s">
        <v>2469</v>
      </c>
    </row>
    <row r="1677" spans="1:8">
      <c r="A1677" s="4">
        <v>2929</v>
      </c>
      <c r="B1677" s="4">
        <v>-2.9434</v>
      </c>
      <c r="C1677" s="4">
        <v>0.16736799999999999</v>
      </c>
      <c r="D1677" s="4">
        <v>4.3011020000000002</v>
      </c>
      <c r="E1677" s="4">
        <v>-2.4816259999999999</v>
      </c>
      <c r="F1677" s="4">
        <v>-1.4648909999999999</v>
      </c>
      <c r="G1677" s="4">
        <v>6.4328250000000002</v>
      </c>
      <c r="H1677" s="4" t="s">
        <v>2470</v>
      </c>
    </row>
    <row r="1678" spans="1:8">
      <c r="A1678" s="4">
        <v>2930</v>
      </c>
      <c r="B1678" s="4">
        <v>4.7372909999999999</v>
      </c>
      <c r="C1678" s="4">
        <v>-4.1467320000000001</v>
      </c>
      <c r="D1678" s="4">
        <v>-1.1053360000000001</v>
      </c>
      <c r="E1678" s="4">
        <v>-6.5227589999999998</v>
      </c>
      <c r="F1678" s="4">
        <v>-2.4053580000000001</v>
      </c>
      <c r="G1678" s="4">
        <v>0.65177099999999999</v>
      </c>
      <c r="H1678" s="4" t="s">
        <v>2471</v>
      </c>
    </row>
    <row r="1679" spans="1:8">
      <c r="A1679" s="4">
        <v>2931</v>
      </c>
      <c r="B1679" s="4">
        <v>-1.6242799999999999</v>
      </c>
      <c r="C1679" s="4">
        <v>5.3476000000000003E-2</v>
      </c>
      <c r="D1679" s="4">
        <v>1.823197</v>
      </c>
      <c r="E1679" s="4">
        <v>2.4643229999999998</v>
      </c>
      <c r="F1679" s="4">
        <v>1.5256829999999999</v>
      </c>
      <c r="G1679" s="4">
        <v>4.6551280000000004</v>
      </c>
      <c r="H1679" s="4" t="s">
        <v>2472</v>
      </c>
    </row>
    <row r="1680" spans="1:8">
      <c r="A1680" s="4">
        <v>2932</v>
      </c>
      <c r="B1680" s="4">
        <v>-4.5107359999999996</v>
      </c>
      <c r="C1680" s="4">
        <v>4.1841039999999996</v>
      </c>
      <c r="D1680" s="4">
        <v>-2.6741130000000002</v>
      </c>
      <c r="E1680" s="4">
        <v>-5.1536479999999996</v>
      </c>
      <c r="F1680" s="4">
        <v>0.39298</v>
      </c>
      <c r="G1680" s="4">
        <v>-1.1862809999999999</v>
      </c>
      <c r="H1680" s="4" t="s">
        <v>2473</v>
      </c>
    </row>
    <row r="1681" spans="1:8">
      <c r="A1681" s="4">
        <v>2933</v>
      </c>
      <c r="B1681" s="4">
        <v>2.1387E-2</v>
      </c>
      <c r="C1681" s="4">
        <v>2.2131660000000002</v>
      </c>
      <c r="D1681" s="4">
        <v>1.5540560000000001</v>
      </c>
      <c r="E1681" s="4">
        <v>2.4935149999999999</v>
      </c>
      <c r="F1681" s="4">
        <v>0.25703900000000002</v>
      </c>
      <c r="G1681" s="4">
        <v>2.5403280000000001</v>
      </c>
      <c r="H1681" s="4" t="s">
        <v>2474</v>
      </c>
    </row>
    <row r="1682" spans="1:8">
      <c r="A1682" s="4">
        <v>2934</v>
      </c>
      <c r="B1682" s="4">
        <v>3.1800579999999998</v>
      </c>
      <c r="C1682" s="4">
        <v>0.43652999999999997</v>
      </c>
      <c r="D1682" s="4">
        <v>-1.3553679999999999</v>
      </c>
      <c r="E1682" s="4">
        <v>0.94054400000000005</v>
      </c>
      <c r="F1682" s="4">
        <v>1.3080540000000001</v>
      </c>
      <c r="G1682" s="4">
        <v>-1.6123350000000001</v>
      </c>
      <c r="H1682" s="4" t="s">
        <v>2475</v>
      </c>
    </row>
    <row r="1683" spans="1:8">
      <c r="A1683" s="4">
        <v>2935</v>
      </c>
      <c r="B1683" s="4">
        <v>6.9174189999999998</v>
      </c>
      <c r="C1683" s="4">
        <v>5.7132000000000002E-2</v>
      </c>
      <c r="D1683" s="4">
        <v>0.66264900000000004</v>
      </c>
      <c r="E1683" s="4">
        <v>2.7940260000000001</v>
      </c>
      <c r="F1683" s="4">
        <v>0.118987</v>
      </c>
      <c r="G1683" s="4">
        <v>2.0964619999999998</v>
      </c>
      <c r="H1683" s="4" t="s">
        <v>2476</v>
      </c>
    </row>
    <row r="1684" spans="1:8">
      <c r="A1684" s="4">
        <v>2936</v>
      </c>
      <c r="B1684" s="4">
        <v>5.2845399999999998</v>
      </c>
      <c r="C1684" s="4">
        <v>0.83567599999999997</v>
      </c>
      <c r="D1684" s="4">
        <v>-0.36883199999999999</v>
      </c>
      <c r="E1684" s="4">
        <v>2.6751710000000002</v>
      </c>
      <c r="F1684" s="4">
        <v>1.8794869999999999</v>
      </c>
      <c r="G1684" s="4">
        <v>0.84019500000000003</v>
      </c>
      <c r="H1684" s="4" t="s">
        <v>2477</v>
      </c>
    </row>
    <row r="1685" spans="1:8">
      <c r="A1685" s="4">
        <v>2937</v>
      </c>
      <c r="B1685" s="4">
        <v>1.8205519999999999</v>
      </c>
      <c r="C1685" s="4">
        <v>-0.42574499999999998</v>
      </c>
      <c r="D1685" s="4">
        <v>-0.65486999999999995</v>
      </c>
      <c r="E1685" s="4">
        <v>2.9607049999999999</v>
      </c>
      <c r="F1685" s="4">
        <v>0.38651200000000002</v>
      </c>
      <c r="G1685" s="4">
        <v>0.34452899999999997</v>
      </c>
      <c r="H1685" s="4" t="s">
        <v>2478</v>
      </c>
    </row>
    <row r="1686" spans="1:8">
      <c r="A1686" s="4">
        <v>2938</v>
      </c>
      <c r="B1686" s="4">
        <v>-2.6980490000000001</v>
      </c>
      <c r="C1686" s="4">
        <v>2.365205</v>
      </c>
      <c r="D1686" s="4">
        <v>-2.0877530000000002</v>
      </c>
      <c r="E1686" s="4">
        <v>-0.72900500000000001</v>
      </c>
      <c r="F1686" s="4">
        <v>-0.40061400000000003</v>
      </c>
      <c r="G1686" s="4">
        <v>-3.1562199999999998</v>
      </c>
      <c r="H1686" s="4" t="s">
        <v>2479</v>
      </c>
    </row>
    <row r="1687" spans="1:8">
      <c r="A1687" s="4">
        <v>2939</v>
      </c>
      <c r="B1687" s="4">
        <v>2.1279340000000002</v>
      </c>
      <c r="C1687" s="4">
        <v>8.9332999999999996E-2</v>
      </c>
      <c r="D1687" s="4">
        <v>-8.0738000000000004E-2</v>
      </c>
      <c r="E1687" s="4">
        <v>8.4106E-2</v>
      </c>
      <c r="F1687" s="4">
        <v>-1.3263529999999999</v>
      </c>
      <c r="G1687" s="4">
        <v>-0.85219299999999998</v>
      </c>
      <c r="H1687" s="4" t="s">
        <v>2480</v>
      </c>
    </row>
    <row r="1688" spans="1:8">
      <c r="A1688" s="4">
        <v>2940</v>
      </c>
      <c r="B1688" s="4">
        <v>6.2972229999999998</v>
      </c>
      <c r="C1688" s="4">
        <v>2.1171730000000002</v>
      </c>
      <c r="D1688" s="4">
        <v>0.99218200000000001</v>
      </c>
      <c r="E1688" s="4">
        <v>-0.40447300000000003</v>
      </c>
      <c r="F1688" s="4">
        <v>1.0165869999999999</v>
      </c>
      <c r="G1688" s="4">
        <v>2.7415940000000001</v>
      </c>
      <c r="H1688" s="4" t="s">
        <v>2481</v>
      </c>
    </row>
    <row r="1689" spans="1:8">
      <c r="A1689" s="4">
        <v>2941</v>
      </c>
      <c r="B1689" s="4">
        <v>3.7799230000000001</v>
      </c>
      <c r="C1689" s="4">
        <v>1.2146129999999999</v>
      </c>
      <c r="D1689" s="4">
        <v>-1.5323340000000001</v>
      </c>
      <c r="E1689" s="4">
        <v>5.0275610000000004</v>
      </c>
      <c r="F1689" s="4">
        <v>-0.860124</v>
      </c>
      <c r="G1689" s="4">
        <v>0.81807799999999997</v>
      </c>
      <c r="H1689" s="4" t="s">
        <v>2482</v>
      </c>
    </row>
    <row r="1690" spans="1:8">
      <c r="A1690" s="4">
        <v>2942</v>
      </c>
      <c r="B1690" s="4">
        <v>-1.761619</v>
      </c>
      <c r="C1690" s="4">
        <v>6.4020999999999995E-2</v>
      </c>
      <c r="D1690" s="4">
        <v>2.9537239999999998</v>
      </c>
      <c r="E1690" s="4">
        <v>-2.1127829999999999</v>
      </c>
      <c r="F1690" s="4">
        <v>-1.1161719999999999</v>
      </c>
      <c r="G1690" s="4">
        <v>6.245628</v>
      </c>
      <c r="H1690" s="4" t="s">
        <v>2483</v>
      </c>
    </row>
    <row r="1691" spans="1:8">
      <c r="A1691" s="4">
        <v>2943</v>
      </c>
      <c r="B1691" s="4">
        <v>-2.1175329999999999</v>
      </c>
      <c r="C1691" s="4">
        <v>0.77366800000000002</v>
      </c>
      <c r="D1691" s="4">
        <v>0.99483500000000002</v>
      </c>
      <c r="E1691" s="4">
        <v>-5.58169</v>
      </c>
      <c r="F1691" s="4">
        <v>-2.4047879999999999</v>
      </c>
      <c r="G1691" s="4">
        <v>1.7261740000000001</v>
      </c>
      <c r="H1691" s="4" t="s">
        <v>2484</v>
      </c>
    </row>
    <row r="1692" spans="1:8">
      <c r="A1692" s="4">
        <v>2944</v>
      </c>
      <c r="B1692" s="4">
        <v>-0.178924</v>
      </c>
      <c r="C1692" s="4">
        <v>0.32583299999999998</v>
      </c>
      <c r="D1692" s="4">
        <v>0.84768399999999999</v>
      </c>
      <c r="E1692" s="4">
        <v>-3.734286</v>
      </c>
      <c r="F1692" s="4">
        <v>-2.503533</v>
      </c>
      <c r="G1692" s="4">
        <v>1.285099</v>
      </c>
      <c r="H1692" s="4" t="s">
        <v>2485</v>
      </c>
    </row>
    <row r="1693" spans="1:8">
      <c r="A1693" s="4">
        <v>2945</v>
      </c>
      <c r="B1693" s="4">
        <v>-1.922461</v>
      </c>
      <c r="C1693" s="4">
        <v>0.994008</v>
      </c>
      <c r="D1693" s="4">
        <v>3.4527990000000002</v>
      </c>
      <c r="E1693" s="4">
        <v>-4.1952939999999996</v>
      </c>
      <c r="F1693" s="4">
        <v>0.36256899999999997</v>
      </c>
      <c r="G1693" s="4">
        <v>2.8510740000000001</v>
      </c>
      <c r="H1693" s="4" t="s">
        <v>2486</v>
      </c>
    </row>
    <row r="1694" spans="1:8">
      <c r="A1694" s="4">
        <v>2946</v>
      </c>
      <c r="B1694" s="4">
        <v>6.11829</v>
      </c>
      <c r="C1694" s="4">
        <v>-0.67166999999999999</v>
      </c>
      <c r="D1694" s="4">
        <v>1.8809849999999999</v>
      </c>
      <c r="E1694" s="4">
        <v>3.653718</v>
      </c>
      <c r="F1694" s="4">
        <v>2.4299089999999999</v>
      </c>
      <c r="G1694" s="4">
        <v>1.553431</v>
      </c>
      <c r="H1694" s="4" t="s">
        <v>2487</v>
      </c>
    </row>
    <row r="1695" spans="1:8">
      <c r="A1695" s="4">
        <v>2947</v>
      </c>
      <c r="B1695" s="4">
        <v>-2.5456530000000002</v>
      </c>
      <c r="C1695" s="4">
        <v>-2.4831449999999999</v>
      </c>
      <c r="D1695" s="4">
        <v>-2.0989949999999999</v>
      </c>
      <c r="E1695" s="4">
        <v>-5.2241099999999996</v>
      </c>
      <c r="F1695" s="4">
        <v>-2.4808889999999999</v>
      </c>
      <c r="G1695" s="4">
        <v>-0.470086</v>
      </c>
      <c r="H1695" s="4" t="s">
        <v>2488</v>
      </c>
    </row>
    <row r="1696" spans="1:8">
      <c r="A1696" s="4">
        <v>2948</v>
      </c>
      <c r="B1696" s="4">
        <v>1.1210610000000001</v>
      </c>
      <c r="C1696" s="4">
        <v>-2.4568780000000001</v>
      </c>
      <c r="D1696" s="4">
        <v>-0.71342099999999997</v>
      </c>
      <c r="E1696" s="4">
        <v>-5.9471350000000003</v>
      </c>
      <c r="F1696" s="4">
        <v>-1.493274</v>
      </c>
      <c r="G1696" s="4">
        <v>-0.72682100000000005</v>
      </c>
      <c r="H1696" s="4" t="s">
        <v>2489</v>
      </c>
    </row>
    <row r="1697" spans="1:8">
      <c r="A1697" s="4">
        <v>2949</v>
      </c>
      <c r="B1697" s="4">
        <v>6.5104040000000003</v>
      </c>
      <c r="C1697" s="4">
        <v>-1.0796809999999999</v>
      </c>
      <c r="D1697" s="4">
        <v>-2.2450130000000001</v>
      </c>
      <c r="E1697" s="4">
        <v>2.2250570000000001</v>
      </c>
      <c r="F1697" s="4">
        <v>2.490729</v>
      </c>
      <c r="G1697" s="4">
        <v>1.113691</v>
      </c>
      <c r="H1697" s="4" t="s">
        <v>2490</v>
      </c>
    </row>
    <row r="1698" spans="1:8">
      <c r="A1698" s="4">
        <v>2950</v>
      </c>
      <c r="B1698" s="4">
        <v>1.7377069999999999</v>
      </c>
      <c r="C1698" s="4">
        <v>-0.65380700000000003</v>
      </c>
      <c r="D1698" s="4">
        <v>2.897624</v>
      </c>
      <c r="E1698" s="4">
        <v>-1.0195590000000001</v>
      </c>
      <c r="F1698" s="4">
        <v>-1.5525610000000001</v>
      </c>
      <c r="G1698" s="4">
        <v>-0.22175700000000001</v>
      </c>
      <c r="H1698" s="4" t="s">
        <v>2491</v>
      </c>
    </row>
    <row r="1699" spans="1:8">
      <c r="A1699" s="4">
        <v>2951</v>
      </c>
      <c r="B1699" s="4">
        <v>-5.8976949999999997</v>
      </c>
      <c r="C1699" s="4">
        <v>2.1033930000000001</v>
      </c>
      <c r="D1699" s="4">
        <v>1.190118</v>
      </c>
      <c r="E1699" s="4">
        <v>-5.9040780000000002</v>
      </c>
      <c r="F1699" s="4">
        <v>-3.5511469999999998</v>
      </c>
      <c r="G1699" s="4">
        <v>2.504292</v>
      </c>
      <c r="H1699" s="4" t="s">
        <v>2492</v>
      </c>
    </row>
    <row r="1700" spans="1:8">
      <c r="A1700" s="4">
        <v>2952</v>
      </c>
      <c r="B1700" s="4">
        <v>0.96090900000000001</v>
      </c>
      <c r="C1700" s="4">
        <v>7.1092000000000002E-2</v>
      </c>
      <c r="D1700" s="4">
        <v>-1.06698</v>
      </c>
      <c r="E1700" s="4">
        <v>-3.8282080000000001</v>
      </c>
      <c r="F1700" s="4">
        <v>-1.3063819999999999</v>
      </c>
      <c r="G1700" s="4">
        <v>2.2666620000000002</v>
      </c>
      <c r="H1700" s="4" t="s">
        <v>2493</v>
      </c>
    </row>
    <row r="1701" spans="1:8">
      <c r="A1701" s="4">
        <v>2953</v>
      </c>
      <c r="B1701" s="4">
        <v>-0.26885399999999998</v>
      </c>
      <c r="C1701" s="4">
        <v>-3.1447999999999997E-2</v>
      </c>
      <c r="D1701" s="4">
        <v>2.9510169999999998</v>
      </c>
      <c r="E1701" s="4">
        <v>4.2088179999999999</v>
      </c>
      <c r="F1701" s="4">
        <v>4.465624</v>
      </c>
      <c r="G1701" s="4">
        <v>-0.94167400000000001</v>
      </c>
      <c r="H1701" s="4" t="s">
        <v>2494</v>
      </c>
    </row>
    <row r="1702" spans="1:8">
      <c r="A1702" s="4">
        <v>2954</v>
      </c>
      <c r="B1702" s="4">
        <v>2.338543</v>
      </c>
      <c r="C1702" s="4">
        <v>1.0492589999999999</v>
      </c>
      <c r="D1702" s="4">
        <v>1.092614</v>
      </c>
      <c r="E1702" s="4">
        <v>-3.685845</v>
      </c>
      <c r="F1702" s="4">
        <v>-3.4150390000000002</v>
      </c>
      <c r="G1702" s="4">
        <v>3.7759170000000002</v>
      </c>
      <c r="H1702" s="4" t="s">
        <v>2495</v>
      </c>
    </row>
    <row r="1703" spans="1:8">
      <c r="A1703" s="4">
        <v>2955</v>
      </c>
      <c r="B1703" s="4">
        <v>-3.8404039999999999</v>
      </c>
      <c r="C1703" s="4">
        <v>1.5227919999999999</v>
      </c>
      <c r="D1703" s="4">
        <v>2.6528740000000002</v>
      </c>
      <c r="E1703" s="4">
        <v>-4.7677680000000002</v>
      </c>
      <c r="F1703" s="4">
        <v>-2.0427240000000002</v>
      </c>
      <c r="G1703" s="4">
        <v>-0.78430599999999995</v>
      </c>
      <c r="H1703" s="4" t="s">
        <v>2496</v>
      </c>
    </row>
    <row r="1704" spans="1:8">
      <c r="A1704" s="4">
        <v>2956</v>
      </c>
      <c r="B1704" s="4">
        <v>-8.0129249999999992</v>
      </c>
      <c r="C1704" s="4">
        <v>-0.74909499999999996</v>
      </c>
      <c r="D1704" s="4">
        <v>-3.643532</v>
      </c>
      <c r="E1704" s="4">
        <v>-2.4617279999999999</v>
      </c>
      <c r="F1704" s="4">
        <v>-3.0314619999999999</v>
      </c>
      <c r="G1704" s="4">
        <v>-6.1589239999999998</v>
      </c>
      <c r="H1704" s="4" t="s">
        <v>2497</v>
      </c>
    </row>
    <row r="1705" spans="1:8">
      <c r="A1705" s="4">
        <v>2957</v>
      </c>
      <c r="B1705" s="4">
        <v>5.7630889999999999</v>
      </c>
      <c r="C1705" s="4">
        <v>2.69537</v>
      </c>
      <c r="D1705" s="4">
        <v>1.309561</v>
      </c>
      <c r="E1705" s="4">
        <v>-0.86277199999999998</v>
      </c>
      <c r="F1705" s="4">
        <v>0.51339699999999999</v>
      </c>
      <c r="G1705" s="4">
        <v>2.3045659999999999</v>
      </c>
      <c r="H1705" s="4" t="s">
        <v>2498</v>
      </c>
    </row>
    <row r="1706" spans="1:8">
      <c r="A1706" s="4">
        <v>2958</v>
      </c>
      <c r="B1706" s="4">
        <v>3.6335510000000002</v>
      </c>
      <c r="C1706" s="4">
        <v>-1.5137689999999999</v>
      </c>
      <c r="D1706" s="4">
        <v>5.5238519999999998</v>
      </c>
      <c r="E1706" s="4">
        <v>-4.286181</v>
      </c>
      <c r="F1706" s="4">
        <v>-3.5264000000000002</v>
      </c>
      <c r="G1706" s="4">
        <v>6.5235029999999998</v>
      </c>
      <c r="H1706" s="4" t="s">
        <v>2499</v>
      </c>
    </row>
    <row r="1707" spans="1:8">
      <c r="A1707" s="4">
        <v>2959</v>
      </c>
      <c r="B1707" s="4">
        <v>7.3610999999999996E-2</v>
      </c>
      <c r="C1707" s="4">
        <v>6.0588000000000003E-2</v>
      </c>
      <c r="D1707" s="4">
        <v>-0.429535</v>
      </c>
      <c r="E1707" s="4">
        <v>-4.9214130000000003</v>
      </c>
      <c r="F1707" s="4">
        <v>-3.2665570000000002</v>
      </c>
      <c r="G1707" s="4">
        <v>-4.4961080000000004</v>
      </c>
      <c r="H1707" s="4" t="s">
        <v>2500</v>
      </c>
    </row>
    <row r="1708" spans="1:8">
      <c r="A1708" s="4">
        <v>2960</v>
      </c>
      <c r="B1708" s="4">
        <v>0.43539699999999998</v>
      </c>
      <c r="C1708" s="4">
        <v>-0.201347</v>
      </c>
      <c r="D1708" s="4">
        <v>-0.28017399999999998</v>
      </c>
      <c r="E1708" s="4">
        <v>0.19381899999999999</v>
      </c>
      <c r="F1708" s="4">
        <v>-1.1126119999999999</v>
      </c>
      <c r="G1708" s="4">
        <v>0.21137400000000001</v>
      </c>
      <c r="H1708" s="4" t="s">
        <v>2501</v>
      </c>
    </row>
    <row r="1709" spans="1:8">
      <c r="A1709" s="4">
        <v>2961</v>
      </c>
      <c r="B1709" s="4">
        <v>1.2953170000000001</v>
      </c>
      <c r="C1709" s="4">
        <v>-1.16812</v>
      </c>
      <c r="D1709" s="4">
        <v>3.474316</v>
      </c>
      <c r="E1709" s="4">
        <v>4.1618560000000002</v>
      </c>
      <c r="F1709" s="4">
        <v>1.45662</v>
      </c>
      <c r="G1709" s="4">
        <v>4.4164649999999996</v>
      </c>
      <c r="H1709" s="4" t="s">
        <v>2502</v>
      </c>
    </row>
    <row r="1710" spans="1:8">
      <c r="A1710" s="4">
        <v>2962</v>
      </c>
      <c r="B1710" s="4">
        <v>2.0582989999999999</v>
      </c>
      <c r="C1710" s="4">
        <v>-5.3104999999999999E-2</v>
      </c>
      <c r="D1710" s="4">
        <v>2.971527</v>
      </c>
      <c r="E1710" s="4">
        <v>0.12803400000000001</v>
      </c>
      <c r="F1710" s="4">
        <v>-0.41379199999999999</v>
      </c>
      <c r="G1710" s="4">
        <v>3.4085239999999999</v>
      </c>
      <c r="H1710" s="4" t="s">
        <v>2503</v>
      </c>
    </row>
    <row r="1711" spans="1:8">
      <c r="A1711" s="4">
        <v>2963</v>
      </c>
      <c r="B1711" s="4">
        <v>-7.1486890000000001</v>
      </c>
      <c r="C1711" s="4">
        <v>1.4557549999999999</v>
      </c>
      <c r="D1711" s="4">
        <v>-0.191251</v>
      </c>
      <c r="E1711" s="4">
        <v>-7.2076919999999998</v>
      </c>
      <c r="F1711" s="4">
        <v>-3.555679</v>
      </c>
      <c r="G1711" s="4">
        <v>-1.2116800000000001</v>
      </c>
      <c r="H1711" s="4" t="s">
        <v>2504</v>
      </c>
    </row>
    <row r="1712" spans="1:8">
      <c r="A1712" s="4">
        <v>2964</v>
      </c>
      <c r="B1712" s="4">
        <v>10.725434999999999</v>
      </c>
      <c r="C1712" s="4">
        <v>-1.4568490000000001</v>
      </c>
      <c r="D1712" s="4">
        <v>-0.88942299999999996</v>
      </c>
      <c r="E1712" s="4">
        <v>7.6633599999999999</v>
      </c>
      <c r="F1712" s="4">
        <v>6.2540199999999997</v>
      </c>
      <c r="G1712" s="4">
        <v>-3.1196410000000001</v>
      </c>
      <c r="H1712" s="4" t="s">
        <v>2505</v>
      </c>
    </row>
    <row r="1713" spans="1:8">
      <c r="A1713" s="4">
        <v>2965</v>
      </c>
      <c r="B1713" s="4">
        <v>-0.50621700000000003</v>
      </c>
      <c r="C1713" s="4">
        <v>-2.4395920000000002</v>
      </c>
      <c r="D1713" s="4">
        <v>4.327013</v>
      </c>
      <c r="E1713" s="4">
        <v>6.4938310000000001</v>
      </c>
      <c r="F1713" s="4">
        <v>1.1054710000000001</v>
      </c>
      <c r="G1713" s="4">
        <v>0.62211700000000003</v>
      </c>
      <c r="H1713" s="4" t="s">
        <v>2506</v>
      </c>
    </row>
    <row r="1714" spans="1:8">
      <c r="A1714" s="4">
        <v>2966</v>
      </c>
      <c r="B1714" s="4">
        <v>1.164763</v>
      </c>
      <c r="C1714" s="4">
        <v>0.18909899999999999</v>
      </c>
      <c r="D1714" s="4">
        <v>1.243277</v>
      </c>
      <c r="E1714" s="4">
        <v>-1.155691</v>
      </c>
      <c r="F1714" s="4">
        <v>-1.6800900000000001</v>
      </c>
      <c r="G1714" s="4">
        <v>-0.85950700000000002</v>
      </c>
      <c r="H1714" s="4" t="s">
        <v>2507</v>
      </c>
    </row>
    <row r="1715" spans="1:8">
      <c r="A1715" s="4">
        <v>2967</v>
      </c>
      <c r="B1715" s="4">
        <v>6.9939429999999998</v>
      </c>
      <c r="C1715" s="4">
        <v>-0.78376599999999996</v>
      </c>
      <c r="D1715" s="4">
        <v>1.337504</v>
      </c>
      <c r="E1715" s="4">
        <v>3.2149860000000001</v>
      </c>
      <c r="F1715" s="4">
        <v>3.4849619999999999</v>
      </c>
      <c r="G1715" s="4">
        <v>6.0371350000000001</v>
      </c>
      <c r="H1715" s="4" t="s">
        <v>2508</v>
      </c>
    </row>
    <row r="1716" spans="1:8">
      <c r="A1716" s="4">
        <v>2968</v>
      </c>
      <c r="B1716" s="4">
        <v>2.2488389999999998</v>
      </c>
      <c r="C1716" s="4">
        <v>-0.40162799999999999</v>
      </c>
      <c r="D1716" s="4">
        <v>0.127277</v>
      </c>
      <c r="E1716" s="4">
        <v>3.1785519999999998</v>
      </c>
      <c r="F1716" s="4">
        <v>1.6547460000000001</v>
      </c>
      <c r="G1716" s="4">
        <v>-2.5606610000000001</v>
      </c>
      <c r="H1716" s="4" t="s">
        <v>2509</v>
      </c>
    </row>
    <row r="1717" spans="1:8">
      <c r="A1717" s="4">
        <v>2969</v>
      </c>
      <c r="B1717" s="4">
        <v>-0.63875199999999999</v>
      </c>
      <c r="C1717" s="4">
        <v>3.0128430000000002</v>
      </c>
      <c r="D1717" s="4">
        <v>-5.0320299999999998</v>
      </c>
      <c r="E1717" s="4">
        <v>-2.810721</v>
      </c>
      <c r="F1717" s="4">
        <v>-4.1821929999999998</v>
      </c>
      <c r="G1717" s="4">
        <v>-2.0839989999999999</v>
      </c>
      <c r="H1717" s="4" t="s">
        <v>2510</v>
      </c>
    </row>
    <row r="1718" spans="1:8">
      <c r="A1718" s="4">
        <v>2970</v>
      </c>
      <c r="B1718" s="4">
        <v>-1.1377440000000001</v>
      </c>
      <c r="C1718" s="4">
        <v>8.4691000000000002E-2</v>
      </c>
      <c r="D1718" s="4">
        <v>0.88727699999999998</v>
      </c>
      <c r="E1718" s="4">
        <v>-0.41503899999999999</v>
      </c>
      <c r="F1718" s="4">
        <v>-1.7535270000000001</v>
      </c>
      <c r="G1718" s="4">
        <v>3.6564640000000002</v>
      </c>
      <c r="H1718" s="4" t="s">
        <v>2511</v>
      </c>
    </row>
    <row r="1719" spans="1:8">
      <c r="A1719" s="4">
        <v>2971</v>
      </c>
      <c r="B1719" s="4">
        <v>1.7684690000000001</v>
      </c>
      <c r="C1719" s="4">
        <v>2.2894169999999998</v>
      </c>
      <c r="D1719" s="4">
        <v>-2.9706380000000001</v>
      </c>
      <c r="E1719" s="4">
        <v>0.94881499999999996</v>
      </c>
      <c r="F1719" s="4">
        <v>2.0803020000000001</v>
      </c>
      <c r="G1719" s="4">
        <v>-0.33952700000000002</v>
      </c>
      <c r="H1719" s="4" t="s">
        <v>2512</v>
      </c>
    </row>
    <row r="1720" spans="1:8">
      <c r="A1720" s="4">
        <v>2972</v>
      </c>
      <c r="B1720" s="4">
        <v>2.5257529999999999</v>
      </c>
      <c r="C1720" s="4">
        <v>-0.85014900000000004</v>
      </c>
      <c r="D1720" s="4">
        <v>-0.37351299999999998</v>
      </c>
      <c r="E1720" s="4">
        <v>0.89565300000000003</v>
      </c>
      <c r="F1720" s="4">
        <v>-0.349746</v>
      </c>
      <c r="G1720" s="4">
        <v>-0.439911</v>
      </c>
      <c r="H1720" s="4" t="s">
        <v>2513</v>
      </c>
    </row>
    <row r="1721" spans="1:8">
      <c r="A1721" s="4">
        <v>2973</v>
      </c>
      <c r="B1721" s="4">
        <v>5.1255410000000001</v>
      </c>
      <c r="C1721" s="4">
        <v>-0.73627900000000002</v>
      </c>
      <c r="D1721" s="4">
        <v>3.015104</v>
      </c>
      <c r="E1721" s="4">
        <v>1.5778490000000001</v>
      </c>
      <c r="F1721" s="4">
        <v>-0.50259299999999996</v>
      </c>
      <c r="G1721" s="4">
        <v>2.7848709999999999</v>
      </c>
      <c r="H1721" s="4" t="s">
        <v>2514</v>
      </c>
    </row>
    <row r="1722" spans="1:8">
      <c r="A1722" s="4">
        <v>2974</v>
      </c>
      <c r="B1722" s="4">
        <v>-3.1305740000000002</v>
      </c>
      <c r="C1722" s="4">
        <v>0.41364899999999999</v>
      </c>
      <c r="D1722" s="4">
        <v>2.8687960000000001</v>
      </c>
      <c r="E1722" s="4">
        <v>-2.222315</v>
      </c>
      <c r="F1722" s="4">
        <v>-0.540358</v>
      </c>
      <c r="G1722" s="4">
        <v>1.5875710000000001</v>
      </c>
      <c r="H1722" s="4" t="s">
        <v>2515</v>
      </c>
    </row>
    <row r="1723" spans="1:8">
      <c r="A1723" s="4">
        <v>2975</v>
      </c>
      <c r="B1723" s="4">
        <v>1.984561</v>
      </c>
      <c r="C1723" s="4">
        <v>7.4773999999999993E-2</v>
      </c>
      <c r="D1723" s="4">
        <v>1.993555</v>
      </c>
      <c r="E1723" s="4">
        <v>-2.0264980000000001</v>
      </c>
      <c r="F1723" s="4">
        <v>-0.37060599999999999</v>
      </c>
      <c r="G1723" s="4">
        <v>4.820557</v>
      </c>
      <c r="H1723" s="4" t="s">
        <v>2516</v>
      </c>
    </row>
    <row r="1724" spans="1:8">
      <c r="A1724" s="4">
        <v>2976</v>
      </c>
      <c r="B1724" s="4">
        <v>-1.0009619999999999</v>
      </c>
      <c r="C1724" s="4">
        <v>0.31912400000000002</v>
      </c>
      <c r="D1724" s="4">
        <v>0.95865199999999995</v>
      </c>
      <c r="E1724" s="4">
        <v>-2.421227</v>
      </c>
      <c r="F1724" s="4">
        <v>-0.63303799999999999</v>
      </c>
      <c r="G1724" s="4">
        <v>1.034411</v>
      </c>
      <c r="H1724" s="4" t="s">
        <v>2517</v>
      </c>
    </row>
    <row r="1725" spans="1:8">
      <c r="A1725" s="4">
        <v>2977</v>
      </c>
      <c r="B1725" s="4">
        <v>-1.774745</v>
      </c>
      <c r="C1725" s="4">
        <v>-0.46971200000000002</v>
      </c>
      <c r="D1725" s="4">
        <v>0.38711499999999999</v>
      </c>
      <c r="E1725" s="4">
        <v>-1.943225</v>
      </c>
      <c r="F1725" s="4">
        <v>-0.13066800000000001</v>
      </c>
      <c r="G1725" s="4">
        <v>-2.0695549999999998</v>
      </c>
      <c r="H1725" s="4" t="s">
        <v>2518</v>
      </c>
    </row>
    <row r="1726" spans="1:8">
      <c r="A1726" s="4">
        <v>2978</v>
      </c>
      <c r="B1726" s="4">
        <v>5.1506489999999996</v>
      </c>
      <c r="C1726" s="4">
        <v>-3.835178</v>
      </c>
      <c r="D1726" s="4">
        <v>-2.7837869999999998</v>
      </c>
      <c r="E1726" s="4">
        <v>0.79930900000000005</v>
      </c>
      <c r="F1726" s="4">
        <v>-0.40830499999999997</v>
      </c>
      <c r="G1726" s="4">
        <v>-5.2487849999999998</v>
      </c>
      <c r="H1726" s="4" t="s">
        <v>2519</v>
      </c>
    </row>
    <row r="1727" spans="1:8">
      <c r="A1727" s="4">
        <v>2979</v>
      </c>
      <c r="B1727" s="4">
        <v>-2.1812870000000002</v>
      </c>
      <c r="C1727" s="4">
        <v>0.83789800000000003</v>
      </c>
      <c r="D1727" s="4">
        <v>-5.80206</v>
      </c>
      <c r="E1727" s="4">
        <v>-3.6877979999999999</v>
      </c>
      <c r="F1727" s="4">
        <v>-0.54949800000000004</v>
      </c>
      <c r="G1727" s="4">
        <v>-4.3506859999999996</v>
      </c>
      <c r="H1727" s="4" t="s">
        <v>2520</v>
      </c>
    </row>
    <row r="1728" spans="1:8">
      <c r="A1728" s="4">
        <v>2980</v>
      </c>
      <c r="B1728" s="4">
        <v>3.9322339999999998</v>
      </c>
      <c r="C1728" s="4">
        <v>-0.83094100000000004</v>
      </c>
      <c r="D1728" s="4">
        <v>3.3522020000000001</v>
      </c>
      <c r="E1728" s="4">
        <v>-1.699176</v>
      </c>
      <c r="F1728" s="4">
        <v>-0.10777299999999999</v>
      </c>
      <c r="G1728" s="4">
        <v>5.1468559999999997</v>
      </c>
      <c r="H1728" s="4" t="s">
        <v>2521</v>
      </c>
    </row>
    <row r="1729" spans="1:8">
      <c r="A1729" s="4">
        <v>2981</v>
      </c>
      <c r="B1729" s="4">
        <v>-1.881964</v>
      </c>
      <c r="C1729" s="4">
        <v>0.44834200000000002</v>
      </c>
      <c r="D1729" s="4">
        <v>2.3874949999999999</v>
      </c>
      <c r="E1729" s="4">
        <v>-5.7565470000000003</v>
      </c>
      <c r="F1729" s="4">
        <v>-1.2789619999999999</v>
      </c>
      <c r="G1729" s="4">
        <v>4.3856010000000003</v>
      </c>
      <c r="H1729" s="4" t="s">
        <v>2522</v>
      </c>
    </row>
    <row r="1730" spans="1:8">
      <c r="A1730" s="4">
        <v>2982</v>
      </c>
      <c r="B1730" s="4">
        <v>4.8083790000000004</v>
      </c>
      <c r="C1730" s="4">
        <v>-0.46907599999999999</v>
      </c>
      <c r="D1730" s="4">
        <v>2.9424489999999999</v>
      </c>
      <c r="E1730" s="4">
        <v>-1.4845029999999999</v>
      </c>
      <c r="F1730" s="4">
        <v>-1.574392</v>
      </c>
      <c r="G1730" s="4">
        <v>3.6382729999999999</v>
      </c>
      <c r="H1730" s="4" t="s">
        <v>2523</v>
      </c>
    </row>
    <row r="1731" spans="1:8">
      <c r="A1731" s="4">
        <v>2983</v>
      </c>
      <c r="B1731" s="4">
        <v>-3.4267479999999999</v>
      </c>
      <c r="C1731" s="4">
        <v>2.2986279999999999</v>
      </c>
      <c r="D1731" s="4">
        <v>1.7686109999999999</v>
      </c>
      <c r="E1731" s="4">
        <v>2.2901310000000001</v>
      </c>
      <c r="F1731" s="4">
        <v>0.186359</v>
      </c>
      <c r="G1731" s="4">
        <v>0.29962</v>
      </c>
      <c r="H1731" s="4" t="s">
        <v>2524</v>
      </c>
    </row>
    <row r="1732" spans="1:8">
      <c r="A1732" s="4">
        <v>2984</v>
      </c>
      <c r="B1732" s="4">
        <v>-1.9588369999999999</v>
      </c>
      <c r="C1732" s="4">
        <v>0.61987800000000004</v>
      </c>
      <c r="D1732" s="4">
        <v>-3.214445</v>
      </c>
      <c r="E1732" s="4">
        <v>1.715981</v>
      </c>
      <c r="F1732" s="4">
        <v>0.16896700000000001</v>
      </c>
      <c r="G1732" s="4">
        <v>-2.3829009999999999</v>
      </c>
      <c r="H1732" s="4" t="s">
        <v>2525</v>
      </c>
    </row>
    <row r="1733" spans="1:8">
      <c r="A1733" s="4">
        <v>2985</v>
      </c>
      <c r="B1733" s="4">
        <v>-0.22974700000000001</v>
      </c>
      <c r="C1733" s="4">
        <v>0.966781</v>
      </c>
      <c r="D1733" s="4">
        <v>1.081118</v>
      </c>
      <c r="E1733" s="4">
        <v>-2.2069269999999999</v>
      </c>
      <c r="F1733" s="4">
        <v>-0.90015999999999996</v>
      </c>
      <c r="G1733" s="4">
        <v>0.89303399999999999</v>
      </c>
      <c r="H1733" s="4" t="s">
        <v>2526</v>
      </c>
    </row>
    <row r="1734" spans="1:8">
      <c r="A1734" s="4">
        <v>2986</v>
      </c>
      <c r="B1734" s="4">
        <v>3.5885639999999999</v>
      </c>
      <c r="C1734" s="4">
        <v>-0.939635</v>
      </c>
      <c r="D1734" s="4">
        <v>0.403673</v>
      </c>
      <c r="E1734" s="4">
        <v>5.1548949999999998</v>
      </c>
      <c r="F1734" s="4">
        <v>2.879232</v>
      </c>
      <c r="G1734" s="4">
        <v>2.1402559999999999</v>
      </c>
      <c r="H1734" s="4" t="s">
        <v>2527</v>
      </c>
    </row>
    <row r="1735" spans="1:8">
      <c r="A1735" s="4">
        <v>2987</v>
      </c>
      <c r="B1735" s="4">
        <v>1.4135679999999999</v>
      </c>
      <c r="C1735" s="4">
        <v>-0.567056</v>
      </c>
      <c r="D1735" s="4">
        <v>-0.52302800000000005</v>
      </c>
      <c r="E1735" s="4">
        <v>4.1154210000000004</v>
      </c>
      <c r="F1735" s="4">
        <v>0.26253500000000002</v>
      </c>
      <c r="G1735" s="4">
        <v>1.3766480000000001</v>
      </c>
      <c r="H1735" s="4" t="s">
        <v>2528</v>
      </c>
    </row>
    <row r="1736" spans="1:8">
      <c r="A1736" s="4">
        <v>2988</v>
      </c>
      <c r="B1736" s="4">
        <v>0.88746100000000006</v>
      </c>
      <c r="C1736" s="4">
        <v>-2.3115100000000002</v>
      </c>
      <c r="D1736" s="4">
        <v>1.6504760000000001</v>
      </c>
      <c r="E1736" s="4">
        <v>-0.144674</v>
      </c>
      <c r="F1736" s="4">
        <v>0.93782200000000004</v>
      </c>
      <c r="G1736" s="4">
        <v>1.6877139999999999</v>
      </c>
      <c r="H1736" s="4" t="s">
        <v>2529</v>
      </c>
    </row>
    <row r="1737" spans="1:8">
      <c r="A1737" s="4">
        <v>2989</v>
      </c>
      <c r="B1737" s="4">
        <v>2.8839730000000001</v>
      </c>
      <c r="C1737" s="4">
        <v>-1.977541</v>
      </c>
      <c r="D1737" s="4">
        <v>0.52081500000000003</v>
      </c>
      <c r="E1737" s="4">
        <v>2.1951160000000001</v>
      </c>
      <c r="F1737" s="4">
        <v>2.4052380000000002</v>
      </c>
      <c r="G1737" s="4">
        <v>0.44093599999999999</v>
      </c>
      <c r="H1737" s="4" t="s">
        <v>2530</v>
      </c>
    </row>
    <row r="1738" spans="1:8">
      <c r="A1738" s="4">
        <v>2990</v>
      </c>
      <c r="B1738" s="4">
        <v>-1.798913</v>
      </c>
      <c r="C1738" s="4">
        <v>0.81940999999999997</v>
      </c>
      <c r="D1738" s="4">
        <v>-2.6348009999999999</v>
      </c>
      <c r="E1738" s="4">
        <v>1.1371549999999999</v>
      </c>
      <c r="F1738" s="4">
        <v>1.085081</v>
      </c>
      <c r="G1738" s="4">
        <v>-2.1952029999999998</v>
      </c>
      <c r="H1738" s="4" t="s">
        <v>2531</v>
      </c>
    </row>
    <row r="1739" spans="1:8">
      <c r="A1739" s="4">
        <v>2991</v>
      </c>
      <c r="B1739" s="4">
        <v>1.1017349999999999</v>
      </c>
      <c r="C1739" s="4">
        <v>-0.97130799999999995</v>
      </c>
      <c r="D1739" s="4">
        <v>1.8335870000000001</v>
      </c>
      <c r="E1739" s="4">
        <v>0.76945300000000005</v>
      </c>
      <c r="F1739" s="4">
        <v>-0.220835</v>
      </c>
      <c r="G1739" s="4">
        <v>2.2732239999999999</v>
      </c>
      <c r="H1739" s="4" t="s">
        <v>2532</v>
      </c>
    </row>
    <row r="1740" spans="1:8">
      <c r="A1740" s="4">
        <v>2992</v>
      </c>
      <c r="B1740" s="4">
        <v>-1.0719860000000001</v>
      </c>
      <c r="C1740" s="4">
        <v>1.306791</v>
      </c>
      <c r="D1740" s="4">
        <v>-1.7937860000000001</v>
      </c>
      <c r="E1740" s="4">
        <v>1.306613</v>
      </c>
      <c r="F1740" s="4">
        <v>1.98495</v>
      </c>
      <c r="G1740" s="4">
        <v>-0.60895299999999997</v>
      </c>
      <c r="H1740" s="4" t="s">
        <v>2533</v>
      </c>
    </row>
    <row r="1741" spans="1:8">
      <c r="A1741" s="4">
        <v>2993</v>
      </c>
      <c r="B1741" s="4">
        <v>-2.9421189999999999</v>
      </c>
      <c r="C1741" s="4">
        <v>2.047688</v>
      </c>
      <c r="D1741" s="4">
        <v>-3.3329029999999999</v>
      </c>
      <c r="E1741" s="4">
        <v>-2.2599469999999999</v>
      </c>
      <c r="F1741" s="4">
        <v>-0.49305100000000002</v>
      </c>
      <c r="G1741" s="4">
        <v>-2.8744499999999999</v>
      </c>
      <c r="H1741" s="4" t="s">
        <v>2534</v>
      </c>
    </row>
    <row r="1742" spans="1:8">
      <c r="A1742" s="4">
        <v>2994</v>
      </c>
      <c r="B1742" s="4">
        <v>2.6464059999999998</v>
      </c>
      <c r="C1742" s="4">
        <v>-0.675589</v>
      </c>
      <c r="D1742" s="4">
        <v>-1.3524080000000001</v>
      </c>
      <c r="E1742" s="4">
        <v>1.534003</v>
      </c>
      <c r="F1742" s="4">
        <v>-0.67663399999999996</v>
      </c>
      <c r="G1742" s="4">
        <v>-2.006103</v>
      </c>
      <c r="H1742" s="4" t="s">
        <v>2535</v>
      </c>
    </row>
    <row r="1743" spans="1:8">
      <c r="A1743" s="4">
        <v>2995</v>
      </c>
      <c r="B1743" s="4">
        <v>0.46931</v>
      </c>
      <c r="C1743" s="4">
        <v>-2.057274</v>
      </c>
      <c r="D1743" s="4">
        <v>-1.9034740000000001</v>
      </c>
      <c r="E1743" s="4">
        <v>1.054114</v>
      </c>
      <c r="F1743" s="4">
        <v>1.001139</v>
      </c>
      <c r="G1743" s="4">
        <v>-1.595364</v>
      </c>
      <c r="H1743" s="4" t="s">
        <v>2536</v>
      </c>
    </row>
    <row r="1744" spans="1:8">
      <c r="A1744" s="4">
        <v>2996</v>
      </c>
      <c r="B1744" s="4">
        <v>-2.259055</v>
      </c>
      <c r="C1744" s="4">
        <v>1.0873919999999999</v>
      </c>
      <c r="D1744" s="4">
        <v>-0.15063799999999999</v>
      </c>
      <c r="E1744" s="4">
        <v>-2.2671209999999999</v>
      </c>
      <c r="F1744" s="4">
        <v>-0.74310900000000002</v>
      </c>
      <c r="G1744" s="4">
        <v>-2.5172E-2</v>
      </c>
      <c r="H1744" s="4" t="s">
        <v>2537</v>
      </c>
    </row>
    <row r="1745" spans="1:8">
      <c r="A1745" s="4">
        <v>2997</v>
      </c>
      <c r="B1745" s="4">
        <v>4.6781360000000003</v>
      </c>
      <c r="C1745" s="4">
        <v>-1.4080729999999999</v>
      </c>
      <c r="D1745" s="4">
        <v>1.6303190000000001</v>
      </c>
      <c r="E1745" s="4">
        <v>3.952442</v>
      </c>
      <c r="F1745" s="4">
        <v>1.62571</v>
      </c>
      <c r="G1745" s="4">
        <v>-0.106985</v>
      </c>
      <c r="H1745" s="4" t="s">
        <v>2538</v>
      </c>
    </row>
    <row r="1746" spans="1:8">
      <c r="A1746" s="4">
        <v>2998</v>
      </c>
      <c r="B1746" s="4">
        <v>-3.9539260000000001</v>
      </c>
      <c r="C1746" s="4">
        <v>0.71946299999999996</v>
      </c>
      <c r="D1746" s="4">
        <v>-0.78477699999999995</v>
      </c>
      <c r="E1746" s="4">
        <v>0.85272099999999995</v>
      </c>
      <c r="F1746" s="4">
        <v>1.3272969999999999</v>
      </c>
      <c r="G1746" s="4">
        <v>-2.970453</v>
      </c>
      <c r="H1746" s="4" t="s">
        <v>2539</v>
      </c>
    </row>
    <row r="1747" spans="1:8">
      <c r="A1747" s="4">
        <v>2999</v>
      </c>
      <c r="B1747" s="4">
        <v>6.0705400000000003</v>
      </c>
      <c r="C1747" s="4">
        <v>-0.20776700000000001</v>
      </c>
      <c r="D1747" s="4">
        <v>0.54830199999999996</v>
      </c>
      <c r="E1747" s="4">
        <v>5.9089869999999998</v>
      </c>
      <c r="F1747" s="4">
        <v>3.7385809999999999</v>
      </c>
      <c r="G1747" s="4">
        <v>1.1171310000000001</v>
      </c>
      <c r="H1747" s="4" t="s">
        <v>2540</v>
      </c>
    </row>
    <row r="1748" spans="1:8">
      <c r="A1748" s="4">
        <v>3000</v>
      </c>
      <c r="B1748" s="4">
        <v>1.0705880000000001</v>
      </c>
      <c r="C1748" s="4">
        <v>1.543804</v>
      </c>
      <c r="D1748" s="4">
        <v>1.1804680000000001</v>
      </c>
      <c r="E1748" s="4">
        <v>-0.67330999999999996</v>
      </c>
      <c r="F1748" s="4">
        <v>-0.29669200000000001</v>
      </c>
      <c r="G1748" s="4">
        <v>2.7179500000000001</v>
      </c>
      <c r="H1748" s="4" t="s">
        <v>2541</v>
      </c>
    </row>
    <row r="1749" spans="1:8">
      <c r="A1749" s="4">
        <v>3001</v>
      </c>
      <c r="B1749" s="4">
        <v>-1.201721</v>
      </c>
      <c r="C1749" s="4">
        <v>0.539717</v>
      </c>
      <c r="D1749" s="4">
        <v>-2.7096439999999999</v>
      </c>
      <c r="E1749" s="4">
        <v>-4.4979760000000004</v>
      </c>
      <c r="F1749" s="4">
        <v>-0.72717500000000002</v>
      </c>
      <c r="G1749" s="4">
        <v>-1.2331160000000001</v>
      </c>
      <c r="H1749" s="4" t="s">
        <v>2542</v>
      </c>
    </row>
    <row r="1750" spans="1:8">
      <c r="A1750" s="4">
        <v>3002</v>
      </c>
      <c r="B1750" s="4">
        <v>0.502803</v>
      </c>
      <c r="C1750" s="4">
        <v>-0.56960599999999995</v>
      </c>
      <c r="D1750" s="4">
        <v>-1.323771</v>
      </c>
      <c r="E1750" s="4">
        <v>-0.47248299999999999</v>
      </c>
      <c r="F1750" s="4">
        <v>-0.12500500000000001</v>
      </c>
      <c r="G1750" s="4">
        <v>-3.7975620000000001</v>
      </c>
      <c r="H1750" s="4" t="s">
        <v>2543</v>
      </c>
    </row>
    <row r="1751" spans="1:8">
      <c r="A1751" s="4">
        <v>3003</v>
      </c>
      <c r="B1751" s="4">
        <v>0.90438799999999997</v>
      </c>
      <c r="C1751" s="4">
        <v>-1.518791</v>
      </c>
      <c r="D1751" s="4">
        <v>2.0821559999999999</v>
      </c>
      <c r="E1751" s="4">
        <v>0.98885999999999996</v>
      </c>
      <c r="F1751" s="4">
        <v>-0.63061599999999995</v>
      </c>
      <c r="G1751" s="4">
        <v>1.055776</v>
      </c>
      <c r="H1751" s="4" t="s">
        <v>2544</v>
      </c>
    </row>
    <row r="1752" spans="1:8">
      <c r="A1752" s="4">
        <v>3004</v>
      </c>
      <c r="B1752" s="4">
        <v>2.8928099999999999</v>
      </c>
      <c r="C1752" s="4">
        <v>0.37605699999999997</v>
      </c>
      <c r="D1752" s="4">
        <v>1.3431820000000001</v>
      </c>
      <c r="E1752" s="4">
        <v>2.073512</v>
      </c>
      <c r="F1752" s="4">
        <v>0.69795099999999999</v>
      </c>
      <c r="G1752" s="4">
        <v>2.2627250000000001</v>
      </c>
      <c r="H1752" s="4" t="s">
        <v>2545</v>
      </c>
    </row>
    <row r="1753" spans="1:8">
      <c r="A1753" s="4">
        <v>3005</v>
      </c>
      <c r="B1753" s="4">
        <v>2.6716069999999998</v>
      </c>
      <c r="C1753" s="4">
        <v>-0.68822300000000003</v>
      </c>
      <c r="D1753" s="4">
        <v>1.6712000000000001E-2</v>
      </c>
      <c r="E1753" s="4">
        <v>3.0249950000000001</v>
      </c>
      <c r="F1753" s="4">
        <v>2.2384010000000001</v>
      </c>
      <c r="G1753" s="4">
        <v>1.7294909999999999</v>
      </c>
      <c r="H1753" s="4" t="s">
        <v>2546</v>
      </c>
    </row>
    <row r="1754" spans="1:8">
      <c r="A1754" s="4">
        <v>3006</v>
      </c>
      <c r="B1754" s="4">
        <v>5.9520679999999997</v>
      </c>
      <c r="C1754" s="4">
        <v>0.60831299999999999</v>
      </c>
      <c r="D1754" s="4">
        <v>2.5855190000000001</v>
      </c>
      <c r="E1754" s="4">
        <v>5.0265899999999997</v>
      </c>
      <c r="F1754" s="4">
        <v>2.6007159999999998</v>
      </c>
      <c r="G1754" s="4">
        <v>3.5773700000000002</v>
      </c>
      <c r="H1754" s="4" t="s">
        <v>2547</v>
      </c>
    </row>
    <row r="1755" spans="1:8">
      <c r="A1755" s="4">
        <v>3007</v>
      </c>
      <c r="B1755" s="4">
        <v>2.5174569999999998</v>
      </c>
      <c r="C1755" s="4">
        <v>0.34418900000000002</v>
      </c>
      <c r="D1755" s="4">
        <v>1.3927659999999999</v>
      </c>
      <c r="E1755" s="4">
        <v>2.4535900000000002</v>
      </c>
      <c r="F1755" s="4">
        <v>-0.53623600000000005</v>
      </c>
      <c r="G1755" s="4">
        <v>-0.143785</v>
      </c>
      <c r="H1755" s="4" t="s">
        <v>2548</v>
      </c>
    </row>
    <row r="1756" spans="1:8">
      <c r="A1756" s="4">
        <v>3008</v>
      </c>
      <c r="B1756" s="4">
        <v>0.61981600000000003</v>
      </c>
      <c r="C1756" s="4">
        <v>2.7334580000000002</v>
      </c>
      <c r="D1756" s="4">
        <v>0.815994</v>
      </c>
      <c r="E1756" s="4">
        <v>2.9741680000000001</v>
      </c>
      <c r="F1756" s="4">
        <v>1.348894</v>
      </c>
      <c r="G1756" s="4">
        <v>1.1719409999999999</v>
      </c>
      <c r="H1756" s="4" t="s">
        <v>2549</v>
      </c>
    </row>
    <row r="1757" spans="1:8">
      <c r="A1757" s="4">
        <v>3009</v>
      </c>
      <c r="B1757" s="4">
        <v>-1.4321999999999999</v>
      </c>
      <c r="C1757" s="4">
        <v>0.484651</v>
      </c>
      <c r="D1757" s="4">
        <v>-0.38823299999999999</v>
      </c>
      <c r="E1757" s="4">
        <v>2.4630450000000002</v>
      </c>
      <c r="F1757" s="4">
        <v>1.5597289999999999</v>
      </c>
      <c r="G1757" s="4">
        <v>0.18518299999999999</v>
      </c>
      <c r="H1757" s="4" t="s">
        <v>2550</v>
      </c>
    </row>
    <row r="1758" spans="1:8">
      <c r="A1758" s="4">
        <v>3010</v>
      </c>
      <c r="B1758" s="4">
        <v>3.1982819999999998</v>
      </c>
      <c r="C1758" s="4">
        <v>-9.1974E-2</v>
      </c>
      <c r="D1758" s="4">
        <v>2.0315050000000001</v>
      </c>
      <c r="E1758" s="4">
        <v>2.1461299999999999</v>
      </c>
      <c r="F1758" s="4">
        <v>1.1776850000000001</v>
      </c>
      <c r="G1758" s="4">
        <v>-0.507216</v>
      </c>
      <c r="H1758" s="4" t="s">
        <v>2551</v>
      </c>
    </row>
    <row r="1759" spans="1:8">
      <c r="A1759" s="4">
        <v>3011</v>
      </c>
      <c r="B1759" s="4">
        <v>0.57909200000000005</v>
      </c>
      <c r="C1759" s="4">
        <v>5.8174999999999998E-2</v>
      </c>
      <c r="D1759" s="4">
        <v>0.70594800000000002</v>
      </c>
      <c r="E1759" s="4">
        <v>0.66192600000000001</v>
      </c>
      <c r="F1759" s="4">
        <v>1.074006</v>
      </c>
      <c r="G1759" s="4">
        <v>-0.95904900000000004</v>
      </c>
      <c r="H1759" s="4" t="s">
        <v>2552</v>
      </c>
    </row>
    <row r="1760" spans="1:8">
      <c r="A1760" s="4">
        <v>3012</v>
      </c>
      <c r="B1760" s="4">
        <v>5.6815239999999996</v>
      </c>
      <c r="C1760" s="4">
        <v>-1.0765119999999999</v>
      </c>
      <c r="D1760" s="4">
        <v>-0.667655</v>
      </c>
      <c r="E1760" s="4">
        <v>4.3114650000000001</v>
      </c>
      <c r="F1760" s="4">
        <v>-0.552732</v>
      </c>
      <c r="G1760" s="4">
        <v>-0.208673</v>
      </c>
      <c r="H1760" s="4" t="s">
        <v>2553</v>
      </c>
    </row>
    <row r="1761" spans="1:8">
      <c r="A1761" s="4">
        <v>3013</v>
      </c>
      <c r="B1761" s="4">
        <v>2.7872729999999999</v>
      </c>
      <c r="C1761" s="4">
        <v>-2.7213319999999999</v>
      </c>
      <c r="D1761" s="4">
        <v>2.6032160000000002</v>
      </c>
      <c r="E1761" s="4">
        <v>1.369523</v>
      </c>
      <c r="F1761" s="4">
        <v>0.52326499999999998</v>
      </c>
      <c r="G1761" s="4">
        <v>1.4045289999999999</v>
      </c>
      <c r="H1761" s="4" t="s">
        <v>2554</v>
      </c>
    </row>
    <row r="1762" spans="1:8">
      <c r="A1762" s="4">
        <v>3014</v>
      </c>
      <c r="B1762" s="4">
        <v>1.6260699999999999</v>
      </c>
      <c r="C1762" s="4">
        <v>-0.68772500000000003</v>
      </c>
      <c r="D1762" s="4">
        <v>-0.84110300000000005</v>
      </c>
      <c r="E1762" s="4">
        <v>2.4985059999999999</v>
      </c>
      <c r="F1762" s="4">
        <v>1.941036</v>
      </c>
      <c r="G1762" s="4">
        <v>-3.404074</v>
      </c>
      <c r="H1762" s="4" t="s">
        <v>2555</v>
      </c>
    </row>
    <row r="1763" spans="1:8">
      <c r="A1763" s="4">
        <v>3015</v>
      </c>
      <c r="B1763" s="4">
        <v>-3.8422000000000001</v>
      </c>
      <c r="C1763" s="4">
        <v>4.1806270000000003</v>
      </c>
      <c r="D1763" s="4">
        <v>-2.5912579999999998</v>
      </c>
      <c r="E1763" s="4">
        <v>-0.446438</v>
      </c>
      <c r="F1763" s="4">
        <v>0.58989899999999995</v>
      </c>
      <c r="G1763" s="4">
        <v>-4.8119649999999998</v>
      </c>
      <c r="H1763" s="4" t="s">
        <v>2556</v>
      </c>
    </row>
    <row r="1764" spans="1:8">
      <c r="A1764" s="4">
        <v>3016</v>
      </c>
      <c r="B1764" s="4">
        <v>-0.85687599999999997</v>
      </c>
      <c r="C1764" s="4">
        <v>0.381025</v>
      </c>
      <c r="D1764" s="4">
        <v>-0.74485100000000004</v>
      </c>
      <c r="E1764" s="4">
        <v>-0.56228</v>
      </c>
      <c r="F1764" s="4">
        <v>4.4420000000000001E-2</v>
      </c>
      <c r="G1764" s="4">
        <v>0.84221599999999996</v>
      </c>
      <c r="H1764" s="4" t="s">
        <v>2557</v>
      </c>
    </row>
    <row r="1765" spans="1:8">
      <c r="A1765" s="4">
        <v>3017</v>
      </c>
      <c r="B1765" s="4">
        <v>0.99584399999999995</v>
      </c>
      <c r="C1765" s="4">
        <v>-0.59721599999999997</v>
      </c>
      <c r="D1765" s="4">
        <v>-8.6807999999999996E-2</v>
      </c>
      <c r="E1765" s="4">
        <v>0.37282100000000001</v>
      </c>
      <c r="F1765" s="4">
        <v>0.79774299999999998</v>
      </c>
      <c r="G1765" s="4">
        <v>1.149527</v>
      </c>
      <c r="H1765" s="4" t="s">
        <v>2558</v>
      </c>
    </row>
    <row r="1766" spans="1:8">
      <c r="A1766" s="4">
        <v>3018</v>
      </c>
      <c r="B1766" s="4">
        <v>-2.6338180000000002</v>
      </c>
      <c r="C1766" s="4">
        <v>-0.22323399999999999</v>
      </c>
      <c r="D1766" s="4">
        <v>2.8666659999999999</v>
      </c>
      <c r="E1766" s="4">
        <v>-4.1331100000000003</v>
      </c>
      <c r="F1766" s="4">
        <v>-4.1821929999999998</v>
      </c>
      <c r="G1766" s="4">
        <v>0.216749</v>
      </c>
      <c r="H1766" s="4" t="s">
        <v>2559</v>
      </c>
    </row>
    <row r="1767" spans="1:8">
      <c r="A1767" s="4">
        <v>3019</v>
      </c>
      <c r="B1767" s="4">
        <v>-6.8394880000000002</v>
      </c>
      <c r="C1767" s="4">
        <v>0.61513700000000004</v>
      </c>
      <c r="D1767" s="4">
        <v>1.5884370000000001</v>
      </c>
      <c r="E1767" s="4">
        <v>-6.4599859999999998</v>
      </c>
      <c r="F1767" s="4">
        <v>-2.9820509999999998</v>
      </c>
      <c r="G1767" s="4">
        <v>-0.52200299999999999</v>
      </c>
      <c r="H1767" s="4" t="s">
        <v>2560</v>
      </c>
    </row>
    <row r="1768" spans="1:8">
      <c r="A1768" s="4">
        <v>3020</v>
      </c>
      <c r="B1768" s="4">
        <v>1.9255000000000001E-2</v>
      </c>
      <c r="C1768" s="4">
        <v>1.068594</v>
      </c>
      <c r="D1768" s="4">
        <v>3.0067819999999998</v>
      </c>
      <c r="E1768" s="4">
        <v>0.54851300000000003</v>
      </c>
      <c r="F1768" s="4">
        <v>0.686307</v>
      </c>
      <c r="G1768" s="4">
        <v>1.8813059999999999</v>
      </c>
      <c r="H1768" s="4" t="s">
        <v>2561</v>
      </c>
    </row>
    <row r="1769" spans="1:8">
      <c r="A1769" s="4">
        <v>3021</v>
      </c>
      <c r="B1769" s="4">
        <v>3.4347729999999999</v>
      </c>
      <c r="C1769" s="4">
        <v>-1.2812699999999999</v>
      </c>
      <c r="D1769" s="4">
        <v>-1.73244</v>
      </c>
      <c r="E1769" s="4">
        <v>-0.22172500000000001</v>
      </c>
      <c r="F1769" s="4">
        <v>2.7242160000000002</v>
      </c>
      <c r="G1769" s="4">
        <v>0.11462600000000001</v>
      </c>
      <c r="H1769" s="4" t="s">
        <v>2562</v>
      </c>
    </row>
    <row r="1770" spans="1:8">
      <c r="A1770" s="4">
        <v>3022</v>
      </c>
      <c r="B1770" s="4">
        <v>-0.75636400000000004</v>
      </c>
      <c r="C1770" s="4">
        <v>0.54694699999999996</v>
      </c>
      <c r="D1770" s="4">
        <v>-1.7756430000000001</v>
      </c>
      <c r="E1770" s="4">
        <v>3.318975</v>
      </c>
      <c r="F1770" s="4">
        <v>4.6523000000000002E-2</v>
      </c>
      <c r="G1770" s="4">
        <v>-4.0551440000000003</v>
      </c>
      <c r="H1770" s="4" t="s">
        <v>2563</v>
      </c>
    </row>
    <row r="1771" spans="1:8">
      <c r="A1771" s="4">
        <v>3023</v>
      </c>
      <c r="B1771" s="4">
        <v>1.016651</v>
      </c>
      <c r="C1771" s="4">
        <v>0.83149399999999996</v>
      </c>
      <c r="D1771" s="4">
        <v>1.8849610000000001</v>
      </c>
      <c r="E1771" s="4">
        <v>-4.0241030000000002</v>
      </c>
      <c r="F1771" s="4">
        <v>-1.0882670000000001</v>
      </c>
      <c r="G1771" s="4">
        <v>3.444248</v>
      </c>
      <c r="H1771" s="4" t="s">
        <v>2564</v>
      </c>
    </row>
    <row r="1772" spans="1:8">
      <c r="A1772" s="4">
        <v>3024</v>
      </c>
      <c r="B1772" s="4">
        <v>0.49416500000000002</v>
      </c>
      <c r="C1772" s="4">
        <v>-0.54359400000000002</v>
      </c>
      <c r="D1772" s="4">
        <v>0.162304</v>
      </c>
      <c r="E1772" s="4">
        <v>-0.91474800000000001</v>
      </c>
      <c r="F1772" s="4">
        <v>-0.60295399999999999</v>
      </c>
      <c r="G1772" s="4">
        <v>-1.6019140000000001</v>
      </c>
      <c r="H1772" s="4" t="s">
        <v>2565</v>
      </c>
    </row>
    <row r="1773" spans="1:8">
      <c r="A1773" s="4">
        <v>3025</v>
      </c>
      <c r="B1773" s="4">
        <v>7.1474289999999998</v>
      </c>
      <c r="C1773" s="4">
        <v>-0.93754199999999999</v>
      </c>
      <c r="D1773" s="4">
        <v>0.54721600000000004</v>
      </c>
      <c r="E1773" s="4">
        <v>7.8677469999999996</v>
      </c>
      <c r="F1773" s="4">
        <v>3.8754930000000001</v>
      </c>
      <c r="G1773" s="4">
        <v>-0.29842800000000003</v>
      </c>
      <c r="H1773" s="4" t="s">
        <v>2566</v>
      </c>
    </row>
    <row r="1774" spans="1:8">
      <c r="A1774" s="4">
        <v>3026</v>
      </c>
      <c r="B1774" s="4">
        <v>-0.60458299999999998</v>
      </c>
      <c r="C1774" s="4">
        <v>-0.65467500000000001</v>
      </c>
      <c r="D1774" s="4">
        <v>6.1753299999999998</v>
      </c>
      <c r="E1774" s="4">
        <v>-2.710604</v>
      </c>
      <c r="F1774" s="4">
        <v>-0.53267600000000004</v>
      </c>
      <c r="G1774" s="4">
        <v>7.4376100000000003</v>
      </c>
      <c r="H1774" s="4" t="s">
        <v>2567</v>
      </c>
    </row>
    <row r="1775" spans="1:8">
      <c r="A1775" s="4">
        <v>3027</v>
      </c>
      <c r="B1775" s="4">
        <v>3.7216990000000001</v>
      </c>
      <c r="C1775" s="4">
        <v>-1.7527219999999999</v>
      </c>
      <c r="D1775" s="4">
        <v>0.84740000000000004</v>
      </c>
      <c r="E1775" s="4">
        <v>2.0524279999999999</v>
      </c>
      <c r="F1775" s="4">
        <v>1.3044180000000001</v>
      </c>
      <c r="G1775" s="4">
        <v>-2.586935</v>
      </c>
      <c r="H1775" s="4" t="s">
        <v>2568</v>
      </c>
    </row>
    <row r="1776" spans="1:8">
      <c r="A1776" s="4">
        <v>3028</v>
      </c>
      <c r="B1776" s="4">
        <v>-8.2487499999999994</v>
      </c>
      <c r="C1776" s="4">
        <v>3.735322</v>
      </c>
      <c r="D1776" s="4">
        <v>-5.6465100000000001</v>
      </c>
      <c r="E1776" s="4">
        <v>3.5133740000000002</v>
      </c>
      <c r="F1776" s="4">
        <v>0.57850599999999996</v>
      </c>
      <c r="G1776" s="4">
        <v>-7.6825729999999997</v>
      </c>
      <c r="H1776" s="4" t="s">
        <v>2569</v>
      </c>
    </row>
    <row r="1777" spans="1:8">
      <c r="A1777" s="4">
        <v>3029</v>
      </c>
      <c r="B1777" s="4">
        <v>2.20749</v>
      </c>
      <c r="C1777" s="4">
        <v>0.81187799999999999</v>
      </c>
      <c r="D1777" s="4">
        <v>2.1531769999999999</v>
      </c>
      <c r="E1777" s="4">
        <v>-1.4779990000000001</v>
      </c>
      <c r="F1777" s="4">
        <v>-0.34917700000000002</v>
      </c>
      <c r="G1777" s="4">
        <v>5.3428459999999998</v>
      </c>
      <c r="H1777" s="4" t="s">
        <v>2570</v>
      </c>
    </row>
    <row r="1778" spans="1:8">
      <c r="A1778" s="4">
        <v>3030</v>
      </c>
      <c r="B1778" s="4">
        <v>4.5149650000000001</v>
      </c>
      <c r="C1778" s="4">
        <v>1.5447000000000001E-2</v>
      </c>
      <c r="D1778" s="4">
        <v>-0.398507</v>
      </c>
      <c r="E1778" s="4">
        <v>-0.26325100000000001</v>
      </c>
      <c r="F1778" s="4">
        <v>-0.112389</v>
      </c>
      <c r="G1778" s="4">
        <v>2.7310189999999999</v>
      </c>
      <c r="H1778" s="4" t="s">
        <v>2571</v>
      </c>
    </row>
    <row r="1779" spans="1:8">
      <c r="A1779" s="4">
        <v>3031</v>
      </c>
      <c r="B1779" s="4">
        <v>3.850082</v>
      </c>
      <c r="C1779" s="4">
        <v>-3.454882</v>
      </c>
      <c r="D1779" s="4">
        <v>1.235501</v>
      </c>
      <c r="E1779" s="4">
        <v>-8.0368809999999993</v>
      </c>
      <c r="F1779" s="4">
        <v>-3.2913039999999998</v>
      </c>
      <c r="G1779" s="4">
        <v>2.2204640000000002</v>
      </c>
      <c r="H1779" s="4" t="s">
        <v>2572</v>
      </c>
    </row>
    <row r="1780" spans="1:8">
      <c r="A1780" s="4">
        <v>3032</v>
      </c>
      <c r="B1780" s="4">
        <v>-1.908806</v>
      </c>
      <c r="C1780" s="4">
        <v>-2.3980389999999998</v>
      </c>
      <c r="D1780" s="4">
        <v>-0.67993300000000001</v>
      </c>
      <c r="E1780" s="4">
        <v>-4.6424719999999997</v>
      </c>
      <c r="F1780" s="4">
        <v>-1.2384489999999999</v>
      </c>
      <c r="G1780" s="4">
        <v>-7.0198999999999998E-2</v>
      </c>
      <c r="H1780" s="4" t="s">
        <v>2573</v>
      </c>
    </row>
    <row r="1781" spans="1:8">
      <c r="A1781" s="4">
        <v>3034</v>
      </c>
      <c r="B1781" s="4">
        <v>-5.9748929999999998</v>
      </c>
      <c r="C1781" s="4">
        <v>1.366188</v>
      </c>
      <c r="D1781" s="4">
        <v>1.3189599999999999</v>
      </c>
      <c r="E1781" s="4">
        <v>-4.1571709999999999</v>
      </c>
      <c r="F1781" s="4">
        <v>-0.151528</v>
      </c>
      <c r="G1781" s="4">
        <v>0.66712700000000003</v>
      </c>
      <c r="H1781" s="4" t="s">
        <v>2574</v>
      </c>
    </row>
    <row r="1782" spans="1:8">
      <c r="A1782" s="4">
        <v>3067</v>
      </c>
      <c r="B1782" s="4">
        <v>-2.6295579999999998</v>
      </c>
      <c r="C1782" s="4">
        <v>1.16934</v>
      </c>
      <c r="D1782" s="4">
        <v>-1.188858</v>
      </c>
      <c r="E1782" s="4">
        <v>-0.93079199999999995</v>
      </c>
      <c r="F1782" s="4">
        <v>-1.5159180000000001</v>
      </c>
      <c r="G1782" s="4">
        <v>1.8006310000000001</v>
      </c>
      <c r="H1782" s="4" t="s">
        <v>2575</v>
      </c>
    </row>
    <row r="1783" spans="1:8">
      <c r="A1783" s="4">
        <v>3068</v>
      </c>
      <c r="B1783" s="4">
        <v>-1.098757</v>
      </c>
      <c r="C1783" s="4">
        <v>-1.696097</v>
      </c>
      <c r="D1783" s="4">
        <v>0.21156700000000001</v>
      </c>
      <c r="E1783" s="4">
        <v>0.63880999999999999</v>
      </c>
      <c r="F1783" s="4">
        <v>3.8718650000000001</v>
      </c>
      <c r="G1783" s="4">
        <v>0.32083099999999998</v>
      </c>
      <c r="H1783" s="4" t="s">
        <v>2576</v>
      </c>
    </row>
    <row r="1784" spans="1:8">
      <c r="A1784" s="4">
        <v>3069</v>
      </c>
      <c r="B1784" s="4">
        <v>-1.50647</v>
      </c>
      <c r="C1784" s="4">
        <v>2.6111420000000001</v>
      </c>
      <c r="D1784" s="4">
        <v>1.04572</v>
      </c>
      <c r="E1784" s="4">
        <v>-2.5928960000000001</v>
      </c>
      <c r="F1784" s="4">
        <v>0.75504400000000005</v>
      </c>
      <c r="G1784" s="4">
        <v>5.7284000000000002E-2</v>
      </c>
      <c r="H1784" s="4" t="s">
        <v>2577</v>
      </c>
    </row>
    <row r="1785" spans="1:8">
      <c r="A1785" s="4">
        <v>3070</v>
      </c>
      <c r="B1785" s="4">
        <v>-10.113462</v>
      </c>
      <c r="C1785" s="4">
        <v>1.517763</v>
      </c>
      <c r="D1785" s="4">
        <v>-0.55100700000000002</v>
      </c>
      <c r="E1785" s="4">
        <v>-3.7742650000000002</v>
      </c>
      <c r="F1785" s="4">
        <v>-2.1085539999999998</v>
      </c>
      <c r="G1785" s="4">
        <v>-1.0638540000000001</v>
      </c>
      <c r="H1785" s="4" t="s">
        <v>2578</v>
      </c>
    </row>
    <row r="1786" spans="1:8">
      <c r="A1786" s="4">
        <v>3071</v>
      </c>
      <c r="B1786" s="4">
        <v>3.5303079999999998</v>
      </c>
      <c r="C1786" s="4">
        <v>0.32583299999999998</v>
      </c>
      <c r="D1786" s="4">
        <v>0.82534799999999997</v>
      </c>
      <c r="E1786" s="4">
        <v>-3.787013</v>
      </c>
      <c r="F1786" s="4">
        <v>-1.348679</v>
      </c>
      <c r="G1786" s="4">
        <v>3.5058660000000001</v>
      </c>
      <c r="H1786" s="4" t="s">
        <v>2579</v>
      </c>
    </row>
    <row r="1787" spans="1:8">
      <c r="A1787" s="4">
        <v>3072</v>
      </c>
      <c r="B1787" s="4">
        <v>1.2855049999999999</v>
      </c>
      <c r="C1787" s="4">
        <v>-0.71638299999999999</v>
      </c>
      <c r="D1787" s="4">
        <v>1.2782199999999999</v>
      </c>
      <c r="E1787" s="4">
        <v>-1.53356</v>
      </c>
      <c r="F1787" s="4">
        <v>-0.29749599999999998</v>
      </c>
      <c r="G1787" s="4">
        <v>5.2801939999999998</v>
      </c>
      <c r="H1787" s="4" t="s">
        <v>2580</v>
      </c>
    </row>
    <row r="1788" spans="1:8">
      <c r="A1788" s="4">
        <v>3073</v>
      </c>
      <c r="B1788" s="4">
        <v>-5.2149789999999996</v>
      </c>
      <c r="C1788" s="4">
        <v>-0.16334099999999999</v>
      </c>
      <c r="D1788" s="4">
        <v>6.6716999999999999E-2</v>
      </c>
      <c r="E1788" s="4">
        <v>-6.3249529999999998</v>
      </c>
      <c r="F1788" s="4">
        <v>0.205761</v>
      </c>
      <c r="G1788" s="4">
        <v>4.2987279999999997</v>
      </c>
      <c r="H1788" s="4" t="s">
        <v>2581</v>
      </c>
    </row>
    <row r="1789" spans="1:8">
      <c r="A1789" s="4">
        <v>3074</v>
      </c>
      <c r="B1789" s="4">
        <v>-2.9394290000000001</v>
      </c>
      <c r="C1789" s="4">
        <v>-0.21845899999999999</v>
      </c>
      <c r="D1789" s="4">
        <v>7.0341040000000001</v>
      </c>
      <c r="E1789" s="4">
        <v>-2.5281210000000001</v>
      </c>
      <c r="F1789" s="4">
        <v>-0.70461399999999996</v>
      </c>
      <c r="G1789" s="4">
        <v>6.5699079999999999</v>
      </c>
      <c r="H1789" s="4" t="s">
        <v>2582</v>
      </c>
    </row>
    <row r="1790" spans="1:8">
      <c r="A1790" s="4">
        <v>3075</v>
      </c>
      <c r="B1790" s="4">
        <v>-1.276921</v>
      </c>
      <c r="C1790" s="4">
        <v>3.1861489999999999</v>
      </c>
      <c r="D1790" s="4">
        <v>-0.72615200000000002</v>
      </c>
      <c r="E1790" s="4">
        <v>2.3147570000000002</v>
      </c>
      <c r="F1790" s="4">
        <v>2.6214930000000001</v>
      </c>
      <c r="G1790" s="4">
        <v>-3.840611</v>
      </c>
      <c r="H1790" s="4" t="s">
        <v>2583</v>
      </c>
    </row>
    <row r="1791" spans="1:8">
      <c r="A1791" s="4">
        <v>3076</v>
      </c>
      <c r="B1791" s="4">
        <v>0.27659899999999998</v>
      </c>
      <c r="C1791" s="4">
        <v>1.5985469999999999</v>
      </c>
      <c r="D1791" s="4">
        <v>0.34701700000000002</v>
      </c>
      <c r="E1791" s="4">
        <v>3.8035939999999999</v>
      </c>
      <c r="F1791" s="4">
        <v>4.6653000000000002</v>
      </c>
      <c r="G1791" s="4">
        <v>0.80058600000000002</v>
      </c>
      <c r="H1791" s="4" t="s">
        <v>2584</v>
      </c>
    </row>
    <row r="1792" spans="1:8">
      <c r="A1792" s="4">
        <v>3077</v>
      </c>
      <c r="B1792" s="4">
        <v>-5.1340089999999998</v>
      </c>
      <c r="C1792" s="4">
        <v>0.100339</v>
      </c>
      <c r="D1792" s="4">
        <v>4.4325609999999998</v>
      </c>
      <c r="E1792" s="4">
        <v>-2.7132860000000001</v>
      </c>
      <c r="F1792" s="4">
        <v>-0.41153000000000001</v>
      </c>
      <c r="G1792" s="4">
        <v>1.306397</v>
      </c>
      <c r="H1792" s="4" t="s">
        <v>2585</v>
      </c>
    </row>
    <row r="1793" spans="1:8">
      <c r="A1793" s="4">
        <v>3078</v>
      </c>
      <c r="B1793" s="4">
        <v>-3.055936</v>
      </c>
      <c r="C1793" s="4">
        <v>0.34486499999999998</v>
      </c>
      <c r="D1793" s="4">
        <v>-6.1847519999999996</v>
      </c>
      <c r="E1793" s="4">
        <v>-1.694609</v>
      </c>
      <c r="F1793" s="4">
        <v>0.59046900000000002</v>
      </c>
      <c r="G1793" s="4">
        <v>-3.3271809999999999</v>
      </c>
      <c r="H1793" s="4" t="s">
        <v>2586</v>
      </c>
    </row>
    <row r="1794" spans="1:8">
      <c r="A1794" s="4">
        <v>3079</v>
      </c>
      <c r="B1794" s="4">
        <v>3.9483630000000001</v>
      </c>
      <c r="C1794" s="4">
        <v>-0.25290800000000002</v>
      </c>
      <c r="D1794" s="4">
        <v>2.495581</v>
      </c>
      <c r="E1794" s="4">
        <v>-1.468089</v>
      </c>
      <c r="F1794" s="4">
        <v>-2.0811350000000002</v>
      </c>
      <c r="G1794" s="4">
        <v>4.5945710000000002</v>
      </c>
      <c r="H1794" s="4" t="s">
        <v>2587</v>
      </c>
    </row>
    <row r="1795" spans="1:8">
      <c r="A1795" s="4">
        <v>3080</v>
      </c>
      <c r="B1795" s="4">
        <v>5.740227</v>
      </c>
      <c r="C1795" s="4">
        <v>-0.63840600000000003</v>
      </c>
      <c r="D1795" s="4">
        <v>-1.1651359999999999</v>
      </c>
      <c r="E1795" s="4">
        <v>1.829825</v>
      </c>
      <c r="F1795" s="4">
        <v>2.132787</v>
      </c>
      <c r="G1795" s="4">
        <v>-3.238283</v>
      </c>
      <c r="H1795" s="4" t="s">
        <v>2588</v>
      </c>
    </row>
    <row r="1796" spans="1:8">
      <c r="A1796" s="4">
        <v>3081</v>
      </c>
      <c r="B1796" s="4">
        <v>4.225263</v>
      </c>
      <c r="C1796" s="4">
        <v>-0.418296</v>
      </c>
      <c r="D1796" s="4">
        <v>1.4115660000000001</v>
      </c>
      <c r="E1796" s="4">
        <v>-3.500883</v>
      </c>
      <c r="F1796" s="4">
        <v>-2.2148129999999999</v>
      </c>
      <c r="G1796" s="4">
        <v>2.7881900000000002</v>
      </c>
      <c r="H1796" s="4" t="s">
        <v>2589</v>
      </c>
    </row>
    <row r="1797" spans="1:8">
      <c r="A1797" s="4">
        <v>3082</v>
      </c>
      <c r="B1797" s="4">
        <v>-2.035253</v>
      </c>
      <c r="C1797" s="4">
        <v>-2.482577</v>
      </c>
      <c r="D1797" s="4">
        <v>-0.546566</v>
      </c>
      <c r="E1797" s="4">
        <v>-5.3731669999999996</v>
      </c>
      <c r="F1797" s="4">
        <v>0.37010100000000001</v>
      </c>
      <c r="G1797" s="4">
        <v>-1.2720279999999999</v>
      </c>
      <c r="H1797" s="4" t="s">
        <v>2590</v>
      </c>
    </row>
    <row r="1798" spans="1:8">
      <c r="A1798" s="4">
        <v>3083</v>
      </c>
      <c r="B1798" s="4">
        <v>-6.9760679999999997</v>
      </c>
      <c r="C1798" s="4">
        <v>2.8078050000000001</v>
      </c>
      <c r="D1798" s="4">
        <v>-3.4944419999999998</v>
      </c>
      <c r="E1798" s="4">
        <v>-5.5751629999999999</v>
      </c>
      <c r="F1798" s="4">
        <v>-2.8914749999999998</v>
      </c>
      <c r="G1798" s="4">
        <v>-3.6692070000000001</v>
      </c>
      <c r="H1798" s="4" t="s">
        <v>2591</v>
      </c>
    </row>
    <row r="1799" spans="1:8">
      <c r="A1799" s="4">
        <v>3084</v>
      </c>
      <c r="B1799" s="4">
        <v>6.2736669999999997</v>
      </c>
      <c r="C1799" s="4">
        <v>-0.74861800000000001</v>
      </c>
      <c r="D1799" s="4">
        <v>-1.598565</v>
      </c>
      <c r="E1799" s="4">
        <v>-4.9506249999999996</v>
      </c>
      <c r="F1799" s="4">
        <v>-2.1387960000000001</v>
      </c>
      <c r="G1799" s="4">
        <v>1.3488260000000001</v>
      </c>
      <c r="H1799" s="4" t="s">
        <v>2592</v>
      </c>
    </row>
    <row r="1800" spans="1:8">
      <c r="A1800" s="4">
        <v>3085</v>
      </c>
      <c r="B1800" s="4">
        <v>0.314583</v>
      </c>
      <c r="C1800" s="4">
        <v>-4.6247999999999997E-2</v>
      </c>
      <c r="D1800" s="4">
        <v>6.9467590000000001</v>
      </c>
      <c r="E1800" s="4">
        <v>1.5970500000000001</v>
      </c>
      <c r="F1800" s="4">
        <v>-1.658091</v>
      </c>
      <c r="G1800" s="4">
        <v>5.6547770000000002</v>
      </c>
      <c r="H1800" s="4" t="s">
        <v>2593</v>
      </c>
    </row>
    <row r="1801" spans="1:8">
      <c r="A1801" s="4">
        <v>3086</v>
      </c>
      <c r="B1801" s="4">
        <v>1.1724079999999999</v>
      </c>
      <c r="C1801" s="4">
        <v>0.53252600000000005</v>
      </c>
      <c r="D1801" s="4">
        <v>2.8033779999999999</v>
      </c>
      <c r="E1801" s="4">
        <v>-2.3205900000000002</v>
      </c>
      <c r="F1801" s="4">
        <v>1.466229</v>
      </c>
      <c r="G1801" s="4">
        <v>5.2011640000000003</v>
      </c>
      <c r="H1801" s="4" t="s">
        <v>2594</v>
      </c>
    </row>
    <row r="1802" spans="1:8">
      <c r="A1802" s="4">
        <v>3087</v>
      </c>
      <c r="B1802" s="4">
        <v>5.1875309999999999</v>
      </c>
      <c r="C1802" s="4">
        <v>-4.4035140000000004</v>
      </c>
      <c r="D1802" s="4">
        <v>1.4549339999999999</v>
      </c>
      <c r="E1802" s="4">
        <v>-1.1670199999999999</v>
      </c>
      <c r="F1802" s="4">
        <v>-1.1137429999999999</v>
      </c>
      <c r="G1802" s="4">
        <v>-1.7393590000000001</v>
      </c>
      <c r="H1802" s="4" t="s">
        <v>2595</v>
      </c>
    </row>
    <row r="1803" spans="1:8">
      <c r="A1803" s="4">
        <v>3088</v>
      </c>
      <c r="B1803" s="4">
        <v>5.9712509999999996</v>
      </c>
      <c r="C1803" s="4">
        <v>-4.4932210000000001</v>
      </c>
      <c r="D1803" s="4">
        <v>-1.474388</v>
      </c>
      <c r="E1803" s="4">
        <v>-1.1875450000000001</v>
      </c>
      <c r="F1803" s="4">
        <v>-0.46854699999999999</v>
      </c>
      <c r="G1803" s="4">
        <v>-5.1149440000000004</v>
      </c>
      <c r="H1803" s="4" t="s">
        <v>2596</v>
      </c>
    </row>
    <row r="1804" spans="1:8">
      <c r="A1804" s="4">
        <v>3089</v>
      </c>
      <c r="B1804" s="4">
        <v>0.10236099999999999</v>
      </c>
      <c r="C1804" s="4">
        <v>-1.7071689999999999</v>
      </c>
      <c r="D1804" s="4">
        <v>2.1906080000000001</v>
      </c>
      <c r="E1804" s="4">
        <v>0.10585899999999999</v>
      </c>
      <c r="F1804" s="4">
        <v>2.7508059999999999</v>
      </c>
      <c r="G1804" s="4">
        <v>-0.10829900000000001</v>
      </c>
      <c r="H1804" s="4" t="s">
        <v>2597</v>
      </c>
    </row>
    <row r="1805" spans="1:8">
      <c r="A1805" s="4">
        <v>3090</v>
      </c>
      <c r="B1805" s="4">
        <v>10.777400999999999</v>
      </c>
      <c r="C1805" s="4">
        <v>-2.5052460000000001</v>
      </c>
      <c r="D1805" s="4">
        <v>3.6325189999999998</v>
      </c>
      <c r="E1805" s="4">
        <v>1.4267479999999999</v>
      </c>
      <c r="F1805" s="4">
        <v>-1.5101789999999999</v>
      </c>
      <c r="G1805" s="4">
        <v>-3.4494790000000002</v>
      </c>
      <c r="H1805" s="4" t="s">
        <v>2598</v>
      </c>
    </row>
    <row r="1806" spans="1:8">
      <c r="A1806" s="4">
        <v>3091</v>
      </c>
      <c r="B1806" s="4">
        <v>7.07517</v>
      </c>
      <c r="C1806" s="4">
        <v>-0.92729099999999998</v>
      </c>
      <c r="D1806" s="4">
        <v>0.32983299999999999</v>
      </c>
      <c r="E1806" s="4">
        <v>-1.2622450000000001</v>
      </c>
      <c r="F1806" s="4">
        <v>3.377974</v>
      </c>
      <c r="G1806" s="4">
        <v>0.95903400000000005</v>
      </c>
      <c r="H1806" s="4" t="s">
        <v>2599</v>
      </c>
    </row>
    <row r="1807" spans="1:8">
      <c r="A1807" s="4">
        <v>3092</v>
      </c>
      <c r="B1807" s="4">
        <v>0.40871299999999999</v>
      </c>
      <c r="C1807" s="4">
        <v>0.29827300000000001</v>
      </c>
      <c r="D1807" s="4">
        <v>1.6921759999999999</v>
      </c>
      <c r="E1807" s="4">
        <v>-4.335807</v>
      </c>
      <c r="F1807" s="4">
        <v>4.3381000000000003E-2</v>
      </c>
      <c r="G1807" s="4">
        <v>3.823032</v>
      </c>
      <c r="H1807" s="4" t="s">
        <v>2600</v>
      </c>
    </row>
    <row r="1808" spans="1:8">
      <c r="A1808" s="4">
        <v>3093</v>
      </c>
      <c r="B1808" s="4">
        <v>5.1681229999999996</v>
      </c>
      <c r="C1808" s="4">
        <v>-0.63873500000000005</v>
      </c>
      <c r="D1808" s="4">
        <v>2.8644120000000002</v>
      </c>
      <c r="E1808" s="4">
        <v>-0.87620299999999995</v>
      </c>
      <c r="F1808" s="4">
        <v>-2.7329650000000001</v>
      </c>
      <c r="G1808" s="4">
        <v>2.7864770000000001</v>
      </c>
      <c r="H1808" s="4" t="s">
        <v>2601</v>
      </c>
    </row>
    <row r="1809" spans="1:8">
      <c r="A1809" s="4">
        <v>3094</v>
      </c>
      <c r="B1809" s="4">
        <v>-1.198923</v>
      </c>
      <c r="C1809" s="4">
        <v>0.49118699999999998</v>
      </c>
      <c r="D1809" s="4">
        <v>0.84221800000000002</v>
      </c>
      <c r="E1809" s="4">
        <v>-1.3770359999999999</v>
      </c>
      <c r="F1809" s="4">
        <v>0.14277100000000001</v>
      </c>
      <c r="G1809" s="4">
        <v>2.9099249999999999</v>
      </c>
      <c r="H1809" s="4" t="s">
        <v>2602</v>
      </c>
    </row>
    <row r="1810" spans="1:8">
      <c r="A1810" s="4">
        <v>3095</v>
      </c>
      <c r="B1810" s="4">
        <v>2.6980909999999998</v>
      </c>
      <c r="C1810" s="4">
        <v>-0.91702600000000001</v>
      </c>
      <c r="D1810" s="4">
        <v>4.8284459999999996</v>
      </c>
      <c r="E1810" s="4">
        <v>-1.7822960000000001</v>
      </c>
      <c r="F1810" s="4">
        <v>1.0248470000000001</v>
      </c>
      <c r="G1810" s="4">
        <v>3.5382850000000001</v>
      </c>
      <c r="H1810" s="4" t="s">
        <v>2603</v>
      </c>
    </row>
    <row r="1811" spans="1:8">
      <c r="A1811" s="4">
        <v>3096</v>
      </c>
      <c r="B1811" s="4">
        <v>0.97003899999999998</v>
      </c>
      <c r="C1811" s="4">
        <v>-1.3827160000000001</v>
      </c>
      <c r="D1811" s="4">
        <v>0.437886</v>
      </c>
      <c r="E1811" s="4">
        <v>0.42424800000000001</v>
      </c>
      <c r="F1811" s="4">
        <v>-0.442828</v>
      </c>
      <c r="G1811" s="4">
        <v>-0.52362900000000001</v>
      </c>
      <c r="H1811" s="4" t="s">
        <v>2604</v>
      </c>
    </row>
    <row r="1812" spans="1:8">
      <c r="A1812" s="4">
        <v>3097</v>
      </c>
      <c r="B1812" s="4">
        <v>0.56284100000000004</v>
      </c>
      <c r="C1812" s="4">
        <v>-0.69385300000000005</v>
      </c>
      <c r="D1812" s="4">
        <v>2.0963690000000001</v>
      </c>
      <c r="E1812" s="4">
        <v>-3.8005689999999999</v>
      </c>
      <c r="F1812" s="4">
        <v>-3.0318719999999999</v>
      </c>
      <c r="G1812" s="4">
        <v>3.7288039999999998</v>
      </c>
      <c r="H1812" s="4" t="s">
        <v>2605</v>
      </c>
    </row>
    <row r="1813" spans="1:8">
      <c r="A1813" s="4">
        <v>3098</v>
      </c>
      <c r="B1813" s="4">
        <v>-0.883884</v>
      </c>
      <c r="C1813" s="4">
        <v>-0.728302</v>
      </c>
      <c r="D1813" s="4">
        <v>2.5445139999999999</v>
      </c>
      <c r="E1813" s="4">
        <v>-3.6907199999999998</v>
      </c>
      <c r="F1813" s="4">
        <v>-2.4086669999999999</v>
      </c>
      <c r="G1813" s="4">
        <v>2.5873750000000002</v>
      </c>
      <c r="H1813" s="4" t="s">
        <v>2606</v>
      </c>
    </row>
    <row r="1814" spans="1:8">
      <c r="A1814" s="4">
        <v>3099</v>
      </c>
      <c r="B1814" s="4">
        <v>4.0781340000000004</v>
      </c>
      <c r="C1814" s="4">
        <v>0.21124200000000001</v>
      </c>
      <c r="D1814" s="4">
        <v>1.3971279999999999</v>
      </c>
      <c r="E1814" s="4">
        <v>-1.4979640000000001</v>
      </c>
      <c r="F1814" s="4">
        <v>-0.67234400000000005</v>
      </c>
      <c r="G1814" s="4">
        <v>1.5414639999999999</v>
      </c>
      <c r="H1814" s="4" t="s">
        <v>2607</v>
      </c>
    </row>
    <row r="1815" spans="1:8">
      <c r="A1815" s="4">
        <v>3100</v>
      </c>
      <c r="B1815" s="4">
        <v>0.86707400000000001</v>
      </c>
      <c r="C1815" s="4">
        <v>0.79244400000000004</v>
      </c>
      <c r="D1815" s="4">
        <v>1.6602110000000001</v>
      </c>
      <c r="E1815" s="4">
        <v>1.8090919999999999</v>
      </c>
      <c r="F1815" s="4">
        <v>0.53321799999999997</v>
      </c>
      <c r="G1815" s="4">
        <v>0.483597</v>
      </c>
      <c r="H1815" s="4" t="s">
        <v>2608</v>
      </c>
    </row>
    <row r="1816" spans="1:8">
      <c r="A1816" s="4">
        <v>3101</v>
      </c>
      <c r="B1816" s="4">
        <v>-2.2594699999999999</v>
      </c>
      <c r="C1816" s="4">
        <v>-2.2060059999999999</v>
      </c>
      <c r="D1816" s="4">
        <v>0.114276</v>
      </c>
      <c r="E1816" s="4">
        <v>1.1424129999999999</v>
      </c>
      <c r="F1816" s="4">
        <v>0.27992600000000001</v>
      </c>
      <c r="G1816" s="4">
        <v>0.655474</v>
      </c>
      <c r="H1816" s="4" t="s">
        <v>2609</v>
      </c>
    </row>
    <row r="1817" spans="1:8">
      <c r="A1817" s="4">
        <v>3102</v>
      </c>
      <c r="B1817" s="4">
        <v>-0.96231599999999995</v>
      </c>
      <c r="C1817" s="4">
        <v>2.884541</v>
      </c>
      <c r="D1817" s="4">
        <v>1.3646999999999999E-2</v>
      </c>
      <c r="E1817" s="4">
        <v>-2.1023649999999998</v>
      </c>
      <c r="F1817" s="4">
        <v>-1.717856</v>
      </c>
      <c r="G1817" s="4">
        <v>3.2417000000000001E-2</v>
      </c>
      <c r="H1817" s="4" t="s">
        <v>2610</v>
      </c>
    </row>
    <row r="1818" spans="1:8">
      <c r="A1818" s="4">
        <v>3103</v>
      </c>
      <c r="B1818" s="4">
        <v>-6.0442080000000002</v>
      </c>
      <c r="C1818" s="4">
        <v>1.9529999999999999E-2</v>
      </c>
      <c r="D1818" s="4">
        <v>-1.4064760000000001</v>
      </c>
      <c r="E1818" s="4">
        <v>-2.4695279999999999</v>
      </c>
      <c r="F1818" s="4">
        <v>2.2846609999999998</v>
      </c>
      <c r="G1818" s="4">
        <v>-3.0872299999999999</v>
      </c>
      <c r="H1818" s="4" t="s">
        <v>2611</v>
      </c>
    </row>
    <row r="1819" spans="1:8">
      <c r="A1819" s="4">
        <v>3104</v>
      </c>
      <c r="B1819" s="4">
        <v>-1.939179</v>
      </c>
      <c r="C1819" s="4">
        <v>-9.1874999999999998E-2</v>
      </c>
      <c r="D1819" s="4">
        <v>-4.4081210000000004</v>
      </c>
      <c r="E1819" s="4">
        <v>5.3434299999999997</v>
      </c>
      <c r="F1819" s="4">
        <v>2.746928</v>
      </c>
      <c r="G1819" s="4">
        <v>-2.3741219999999998</v>
      </c>
      <c r="H1819" s="4" t="s">
        <v>2612</v>
      </c>
    </row>
    <row r="1820" spans="1:8">
      <c r="A1820" s="4">
        <v>3105</v>
      </c>
      <c r="B1820" s="4">
        <v>-6.2320380000000002</v>
      </c>
      <c r="C1820" s="4">
        <v>-0.85128999999999999</v>
      </c>
      <c r="D1820" s="4">
        <v>1.062624</v>
      </c>
      <c r="E1820" s="4">
        <v>-5.663945</v>
      </c>
      <c r="F1820" s="4">
        <v>-0.74027699999999996</v>
      </c>
      <c r="G1820" s="4">
        <v>0.52501399999999998</v>
      </c>
      <c r="H1820" s="4" t="s">
        <v>2613</v>
      </c>
    </row>
    <row r="1821" spans="1:8">
      <c r="A1821" s="4">
        <v>3106</v>
      </c>
      <c r="B1821" s="4">
        <v>2.2433839999999998</v>
      </c>
      <c r="C1821" s="4">
        <v>2.755328</v>
      </c>
      <c r="D1821" s="4">
        <v>-2.7863720000000001</v>
      </c>
      <c r="E1821" s="4">
        <v>4.0299569999999996</v>
      </c>
      <c r="F1821" s="4">
        <v>1.520489</v>
      </c>
      <c r="G1821" s="4">
        <v>-2.7874970000000001</v>
      </c>
      <c r="H1821" s="4" t="s">
        <v>2614</v>
      </c>
    </row>
    <row r="1822" spans="1:8">
      <c r="A1822" s="4">
        <v>3107</v>
      </c>
      <c r="B1822" s="4">
        <v>5.6952350000000003</v>
      </c>
      <c r="C1822" s="4">
        <v>-1.6284339999999999</v>
      </c>
      <c r="D1822" s="4">
        <v>0.81542400000000004</v>
      </c>
      <c r="E1822" s="4">
        <v>-0.669597</v>
      </c>
      <c r="F1822" s="4">
        <v>4.3858879999999996</v>
      </c>
      <c r="G1822" s="4">
        <v>3.7225350000000001</v>
      </c>
      <c r="H1822" s="4" t="s">
        <v>2615</v>
      </c>
    </row>
    <row r="1823" spans="1:8">
      <c r="A1823" s="4">
        <v>3108</v>
      </c>
      <c r="B1823" s="4">
        <v>2.438415</v>
      </c>
      <c r="C1823" s="4">
        <v>0.10536</v>
      </c>
      <c r="D1823" s="4">
        <v>-1.716458</v>
      </c>
      <c r="E1823" s="4">
        <v>-1.6382890000000001</v>
      </c>
      <c r="F1823" s="4">
        <v>-0.28739300000000001</v>
      </c>
      <c r="G1823" s="4">
        <v>2.1886269999999999</v>
      </c>
      <c r="H1823" s="4" t="s">
        <v>2616</v>
      </c>
    </row>
    <row r="1824" spans="1:8">
      <c r="A1824" s="4">
        <v>3109</v>
      </c>
      <c r="B1824" s="4">
        <v>3.5855950000000001</v>
      </c>
      <c r="C1824" s="4">
        <v>2.0138259999999999</v>
      </c>
      <c r="D1824" s="4">
        <v>3.0271889999999999</v>
      </c>
      <c r="E1824" s="4">
        <v>-1.437859</v>
      </c>
      <c r="F1824" s="4">
        <v>8.9707999999999996E-2</v>
      </c>
      <c r="G1824" s="4">
        <v>1.1776150000000001</v>
      </c>
      <c r="H1824" s="4" t="s">
        <v>2617</v>
      </c>
    </row>
    <row r="1825" spans="1:8">
      <c r="A1825" s="4">
        <v>3110</v>
      </c>
      <c r="B1825" s="4">
        <v>-6.5351780000000002</v>
      </c>
      <c r="C1825" s="4">
        <v>0.26639299999999999</v>
      </c>
      <c r="D1825" s="4">
        <v>-3.1338569999999999</v>
      </c>
      <c r="E1825" s="4">
        <v>1.643626</v>
      </c>
      <c r="F1825" s="4">
        <v>0.35262500000000002</v>
      </c>
      <c r="G1825" s="4">
        <v>-2.8932440000000001</v>
      </c>
      <c r="H1825" s="4" t="s">
        <v>2618</v>
      </c>
    </row>
    <row r="1826" spans="1:8">
      <c r="A1826" s="4">
        <v>3111</v>
      </c>
      <c r="B1826" s="4">
        <v>-0.15466199999999999</v>
      </c>
      <c r="C1826" s="4">
        <v>-2.3517779999999999</v>
      </c>
      <c r="D1826" s="4">
        <v>-0.22178700000000001</v>
      </c>
      <c r="E1826" s="4">
        <v>-2.1550549999999999</v>
      </c>
      <c r="F1826" s="4">
        <v>1.1391899999999999</v>
      </c>
      <c r="G1826" s="4">
        <v>-2.7329460000000001</v>
      </c>
      <c r="H1826" s="4" t="s">
        <v>2619</v>
      </c>
    </row>
    <row r="1827" spans="1:8">
      <c r="A1827" s="4">
        <v>3112</v>
      </c>
      <c r="B1827" s="4">
        <v>0.10679</v>
      </c>
      <c r="C1827" s="4">
        <v>-8.5931999999999994E-2</v>
      </c>
      <c r="D1827" s="4">
        <v>5.2939699999999998</v>
      </c>
      <c r="E1827" s="4">
        <v>-1.741514</v>
      </c>
      <c r="F1827" s="4">
        <v>0.45257700000000001</v>
      </c>
      <c r="G1827" s="4">
        <v>4.5201060000000002</v>
      </c>
      <c r="H1827" s="4" t="s">
        <v>2620</v>
      </c>
    </row>
    <row r="1828" spans="1:8">
      <c r="A1828" s="4">
        <v>3113</v>
      </c>
      <c r="B1828" s="4">
        <v>-11.826938</v>
      </c>
      <c r="C1828" s="4">
        <v>6.3775259999999996</v>
      </c>
      <c r="D1828" s="4">
        <v>-2.293345</v>
      </c>
      <c r="E1828" s="4">
        <v>-5.2907219999999997</v>
      </c>
      <c r="F1828" s="4">
        <v>-0.41702600000000001</v>
      </c>
      <c r="G1828" s="4">
        <v>-0.44139600000000001</v>
      </c>
      <c r="H1828" s="4" t="s">
        <v>2621</v>
      </c>
    </row>
    <row r="1829" spans="1:8">
      <c r="A1829" s="4">
        <v>3114</v>
      </c>
      <c r="B1829" s="4">
        <v>2.518097</v>
      </c>
      <c r="C1829" s="4">
        <v>0.86323499999999997</v>
      </c>
      <c r="D1829" s="4">
        <v>0.10722</v>
      </c>
      <c r="E1829" s="4">
        <v>-3.3561269999999999</v>
      </c>
      <c r="F1829" s="4">
        <v>-1.570916</v>
      </c>
      <c r="G1829" s="4">
        <v>1.5104420000000001</v>
      </c>
      <c r="H1829" s="4" t="s">
        <v>2622</v>
      </c>
    </row>
    <row r="1830" spans="1:8">
      <c r="A1830" s="4">
        <v>3115</v>
      </c>
      <c r="B1830" s="4">
        <v>-0.85970800000000003</v>
      </c>
      <c r="C1830" s="4">
        <v>0.25004500000000002</v>
      </c>
      <c r="D1830" s="4">
        <v>3.804789</v>
      </c>
      <c r="E1830" s="4">
        <v>3.8210150000000001</v>
      </c>
      <c r="F1830" s="4">
        <v>1.7906949999999999</v>
      </c>
      <c r="G1830" s="4">
        <v>1.5921449999999999</v>
      </c>
      <c r="H1830" s="4" t="s">
        <v>2623</v>
      </c>
    </row>
    <row r="1831" spans="1:8">
      <c r="A1831" s="4">
        <v>3116</v>
      </c>
      <c r="B1831" s="4">
        <v>1.6340410000000001</v>
      </c>
      <c r="C1831" s="4">
        <v>-0.16143199999999999</v>
      </c>
      <c r="D1831" s="4">
        <v>1.9927090000000001</v>
      </c>
      <c r="E1831" s="4">
        <v>-1.0949880000000001</v>
      </c>
      <c r="F1831" s="4">
        <v>-2.7442920000000002</v>
      </c>
      <c r="G1831" s="4">
        <v>4.752758</v>
      </c>
      <c r="H1831" s="4" t="s">
        <v>2624</v>
      </c>
    </row>
    <row r="1832" spans="1:8">
      <c r="A1832" s="4">
        <v>3117</v>
      </c>
      <c r="B1832" s="4">
        <v>4.2724580000000003</v>
      </c>
      <c r="C1832" s="4">
        <v>-1.0796809999999999</v>
      </c>
      <c r="D1832" s="4">
        <v>-2.2433670000000001</v>
      </c>
      <c r="E1832" s="4">
        <v>3.5707629999999999</v>
      </c>
      <c r="F1832" s="4">
        <v>0.744614</v>
      </c>
      <c r="G1832" s="4">
        <v>3.4776889999999998</v>
      </c>
      <c r="H1832" s="4" t="s">
        <v>2625</v>
      </c>
    </row>
    <row r="1833" spans="1:8">
      <c r="A1833" s="4">
        <v>3118</v>
      </c>
      <c r="B1833" s="4">
        <v>-0.19697600000000001</v>
      </c>
      <c r="C1833" s="4">
        <v>0.31202000000000002</v>
      </c>
      <c r="D1833" s="4">
        <v>0.55851799999999996</v>
      </c>
      <c r="E1833" s="4">
        <v>2.3000500000000001</v>
      </c>
      <c r="F1833" s="4">
        <v>0.61837399999999998</v>
      </c>
      <c r="G1833" s="4">
        <v>1.9248700000000001</v>
      </c>
      <c r="H1833" s="4" t="s">
        <v>2626</v>
      </c>
    </row>
    <row r="1834" spans="1:8">
      <c r="A1834" s="4">
        <v>3119</v>
      </c>
      <c r="B1834" s="4">
        <v>3.696151</v>
      </c>
      <c r="C1834" s="4">
        <v>-1.727171</v>
      </c>
      <c r="D1834" s="4">
        <v>-1.534213</v>
      </c>
      <c r="E1834" s="4">
        <v>0.55682399999999999</v>
      </c>
      <c r="F1834" s="4">
        <v>-0.59631900000000004</v>
      </c>
      <c r="G1834" s="4">
        <v>1.1540999999999999</v>
      </c>
      <c r="H1834" s="4" t="s">
        <v>2627</v>
      </c>
    </row>
    <row r="1835" spans="1:8">
      <c r="A1835" s="4">
        <v>3120</v>
      </c>
      <c r="B1835" s="4">
        <v>3.2567750000000002</v>
      </c>
      <c r="C1835" s="4">
        <v>-0.27349600000000002</v>
      </c>
      <c r="D1835" s="4">
        <v>3.1119319999999999</v>
      </c>
      <c r="E1835" s="4">
        <v>-6.9738889999999998</v>
      </c>
      <c r="F1835" s="4">
        <v>-1.015325</v>
      </c>
      <c r="G1835" s="4">
        <v>2.0436839999999998</v>
      </c>
      <c r="H1835" s="4" t="s">
        <v>2628</v>
      </c>
    </row>
    <row r="1836" spans="1:8">
      <c r="A1836" s="4">
        <v>3121</v>
      </c>
      <c r="B1836" s="4">
        <v>-4.7552659999999998</v>
      </c>
      <c r="C1836" s="4">
        <v>0.46268100000000001</v>
      </c>
      <c r="D1836" s="4">
        <v>-0.78214099999999998</v>
      </c>
      <c r="E1836" s="4">
        <v>0.53536499999999998</v>
      </c>
      <c r="F1836" s="4">
        <v>0.53321799999999997</v>
      </c>
      <c r="G1836" s="4">
        <v>0.55639099999999997</v>
      </c>
      <c r="H1836" s="4" t="s">
        <v>2629</v>
      </c>
    </row>
    <row r="1837" spans="1:8">
      <c r="A1837" s="4">
        <v>3122</v>
      </c>
      <c r="B1837" s="4">
        <v>-2.4501719999999998</v>
      </c>
      <c r="C1837" s="4">
        <v>-0.42672500000000002</v>
      </c>
      <c r="D1837" s="4">
        <v>1.8650789999999999</v>
      </c>
      <c r="E1837" s="4">
        <v>-1.9063000000000001</v>
      </c>
      <c r="F1837" s="4">
        <v>-2.0989279999999999</v>
      </c>
      <c r="G1837" s="4">
        <v>-0.20896100000000001</v>
      </c>
      <c r="H1837" s="4" t="s">
        <v>2630</v>
      </c>
    </row>
    <row r="1838" spans="1:8">
      <c r="A1838" s="4">
        <v>3123</v>
      </c>
      <c r="B1838" s="4">
        <v>-5.1892519999999998</v>
      </c>
      <c r="C1838" s="4">
        <v>-0.51534500000000005</v>
      </c>
      <c r="D1838" s="4">
        <v>-2.0235690000000002</v>
      </c>
      <c r="E1838" s="4">
        <v>-2.0403889999999998</v>
      </c>
      <c r="F1838" s="4">
        <v>-0.20255500000000001</v>
      </c>
      <c r="G1838" s="4">
        <v>-2.1398779999999999</v>
      </c>
      <c r="H1838" s="4" t="s">
        <v>2631</v>
      </c>
    </row>
    <row r="1839" spans="1:8">
      <c r="A1839" s="4">
        <v>3124</v>
      </c>
      <c r="B1839" s="4">
        <v>-0.35732999999999998</v>
      </c>
      <c r="C1839" s="4">
        <v>0.72543899999999994</v>
      </c>
      <c r="D1839" s="4">
        <v>-2.6716169999999999</v>
      </c>
      <c r="E1839" s="4">
        <v>-3.1784150000000002</v>
      </c>
      <c r="F1839" s="4">
        <v>1.6364E-2</v>
      </c>
      <c r="G1839" s="4">
        <v>1.347763</v>
      </c>
      <c r="H1839" s="4" t="s">
        <v>2632</v>
      </c>
    </row>
    <row r="1840" spans="1:8">
      <c r="A1840" s="4">
        <v>3125</v>
      </c>
      <c r="B1840" s="4">
        <v>0.56801400000000002</v>
      </c>
      <c r="C1840" s="4">
        <v>-1.0796809999999999</v>
      </c>
      <c r="D1840" s="4">
        <v>-5.2898310000000004</v>
      </c>
      <c r="E1840" s="4">
        <v>-3.9926409999999999</v>
      </c>
      <c r="F1840" s="4">
        <v>-3.2270159999999999</v>
      </c>
      <c r="G1840" s="4">
        <v>1.867529</v>
      </c>
      <c r="H1840" s="4" t="s">
        <v>2633</v>
      </c>
    </row>
    <row r="1841" spans="1:8">
      <c r="A1841" s="4">
        <v>3126</v>
      </c>
      <c r="B1841" s="4">
        <v>15.113391999999999</v>
      </c>
      <c r="C1841" s="4">
        <v>-1.906906</v>
      </c>
      <c r="D1841" s="4">
        <v>7.5268990000000002</v>
      </c>
      <c r="E1841" s="4">
        <v>10.270720000000001</v>
      </c>
      <c r="F1841" s="4">
        <v>5.3662729999999996</v>
      </c>
      <c r="G1841" s="4">
        <v>10.541173000000001</v>
      </c>
      <c r="H1841" s="4" t="s">
        <v>2634</v>
      </c>
    </row>
    <row r="1842" spans="1:8">
      <c r="A1842" s="4">
        <v>3127</v>
      </c>
      <c r="B1842" s="4">
        <v>-6.2070270000000001</v>
      </c>
      <c r="C1842" s="4">
        <v>1.062289</v>
      </c>
      <c r="D1842" s="4">
        <v>0.85815900000000001</v>
      </c>
      <c r="E1842" s="4">
        <v>-4.557626</v>
      </c>
      <c r="F1842" s="4">
        <v>-4.1821929999999998</v>
      </c>
      <c r="G1842" s="4">
        <v>0.689859</v>
      </c>
      <c r="H1842" s="4" t="s">
        <v>2635</v>
      </c>
    </row>
    <row r="1843" spans="1:8">
      <c r="A1843" s="4">
        <v>3128</v>
      </c>
      <c r="B1843" s="4">
        <v>-3.5070679999999999</v>
      </c>
      <c r="C1843" s="4">
        <v>2.0500370000000001</v>
      </c>
      <c r="D1843" s="4">
        <v>-5.4135999999999997E-2</v>
      </c>
      <c r="E1843" s="4">
        <v>-1.54189</v>
      </c>
      <c r="F1843" s="4">
        <v>1.0630059999999999</v>
      </c>
      <c r="G1843" s="4">
        <v>0.88486799999999999</v>
      </c>
      <c r="H1843" s="4" t="s">
        <v>2636</v>
      </c>
    </row>
    <row r="1844" spans="1:8">
      <c r="A1844" s="4">
        <v>3129</v>
      </c>
      <c r="B1844" s="4">
        <v>-3.2811E-2</v>
      </c>
      <c r="C1844" s="4">
        <v>-0.28793299999999999</v>
      </c>
      <c r="D1844" s="4">
        <v>0.24667900000000001</v>
      </c>
      <c r="E1844" s="4">
        <v>-3.195354</v>
      </c>
      <c r="F1844" s="4">
        <v>-1.034651</v>
      </c>
      <c r="G1844" s="4">
        <v>1.4359150000000001</v>
      </c>
      <c r="H1844" s="4" t="s">
        <v>2637</v>
      </c>
    </row>
    <row r="1845" spans="1:8">
      <c r="A1845" s="4">
        <v>3130</v>
      </c>
      <c r="B1845" s="4">
        <v>1.2831969999999999</v>
      </c>
      <c r="C1845" s="4">
        <v>0.60142300000000004</v>
      </c>
      <c r="D1845" s="4">
        <v>1.362455</v>
      </c>
      <c r="E1845" s="4">
        <v>-4.5179320000000001</v>
      </c>
      <c r="F1845" s="4">
        <v>-2.5080650000000002</v>
      </c>
      <c r="G1845" s="4">
        <v>-0.14846799999999999</v>
      </c>
      <c r="H1845" s="4" t="s">
        <v>2638</v>
      </c>
    </row>
    <row r="1846" spans="1:8">
      <c r="A1846" s="4">
        <v>3131</v>
      </c>
      <c r="B1846" s="4">
        <v>6.1562460000000003</v>
      </c>
      <c r="C1846" s="4">
        <v>-1.8959010000000001</v>
      </c>
      <c r="D1846" s="4">
        <v>-3.0089450000000002</v>
      </c>
      <c r="E1846" s="4">
        <v>10.994908000000001</v>
      </c>
      <c r="F1846" s="4">
        <v>1.6826509999999999</v>
      </c>
      <c r="G1846" s="4">
        <v>-1.528794</v>
      </c>
      <c r="H1846" s="4" t="s">
        <v>2639</v>
      </c>
    </row>
    <row r="1847" spans="1:8">
      <c r="A1847" s="4">
        <v>3132</v>
      </c>
      <c r="B1847" s="4">
        <v>10.090301</v>
      </c>
      <c r="C1847" s="4">
        <v>1.3799680000000001</v>
      </c>
      <c r="D1847" s="4">
        <v>2.414914</v>
      </c>
      <c r="E1847" s="4">
        <v>1.9865539999999999</v>
      </c>
      <c r="F1847" s="4">
        <v>-1.9797260000000001</v>
      </c>
      <c r="G1847" s="4">
        <v>5.272189</v>
      </c>
      <c r="H1847" s="4" t="s">
        <v>2640</v>
      </c>
    </row>
    <row r="1848" spans="1:8">
      <c r="A1848" s="4">
        <v>3133</v>
      </c>
      <c r="B1848" s="4">
        <v>-9.8649979999999999</v>
      </c>
      <c r="C1848" s="4">
        <v>-1.0796809999999999</v>
      </c>
      <c r="D1848" s="4">
        <v>4.5286140000000001</v>
      </c>
      <c r="E1848" s="4">
        <v>-6.4184299999999999</v>
      </c>
      <c r="F1848" s="4">
        <v>0.83803000000000005</v>
      </c>
      <c r="G1848" s="4">
        <v>-1.4479089999999999</v>
      </c>
      <c r="H1848" s="4" t="s">
        <v>2641</v>
      </c>
    </row>
    <row r="1849" spans="1:8">
      <c r="A1849" s="4">
        <v>3134</v>
      </c>
      <c r="B1849" s="4">
        <v>-11.779463</v>
      </c>
      <c r="C1849" s="4">
        <v>2.8840859999999999</v>
      </c>
      <c r="D1849" s="4">
        <v>-6.7723810000000002</v>
      </c>
      <c r="E1849" s="4">
        <v>-2.3123520000000002</v>
      </c>
      <c r="F1849" s="4">
        <v>-0.71544600000000003</v>
      </c>
      <c r="G1849" s="4">
        <v>-4.8216210000000004</v>
      </c>
      <c r="H1849" s="4" t="s">
        <v>2642</v>
      </c>
    </row>
    <row r="1850" spans="1:8">
      <c r="A1850" s="4">
        <v>3135</v>
      </c>
      <c r="B1850" s="4">
        <v>5.6691349999999998</v>
      </c>
      <c r="C1850" s="4">
        <v>-0.84102500000000002</v>
      </c>
      <c r="D1850" s="4">
        <v>2.5814279999999998</v>
      </c>
      <c r="E1850" s="4">
        <v>-2.17178</v>
      </c>
      <c r="F1850" s="4">
        <v>1.468013</v>
      </c>
      <c r="G1850" s="4">
        <v>1.0311790000000001</v>
      </c>
      <c r="H1850" s="4" t="s">
        <v>2643</v>
      </c>
    </row>
    <row r="1851" spans="1:8">
      <c r="A1851" s="4">
        <v>3136</v>
      </c>
      <c r="B1851" s="4">
        <v>10.458259</v>
      </c>
      <c r="C1851" s="4">
        <v>2.923276</v>
      </c>
      <c r="D1851" s="4">
        <v>-1.266383</v>
      </c>
      <c r="E1851" s="4">
        <v>6.5452630000000003</v>
      </c>
      <c r="F1851" s="4">
        <v>-0.95976600000000001</v>
      </c>
      <c r="G1851" s="4">
        <v>1.59083</v>
      </c>
      <c r="H1851" s="4" t="s">
        <v>2644</v>
      </c>
    </row>
    <row r="1852" spans="1:8">
      <c r="A1852" s="4">
        <v>3137</v>
      </c>
      <c r="B1852" s="4">
        <v>-4.6966700000000001</v>
      </c>
      <c r="C1852" s="4">
        <v>2.2429830000000002</v>
      </c>
      <c r="D1852" s="4">
        <v>-0.908327</v>
      </c>
      <c r="E1852" s="4">
        <v>3.069998</v>
      </c>
      <c r="F1852" s="4">
        <v>-0.31635400000000002</v>
      </c>
      <c r="G1852" s="4">
        <v>-0.75277400000000005</v>
      </c>
      <c r="H1852" s="4" t="s">
        <v>2645</v>
      </c>
    </row>
    <row r="1853" spans="1:8">
      <c r="A1853" s="4">
        <v>3138</v>
      </c>
      <c r="B1853" s="4">
        <v>-3.5470609999999998</v>
      </c>
      <c r="C1853" s="4">
        <v>-1.4087270000000001</v>
      </c>
      <c r="D1853" s="4">
        <v>2.5059499999999999</v>
      </c>
      <c r="E1853" s="4">
        <v>-3.8835639999999998</v>
      </c>
      <c r="F1853" s="4">
        <v>-1.3713230000000001</v>
      </c>
      <c r="G1853" s="4">
        <v>-0.114954</v>
      </c>
      <c r="H1853" s="4" t="s">
        <v>2646</v>
      </c>
    </row>
    <row r="1854" spans="1:8">
      <c r="A1854" s="4">
        <v>3139</v>
      </c>
      <c r="B1854" s="4">
        <v>-2.9094899999999999</v>
      </c>
      <c r="C1854" s="4">
        <v>-1.692895</v>
      </c>
      <c r="D1854" s="4">
        <v>-1.529431</v>
      </c>
      <c r="E1854" s="4">
        <v>-1.077917</v>
      </c>
      <c r="F1854" s="4">
        <v>-2.1589999999999999E-3</v>
      </c>
      <c r="G1854" s="4">
        <v>-4.0474899999999998</v>
      </c>
      <c r="H1854" s="4" t="s">
        <v>2647</v>
      </c>
    </row>
    <row r="1855" spans="1:8">
      <c r="A1855" s="4">
        <v>3140</v>
      </c>
      <c r="B1855" s="4">
        <v>-2.401294</v>
      </c>
      <c r="C1855" s="4">
        <v>0.51706700000000005</v>
      </c>
      <c r="D1855" s="4">
        <v>-0.195525</v>
      </c>
      <c r="E1855" s="4">
        <v>-5.1434639999999998</v>
      </c>
      <c r="F1855" s="4">
        <v>-0.155164</v>
      </c>
      <c r="G1855" s="4">
        <v>0.30548700000000001</v>
      </c>
      <c r="H1855" s="4" t="s">
        <v>2648</v>
      </c>
    </row>
    <row r="1856" spans="1:8">
      <c r="A1856" s="4">
        <v>3141</v>
      </c>
      <c r="B1856" s="4">
        <v>4.9898629999999997</v>
      </c>
      <c r="C1856" s="4">
        <v>-3.1257869999999999</v>
      </c>
      <c r="D1856" s="4">
        <v>5.1423889999999997</v>
      </c>
      <c r="E1856" s="4">
        <v>-4.7434719999999997</v>
      </c>
      <c r="F1856" s="4">
        <v>-3.4118889999999999</v>
      </c>
      <c r="G1856" s="4">
        <v>6.0696110000000001</v>
      </c>
      <c r="H1856" s="4" t="s">
        <v>2649</v>
      </c>
    </row>
    <row r="1857" spans="1:8">
      <c r="A1857" s="4">
        <v>3142</v>
      </c>
      <c r="B1857" s="4">
        <v>1.480729</v>
      </c>
      <c r="C1857" s="4">
        <v>1.5974189999999999</v>
      </c>
      <c r="D1857" s="4">
        <v>0.19026399999999999</v>
      </c>
      <c r="E1857" s="4">
        <v>0.99812500000000004</v>
      </c>
      <c r="F1857" s="4">
        <v>-0.90097300000000002</v>
      </c>
      <c r="G1857" s="4">
        <v>2.0483560000000001</v>
      </c>
      <c r="H1857" s="4" t="s">
        <v>2650</v>
      </c>
    </row>
    <row r="1858" spans="1:8">
      <c r="A1858" s="4">
        <v>3143</v>
      </c>
      <c r="B1858" s="4">
        <v>2.8360159999999999</v>
      </c>
      <c r="C1858" s="4">
        <v>-3.2796829999999999</v>
      </c>
      <c r="D1858" s="4">
        <v>2.5842269999999998</v>
      </c>
      <c r="E1858" s="4">
        <v>-1.8431869999999999</v>
      </c>
      <c r="F1858" s="4">
        <v>-1.105658</v>
      </c>
      <c r="G1858" s="4">
        <v>0.97314599999999996</v>
      </c>
      <c r="H1858" s="4" t="s">
        <v>2651</v>
      </c>
    </row>
    <row r="1859" spans="1:8">
      <c r="A1859" s="4">
        <v>3144</v>
      </c>
      <c r="B1859" s="4">
        <v>4.6248880000000003</v>
      </c>
      <c r="C1859" s="4">
        <v>-1.3176870000000001</v>
      </c>
      <c r="D1859" s="4">
        <v>5.5696709999999996</v>
      </c>
      <c r="E1859" s="4">
        <v>-3.7515480000000001</v>
      </c>
      <c r="F1859" s="4">
        <v>-0.66482200000000002</v>
      </c>
      <c r="G1859" s="4">
        <v>3.4845790000000001</v>
      </c>
      <c r="H1859" s="4" t="s">
        <v>2652</v>
      </c>
    </row>
    <row r="1860" spans="1:8">
      <c r="A1860" s="4">
        <v>3145</v>
      </c>
      <c r="B1860" s="4">
        <v>1.20703</v>
      </c>
      <c r="C1860" s="4">
        <v>-2.605432</v>
      </c>
      <c r="D1860" s="4">
        <v>3.325968</v>
      </c>
      <c r="E1860" s="4">
        <v>-2.0277050000000001</v>
      </c>
      <c r="F1860" s="4">
        <v>1.8811880000000001</v>
      </c>
      <c r="G1860" s="4">
        <v>0.31045299999999998</v>
      </c>
      <c r="H1860" s="4" t="s">
        <v>2653</v>
      </c>
    </row>
    <row r="1861" spans="1:8">
      <c r="A1861" s="4">
        <v>3146</v>
      </c>
      <c r="B1861" s="4">
        <v>2.971117</v>
      </c>
      <c r="C1861" s="4">
        <v>-1.7073830000000001</v>
      </c>
      <c r="D1861" s="4">
        <v>0.64311300000000005</v>
      </c>
      <c r="E1861" s="4">
        <v>-1.9205E-2</v>
      </c>
      <c r="F1861" s="4">
        <v>-0.105268</v>
      </c>
      <c r="G1861" s="4">
        <v>2.4789880000000002</v>
      </c>
      <c r="H1861" s="4" t="s">
        <v>2654</v>
      </c>
    </row>
    <row r="1862" spans="1:8">
      <c r="A1862" s="4">
        <v>3147</v>
      </c>
      <c r="B1862" s="4">
        <v>9.4866000000000006E-2</v>
      </c>
      <c r="C1862" s="4">
        <v>-0.93196599999999996</v>
      </c>
      <c r="D1862" s="4">
        <v>-0.34019100000000002</v>
      </c>
      <c r="E1862" s="4">
        <v>0.77884900000000001</v>
      </c>
      <c r="F1862" s="4">
        <v>-0.66983999999999999</v>
      </c>
      <c r="G1862" s="4">
        <v>1.2404269999999999</v>
      </c>
      <c r="H1862" s="4" t="s">
        <v>2655</v>
      </c>
    </row>
    <row r="1863" spans="1:8">
      <c r="A1863" s="4">
        <v>3148</v>
      </c>
      <c r="B1863" s="4">
        <v>-1.4669730000000001</v>
      </c>
      <c r="C1863" s="4">
        <v>1.744812</v>
      </c>
      <c r="D1863" s="4">
        <v>1.035704</v>
      </c>
      <c r="E1863" s="4">
        <v>2.3170069999999998</v>
      </c>
      <c r="F1863" s="4">
        <v>-0.16009799999999999</v>
      </c>
      <c r="G1863" s="4">
        <v>0.99429800000000002</v>
      </c>
      <c r="H1863" s="4" t="s">
        <v>2656</v>
      </c>
    </row>
    <row r="1864" spans="1:8">
      <c r="A1864" s="4">
        <v>3149</v>
      </c>
      <c r="B1864" s="4">
        <v>0.35205500000000001</v>
      </c>
      <c r="C1864" s="4">
        <v>-1.803625</v>
      </c>
      <c r="D1864" s="4">
        <v>3.0077739999999999</v>
      </c>
      <c r="E1864" s="4">
        <v>-0.524204</v>
      </c>
      <c r="F1864" s="4">
        <v>0.56216999999999995</v>
      </c>
      <c r="G1864" s="4">
        <v>3.676555</v>
      </c>
      <c r="H1864" s="4" t="s">
        <v>2657</v>
      </c>
    </row>
    <row r="1865" spans="1:8">
      <c r="A1865" s="4">
        <v>3150</v>
      </c>
      <c r="B1865" s="4">
        <v>2.2752970000000001</v>
      </c>
      <c r="C1865" s="4">
        <v>1.6971529999999999</v>
      </c>
      <c r="D1865" s="4">
        <v>-2.655116</v>
      </c>
      <c r="E1865" s="4">
        <v>4.5286099999999996</v>
      </c>
      <c r="F1865" s="4">
        <v>1.163117</v>
      </c>
      <c r="G1865" s="4">
        <v>-2.173956</v>
      </c>
      <c r="H1865" s="4" t="s">
        <v>2658</v>
      </c>
    </row>
    <row r="1866" spans="1:8">
      <c r="A1866" s="4">
        <v>3151</v>
      </c>
      <c r="B1866" s="4">
        <v>-7.3427790000000002</v>
      </c>
      <c r="C1866" s="4">
        <v>1.7336750000000001</v>
      </c>
      <c r="D1866" s="4">
        <v>-0.105008</v>
      </c>
      <c r="E1866" s="4">
        <v>-3.5303710000000001</v>
      </c>
      <c r="F1866" s="4">
        <v>-1.136395</v>
      </c>
      <c r="G1866" s="4">
        <v>-2.202369</v>
      </c>
      <c r="H1866" s="4" t="s">
        <v>2659</v>
      </c>
    </row>
    <row r="1867" spans="1:8">
      <c r="A1867" s="4">
        <v>3152</v>
      </c>
      <c r="B1867" s="4">
        <v>1.0464500000000001</v>
      </c>
      <c r="C1867" s="4">
        <v>0.12628400000000001</v>
      </c>
      <c r="D1867" s="4">
        <v>1.3805890000000001</v>
      </c>
      <c r="E1867" s="4">
        <v>1.622447</v>
      </c>
      <c r="F1867" s="4">
        <v>3.4564879999999998</v>
      </c>
      <c r="G1867" s="4">
        <v>-0.33726</v>
      </c>
      <c r="H1867" s="4" t="s">
        <v>2660</v>
      </c>
    </row>
    <row r="1868" spans="1:8">
      <c r="A1868" s="4">
        <v>3153</v>
      </c>
      <c r="B1868" s="4">
        <v>0.45324900000000001</v>
      </c>
      <c r="C1868" s="4">
        <v>-0.42718499999999998</v>
      </c>
      <c r="D1868" s="4">
        <v>3.7744810000000002</v>
      </c>
      <c r="E1868" s="4">
        <v>-3.7235459999999998</v>
      </c>
      <c r="F1868" s="4">
        <v>2.0653000000000001E-2</v>
      </c>
      <c r="G1868" s="4">
        <v>3.963149</v>
      </c>
      <c r="H1868" s="4" t="s">
        <v>2661</v>
      </c>
    </row>
    <row r="1869" spans="1:8">
      <c r="A1869" s="4">
        <v>3154</v>
      </c>
      <c r="B1869" s="4">
        <v>0.22284200000000001</v>
      </c>
      <c r="C1869" s="4">
        <v>1.235916</v>
      </c>
      <c r="D1869" s="4">
        <v>3.7208320000000001</v>
      </c>
      <c r="E1869" s="4">
        <v>-3.595793</v>
      </c>
      <c r="F1869" s="4">
        <v>0.35044700000000001</v>
      </c>
      <c r="G1869" s="4">
        <v>5.0816540000000003</v>
      </c>
      <c r="H1869" s="4" t="s">
        <v>2662</v>
      </c>
    </row>
    <row r="1870" spans="1:8">
      <c r="A1870" s="4">
        <v>3155</v>
      </c>
      <c r="B1870" s="4">
        <v>-9.3440209999999997</v>
      </c>
      <c r="C1870" s="4">
        <v>1.7099E-2</v>
      </c>
      <c r="D1870" s="4">
        <v>-5.8204219999999998</v>
      </c>
      <c r="E1870" s="4">
        <v>0.58898600000000001</v>
      </c>
      <c r="F1870" s="4">
        <v>3.5130349999999999</v>
      </c>
      <c r="G1870" s="4">
        <v>-4.5267799999999996</v>
      </c>
      <c r="H1870" s="4" t="s">
        <v>2663</v>
      </c>
    </row>
    <row r="1871" spans="1:8">
      <c r="A1871" s="4">
        <v>3156</v>
      </c>
      <c r="B1871" s="4">
        <v>1.899672</v>
      </c>
      <c r="C1871" s="4">
        <v>0.214863</v>
      </c>
      <c r="D1871" s="4">
        <v>2.1922139999999999</v>
      </c>
      <c r="E1871" s="4">
        <v>-2.0107219999999999</v>
      </c>
      <c r="F1871" s="4">
        <v>-1.5045999999999999</v>
      </c>
      <c r="G1871" s="4">
        <v>1.1492420000000001</v>
      </c>
      <c r="H1871" s="4" t="s">
        <v>2664</v>
      </c>
    </row>
    <row r="1872" spans="1:8">
      <c r="A1872" s="4">
        <v>3157</v>
      </c>
      <c r="B1872" s="4">
        <v>1.170534</v>
      </c>
      <c r="C1872" s="4">
        <v>-0.13781499999999999</v>
      </c>
      <c r="D1872" s="4">
        <v>2.3748049999999998</v>
      </c>
      <c r="E1872" s="4">
        <v>-0.88973999999999998</v>
      </c>
      <c r="F1872" s="4">
        <v>-0.53647900000000004</v>
      </c>
      <c r="G1872" s="4">
        <v>2.3690220000000002</v>
      </c>
      <c r="H1872" s="4" t="s">
        <v>2665</v>
      </c>
    </row>
    <row r="1873" spans="1:8">
      <c r="A1873" s="4">
        <v>3158</v>
      </c>
      <c r="B1873" s="4">
        <v>-2.3920789999999998</v>
      </c>
      <c r="C1873" s="4">
        <v>-3.6232500000000001</v>
      </c>
      <c r="D1873" s="4">
        <v>0.33162700000000001</v>
      </c>
      <c r="E1873" s="4">
        <v>1.485884</v>
      </c>
      <c r="F1873" s="4">
        <v>-6.6909999999999999E-3</v>
      </c>
      <c r="G1873" s="4">
        <v>-3.4396070000000001</v>
      </c>
      <c r="H1873" s="4" t="s">
        <v>2666</v>
      </c>
    </row>
    <row r="1874" spans="1:8">
      <c r="A1874" s="4">
        <v>3159</v>
      </c>
      <c r="B1874" s="4">
        <v>0.98204199999999997</v>
      </c>
      <c r="C1874" s="4">
        <v>-1.6672830000000001</v>
      </c>
      <c r="D1874" s="4">
        <v>-1.1590640000000001</v>
      </c>
      <c r="E1874" s="4">
        <v>-1.002483</v>
      </c>
      <c r="F1874" s="4">
        <v>-0.52006799999999997</v>
      </c>
      <c r="G1874" s="4">
        <v>-1.978594</v>
      </c>
      <c r="H1874" s="4" t="s">
        <v>2667</v>
      </c>
    </row>
    <row r="1875" spans="1:8">
      <c r="A1875" s="4">
        <v>3160</v>
      </c>
      <c r="B1875" s="4">
        <v>-1.849566</v>
      </c>
      <c r="C1875" s="4">
        <v>2.0088999999999999E-2</v>
      </c>
      <c r="D1875" s="4">
        <v>0.82811199999999996</v>
      </c>
      <c r="E1875" s="4">
        <v>1.560154</v>
      </c>
      <c r="F1875" s="4">
        <v>1.821423</v>
      </c>
      <c r="G1875" s="4">
        <v>-0.65453300000000003</v>
      </c>
      <c r="H1875" s="4" t="s">
        <v>2668</v>
      </c>
    </row>
    <row r="1876" spans="1:8">
      <c r="A1876" s="4">
        <v>3161</v>
      </c>
      <c r="B1876" s="4">
        <v>-4.442787</v>
      </c>
      <c r="C1876" s="4">
        <v>1.4039820000000001</v>
      </c>
      <c r="D1876" s="4">
        <v>-4.356846</v>
      </c>
      <c r="E1876" s="4">
        <v>2.4237649999999999</v>
      </c>
      <c r="F1876" s="4">
        <v>0.48112700000000003</v>
      </c>
      <c r="G1876" s="4">
        <v>-5.1813560000000001</v>
      </c>
      <c r="H1876" s="4" t="s">
        <v>2669</v>
      </c>
    </row>
    <row r="1877" spans="1:8">
      <c r="A1877" s="4">
        <v>3162</v>
      </c>
      <c r="B1877" s="4">
        <v>-1.0673699999999999</v>
      </c>
      <c r="C1877" s="4">
        <v>0.52487499999999998</v>
      </c>
      <c r="D1877" s="4">
        <v>2.050433</v>
      </c>
      <c r="E1877" s="4">
        <v>3.0672100000000002</v>
      </c>
      <c r="F1877" s="4">
        <v>1.1391899999999999</v>
      </c>
      <c r="G1877" s="4">
        <v>0.605209</v>
      </c>
      <c r="H1877" s="4" t="s">
        <v>2670</v>
      </c>
    </row>
    <row r="1878" spans="1:8">
      <c r="A1878" s="4">
        <v>3163</v>
      </c>
      <c r="B1878" s="4">
        <v>1.7240999999999999E-2</v>
      </c>
      <c r="C1878" s="4">
        <v>1.249803</v>
      </c>
      <c r="D1878" s="4">
        <v>-2.1288840000000002</v>
      </c>
      <c r="E1878" s="4">
        <v>-3.2397770000000001</v>
      </c>
      <c r="F1878" s="4">
        <v>-1.702332</v>
      </c>
      <c r="G1878" s="4">
        <v>2.3368389999999999</v>
      </c>
      <c r="H1878" s="4" t="s">
        <v>2671</v>
      </c>
    </row>
    <row r="1879" spans="1:8">
      <c r="A1879" s="4">
        <v>3164</v>
      </c>
      <c r="B1879" s="4">
        <v>-7.2254389999999997</v>
      </c>
      <c r="C1879" s="4">
        <v>1.5034650000000001</v>
      </c>
      <c r="D1879" s="4">
        <v>-0.75271399999999999</v>
      </c>
      <c r="E1879" s="4">
        <v>-4.3692440000000001</v>
      </c>
      <c r="F1879" s="4">
        <v>0.245311</v>
      </c>
      <c r="G1879" s="4">
        <v>-2.0672039999999998</v>
      </c>
      <c r="H1879" s="4" t="s">
        <v>2672</v>
      </c>
    </row>
    <row r="1880" spans="1:8">
      <c r="A1880" s="4">
        <v>3165</v>
      </c>
      <c r="B1880" s="4">
        <v>-1.302225</v>
      </c>
      <c r="C1880" s="4">
        <v>3.5881780000000001</v>
      </c>
      <c r="D1880" s="4">
        <v>-1.27464</v>
      </c>
      <c r="E1880" s="4">
        <v>0.64325299999999996</v>
      </c>
      <c r="F1880" s="4">
        <v>0.10742699999999999</v>
      </c>
      <c r="G1880" s="4">
        <v>0.25559700000000002</v>
      </c>
      <c r="H1880" s="4" t="s">
        <v>2673</v>
      </c>
    </row>
    <row r="1881" spans="1:8">
      <c r="A1881" s="4">
        <v>3166</v>
      </c>
      <c r="B1881" s="4">
        <v>3.4008889999999998</v>
      </c>
      <c r="C1881" s="4">
        <v>-0.72414599999999996</v>
      </c>
      <c r="D1881" s="4">
        <v>1.8922110000000001</v>
      </c>
      <c r="E1881" s="4">
        <v>2.1739660000000001</v>
      </c>
      <c r="F1881" s="4">
        <v>2.173225</v>
      </c>
      <c r="G1881" s="4">
        <v>0.15940699999999999</v>
      </c>
      <c r="H1881" s="4" t="s">
        <v>2674</v>
      </c>
    </row>
    <row r="1882" spans="1:8">
      <c r="A1882" s="4">
        <v>3167</v>
      </c>
      <c r="B1882" s="4">
        <v>-5.0912490000000004</v>
      </c>
      <c r="C1882" s="4">
        <v>-0.72836800000000002</v>
      </c>
      <c r="D1882" s="4">
        <v>1.584463</v>
      </c>
      <c r="E1882" s="4">
        <v>1.8679479999999999</v>
      </c>
      <c r="F1882" s="4">
        <v>0.97785</v>
      </c>
      <c r="G1882" s="4">
        <v>1.670069</v>
      </c>
      <c r="H1882" s="4" t="s">
        <v>2675</v>
      </c>
    </row>
    <row r="1883" spans="1:8">
      <c r="A1883" s="4">
        <v>3168</v>
      </c>
      <c r="B1883" s="4">
        <v>-3.4474140000000002</v>
      </c>
      <c r="C1883" s="4">
        <v>-0.63946800000000004</v>
      </c>
      <c r="D1883" s="4">
        <v>1.7609589999999999</v>
      </c>
      <c r="E1883" s="4">
        <v>0.746861</v>
      </c>
      <c r="F1883" s="4">
        <v>2.5028600000000001</v>
      </c>
      <c r="G1883" s="4">
        <v>-0.543354</v>
      </c>
      <c r="H1883" s="4" t="s">
        <v>2676</v>
      </c>
    </row>
    <row r="1884" spans="1:8">
      <c r="A1884" s="4">
        <v>3169</v>
      </c>
      <c r="B1884" s="4">
        <v>1.3018559999999999</v>
      </c>
      <c r="C1884" s="4">
        <v>-0.52158400000000005</v>
      </c>
      <c r="D1884" s="4">
        <v>1.7253039999999999</v>
      </c>
      <c r="E1884" s="4">
        <v>0.71163100000000001</v>
      </c>
      <c r="F1884" s="4">
        <v>0.29214000000000001</v>
      </c>
      <c r="G1884" s="4">
        <v>1.2316659999999999</v>
      </c>
      <c r="H1884" s="4" t="s">
        <v>2677</v>
      </c>
    </row>
    <row r="1885" spans="1:8">
      <c r="A1885" s="4">
        <v>3170</v>
      </c>
      <c r="B1885" s="4">
        <v>4.9828710000000003</v>
      </c>
      <c r="C1885" s="4">
        <v>-2.2451639999999999</v>
      </c>
      <c r="D1885" s="4">
        <v>1.7549969999999999</v>
      </c>
      <c r="E1885" s="4">
        <v>2.2874089999999998</v>
      </c>
      <c r="F1885" s="4">
        <v>5.1561750000000002</v>
      </c>
      <c r="G1885" s="4">
        <v>2.5836890000000001</v>
      </c>
      <c r="H1885" s="4" t="s">
        <v>2678</v>
      </c>
    </row>
    <row r="1886" spans="1:8">
      <c r="A1886" s="4">
        <v>3171</v>
      </c>
      <c r="B1886" s="4">
        <v>4.2561600000000004</v>
      </c>
      <c r="C1886" s="4">
        <v>-1.3805419999999999</v>
      </c>
      <c r="D1886" s="4">
        <v>6.7042539999999997</v>
      </c>
      <c r="E1886" s="4">
        <v>0.51198699999999997</v>
      </c>
      <c r="F1886" s="4">
        <v>1.186992</v>
      </c>
      <c r="G1886" s="4">
        <v>5.9701899999999997</v>
      </c>
      <c r="H1886" s="4" t="s">
        <v>2679</v>
      </c>
    </row>
    <row r="1887" spans="1:8">
      <c r="A1887" s="4">
        <v>3172</v>
      </c>
      <c r="B1887" s="4">
        <v>1.8656079999999999</v>
      </c>
      <c r="C1887" s="4">
        <v>0.55551600000000001</v>
      </c>
      <c r="D1887" s="4">
        <v>1.251725</v>
      </c>
      <c r="E1887" s="4">
        <v>0.51607099999999995</v>
      </c>
      <c r="F1887" s="4">
        <v>-0.32232699999999997</v>
      </c>
      <c r="G1887" s="4">
        <v>1.8713770000000001</v>
      </c>
      <c r="H1887" s="4" t="s">
        <v>2680</v>
      </c>
    </row>
    <row r="1888" spans="1:8">
      <c r="A1888" s="4">
        <v>3173</v>
      </c>
      <c r="B1888" s="4">
        <v>-0.120141</v>
      </c>
      <c r="C1888" s="4">
        <v>-6.3854999999999995E-2</v>
      </c>
      <c r="D1888" s="4">
        <v>0.66711500000000001</v>
      </c>
      <c r="E1888" s="4">
        <v>0.23821800000000001</v>
      </c>
      <c r="F1888" s="4">
        <v>-0.21946099999999999</v>
      </c>
      <c r="G1888" s="4">
        <v>0.67929399999999995</v>
      </c>
      <c r="H1888" s="4" t="s">
        <v>2681</v>
      </c>
    </row>
    <row r="1889" spans="1:8">
      <c r="A1889" s="4">
        <v>3174</v>
      </c>
      <c r="B1889" s="4">
        <v>5.8949470000000002</v>
      </c>
      <c r="C1889" s="4">
        <v>-1.49352</v>
      </c>
      <c r="D1889" s="4">
        <v>1.4045449999999999</v>
      </c>
      <c r="E1889" s="4">
        <v>3.67232</v>
      </c>
      <c r="F1889" s="4">
        <v>2.161413</v>
      </c>
      <c r="G1889" s="4">
        <v>2.922917</v>
      </c>
      <c r="H1889" s="4" t="s">
        <v>2682</v>
      </c>
    </row>
    <row r="1890" spans="1:8">
      <c r="A1890" s="4">
        <v>3175</v>
      </c>
      <c r="B1890" s="4">
        <v>-2.006602</v>
      </c>
      <c r="C1890" s="4">
        <v>-1.224745</v>
      </c>
      <c r="D1890" s="4">
        <v>2.023269</v>
      </c>
      <c r="E1890" s="4">
        <v>0.361763</v>
      </c>
      <c r="F1890" s="4">
        <v>-0.13527600000000001</v>
      </c>
      <c r="G1890" s="4">
        <v>0.39378000000000002</v>
      </c>
      <c r="H1890" s="4" t="s">
        <v>2683</v>
      </c>
    </row>
    <row r="1891" spans="1:8">
      <c r="A1891" s="4">
        <v>3176</v>
      </c>
      <c r="B1891" s="4">
        <v>4.0989100000000001</v>
      </c>
      <c r="C1891" s="4">
        <v>-1.115208</v>
      </c>
      <c r="D1891" s="4">
        <v>0.191106</v>
      </c>
      <c r="E1891" s="4">
        <v>1.7725930000000001</v>
      </c>
      <c r="F1891" s="4">
        <v>-8.3596000000000004E-2</v>
      </c>
      <c r="G1891" s="4">
        <v>-0.68228800000000001</v>
      </c>
      <c r="H1891" s="4" t="s">
        <v>2684</v>
      </c>
    </row>
    <row r="1892" spans="1:8">
      <c r="A1892" s="4">
        <v>3177</v>
      </c>
      <c r="B1892" s="4">
        <v>-0.96986300000000003</v>
      </c>
      <c r="C1892" s="4">
        <v>1.3791610000000001</v>
      </c>
      <c r="D1892" s="4">
        <v>5.5064250000000001</v>
      </c>
      <c r="E1892" s="4">
        <v>-1.5746899999999999</v>
      </c>
      <c r="F1892" s="4">
        <v>0.46035100000000001</v>
      </c>
      <c r="G1892" s="4">
        <v>4.7876899999999996</v>
      </c>
      <c r="H1892" s="4" t="s">
        <v>2685</v>
      </c>
    </row>
    <row r="1893" spans="1:8">
      <c r="A1893" s="4">
        <v>3178</v>
      </c>
      <c r="B1893" s="4">
        <v>-0.79149499999999995</v>
      </c>
      <c r="C1893" s="4">
        <v>-0.23286499999999999</v>
      </c>
      <c r="D1893" s="4">
        <v>-0.47319899999999998</v>
      </c>
      <c r="E1893" s="4">
        <v>3.095942</v>
      </c>
      <c r="F1893" s="4">
        <v>0.77655700000000005</v>
      </c>
      <c r="G1893" s="4">
        <v>-0.53710000000000002</v>
      </c>
      <c r="H1893" s="4" t="s">
        <v>2686</v>
      </c>
    </row>
    <row r="1894" spans="1:8">
      <c r="A1894" s="4">
        <v>3179</v>
      </c>
      <c r="B1894" s="4">
        <v>6.2581899999999999</v>
      </c>
      <c r="C1894" s="4">
        <v>-1.477419</v>
      </c>
      <c r="D1894" s="4">
        <v>6.0251720000000004</v>
      </c>
      <c r="E1894" s="4">
        <v>4.8984870000000003</v>
      </c>
      <c r="F1894" s="4">
        <v>1.193208</v>
      </c>
      <c r="G1894" s="4">
        <v>4.6454550000000001</v>
      </c>
      <c r="H1894" s="4" t="s">
        <v>2687</v>
      </c>
    </row>
    <row r="1895" spans="1:8">
      <c r="A1895" s="4">
        <v>3180</v>
      </c>
      <c r="B1895" s="4">
        <v>-1.0187809999999999</v>
      </c>
      <c r="C1895" s="4">
        <v>-2.5198079999999998</v>
      </c>
      <c r="D1895" s="4">
        <v>4.8749229999999999</v>
      </c>
      <c r="E1895" s="4">
        <v>-3.8439070000000002</v>
      </c>
      <c r="F1895" s="4">
        <v>-2.3262580000000002</v>
      </c>
      <c r="G1895" s="4">
        <v>3.7096010000000001</v>
      </c>
      <c r="H1895" s="4" t="s">
        <v>2688</v>
      </c>
    </row>
    <row r="1896" spans="1:8">
      <c r="A1896" s="4">
        <v>3181</v>
      </c>
      <c r="B1896" s="4">
        <v>2.0107819999999998</v>
      </c>
      <c r="C1896" s="4">
        <v>-8.8286000000000003E-2</v>
      </c>
      <c r="D1896" s="4">
        <v>2.0953119999999998</v>
      </c>
      <c r="E1896" s="4">
        <v>4.8203750000000003</v>
      </c>
      <c r="F1896" s="4">
        <v>2.9533140000000002</v>
      </c>
      <c r="G1896" s="4">
        <v>0.881498</v>
      </c>
      <c r="H1896" s="4" t="s">
        <v>2689</v>
      </c>
    </row>
    <row r="1897" spans="1:8">
      <c r="A1897" s="4">
        <v>3182</v>
      </c>
      <c r="B1897" s="4">
        <v>1.965346</v>
      </c>
      <c r="C1897" s="4">
        <v>-1.4192530000000001</v>
      </c>
      <c r="D1897" s="4">
        <v>-1.4762729999999999</v>
      </c>
      <c r="E1897" s="4">
        <v>0.62866599999999995</v>
      </c>
      <c r="F1897" s="4">
        <v>-0.62446699999999999</v>
      </c>
      <c r="G1897" s="4">
        <v>-3.5923820000000002</v>
      </c>
      <c r="H1897" s="4" t="s">
        <v>2690</v>
      </c>
    </row>
    <row r="1898" spans="1:8">
      <c r="A1898" s="4">
        <v>3183</v>
      </c>
      <c r="B1898" s="4">
        <v>-3.019628</v>
      </c>
      <c r="C1898" s="4">
        <v>-0.85214999999999996</v>
      </c>
      <c r="D1898" s="4">
        <v>1.2503949999999999</v>
      </c>
      <c r="E1898" s="4">
        <v>-2.2302780000000002</v>
      </c>
      <c r="F1898" s="4">
        <v>-1.803582</v>
      </c>
      <c r="G1898" s="4">
        <v>2.300986</v>
      </c>
      <c r="H1898" s="4" t="s">
        <v>2691</v>
      </c>
    </row>
    <row r="1899" spans="1:8">
      <c r="A1899" s="4">
        <v>3184</v>
      </c>
      <c r="B1899" s="4">
        <v>-6.5104680000000004</v>
      </c>
      <c r="C1899" s="4">
        <v>1.39568</v>
      </c>
      <c r="D1899" s="4">
        <v>-4.2500419999999997</v>
      </c>
      <c r="E1899" s="4">
        <v>-6.9309999999999997E-2</v>
      </c>
      <c r="F1899" s="4">
        <v>-1.0120910000000001</v>
      </c>
      <c r="G1899" s="4">
        <v>-5.3033599999999996</v>
      </c>
      <c r="H1899" s="4" t="s">
        <v>2692</v>
      </c>
    </row>
    <row r="1900" spans="1:8">
      <c r="A1900" s="4">
        <v>3185</v>
      </c>
      <c r="B1900" s="4">
        <v>-1.4162079999999999</v>
      </c>
      <c r="C1900" s="4">
        <v>2.6958479999999998</v>
      </c>
      <c r="D1900" s="4">
        <v>0.90621200000000002</v>
      </c>
      <c r="E1900" s="4">
        <v>-4.1422059999999998</v>
      </c>
      <c r="F1900" s="4">
        <v>-2.633006</v>
      </c>
      <c r="G1900" s="4">
        <v>-0.20824999999999999</v>
      </c>
      <c r="H1900" s="4" t="s">
        <v>2693</v>
      </c>
    </row>
    <row r="1901" spans="1:8">
      <c r="A1901" s="4">
        <v>3186</v>
      </c>
      <c r="B1901" s="4">
        <v>0.83519500000000002</v>
      </c>
      <c r="C1901" s="4">
        <v>-0.468528</v>
      </c>
      <c r="D1901" s="4">
        <v>-5.7199E-2</v>
      </c>
      <c r="E1901" s="4">
        <v>4.209803</v>
      </c>
      <c r="F1901" s="4">
        <v>2.7080310000000001</v>
      </c>
      <c r="G1901" s="4">
        <v>-1.1161080000000001</v>
      </c>
      <c r="H1901" s="4" t="s">
        <v>2694</v>
      </c>
    </row>
    <row r="1902" spans="1:8">
      <c r="A1902" s="4">
        <v>3187</v>
      </c>
      <c r="B1902" s="4">
        <v>-0.462945</v>
      </c>
      <c r="C1902" s="4">
        <v>0.60908399999999996</v>
      </c>
      <c r="D1902" s="4">
        <v>0.176318</v>
      </c>
      <c r="E1902" s="4">
        <v>-1.1997169999999999</v>
      </c>
      <c r="F1902" s="4">
        <v>0.184172</v>
      </c>
      <c r="G1902" s="4">
        <v>1.133796</v>
      </c>
      <c r="H1902" s="4" t="s">
        <v>2695</v>
      </c>
    </row>
    <row r="1903" spans="1:8">
      <c r="A1903" s="4">
        <v>3188</v>
      </c>
      <c r="B1903" s="4">
        <v>2.06386</v>
      </c>
      <c r="C1903" s="4">
        <v>0.186251</v>
      </c>
      <c r="D1903" s="4">
        <v>-0.76075000000000004</v>
      </c>
      <c r="E1903" s="4">
        <v>-0.833117</v>
      </c>
      <c r="F1903" s="4">
        <v>-0.88309499999999996</v>
      </c>
      <c r="G1903" s="4">
        <v>0.237619</v>
      </c>
      <c r="H1903" s="4" t="s">
        <v>2696</v>
      </c>
    </row>
    <row r="1904" spans="1:8">
      <c r="A1904" s="4">
        <v>3189</v>
      </c>
      <c r="B1904" s="4">
        <v>3.6323780000000001</v>
      </c>
      <c r="C1904" s="4">
        <v>-1.8004309999999999</v>
      </c>
      <c r="D1904" s="4">
        <v>5.2505420000000003</v>
      </c>
      <c r="E1904" s="4">
        <v>-5.3773150000000003</v>
      </c>
      <c r="F1904" s="4">
        <v>-1.5938030000000001</v>
      </c>
      <c r="G1904" s="4">
        <v>8.3707580000000004</v>
      </c>
      <c r="H1904" s="4" t="s">
        <v>2697</v>
      </c>
    </row>
    <row r="1905" spans="1:8">
      <c r="A1905" s="4">
        <v>3190</v>
      </c>
      <c r="B1905" s="4">
        <v>-4.2217229999999999</v>
      </c>
      <c r="C1905" s="4">
        <v>1.8345100000000001</v>
      </c>
      <c r="D1905" s="4">
        <v>1.8189109999999999</v>
      </c>
      <c r="E1905" s="4">
        <v>-2.4923250000000001</v>
      </c>
      <c r="F1905" s="4">
        <v>1.8769899999999999</v>
      </c>
      <c r="G1905" s="4">
        <v>0.247751</v>
      </c>
      <c r="H1905" s="4" t="s">
        <v>2698</v>
      </c>
    </row>
    <row r="1906" spans="1:8">
      <c r="A1906" s="4">
        <v>3191</v>
      </c>
      <c r="B1906" s="4">
        <v>3.704828</v>
      </c>
      <c r="C1906" s="4">
        <v>-0.72706800000000005</v>
      </c>
      <c r="D1906" s="4">
        <v>1.577342</v>
      </c>
      <c r="E1906" s="4">
        <v>-0.15009900000000001</v>
      </c>
      <c r="F1906" s="4">
        <v>-0.33049499999999998</v>
      </c>
      <c r="G1906" s="4">
        <v>2.1987459999999999</v>
      </c>
      <c r="H1906" s="4" t="s">
        <v>2699</v>
      </c>
    </row>
    <row r="1907" spans="1:8">
      <c r="A1907" s="4">
        <v>3192</v>
      </c>
      <c r="B1907" s="4">
        <v>0.91764999999999997</v>
      </c>
      <c r="C1907" s="4">
        <v>-1.883915</v>
      </c>
      <c r="D1907" s="4">
        <v>3.1314630000000001</v>
      </c>
      <c r="E1907" s="4">
        <v>-4.0347869999999997</v>
      </c>
      <c r="F1907" s="4">
        <v>-1.292308</v>
      </c>
      <c r="G1907" s="4">
        <v>5.2860360000000002</v>
      </c>
      <c r="H1907" s="4" t="s">
        <v>2700</v>
      </c>
    </row>
    <row r="1908" spans="1:8">
      <c r="A1908" s="4">
        <v>3193</v>
      </c>
      <c r="B1908" s="4">
        <v>1.293272</v>
      </c>
      <c r="C1908" s="4">
        <v>-0.36489500000000002</v>
      </c>
      <c r="D1908" s="4">
        <v>-0.87414599999999998</v>
      </c>
      <c r="E1908" s="4">
        <v>0.33270300000000003</v>
      </c>
      <c r="F1908" s="4">
        <v>-0.31286900000000001</v>
      </c>
      <c r="G1908" s="4">
        <v>0.18829399999999999</v>
      </c>
      <c r="H1908" s="4" t="s">
        <v>2701</v>
      </c>
    </row>
    <row r="1909" spans="1:8">
      <c r="A1909" s="4">
        <v>3194</v>
      </c>
      <c r="B1909" s="4">
        <v>-1.2825500000000001</v>
      </c>
      <c r="C1909" s="4">
        <v>6.6234000000000001E-2</v>
      </c>
      <c r="D1909" s="4">
        <v>-2.616152</v>
      </c>
      <c r="E1909" s="4">
        <v>-1.0940879999999999</v>
      </c>
      <c r="F1909" s="4">
        <v>-0.36406300000000003</v>
      </c>
      <c r="G1909" s="4">
        <v>-1.7271559999999999</v>
      </c>
      <c r="H1909" s="4" t="s">
        <v>2702</v>
      </c>
    </row>
    <row r="1910" spans="1:8">
      <c r="A1910" s="4">
        <v>3195</v>
      </c>
      <c r="B1910" s="4">
        <v>-3.2843230000000001</v>
      </c>
      <c r="C1910" s="4">
        <v>1.122495</v>
      </c>
      <c r="D1910" s="4">
        <v>1.0526219999999999</v>
      </c>
      <c r="E1910" s="4">
        <v>-2.3546860000000001</v>
      </c>
      <c r="F1910" s="4">
        <v>-3.7092E-2</v>
      </c>
      <c r="G1910" s="4">
        <v>0.21629499999999999</v>
      </c>
      <c r="H1910" s="4" t="s">
        <v>2703</v>
      </c>
    </row>
    <row r="1911" spans="1:8">
      <c r="A1911" s="4">
        <v>3196</v>
      </c>
      <c r="B1911" s="4">
        <v>-2.7066249999999998</v>
      </c>
      <c r="C1911" s="4">
        <v>-1.300324</v>
      </c>
      <c r="D1911" s="4">
        <v>-0.76305199999999995</v>
      </c>
      <c r="E1911" s="4">
        <v>2.5316160000000001</v>
      </c>
      <c r="F1911" s="4">
        <v>0.695689</v>
      </c>
      <c r="G1911" s="4">
        <v>-4.6267709999999997</v>
      </c>
      <c r="H1911" s="4" t="s">
        <v>2704</v>
      </c>
    </row>
    <row r="1912" spans="1:8">
      <c r="A1912" s="4">
        <v>3197</v>
      </c>
      <c r="B1912" s="4">
        <v>-10.968394999999999</v>
      </c>
      <c r="C1912" s="4">
        <v>-0.32773000000000002</v>
      </c>
      <c r="D1912" s="4">
        <v>-0.62197999999999998</v>
      </c>
      <c r="E1912" s="4">
        <v>-6.1572789999999999</v>
      </c>
      <c r="F1912" s="4">
        <v>-0.51076100000000002</v>
      </c>
      <c r="G1912" s="4">
        <v>-6.0035080000000001</v>
      </c>
      <c r="H1912" s="4" t="s">
        <v>2705</v>
      </c>
    </row>
    <row r="1913" spans="1:8">
      <c r="A1913" s="4">
        <v>3198</v>
      </c>
      <c r="B1913" s="4">
        <v>-4.8151349999999997</v>
      </c>
      <c r="C1913" s="4">
        <v>1.0441279999999999</v>
      </c>
      <c r="D1913" s="4">
        <v>-0.23452200000000001</v>
      </c>
      <c r="E1913" s="4">
        <v>-1.8600350000000001</v>
      </c>
      <c r="F1913" s="4">
        <v>-2.6943869999999999</v>
      </c>
      <c r="G1913" s="4">
        <v>1.6258379999999999</v>
      </c>
      <c r="H1913" s="4" t="s">
        <v>2706</v>
      </c>
    </row>
    <row r="1914" spans="1:8">
      <c r="A1914" s="4">
        <v>3199</v>
      </c>
      <c r="B1914" s="4">
        <v>-1.6756420000000001</v>
      </c>
      <c r="C1914" s="4">
        <v>-0.730128</v>
      </c>
      <c r="D1914" s="4">
        <v>1.7300960000000001</v>
      </c>
      <c r="E1914" s="4">
        <v>-2.0309059999999999</v>
      </c>
      <c r="F1914" s="4">
        <v>-0.97302699999999998</v>
      </c>
      <c r="G1914" s="4">
        <v>1.695538</v>
      </c>
      <c r="H1914" s="4" t="s">
        <v>2707</v>
      </c>
    </row>
    <row r="1915" spans="1:8">
      <c r="A1915" s="4">
        <v>3200</v>
      </c>
      <c r="B1915" s="4">
        <v>0.47979100000000002</v>
      </c>
      <c r="C1915" s="4">
        <v>0.151308</v>
      </c>
      <c r="D1915" s="4">
        <v>0.99160700000000002</v>
      </c>
      <c r="E1915" s="4">
        <v>1.892023</v>
      </c>
      <c r="F1915" s="4">
        <v>1.668091</v>
      </c>
      <c r="G1915" s="4">
        <v>-0.33448499999999998</v>
      </c>
      <c r="H1915" s="4" t="s">
        <v>2708</v>
      </c>
    </row>
    <row r="1916" spans="1:8">
      <c r="A1916" s="4">
        <v>3201</v>
      </c>
      <c r="B1916" s="4">
        <v>0.336061</v>
      </c>
      <c r="C1916" s="4">
        <v>0.61580400000000002</v>
      </c>
      <c r="D1916" s="4">
        <v>-0.695658</v>
      </c>
      <c r="E1916" s="4">
        <v>2.858387</v>
      </c>
      <c r="F1916" s="4">
        <v>2.374752</v>
      </c>
      <c r="G1916" s="4">
        <v>-0.46527400000000002</v>
      </c>
      <c r="H1916" s="4" t="s">
        <v>2709</v>
      </c>
    </row>
    <row r="1917" spans="1:8">
      <c r="A1917" s="4">
        <v>3202</v>
      </c>
      <c r="B1917" s="4">
        <v>-4.559291</v>
      </c>
      <c r="C1917" s="4">
        <v>1.92076</v>
      </c>
      <c r="D1917" s="4">
        <v>-2.886587</v>
      </c>
      <c r="E1917" s="4">
        <v>-1.6049789999999999</v>
      </c>
      <c r="F1917" s="4">
        <v>0.27871099999999999</v>
      </c>
      <c r="G1917" s="4">
        <v>-2.618096</v>
      </c>
      <c r="H1917" s="4" t="s">
        <v>2710</v>
      </c>
    </row>
    <row r="1918" spans="1:8">
      <c r="A1918" s="4">
        <v>3203</v>
      </c>
      <c r="B1918" s="4">
        <v>-1.2508919999999999</v>
      </c>
      <c r="C1918" s="4">
        <v>1.1448590000000001</v>
      </c>
      <c r="D1918" s="4">
        <v>-0.80030599999999996</v>
      </c>
      <c r="E1918" s="4">
        <v>1.464404</v>
      </c>
      <c r="F1918" s="4">
        <v>0.33750400000000003</v>
      </c>
      <c r="G1918" s="4">
        <v>-0.57582199999999994</v>
      </c>
      <c r="H1918" s="4" t="s">
        <v>2711</v>
      </c>
    </row>
    <row r="1919" spans="1:8">
      <c r="A1919" s="4">
        <v>3204</v>
      </c>
      <c r="B1919" s="4">
        <v>-2.6018379999999999</v>
      </c>
      <c r="C1919" s="4">
        <v>2.02834</v>
      </c>
      <c r="D1919" s="4">
        <v>-2.2056179999999999</v>
      </c>
      <c r="E1919" s="4">
        <v>1.1907620000000001</v>
      </c>
      <c r="F1919" s="4">
        <v>-1.0402309999999999</v>
      </c>
      <c r="G1919" s="4">
        <v>-3.5082990000000001</v>
      </c>
      <c r="H1919" s="4" t="s">
        <v>2712</v>
      </c>
    </row>
    <row r="1920" spans="1:8">
      <c r="A1920" s="4">
        <v>3205</v>
      </c>
      <c r="B1920" s="4">
        <v>-0.62027699999999997</v>
      </c>
      <c r="C1920" s="4">
        <v>-0.37209999999999999</v>
      </c>
      <c r="D1920" s="4">
        <v>0.240837</v>
      </c>
      <c r="E1920" s="4">
        <v>-2.8411</v>
      </c>
      <c r="F1920" s="4">
        <v>-1.3142229999999999</v>
      </c>
      <c r="G1920" s="4">
        <v>2.7210429999999999</v>
      </c>
      <c r="H1920" s="4" t="s">
        <v>2713</v>
      </c>
    </row>
    <row r="1921" spans="1:8">
      <c r="A1921" s="4">
        <v>3206</v>
      </c>
      <c r="B1921" s="4">
        <v>3.3714059999999999</v>
      </c>
      <c r="C1921" s="4">
        <v>-0.464055</v>
      </c>
      <c r="D1921" s="4">
        <v>1.586535</v>
      </c>
      <c r="E1921" s="4">
        <v>0.38662000000000002</v>
      </c>
      <c r="F1921" s="4">
        <v>0.41320299999999999</v>
      </c>
      <c r="G1921" s="4">
        <v>-0.43211500000000003</v>
      </c>
      <c r="H1921" s="4" t="s">
        <v>2714</v>
      </c>
    </row>
    <row r="1922" spans="1:8">
      <c r="A1922" s="4">
        <v>3207</v>
      </c>
      <c r="B1922" s="4">
        <v>2.5915810000000001</v>
      </c>
      <c r="C1922" s="4">
        <v>1.317367</v>
      </c>
      <c r="D1922" s="4">
        <v>1.370385</v>
      </c>
      <c r="E1922" s="4">
        <v>1.8923220000000001</v>
      </c>
      <c r="F1922" s="4">
        <v>0.41530499999999998</v>
      </c>
      <c r="G1922" s="4">
        <v>2.0856659999999998</v>
      </c>
      <c r="H1922" s="4" t="s">
        <v>2715</v>
      </c>
    </row>
    <row r="1923" spans="1:8">
      <c r="A1923" s="4">
        <v>3208</v>
      </c>
      <c r="B1923" s="4">
        <v>-1.312646</v>
      </c>
      <c r="C1923" s="4">
        <v>-0.560693</v>
      </c>
      <c r="D1923" s="4">
        <v>3.8676080000000002</v>
      </c>
      <c r="E1923" s="4">
        <v>-4.131488</v>
      </c>
      <c r="F1923" s="4">
        <v>-1.7418739999999999</v>
      </c>
      <c r="G1923" s="4">
        <v>3.1952639999999999</v>
      </c>
      <c r="H1923" s="4" t="s">
        <v>2716</v>
      </c>
    </row>
    <row r="1924" spans="1:8">
      <c r="A1924" s="4">
        <v>3209</v>
      </c>
      <c r="B1924" s="4">
        <v>-2.9155169999999999</v>
      </c>
      <c r="C1924" s="4">
        <v>0.50187999999999999</v>
      </c>
      <c r="D1924" s="4">
        <v>-0.74388299999999996</v>
      </c>
      <c r="E1924" s="4">
        <v>-8.1692000000000001E-2</v>
      </c>
      <c r="F1924" s="4">
        <v>0.30507499999999999</v>
      </c>
      <c r="G1924" s="4">
        <v>-0.72282999999999997</v>
      </c>
      <c r="H1924" s="4" t="s">
        <v>2717</v>
      </c>
    </row>
    <row r="1925" spans="1:8">
      <c r="A1925" s="4">
        <v>3210</v>
      </c>
      <c r="B1925" s="4">
        <v>2.2003000000000002E-2</v>
      </c>
      <c r="C1925" s="4">
        <v>0.92791800000000002</v>
      </c>
      <c r="D1925" s="4">
        <v>-0.87845399999999996</v>
      </c>
      <c r="E1925" s="4">
        <v>2.8714040000000001</v>
      </c>
      <c r="F1925" s="4">
        <v>0.40859499999999999</v>
      </c>
      <c r="G1925" s="4">
        <v>-0.50430799999999998</v>
      </c>
      <c r="H1925" s="4" t="s">
        <v>2718</v>
      </c>
    </row>
    <row r="1926" spans="1:8">
      <c r="A1926" s="4">
        <v>3211</v>
      </c>
      <c r="B1926" s="4">
        <v>-2.8716020000000002</v>
      </c>
      <c r="C1926" s="4">
        <v>1.0325549999999999</v>
      </c>
      <c r="D1926" s="4">
        <v>-0.72690900000000003</v>
      </c>
      <c r="E1926" s="4">
        <v>-2.4885839999999999</v>
      </c>
      <c r="F1926" s="4">
        <v>-0.943832</v>
      </c>
      <c r="G1926" s="4">
        <v>-1.4265E-2</v>
      </c>
      <c r="H1926" s="4" t="s">
        <v>2719</v>
      </c>
    </row>
    <row r="1927" spans="1:8">
      <c r="A1927" s="4">
        <v>3212</v>
      </c>
      <c r="B1927" s="4">
        <v>3.2117520000000002</v>
      </c>
      <c r="C1927" s="4">
        <v>-0.135824</v>
      </c>
      <c r="D1927" s="4">
        <v>1.3578220000000001</v>
      </c>
      <c r="E1927" s="4">
        <v>-0.65517000000000003</v>
      </c>
      <c r="F1927" s="4">
        <v>-0.87209599999999998</v>
      </c>
      <c r="G1927" s="4">
        <v>2.223894</v>
      </c>
      <c r="H1927" s="4" t="s">
        <v>2720</v>
      </c>
    </row>
    <row r="1928" spans="1:8">
      <c r="A1928" s="4">
        <v>3213</v>
      </c>
      <c r="B1928" s="4">
        <v>-1.21739</v>
      </c>
      <c r="C1928" s="4">
        <v>1.997125</v>
      </c>
      <c r="D1928" s="4">
        <v>9.2101000000000002E-2</v>
      </c>
      <c r="E1928" s="4">
        <v>-2.9467889999999999</v>
      </c>
      <c r="F1928" s="4">
        <v>-0.65689600000000004</v>
      </c>
      <c r="G1928" s="4">
        <v>1.521712</v>
      </c>
      <c r="H1928" s="4" t="s">
        <v>2721</v>
      </c>
    </row>
    <row r="1929" spans="1:8">
      <c r="A1929" s="4">
        <v>3214</v>
      </c>
      <c r="B1929" s="4">
        <v>-2.6686649999999998</v>
      </c>
      <c r="C1929" s="4">
        <v>1.2651300000000001</v>
      </c>
      <c r="D1929" s="4">
        <v>-1.3883669999999999</v>
      </c>
      <c r="E1929" s="4">
        <v>-2.963187</v>
      </c>
      <c r="F1929" s="4">
        <v>-1.1987399999999999</v>
      </c>
      <c r="G1929" s="4">
        <v>-0.83648199999999995</v>
      </c>
      <c r="H1929" s="4" t="s">
        <v>2722</v>
      </c>
    </row>
    <row r="1930" spans="1:8">
      <c r="A1930" s="4">
        <v>3215</v>
      </c>
      <c r="B1930" s="4">
        <v>-7.2883570000000004</v>
      </c>
      <c r="C1930" s="4">
        <v>1.407133</v>
      </c>
      <c r="D1930" s="4">
        <v>-0.88175199999999998</v>
      </c>
      <c r="E1930" s="4">
        <v>-2.9631479999999999</v>
      </c>
      <c r="F1930" s="4">
        <v>-1.756761</v>
      </c>
      <c r="G1930" s="4">
        <v>-4.5172059999999998</v>
      </c>
      <c r="H1930" s="4" t="s">
        <v>2723</v>
      </c>
    </row>
    <row r="1931" spans="1:8">
      <c r="A1931" s="4">
        <v>3216</v>
      </c>
      <c r="B1931" s="4">
        <v>2.7954020000000002</v>
      </c>
      <c r="C1931" s="4">
        <v>0.29839399999999999</v>
      </c>
      <c r="D1931" s="4">
        <v>2.3890449999999999</v>
      </c>
      <c r="E1931" s="4">
        <v>2.4684569999999999</v>
      </c>
      <c r="F1931" s="4">
        <v>0.32853199999999999</v>
      </c>
      <c r="G1931" s="4">
        <v>2.4138660000000001</v>
      </c>
      <c r="H1931" s="4" t="s">
        <v>2724</v>
      </c>
    </row>
    <row r="1932" spans="1:8">
      <c r="A1932" s="4">
        <v>3217</v>
      </c>
      <c r="B1932" s="4">
        <v>1.7405280000000001</v>
      </c>
      <c r="C1932" s="4">
        <v>-2.3799630000000001</v>
      </c>
      <c r="D1932" s="4">
        <v>2.738785</v>
      </c>
      <c r="E1932" s="4">
        <v>3.1385740000000002</v>
      </c>
      <c r="F1932" s="4">
        <v>-0.36526999999999998</v>
      </c>
      <c r="G1932" s="4">
        <v>1.3219380000000001</v>
      </c>
      <c r="H1932" s="4" t="s">
        <v>2725</v>
      </c>
    </row>
    <row r="1933" spans="1:8">
      <c r="A1933" s="4">
        <v>3218</v>
      </c>
      <c r="B1933" s="4">
        <v>-1.835016</v>
      </c>
      <c r="C1933" s="4">
        <v>1.2276320000000001</v>
      </c>
      <c r="D1933" s="4">
        <v>-1.1945699999999999</v>
      </c>
      <c r="E1933" s="4">
        <v>1.484564</v>
      </c>
      <c r="F1933" s="4">
        <v>1.468097</v>
      </c>
      <c r="G1933" s="4">
        <v>-2.45553</v>
      </c>
      <c r="H1933" s="4" t="s">
        <v>2726</v>
      </c>
    </row>
    <row r="1934" spans="1:8">
      <c r="A1934" s="4">
        <v>3219</v>
      </c>
      <c r="B1934" s="4">
        <v>0.31281799999999998</v>
      </c>
      <c r="C1934" s="4">
        <v>-2.2783530000000001</v>
      </c>
      <c r="D1934" s="4">
        <v>3.1250490000000002</v>
      </c>
      <c r="E1934" s="4">
        <v>-1.3651770000000001</v>
      </c>
      <c r="F1934" s="4">
        <v>-0.68042899999999995</v>
      </c>
      <c r="G1934" s="4">
        <v>2.042824</v>
      </c>
      <c r="H1934" s="4" t="s">
        <v>2727</v>
      </c>
    </row>
    <row r="1935" spans="1:8">
      <c r="A1935" s="4">
        <v>3220</v>
      </c>
      <c r="B1935" s="4">
        <v>-4.278435</v>
      </c>
      <c r="C1935" s="4">
        <v>0.67443699999999995</v>
      </c>
      <c r="D1935" s="4">
        <v>0.83823700000000001</v>
      </c>
      <c r="E1935" s="4">
        <v>-1.224164</v>
      </c>
      <c r="F1935" s="4">
        <v>-1.7214160000000001</v>
      </c>
      <c r="G1935" s="4">
        <v>7.4428999999999995E-2</v>
      </c>
      <c r="H1935" s="4" t="s">
        <v>2728</v>
      </c>
    </row>
    <row r="1936" spans="1:8">
      <c r="A1936" s="4">
        <v>3221</v>
      </c>
      <c r="B1936" s="4">
        <v>-0.73351200000000005</v>
      </c>
      <c r="C1936" s="4">
        <v>2.0072519999999998</v>
      </c>
      <c r="D1936" s="4">
        <v>-3.7810000000000001E-3</v>
      </c>
      <c r="E1936" s="4">
        <v>-1.9751510000000001</v>
      </c>
      <c r="F1936" s="4">
        <v>-0.97561600000000004</v>
      </c>
      <c r="G1936" s="4">
        <v>1.5354810000000001</v>
      </c>
      <c r="H1936" s="4" t="s">
        <v>2729</v>
      </c>
    </row>
    <row r="1937" spans="1:8">
      <c r="A1937" s="4">
        <v>3222</v>
      </c>
      <c r="B1937" s="4">
        <v>2.8453629999999999</v>
      </c>
      <c r="C1937" s="4">
        <v>-0.60208700000000004</v>
      </c>
      <c r="D1937" s="4">
        <v>9.4547999999999993E-2</v>
      </c>
      <c r="E1937" s="4">
        <v>3.075431</v>
      </c>
      <c r="F1937" s="4">
        <v>1.972091</v>
      </c>
      <c r="G1937" s="4">
        <v>-1.584789</v>
      </c>
      <c r="H1937" s="4" t="s">
        <v>2730</v>
      </c>
    </row>
    <row r="1938" spans="1:8">
      <c r="A1938" s="4">
        <v>3223</v>
      </c>
      <c r="B1938" s="4">
        <v>3.9863680000000001</v>
      </c>
      <c r="C1938" s="4">
        <v>-0.64393</v>
      </c>
      <c r="D1938" s="4">
        <v>3.1431209999999998</v>
      </c>
      <c r="E1938" s="4">
        <v>2.7432590000000001</v>
      </c>
      <c r="F1938" s="4">
        <v>1.1365179999999999</v>
      </c>
      <c r="G1938" s="4">
        <v>2.4391919999999998</v>
      </c>
      <c r="H1938" s="4" t="s">
        <v>2731</v>
      </c>
    </row>
    <row r="1939" spans="1:8">
      <c r="A1939" s="4">
        <v>3224</v>
      </c>
      <c r="B1939" s="4">
        <v>2.8146610000000001</v>
      </c>
      <c r="C1939" s="4">
        <v>0.40520899999999999</v>
      </c>
      <c r="D1939" s="4">
        <v>2.0257480000000001</v>
      </c>
      <c r="E1939" s="4">
        <v>4.0227959999999996</v>
      </c>
      <c r="F1939" s="4">
        <v>-0.261189</v>
      </c>
      <c r="G1939" s="4">
        <v>0.98292400000000002</v>
      </c>
      <c r="H1939" s="4" t="s">
        <v>2732</v>
      </c>
    </row>
    <row r="1940" spans="1:8">
      <c r="A1940" s="4">
        <v>3225</v>
      </c>
      <c r="B1940" s="4">
        <v>7.0974930000000001</v>
      </c>
      <c r="C1940" s="4">
        <v>-2.5558700000000001</v>
      </c>
      <c r="D1940" s="4">
        <v>4.1421159999999997</v>
      </c>
      <c r="E1940" s="4">
        <v>4.0015929999999997</v>
      </c>
      <c r="F1940" s="4">
        <v>1.203881</v>
      </c>
      <c r="G1940" s="4">
        <v>0.87388900000000003</v>
      </c>
      <c r="H1940" s="4" t="s">
        <v>2733</v>
      </c>
    </row>
    <row r="1941" spans="1:8">
      <c r="A1941" s="4">
        <v>3226</v>
      </c>
      <c r="B1941" s="4">
        <v>1.9725470000000001</v>
      </c>
      <c r="C1941" s="4">
        <v>0.16863500000000001</v>
      </c>
      <c r="D1941" s="4">
        <v>1.772386</v>
      </c>
      <c r="E1941" s="4">
        <v>3.6834389999999999</v>
      </c>
      <c r="F1941" s="4">
        <v>1.6483699999999999</v>
      </c>
      <c r="G1941" s="4">
        <v>3.4249420000000002</v>
      </c>
      <c r="H1941" s="4" t="s">
        <v>2734</v>
      </c>
    </row>
    <row r="1942" spans="1:8">
      <c r="A1942" s="4">
        <v>3227</v>
      </c>
      <c r="B1942" s="4">
        <v>-0.93444199999999999</v>
      </c>
      <c r="C1942" s="4">
        <v>0.38738800000000001</v>
      </c>
      <c r="D1942" s="4">
        <v>2.7195990000000001</v>
      </c>
      <c r="E1942" s="4">
        <v>2.5672540000000001</v>
      </c>
      <c r="F1942" s="4">
        <v>0.66414799999999996</v>
      </c>
      <c r="G1942" s="4">
        <v>0.63193699999999997</v>
      </c>
      <c r="H1942" s="4" t="s">
        <v>2735</v>
      </c>
    </row>
    <row r="1943" spans="1:8">
      <c r="A1943" s="4">
        <v>3228</v>
      </c>
      <c r="B1943" s="4">
        <v>-8.4660379999999993</v>
      </c>
      <c r="C1943" s="4">
        <v>1.328759</v>
      </c>
      <c r="D1943" s="4">
        <v>-3.5915710000000001</v>
      </c>
      <c r="E1943" s="4">
        <v>-4.7318009999999999</v>
      </c>
      <c r="F1943" s="4">
        <v>1.6205000000000001E-2</v>
      </c>
      <c r="G1943" s="4">
        <v>-5.4395110000000004</v>
      </c>
      <c r="H1943" s="4" t="s">
        <v>2736</v>
      </c>
    </row>
    <row r="1944" spans="1:8">
      <c r="A1944" s="4">
        <v>3229</v>
      </c>
      <c r="B1944" s="4">
        <v>0.65528799999999998</v>
      </c>
      <c r="C1944" s="4">
        <v>-2.0846990000000001</v>
      </c>
      <c r="D1944" s="4">
        <v>2.7426339999999998</v>
      </c>
      <c r="E1944" s="4">
        <v>2.3746399999999999</v>
      </c>
      <c r="F1944" s="4">
        <v>1.1423490000000001</v>
      </c>
      <c r="G1944" s="4">
        <v>0.90857399999999999</v>
      </c>
      <c r="H1944" s="4" t="s">
        <v>2737</v>
      </c>
    </row>
    <row r="1945" spans="1:8">
      <c r="A1945" s="4">
        <v>3230</v>
      </c>
      <c r="B1945" s="4">
        <v>-4.6989539999999996</v>
      </c>
      <c r="C1945" s="4">
        <v>1.586768</v>
      </c>
      <c r="D1945" s="4">
        <v>-1.3740110000000001</v>
      </c>
      <c r="E1945" s="4">
        <v>-5.7348710000000001</v>
      </c>
      <c r="F1945" s="4">
        <v>-1.830918</v>
      </c>
      <c r="G1945" s="4">
        <v>-1.5939680000000001</v>
      </c>
      <c r="H1945" s="4" t="s">
        <v>2738</v>
      </c>
    </row>
    <row r="1946" spans="1:8">
      <c r="A1946" s="4">
        <v>3231</v>
      </c>
      <c r="B1946" s="4">
        <v>-3.2211509999999999</v>
      </c>
      <c r="C1946" s="4">
        <v>2.3539159999999999</v>
      </c>
      <c r="D1946" s="4">
        <v>-3.0291359999999998</v>
      </c>
      <c r="E1946" s="4">
        <v>-0.92625500000000005</v>
      </c>
      <c r="F1946" s="4">
        <v>-2.1640290000000002</v>
      </c>
      <c r="G1946" s="4">
        <v>-2.8450139999999999</v>
      </c>
      <c r="H1946" s="4" t="s">
        <v>2739</v>
      </c>
    </row>
    <row r="1947" spans="1:8">
      <c r="A1947" s="4">
        <v>3232</v>
      </c>
      <c r="B1947" s="4">
        <v>-1.1830130000000001</v>
      </c>
      <c r="C1947" s="4">
        <v>1.2224900000000001</v>
      </c>
      <c r="D1947" s="4">
        <v>-0.141295</v>
      </c>
      <c r="E1947" s="4">
        <v>-1.9376770000000001</v>
      </c>
      <c r="F1947" s="4">
        <v>-0.83877900000000005</v>
      </c>
      <c r="G1947" s="4">
        <v>0.56482500000000002</v>
      </c>
      <c r="H1947" s="4" t="s">
        <v>2740</v>
      </c>
    </row>
    <row r="1948" spans="1:8">
      <c r="A1948" s="4">
        <v>3233</v>
      </c>
      <c r="B1948" s="4">
        <v>-2.8334429999999999</v>
      </c>
      <c r="C1948" s="4">
        <v>-1.4352400000000001</v>
      </c>
      <c r="D1948" s="4">
        <v>-1.939038</v>
      </c>
      <c r="E1948" s="4">
        <v>-1.4379109999999999</v>
      </c>
      <c r="F1948" s="4">
        <v>-0.153388</v>
      </c>
      <c r="G1948" s="4">
        <v>-2.1608999999999998</v>
      </c>
      <c r="H1948" s="4" t="s">
        <v>2741</v>
      </c>
    </row>
    <row r="1949" spans="1:8">
      <c r="A1949" s="4">
        <v>3234</v>
      </c>
      <c r="B1949" s="4">
        <v>4.3655569999999999</v>
      </c>
      <c r="C1949" s="4">
        <v>-1.4302440000000001</v>
      </c>
      <c r="D1949" s="4">
        <v>3.6729229999999999</v>
      </c>
      <c r="E1949" s="4">
        <v>-1.7310760000000001</v>
      </c>
      <c r="F1949" s="4">
        <v>-1.1259570000000001</v>
      </c>
      <c r="G1949" s="4">
        <v>3.746543</v>
      </c>
      <c r="H1949" s="4" t="s">
        <v>2742</v>
      </c>
    </row>
    <row r="1950" spans="1:8">
      <c r="A1950" s="4">
        <v>3235</v>
      </c>
      <c r="B1950" s="4">
        <v>4.4447070000000002</v>
      </c>
      <c r="C1950" s="4">
        <v>-0.88043700000000003</v>
      </c>
      <c r="D1950" s="4">
        <v>4.5067769999999996</v>
      </c>
      <c r="E1950" s="4">
        <v>-0.88734100000000005</v>
      </c>
      <c r="F1950" s="4">
        <v>-0.91560799999999998</v>
      </c>
      <c r="G1950" s="4">
        <v>4.2263789999999997</v>
      </c>
      <c r="H1950" s="4" t="s">
        <v>2743</v>
      </c>
    </row>
    <row r="1951" spans="1:8">
      <c r="A1951" s="4">
        <v>3236</v>
      </c>
      <c r="B1951" s="4">
        <v>0.82274499999999995</v>
      </c>
      <c r="C1951" s="4">
        <v>0.83096700000000001</v>
      </c>
      <c r="D1951" s="4">
        <v>1.5922080000000001</v>
      </c>
      <c r="E1951" s="4">
        <v>-1.170153</v>
      </c>
      <c r="F1951" s="4">
        <v>1.27999</v>
      </c>
      <c r="G1951" s="4">
        <v>2.6072109999999999</v>
      </c>
      <c r="H1951" s="4" t="s">
        <v>2744</v>
      </c>
    </row>
    <row r="1952" spans="1:8">
      <c r="A1952" s="4">
        <v>3237</v>
      </c>
      <c r="B1952" s="4">
        <v>3.8420209999999999</v>
      </c>
      <c r="C1952" s="4">
        <v>-0.96005200000000002</v>
      </c>
      <c r="D1952" s="4">
        <v>0.50108200000000003</v>
      </c>
      <c r="E1952" s="4">
        <v>1.7771509999999999</v>
      </c>
      <c r="F1952" s="4">
        <v>0.63034599999999996</v>
      </c>
      <c r="G1952" s="4">
        <v>1.0206360000000001</v>
      </c>
      <c r="H1952" s="4" t="s">
        <v>2745</v>
      </c>
    </row>
    <row r="1953" spans="1:8">
      <c r="A1953" s="4">
        <v>3238</v>
      </c>
      <c r="B1953" s="4">
        <v>-3.0454119999999998</v>
      </c>
      <c r="C1953" s="4">
        <v>0.39841700000000002</v>
      </c>
      <c r="D1953" s="4">
        <v>-0.98503700000000005</v>
      </c>
      <c r="E1953" s="4">
        <v>-3.660717</v>
      </c>
      <c r="F1953" s="4">
        <v>-1.42235</v>
      </c>
      <c r="G1953" s="4">
        <v>-0.57203400000000004</v>
      </c>
      <c r="H1953" s="4" t="s">
        <v>2746</v>
      </c>
    </row>
    <row r="1954" spans="1:8">
      <c r="A1954" s="4">
        <v>3239</v>
      </c>
      <c r="B1954" s="4">
        <v>0.497392</v>
      </c>
      <c r="C1954" s="4">
        <v>-1.59674</v>
      </c>
      <c r="D1954" s="4">
        <v>3.2323089999999999</v>
      </c>
      <c r="E1954" s="4">
        <v>-1.3371580000000001</v>
      </c>
      <c r="F1954" s="4">
        <v>0.11106199999999999</v>
      </c>
      <c r="G1954" s="4">
        <v>1.543569</v>
      </c>
      <c r="H1954" s="4" t="s">
        <v>2747</v>
      </c>
    </row>
    <row r="1955" spans="1:8">
      <c r="A1955" s="4">
        <v>3240</v>
      </c>
      <c r="B1955" s="4">
        <v>-4.6078239999999999</v>
      </c>
      <c r="C1955" s="4">
        <v>3.0845030000000002</v>
      </c>
      <c r="D1955" s="4">
        <v>-3.2228949999999998</v>
      </c>
      <c r="E1955" s="4">
        <v>-3.102706</v>
      </c>
      <c r="F1955" s="4">
        <v>-0.76639800000000002</v>
      </c>
      <c r="G1955" s="4">
        <v>-2.3379099999999999</v>
      </c>
      <c r="H1955" s="4" t="s">
        <v>2748</v>
      </c>
    </row>
    <row r="1956" spans="1:8">
      <c r="A1956" s="4">
        <v>3241</v>
      </c>
      <c r="B1956" s="4">
        <v>-5.1377280000000001</v>
      </c>
      <c r="C1956" s="4">
        <v>1.0311600000000001</v>
      </c>
      <c r="D1956" s="4">
        <v>1.1426529999999999</v>
      </c>
      <c r="E1956" s="4">
        <v>-1.179009</v>
      </c>
      <c r="F1956" s="4">
        <v>-1.1141449999999999</v>
      </c>
      <c r="G1956" s="4">
        <v>1.6420920000000001</v>
      </c>
      <c r="H1956" s="4" t="s">
        <v>2749</v>
      </c>
    </row>
    <row r="1957" spans="1:8">
      <c r="A1957" s="4">
        <v>3242</v>
      </c>
      <c r="B1957" s="4">
        <v>2.7633510000000001</v>
      </c>
      <c r="C1957" s="4">
        <v>-3.5726969999999998</v>
      </c>
      <c r="D1957" s="4">
        <v>-5.6634159999999998</v>
      </c>
      <c r="E1957" s="4">
        <v>3.7153990000000001</v>
      </c>
      <c r="F1957" s="4">
        <v>1.4536960000000001</v>
      </c>
      <c r="G1957" s="4">
        <v>-7.1645320000000003</v>
      </c>
      <c r="H1957" s="4" t="s">
        <v>2750</v>
      </c>
    </row>
    <row r="1958" spans="1:8">
      <c r="A1958" s="4">
        <v>3243</v>
      </c>
      <c r="B1958" s="4">
        <v>1.0217890000000001</v>
      </c>
      <c r="C1958" s="4">
        <v>-0.39118900000000001</v>
      </c>
      <c r="D1958" s="4">
        <v>1.511774</v>
      </c>
      <c r="E1958" s="4">
        <v>-0.76801799999999998</v>
      </c>
      <c r="F1958" s="4">
        <v>-1.094743</v>
      </c>
      <c r="G1958" s="4">
        <v>1.9558819999999999</v>
      </c>
      <c r="H1958" s="4" t="s">
        <v>2751</v>
      </c>
    </row>
    <row r="1959" spans="1:8">
      <c r="A1959" s="4">
        <v>3244</v>
      </c>
      <c r="B1959" s="4">
        <v>0.48148099999999999</v>
      </c>
      <c r="C1959" s="4">
        <v>0.89593</v>
      </c>
      <c r="D1959" s="4">
        <v>-5.6510490000000004</v>
      </c>
      <c r="E1959" s="4">
        <v>2.1201910000000002</v>
      </c>
      <c r="F1959" s="4">
        <v>-2.396293</v>
      </c>
      <c r="G1959" s="4">
        <v>-3.5294310000000002</v>
      </c>
      <c r="H1959" s="4" t="s">
        <v>2752</v>
      </c>
    </row>
    <row r="1960" spans="1:8">
      <c r="A1960" s="4">
        <v>3245</v>
      </c>
      <c r="B1960" s="4">
        <v>-6.4589790000000002</v>
      </c>
      <c r="C1960" s="4">
        <v>1.0013840000000001</v>
      </c>
      <c r="D1960" s="4">
        <v>-6.7211999999999994E-2</v>
      </c>
      <c r="E1960" s="4">
        <v>-0.678624</v>
      </c>
      <c r="F1960" s="4">
        <v>1.336605</v>
      </c>
      <c r="G1960" s="4">
        <v>-0.78845200000000004</v>
      </c>
      <c r="H1960" s="4" t="s">
        <v>2753</v>
      </c>
    </row>
    <row r="1961" spans="1:8">
      <c r="A1961" s="4">
        <v>3246</v>
      </c>
      <c r="B1961" s="4">
        <v>-5.2249359999999996</v>
      </c>
      <c r="C1961" s="4">
        <v>0.36039599999999999</v>
      </c>
      <c r="D1961" s="4">
        <v>0.15629199999999999</v>
      </c>
      <c r="E1961" s="4">
        <v>0.42163</v>
      </c>
      <c r="F1961" s="4">
        <v>9.3520000000000006E-2</v>
      </c>
      <c r="G1961" s="4">
        <v>-2.6389610000000001</v>
      </c>
      <c r="H1961" s="4" t="s">
        <v>2754</v>
      </c>
    </row>
    <row r="1962" spans="1:8">
      <c r="A1962" s="4">
        <v>3247</v>
      </c>
      <c r="B1962" s="4">
        <v>-0.91674900000000004</v>
      </c>
      <c r="C1962" s="4">
        <v>-1.523112</v>
      </c>
      <c r="D1962" s="4">
        <v>1.3782270000000001</v>
      </c>
      <c r="E1962" s="4">
        <v>-2.2219069999999999</v>
      </c>
      <c r="F1962" s="4">
        <v>-0.59737499999999999</v>
      </c>
      <c r="G1962" s="4">
        <v>-1.164463</v>
      </c>
      <c r="H1962" s="4" t="s">
        <v>2755</v>
      </c>
    </row>
    <row r="1963" spans="1:8">
      <c r="A1963" s="4">
        <v>3248</v>
      </c>
      <c r="B1963" s="4">
        <v>11.366272</v>
      </c>
      <c r="C1963" s="4">
        <v>-6.4873450000000004</v>
      </c>
      <c r="D1963" s="4">
        <v>-1.5150410000000001</v>
      </c>
      <c r="E1963" s="4">
        <v>2.2191529999999999</v>
      </c>
      <c r="F1963" s="4">
        <v>-1.6704650000000001</v>
      </c>
      <c r="G1963" s="4">
        <v>-8.3387989999999999</v>
      </c>
      <c r="H1963" s="4" t="s">
        <v>2756</v>
      </c>
    </row>
    <row r="1964" spans="1:8">
      <c r="A1964" s="4">
        <v>3249</v>
      </c>
      <c r="B1964" s="4">
        <v>-2.2920660000000002</v>
      </c>
      <c r="C1964" s="4">
        <v>5.4290999999999999E-2</v>
      </c>
      <c r="D1964" s="4">
        <v>0.57927200000000001</v>
      </c>
      <c r="E1964" s="4">
        <v>-3.9172940000000001</v>
      </c>
      <c r="F1964" s="4">
        <v>-1.0882670000000001</v>
      </c>
      <c r="G1964" s="4">
        <v>-0.81856300000000004</v>
      </c>
      <c r="H1964" s="4" t="s">
        <v>2757</v>
      </c>
    </row>
    <row r="1965" spans="1:8">
      <c r="A1965" s="4">
        <v>3250</v>
      </c>
      <c r="B1965" s="4">
        <v>2.1647349999999999</v>
      </c>
      <c r="C1965" s="4">
        <v>-0.21697</v>
      </c>
      <c r="D1965" s="4">
        <v>0.89713299999999996</v>
      </c>
      <c r="E1965" s="4">
        <v>1.0682529999999999</v>
      </c>
      <c r="F1965" s="4">
        <v>-0.37279299999999999</v>
      </c>
      <c r="G1965" s="4">
        <v>0.44731700000000002</v>
      </c>
      <c r="H1965" s="4" t="s">
        <v>2758</v>
      </c>
    </row>
    <row r="1966" spans="1:8">
      <c r="A1966" s="4">
        <v>3251</v>
      </c>
      <c r="B1966" s="4">
        <v>-5.5801790000000002</v>
      </c>
      <c r="C1966" s="4">
        <v>1.626946</v>
      </c>
      <c r="D1966" s="4">
        <v>2.1227230000000001</v>
      </c>
      <c r="E1966" s="4">
        <v>-4.6454259999999996</v>
      </c>
      <c r="F1966" s="4">
        <v>-1.5864389999999999</v>
      </c>
      <c r="G1966" s="4">
        <v>1.4607349999999999</v>
      </c>
      <c r="H1966" s="4" t="s">
        <v>2759</v>
      </c>
    </row>
    <row r="1967" spans="1:8">
      <c r="A1967" s="4">
        <v>3252</v>
      </c>
      <c r="B1967" s="4">
        <v>-1.0344310000000001</v>
      </c>
      <c r="C1967" s="4">
        <v>1.3517589999999999</v>
      </c>
      <c r="D1967" s="4">
        <v>-4.6815709999999999</v>
      </c>
      <c r="E1967" s="4">
        <v>4.5165139999999999</v>
      </c>
      <c r="F1967" s="4">
        <v>-1.379324</v>
      </c>
      <c r="G1967" s="4">
        <v>-3.2166190000000001</v>
      </c>
      <c r="H1967" s="4" t="s">
        <v>2760</v>
      </c>
    </row>
    <row r="1968" spans="1:8">
      <c r="A1968" s="4">
        <v>3253</v>
      </c>
      <c r="B1968" s="4">
        <v>-3.5758809999999999</v>
      </c>
      <c r="C1968" s="4">
        <v>0.73206099999999996</v>
      </c>
      <c r="D1968" s="4">
        <v>1.039423</v>
      </c>
      <c r="E1968" s="4">
        <v>-3.4195929999999999</v>
      </c>
      <c r="F1968" s="4">
        <v>-0.66983999999999999</v>
      </c>
      <c r="G1968" s="4">
        <v>1.2469170000000001</v>
      </c>
      <c r="H1968" s="4" t="s">
        <v>2761</v>
      </c>
    </row>
    <row r="1969" spans="1:8">
      <c r="A1969" s="4">
        <v>3254</v>
      </c>
      <c r="B1969" s="4">
        <v>3.4258229999999998</v>
      </c>
      <c r="C1969" s="4">
        <v>-0.51465300000000003</v>
      </c>
      <c r="D1969" s="4">
        <v>0.60160100000000005</v>
      </c>
      <c r="E1969" s="4">
        <v>1.7567200000000001</v>
      </c>
      <c r="F1969" s="4">
        <v>1.660736</v>
      </c>
      <c r="G1969" s="4">
        <v>1.0373650000000001</v>
      </c>
      <c r="H1969" s="4" t="s">
        <v>2762</v>
      </c>
    </row>
    <row r="1970" spans="1:8">
      <c r="A1970" s="4">
        <v>3255</v>
      </c>
      <c r="B1970" s="4">
        <v>-0.953017</v>
      </c>
      <c r="C1970" s="4">
        <v>-2.4976880000000001</v>
      </c>
      <c r="D1970" s="4">
        <v>-2.5078999999999998</v>
      </c>
      <c r="E1970" s="4">
        <v>3.4641259999999998</v>
      </c>
      <c r="F1970" s="4">
        <v>-2.437703</v>
      </c>
      <c r="G1970" s="4">
        <v>-4.2459470000000001</v>
      </c>
      <c r="H1970" s="4" t="s">
        <v>2763</v>
      </c>
    </row>
    <row r="1971" spans="1:8">
      <c r="A1971" s="4">
        <v>3256</v>
      </c>
      <c r="B1971" s="4">
        <v>-5.5960000000000003E-2</v>
      </c>
      <c r="C1971" s="4">
        <v>1.835153</v>
      </c>
      <c r="D1971" s="4">
        <v>-0.95926100000000003</v>
      </c>
      <c r="E1971" s="4">
        <v>-2.987047</v>
      </c>
      <c r="F1971" s="4">
        <v>-1.329026</v>
      </c>
      <c r="G1971" s="4">
        <v>-0.97386300000000003</v>
      </c>
      <c r="H1971" s="4" t="s">
        <v>2764</v>
      </c>
    </row>
    <row r="1972" spans="1:8">
      <c r="A1972" s="4">
        <v>3257</v>
      </c>
      <c r="B1972" s="4">
        <v>-3.49261</v>
      </c>
      <c r="C1972" s="4">
        <v>0.54925800000000002</v>
      </c>
      <c r="D1972" s="4">
        <v>-2.2913640000000002</v>
      </c>
      <c r="E1972" s="4">
        <v>-0.58435899999999996</v>
      </c>
      <c r="F1972" s="4">
        <v>-0.368344</v>
      </c>
      <c r="G1972" s="4">
        <v>-4.6431990000000001</v>
      </c>
      <c r="H1972" s="4" t="s">
        <v>2765</v>
      </c>
    </row>
    <row r="1973" spans="1:8">
      <c r="A1973" s="4">
        <v>3258</v>
      </c>
      <c r="B1973" s="4">
        <v>-6.0979380000000001</v>
      </c>
      <c r="C1973" s="4">
        <v>1.0484089999999999</v>
      </c>
      <c r="D1973" s="4">
        <v>-4.3582619999999999</v>
      </c>
      <c r="E1973" s="4">
        <v>-0.75717599999999996</v>
      </c>
      <c r="F1973" s="4">
        <v>-1.210871</v>
      </c>
      <c r="G1973" s="4">
        <v>-2.5189710000000001</v>
      </c>
      <c r="H1973" s="4" t="s">
        <v>2766</v>
      </c>
    </row>
    <row r="1974" spans="1:8">
      <c r="A1974" s="4">
        <v>3259</v>
      </c>
      <c r="B1974" s="4">
        <v>7.6732999999999996E-2</v>
      </c>
      <c r="C1974" s="4">
        <v>1.1813990000000001</v>
      </c>
      <c r="D1974" s="4">
        <v>4.6117410000000003</v>
      </c>
      <c r="E1974" s="4">
        <v>4.0195000000000002E-2</v>
      </c>
      <c r="F1974" s="4">
        <v>-0.80359400000000003</v>
      </c>
      <c r="G1974" s="4">
        <v>2.7681179999999999</v>
      </c>
      <c r="H1974" s="4" t="s">
        <v>2767</v>
      </c>
    </row>
    <row r="1975" spans="1:8">
      <c r="A1975" s="4">
        <v>3260</v>
      </c>
      <c r="B1975" s="4">
        <v>-1.9107700000000001</v>
      </c>
      <c r="C1975" s="4">
        <v>-0.83525099999999997</v>
      </c>
      <c r="D1975" s="4">
        <v>-3.2454679999999998</v>
      </c>
      <c r="E1975" s="4">
        <v>3.557493</v>
      </c>
      <c r="F1975" s="4">
        <v>-1.5908869999999999</v>
      </c>
      <c r="G1975" s="4">
        <v>-1.2787329999999999</v>
      </c>
      <c r="H1975" s="4" t="s">
        <v>2768</v>
      </c>
    </row>
    <row r="1976" spans="1:8">
      <c r="A1976" s="4">
        <v>3261</v>
      </c>
      <c r="B1976" s="4">
        <v>-1.0510900000000001</v>
      </c>
      <c r="C1976" s="4">
        <v>-0.72801400000000005</v>
      </c>
      <c r="D1976" s="4">
        <v>3.6562790000000001</v>
      </c>
      <c r="E1976" s="4">
        <v>-0.69454300000000002</v>
      </c>
      <c r="F1976" s="4">
        <v>0.77688400000000002</v>
      </c>
      <c r="G1976" s="4">
        <v>1.514751</v>
      </c>
      <c r="H1976" s="4" t="s">
        <v>2769</v>
      </c>
    </row>
    <row r="1977" spans="1:8">
      <c r="A1977" s="4">
        <v>3262</v>
      </c>
      <c r="B1977" s="4">
        <v>3.7076989999999999</v>
      </c>
      <c r="C1977" s="4">
        <v>-0.38538099999999997</v>
      </c>
      <c r="D1977" s="4">
        <v>1.226607</v>
      </c>
      <c r="E1977" s="4">
        <v>-4.7091260000000004</v>
      </c>
      <c r="F1977" s="4">
        <v>-1.14876</v>
      </c>
      <c r="G1977" s="4">
        <v>0.683693</v>
      </c>
      <c r="H1977" s="4" t="s">
        <v>2770</v>
      </c>
    </row>
    <row r="1978" spans="1:8">
      <c r="A1978" s="4">
        <v>3263</v>
      </c>
      <c r="B1978" s="4">
        <v>-3.2528440000000001</v>
      </c>
      <c r="C1978" s="4">
        <v>8.7493000000000001E-2</v>
      </c>
      <c r="D1978" s="4">
        <v>-0.55473099999999997</v>
      </c>
      <c r="E1978" s="4">
        <v>-3.1408369999999999</v>
      </c>
      <c r="F1978" s="4">
        <v>-2.326174</v>
      </c>
      <c r="G1978" s="4">
        <v>1.72445</v>
      </c>
      <c r="H1978" s="4" t="s">
        <v>2771</v>
      </c>
    </row>
    <row r="1979" spans="1:8">
      <c r="A1979" s="4">
        <v>3264</v>
      </c>
      <c r="B1979" s="4">
        <v>-0.39935399999999999</v>
      </c>
      <c r="C1979" s="4">
        <v>-0.53266100000000005</v>
      </c>
      <c r="D1979" s="4">
        <v>-1.6727529999999999</v>
      </c>
      <c r="E1979" s="4">
        <v>0.61618200000000001</v>
      </c>
      <c r="F1979" s="4">
        <v>-1.6424840000000001</v>
      </c>
      <c r="G1979" s="4">
        <v>-2.316198</v>
      </c>
      <c r="H1979" s="4" t="s">
        <v>2772</v>
      </c>
    </row>
    <row r="1980" spans="1:8">
      <c r="A1980" s="4">
        <v>3265</v>
      </c>
      <c r="B1980" s="4">
        <v>0.55258600000000002</v>
      </c>
      <c r="C1980" s="4">
        <v>-0.446801</v>
      </c>
      <c r="D1980" s="4">
        <v>1.5964320000000001</v>
      </c>
      <c r="E1980" s="4">
        <v>-0.120883</v>
      </c>
      <c r="F1980" s="4">
        <v>-0.48545199999999999</v>
      </c>
      <c r="G1980" s="4">
        <v>1.583942</v>
      </c>
      <c r="H1980" s="4" t="s">
        <v>2773</v>
      </c>
    </row>
    <row r="1981" spans="1:8">
      <c r="A1981" s="4">
        <v>3266</v>
      </c>
      <c r="B1981" s="4">
        <v>-2.7949980000000001</v>
      </c>
      <c r="C1981" s="4">
        <v>8.3739999999999995E-2</v>
      </c>
      <c r="D1981" s="4">
        <v>3.0840909999999999</v>
      </c>
      <c r="E1981" s="4">
        <v>-2.4329700000000001</v>
      </c>
      <c r="F1981" s="4">
        <v>-2.1517390000000001</v>
      </c>
      <c r="G1981" s="4">
        <v>1.7829079999999999</v>
      </c>
      <c r="H1981" s="4" t="s">
        <v>2774</v>
      </c>
    </row>
    <row r="1982" spans="1:8">
      <c r="A1982" s="4">
        <v>3267</v>
      </c>
      <c r="B1982" s="4">
        <v>-3.15909</v>
      </c>
      <c r="C1982" s="4">
        <v>-2.8530380000000002</v>
      </c>
      <c r="D1982" s="4">
        <v>-3.7353209999999999</v>
      </c>
      <c r="E1982" s="4">
        <v>1.1000509999999999</v>
      </c>
      <c r="F1982" s="4">
        <v>-0.536555</v>
      </c>
      <c r="G1982" s="4">
        <v>-10.710251</v>
      </c>
      <c r="H1982" s="4" t="s">
        <v>2775</v>
      </c>
    </row>
    <row r="1983" spans="1:8">
      <c r="A1983" s="4">
        <v>3268</v>
      </c>
      <c r="B1983" s="4">
        <v>-1.415697</v>
      </c>
      <c r="C1983" s="4">
        <v>-1.0912360000000001</v>
      </c>
      <c r="D1983" s="4">
        <v>-1.708488</v>
      </c>
      <c r="E1983" s="4">
        <v>1.708788</v>
      </c>
      <c r="F1983" s="4">
        <v>-0.67719499999999999</v>
      </c>
      <c r="G1983" s="4">
        <v>-3.8756919999999999</v>
      </c>
      <c r="H1983" s="4" t="s">
        <v>2776</v>
      </c>
    </row>
    <row r="1984" spans="1:8">
      <c r="A1984" s="4">
        <v>3269</v>
      </c>
      <c r="B1984" s="4">
        <v>-1.382541</v>
      </c>
      <c r="C1984" s="4">
        <v>5.3517380000000001</v>
      </c>
      <c r="D1984" s="4">
        <v>0.630216</v>
      </c>
      <c r="E1984" s="4">
        <v>-0.53301399999999999</v>
      </c>
      <c r="F1984" s="4">
        <v>-2.4838789999999999</v>
      </c>
      <c r="G1984" s="4">
        <v>0.66033799999999998</v>
      </c>
      <c r="H1984" s="4" t="s">
        <v>2777</v>
      </c>
    </row>
    <row r="1985" spans="1:8">
      <c r="A1985" s="4">
        <v>3270</v>
      </c>
      <c r="B1985" s="4">
        <v>1.454008</v>
      </c>
      <c r="C1985" s="4">
        <v>-0.374996</v>
      </c>
      <c r="D1985" s="4">
        <v>0.85537099999999999</v>
      </c>
      <c r="E1985" s="4">
        <v>0.46188299999999999</v>
      </c>
      <c r="F1985" s="4">
        <v>-1.231412</v>
      </c>
      <c r="G1985" s="4">
        <v>2.3856999999999999</v>
      </c>
      <c r="H1985" s="4" t="s">
        <v>2778</v>
      </c>
    </row>
    <row r="1986" spans="1:8">
      <c r="A1986" s="4">
        <v>3271</v>
      </c>
      <c r="B1986" s="4">
        <v>-2.0186359999999999</v>
      </c>
      <c r="C1986" s="4">
        <v>2.5658789999999998</v>
      </c>
      <c r="D1986" s="4">
        <v>-4.9164760000000003</v>
      </c>
      <c r="E1986" s="4">
        <v>-0.49757299999999999</v>
      </c>
      <c r="F1986" s="4">
        <v>0.47321000000000002</v>
      </c>
      <c r="G1986" s="4">
        <v>-1.7761370000000001</v>
      </c>
      <c r="H1986" s="4" t="s">
        <v>2779</v>
      </c>
    </row>
    <row r="1987" spans="1:8">
      <c r="A1987" s="4">
        <v>3272</v>
      </c>
      <c r="B1987" s="4">
        <v>-3.0787819999999999</v>
      </c>
      <c r="C1987" s="4">
        <v>-0.20123099999999999</v>
      </c>
      <c r="D1987" s="4">
        <v>-1.786967</v>
      </c>
      <c r="E1987" s="4">
        <v>-0.78567600000000004</v>
      </c>
      <c r="F1987" s="4">
        <v>-1.769369</v>
      </c>
      <c r="G1987" s="4">
        <v>-3.386171</v>
      </c>
      <c r="H1987" s="4" t="s">
        <v>2780</v>
      </c>
    </row>
    <row r="1988" spans="1:8">
      <c r="A1988" s="4">
        <v>3273</v>
      </c>
      <c r="B1988" s="4">
        <v>3.4071319999999998</v>
      </c>
      <c r="C1988" s="4">
        <v>-1.781129</v>
      </c>
      <c r="D1988" s="4">
        <v>9.0765999999999999E-2</v>
      </c>
      <c r="E1988" s="4">
        <v>-3.2163740000000001</v>
      </c>
      <c r="F1988" s="4">
        <v>0.50677799999999995</v>
      </c>
      <c r="G1988" s="4">
        <v>1.8200559999999999</v>
      </c>
      <c r="H1988" s="4" t="s">
        <v>2781</v>
      </c>
    </row>
    <row r="1989" spans="1:8">
      <c r="A1989" s="4">
        <v>3274</v>
      </c>
      <c r="B1989" s="4">
        <v>3.7359550000000001</v>
      </c>
      <c r="C1989" s="4">
        <v>0.69841399999999998</v>
      </c>
      <c r="D1989" s="4">
        <v>3.6807270000000001</v>
      </c>
      <c r="E1989" s="4">
        <v>4.5340999999999999E-2</v>
      </c>
      <c r="F1989" s="4">
        <v>1.010605</v>
      </c>
      <c r="G1989" s="4">
        <v>1.391724</v>
      </c>
      <c r="H1989" s="4" t="s">
        <v>2782</v>
      </c>
    </row>
    <row r="1990" spans="1:8">
      <c r="A1990" s="4">
        <v>3275</v>
      </c>
      <c r="B1990" s="4">
        <v>-1.1753469999999999</v>
      </c>
      <c r="C1990" s="4">
        <v>2.3858739999999998</v>
      </c>
      <c r="D1990" s="4">
        <v>4.09382</v>
      </c>
      <c r="E1990" s="4">
        <v>-4.4337580000000001</v>
      </c>
      <c r="F1990" s="4">
        <v>0.744614</v>
      </c>
      <c r="G1990" s="4">
        <v>4.3902869999999998</v>
      </c>
      <c r="H1990" s="4" t="s">
        <v>2783</v>
      </c>
    </row>
    <row r="1991" spans="1:8">
      <c r="A1991" s="4">
        <v>3276</v>
      </c>
      <c r="B1991" s="4">
        <v>-0.50148499999999996</v>
      </c>
      <c r="C1991" s="4">
        <v>-2.2940140000000002</v>
      </c>
      <c r="D1991" s="4">
        <v>-3.3548110000000002</v>
      </c>
      <c r="E1991" s="4">
        <v>-0.43463099999999999</v>
      </c>
      <c r="F1991" s="4">
        <v>-0.17918200000000001</v>
      </c>
      <c r="G1991" s="4">
        <v>-4.2116309999999997</v>
      </c>
      <c r="H1991" s="4" t="s">
        <v>2784</v>
      </c>
    </row>
    <row r="1992" spans="1:8">
      <c r="A1992" s="4">
        <v>3277</v>
      </c>
      <c r="B1992" s="4">
        <v>0.94448500000000002</v>
      </c>
      <c r="C1992" s="4">
        <v>0.62990400000000002</v>
      </c>
      <c r="D1992" s="4">
        <v>1.1620919999999999</v>
      </c>
      <c r="E1992" s="4">
        <v>-2.1623570000000001</v>
      </c>
      <c r="F1992" s="4">
        <v>-2.6249220000000002</v>
      </c>
      <c r="G1992" s="4">
        <v>-3.168822</v>
      </c>
      <c r="H1992" s="4" t="s">
        <v>2785</v>
      </c>
    </row>
    <row r="1993" spans="1:8">
      <c r="A1993" s="4">
        <v>3278</v>
      </c>
      <c r="B1993" s="4">
        <v>-6.1168019999999999</v>
      </c>
      <c r="C1993" s="4">
        <v>8.4019999999999997E-3</v>
      </c>
      <c r="D1993" s="4">
        <v>-3.0828859999999998</v>
      </c>
      <c r="E1993" s="4">
        <v>-1.821623</v>
      </c>
      <c r="F1993" s="4">
        <v>-0.52184399999999997</v>
      </c>
      <c r="G1993" s="4">
        <v>-4.120482</v>
      </c>
      <c r="H1993" s="4" t="s">
        <v>2786</v>
      </c>
    </row>
    <row r="1994" spans="1:8">
      <c r="A1994" s="4">
        <v>3279</v>
      </c>
      <c r="B1994" s="4">
        <v>1.790017</v>
      </c>
      <c r="C1994" s="4">
        <v>-2.2167569999999999</v>
      </c>
      <c r="D1994" s="4">
        <v>-0.72292900000000004</v>
      </c>
      <c r="E1994" s="4">
        <v>-1.1123099999999999</v>
      </c>
      <c r="F1994" s="4">
        <v>1.064154</v>
      </c>
      <c r="G1994" s="4">
        <v>-1.22404</v>
      </c>
      <c r="H1994" s="4" t="s">
        <v>2787</v>
      </c>
    </row>
    <row r="1995" spans="1:8">
      <c r="A1995" s="4">
        <v>3280</v>
      </c>
      <c r="B1995" s="4">
        <v>3.2306439999999998</v>
      </c>
      <c r="C1995" s="4">
        <v>-0.71804299999999999</v>
      </c>
      <c r="D1995" s="4">
        <v>-2.5509059999999999</v>
      </c>
      <c r="E1995" s="4">
        <v>4.047447</v>
      </c>
      <c r="F1995" s="4">
        <v>-2.701022</v>
      </c>
      <c r="G1995" s="4">
        <v>-2.0000249999999999</v>
      </c>
      <c r="H1995" s="4" t="s">
        <v>2788</v>
      </c>
    </row>
    <row r="1996" spans="1:8">
      <c r="A1996" s="4">
        <v>3281</v>
      </c>
      <c r="B1996" s="4">
        <v>-5.4064990000000002</v>
      </c>
      <c r="C1996" s="4">
        <v>0.64568400000000004</v>
      </c>
      <c r="D1996" s="4">
        <v>-0.82980399999999999</v>
      </c>
      <c r="E1996" s="4">
        <v>-6.806781</v>
      </c>
      <c r="F1996" s="4">
        <v>-2.8334860000000002</v>
      </c>
      <c r="G1996" s="4">
        <v>1.3551040000000001</v>
      </c>
      <c r="H1996" s="4" t="s">
        <v>2789</v>
      </c>
    </row>
    <row r="1997" spans="1:8">
      <c r="A1997" s="4">
        <v>3282</v>
      </c>
      <c r="B1997" s="4">
        <v>-1.2626090000000001</v>
      </c>
      <c r="C1997" s="4">
        <v>0.72410600000000003</v>
      </c>
      <c r="D1997" s="4">
        <v>-2.1126819999999999</v>
      </c>
      <c r="E1997" s="4">
        <v>-1.9680040000000001</v>
      </c>
      <c r="F1997" s="4">
        <v>-1.6107</v>
      </c>
      <c r="G1997" s="4">
        <v>-1.961865</v>
      </c>
      <c r="H1997" s="4" t="s">
        <v>2790</v>
      </c>
    </row>
    <row r="1998" spans="1:8">
      <c r="A1998" s="4">
        <v>3283</v>
      </c>
      <c r="B1998" s="4">
        <v>3.729816</v>
      </c>
      <c r="C1998" s="4">
        <v>-0.147619</v>
      </c>
      <c r="D1998" s="4">
        <v>-2.7723599999999999</v>
      </c>
      <c r="E1998" s="4">
        <v>1.9991190000000001</v>
      </c>
      <c r="F1998" s="4">
        <v>-1.170517</v>
      </c>
      <c r="G1998" s="4">
        <v>-2.2708330000000001</v>
      </c>
      <c r="H1998" s="4" t="s">
        <v>2791</v>
      </c>
    </row>
    <row r="1999" spans="1:8">
      <c r="A1999" s="4">
        <v>3284</v>
      </c>
      <c r="B1999" s="4">
        <v>-3.4715020000000001</v>
      </c>
      <c r="C1999" s="4">
        <v>2.3640699999999999</v>
      </c>
      <c r="D1999" s="4">
        <v>0.89819800000000005</v>
      </c>
      <c r="E1999" s="4">
        <v>2.6700249999999999</v>
      </c>
      <c r="F1999" s="4">
        <v>0.939523</v>
      </c>
      <c r="G1999" s="4">
        <v>5.7174000000000003E-2</v>
      </c>
      <c r="H1999" s="4" t="s">
        <v>2792</v>
      </c>
    </row>
    <row r="2000" spans="1:8">
      <c r="A2000" s="4">
        <v>3285</v>
      </c>
      <c r="B2000" s="4">
        <v>-8.3816159999999993</v>
      </c>
      <c r="C2000" s="4">
        <v>1.7936380000000001</v>
      </c>
      <c r="D2000" s="4">
        <v>-4.44048</v>
      </c>
      <c r="E2000" s="4">
        <v>-3.5587010000000001</v>
      </c>
      <c r="F2000" s="4">
        <v>-1.7480230000000001</v>
      </c>
      <c r="G2000" s="4">
        <v>-6.5553210000000002</v>
      </c>
      <c r="H2000" s="4" t="s">
        <v>2793</v>
      </c>
    </row>
    <row r="2001" spans="1:8">
      <c r="A2001" s="4">
        <v>3286</v>
      </c>
      <c r="B2001" s="4">
        <v>1.5683860000000001</v>
      </c>
      <c r="C2001" s="4">
        <v>-1.6820120000000001</v>
      </c>
      <c r="D2001" s="4">
        <v>-1.5975839999999999</v>
      </c>
      <c r="E2001" s="4">
        <v>4.8199719999999999</v>
      </c>
      <c r="F2001" s="4">
        <v>1.281682</v>
      </c>
      <c r="G2001" s="4">
        <v>-1.381138</v>
      </c>
      <c r="H2001" s="4" t="s">
        <v>2794</v>
      </c>
    </row>
    <row r="2002" spans="1:8">
      <c r="A2002" s="4">
        <v>3287</v>
      </c>
      <c r="B2002" s="4">
        <v>-8.0314169999999994</v>
      </c>
      <c r="C2002" s="4">
        <v>1.368401</v>
      </c>
      <c r="D2002" s="4">
        <v>-2.9435630000000002</v>
      </c>
      <c r="E2002" s="4">
        <v>-1.216825</v>
      </c>
      <c r="F2002" s="4">
        <v>-0.89053499999999997</v>
      </c>
      <c r="G2002" s="4">
        <v>-5.3504519999999998</v>
      </c>
      <c r="H2002" s="4" t="s">
        <v>2795</v>
      </c>
    </row>
    <row r="2003" spans="1:8">
      <c r="A2003" s="4">
        <v>3288</v>
      </c>
      <c r="B2003" s="4">
        <v>-2.8362080000000001</v>
      </c>
      <c r="C2003" s="4">
        <v>-0.433755</v>
      </c>
      <c r="D2003" s="4">
        <v>0.28492099999999998</v>
      </c>
      <c r="E2003" s="4">
        <v>2.8584010000000002</v>
      </c>
      <c r="F2003" s="4">
        <v>1.079753</v>
      </c>
      <c r="G2003" s="4">
        <v>-2.1874920000000002</v>
      </c>
      <c r="H2003" s="4" t="s">
        <v>2796</v>
      </c>
    </row>
    <row r="2004" spans="1:8">
      <c r="A2004" s="4">
        <v>3289</v>
      </c>
      <c r="B2004" s="4">
        <v>-2.1778960000000001</v>
      </c>
      <c r="C2004" s="4">
        <v>1.104805</v>
      </c>
      <c r="D2004" s="4">
        <v>0.25508599999999998</v>
      </c>
      <c r="E2004" s="4">
        <v>-3.0350489999999999</v>
      </c>
      <c r="F2004" s="4">
        <v>-1.847656</v>
      </c>
      <c r="G2004" s="4">
        <v>1.132938</v>
      </c>
      <c r="H2004" s="4" t="s">
        <v>2797</v>
      </c>
    </row>
    <row r="2005" spans="1:8">
      <c r="A2005" s="4">
        <v>3290</v>
      </c>
      <c r="B2005" s="4">
        <v>-1.683074</v>
      </c>
      <c r="C2005" s="4">
        <v>-1.229247</v>
      </c>
      <c r="D2005" s="4">
        <v>1.5428850000000001</v>
      </c>
      <c r="E2005" s="4">
        <v>1.683135</v>
      </c>
      <c r="F2005" s="4">
        <v>6.7470000000000004E-3</v>
      </c>
      <c r="G2005" s="4">
        <v>0.74136899999999994</v>
      </c>
      <c r="H2005" s="4" t="s">
        <v>2798</v>
      </c>
    </row>
    <row r="2006" spans="1:8">
      <c r="A2006" s="4">
        <v>3291</v>
      </c>
      <c r="B2006" s="4">
        <v>-6.1107800000000001</v>
      </c>
      <c r="C2006" s="4">
        <v>1.348768</v>
      </c>
      <c r="D2006" s="4">
        <v>-0.85816400000000004</v>
      </c>
      <c r="E2006" s="4">
        <v>-4.2140849999999999</v>
      </c>
      <c r="F2006" s="4">
        <v>-9.6772999999999998E-2</v>
      </c>
      <c r="G2006" s="4">
        <v>-2.8155779999999999</v>
      </c>
      <c r="H2006" s="4" t="s">
        <v>2799</v>
      </c>
    </row>
    <row r="2007" spans="1:8">
      <c r="A2007" s="4">
        <v>3292</v>
      </c>
      <c r="B2007" s="4">
        <v>-4.188123</v>
      </c>
      <c r="C2007" s="4">
        <v>0.37189499999999998</v>
      </c>
      <c r="D2007" s="4">
        <v>-6.8678569999999999</v>
      </c>
      <c r="E2007" s="4">
        <v>1.611248</v>
      </c>
      <c r="F2007" s="4">
        <v>0.99774600000000002</v>
      </c>
      <c r="G2007" s="4">
        <v>-5.2589920000000001</v>
      </c>
      <c r="H2007" s="4" t="s">
        <v>2800</v>
      </c>
    </row>
    <row r="2008" spans="1:8">
      <c r="A2008" s="4">
        <v>3293</v>
      </c>
      <c r="B2008" s="4">
        <v>4.4360090000000003</v>
      </c>
      <c r="C2008" s="4">
        <v>-0.59063900000000003</v>
      </c>
      <c r="D2008" s="4">
        <v>-1.4090290000000001</v>
      </c>
      <c r="E2008" s="4">
        <v>0.55720199999999998</v>
      </c>
      <c r="F2008" s="4">
        <v>-1.149732</v>
      </c>
      <c r="G2008" s="4">
        <v>-0.44478400000000001</v>
      </c>
      <c r="H2008" s="4" t="s">
        <v>2801</v>
      </c>
    </row>
    <row r="2009" spans="1:8">
      <c r="A2009" s="4">
        <v>3294</v>
      </c>
      <c r="B2009" s="4">
        <v>0.37403900000000001</v>
      </c>
      <c r="C2009" s="4">
        <v>-1.2695650000000001</v>
      </c>
      <c r="D2009" s="4">
        <v>2.138452</v>
      </c>
      <c r="E2009" s="4">
        <v>-8.8985999999999996E-2</v>
      </c>
      <c r="F2009" s="4">
        <v>-0.65721499999999999</v>
      </c>
      <c r="G2009" s="4">
        <v>0.94591499999999995</v>
      </c>
      <c r="H2009" s="4" t="s">
        <v>2802</v>
      </c>
    </row>
    <row r="2010" spans="1:8">
      <c r="A2010" s="4">
        <v>3295</v>
      </c>
      <c r="B2010" s="4">
        <v>-1.9270689999999999</v>
      </c>
      <c r="C2010" s="4">
        <v>2.3742760000000001</v>
      </c>
      <c r="D2010" s="4">
        <v>-0.155472</v>
      </c>
      <c r="E2010" s="4">
        <v>1.3200700000000001</v>
      </c>
      <c r="F2010" s="4">
        <v>-0.85147099999999998</v>
      </c>
      <c r="G2010" s="4">
        <v>-1.432755</v>
      </c>
      <c r="H2010" s="4" t="s">
        <v>2803</v>
      </c>
    </row>
    <row r="2011" spans="1:8">
      <c r="A2011" s="4">
        <v>3298</v>
      </c>
      <c r="B2011" s="4">
        <v>-2.9361079999999999</v>
      </c>
      <c r="C2011" s="4">
        <v>0.767239</v>
      </c>
      <c r="D2011" s="4">
        <v>-1.2974779999999999</v>
      </c>
      <c r="E2011" s="4">
        <v>0.45942100000000002</v>
      </c>
      <c r="F2011" s="4">
        <v>-1.5884659999999999</v>
      </c>
      <c r="G2011" s="4">
        <v>-2.6207790000000002</v>
      </c>
      <c r="H2011" s="4" t="s">
        <v>2804</v>
      </c>
    </row>
    <row r="2012" spans="1:8">
      <c r="A2012" s="4">
        <v>3299</v>
      </c>
      <c r="B2012" s="4">
        <v>-2.6174710000000001</v>
      </c>
      <c r="C2012" s="4">
        <v>0.64164500000000002</v>
      </c>
      <c r="D2012" s="4">
        <v>-3.6047250000000002</v>
      </c>
      <c r="E2012" s="4">
        <v>-4.4265600000000003</v>
      </c>
      <c r="F2012" s="4">
        <v>-2.148908</v>
      </c>
      <c r="G2012" s="4">
        <v>-3.2208559999999999</v>
      </c>
      <c r="H2012" s="4" t="s">
        <v>2805</v>
      </c>
    </row>
    <row r="2013" spans="1:8">
      <c r="A2013" s="4">
        <v>3300</v>
      </c>
      <c r="B2013" s="4">
        <v>2.990567</v>
      </c>
      <c r="C2013" s="4">
        <v>-0.87356299999999998</v>
      </c>
      <c r="D2013" s="4">
        <v>4.6333330000000004</v>
      </c>
      <c r="E2013" s="4">
        <v>-2.6891820000000002</v>
      </c>
      <c r="F2013" s="4">
        <v>-0.49119099999999999</v>
      </c>
      <c r="G2013" s="4">
        <v>3.8694760000000001</v>
      </c>
      <c r="H2013" s="4" t="s">
        <v>2806</v>
      </c>
    </row>
    <row r="2014" spans="1:8">
      <c r="A2014" s="4">
        <v>3301</v>
      </c>
      <c r="B2014" s="4">
        <v>0.40536699999999998</v>
      </c>
      <c r="C2014" s="4">
        <v>-1.0796809999999999</v>
      </c>
      <c r="D2014" s="4">
        <v>-1.1060939999999999</v>
      </c>
      <c r="E2014" s="4">
        <v>3.6839240000000002</v>
      </c>
      <c r="F2014" s="4">
        <v>-0.31003700000000001</v>
      </c>
      <c r="G2014" s="4">
        <v>-0.47851900000000003</v>
      </c>
      <c r="H2014" s="4" t="s">
        <v>2807</v>
      </c>
    </row>
    <row r="2015" spans="1:8">
      <c r="A2015" s="4">
        <v>3302</v>
      </c>
      <c r="B2015" s="4">
        <v>0.76228799999999997</v>
      </c>
      <c r="C2015" s="4">
        <v>0.477408</v>
      </c>
      <c r="D2015" s="4">
        <v>1.989703</v>
      </c>
      <c r="E2015" s="4">
        <v>1.284662</v>
      </c>
      <c r="F2015" s="4">
        <v>0.88517000000000001</v>
      </c>
      <c r="G2015" s="4">
        <v>4.7415599999999998</v>
      </c>
      <c r="H2015" s="4" t="s">
        <v>2808</v>
      </c>
    </row>
    <row r="2016" spans="1:8">
      <c r="A2016" s="4">
        <v>3303</v>
      </c>
      <c r="B2016" s="4">
        <v>-0.80746099999999998</v>
      </c>
      <c r="C2016" s="4">
        <v>-0.21620400000000001</v>
      </c>
      <c r="D2016" s="4">
        <v>1.145392</v>
      </c>
      <c r="E2016" s="4">
        <v>-0.285333</v>
      </c>
      <c r="F2016" s="4">
        <v>0.80397600000000002</v>
      </c>
      <c r="G2016" s="4">
        <v>0.52819000000000005</v>
      </c>
      <c r="H2016" s="4" t="s">
        <v>2809</v>
      </c>
    </row>
    <row r="2017" spans="1:8">
      <c r="A2017" s="4">
        <v>3304</v>
      </c>
      <c r="B2017" s="4">
        <v>-1.8816580000000001</v>
      </c>
      <c r="C2017" s="4">
        <v>2.5580210000000001</v>
      </c>
      <c r="D2017" s="4">
        <v>-1.2921039999999999</v>
      </c>
      <c r="E2017" s="4">
        <v>1.4802599999999999</v>
      </c>
      <c r="F2017" s="4">
        <v>0.48614499999999999</v>
      </c>
      <c r="G2017" s="4">
        <v>-5.3541369999999997</v>
      </c>
      <c r="H2017" s="4" t="s">
        <v>2810</v>
      </c>
    </row>
    <row r="2018" spans="1:8">
      <c r="A2018" s="4">
        <v>3305</v>
      </c>
      <c r="B2018" s="4">
        <v>0.21080599999999999</v>
      </c>
      <c r="C2018" s="4">
        <v>1.572881</v>
      </c>
      <c r="D2018" s="4">
        <v>-4.4850529999999997</v>
      </c>
      <c r="E2018" s="4">
        <v>-5.9608629999999998</v>
      </c>
      <c r="F2018" s="4">
        <v>-0.357261</v>
      </c>
      <c r="G2018" s="4">
        <v>-1.4056</v>
      </c>
      <c r="H2018" s="4" t="s">
        <v>2811</v>
      </c>
    </row>
    <row r="2019" spans="1:8">
      <c r="A2019" s="4">
        <v>3306</v>
      </c>
      <c r="B2019" s="4">
        <v>0.53304600000000002</v>
      </c>
      <c r="C2019" s="4">
        <v>-0.152616</v>
      </c>
      <c r="D2019" s="4">
        <v>-0.85305799999999998</v>
      </c>
      <c r="E2019" s="4">
        <v>-1.4260330000000001</v>
      </c>
      <c r="F2019" s="4">
        <v>-0.44889299999999999</v>
      </c>
      <c r="G2019" s="4">
        <v>-0.29347699999999999</v>
      </c>
      <c r="H2019" s="4" t="s">
        <v>2812</v>
      </c>
    </row>
    <row r="2020" spans="1:8">
      <c r="A2020" s="4">
        <v>3307</v>
      </c>
      <c r="B2020" s="4">
        <v>-1.67693</v>
      </c>
      <c r="C2020" s="4">
        <v>1.902658</v>
      </c>
      <c r="D2020" s="4">
        <v>0.85345000000000004</v>
      </c>
      <c r="E2020" s="4">
        <v>-5.0591489999999997</v>
      </c>
      <c r="F2020" s="4">
        <v>-0.79680799999999996</v>
      </c>
      <c r="G2020" s="4">
        <v>-1.5841970000000001</v>
      </c>
      <c r="H2020" s="4" t="s">
        <v>2813</v>
      </c>
    </row>
    <row r="2021" spans="1:8">
      <c r="A2021" s="4">
        <v>3308</v>
      </c>
      <c r="B2021" s="4">
        <v>-0.137797</v>
      </c>
      <c r="C2021" s="4">
        <v>1.0783990000000001</v>
      </c>
      <c r="D2021" s="4">
        <v>-0.35272300000000001</v>
      </c>
      <c r="E2021" s="4">
        <v>3.7581220000000002</v>
      </c>
      <c r="F2021" s="4">
        <v>0.51064900000000002</v>
      </c>
      <c r="G2021" s="4">
        <v>2.6309040000000001</v>
      </c>
      <c r="H2021" s="4" t="s">
        <v>2814</v>
      </c>
    </row>
    <row r="2022" spans="1:8">
      <c r="A2022" s="4">
        <v>3309</v>
      </c>
      <c r="B2022" s="4">
        <v>-6.6074349999999997</v>
      </c>
      <c r="C2022" s="4">
        <v>0.96365500000000004</v>
      </c>
      <c r="D2022" s="4">
        <v>-5.2160000000000002E-3</v>
      </c>
      <c r="E2022" s="4">
        <v>-3.1917710000000001</v>
      </c>
      <c r="F2022" s="4">
        <v>0.89139500000000005</v>
      </c>
      <c r="G2022" s="4">
        <v>-3.1320299999999999</v>
      </c>
      <c r="H2022" s="4" t="s">
        <v>2815</v>
      </c>
    </row>
    <row r="2023" spans="1:8">
      <c r="A2023" s="4">
        <v>3310</v>
      </c>
      <c r="B2023" s="4">
        <v>1.254586</v>
      </c>
      <c r="C2023" s="4">
        <v>0.38000400000000001</v>
      </c>
      <c r="D2023" s="4">
        <v>-2.1606200000000002</v>
      </c>
      <c r="E2023" s="4">
        <v>4.008248</v>
      </c>
      <c r="F2023" s="4">
        <v>2.5359340000000001</v>
      </c>
      <c r="G2023" s="4">
        <v>-1.6377219999999999</v>
      </c>
      <c r="H2023" s="4" t="s">
        <v>2816</v>
      </c>
    </row>
    <row r="2024" spans="1:8">
      <c r="A2024" s="4">
        <v>3311</v>
      </c>
      <c r="B2024" s="4">
        <v>-0.63674299999999995</v>
      </c>
      <c r="C2024" s="4">
        <v>7.4513999999999997E-2</v>
      </c>
      <c r="D2024" s="4">
        <v>-2.2836959999999999</v>
      </c>
      <c r="E2024" s="4">
        <v>3.3084370000000001</v>
      </c>
      <c r="F2024" s="4">
        <v>0.266179</v>
      </c>
      <c r="G2024" s="4">
        <v>-2.887302</v>
      </c>
      <c r="H2024" s="4" t="s">
        <v>2817</v>
      </c>
    </row>
    <row r="2025" spans="1:8">
      <c r="A2025" s="4">
        <v>3312</v>
      </c>
      <c r="B2025" s="4">
        <v>2.6766670000000001</v>
      </c>
      <c r="C2025" s="4">
        <v>1.314206</v>
      </c>
      <c r="D2025" s="4">
        <v>2.7901929999999999</v>
      </c>
      <c r="E2025" s="4">
        <v>4.6686670000000001</v>
      </c>
      <c r="F2025" s="4">
        <v>0.14729500000000001</v>
      </c>
      <c r="G2025" s="4">
        <v>1.6297680000000001</v>
      </c>
      <c r="H2025" s="4" t="s">
        <v>2818</v>
      </c>
    </row>
    <row r="2026" spans="1:8">
      <c r="A2026" s="4">
        <v>3313</v>
      </c>
      <c r="B2026" s="4">
        <v>-3.2119309999999999</v>
      </c>
      <c r="C2026" s="4">
        <v>0.113384</v>
      </c>
      <c r="D2026" s="4">
        <v>-6.3573690000000003</v>
      </c>
      <c r="E2026" s="4">
        <v>-1.89347</v>
      </c>
      <c r="F2026" s="4">
        <v>0.44724799999999998</v>
      </c>
      <c r="G2026" s="4">
        <v>-6.0397030000000003</v>
      </c>
      <c r="H2026" s="4" t="s">
        <v>2819</v>
      </c>
    </row>
    <row r="2027" spans="1:8">
      <c r="A2027" s="4">
        <v>3314</v>
      </c>
      <c r="B2027" s="4">
        <v>-1.7375999999999999E-2</v>
      </c>
      <c r="C2027" s="4">
        <v>-0.64554100000000003</v>
      </c>
      <c r="D2027" s="4">
        <v>1.2361260000000001</v>
      </c>
      <c r="E2027" s="4">
        <v>1.655829</v>
      </c>
      <c r="F2027" s="4">
        <v>1.0298480000000001</v>
      </c>
      <c r="G2027" s="4">
        <v>2.279852</v>
      </c>
      <c r="H2027" s="4" t="s">
        <v>2820</v>
      </c>
    </row>
    <row r="2028" spans="1:8">
      <c r="A2028" s="4">
        <v>3315</v>
      </c>
      <c r="B2028" s="4">
        <v>-4.5081280000000001</v>
      </c>
      <c r="C2028" s="4">
        <v>3.4714830000000001</v>
      </c>
      <c r="D2028" s="4">
        <v>-5.6452119999999999</v>
      </c>
      <c r="E2028" s="4">
        <v>-0.67983300000000002</v>
      </c>
      <c r="F2028" s="4">
        <v>-2.290997</v>
      </c>
      <c r="G2028" s="4">
        <v>-2.9503119999999998</v>
      </c>
      <c r="H2028" s="4" t="s">
        <v>2821</v>
      </c>
    </row>
    <row r="2029" spans="1:8">
      <c r="A2029" s="4">
        <v>3316</v>
      </c>
      <c r="B2029" s="4">
        <v>1.2991280000000001</v>
      </c>
      <c r="C2029" s="4">
        <v>1.0936920000000001</v>
      </c>
      <c r="D2029" s="4">
        <v>5.337904</v>
      </c>
      <c r="E2029" s="4">
        <v>0.66581199999999996</v>
      </c>
      <c r="F2029" s="4">
        <v>-1.024456</v>
      </c>
      <c r="G2029" s="4">
        <v>4.8962919999999999</v>
      </c>
      <c r="H2029" s="4" t="s">
        <v>2822</v>
      </c>
    </row>
    <row r="2030" spans="1:8">
      <c r="A2030" s="4">
        <v>3317</v>
      </c>
      <c r="B2030" s="4">
        <v>-5.7347039999999998</v>
      </c>
      <c r="C2030" s="4">
        <v>2.0000469999999999</v>
      </c>
      <c r="D2030" s="4">
        <v>0.48639399999999999</v>
      </c>
      <c r="E2030" s="4">
        <v>-2.77827</v>
      </c>
      <c r="F2030" s="4">
        <v>-2.071593</v>
      </c>
      <c r="G2030" s="4">
        <v>0.99045899999999998</v>
      </c>
      <c r="H2030" s="4" t="s">
        <v>2823</v>
      </c>
    </row>
    <row r="2031" spans="1:8">
      <c r="A2031" s="4">
        <v>3318</v>
      </c>
      <c r="B2031" s="4">
        <v>1.558362</v>
      </c>
      <c r="C2031" s="4">
        <v>0.10870199999999999</v>
      </c>
      <c r="D2031" s="4">
        <v>-1.995039</v>
      </c>
      <c r="E2031" s="4">
        <v>3.0622980000000002</v>
      </c>
      <c r="F2031" s="4">
        <v>2.6391999999999999E-2</v>
      </c>
      <c r="G2031" s="4">
        <v>0.241448</v>
      </c>
      <c r="H2031" s="4" t="s">
        <v>2824</v>
      </c>
    </row>
    <row r="2032" spans="1:8">
      <c r="A2032" s="4">
        <v>3319</v>
      </c>
      <c r="B2032" s="4">
        <v>3.242721</v>
      </c>
      <c r="C2032" s="4">
        <v>-0.816388</v>
      </c>
      <c r="D2032" s="4">
        <v>-2.3264870000000002</v>
      </c>
      <c r="E2032" s="4">
        <v>1.884382</v>
      </c>
      <c r="F2032" s="4">
        <v>-0.35645700000000002</v>
      </c>
      <c r="G2032" s="4">
        <v>-1.749471</v>
      </c>
      <c r="H2032" s="4" t="s">
        <v>2825</v>
      </c>
    </row>
    <row r="2033" spans="1:8">
      <c r="A2033" s="4">
        <v>3320</v>
      </c>
      <c r="B2033" s="4">
        <v>-3.688326</v>
      </c>
      <c r="C2033" s="4">
        <v>0.98528300000000002</v>
      </c>
      <c r="D2033" s="4">
        <v>-0.725275</v>
      </c>
      <c r="E2033" s="4">
        <v>-5.7095830000000003</v>
      </c>
      <c r="F2033" s="4">
        <v>-1.540665</v>
      </c>
      <c r="G2033" s="4">
        <v>0.85271399999999997</v>
      </c>
      <c r="H2033" s="4" t="s">
        <v>2826</v>
      </c>
    </row>
    <row r="2034" spans="1:8">
      <c r="A2034" s="4">
        <v>3321</v>
      </c>
      <c r="B2034" s="4">
        <v>2.1870539999999998</v>
      </c>
      <c r="C2034" s="4">
        <v>0.52556999999999998</v>
      </c>
      <c r="D2034" s="4">
        <v>1.730577</v>
      </c>
      <c r="E2034" s="4">
        <v>-1.2136610000000001</v>
      </c>
      <c r="F2034" s="4">
        <v>-0.82364899999999996</v>
      </c>
      <c r="G2034" s="4">
        <v>2.414034</v>
      </c>
      <c r="H2034" s="4" t="s">
        <v>2827</v>
      </c>
    </row>
    <row r="2035" spans="1:8">
      <c r="A2035" s="4">
        <v>3322</v>
      </c>
      <c r="B2035" s="4">
        <v>1.7838320000000001</v>
      </c>
      <c r="C2035" s="4">
        <v>2.8607E-2</v>
      </c>
      <c r="D2035" s="4">
        <v>-1.7451140000000001</v>
      </c>
      <c r="E2035" s="4">
        <v>-1.3106910000000001</v>
      </c>
      <c r="F2035" s="4">
        <v>-1.6001110000000001</v>
      </c>
      <c r="G2035" s="4">
        <v>-2.4061490000000001</v>
      </c>
      <c r="H2035" s="4" t="s">
        <v>2828</v>
      </c>
    </row>
    <row r="2036" spans="1:8">
      <c r="A2036" s="4">
        <v>3323</v>
      </c>
      <c r="B2036" s="4">
        <v>-2.9509340000000002</v>
      </c>
      <c r="C2036" s="4">
        <v>0.10076599999999999</v>
      </c>
      <c r="D2036" s="4">
        <v>-4.1430009999999999</v>
      </c>
      <c r="E2036" s="4">
        <v>-4.1308030000000002</v>
      </c>
      <c r="F2036" s="4">
        <v>-0.95313099999999995</v>
      </c>
      <c r="G2036" s="4">
        <v>-1.939927</v>
      </c>
      <c r="H2036" s="4" t="s">
        <v>2829</v>
      </c>
    </row>
    <row r="2037" spans="1:8">
      <c r="A2037" s="4">
        <v>3324</v>
      </c>
      <c r="B2037" s="4">
        <v>-5.2256479999999996</v>
      </c>
      <c r="C2037" s="4">
        <v>5.4312129999999996</v>
      </c>
      <c r="D2037" s="4">
        <v>-0.76654699999999998</v>
      </c>
      <c r="E2037" s="4">
        <v>-1.6230880000000001</v>
      </c>
      <c r="F2037" s="4">
        <v>-0.83085399999999998</v>
      </c>
      <c r="G2037" s="4">
        <v>2.570764</v>
      </c>
      <c r="H2037" s="4" t="s">
        <v>2830</v>
      </c>
    </row>
    <row r="2038" spans="1:8">
      <c r="A2038" s="4">
        <v>3325</v>
      </c>
      <c r="B2038" s="4">
        <v>-3.2011729999999998</v>
      </c>
      <c r="C2038" s="4">
        <v>1.72895</v>
      </c>
      <c r="D2038" s="4">
        <v>-2.184345</v>
      </c>
      <c r="E2038" s="4">
        <v>-1.5977809999999999</v>
      </c>
      <c r="F2038" s="4">
        <v>0.330953</v>
      </c>
      <c r="G2038" s="4">
        <v>0.227571</v>
      </c>
      <c r="H2038" s="4" t="s">
        <v>2831</v>
      </c>
    </row>
    <row r="2039" spans="1:8">
      <c r="A2039" s="4">
        <v>3326</v>
      </c>
      <c r="B2039" s="4">
        <v>-4.8561480000000001</v>
      </c>
      <c r="C2039" s="4">
        <v>-0.39759299999999997</v>
      </c>
      <c r="D2039" s="4">
        <v>0.12031699999999999</v>
      </c>
      <c r="E2039" s="4">
        <v>-3.8272010000000001</v>
      </c>
      <c r="F2039" s="4">
        <v>-1.1175459999999999</v>
      </c>
      <c r="G2039" s="4">
        <v>-0.222304</v>
      </c>
      <c r="H2039" s="4" t="s">
        <v>2832</v>
      </c>
    </row>
    <row r="2040" spans="1:8">
      <c r="A2040" s="4">
        <v>3327</v>
      </c>
      <c r="B2040" s="4">
        <v>-1.75824</v>
      </c>
      <c r="C2040" s="4">
        <v>1.200833</v>
      </c>
      <c r="D2040" s="4">
        <v>-1.062875</v>
      </c>
      <c r="E2040" s="4">
        <v>3.9785000000000001E-2</v>
      </c>
      <c r="F2040" s="4">
        <v>-1.645073</v>
      </c>
      <c r="G2040" s="4">
        <v>-1.0686819999999999</v>
      </c>
      <c r="H2040" s="4" t="s">
        <v>2833</v>
      </c>
    </row>
    <row r="2041" spans="1:8">
      <c r="A2041" s="4">
        <v>3328</v>
      </c>
      <c r="B2041" s="4">
        <v>1.4143650000000001</v>
      </c>
      <c r="C2041" s="4">
        <v>1.251317</v>
      </c>
      <c r="D2041" s="4">
        <v>-4.7172419999999997</v>
      </c>
      <c r="E2041" s="4">
        <v>-3.6851569999999998</v>
      </c>
      <c r="F2041" s="4">
        <v>-1.186936</v>
      </c>
      <c r="G2041" s="4">
        <v>0.75996200000000003</v>
      </c>
      <c r="H2041" s="4" t="s">
        <v>2834</v>
      </c>
    </row>
    <row r="2042" spans="1:8">
      <c r="A2042" s="4">
        <v>3329</v>
      </c>
      <c r="B2042" s="4">
        <v>2.7494519999999998</v>
      </c>
      <c r="C2042" s="4">
        <v>2.8199299999999998</v>
      </c>
      <c r="D2042" s="4">
        <v>-4.333278</v>
      </c>
      <c r="E2042" s="4">
        <v>0.56816599999999995</v>
      </c>
      <c r="F2042" s="4">
        <v>0.744614</v>
      </c>
      <c r="G2042" s="4">
        <v>2.3016239999999999</v>
      </c>
      <c r="H2042" s="4" t="s">
        <v>2835</v>
      </c>
    </row>
    <row r="2043" spans="1:8">
      <c r="A2043" s="4">
        <v>3330</v>
      </c>
      <c r="B2043" s="4">
        <v>-3.832319</v>
      </c>
      <c r="C2043" s="4">
        <v>1.2232449999999999</v>
      </c>
      <c r="D2043" s="4">
        <v>-7.805574</v>
      </c>
      <c r="E2043" s="4">
        <v>-3.145146</v>
      </c>
      <c r="F2043" s="4">
        <v>-0.72248299999999999</v>
      </c>
      <c r="G2043" s="4">
        <v>-0.45556600000000003</v>
      </c>
      <c r="H2043" s="4" t="s">
        <v>2836</v>
      </c>
    </row>
    <row r="2044" spans="1:8">
      <c r="A2044" s="4">
        <v>3331</v>
      </c>
      <c r="B2044" s="4">
        <v>-0.33250999999999997</v>
      </c>
      <c r="C2044" s="4">
        <v>1.5336909999999999</v>
      </c>
      <c r="D2044" s="4">
        <v>-3.4509439999999998</v>
      </c>
      <c r="E2044" s="4">
        <v>-1.661592</v>
      </c>
      <c r="F2044" s="4">
        <v>0.36605399999999999</v>
      </c>
      <c r="G2044" s="4">
        <v>-3.0985710000000002</v>
      </c>
      <c r="H2044" s="4" t="s">
        <v>2837</v>
      </c>
    </row>
    <row r="2045" spans="1:8">
      <c r="A2045" s="4">
        <v>3332</v>
      </c>
      <c r="B2045" s="4">
        <v>-2.900169</v>
      </c>
      <c r="C2045" s="4">
        <v>0.84299599999999997</v>
      </c>
      <c r="D2045" s="4">
        <v>0.910497</v>
      </c>
      <c r="E2045" s="4">
        <v>-2.2249789999999998</v>
      </c>
      <c r="F2045" s="4">
        <v>0.14235999999999999</v>
      </c>
      <c r="G2045" s="4">
        <v>0.33701100000000001</v>
      </c>
      <c r="H2045" s="4" t="s">
        <v>2838</v>
      </c>
    </row>
    <row r="2046" spans="1:8">
      <c r="A2046" s="4">
        <v>3333</v>
      </c>
      <c r="B2046" s="4">
        <v>-1.239851</v>
      </c>
      <c r="C2046" s="4">
        <v>0.310056</v>
      </c>
      <c r="D2046" s="4">
        <v>1.0606709999999999</v>
      </c>
      <c r="E2046" s="4">
        <v>-1.771231</v>
      </c>
      <c r="F2046" s="4">
        <v>-0.817994</v>
      </c>
      <c r="G2046" s="4">
        <v>0.76249699999999998</v>
      </c>
      <c r="H2046" s="4" t="s">
        <v>2839</v>
      </c>
    </row>
    <row r="2047" spans="1:8">
      <c r="A2047" s="4">
        <v>3334</v>
      </c>
      <c r="B2047" s="4">
        <v>0.62158899999999995</v>
      </c>
      <c r="C2047" s="4">
        <v>1.4560759999999999</v>
      </c>
      <c r="D2047" s="4">
        <v>1.099896</v>
      </c>
      <c r="E2047" s="4">
        <v>-1.9606110000000001</v>
      </c>
      <c r="F2047" s="4">
        <v>-1.774068</v>
      </c>
      <c r="G2047" s="4">
        <v>1.5666629999999999</v>
      </c>
      <c r="H2047" s="4" t="s">
        <v>2840</v>
      </c>
    </row>
    <row r="2048" spans="1:8">
      <c r="A2048" s="4">
        <v>3335</v>
      </c>
      <c r="B2048" s="4">
        <v>4.0614569999999999</v>
      </c>
      <c r="C2048" s="4">
        <v>-1.1525129999999999</v>
      </c>
      <c r="D2048" s="4">
        <v>6.3240270000000001</v>
      </c>
      <c r="E2048" s="4">
        <v>-0.73199000000000003</v>
      </c>
      <c r="F2048" s="4">
        <v>-2.4464410000000001</v>
      </c>
      <c r="G2048" s="4">
        <v>7.7718179999999997</v>
      </c>
      <c r="H2048" s="4" t="s">
        <v>2841</v>
      </c>
    </row>
    <row r="2049" spans="1:8">
      <c r="A2049" s="4">
        <v>3336</v>
      </c>
      <c r="B2049" s="4">
        <v>-2.017144</v>
      </c>
      <c r="C2049" s="4">
        <v>-2.074821</v>
      </c>
      <c r="D2049" s="4">
        <v>4.5885790000000002</v>
      </c>
      <c r="E2049" s="4">
        <v>0.75729800000000003</v>
      </c>
      <c r="F2049" s="4">
        <v>-2.4539550000000001</v>
      </c>
      <c r="G2049" s="4">
        <v>3.6217700000000002</v>
      </c>
      <c r="H2049" s="4" t="s">
        <v>2842</v>
      </c>
    </row>
    <row r="2050" spans="1:8">
      <c r="A2050" s="4">
        <v>3337</v>
      </c>
      <c r="B2050" s="4">
        <v>2.5017800000000001</v>
      </c>
      <c r="C2050" s="4">
        <v>-1.1447099999999999</v>
      </c>
      <c r="D2050" s="4">
        <v>4.9881310000000001</v>
      </c>
      <c r="E2050" s="4">
        <v>-2.0529449999999998</v>
      </c>
      <c r="F2050" s="4">
        <v>-1.3217460000000001</v>
      </c>
      <c r="G2050" s="4">
        <v>7.2019039999999999</v>
      </c>
      <c r="H2050" s="4" t="s">
        <v>2843</v>
      </c>
    </row>
    <row r="2051" spans="1:8">
      <c r="A2051" s="4">
        <v>3338</v>
      </c>
      <c r="B2051" s="4">
        <v>-3.1255980000000001</v>
      </c>
      <c r="C2051" s="4">
        <v>0.89079399999999997</v>
      </c>
      <c r="D2051" s="4">
        <v>-1.8108029999999999</v>
      </c>
      <c r="E2051" s="4">
        <v>2.9409830000000001</v>
      </c>
      <c r="F2051" s="4">
        <v>1.232766</v>
      </c>
      <c r="G2051" s="4">
        <v>1.6556709999999999</v>
      </c>
      <c r="H2051" s="4" t="s">
        <v>2844</v>
      </c>
    </row>
    <row r="2052" spans="1:8">
      <c r="A2052" s="4">
        <v>3339</v>
      </c>
      <c r="B2052" s="4">
        <v>4.4025449999999999</v>
      </c>
      <c r="C2052" s="4">
        <v>1.7461000000000001E-2</v>
      </c>
      <c r="D2052" s="4">
        <v>4.9606079999999997</v>
      </c>
      <c r="E2052" s="4">
        <v>-6.5102999999999994E-2</v>
      </c>
      <c r="F2052" s="4">
        <v>-0.24202899999999999</v>
      </c>
      <c r="G2052" s="4">
        <v>6.1650619999999998</v>
      </c>
      <c r="H2052" s="4" t="s">
        <v>2845</v>
      </c>
    </row>
    <row r="2053" spans="1:8">
      <c r="A2053" s="4">
        <v>3340</v>
      </c>
      <c r="B2053" s="4">
        <v>2.318686</v>
      </c>
      <c r="C2053" s="4">
        <v>-3.0871559999999998</v>
      </c>
      <c r="D2053" s="4">
        <v>4.7295230000000004</v>
      </c>
      <c r="E2053" s="4">
        <v>-3.0439759999999998</v>
      </c>
      <c r="F2053" s="4">
        <v>0.83818099999999995</v>
      </c>
      <c r="G2053" s="4">
        <v>1.4603660000000001</v>
      </c>
      <c r="H2053" s="4" t="s">
        <v>2846</v>
      </c>
    </row>
    <row r="2054" spans="1:8">
      <c r="A2054" s="4">
        <v>3341</v>
      </c>
      <c r="B2054" s="4">
        <v>-4.7623259999999998</v>
      </c>
      <c r="C2054" s="4">
        <v>-1.4433100000000001</v>
      </c>
      <c r="D2054" s="4">
        <v>-1.1143430000000001</v>
      </c>
      <c r="E2054" s="4">
        <v>-4.4497289999999996</v>
      </c>
      <c r="F2054" s="4">
        <v>-0.92361700000000002</v>
      </c>
      <c r="G2054" s="4">
        <v>-1.305534</v>
      </c>
      <c r="H2054" s="4" t="s">
        <v>2847</v>
      </c>
    </row>
    <row r="2055" spans="1:8">
      <c r="A2055" s="4">
        <v>3342</v>
      </c>
      <c r="B2055" s="4">
        <v>3.2327370000000002</v>
      </c>
      <c r="C2055" s="4">
        <v>-1.3840159999999999</v>
      </c>
      <c r="D2055" s="4">
        <v>-0.64764100000000002</v>
      </c>
      <c r="E2055" s="4">
        <v>-5.3548239999999998</v>
      </c>
      <c r="F2055" s="4">
        <v>-0.52928299999999995</v>
      </c>
      <c r="G2055" s="4">
        <v>1.402147</v>
      </c>
      <c r="H2055" s="4" t="s">
        <v>2848</v>
      </c>
    </row>
    <row r="2056" spans="1:8">
      <c r="A2056" s="4">
        <v>3343</v>
      </c>
      <c r="B2056" s="4">
        <v>0.99951500000000004</v>
      </c>
      <c r="C2056" s="4">
        <v>-1.16812</v>
      </c>
      <c r="D2056" s="4">
        <v>-1.7940910000000001</v>
      </c>
      <c r="E2056" s="4">
        <v>-6.5534530000000002</v>
      </c>
      <c r="F2056" s="4">
        <v>-1.2455700000000001</v>
      </c>
      <c r="G2056" s="4">
        <v>1.7682640000000001</v>
      </c>
      <c r="H2056" s="4" t="s">
        <v>2849</v>
      </c>
    </row>
    <row r="2057" spans="1:8">
      <c r="A2057" s="4">
        <v>3344</v>
      </c>
      <c r="B2057" s="4">
        <v>-0.99389400000000006</v>
      </c>
      <c r="C2057" s="4">
        <v>1.103891</v>
      </c>
      <c r="D2057" s="4">
        <v>1.403329</v>
      </c>
      <c r="E2057" s="4">
        <v>-2.604266</v>
      </c>
      <c r="F2057" s="4">
        <v>0.327401</v>
      </c>
      <c r="G2057" s="4">
        <v>0.70923800000000004</v>
      </c>
      <c r="H2057" s="4" t="s">
        <v>2850</v>
      </c>
    </row>
    <row r="2058" spans="1:8">
      <c r="A2058" s="4">
        <v>3345</v>
      </c>
      <c r="B2058" s="4">
        <v>-8.0308449999999993</v>
      </c>
      <c r="C2058" s="4">
        <v>0.39768500000000001</v>
      </c>
      <c r="D2058" s="4">
        <v>-4.1684619999999999</v>
      </c>
      <c r="E2058" s="4">
        <v>3.126376</v>
      </c>
      <c r="F2058" s="4">
        <v>1.945317</v>
      </c>
      <c r="G2058" s="4">
        <v>-2.6208909999999999</v>
      </c>
      <c r="H2058" s="4" t="s">
        <v>2851</v>
      </c>
    </row>
    <row r="2059" spans="1:8">
      <c r="A2059" s="4">
        <v>3346</v>
      </c>
      <c r="B2059" s="4">
        <v>-3.2506059999999999</v>
      </c>
      <c r="C2059" s="4">
        <v>0.55523599999999995</v>
      </c>
      <c r="D2059" s="4">
        <v>3.077169</v>
      </c>
      <c r="E2059" s="4">
        <v>-2.1011570000000002</v>
      </c>
      <c r="F2059" s="4">
        <v>-2.1414689999999998</v>
      </c>
      <c r="G2059" s="4">
        <v>3.0467209999999998</v>
      </c>
      <c r="H2059" s="4" t="s">
        <v>2852</v>
      </c>
    </row>
    <row r="2060" spans="1:8">
      <c r="A2060" s="4">
        <v>3347</v>
      </c>
      <c r="B2060" s="4">
        <v>-0.269098</v>
      </c>
      <c r="C2060" s="4">
        <v>0.94591199999999998</v>
      </c>
      <c r="D2060" s="4">
        <v>4.4081669999999997</v>
      </c>
      <c r="E2060" s="4">
        <v>-3.8189229999999998</v>
      </c>
      <c r="F2060" s="4">
        <v>-1.5101789999999999</v>
      </c>
      <c r="G2060" s="4">
        <v>6.8472739999999996</v>
      </c>
      <c r="H2060" s="4" t="s">
        <v>2853</v>
      </c>
    </row>
    <row r="2061" spans="1:8">
      <c r="A2061" s="4">
        <v>3348</v>
      </c>
      <c r="B2061" s="4">
        <v>-3.138843</v>
      </c>
      <c r="C2061" s="4">
        <v>-7.3780599999999996</v>
      </c>
      <c r="D2061" s="4">
        <v>-0.19636300000000001</v>
      </c>
      <c r="E2061" s="4">
        <v>-3.6555979999999999</v>
      </c>
      <c r="F2061" s="4">
        <v>-2.821113</v>
      </c>
      <c r="G2061" s="4">
        <v>-4.7786150000000003</v>
      </c>
      <c r="H2061" s="4" t="s">
        <v>2854</v>
      </c>
    </row>
    <row r="2062" spans="1:8">
      <c r="A2062" s="4">
        <v>3349</v>
      </c>
      <c r="B2062" s="4">
        <v>1.657132</v>
      </c>
      <c r="C2062" s="4">
        <v>5.7312000000000002E-2</v>
      </c>
      <c r="D2062" s="4">
        <v>1.5804</v>
      </c>
      <c r="E2062" s="4">
        <v>-2.1872980000000002</v>
      </c>
      <c r="F2062" s="4">
        <v>-0.804172</v>
      </c>
      <c r="G2062" s="4">
        <v>4.5889170000000004</v>
      </c>
      <c r="H2062" s="4" t="s">
        <v>2855</v>
      </c>
    </row>
    <row r="2063" spans="1:8">
      <c r="A2063" s="4">
        <v>3350</v>
      </c>
      <c r="B2063" s="4">
        <v>11.008651</v>
      </c>
      <c r="C2063" s="4">
        <v>-1.3436980000000001</v>
      </c>
      <c r="D2063" s="4">
        <v>1.0862700000000001</v>
      </c>
      <c r="E2063" s="4">
        <v>2.097207</v>
      </c>
      <c r="F2063" s="4">
        <v>-1.466189</v>
      </c>
      <c r="G2063" s="4">
        <v>4.418634</v>
      </c>
      <c r="H2063" s="4" t="s">
        <v>2856</v>
      </c>
    </row>
    <row r="2064" spans="1:8">
      <c r="A2064" s="4">
        <v>3351</v>
      </c>
      <c r="B2064" s="4">
        <v>0.738479</v>
      </c>
      <c r="C2064" s="4">
        <v>-0.36321500000000001</v>
      </c>
      <c r="D2064" s="4">
        <v>-1.2403139999999999</v>
      </c>
      <c r="E2064" s="4">
        <v>1.878209</v>
      </c>
      <c r="F2064" s="4">
        <v>-0.94075699999999995</v>
      </c>
      <c r="G2064" s="4">
        <v>1.874117</v>
      </c>
      <c r="H2064" s="4" t="s">
        <v>2857</v>
      </c>
    </row>
    <row r="2065" spans="1:8">
      <c r="A2065" s="4">
        <v>3352</v>
      </c>
      <c r="B2065" s="4">
        <v>-5.7916800000000004</v>
      </c>
      <c r="C2065" s="4">
        <v>-1.1447099999999999</v>
      </c>
      <c r="D2065" s="4">
        <v>1.360843</v>
      </c>
      <c r="E2065" s="4">
        <v>-3.3541639999999999</v>
      </c>
      <c r="F2065" s="4">
        <v>-1.89513</v>
      </c>
      <c r="G2065" s="4">
        <v>2.4804020000000002</v>
      </c>
      <c r="H2065" s="4" t="s">
        <v>2858</v>
      </c>
    </row>
    <row r="2066" spans="1:8">
      <c r="A2066" s="4">
        <v>3353</v>
      </c>
      <c r="B2066" s="4">
        <v>-0.35582999999999998</v>
      </c>
      <c r="C2066" s="4">
        <v>2.7473770000000002</v>
      </c>
      <c r="D2066" s="4">
        <v>-1.474648</v>
      </c>
      <c r="E2066" s="4">
        <v>1.5081530000000001</v>
      </c>
      <c r="F2066" s="4">
        <v>1.9970810000000001</v>
      </c>
      <c r="G2066" s="4">
        <v>-0.123373</v>
      </c>
      <c r="H2066" s="4" t="s">
        <v>2859</v>
      </c>
    </row>
    <row r="2067" spans="1:8">
      <c r="A2067" s="4">
        <v>3354</v>
      </c>
      <c r="B2067" s="4">
        <v>-5.028149</v>
      </c>
      <c r="C2067" s="4">
        <v>2.8544890000000001</v>
      </c>
      <c r="D2067" s="4">
        <v>-0.24766099999999999</v>
      </c>
      <c r="E2067" s="4">
        <v>-1.4751799999999999</v>
      </c>
      <c r="F2067" s="4">
        <v>-0.44590299999999999</v>
      </c>
      <c r="G2067" s="4">
        <v>0.18624199999999999</v>
      </c>
      <c r="H2067" s="4" t="s">
        <v>2860</v>
      </c>
    </row>
    <row r="2068" spans="1:8">
      <c r="A2068" s="4">
        <v>3355</v>
      </c>
      <c r="B2068" s="4">
        <v>0.42565599999999998</v>
      </c>
      <c r="C2068" s="4">
        <v>2.0551650000000001</v>
      </c>
      <c r="D2068" s="4">
        <v>-2.8883220000000001</v>
      </c>
      <c r="E2068" s="4">
        <v>1.744828</v>
      </c>
      <c r="F2068" s="4">
        <v>0.31025199999999997</v>
      </c>
      <c r="G2068" s="4">
        <v>1.5547310000000001</v>
      </c>
      <c r="H2068" s="4" t="s">
        <v>2861</v>
      </c>
    </row>
    <row r="2069" spans="1:8">
      <c r="A2069" s="4">
        <v>3356</v>
      </c>
      <c r="B2069" s="4">
        <v>-0.63886799999999999</v>
      </c>
      <c r="C2069" s="4">
        <v>6.3568E-2</v>
      </c>
      <c r="D2069" s="4">
        <v>-0.121597</v>
      </c>
      <c r="E2069" s="4">
        <v>1.756883</v>
      </c>
      <c r="F2069" s="4">
        <v>0.147864</v>
      </c>
      <c r="G2069" s="4">
        <v>1.5968009999999999</v>
      </c>
      <c r="H2069" s="4" t="s">
        <v>2862</v>
      </c>
    </row>
    <row r="2070" spans="1:8">
      <c r="A2070" s="4">
        <v>3357</v>
      </c>
      <c r="B2070" s="4">
        <v>-4.3503109999999996</v>
      </c>
      <c r="C2070" s="4">
        <v>0.91927499999999995</v>
      </c>
      <c r="D2070" s="4">
        <v>-0.70579000000000003</v>
      </c>
      <c r="E2070" s="4">
        <v>-3.8064779999999998</v>
      </c>
      <c r="F2070" s="4">
        <v>-0.291431</v>
      </c>
      <c r="G2070" s="4">
        <v>-0.894783</v>
      </c>
      <c r="H2070" s="4" t="s">
        <v>2863</v>
      </c>
    </row>
    <row r="2071" spans="1:8">
      <c r="A2071" s="4">
        <v>3358</v>
      </c>
      <c r="B2071" s="4">
        <v>4.2160489999999999</v>
      </c>
      <c r="C2071" s="4">
        <v>-1.153386</v>
      </c>
      <c r="D2071" s="4">
        <v>-1.403608</v>
      </c>
      <c r="E2071" s="4">
        <v>6.4730689999999997</v>
      </c>
      <c r="F2071" s="4">
        <v>1.2547569999999999</v>
      </c>
      <c r="G2071" s="4">
        <v>-0.356937</v>
      </c>
      <c r="H2071" s="4" t="s">
        <v>2864</v>
      </c>
    </row>
    <row r="2072" spans="1:8">
      <c r="A2072" s="4">
        <v>3359</v>
      </c>
      <c r="B2072" s="4">
        <v>-3.640177</v>
      </c>
      <c r="C2072" s="4">
        <v>0.75068999999999997</v>
      </c>
      <c r="D2072" s="4">
        <v>-2.9043489999999998</v>
      </c>
      <c r="E2072" s="4">
        <v>-2.073531</v>
      </c>
      <c r="F2072" s="4">
        <v>-0.65228900000000001</v>
      </c>
      <c r="G2072" s="4">
        <v>-2.4782709999999999</v>
      </c>
      <c r="H2072" s="4" t="s">
        <v>2865</v>
      </c>
    </row>
    <row r="2073" spans="1:8">
      <c r="A2073" s="4">
        <v>3360</v>
      </c>
      <c r="B2073" s="4">
        <v>0.18543899999999999</v>
      </c>
      <c r="C2073" s="4">
        <v>1.747414</v>
      </c>
      <c r="D2073" s="4">
        <v>0.58721699999999999</v>
      </c>
      <c r="E2073" s="4">
        <v>-1.0286200000000001</v>
      </c>
      <c r="F2073" s="4">
        <v>-8.2380999999999996E-2</v>
      </c>
      <c r="G2073" s="4">
        <v>0.82271799999999995</v>
      </c>
      <c r="H2073" s="4" t="s">
        <v>2866</v>
      </c>
    </row>
    <row r="2074" spans="1:8">
      <c r="A2074" s="4">
        <v>3361</v>
      </c>
      <c r="B2074" s="4">
        <v>5.1246460000000003</v>
      </c>
      <c r="C2074" s="4">
        <v>-0.528285</v>
      </c>
      <c r="D2074" s="4">
        <v>-0.25392599999999999</v>
      </c>
      <c r="E2074" s="4">
        <v>-0.61808099999999999</v>
      </c>
      <c r="F2074" s="4">
        <v>-0.192686</v>
      </c>
      <c r="G2074" s="4">
        <v>1.257684</v>
      </c>
      <c r="H2074" s="4" t="s">
        <v>2867</v>
      </c>
    </row>
    <row r="2075" spans="1:8">
      <c r="A2075" s="4">
        <v>3362</v>
      </c>
      <c r="B2075" s="4">
        <v>-2.8029890000000002</v>
      </c>
      <c r="C2075" s="4">
        <v>0.24776500000000001</v>
      </c>
      <c r="D2075" s="4">
        <v>2.271614</v>
      </c>
      <c r="E2075" s="4">
        <v>0.85740799999999995</v>
      </c>
      <c r="F2075" s="4">
        <v>0.663663</v>
      </c>
      <c r="G2075" s="4">
        <v>1.6406579999999999</v>
      </c>
      <c r="H2075" s="4" t="s">
        <v>2868</v>
      </c>
    </row>
    <row r="2076" spans="1:8">
      <c r="A2076" s="4">
        <v>3363</v>
      </c>
      <c r="B2076" s="4">
        <v>6.2025430000000004</v>
      </c>
      <c r="C2076" s="4">
        <v>0.41239799999999999</v>
      </c>
      <c r="D2076" s="4">
        <v>0.725414</v>
      </c>
      <c r="E2076" s="4">
        <v>0.35496499999999997</v>
      </c>
      <c r="F2076" s="4">
        <v>-0.86392800000000003</v>
      </c>
      <c r="G2076" s="4">
        <v>2.318085</v>
      </c>
      <c r="H2076" s="4" t="s">
        <v>2869</v>
      </c>
    </row>
    <row r="2077" spans="1:8">
      <c r="A2077" s="4">
        <v>3364</v>
      </c>
      <c r="B2077" s="4">
        <v>-4.996632</v>
      </c>
      <c r="C2077" s="4">
        <v>1.9554210000000001</v>
      </c>
      <c r="D2077" s="4">
        <v>-3.7638530000000001</v>
      </c>
      <c r="E2077" s="4">
        <v>-2.1330619999999998</v>
      </c>
      <c r="F2077" s="4">
        <v>-1.5093000000000001E-2</v>
      </c>
      <c r="G2077" s="4">
        <v>-2.699481</v>
      </c>
      <c r="H2077" s="4" t="s">
        <v>2870</v>
      </c>
    </row>
    <row r="2078" spans="1:8">
      <c r="A2078" s="4">
        <v>3365</v>
      </c>
      <c r="B2078" s="4">
        <v>0.78707199999999999</v>
      </c>
      <c r="C2078" s="4">
        <v>-0.64660499999999999</v>
      </c>
      <c r="D2078" s="4">
        <v>-0.53369500000000003</v>
      </c>
      <c r="E2078" s="4">
        <v>-2.5570879999999998</v>
      </c>
      <c r="F2078" s="4">
        <v>-1.0120070000000001</v>
      </c>
      <c r="G2078" s="4">
        <v>1.378403</v>
      </c>
      <c r="H2078" s="4" t="s">
        <v>2871</v>
      </c>
    </row>
    <row r="2079" spans="1:8">
      <c r="A2079" s="4">
        <v>3366</v>
      </c>
      <c r="B2079" s="4">
        <v>-5.9277810000000004</v>
      </c>
      <c r="C2079" s="4">
        <v>-0.54275200000000001</v>
      </c>
      <c r="D2079" s="4">
        <v>-2.0859100000000002</v>
      </c>
      <c r="E2079" s="4">
        <v>-1.6700170000000001</v>
      </c>
      <c r="F2079" s="4">
        <v>-1.3567640000000001</v>
      </c>
      <c r="G2079" s="4">
        <v>-3.4665409999999999</v>
      </c>
      <c r="H2079" s="4" t="s">
        <v>2872</v>
      </c>
    </row>
    <row r="2080" spans="1:8">
      <c r="A2080" s="4">
        <v>3367</v>
      </c>
      <c r="B2080" s="4">
        <v>-4.764805</v>
      </c>
      <c r="C2080" s="4">
        <v>3.7833019999999999</v>
      </c>
      <c r="D2080" s="4">
        <v>0.66446300000000003</v>
      </c>
      <c r="E2080" s="4">
        <v>-8.7392380000000003</v>
      </c>
      <c r="F2080" s="4">
        <v>-1.7967120000000001</v>
      </c>
      <c r="G2080" s="4">
        <v>0.237372</v>
      </c>
      <c r="H2080" s="4" t="s">
        <v>2873</v>
      </c>
    </row>
    <row r="2081" spans="1:8">
      <c r="A2081" s="4">
        <v>3368</v>
      </c>
      <c r="B2081" s="4">
        <v>2.2362289999999998</v>
      </c>
      <c r="C2081" s="4">
        <v>-0.56059899999999996</v>
      </c>
      <c r="D2081" s="4">
        <v>-7.4892E-2</v>
      </c>
      <c r="E2081" s="4">
        <v>2.1869269999999998</v>
      </c>
      <c r="F2081" s="4">
        <v>9.1600000000000004E-4</v>
      </c>
      <c r="G2081" s="4">
        <v>3.5951550000000001</v>
      </c>
      <c r="H2081" s="4" t="s">
        <v>2874</v>
      </c>
    </row>
    <row r="2082" spans="1:8">
      <c r="A2082" s="4">
        <v>3369</v>
      </c>
      <c r="B2082" s="4">
        <v>0.89634800000000003</v>
      </c>
      <c r="C2082" s="4">
        <v>-0.73380000000000001</v>
      </c>
      <c r="D2082" s="4">
        <v>-1.673243</v>
      </c>
      <c r="E2082" s="4">
        <v>3.1722999999999999</v>
      </c>
      <c r="F2082" s="4">
        <v>0.529088</v>
      </c>
      <c r="G2082" s="4">
        <v>-0.84921199999999997</v>
      </c>
      <c r="H2082" s="4" t="s">
        <v>2875</v>
      </c>
    </row>
    <row r="2083" spans="1:8">
      <c r="A2083" s="4">
        <v>3370</v>
      </c>
      <c r="B2083" s="4">
        <v>-2.2217859999999998</v>
      </c>
      <c r="C2083" s="4">
        <v>-0.93171999999999999</v>
      </c>
      <c r="D2083" s="4">
        <v>2.7075589999999998</v>
      </c>
      <c r="E2083" s="4">
        <v>-0.320017</v>
      </c>
      <c r="F2083" s="4">
        <v>0.691886</v>
      </c>
      <c r="G2083" s="4">
        <v>1.4845809999999999</v>
      </c>
      <c r="H2083" s="4" t="s">
        <v>2876</v>
      </c>
    </row>
    <row r="2084" spans="1:8">
      <c r="A2084" s="4">
        <v>3371</v>
      </c>
      <c r="B2084" s="4">
        <v>1.2434019999999999</v>
      </c>
      <c r="C2084" s="4">
        <v>-0.55855900000000003</v>
      </c>
      <c r="D2084" s="4">
        <v>3.4051200000000001</v>
      </c>
      <c r="E2084" s="4">
        <v>-0.36134300000000003</v>
      </c>
      <c r="F2084" s="4">
        <v>0.63147600000000004</v>
      </c>
      <c r="G2084" s="4">
        <v>3.8174329999999999</v>
      </c>
      <c r="H2084" s="4" t="s">
        <v>2877</v>
      </c>
    </row>
    <row r="2085" spans="1:8">
      <c r="A2085" s="4">
        <v>3372</v>
      </c>
      <c r="B2085" s="4">
        <v>5.4732000000000003E-2</v>
      </c>
      <c r="C2085" s="4">
        <v>-2.223894</v>
      </c>
      <c r="D2085" s="4">
        <v>-3.2600210000000001</v>
      </c>
      <c r="E2085" s="4">
        <v>-0.41402099999999997</v>
      </c>
      <c r="F2085" s="4">
        <v>1.320746</v>
      </c>
      <c r="G2085" s="4">
        <v>-4.6221639999999997</v>
      </c>
      <c r="H2085" s="4" t="s">
        <v>2878</v>
      </c>
    </row>
    <row r="2086" spans="1:8">
      <c r="A2086" s="4">
        <v>3373</v>
      </c>
      <c r="B2086" s="4">
        <v>-2.0226449999999998</v>
      </c>
      <c r="C2086" s="4">
        <v>-0.23791699999999999</v>
      </c>
      <c r="D2086" s="4">
        <v>1.0383579999999999</v>
      </c>
      <c r="E2086" s="4">
        <v>0.31275799999999998</v>
      </c>
      <c r="F2086" s="4">
        <v>0.285665</v>
      </c>
      <c r="G2086" s="4">
        <v>1.091791</v>
      </c>
      <c r="H2086" s="4" t="s">
        <v>2879</v>
      </c>
    </row>
    <row r="2087" spans="1:8">
      <c r="A2087" s="4">
        <v>3374</v>
      </c>
      <c r="B2087" s="4">
        <v>-0.103156</v>
      </c>
      <c r="C2087" s="4">
        <v>0.58435499999999996</v>
      </c>
      <c r="D2087" s="4">
        <v>-0.34270200000000001</v>
      </c>
      <c r="E2087" s="4">
        <v>4.4772220000000003</v>
      </c>
      <c r="F2087" s="4">
        <v>4.5961000000000002E-2</v>
      </c>
      <c r="G2087" s="4">
        <v>-0.67554099999999995</v>
      </c>
      <c r="H2087" s="4" t="s">
        <v>2880</v>
      </c>
    </row>
    <row r="2088" spans="1:8">
      <c r="A2088" s="4">
        <v>3375</v>
      </c>
      <c r="B2088" s="4">
        <v>2.1603810000000001</v>
      </c>
      <c r="C2088" s="4">
        <v>-1.0293369999999999</v>
      </c>
      <c r="D2088" s="4">
        <v>2.871359</v>
      </c>
      <c r="E2088" s="4">
        <v>-0.575152</v>
      </c>
      <c r="F2088" s="4">
        <v>-0.52879699999999996</v>
      </c>
      <c r="G2088" s="4">
        <v>2.8712029999999999</v>
      </c>
      <c r="H2088" s="4" t="s">
        <v>2881</v>
      </c>
    </row>
    <row r="2089" spans="1:8">
      <c r="A2089" s="4">
        <v>3376</v>
      </c>
      <c r="B2089" s="4">
        <v>0.38285999999999998</v>
      </c>
      <c r="C2089" s="4">
        <v>-2.9373429999999998</v>
      </c>
      <c r="D2089" s="4">
        <v>4.280977</v>
      </c>
      <c r="E2089" s="4">
        <v>2.252996</v>
      </c>
      <c r="F2089" s="4">
        <v>1.4968900000000001</v>
      </c>
      <c r="G2089" s="4">
        <v>4.562913</v>
      </c>
      <c r="H2089" s="4" t="s">
        <v>2882</v>
      </c>
    </row>
    <row r="2090" spans="1:8">
      <c r="A2090" s="4">
        <v>3377</v>
      </c>
      <c r="B2090" s="4">
        <v>1.9284319999999999</v>
      </c>
      <c r="C2090" s="4">
        <v>0.27632299999999999</v>
      </c>
      <c r="D2090" s="4">
        <v>1.1568480000000001</v>
      </c>
      <c r="E2090" s="4">
        <v>2.6975169999999999</v>
      </c>
      <c r="F2090" s="4">
        <v>-1.5663E-2</v>
      </c>
      <c r="G2090" s="4">
        <v>0.18865000000000001</v>
      </c>
      <c r="H2090" s="4" t="s">
        <v>2883</v>
      </c>
    </row>
    <row r="2091" spans="1:8">
      <c r="A2091" s="4">
        <v>3378</v>
      </c>
      <c r="B2091" s="4">
        <v>1.0191079999999999</v>
      </c>
      <c r="C2091" s="4">
        <v>-0.40845300000000001</v>
      </c>
      <c r="D2091" s="4">
        <v>1.0537510000000001</v>
      </c>
      <c r="E2091" s="4">
        <v>0.18860399999999999</v>
      </c>
      <c r="F2091" s="4">
        <v>-0.65317700000000001</v>
      </c>
      <c r="G2091" s="4">
        <v>3.1153110000000002</v>
      </c>
      <c r="H2091" s="4" t="s">
        <v>2884</v>
      </c>
    </row>
    <row r="2092" spans="1:8">
      <c r="A2092" s="4">
        <v>3379</v>
      </c>
      <c r="B2092" s="4">
        <v>-0.15635499999999999</v>
      </c>
      <c r="C2092" s="4">
        <v>-0.35375299999999998</v>
      </c>
      <c r="D2092" s="4">
        <v>0.17469999999999999</v>
      </c>
      <c r="E2092" s="4">
        <v>-1.2145649999999999</v>
      </c>
      <c r="F2092" s="4">
        <v>2.4372999999999999E-2</v>
      </c>
      <c r="G2092" s="4">
        <v>1.16374</v>
      </c>
      <c r="H2092" s="4" t="s">
        <v>2885</v>
      </c>
    </row>
    <row r="2093" spans="1:8">
      <c r="A2093" s="4">
        <v>3380</v>
      </c>
      <c r="B2093" s="4">
        <v>0.26887499999999998</v>
      </c>
      <c r="C2093" s="4">
        <v>0.78478700000000001</v>
      </c>
      <c r="D2093" s="4">
        <v>-4.9291000000000001E-2</v>
      </c>
      <c r="E2093" s="4">
        <v>2.0590890000000002</v>
      </c>
      <c r="F2093" s="4">
        <v>0.86026400000000003</v>
      </c>
      <c r="G2093" s="4">
        <v>0.57759799999999994</v>
      </c>
      <c r="H2093" s="4" t="s">
        <v>2886</v>
      </c>
    </row>
    <row r="2094" spans="1:8">
      <c r="A2094" s="4">
        <v>3381</v>
      </c>
      <c r="B2094" s="4">
        <v>0.53427899999999995</v>
      </c>
      <c r="C2094" s="4">
        <v>-0.86301499999999998</v>
      </c>
      <c r="D2094" s="4">
        <v>1.3542320000000001</v>
      </c>
      <c r="E2094" s="4">
        <v>1.2072179999999999</v>
      </c>
      <c r="F2094" s="4">
        <v>0.95237400000000005</v>
      </c>
      <c r="G2094" s="4">
        <v>1.639883</v>
      </c>
      <c r="H2094" s="4" t="s">
        <v>2887</v>
      </c>
    </row>
    <row r="2095" spans="1:8">
      <c r="A2095" s="4">
        <v>3382</v>
      </c>
      <c r="B2095" s="4">
        <v>0.75205</v>
      </c>
      <c r="C2095" s="4">
        <v>-3.7778239999999998</v>
      </c>
      <c r="D2095" s="4">
        <v>1.216683</v>
      </c>
      <c r="E2095" s="4">
        <v>-0.65979600000000005</v>
      </c>
      <c r="F2095" s="4">
        <v>0.68905499999999997</v>
      </c>
      <c r="G2095" s="4">
        <v>-1.0166770000000001</v>
      </c>
      <c r="H2095" s="4" t="s">
        <v>2888</v>
      </c>
    </row>
    <row r="2096" spans="1:8">
      <c r="A2096" s="4">
        <v>3383</v>
      </c>
      <c r="B2096" s="4">
        <v>1.1860189999999999</v>
      </c>
      <c r="C2096" s="4">
        <v>3.9569999999999996E-3</v>
      </c>
      <c r="D2096" s="4">
        <v>0.28808800000000001</v>
      </c>
      <c r="E2096" s="4">
        <v>1.1569739999999999</v>
      </c>
      <c r="F2096" s="4">
        <v>1.936177</v>
      </c>
      <c r="G2096" s="4">
        <v>-1.5589569999999999</v>
      </c>
      <c r="H2096" s="4" t="s">
        <v>2889</v>
      </c>
    </row>
    <row r="2097" spans="1:8">
      <c r="A2097" s="4">
        <v>3384</v>
      </c>
      <c r="B2097" s="4">
        <v>2.0817589999999999</v>
      </c>
      <c r="C2097" s="4">
        <v>-2.941398</v>
      </c>
      <c r="D2097" s="4">
        <v>2.635697</v>
      </c>
      <c r="E2097" s="4">
        <v>1.8600099999999999</v>
      </c>
      <c r="F2097" s="4">
        <v>-0.19431200000000001</v>
      </c>
      <c r="G2097" s="4">
        <v>1.3644590000000001</v>
      </c>
      <c r="H2097" s="4" t="s">
        <v>2890</v>
      </c>
    </row>
    <row r="2098" spans="1:8">
      <c r="A2098" s="4">
        <v>3385</v>
      </c>
      <c r="B2098" s="4">
        <v>-0.23752899999999999</v>
      </c>
      <c r="C2098" s="4">
        <v>0.15126700000000001</v>
      </c>
      <c r="D2098" s="4">
        <v>0.37248599999999998</v>
      </c>
      <c r="E2098" s="4">
        <v>1.2535909999999999</v>
      </c>
      <c r="F2098" s="4">
        <v>-0.57853399999999999</v>
      </c>
      <c r="G2098" s="4">
        <v>-0.18607299999999999</v>
      </c>
      <c r="H2098" s="4" t="s">
        <v>2891</v>
      </c>
    </row>
    <row r="2099" spans="1:8">
      <c r="A2099" s="4">
        <v>3386</v>
      </c>
      <c r="B2099" s="4">
        <v>2.5460729999999998</v>
      </c>
      <c r="C2099" s="4">
        <v>-1.513201</v>
      </c>
      <c r="D2099" s="4">
        <v>7.2365769999999996</v>
      </c>
      <c r="E2099" s="4">
        <v>3.4172729999999998</v>
      </c>
      <c r="F2099" s="4">
        <v>2.7711800000000002</v>
      </c>
      <c r="G2099" s="4">
        <v>7.0595309999999998</v>
      </c>
      <c r="H2099" s="4" t="s">
        <v>2892</v>
      </c>
    </row>
    <row r="2100" spans="1:8">
      <c r="A2100" s="4">
        <v>3387</v>
      </c>
      <c r="B2100" s="4">
        <v>0.204315</v>
      </c>
      <c r="C2100" s="4">
        <v>-0.54504300000000006</v>
      </c>
      <c r="D2100" s="4">
        <v>0.33052300000000001</v>
      </c>
      <c r="E2100" s="4">
        <v>0.33837800000000001</v>
      </c>
      <c r="F2100" s="4">
        <v>4.526268</v>
      </c>
      <c r="G2100" s="4">
        <v>1.242971</v>
      </c>
      <c r="H2100" s="4" t="s">
        <v>2893</v>
      </c>
    </row>
    <row r="2101" spans="1:8">
      <c r="A2101" s="4">
        <v>3388</v>
      </c>
      <c r="B2101" s="4">
        <v>-1.7525010000000001</v>
      </c>
      <c r="C2101" s="4">
        <v>-0.51085100000000006</v>
      </c>
      <c r="D2101" s="4">
        <v>2.6887569999999998</v>
      </c>
      <c r="E2101" s="4">
        <v>2.5283829999999998</v>
      </c>
      <c r="F2101" s="4">
        <v>0.81376099999999996</v>
      </c>
      <c r="G2101" s="4">
        <v>2.9830429999999999</v>
      </c>
      <c r="H2101" s="4" t="s">
        <v>2894</v>
      </c>
    </row>
    <row r="2102" spans="1:8">
      <c r="A2102" s="4">
        <v>3389</v>
      </c>
      <c r="B2102" s="4">
        <v>5.3236340000000002</v>
      </c>
      <c r="C2102" s="4">
        <v>-1.4782999999999999</v>
      </c>
      <c r="D2102" s="4">
        <v>6.8922809999999997</v>
      </c>
      <c r="E2102" s="4">
        <v>0.34453400000000001</v>
      </c>
      <c r="F2102" s="4">
        <v>-0.64508399999999999</v>
      </c>
      <c r="G2102" s="4">
        <v>7.8912230000000001</v>
      </c>
      <c r="H2102" s="4" t="s">
        <v>2895</v>
      </c>
    </row>
    <row r="2103" spans="1:8">
      <c r="A2103" s="4">
        <v>3390</v>
      </c>
      <c r="B2103" s="4">
        <v>-0.17740500000000001</v>
      </c>
      <c r="C2103" s="4">
        <v>-0.13939599999999999</v>
      </c>
      <c r="D2103" s="4">
        <v>5.5414680000000001</v>
      </c>
      <c r="E2103" s="4">
        <v>-1.7553000000000001</v>
      </c>
      <c r="F2103" s="4">
        <v>-0.30202899999999999</v>
      </c>
      <c r="G2103" s="4">
        <v>2.2129840000000001</v>
      </c>
      <c r="H2103" s="4" t="s">
        <v>2896</v>
      </c>
    </row>
    <row r="2104" spans="1:8">
      <c r="A2104" s="4">
        <v>3391</v>
      </c>
      <c r="B2104" s="4">
        <v>3.4308920000000001</v>
      </c>
      <c r="C2104" s="4">
        <v>0.55319499999999999</v>
      </c>
      <c r="D2104" s="4">
        <v>4.8554810000000002</v>
      </c>
      <c r="E2104" s="4">
        <v>-3.8770600000000002</v>
      </c>
      <c r="F2104" s="4">
        <v>-1.373745</v>
      </c>
      <c r="G2104" s="4">
        <v>5.4208210000000001</v>
      </c>
      <c r="H2104" s="4" t="s">
        <v>2897</v>
      </c>
    </row>
    <row r="2105" spans="1:8">
      <c r="A2105" s="4">
        <v>3392</v>
      </c>
      <c r="B2105" s="4">
        <v>1.278705</v>
      </c>
      <c r="C2105" s="4">
        <v>0.30516300000000002</v>
      </c>
      <c r="D2105" s="4">
        <v>-3.5728140000000002</v>
      </c>
      <c r="E2105" s="4">
        <v>7.5965090000000002</v>
      </c>
      <c r="F2105" s="4">
        <v>1.2106079999999999</v>
      </c>
      <c r="G2105" s="4">
        <v>2.8866869999999998</v>
      </c>
      <c r="H2105" s="4" t="s">
        <v>2898</v>
      </c>
    </row>
    <row r="2106" spans="1:8">
      <c r="A2106" s="4">
        <v>3393</v>
      </c>
      <c r="B2106" s="4">
        <v>-8.6614229999999992</v>
      </c>
      <c r="C2106" s="4">
        <v>4.3508009999999997</v>
      </c>
      <c r="D2106" s="4">
        <v>0.211535</v>
      </c>
      <c r="E2106" s="4">
        <v>0.47018199999999999</v>
      </c>
      <c r="F2106" s="4">
        <v>0.25606699999999999</v>
      </c>
      <c r="G2106" s="4">
        <v>-1.953613</v>
      </c>
      <c r="H2106" s="4" t="s">
        <v>2899</v>
      </c>
    </row>
    <row r="2107" spans="1:8">
      <c r="A2107" s="4">
        <v>3394</v>
      </c>
      <c r="B2107" s="4">
        <v>1.9323140000000001</v>
      </c>
      <c r="C2107" s="4">
        <v>0.19317300000000001</v>
      </c>
      <c r="D2107" s="4">
        <v>4.9239819999999996</v>
      </c>
      <c r="E2107" s="4">
        <v>-4.1132239999999998</v>
      </c>
      <c r="F2107" s="4">
        <v>-1.455919</v>
      </c>
      <c r="G2107" s="4">
        <v>5.5321850000000001</v>
      </c>
      <c r="H2107" s="4" t="s">
        <v>2900</v>
      </c>
    </row>
    <row r="2108" spans="1:8">
      <c r="A2108" s="4">
        <v>3395</v>
      </c>
      <c r="B2108" s="4">
        <v>3.7301030000000002</v>
      </c>
      <c r="C2108" s="4">
        <v>0.33272200000000002</v>
      </c>
      <c r="D2108" s="4">
        <v>0.722356</v>
      </c>
      <c r="E2108" s="4">
        <v>-0.39949499999999999</v>
      </c>
      <c r="F2108" s="4">
        <v>-0.350551</v>
      </c>
      <c r="G2108" s="4">
        <v>3.614077</v>
      </c>
      <c r="H2108" s="4" t="s">
        <v>2901</v>
      </c>
    </row>
    <row r="2109" spans="1:8">
      <c r="A2109" s="4">
        <v>3396</v>
      </c>
      <c r="B2109" s="4">
        <v>-4.3081519999999998</v>
      </c>
      <c r="C2109" s="4">
        <v>-1.750615</v>
      </c>
      <c r="D2109" s="4">
        <v>-6.1136869999999996</v>
      </c>
      <c r="E2109" s="4">
        <v>-0.69780299999999995</v>
      </c>
      <c r="F2109" s="4">
        <v>-1.381594</v>
      </c>
      <c r="G2109" s="4">
        <v>-3.995447</v>
      </c>
      <c r="H2109" s="4" t="s">
        <v>2902</v>
      </c>
    </row>
    <row r="2110" spans="1:8">
      <c r="A2110" s="4">
        <v>3397</v>
      </c>
      <c r="B2110" s="4">
        <v>3.8505370000000001</v>
      </c>
      <c r="C2110" s="4">
        <v>-0.43692399999999998</v>
      </c>
      <c r="D2110" s="4">
        <v>0.36701499999999998</v>
      </c>
      <c r="E2110" s="4">
        <v>-1.9379690000000001</v>
      </c>
      <c r="F2110" s="4">
        <v>0.78415500000000005</v>
      </c>
      <c r="G2110" s="4">
        <v>2.1851039999999999</v>
      </c>
      <c r="H2110" s="4" t="s">
        <v>2903</v>
      </c>
    </row>
    <row r="2111" spans="1:8">
      <c r="A2111" s="4">
        <v>3398</v>
      </c>
      <c r="B2111" s="4">
        <v>-1.7104870000000001</v>
      </c>
      <c r="C2111" s="4">
        <v>-1.2448539999999999</v>
      </c>
      <c r="D2111" s="4">
        <v>0.74276900000000001</v>
      </c>
      <c r="E2111" s="4">
        <v>-3.8873859999999998</v>
      </c>
      <c r="F2111" s="4">
        <v>-0.40465200000000001</v>
      </c>
      <c r="G2111" s="4">
        <v>3.371661</v>
      </c>
      <c r="H2111" s="4" t="s">
        <v>2904</v>
      </c>
    </row>
    <row r="2112" spans="1:8">
      <c r="A2112" s="4">
        <v>3399</v>
      </c>
      <c r="B2112" s="4">
        <v>-7.2084549999999998</v>
      </c>
      <c r="C2112" s="4">
        <v>0.66720100000000004</v>
      </c>
      <c r="D2112" s="4">
        <v>-2.5957940000000002</v>
      </c>
      <c r="E2112" s="4">
        <v>-7.5072850000000004</v>
      </c>
      <c r="F2112" s="4">
        <v>-1.7603960000000001</v>
      </c>
      <c r="G2112" s="4">
        <v>-6.3592029999999999</v>
      </c>
      <c r="H2112" s="4" t="s">
        <v>2905</v>
      </c>
    </row>
    <row r="2113" spans="1:8">
      <c r="A2113" s="4">
        <v>3400</v>
      </c>
      <c r="B2113" s="4">
        <v>-6.7034700000000003</v>
      </c>
      <c r="C2113" s="4">
        <v>-2.4474689999999999</v>
      </c>
      <c r="D2113" s="4">
        <v>1.0418179999999999</v>
      </c>
      <c r="E2113" s="4">
        <v>1.7459279999999999</v>
      </c>
      <c r="F2113" s="4">
        <v>3.3583210000000001</v>
      </c>
      <c r="G2113" s="4">
        <v>1.8966130000000001</v>
      </c>
      <c r="H2113" s="4" t="s">
        <v>2906</v>
      </c>
    </row>
    <row r="2114" spans="1:8">
      <c r="A2114" s="4">
        <v>3401</v>
      </c>
      <c r="B2114" s="4">
        <v>-1.988435</v>
      </c>
      <c r="C2114" s="4">
        <v>-0.17422599999999999</v>
      </c>
      <c r="D2114" s="4">
        <v>2.6497570000000001</v>
      </c>
      <c r="E2114" s="4">
        <v>-4.2564549999999999</v>
      </c>
      <c r="F2114" s="4">
        <v>-3.70974</v>
      </c>
      <c r="G2114" s="4">
        <v>4.7744989999999996</v>
      </c>
      <c r="H2114" s="4" t="s">
        <v>2907</v>
      </c>
    </row>
    <row r="2115" spans="1:8">
      <c r="A2115" s="4">
        <v>3402</v>
      </c>
      <c r="B2115" s="4">
        <v>1.48468</v>
      </c>
      <c r="C2115" s="4">
        <v>-0.64801200000000003</v>
      </c>
      <c r="D2115" s="4">
        <v>-0.46865299999999999</v>
      </c>
      <c r="E2115" s="4">
        <v>4.6516159999999998</v>
      </c>
      <c r="F2115" s="4">
        <v>0.84351799999999999</v>
      </c>
      <c r="G2115" s="4">
        <v>4.0179919999999996</v>
      </c>
      <c r="H2115" s="4" t="s">
        <v>2908</v>
      </c>
    </row>
    <row r="2116" spans="1:8">
      <c r="A2116" s="4">
        <v>3403</v>
      </c>
      <c r="B2116" s="4">
        <v>-0.40792200000000001</v>
      </c>
      <c r="C2116" s="4">
        <v>0.96546200000000004</v>
      </c>
      <c r="D2116" s="4">
        <v>-0.68883799999999995</v>
      </c>
      <c r="E2116" s="4">
        <v>-3.3172779999999999</v>
      </c>
      <c r="F2116" s="4">
        <v>-2.7329650000000001</v>
      </c>
      <c r="G2116" s="4">
        <v>-1.960547</v>
      </c>
      <c r="H2116" s="4" t="s">
        <v>2909</v>
      </c>
    </row>
    <row r="2117" spans="1:8">
      <c r="A2117" s="4">
        <v>3404</v>
      </c>
      <c r="B2117" s="4">
        <v>2.1057540000000001</v>
      </c>
      <c r="C2117" s="4">
        <v>0.54630500000000004</v>
      </c>
      <c r="D2117" s="4">
        <v>1.267212</v>
      </c>
      <c r="E2117" s="4">
        <v>0.352275</v>
      </c>
      <c r="F2117" s="4">
        <v>-0.59519699999999998</v>
      </c>
      <c r="G2117" s="4">
        <v>3.2991160000000002</v>
      </c>
      <c r="H2117" s="4" t="s">
        <v>2910</v>
      </c>
    </row>
    <row r="2118" spans="1:8">
      <c r="A2118" s="4">
        <v>3405</v>
      </c>
      <c r="B2118" s="4">
        <v>-0.41279300000000002</v>
      </c>
      <c r="C2118" s="4">
        <v>-0.46649099999999999</v>
      </c>
      <c r="D2118" s="4">
        <v>-5.5975960000000002</v>
      </c>
      <c r="E2118" s="4">
        <v>3.1189809999999998</v>
      </c>
      <c r="F2118" s="4">
        <v>-0.128884</v>
      </c>
      <c r="G2118" s="4">
        <v>-2.4623270000000002</v>
      </c>
      <c r="H2118" s="4" t="s">
        <v>2911</v>
      </c>
    </row>
    <row r="2119" spans="1:8">
      <c r="A2119" s="4">
        <v>3406</v>
      </c>
      <c r="B2119" s="4">
        <v>1.8903700000000001</v>
      </c>
      <c r="C2119" s="4">
        <v>-1.7353620000000001</v>
      </c>
      <c r="D2119" s="4">
        <v>6.5551969999999997</v>
      </c>
      <c r="E2119" s="4">
        <v>-3.2826789999999999</v>
      </c>
      <c r="F2119" s="4">
        <v>-2.2072989999999999</v>
      </c>
      <c r="G2119" s="4">
        <v>6.036931</v>
      </c>
      <c r="H2119" s="4" t="s">
        <v>2912</v>
      </c>
    </row>
    <row r="2120" spans="1:8">
      <c r="A2120" s="4">
        <v>3407</v>
      </c>
      <c r="B2120" s="4">
        <v>-2.2517320000000001</v>
      </c>
      <c r="C2120" s="4">
        <v>-3.1717000000000002E-2</v>
      </c>
      <c r="D2120" s="4">
        <v>0.32867800000000003</v>
      </c>
      <c r="E2120" s="4">
        <v>1.3276239999999999</v>
      </c>
      <c r="F2120" s="4">
        <v>0.342028</v>
      </c>
      <c r="G2120" s="4">
        <v>0.19142700000000001</v>
      </c>
      <c r="H2120" s="4" t="s">
        <v>2913</v>
      </c>
    </row>
    <row r="2121" spans="1:8">
      <c r="A2121" s="4">
        <v>3408</v>
      </c>
      <c r="B2121" s="4">
        <v>-0.96206000000000003</v>
      </c>
      <c r="C2121" s="4">
        <v>-1.2552589999999999</v>
      </c>
      <c r="D2121" s="4">
        <v>4.9817910000000003</v>
      </c>
      <c r="E2121" s="4">
        <v>-4.8868780000000003</v>
      </c>
      <c r="F2121" s="4">
        <v>-2.7956449999999999</v>
      </c>
      <c r="G2121" s="4">
        <v>3.199506</v>
      </c>
      <c r="H2121" s="4" t="s">
        <v>2914</v>
      </c>
    </row>
    <row r="2122" spans="1:8">
      <c r="A2122" s="4">
        <v>3409</v>
      </c>
      <c r="B2122" s="4">
        <v>7.4308370000000004</v>
      </c>
      <c r="C2122" s="4">
        <v>-1.8175779999999999</v>
      </c>
      <c r="D2122" s="4">
        <v>0.56613000000000002</v>
      </c>
      <c r="E2122" s="4">
        <v>-5.3222999999999999E-2</v>
      </c>
      <c r="F2122" s="4">
        <v>0.70652199999999998</v>
      </c>
      <c r="G2122" s="4">
        <v>0.56298300000000001</v>
      </c>
      <c r="H2122" s="4" t="s">
        <v>2915</v>
      </c>
    </row>
    <row r="2123" spans="1:8">
      <c r="A2123" s="4">
        <v>3410</v>
      </c>
      <c r="B2123" s="4">
        <v>-5.3232160000000004</v>
      </c>
      <c r="C2123" s="4">
        <v>5.0384359999999999</v>
      </c>
      <c r="D2123" s="4">
        <v>-1.353661</v>
      </c>
      <c r="E2123" s="4">
        <v>0.59407100000000002</v>
      </c>
      <c r="F2123" s="4">
        <v>0.31801000000000001</v>
      </c>
      <c r="G2123" s="4">
        <v>-1.3008850000000001</v>
      </c>
      <c r="H2123" s="4" t="s">
        <v>2916</v>
      </c>
    </row>
    <row r="2124" spans="1:8">
      <c r="A2124" s="4">
        <v>3411</v>
      </c>
      <c r="B2124" s="4">
        <v>2.847073</v>
      </c>
      <c r="C2124" s="4">
        <v>-2.1262020000000001</v>
      </c>
      <c r="D2124" s="4">
        <v>-3.2708719999999998</v>
      </c>
      <c r="E2124" s="4">
        <v>4.9519520000000004</v>
      </c>
      <c r="F2124" s="4">
        <v>0.11235199999999999</v>
      </c>
      <c r="G2124" s="4">
        <v>-6.5253180000000004</v>
      </c>
      <c r="H2124" s="4" t="s">
        <v>2917</v>
      </c>
    </row>
    <row r="2125" spans="1:8">
      <c r="A2125" s="4">
        <v>3412</v>
      </c>
      <c r="B2125" s="4">
        <v>1.2829790000000001</v>
      </c>
      <c r="C2125" s="4">
        <v>-9.8616999999999996E-2</v>
      </c>
      <c r="D2125" s="4">
        <v>-0.54160699999999995</v>
      </c>
      <c r="E2125" s="4">
        <v>-2.7415440000000002</v>
      </c>
      <c r="F2125" s="4">
        <v>-1.603831</v>
      </c>
      <c r="G2125" s="4">
        <v>-1.1515759999999999</v>
      </c>
      <c r="H2125" s="4" t="s">
        <v>2918</v>
      </c>
    </row>
    <row r="2126" spans="1:8">
      <c r="A2126" s="4">
        <v>3413</v>
      </c>
      <c r="B2126" s="4">
        <v>0.88118700000000005</v>
      </c>
      <c r="C2126" s="4">
        <v>1.7933539999999999</v>
      </c>
      <c r="D2126" s="4">
        <v>1.1287320000000001</v>
      </c>
      <c r="E2126" s="4">
        <v>-5.9720570000000004</v>
      </c>
      <c r="F2126" s="4">
        <v>-2.0935079999999999</v>
      </c>
      <c r="G2126" s="4">
        <v>4.7227449999999997</v>
      </c>
      <c r="H2126" s="4" t="s">
        <v>2919</v>
      </c>
    </row>
    <row r="2127" spans="1:8">
      <c r="A2127" s="4">
        <v>3414</v>
      </c>
      <c r="B2127" s="4">
        <v>-1.436806</v>
      </c>
      <c r="C2127" s="4">
        <v>0.60497900000000004</v>
      </c>
      <c r="D2127" s="4">
        <v>1.3377159999999999</v>
      </c>
      <c r="E2127" s="4">
        <v>0.138486</v>
      </c>
      <c r="F2127" s="4">
        <v>1.0073719999999999</v>
      </c>
      <c r="G2127" s="4">
        <v>-0.482742</v>
      </c>
      <c r="H2127" s="4" t="s">
        <v>2920</v>
      </c>
    </row>
    <row r="2128" spans="1:8">
      <c r="A2128" s="4">
        <v>3415</v>
      </c>
      <c r="B2128" s="4">
        <v>1.638544</v>
      </c>
      <c r="C2128" s="4">
        <v>0.153588</v>
      </c>
      <c r="D2128" s="4">
        <v>1.87618</v>
      </c>
      <c r="E2128" s="4">
        <v>-5.403009</v>
      </c>
      <c r="F2128" s="4">
        <v>-0.62106600000000001</v>
      </c>
      <c r="G2128" s="4">
        <v>5.2264179999999998</v>
      </c>
      <c r="H2128" s="4" t="s">
        <v>2921</v>
      </c>
    </row>
    <row r="2129" spans="1:8">
      <c r="A2129" s="4">
        <v>3416</v>
      </c>
      <c r="B2129" s="4">
        <v>5.7478280000000002</v>
      </c>
      <c r="C2129" s="4">
        <v>-0.55988599999999999</v>
      </c>
      <c r="D2129" s="4">
        <v>3.367165</v>
      </c>
      <c r="E2129" s="4">
        <v>-2.053598</v>
      </c>
      <c r="F2129" s="4">
        <v>-1.494731</v>
      </c>
      <c r="G2129" s="4">
        <v>5.2087899999999996</v>
      </c>
      <c r="H2129" s="4" t="s">
        <v>2922</v>
      </c>
    </row>
    <row r="2130" spans="1:8">
      <c r="A2130" s="4">
        <v>3417</v>
      </c>
      <c r="B2130" s="4">
        <v>8.4317849999999996</v>
      </c>
      <c r="C2130" s="4">
        <v>1.573836</v>
      </c>
      <c r="D2130" s="4">
        <v>-4.6079689999999998</v>
      </c>
      <c r="E2130" s="4">
        <v>8.0811379999999993</v>
      </c>
      <c r="F2130" s="4">
        <v>4.5553879999999998</v>
      </c>
      <c r="G2130" s="4">
        <v>-2.3430849999999999</v>
      </c>
      <c r="H2130" s="4" t="s">
        <v>2923</v>
      </c>
    </row>
    <row r="2131" spans="1:8">
      <c r="A2131" s="4">
        <v>3418</v>
      </c>
      <c r="B2131" s="4">
        <v>-3.731878</v>
      </c>
      <c r="C2131" s="4">
        <v>-0.76109700000000002</v>
      </c>
      <c r="D2131" s="4">
        <v>-2.4016109999999999</v>
      </c>
      <c r="E2131" s="4">
        <v>1.8258650000000001</v>
      </c>
      <c r="F2131" s="4">
        <v>1.1962740000000001</v>
      </c>
      <c r="G2131" s="4">
        <v>1.9377009999999999</v>
      </c>
      <c r="H2131" s="4" t="s">
        <v>2924</v>
      </c>
    </row>
    <row r="2132" spans="1:8">
      <c r="A2132" s="4">
        <v>3418</v>
      </c>
      <c r="B2132" s="4">
        <v>-2.3753829999999998</v>
      </c>
      <c r="C2132" s="4">
        <v>-2.328862</v>
      </c>
      <c r="D2132" s="4">
        <v>-1.3053809999999999</v>
      </c>
      <c r="E2132" s="4">
        <v>-1.8307249999999999</v>
      </c>
      <c r="F2132" s="4">
        <v>0.82565699999999997</v>
      </c>
      <c r="G2132" s="4">
        <v>-6.0723789999999997</v>
      </c>
      <c r="H2132" s="4" t="s">
        <v>2925</v>
      </c>
    </row>
    <row r="2133" spans="1:8">
      <c r="A2133" s="4">
        <v>3420</v>
      </c>
      <c r="B2133" s="4">
        <v>6.9164870000000001</v>
      </c>
      <c r="C2133" s="4">
        <v>-2.450202</v>
      </c>
      <c r="D2133" s="4">
        <v>0.85724199999999995</v>
      </c>
      <c r="E2133" s="4">
        <v>2.2740420000000001</v>
      </c>
      <c r="F2133" s="4">
        <v>1.1380600000000001</v>
      </c>
      <c r="G2133" s="4">
        <v>-0.35345900000000002</v>
      </c>
      <c r="H2133" s="4" t="s">
        <v>2926</v>
      </c>
    </row>
    <row r="2134" spans="1:8">
      <c r="A2134" s="4">
        <v>3421</v>
      </c>
      <c r="B2134" s="4">
        <v>-3.5280260000000001</v>
      </c>
      <c r="C2134" s="4">
        <v>1.0079199999999999</v>
      </c>
      <c r="D2134" s="4">
        <v>-3.1844920000000001</v>
      </c>
      <c r="E2134" s="4">
        <v>-1.935335</v>
      </c>
      <c r="F2134" s="4">
        <v>1.340492</v>
      </c>
      <c r="G2134" s="4">
        <v>-0.49281599999999998</v>
      </c>
      <c r="H2134" s="4" t="s">
        <v>2927</v>
      </c>
    </row>
    <row r="2135" spans="1:8">
      <c r="A2135" s="4">
        <v>3422</v>
      </c>
      <c r="B2135" s="4">
        <v>5.145194</v>
      </c>
      <c r="C2135" s="4">
        <v>6.9963999999999998E-2</v>
      </c>
      <c r="D2135" s="4">
        <v>0.62857700000000005</v>
      </c>
      <c r="E2135" s="4">
        <v>0.22415599999999999</v>
      </c>
      <c r="F2135" s="4">
        <v>-1.5101789999999999</v>
      </c>
      <c r="G2135" s="4">
        <v>3.1789190000000001</v>
      </c>
      <c r="H2135" s="4" t="s">
        <v>2928</v>
      </c>
    </row>
    <row r="2136" spans="1:8">
      <c r="A2136" s="4">
        <v>3423</v>
      </c>
      <c r="B2136" s="4">
        <v>0.39263300000000001</v>
      </c>
      <c r="C2136" s="4">
        <v>-3.1578810000000002</v>
      </c>
      <c r="D2136" s="4">
        <v>1.047412</v>
      </c>
      <c r="E2136" s="4">
        <v>-7.2871620000000004</v>
      </c>
      <c r="F2136" s="4">
        <v>-2.004464</v>
      </c>
      <c r="G2136" s="4">
        <v>0.79871199999999998</v>
      </c>
      <c r="H2136" s="4" t="s">
        <v>2929</v>
      </c>
    </row>
    <row r="2137" spans="1:8">
      <c r="A2137" s="4">
        <v>3424</v>
      </c>
      <c r="B2137" s="4">
        <v>3.428973</v>
      </c>
      <c r="C2137" s="4">
        <v>-1.3567039999999999</v>
      </c>
      <c r="D2137" s="4">
        <v>1.011484</v>
      </c>
      <c r="E2137" s="4">
        <v>-6.848204</v>
      </c>
      <c r="F2137" s="4">
        <v>-2.3262580000000002</v>
      </c>
      <c r="G2137" s="4">
        <v>2.7824789999999999</v>
      </c>
      <c r="H2137" s="4" t="s">
        <v>2930</v>
      </c>
    </row>
    <row r="2138" spans="1:8">
      <c r="A2138" s="4">
        <v>3425</v>
      </c>
      <c r="B2138" s="4">
        <v>4.5890199999999997</v>
      </c>
      <c r="C2138" s="4">
        <v>-2.5707439999999999</v>
      </c>
      <c r="D2138" s="4">
        <v>3.0761959999999999</v>
      </c>
      <c r="E2138" s="4">
        <v>-3.1385809999999998</v>
      </c>
      <c r="F2138" s="4">
        <v>1.247628</v>
      </c>
      <c r="G2138" s="4">
        <v>3.730604</v>
      </c>
      <c r="H2138" s="4" t="s">
        <v>2931</v>
      </c>
    </row>
    <row r="2139" spans="1:8">
      <c r="A2139" s="4">
        <v>3426</v>
      </c>
      <c r="B2139" s="4">
        <v>4.9533209999999999</v>
      </c>
      <c r="C2139" s="4">
        <v>-2.0344699999999998</v>
      </c>
      <c r="D2139" s="4">
        <v>2.9414150000000001</v>
      </c>
      <c r="E2139" s="4">
        <v>2.067977</v>
      </c>
      <c r="F2139" s="4">
        <v>0.154332</v>
      </c>
      <c r="G2139" s="4">
        <v>6.9388399999999999</v>
      </c>
      <c r="H2139" s="4" t="s">
        <v>2932</v>
      </c>
    </row>
    <row r="2140" spans="1:8">
      <c r="A2140" s="4">
        <v>3427</v>
      </c>
      <c r="B2140" s="4">
        <v>-4.5490159999999999</v>
      </c>
      <c r="C2140" s="4">
        <v>0.32165100000000002</v>
      </c>
      <c r="D2140" s="4">
        <v>0.91027999999999998</v>
      </c>
      <c r="E2140" s="4">
        <v>0.81522600000000001</v>
      </c>
      <c r="F2140" s="4">
        <v>3.024321</v>
      </c>
      <c r="G2140" s="4">
        <v>2.7374990000000001</v>
      </c>
      <c r="H2140" s="4" t="s">
        <v>2933</v>
      </c>
    </row>
    <row r="2141" spans="1:8">
      <c r="A2141" s="4">
        <v>3428</v>
      </c>
      <c r="B2141" s="4">
        <v>3.3088329999999999</v>
      </c>
      <c r="C2141" s="4">
        <v>0.181147</v>
      </c>
      <c r="D2141" s="4">
        <v>2.3209170000000001</v>
      </c>
      <c r="E2141" s="4">
        <v>0.593831</v>
      </c>
      <c r="F2141" s="4">
        <v>0.73459399999999997</v>
      </c>
      <c r="G2141" s="4">
        <v>3.4546329999999998</v>
      </c>
      <c r="H2141" s="4" t="s">
        <v>2934</v>
      </c>
    </row>
    <row r="2142" spans="1:8">
      <c r="A2142" s="4">
        <v>3429</v>
      </c>
      <c r="B2142" s="4">
        <v>-0.307726</v>
      </c>
      <c r="C2142" s="4">
        <v>-0.74432900000000002</v>
      </c>
      <c r="D2142" s="4">
        <v>3.344468</v>
      </c>
      <c r="E2142" s="4">
        <v>-3.5558360000000002</v>
      </c>
      <c r="F2142" s="4">
        <v>-0.97481099999999998</v>
      </c>
      <c r="G2142" s="4">
        <v>7.2478809999999996</v>
      </c>
      <c r="H2142" s="4" t="s">
        <v>2935</v>
      </c>
    </row>
    <row r="2143" spans="1:8">
      <c r="A2143" s="4">
        <v>3430</v>
      </c>
      <c r="B2143" s="4">
        <v>-2.322292</v>
      </c>
      <c r="C2143" s="4">
        <v>1.9065449999999999</v>
      </c>
      <c r="D2143" s="4">
        <v>0.57094699999999998</v>
      </c>
      <c r="E2143" s="4">
        <v>-5.2622220000000004</v>
      </c>
      <c r="F2143" s="4">
        <v>0.84481600000000001</v>
      </c>
      <c r="G2143" s="4">
        <v>3.4089299999999998</v>
      </c>
      <c r="H2143" s="4" t="s">
        <v>2936</v>
      </c>
    </row>
    <row r="2144" spans="1:8">
      <c r="A2144" s="4">
        <v>3431</v>
      </c>
      <c r="B2144" s="4">
        <v>-3.6518009999999999</v>
      </c>
      <c r="C2144" s="4">
        <v>1.4793540000000001</v>
      </c>
      <c r="D2144" s="4">
        <v>2.2640400000000001</v>
      </c>
      <c r="E2144" s="4">
        <v>-4.5381869999999997</v>
      </c>
      <c r="F2144" s="4">
        <v>-1.4732179999999999</v>
      </c>
      <c r="G2144" s="4">
        <v>3.4878110000000002</v>
      </c>
      <c r="H2144" s="4" t="s">
        <v>2937</v>
      </c>
    </row>
    <row r="2145" spans="1:8">
      <c r="A2145" s="4">
        <v>3432</v>
      </c>
      <c r="B2145" s="4">
        <v>-0.82935300000000001</v>
      </c>
      <c r="C2145" s="4">
        <v>0.30101099999999997</v>
      </c>
      <c r="D2145" s="4">
        <v>1.6313249999999999</v>
      </c>
      <c r="E2145" s="4">
        <v>1.3516520000000001</v>
      </c>
      <c r="F2145" s="4">
        <v>7.3539999999999994E-2</v>
      </c>
      <c r="G2145" s="4">
        <v>3.064228</v>
      </c>
      <c r="H2145" s="4" t="s">
        <v>2938</v>
      </c>
    </row>
    <row r="2146" spans="1:8">
      <c r="A2146" s="4">
        <v>3433</v>
      </c>
      <c r="B2146" s="4">
        <v>4.8926340000000001</v>
      </c>
      <c r="C2146" s="4">
        <v>0.51488500000000004</v>
      </c>
      <c r="D2146" s="4">
        <v>1.6850540000000001</v>
      </c>
      <c r="E2146" s="4">
        <v>2.7658589999999998</v>
      </c>
      <c r="F2146" s="4">
        <v>-0.37715700000000002</v>
      </c>
      <c r="G2146" s="4">
        <v>0.43253999999999998</v>
      </c>
      <c r="H2146" s="4" t="s">
        <v>2939</v>
      </c>
    </row>
    <row r="2147" spans="1:8">
      <c r="A2147" s="4">
        <v>3434</v>
      </c>
      <c r="B2147" s="4">
        <v>-6.6906939999999997</v>
      </c>
      <c r="C2147" s="4">
        <v>-0.75903399999999999</v>
      </c>
      <c r="D2147" s="4">
        <v>0.51052500000000001</v>
      </c>
      <c r="E2147" s="4">
        <v>0.28717300000000001</v>
      </c>
      <c r="F2147" s="4">
        <v>2.0684149999999999</v>
      </c>
      <c r="G2147" s="4">
        <v>0.81051499999999999</v>
      </c>
      <c r="H2147" s="4" t="s">
        <v>2940</v>
      </c>
    </row>
    <row r="2148" spans="1:8">
      <c r="A2148" s="4">
        <v>3435</v>
      </c>
      <c r="B2148" s="4">
        <v>3.2166939999999999</v>
      </c>
      <c r="C2148" s="4">
        <v>0.232372</v>
      </c>
      <c r="D2148" s="4">
        <v>1.0723560000000001</v>
      </c>
      <c r="E2148" s="4">
        <v>1.5434669999999999</v>
      </c>
      <c r="F2148" s="4">
        <v>-7.5829999999999995E-2</v>
      </c>
      <c r="G2148" s="4">
        <v>-1.282794</v>
      </c>
      <c r="H2148" s="4" t="s">
        <v>2941</v>
      </c>
    </row>
    <row r="2149" spans="1:8">
      <c r="A2149" s="4">
        <v>3436</v>
      </c>
      <c r="B2149" s="4">
        <v>3.5430510000000002</v>
      </c>
      <c r="C2149" s="4">
        <v>0.65081199999999995</v>
      </c>
      <c r="D2149" s="4">
        <v>4.1214019999999998</v>
      </c>
      <c r="E2149" s="4">
        <v>0.83332099999999998</v>
      </c>
      <c r="F2149" s="4">
        <v>-2.0811350000000002</v>
      </c>
      <c r="G2149" s="4">
        <v>3.763207</v>
      </c>
      <c r="H2149" s="4" t="s">
        <v>2942</v>
      </c>
    </row>
    <row r="2150" spans="1:8">
      <c r="A2150" s="4">
        <v>3437</v>
      </c>
      <c r="B2150" s="4">
        <v>-1.282524</v>
      </c>
      <c r="C2150" s="4">
        <v>0.90715699999999999</v>
      </c>
      <c r="D2150" s="4">
        <v>-0.59537300000000004</v>
      </c>
      <c r="E2150" s="4">
        <v>-1.5191220000000001</v>
      </c>
      <c r="F2150" s="4">
        <v>-1.034492</v>
      </c>
      <c r="G2150" s="4">
        <v>1.108706</v>
      </c>
      <c r="H2150" s="4" t="s">
        <v>2943</v>
      </c>
    </row>
    <row r="2151" spans="1:8">
      <c r="A2151" s="4">
        <v>3438</v>
      </c>
      <c r="B2151" s="4">
        <v>-4.2116360000000004</v>
      </c>
      <c r="C2151" s="4">
        <v>2.450612</v>
      </c>
      <c r="D2151" s="4">
        <v>1.2382519999999999</v>
      </c>
      <c r="E2151" s="4">
        <v>-4.9014290000000003</v>
      </c>
      <c r="F2151" s="4">
        <v>-1.9371849999999999</v>
      </c>
      <c r="G2151" s="4">
        <v>2.4641410000000001</v>
      </c>
      <c r="H2151" s="4" t="s">
        <v>2944</v>
      </c>
    </row>
    <row r="2152" spans="1:8">
      <c r="A2152" s="4">
        <v>3439</v>
      </c>
      <c r="B2152" s="4">
        <v>0.640158</v>
      </c>
      <c r="C2152" s="4">
        <v>-0.59546200000000005</v>
      </c>
      <c r="D2152" s="4">
        <v>1.5092890000000001</v>
      </c>
      <c r="E2152" s="4">
        <v>2.1847690000000002</v>
      </c>
      <c r="F2152" s="4">
        <v>0.556917</v>
      </c>
      <c r="G2152" s="4">
        <v>1.2586349999999999</v>
      </c>
      <c r="H2152" s="4" t="s">
        <v>2945</v>
      </c>
    </row>
    <row r="2153" spans="1:8">
      <c r="A2153" s="4">
        <v>3440</v>
      </c>
      <c r="B2153" s="4">
        <v>3.8907509999999998</v>
      </c>
      <c r="C2153" s="4">
        <v>1.0823739999999999</v>
      </c>
      <c r="D2153" s="4">
        <v>2.4151639999999999</v>
      </c>
      <c r="E2153" s="4">
        <v>0.34333200000000003</v>
      </c>
      <c r="F2153" s="4">
        <v>-0.89522599999999997</v>
      </c>
      <c r="G2153" s="4">
        <v>2.479581</v>
      </c>
      <c r="H2153" s="4" t="s">
        <v>2946</v>
      </c>
    </row>
    <row r="2154" spans="1:8">
      <c r="A2154" s="4">
        <v>3441</v>
      </c>
      <c r="B2154" s="4">
        <v>0.79727199999999998</v>
      </c>
      <c r="C2154" s="4">
        <v>1.0756999999999999E-2</v>
      </c>
      <c r="D2154" s="4">
        <v>-0.63207000000000002</v>
      </c>
      <c r="E2154" s="4">
        <v>1.3427929999999999</v>
      </c>
      <c r="F2154" s="4">
        <v>0.35392400000000002</v>
      </c>
      <c r="G2154" s="4">
        <v>1.651842</v>
      </c>
      <c r="H2154" s="4" t="s">
        <v>2947</v>
      </c>
    </row>
    <row r="2155" spans="1:8">
      <c r="A2155" s="4">
        <v>3442</v>
      </c>
      <c r="B2155" s="4">
        <v>-3.9841060000000001</v>
      </c>
      <c r="C2155" s="4">
        <v>-2.7064650000000001</v>
      </c>
      <c r="D2155" s="4">
        <v>-0.16464200000000001</v>
      </c>
      <c r="E2155" s="4">
        <v>-7.284713</v>
      </c>
      <c r="F2155" s="4">
        <v>-3.095272</v>
      </c>
      <c r="G2155" s="4">
        <v>-1.10619</v>
      </c>
      <c r="H2155" s="4" t="s">
        <v>2948</v>
      </c>
    </row>
    <row r="2156" spans="1:8">
      <c r="A2156" s="4">
        <v>3443</v>
      </c>
      <c r="B2156" s="4">
        <v>-2.9345509999999999</v>
      </c>
      <c r="C2156" s="4">
        <v>-0.53749599999999997</v>
      </c>
      <c r="D2156" s="4">
        <v>1.6497999999999999E-2</v>
      </c>
      <c r="E2156" s="4">
        <v>-1.2542899999999999</v>
      </c>
      <c r="F2156" s="4">
        <v>0.497639</v>
      </c>
      <c r="G2156" s="4">
        <v>3.101912</v>
      </c>
      <c r="H2156" s="4" t="s">
        <v>2949</v>
      </c>
    </row>
    <row r="2157" spans="1:8">
      <c r="A2157" s="4">
        <v>3444</v>
      </c>
      <c r="B2157" s="4">
        <v>-2.0073120000000002</v>
      </c>
      <c r="C2157" s="4">
        <v>0.44295899999999999</v>
      </c>
      <c r="D2157" s="4">
        <v>4.1297420000000002</v>
      </c>
      <c r="E2157" s="4">
        <v>-4.0184769999999999</v>
      </c>
      <c r="F2157" s="4">
        <v>-0.99841899999999995</v>
      </c>
      <c r="G2157" s="4">
        <v>7.4984510000000002</v>
      </c>
      <c r="H2157" s="4" t="s">
        <v>2950</v>
      </c>
    </row>
    <row r="2158" spans="1:8">
      <c r="A2158" s="4">
        <v>3445</v>
      </c>
      <c r="B2158" s="4">
        <v>0.67020299999999999</v>
      </c>
      <c r="C2158" s="4">
        <v>0.40850999999999998</v>
      </c>
      <c r="D2158" s="4">
        <v>0.54242699999999999</v>
      </c>
      <c r="E2158" s="4">
        <v>-1.850662</v>
      </c>
      <c r="F2158" s="4">
        <v>-1.736621</v>
      </c>
      <c r="G2158" s="4">
        <v>4.4713750000000001</v>
      </c>
      <c r="H2158" s="4" t="s">
        <v>2951</v>
      </c>
    </row>
    <row r="2159" spans="1:8">
      <c r="A2159" s="4">
        <v>3446</v>
      </c>
      <c r="B2159" s="4">
        <v>0.71898600000000001</v>
      </c>
      <c r="C2159" s="4">
        <v>1.1043769999999999</v>
      </c>
      <c r="D2159" s="4">
        <v>2.0294479999999999</v>
      </c>
      <c r="E2159" s="4">
        <v>-2.3002660000000001</v>
      </c>
      <c r="F2159" s="4">
        <v>-1.0146710000000001</v>
      </c>
      <c r="G2159" s="4">
        <v>3.250578</v>
      </c>
      <c r="H2159" s="4" t="s">
        <v>2952</v>
      </c>
    </row>
    <row r="2160" spans="1:8">
      <c r="A2160" s="4">
        <v>3447</v>
      </c>
      <c r="B2160" s="4">
        <v>-10.489573999999999</v>
      </c>
      <c r="C2160" s="4">
        <v>0.25613599999999997</v>
      </c>
      <c r="D2160" s="4">
        <v>-1.052746</v>
      </c>
      <c r="E2160" s="4">
        <v>-8.2147330000000007</v>
      </c>
      <c r="F2160" s="4">
        <v>-2.7032090000000002</v>
      </c>
      <c r="G2160" s="4">
        <v>-6.9246949999999998</v>
      </c>
      <c r="H2160" s="4" t="s">
        <v>2953</v>
      </c>
    </row>
    <row r="2161" spans="1:8">
      <c r="A2161" s="4">
        <v>3448</v>
      </c>
      <c r="B2161" s="4">
        <v>3.2791920000000001</v>
      </c>
      <c r="C2161" s="4">
        <v>2.4547720000000002</v>
      </c>
      <c r="D2161" s="4">
        <v>-0.44087199999999999</v>
      </c>
      <c r="E2161" s="4">
        <v>1.1378090000000001</v>
      </c>
      <c r="F2161" s="4">
        <v>-0.171182</v>
      </c>
      <c r="G2161" s="4">
        <v>1.672663</v>
      </c>
      <c r="H2161" s="4" t="s">
        <v>2954</v>
      </c>
    </row>
    <row r="2162" spans="1:8">
      <c r="A2162" s="4">
        <v>3449</v>
      </c>
      <c r="B2162" s="4">
        <v>-3.2817219999999998</v>
      </c>
      <c r="C2162" s="4">
        <v>1.687878</v>
      </c>
      <c r="D2162" s="4">
        <v>-0.68158700000000005</v>
      </c>
      <c r="E2162" s="4">
        <v>-2.9932799999999999</v>
      </c>
      <c r="F2162" s="4">
        <v>-3.6253880000000001</v>
      </c>
      <c r="G2162" s="4">
        <v>8.3307000000000006E-2</v>
      </c>
      <c r="H2162" s="4" t="s">
        <v>2955</v>
      </c>
    </row>
    <row r="2163" spans="1:8">
      <c r="A2163" s="4">
        <v>3450</v>
      </c>
      <c r="B2163" s="4">
        <v>-11.475263999999999</v>
      </c>
      <c r="C2163" s="4">
        <v>0.56950999999999996</v>
      </c>
      <c r="D2163" s="4">
        <v>-2.9957349999999998</v>
      </c>
      <c r="E2163" s="4">
        <v>-7.2441630000000004</v>
      </c>
      <c r="F2163" s="4">
        <v>-2.0561530000000001</v>
      </c>
      <c r="G2163" s="4">
        <v>-1.670048</v>
      </c>
      <c r="H2163" s="4" t="s">
        <v>2956</v>
      </c>
    </row>
    <row r="2164" spans="1:8">
      <c r="A2164" s="4">
        <v>3451</v>
      </c>
      <c r="B2164" s="4">
        <v>3.0018389999999999</v>
      </c>
      <c r="C2164" s="4">
        <v>0.52563599999999999</v>
      </c>
      <c r="D2164" s="4">
        <v>2.623148</v>
      </c>
      <c r="E2164" s="4">
        <v>-2.032546</v>
      </c>
      <c r="F2164" s="4">
        <v>0.487929</v>
      </c>
      <c r="G2164" s="4">
        <v>4.211684</v>
      </c>
      <c r="H2164" s="4" t="s">
        <v>2957</v>
      </c>
    </row>
    <row r="2165" spans="1:8">
      <c r="A2165" s="4">
        <v>3452</v>
      </c>
      <c r="B2165" s="4">
        <v>-5.4698460000000004</v>
      </c>
      <c r="C2165" s="4">
        <v>2.2807740000000001</v>
      </c>
      <c r="D2165" s="4">
        <v>-2.670391</v>
      </c>
      <c r="E2165" s="4">
        <v>-2.8839959999999998</v>
      </c>
      <c r="F2165" s="4">
        <v>-1.146574</v>
      </c>
      <c r="G2165" s="4">
        <v>-3.0283259999999999</v>
      </c>
      <c r="H2165" s="4" t="s">
        <v>2958</v>
      </c>
    </row>
    <row r="2166" spans="1:8">
      <c r="A2166" s="4">
        <v>3453</v>
      </c>
      <c r="B2166" s="4">
        <v>-0.14676700000000001</v>
      </c>
      <c r="C2166" s="4">
        <v>-0.618066</v>
      </c>
      <c r="D2166" s="4">
        <v>1.8290420000000001</v>
      </c>
      <c r="E2166" s="4">
        <v>-0.32367299999999999</v>
      </c>
      <c r="F2166" s="4">
        <v>-3.4940549999999999</v>
      </c>
      <c r="G2166" s="4">
        <v>6.2673230000000002</v>
      </c>
      <c r="H2166" s="4" t="s">
        <v>2959</v>
      </c>
    </row>
    <row r="2167" spans="1:8">
      <c r="A2167" s="4">
        <v>3454</v>
      </c>
      <c r="B2167" s="4">
        <v>-3.874266</v>
      </c>
      <c r="C2167" s="4">
        <v>0.50454699999999997</v>
      </c>
      <c r="D2167" s="4">
        <v>1.6162730000000001</v>
      </c>
      <c r="E2167" s="4">
        <v>-3.23001</v>
      </c>
      <c r="F2167" s="4">
        <v>-2.0083510000000002</v>
      </c>
      <c r="G2167" s="4">
        <v>1.7616050000000001</v>
      </c>
      <c r="H2167" s="4" t="s">
        <v>2960</v>
      </c>
    </row>
    <row r="2168" spans="1:8">
      <c r="A2168" s="4">
        <v>3455</v>
      </c>
      <c r="B2168" s="4">
        <v>-2.9676480000000001</v>
      </c>
      <c r="C2168" s="4">
        <v>-2.1280450000000002</v>
      </c>
      <c r="D2168" s="4">
        <v>6.1758930000000003</v>
      </c>
      <c r="E2168" s="4">
        <v>-9.1178819999999998</v>
      </c>
      <c r="F2168" s="4">
        <v>-4.1821929999999998</v>
      </c>
      <c r="G2168" s="4">
        <v>7.2832280000000003</v>
      </c>
      <c r="H2168" s="4" t="s">
        <v>2961</v>
      </c>
    </row>
    <row r="2169" spans="1:8">
      <c r="A2169" s="4">
        <v>3456</v>
      </c>
      <c r="B2169" s="4">
        <v>-0.16331200000000001</v>
      </c>
      <c r="C2169" s="4">
        <v>-0.82010899999999998</v>
      </c>
      <c r="D2169" s="4">
        <v>1.4321379999999999</v>
      </c>
      <c r="E2169" s="4">
        <v>-2.800859</v>
      </c>
      <c r="F2169" s="4">
        <v>1.0950329999999999</v>
      </c>
      <c r="G2169" s="4">
        <v>-0.87622</v>
      </c>
      <c r="H2169" s="4" t="s">
        <v>2962</v>
      </c>
    </row>
    <row r="2170" spans="1:8">
      <c r="A2170" s="4">
        <v>3457</v>
      </c>
      <c r="B2170" s="4">
        <v>16.456617999999999</v>
      </c>
      <c r="C2170" s="4">
        <v>-0.92327400000000004</v>
      </c>
      <c r="D2170" s="4">
        <v>0.574681</v>
      </c>
      <c r="E2170" s="4">
        <v>2.71183</v>
      </c>
      <c r="F2170" s="4">
        <v>1.823693</v>
      </c>
      <c r="G2170" s="4">
        <v>-2.8013140000000001</v>
      </c>
      <c r="H2170" s="4" t="s">
        <v>2963</v>
      </c>
    </row>
    <row r="2171" spans="1:8">
      <c r="A2171" s="4">
        <v>3458</v>
      </c>
      <c r="B2171" s="4">
        <v>3.3862950000000001</v>
      </c>
      <c r="C2171" s="4">
        <v>0.11225</v>
      </c>
      <c r="D2171" s="4">
        <v>3.457951</v>
      </c>
      <c r="E2171" s="4">
        <v>-0.37079800000000002</v>
      </c>
      <c r="F2171" s="4">
        <v>-0.31335499999999999</v>
      </c>
      <c r="G2171" s="4">
        <v>4.4479889999999997</v>
      </c>
      <c r="H2171" s="4" t="s">
        <v>2964</v>
      </c>
    </row>
    <row r="2172" spans="1:8">
      <c r="A2172" s="4">
        <v>3459</v>
      </c>
      <c r="B2172" s="4">
        <v>0.82521800000000001</v>
      </c>
      <c r="C2172" s="4">
        <v>-0.94837199999999999</v>
      </c>
      <c r="D2172" s="4">
        <v>-2.7275290000000001</v>
      </c>
      <c r="E2172" s="4">
        <v>-1.638037</v>
      </c>
      <c r="F2172" s="4">
        <v>-0.60772899999999996</v>
      </c>
      <c r="G2172" s="4">
        <v>-6.1273530000000003</v>
      </c>
      <c r="H2172" s="4" t="s">
        <v>2965</v>
      </c>
    </row>
    <row r="2173" spans="1:8">
      <c r="A2173" s="4">
        <v>3460</v>
      </c>
      <c r="B2173" s="4">
        <v>-3.4946869999999999</v>
      </c>
      <c r="C2173" s="4">
        <v>-1.0348189999999999</v>
      </c>
      <c r="D2173" s="4">
        <v>0.215589</v>
      </c>
      <c r="E2173" s="4">
        <v>-0.55417300000000003</v>
      </c>
      <c r="F2173" s="4">
        <v>-9.6614000000000005E-2</v>
      </c>
      <c r="G2173" s="4">
        <v>-0.70657199999999998</v>
      </c>
      <c r="H2173" s="4" t="s">
        <v>2966</v>
      </c>
    </row>
    <row r="2174" spans="1:8">
      <c r="A2174" s="4">
        <v>3461</v>
      </c>
      <c r="B2174" s="4">
        <v>4.2539999999999996</v>
      </c>
      <c r="C2174" s="4">
        <v>-3.218836</v>
      </c>
      <c r="D2174" s="4">
        <v>4.8154000000000003</v>
      </c>
      <c r="E2174" s="4">
        <v>-2.872887</v>
      </c>
      <c r="F2174" s="4">
        <v>-0.44590299999999999</v>
      </c>
      <c r="G2174" s="4">
        <v>3.7301980000000001</v>
      </c>
      <c r="H2174" s="4" t="s">
        <v>2967</v>
      </c>
    </row>
    <row r="2175" spans="1:8">
      <c r="A2175" s="4">
        <v>3462</v>
      </c>
      <c r="B2175" s="4">
        <v>4.8456250000000001</v>
      </c>
      <c r="C2175" s="4">
        <v>-0.100198</v>
      </c>
      <c r="D2175" s="4">
        <v>-2.2073580000000002</v>
      </c>
      <c r="E2175" s="4">
        <v>-1.042918</v>
      </c>
      <c r="F2175" s="4">
        <v>0.115025</v>
      </c>
      <c r="G2175" s="4">
        <v>-2.5433279999999998</v>
      </c>
      <c r="H2175" s="4" t="s">
        <v>2968</v>
      </c>
    </row>
    <row r="2176" spans="1:8">
      <c r="A2176" s="4">
        <v>3463</v>
      </c>
      <c r="B2176" s="4">
        <v>-3.6096999999999997E-2</v>
      </c>
      <c r="C2176" s="4">
        <v>0.37027399999999999</v>
      </c>
      <c r="D2176" s="4">
        <v>1.7217789999999999</v>
      </c>
      <c r="E2176" s="4">
        <v>-5.194502</v>
      </c>
      <c r="F2176" s="4">
        <v>-0.81718999999999997</v>
      </c>
      <c r="G2176" s="4">
        <v>-0.16483900000000001</v>
      </c>
      <c r="H2176" s="4" t="s">
        <v>2969</v>
      </c>
    </row>
    <row r="2177" spans="1:8">
      <c r="A2177" s="4">
        <v>3464</v>
      </c>
      <c r="B2177" s="4">
        <v>2.6303489999999998</v>
      </c>
      <c r="C2177" s="4">
        <v>-0.40897800000000001</v>
      </c>
      <c r="D2177" s="4">
        <v>1.9573119999999999</v>
      </c>
      <c r="E2177" s="4">
        <v>2.7968860000000002</v>
      </c>
      <c r="F2177" s="4">
        <v>1.78189</v>
      </c>
      <c r="G2177" s="4">
        <v>3.1398549999999998</v>
      </c>
      <c r="H2177" s="4" t="s">
        <v>2970</v>
      </c>
    </row>
    <row r="2178" spans="1:8">
      <c r="A2178" s="4">
        <v>3465</v>
      </c>
      <c r="B2178" s="4">
        <v>-2.591434</v>
      </c>
      <c r="C2178" s="4">
        <v>-0.69314600000000004</v>
      </c>
      <c r="D2178" s="4">
        <v>4.0216190000000003</v>
      </c>
      <c r="E2178" s="4">
        <v>-0.65270099999999998</v>
      </c>
      <c r="F2178" s="4">
        <v>2.2803049999999998</v>
      </c>
      <c r="G2178" s="4">
        <v>2.9372639999999999</v>
      </c>
      <c r="H2178" s="4" t="s">
        <v>2971</v>
      </c>
    </row>
    <row r="2179" spans="1:8">
      <c r="A2179" s="4">
        <v>3466</v>
      </c>
      <c r="B2179" s="4">
        <v>0.37414999999999998</v>
      </c>
      <c r="C2179" s="4">
        <v>1.1319360000000001</v>
      </c>
      <c r="D2179" s="4">
        <v>-2.2141130000000002</v>
      </c>
      <c r="E2179" s="4">
        <v>1.124474</v>
      </c>
      <c r="F2179" s="4">
        <v>-0.33413100000000001</v>
      </c>
      <c r="G2179" s="4">
        <v>0.60278699999999996</v>
      </c>
      <c r="H2179" s="4" t="s">
        <v>2972</v>
      </c>
    </row>
    <row r="2180" spans="1:8">
      <c r="A2180" s="4">
        <v>3467</v>
      </c>
      <c r="B2180" s="4">
        <v>-2.3807870000000002</v>
      </c>
      <c r="C2180" s="4">
        <v>-3.020432</v>
      </c>
      <c r="D2180" s="4">
        <v>4.5780700000000003</v>
      </c>
      <c r="E2180" s="4">
        <v>-3.9431699999999998</v>
      </c>
      <c r="F2180" s="4">
        <v>-0.68301699999999999</v>
      </c>
      <c r="G2180" s="4">
        <v>-0.72731299999999999</v>
      </c>
      <c r="H2180" s="4" t="s">
        <v>2973</v>
      </c>
    </row>
    <row r="2181" spans="1:8">
      <c r="A2181" s="4">
        <v>3468</v>
      </c>
      <c r="B2181" s="4">
        <v>-0.64970799999999995</v>
      </c>
      <c r="C2181" s="4">
        <v>0.18459500000000001</v>
      </c>
      <c r="D2181" s="4">
        <v>0.64398900000000003</v>
      </c>
      <c r="E2181" s="4">
        <v>6.2633999999999995E-2</v>
      </c>
      <c r="F2181" s="4">
        <v>-1.107116</v>
      </c>
      <c r="G2181" s="4">
        <v>1.942E-2</v>
      </c>
      <c r="H2181" s="4" t="s">
        <v>2974</v>
      </c>
    </row>
    <row r="2182" spans="1:8">
      <c r="A2182" s="4">
        <v>3469</v>
      </c>
      <c r="B2182" s="4">
        <v>7.7829439999999996</v>
      </c>
      <c r="C2182" s="4">
        <v>-2.4887999999999999</v>
      </c>
      <c r="D2182" s="4">
        <v>2.992254</v>
      </c>
      <c r="E2182" s="4">
        <v>1.5372840000000001</v>
      </c>
      <c r="F2182" s="4">
        <v>-0.284721</v>
      </c>
      <c r="G2182" s="4">
        <v>2.3745219999999998</v>
      </c>
      <c r="H2182" s="4" t="s">
        <v>2975</v>
      </c>
    </row>
    <row r="2183" spans="1:8">
      <c r="A2183" s="4">
        <v>3470</v>
      </c>
      <c r="B2183" s="4">
        <v>6.0051870000000003</v>
      </c>
      <c r="C2183" s="4">
        <v>-1.1125290000000001</v>
      </c>
      <c r="D2183" s="4">
        <v>1.9801470000000001</v>
      </c>
      <c r="E2183" s="4">
        <v>1.474086</v>
      </c>
      <c r="F2183" s="4">
        <v>-0.61031800000000003</v>
      </c>
      <c r="G2183" s="4">
        <v>0.22712499999999999</v>
      </c>
      <c r="H2183" s="4" t="s">
        <v>2976</v>
      </c>
    </row>
    <row r="2184" spans="1:8">
      <c r="A2184" s="4">
        <v>3471</v>
      </c>
      <c r="B2184" s="4">
        <v>-1.93123</v>
      </c>
      <c r="C2184" s="4">
        <v>1.8102659999999999</v>
      </c>
      <c r="D2184" s="4">
        <v>-0.65546300000000002</v>
      </c>
      <c r="E2184" s="4">
        <v>-1.0635380000000001</v>
      </c>
      <c r="F2184" s="4">
        <v>-1.065547</v>
      </c>
      <c r="G2184" s="4">
        <v>-0.142565</v>
      </c>
      <c r="H2184" s="4" t="s">
        <v>2977</v>
      </c>
    </row>
    <row r="2185" spans="1:8">
      <c r="A2185" s="4">
        <v>3472</v>
      </c>
      <c r="B2185" s="4">
        <v>-2.119656</v>
      </c>
      <c r="C2185" s="4">
        <v>0.57892299999999997</v>
      </c>
      <c r="D2185" s="4">
        <v>-2.8493840000000001</v>
      </c>
      <c r="E2185" s="4">
        <v>1.811393</v>
      </c>
      <c r="F2185" s="4">
        <v>-1.538646</v>
      </c>
      <c r="G2185" s="4">
        <v>3.6201999999999998E-2</v>
      </c>
      <c r="H2185" s="4" t="s">
        <v>2978</v>
      </c>
    </row>
    <row r="2186" spans="1:8">
      <c r="A2186" s="4">
        <v>3473</v>
      </c>
      <c r="B2186" s="4">
        <v>-3.890838</v>
      </c>
      <c r="C2186" s="4">
        <v>0.60513499999999998</v>
      </c>
      <c r="D2186" s="4">
        <v>-4.2649530000000002</v>
      </c>
      <c r="E2186" s="4">
        <v>-2.6420189999999999</v>
      </c>
      <c r="F2186" s="4">
        <v>-1.523039</v>
      </c>
      <c r="G2186" s="4">
        <v>-5.2663489999999999</v>
      </c>
      <c r="H2186" s="4" t="s">
        <v>2979</v>
      </c>
    </row>
    <row r="2187" spans="1:8">
      <c r="A2187" s="4">
        <v>3474</v>
      </c>
      <c r="B2187" s="4">
        <v>0.92745100000000003</v>
      </c>
      <c r="C2187" s="4">
        <v>1.1705639999999999</v>
      </c>
      <c r="D2187" s="4">
        <v>-0.71914</v>
      </c>
      <c r="E2187" s="4">
        <v>-2.232577</v>
      </c>
      <c r="F2187" s="4">
        <v>-2.1405810000000001</v>
      </c>
      <c r="G2187" s="4">
        <v>1.4478059999999999</v>
      </c>
      <c r="H2187" s="4" t="s">
        <v>2980</v>
      </c>
    </row>
    <row r="2188" spans="1:8">
      <c r="A2188" s="4">
        <v>3475</v>
      </c>
      <c r="B2188" s="4">
        <v>-3.9923030000000002</v>
      </c>
      <c r="C2188" s="4">
        <v>-0.51260399999999995</v>
      </c>
      <c r="D2188" s="4">
        <v>1.168479</v>
      </c>
      <c r="E2188" s="4">
        <v>-1.9268810000000001</v>
      </c>
      <c r="F2188" s="4">
        <v>0.63187899999999997</v>
      </c>
      <c r="G2188" s="4">
        <v>-0.57580600000000004</v>
      </c>
      <c r="H2188" s="4" t="s">
        <v>2981</v>
      </c>
    </row>
    <row r="2189" spans="1:8">
      <c r="A2189" s="4">
        <v>3476</v>
      </c>
      <c r="B2189" s="4">
        <v>-4.3687589999999998</v>
      </c>
      <c r="C2189" s="4">
        <v>2.479476</v>
      </c>
      <c r="D2189" s="4">
        <v>0.58395799999999998</v>
      </c>
      <c r="E2189" s="4">
        <v>-1.8381160000000001</v>
      </c>
      <c r="F2189" s="4">
        <v>0.39524999999999999</v>
      </c>
      <c r="G2189" s="4">
        <v>1.4485049999999999</v>
      </c>
      <c r="H2189" s="4" t="s">
        <v>2982</v>
      </c>
    </row>
    <row r="2190" spans="1:8">
      <c r="A2190" s="4">
        <v>3477</v>
      </c>
      <c r="B2190" s="4">
        <v>-2.517182</v>
      </c>
      <c r="C2190" s="4">
        <v>-0.36053499999999999</v>
      </c>
      <c r="D2190" s="4">
        <v>-1.3453250000000001</v>
      </c>
      <c r="E2190" s="4">
        <v>0.29452899999999999</v>
      </c>
      <c r="F2190" s="4">
        <v>-1.310989</v>
      </c>
      <c r="G2190" s="4">
        <v>-1.721317</v>
      </c>
      <c r="H2190" s="4" t="s">
        <v>2983</v>
      </c>
    </row>
    <row r="2191" spans="1:8">
      <c r="A2191" s="4">
        <v>3478</v>
      </c>
      <c r="B2191" s="4">
        <v>2.2326100000000002</v>
      </c>
      <c r="C2191" s="4">
        <v>0.45021800000000001</v>
      </c>
      <c r="D2191" s="4">
        <v>-7.1778079999999997</v>
      </c>
      <c r="E2191" s="4">
        <v>3.6945519999999998</v>
      </c>
      <c r="F2191" s="4">
        <v>0.51534000000000002</v>
      </c>
      <c r="G2191" s="4">
        <v>-7.2676959999999999</v>
      </c>
      <c r="H2191" s="4" t="s">
        <v>2984</v>
      </c>
    </row>
    <row r="2192" spans="1:8">
      <c r="A2192" s="4">
        <v>3479</v>
      </c>
      <c r="B2192" s="4">
        <v>5.8128960000000003</v>
      </c>
      <c r="C2192" s="4">
        <v>2.1020599999999998</v>
      </c>
      <c r="D2192" s="4">
        <v>0.15606900000000001</v>
      </c>
      <c r="E2192" s="4">
        <v>0.62715600000000005</v>
      </c>
      <c r="F2192" s="4">
        <v>2.0358179999999999</v>
      </c>
      <c r="G2192" s="4">
        <v>1.2801009999999999</v>
      </c>
      <c r="H2192" s="4" t="s">
        <v>2985</v>
      </c>
    </row>
    <row r="2193" spans="1:8">
      <c r="A2193" s="4">
        <v>3480</v>
      </c>
      <c r="B2193" s="4">
        <v>3.1572659999999999</v>
      </c>
      <c r="C2193" s="4">
        <v>-1.2805709999999999</v>
      </c>
      <c r="D2193" s="4">
        <v>5.0562800000000001</v>
      </c>
      <c r="E2193" s="4">
        <v>-1.1309709999999999</v>
      </c>
      <c r="F2193" s="4">
        <v>0.557562</v>
      </c>
      <c r="G2193" s="4">
        <v>4.8156420000000004</v>
      </c>
      <c r="H2193" s="4" t="s">
        <v>2986</v>
      </c>
    </row>
    <row r="2194" spans="1:8">
      <c r="A2194" s="4">
        <v>3481</v>
      </c>
      <c r="B2194" s="4">
        <v>0.27524300000000002</v>
      </c>
      <c r="C2194" s="4">
        <v>1.2873209999999999</v>
      </c>
      <c r="D2194" s="4">
        <v>-2.9415529999999999</v>
      </c>
      <c r="E2194" s="4">
        <v>2.6605029999999998</v>
      </c>
      <c r="F2194" s="4">
        <v>-0.29305599999999998</v>
      </c>
      <c r="G2194" s="4">
        <v>-6.2001400000000002</v>
      </c>
      <c r="H2194" s="4" t="s">
        <v>2987</v>
      </c>
    </row>
    <row r="2195" spans="1:8">
      <c r="A2195" s="4">
        <v>3482</v>
      </c>
      <c r="B2195" s="4">
        <v>2.5283859999999998</v>
      </c>
      <c r="C2195" s="4">
        <v>-1.0777380000000001</v>
      </c>
      <c r="D2195" s="4">
        <v>2.2651849999999998</v>
      </c>
      <c r="E2195" s="4">
        <v>-0.43444100000000002</v>
      </c>
      <c r="F2195" s="4">
        <v>-1.1613770000000001</v>
      </c>
      <c r="G2195" s="4">
        <v>1.8337920000000001</v>
      </c>
      <c r="H2195" s="4" t="s">
        <v>2988</v>
      </c>
    </row>
    <row r="2196" spans="1:8">
      <c r="A2196" s="4">
        <v>3483</v>
      </c>
      <c r="B2196" s="4">
        <v>-0.51883100000000004</v>
      </c>
      <c r="C2196" s="4">
        <v>1.5337240000000001</v>
      </c>
      <c r="D2196" s="4">
        <v>2.2148479999999999</v>
      </c>
      <c r="E2196" s="4">
        <v>-4.0026809999999999</v>
      </c>
      <c r="F2196" s="4">
        <v>-2.0732089999999999</v>
      </c>
      <c r="G2196" s="4">
        <v>3.8137449999999999</v>
      </c>
      <c r="H2196" s="4" t="s">
        <v>2989</v>
      </c>
    </row>
    <row r="2197" spans="1:8">
      <c r="A2197" s="4">
        <v>3484</v>
      </c>
      <c r="B2197" s="4">
        <v>-0.77419300000000002</v>
      </c>
      <c r="C2197" s="4">
        <v>-1.2092780000000001</v>
      </c>
      <c r="D2197" s="4">
        <v>-1.8197430000000001</v>
      </c>
      <c r="E2197" s="4">
        <v>-0.96421699999999999</v>
      </c>
      <c r="F2197" s="4">
        <v>-0.42220299999999999</v>
      </c>
      <c r="G2197" s="4">
        <v>0.80619099999999999</v>
      </c>
      <c r="H2197" s="4" t="s">
        <v>2990</v>
      </c>
    </row>
    <row r="2198" spans="1:8">
      <c r="A2198" s="4">
        <v>3485</v>
      </c>
      <c r="B2198" s="4">
        <v>-1.683818</v>
      </c>
      <c r="C2198" s="4">
        <v>1.1844250000000001</v>
      </c>
      <c r="D2198" s="4">
        <v>-3.2022020000000002</v>
      </c>
      <c r="E2198" s="4">
        <v>0.59074700000000002</v>
      </c>
      <c r="F2198" s="4">
        <v>-1.807142</v>
      </c>
      <c r="G2198" s="4">
        <v>-0.52115900000000004</v>
      </c>
      <c r="H2198" s="4" t="s">
        <v>2991</v>
      </c>
    </row>
    <row r="2199" spans="1:8">
      <c r="A2199" s="4">
        <v>3486</v>
      </c>
      <c r="B2199" s="4">
        <v>-0.87438400000000005</v>
      </c>
      <c r="C2199" s="4">
        <v>8.3076999999999998E-2</v>
      </c>
      <c r="D2199" s="4">
        <v>4.0324</v>
      </c>
      <c r="E2199" s="4">
        <v>-4.1266470000000002</v>
      </c>
      <c r="F2199" s="4">
        <v>-1.571318</v>
      </c>
      <c r="G2199" s="4">
        <v>3.92666</v>
      </c>
      <c r="H2199" s="4" t="s">
        <v>2992</v>
      </c>
    </row>
    <row r="2200" spans="1:8">
      <c r="A2200" s="4">
        <v>3487</v>
      </c>
      <c r="B2200" s="4">
        <v>4.9847469999999996</v>
      </c>
      <c r="C2200" s="4">
        <v>-2.276945</v>
      </c>
      <c r="D2200" s="4">
        <v>1.0914680000000001</v>
      </c>
      <c r="E2200" s="4">
        <v>1.2981309999999999</v>
      </c>
      <c r="F2200" s="4">
        <v>-1.496273</v>
      </c>
      <c r="G2200" s="4">
        <v>2.128962</v>
      </c>
      <c r="H2200" s="4" t="s">
        <v>2993</v>
      </c>
    </row>
    <row r="2201" spans="1:8">
      <c r="A2201" s="4">
        <v>3488</v>
      </c>
      <c r="B2201" s="4">
        <v>3.3875000000000002E-2</v>
      </c>
      <c r="C2201" s="4">
        <v>-0.196827</v>
      </c>
      <c r="D2201" s="4">
        <v>-5.8882810000000001</v>
      </c>
      <c r="E2201" s="4">
        <v>-1.564927</v>
      </c>
      <c r="F2201" s="4">
        <v>-1.8143389999999999</v>
      </c>
      <c r="G2201" s="4">
        <v>-2.908344</v>
      </c>
      <c r="H2201" s="4" t="s">
        <v>2994</v>
      </c>
    </row>
    <row r="2202" spans="1:8">
      <c r="A2202" s="4">
        <v>3489</v>
      </c>
      <c r="B2202" s="4">
        <v>2.267792</v>
      </c>
      <c r="C2202" s="4">
        <v>-0.57380500000000001</v>
      </c>
      <c r="D2202" s="4">
        <v>0.956735</v>
      </c>
      <c r="E2202" s="4">
        <v>-1.942645</v>
      </c>
      <c r="F2202" s="4">
        <v>-0.89053499999999997</v>
      </c>
      <c r="G2202" s="4">
        <v>3.1799940000000002</v>
      </c>
      <c r="H2202" s="4" t="s">
        <v>2995</v>
      </c>
    </row>
    <row r="2203" spans="1:8">
      <c r="A2203" s="4">
        <v>3490</v>
      </c>
      <c r="B2203" s="4">
        <v>-3.3066460000000002</v>
      </c>
      <c r="C2203" s="4">
        <v>0.79866700000000002</v>
      </c>
      <c r="D2203" s="4">
        <v>-3.3400660000000002</v>
      </c>
      <c r="E2203" s="4">
        <v>1.021226</v>
      </c>
      <c r="F2203" s="4">
        <v>-0.80635000000000001</v>
      </c>
      <c r="G2203" s="4">
        <v>-4.3979189999999999</v>
      </c>
      <c r="H2203" s="4" t="s">
        <v>2996</v>
      </c>
    </row>
    <row r="2204" spans="1:8">
      <c r="A2204" s="4">
        <v>3491</v>
      </c>
      <c r="B2204" s="4">
        <v>-4.9621339999999998</v>
      </c>
      <c r="C2204" s="4">
        <v>-1.537485</v>
      </c>
      <c r="D2204" s="4">
        <v>-5.7431010000000002</v>
      </c>
      <c r="E2204" s="4">
        <v>-2.104911</v>
      </c>
      <c r="F2204" s="4">
        <v>0.113483</v>
      </c>
      <c r="G2204" s="4">
        <v>-4.7206989999999998</v>
      </c>
      <c r="H2204" s="4" t="s">
        <v>2997</v>
      </c>
    </row>
    <row r="2205" spans="1:8">
      <c r="A2205" s="4">
        <v>3492</v>
      </c>
      <c r="B2205" s="4">
        <v>0.84995900000000002</v>
      </c>
      <c r="C2205" s="4">
        <v>0.96006999999999998</v>
      </c>
      <c r="D2205" s="4">
        <v>-2.6070120000000001</v>
      </c>
      <c r="E2205" s="4">
        <v>1.6958530000000001</v>
      </c>
      <c r="F2205" s="4">
        <v>0.17220099999999999</v>
      </c>
      <c r="G2205" s="4">
        <v>-4.4667510000000004</v>
      </c>
      <c r="H2205" s="4" t="s">
        <v>2998</v>
      </c>
    </row>
    <row r="2206" spans="1:8">
      <c r="A2206" s="4">
        <v>3493</v>
      </c>
      <c r="B2206" s="4">
        <v>1.0883929999999999</v>
      </c>
      <c r="C2206" s="4">
        <v>4.8897999999999997E-2</v>
      </c>
      <c r="D2206" s="4">
        <v>1.6262209999999999</v>
      </c>
      <c r="E2206" s="4">
        <v>-1.0565359999999999</v>
      </c>
      <c r="F2206" s="4">
        <v>-0.21784400000000001</v>
      </c>
      <c r="G2206" s="4">
        <v>2.9661529999999998</v>
      </c>
      <c r="H2206" s="4" t="s">
        <v>2999</v>
      </c>
    </row>
    <row r="2207" spans="1:8">
      <c r="A2207" s="4">
        <v>3494</v>
      </c>
      <c r="B2207" s="4">
        <v>-1.684858</v>
      </c>
      <c r="C2207" s="4">
        <v>-2.1334209999999998</v>
      </c>
      <c r="D2207" s="4">
        <v>1.8598589999999999</v>
      </c>
      <c r="E2207" s="4">
        <v>-5.6733799999999999</v>
      </c>
      <c r="F2207" s="4">
        <v>-1.4685269999999999</v>
      </c>
      <c r="G2207" s="4">
        <v>2.6189650000000002</v>
      </c>
      <c r="H2207" s="4" t="s">
        <v>3000</v>
      </c>
    </row>
    <row r="2208" spans="1:8">
      <c r="A2208" s="4">
        <v>3495</v>
      </c>
      <c r="B2208" s="4">
        <v>-1.491358</v>
      </c>
      <c r="C2208" s="4">
        <v>-1.8535740000000001</v>
      </c>
      <c r="D2208" s="4">
        <v>-1.795612</v>
      </c>
      <c r="E2208" s="4">
        <v>2.0852789999999999</v>
      </c>
      <c r="F2208" s="4">
        <v>-1.7469760000000001</v>
      </c>
      <c r="G2208" s="4">
        <v>-2.3995359999999999</v>
      </c>
      <c r="H2208" s="4" t="s">
        <v>3001</v>
      </c>
    </row>
    <row r="2209" spans="1:8">
      <c r="A2209" s="4">
        <v>3496</v>
      </c>
      <c r="B2209" s="4">
        <v>1.5323089999999999</v>
      </c>
      <c r="C2209" s="4">
        <v>-0.55442599999999997</v>
      </c>
      <c r="D2209" s="4">
        <v>2.7671329999999998</v>
      </c>
      <c r="E2209" s="4">
        <v>-0.83862400000000004</v>
      </c>
      <c r="F2209" s="4">
        <v>0.120202</v>
      </c>
      <c r="G2209" s="4">
        <v>3.844265</v>
      </c>
      <c r="H2209" s="4" t="s">
        <v>3002</v>
      </c>
    </row>
    <row r="2210" spans="1:8">
      <c r="A2210" s="4">
        <v>3497</v>
      </c>
      <c r="B2210" s="4">
        <v>2.2161330000000001</v>
      </c>
      <c r="C2210" s="4">
        <v>0.316523</v>
      </c>
      <c r="D2210" s="4">
        <v>1.2872680000000001</v>
      </c>
      <c r="E2210" s="4">
        <v>5.3111920000000001</v>
      </c>
      <c r="F2210" s="4">
        <v>2.3382689999999999</v>
      </c>
      <c r="G2210" s="4">
        <v>0.31564500000000001</v>
      </c>
      <c r="H2210" s="4" t="s">
        <v>3003</v>
      </c>
    </row>
    <row r="2211" spans="1:8">
      <c r="A2211" s="4">
        <v>3498</v>
      </c>
      <c r="B2211" s="4">
        <v>-0.96596400000000004</v>
      </c>
      <c r="C2211" s="4">
        <v>0.27544400000000002</v>
      </c>
      <c r="D2211" s="4">
        <v>1.7069369999999999</v>
      </c>
      <c r="E2211" s="4">
        <v>-4.1153000000000002E-2</v>
      </c>
      <c r="F2211" s="4">
        <v>-0.194471</v>
      </c>
      <c r="G2211" s="4">
        <v>1.9473039999999999</v>
      </c>
      <c r="H2211" s="4" t="s">
        <v>3004</v>
      </c>
    </row>
    <row r="2212" spans="1:8">
      <c r="A2212" s="4">
        <v>3499</v>
      </c>
      <c r="B2212" s="4">
        <v>-5.6622820000000003</v>
      </c>
      <c r="C2212" s="4">
        <v>0.94526100000000002</v>
      </c>
      <c r="D2212" s="4">
        <v>0.67538399999999998</v>
      </c>
      <c r="E2212" s="4">
        <v>-1.380601</v>
      </c>
      <c r="F2212" s="4">
        <v>-0.14408899999999999</v>
      </c>
      <c r="G2212" s="4">
        <v>-0.24251300000000001</v>
      </c>
      <c r="H2212" s="4" t="s">
        <v>3005</v>
      </c>
    </row>
    <row r="2213" spans="1:8">
      <c r="A2213" s="4">
        <v>3500</v>
      </c>
      <c r="B2213" s="4">
        <v>3.4591999999999998E-2</v>
      </c>
      <c r="C2213" s="4">
        <v>0.36970900000000001</v>
      </c>
      <c r="D2213" s="4">
        <v>0.75849299999999997</v>
      </c>
      <c r="E2213" s="4">
        <v>0.117372</v>
      </c>
      <c r="F2213" s="4">
        <v>-0.53647900000000004</v>
      </c>
      <c r="G2213" s="4">
        <v>3.3081019999999999</v>
      </c>
      <c r="H2213" s="4" t="s">
        <v>3006</v>
      </c>
    </row>
    <row r="2214" spans="1:8">
      <c r="A2214" s="4">
        <v>3501</v>
      </c>
      <c r="B2214" s="4">
        <v>1.1711210000000001</v>
      </c>
      <c r="C2214" s="4">
        <v>0.83104100000000003</v>
      </c>
      <c r="D2214" s="4">
        <v>0.39169799999999999</v>
      </c>
      <c r="E2214" s="4">
        <v>1.402031</v>
      </c>
      <c r="F2214" s="4">
        <v>0.81254599999999999</v>
      </c>
      <c r="G2214" s="4">
        <v>0.18371100000000001</v>
      </c>
      <c r="H2214" s="4" t="s">
        <v>3007</v>
      </c>
    </row>
    <row r="2215" spans="1:8">
      <c r="A2215" s="4">
        <v>3502</v>
      </c>
      <c r="B2215" s="4">
        <v>-2.2193160000000001</v>
      </c>
      <c r="C2215" s="4">
        <v>0.26826100000000003</v>
      </c>
      <c r="D2215" s="4">
        <v>-2.5712060000000001</v>
      </c>
      <c r="E2215" s="4">
        <v>0.59233100000000005</v>
      </c>
      <c r="F2215" s="4">
        <v>1.033325</v>
      </c>
      <c r="G2215" s="4">
        <v>-2.2003940000000002</v>
      </c>
      <c r="H2215" s="4" t="s">
        <v>3008</v>
      </c>
    </row>
    <row r="2216" spans="1:8">
      <c r="A2216" s="4">
        <v>3503</v>
      </c>
      <c r="B2216" s="4">
        <v>-1.2569729999999999</v>
      </c>
      <c r="C2216" s="4">
        <v>2.9448259999999999</v>
      </c>
      <c r="D2216" s="4">
        <v>0.94569499999999995</v>
      </c>
      <c r="E2216" s="4">
        <v>-3.200008</v>
      </c>
      <c r="F2216" s="4">
        <v>5.9465999999999998E-2</v>
      </c>
      <c r="G2216" s="4">
        <v>3.4812180000000001</v>
      </c>
      <c r="H2216" s="4" t="s">
        <v>3009</v>
      </c>
    </row>
    <row r="2217" spans="1:8">
      <c r="A2217" s="4">
        <v>3504</v>
      </c>
      <c r="B2217" s="4">
        <v>0.62530799999999997</v>
      </c>
      <c r="C2217" s="4">
        <v>-3.2039279999999999</v>
      </c>
      <c r="D2217" s="4">
        <v>1.2820149999999999</v>
      </c>
      <c r="E2217" s="4">
        <v>-2.7637700000000001</v>
      </c>
      <c r="F2217" s="4">
        <v>-1.4933999999999999E-2</v>
      </c>
      <c r="G2217" s="4">
        <v>-2.5540280000000002</v>
      </c>
      <c r="H2217" s="4" t="s">
        <v>3010</v>
      </c>
    </row>
    <row r="2218" spans="1:8">
      <c r="A2218" s="4">
        <v>3505</v>
      </c>
      <c r="B2218" s="4">
        <v>-1.955139</v>
      </c>
      <c r="C2218" s="4">
        <v>1.3205359999999999</v>
      </c>
      <c r="D2218" s="4">
        <v>-1.122298</v>
      </c>
      <c r="E2218" s="4">
        <v>3.6827939999999999</v>
      </c>
      <c r="F2218" s="4">
        <v>2.1183860000000001</v>
      </c>
      <c r="G2218" s="4">
        <v>-1.9512259999999999</v>
      </c>
      <c r="H2218" s="4" t="s">
        <v>3011</v>
      </c>
    </row>
    <row r="2219" spans="1:8">
      <c r="A2219" s="4">
        <v>3506</v>
      </c>
      <c r="B2219" s="4">
        <v>3.8946200000000002</v>
      </c>
      <c r="C2219" s="4">
        <v>-0.88675899999999996</v>
      </c>
      <c r="D2219" s="4">
        <v>-0.43149599999999999</v>
      </c>
      <c r="E2219" s="4">
        <v>7.0959190000000003</v>
      </c>
      <c r="F2219" s="4">
        <v>1.2954300000000001</v>
      </c>
      <c r="G2219" s="4">
        <v>1.263198</v>
      </c>
      <c r="H2219" s="4" t="s">
        <v>3012</v>
      </c>
    </row>
    <row r="2220" spans="1:8">
      <c r="A2220" s="4">
        <v>3507</v>
      </c>
      <c r="B2220" s="4">
        <v>-4.127351</v>
      </c>
      <c r="C2220" s="4">
        <v>0.60572999999999999</v>
      </c>
      <c r="D2220" s="4">
        <v>0.42238599999999998</v>
      </c>
      <c r="E2220" s="4">
        <v>-2.48271</v>
      </c>
      <c r="F2220" s="4">
        <v>0.18757299999999999</v>
      </c>
      <c r="G2220" s="4">
        <v>-0.60037499999999999</v>
      </c>
      <c r="H2220" s="4" t="s">
        <v>3013</v>
      </c>
    </row>
    <row r="2221" spans="1:8">
      <c r="A2221" s="4">
        <v>3508</v>
      </c>
      <c r="B2221" s="4">
        <v>-1.4210560000000001</v>
      </c>
      <c r="C2221" s="4">
        <v>-0.37609300000000001</v>
      </c>
      <c r="D2221" s="4">
        <v>-2.2640509999999998</v>
      </c>
      <c r="E2221" s="4">
        <v>-3.3326899999999999</v>
      </c>
      <c r="F2221" s="4">
        <v>-0.58807600000000004</v>
      </c>
      <c r="G2221" s="4">
        <v>-1.6482319999999999</v>
      </c>
      <c r="H2221" s="4" t="s">
        <v>3014</v>
      </c>
    </row>
    <row r="2222" spans="1:8">
      <c r="A2222" s="4">
        <v>3509</v>
      </c>
      <c r="B2222" s="4">
        <v>-2.7838090000000002</v>
      </c>
      <c r="C2222" s="4">
        <v>0.38503300000000001</v>
      </c>
      <c r="D2222" s="4">
        <v>1.9165019999999999</v>
      </c>
      <c r="E2222" s="4">
        <v>-3.6024069999999999</v>
      </c>
      <c r="F2222" s="4">
        <v>-0.76971500000000004</v>
      </c>
      <c r="G2222" s="4">
        <v>2.566595</v>
      </c>
      <c r="H2222" s="4" t="s">
        <v>3015</v>
      </c>
    </row>
    <row r="2223" spans="1:8">
      <c r="A2223" s="4">
        <v>3510</v>
      </c>
      <c r="B2223" s="4">
        <v>9.0537000000000006E-2</v>
      </c>
      <c r="C2223" s="4">
        <v>-0.84589300000000001</v>
      </c>
      <c r="D2223" s="4">
        <v>0.69767199999999996</v>
      </c>
      <c r="E2223" s="4">
        <v>0.403308</v>
      </c>
      <c r="F2223" s="4">
        <v>-0.39195999999999998</v>
      </c>
      <c r="G2223" s="4">
        <v>0.25656800000000002</v>
      </c>
      <c r="H2223" s="4" t="s">
        <v>3016</v>
      </c>
    </row>
    <row r="2224" spans="1:8">
      <c r="A2224" s="4">
        <v>3511</v>
      </c>
      <c r="B2224" s="4">
        <v>-2.7832400000000002</v>
      </c>
      <c r="C2224" s="4">
        <v>0.97828000000000004</v>
      </c>
      <c r="D2224" s="4">
        <v>1.961916</v>
      </c>
      <c r="E2224" s="4">
        <v>-8.3255400000000002</v>
      </c>
      <c r="F2224" s="4">
        <v>-2.7221250000000001</v>
      </c>
      <c r="G2224" s="4">
        <v>2.2017530000000001</v>
      </c>
      <c r="H2224" s="4" t="s">
        <v>3017</v>
      </c>
    </row>
    <row r="2225" spans="1:8">
      <c r="A2225" s="4">
        <v>3512</v>
      </c>
      <c r="B2225" s="4">
        <v>5.9424080000000004</v>
      </c>
      <c r="C2225" s="4">
        <v>-2.9131830000000001</v>
      </c>
      <c r="D2225" s="4">
        <v>-1.968453</v>
      </c>
      <c r="E2225" s="4">
        <v>4.1134599999999999</v>
      </c>
      <c r="F2225" s="4">
        <v>-1.7433320000000001</v>
      </c>
      <c r="G2225" s="4">
        <v>-3.9052169999999999</v>
      </c>
      <c r="H2225" s="4" t="s">
        <v>3018</v>
      </c>
    </row>
    <row r="2226" spans="1:8">
      <c r="A2226" s="4">
        <v>3513</v>
      </c>
      <c r="B2226" s="4">
        <v>-3.212818</v>
      </c>
      <c r="C2226" s="4">
        <v>1.8524719999999999</v>
      </c>
      <c r="D2226" s="4">
        <v>-1.4974259999999999</v>
      </c>
      <c r="E2226" s="4">
        <v>-1.5449679999999999</v>
      </c>
      <c r="F2226" s="4">
        <v>-1.8610089999999999</v>
      </c>
      <c r="G2226" s="4">
        <v>-0.323967</v>
      </c>
      <c r="H2226" s="4" t="s">
        <v>3019</v>
      </c>
    </row>
    <row r="2227" spans="1:8">
      <c r="A2227" s="4">
        <v>3514</v>
      </c>
      <c r="B2227" s="4">
        <v>-7.2380269999999998</v>
      </c>
      <c r="C2227" s="4">
        <v>0.80659400000000003</v>
      </c>
      <c r="D2227" s="4">
        <v>-1.5985199999999999</v>
      </c>
      <c r="E2227" s="4">
        <v>0.151864</v>
      </c>
      <c r="F2227" s="4">
        <v>-1.69295</v>
      </c>
      <c r="G2227" s="4">
        <v>-2.558252</v>
      </c>
      <c r="H2227" s="4" t="s">
        <v>3020</v>
      </c>
    </row>
    <row r="2228" spans="1:8">
      <c r="A2228" s="4">
        <v>3515</v>
      </c>
      <c r="B2228" s="4">
        <v>-7.1561919999999999</v>
      </c>
      <c r="C2228" s="4">
        <v>2.0407190000000002</v>
      </c>
      <c r="D2228" s="4">
        <v>-1.4577500000000001</v>
      </c>
      <c r="E2228" s="4">
        <v>-4.2600040000000003</v>
      </c>
      <c r="F2228" s="4">
        <v>-2.9026329999999998</v>
      </c>
      <c r="G2228" s="4">
        <v>-1.8795109999999999</v>
      </c>
      <c r="H2228" s="4" t="s">
        <v>3021</v>
      </c>
    </row>
    <row r="2229" spans="1:8">
      <c r="A2229" s="4">
        <v>3516</v>
      </c>
      <c r="B2229" s="4">
        <v>4.3659780000000001</v>
      </c>
      <c r="C2229" s="4">
        <v>-1.9407799999999999</v>
      </c>
      <c r="D2229" s="4">
        <v>0.68033999999999994</v>
      </c>
      <c r="E2229" s="4">
        <v>2.0729600000000001</v>
      </c>
      <c r="F2229" s="4">
        <v>1.47133</v>
      </c>
      <c r="G2229" s="4">
        <v>-2.669832</v>
      </c>
      <c r="H2229" s="4" t="s">
        <v>3022</v>
      </c>
    </row>
    <row r="2230" spans="1:8">
      <c r="A2230" s="4">
        <v>3517</v>
      </c>
      <c r="B2230" s="4">
        <v>1.144995</v>
      </c>
      <c r="C2230" s="4">
        <v>-0.73367000000000004</v>
      </c>
      <c r="D2230" s="4">
        <v>-0.721777</v>
      </c>
      <c r="E2230" s="4">
        <v>1.744624</v>
      </c>
      <c r="F2230" s="4">
        <v>2.2582979999999999</v>
      </c>
      <c r="G2230" s="4">
        <v>-2.9040020000000002</v>
      </c>
      <c r="H2230" s="4" t="s">
        <v>3023</v>
      </c>
    </row>
    <row r="2231" spans="1:8">
      <c r="A2231" s="4">
        <v>3518</v>
      </c>
      <c r="B2231" s="4">
        <v>-4.2905490000000004</v>
      </c>
      <c r="C2231" s="4">
        <v>2.4997690000000001</v>
      </c>
      <c r="D2231" s="4">
        <v>-4.9739820000000003</v>
      </c>
      <c r="E2231" s="4">
        <v>2.0500600000000002</v>
      </c>
      <c r="F2231" s="4">
        <v>-0.310197</v>
      </c>
      <c r="G2231" s="4">
        <v>-4.9541209999999998</v>
      </c>
      <c r="H2231" s="4" t="s">
        <v>3024</v>
      </c>
    </row>
    <row r="2232" spans="1:8">
      <c r="A2232" s="4">
        <v>3519</v>
      </c>
      <c r="B2232" s="4">
        <v>4.5090669999999999</v>
      </c>
      <c r="C2232" s="4">
        <v>-0.34510099999999999</v>
      </c>
      <c r="D2232" s="4">
        <v>-1.2347399999999999</v>
      </c>
      <c r="E2232" s="4">
        <v>1.4640230000000001</v>
      </c>
      <c r="F2232" s="4">
        <v>1.38836</v>
      </c>
      <c r="G2232" s="4">
        <v>-0.120536</v>
      </c>
      <c r="H2232" s="4" t="s">
        <v>3025</v>
      </c>
    </row>
    <row r="2233" spans="1:8">
      <c r="A2233" s="4">
        <v>3520</v>
      </c>
      <c r="B2233" s="4">
        <v>-3.2190979999999998</v>
      </c>
      <c r="C2233" s="4">
        <v>3.2055280000000002</v>
      </c>
      <c r="D2233" s="4">
        <v>-1.665789</v>
      </c>
      <c r="E2233" s="4">
        <v>2.0261369999999999</v>
      </c>
      <c r="F2233" s="4">
        <v>3.4791400000000001</v>
      </c>
      <c r="G2233" s="4">
        <v>-3.6271770000000001</v>
      </c>
      <c r="H2233" s="4" t="s">
        <v>3026</v>
      </c>
    </row>
    <row r="2234" spans="1:8">
      <c r="A2234" s="4">
        <v>3521</v>
      </c>
      <c r="B2234" s="4">
        <v>2.9133520000000002</v>
      </c>
      <c r="C2234" s="4">
        <v>1.220696</v>
      </c>
      <c r="D2234" s="4">
        <v>9.0790000000000003E-3</v>
      </c>
      <c r="E2234" s="4">
        <v>-1.0556730000000001</v>
      </c>
      <c r="F2234" s="4">
        <v>-0.75167899999999999</v>
      </c>
      <c r="G2234" s="4">
        <v>1.1313899999999999</v>
      </c>
      <c r="H2234" s="4" t="s">
        <v>3027</v>
      </c>
    </row>
    <row r="2235" spans="1:8">
      <c r="A2235" s="4">
        <v>3522</v>
      </c>
      <c r="B2235" s="4">
        <v>1.368438</v>
      </c>
      <c r="C2235" s="4">
        <v>0.25224600000000003</v>
      </c>
      <c r="D2235" s="4">
        <v>0.84562800000000005</v>
      </c>
      <c r="E2235" s="4">
        <v>-2.1069599999999999</v>
      </c>
      <c r="F2235" s="4">
        <v>0.70377400000000001</v>
      </c>
      <c r="G2235" s="4">
        <v>-1.5264E-2</v>
      </c>
      <c r="H2235" s="4" t="s">
        <v>3028</v>
      </c>
    </row>
    <row r="2236" spans="1:8">
      <c r="A2236" s="4">
        <v>3523</v>
      </c>
      <c r="B2236" s="4">
        <v>1.8609260000000001</v>
      </c>
      <c r="C2236" s="4">
        <v>-1.9392069999999999</v>
      </c>
      <c r="D2236" s="4">
        <v>0.46260499999999999</v>
      </c>
      <c r="E2236" s="4">
        <v>-0.57254700000000003</v>
      </c>
      <c r="F2236" s="4">
        <v>0.60843000000000003</v>
      </c>
      <c r="G2236" s="4">
        <v>1.6275029999999999</v>
      </c>
      <c r="H2236" s="4" t="s">
        <v>3029</v>
      </c>
    </row>
    <row r="2237" spans="1:8">
      <c r="A2237" s="4">
        <v>3524</v>
      </c>
      <c r="B2237" s="4">
        <v>-7.0852000000000004</v>
      </c>
      <c r="C2237" s="4">
        <v>0.68997799999999998</v>
      </c>
      <c r="D2237" s="4">
        <v>1.1528640000000001</v>
      </c>
      <c r="E2237" s="4">
        <v>-0.80932700000000002</v>
      </c>
      <c r="F2237" s="4">
        <v>-0.19753699999999999</v>
      </c>
      <c r="G2237" s="4">
        <v>-1.7805340000000001</v>
      </c>
      <c r="H2237" s="4" t="s">
        <v>3030</v>
      </c>
    </row>
    <row r="2238" spans="1:8">
      <c r="A2238" s="4">
        <v>3525</v>
      </c>
      <c r="B2238" s="4">
        <v>-2.0965159999999998</v>
      </c>
      <c r="C2238" s="4">
        <v>0.62795000000000001</v>
      </c>
      <c r="D2238" s="4">
        <v>-1.8669279999999999</v>
      </c>
      <c r="E2238" s="4">
        <v>0.766181</v>
      </c>
      <c r="F2238" s="4">
        <v>-0.52297499999999997</v>
      </c>
      <c r="G2238" s="4">
        <v>-2.8784640000000001</v>
      </c>
      <c r="H2238" s="4" t="s">
        <v>3031</v>
      </c>
    </row>
    <row r="2239" spans="1:8">
      <c r="A2239" s="4">
        <v>3526</v>
      </c>
      <c r="B2239" s="4">
        <v>-4.293857</v>
      </c>
      <c r="C2239" s="4">
        <v>1.0053099999999999</v>
      </c>
      <c r="D2239" s="4">
        <v>1.009485</v>
      </c>
      <c r="E2239" s="4">
        <v>-4.5339309999999999</v>
      </c>
      <c r="F2239" s="4">
        <v>-1.7931520000000001</v>
      </c>
      <c r="G2239" s="4">
        <v>1.5355939999999999</v>
      </c>
      <c r="H2239" s="4" t="s">
        <v>3032</v>
      </c>
    </row>
    <row r="2240" spans="1:8">
      <c r="A2240" s="4">
        <v>3527</v>
      </c>
      <c r="B2240" s="4">
        <v>-0.796408</v>
      </c>
      <c r="C2240" s="4">
        <v>1.6969380000000001</v>
      </c>
      <c r="D2240" s="4">
        <v>2.305107</v>
      </c>
      <c r="E2240" s="4">
        <v>-3.9454099999999999</v>
      </c>
      <c r="F2240" s="4">
        <v>0.24086199999999999</v>
      </c>
      <c r="G2240" s="4">
        <v>0.13602500000000001</v>
      </c>
      <c r="H2240" s="4" t="s">
        <v>3033</v>
      </c>
    </row>
    <row r="2241" spans="1:8">
      <c r="A2241" s="4">
        <v>3528</v>
      </c>
      <c r="B2241" s="4">
        <v>-2.2152250000000002</v>
      </c>
      <c r="C2241" s="4">
        <v>-0.12676899999999999</v>
      </c>
      <c r="D2241" s="4">
        <v>-4.7121440000000003</v>
      </c>
      <c r="E2241" s="4">
        <v>-3.8825340000000002</v>
      </c>
      <c r="F2241" s="4">
        <v>0.65290599999999999</v>
      </c>
      <c r="G2241" s="4">
        <v>-6.6714469999999997</v>
      </c>
      <c r="H2241" s="4" t="s">
        <v>3034</v>
      </c>
    </row>
    <row r="2242" spans="1:8">
      <c r="A2242" s="4">
        <v>3529</v>
      </c>
      <c r="B2242" s="4">
        <v>-9.9013580000000001</v>
      </c>
      <c r="C2242" s="4">
        <v>3.6599219999999999</v>
      </c>
      <c r="D2242" s="4">
        <v>-3.1940559999999998</v>
      </c>
      <c r="E2242" s="4">
        <v>-12.204457</v>
      </c>
      <c r="F2242" s="4">
        <v>-4.1821929999999998</v>
      </c>
      <c r="G2242" s="4">
        <v>-3.795585</v>
      </c>
      <c r="H2242" s="4" t="s">
        <v>3035</v>
      </c>
    </row>
    <row r="2243" spans="1:8">
      <c r="A2243" s="4">
        <v>3530</v>
      </c>
      <c r="B2243" s="4">
        <v>-1.462272</v>
      </c>
      <c r="C2243" s="4">
        <v>0.15457599999999999</v>
      </c>
      <c r="D2243" s="4">
        <v>3.205692</v>
      </c>
      <c r="E2243" s="4">
        <v>2.0089939999999999</v>
      </c>
      <c r="F2243" s="4">
        <v>-0.28286099999999997</v>
      </c>
      <c r="G2243" s="4">
        <v>2.163119</v>
      </c>
      <c r="H2243" s="4" t="s">
        <v>3036</v>
      </c>
    </row>
    <row r="2244" spans="1:8">
      <c r="A2244" s="4">
        <v>3531</v>
      </c>
      <c r="B2244" s="4">
        <v>3.854101</v>
      </c>
      <c r="C2244" s="4">
        <v>3.3399999999999999E-4</v>
      </c>
      <c r="D2244" s="4">
        <v>-2.8125369999999998</v>
      </c>
      <c r="E2244" s="4">
        <v>0.21950500000000001</v>
      </c>
      <c r="F2244" s="4">
        <v>-0.63029800000000002</v>
      </c>
      <c r="G2244" s="4">
        <v>-2.7891889999999999</v>
      </c>
      <c r="H2244" s="4" t="s">
        <v>3037</v>
      </c>
    </row>
    <row r="2245" spans="1:8">
      <c r="A2245" s="4">
        <v>3532</v>
      </c>
      <c r="B2245" s="4">
        <v>-2.0516429999999999</v>
      </c>
      <c r="C2245" s="4">
        <v>3.8396159999999999</v>
      </c>
      <c r="D2245" s="4">
        <v>7.3486999999999997E-2</v>
      </c>
      <c r="E2245" s="4">
        <v>-6.7025930000000002</v>
      </c>
      <c r="F2245" s="4">
        <v>-1.7046779999999999</v>
      </c>
      <c r="G2245" s="4">
        <v>1.3536490000000001</v>
      </c>
      <c r="H2245" s="4" t="s">
        <v>3038</v>
      </c>
    </row>
    <row r="2246" spans="1:8">
      <c r="A2246" s="4">
        <v>3533</v>
      </c>
      <c r="B2246" s="4">
        <v>0.92298599999999997</v>
      </c>
      <c r="C2246" s="4">
        <v>-1.8756809999999999</v>
      </c>
      <c r="D2246" s="4">
        <v>-1.3475220000000001</v>
      </c>
      <c r="E2246" s="4">
        <v>7.4526940000000002</v>
      </c>
      <c r="F2246" s="4">
        <v>2.9007459999999998</v>
      </c>
      <c r="G2246" s="4">
        <v>-2.7224360000000001</v>
      </c>
      <c r="H2246" s="4" t="s">
        <v>3039</v>
      </c>
    </row>
    <row r="2247" spans="1:8">
      <c r="A2247" s="4">
        <v>3534</v>
      </c>
      <c r="B2247" s="4">
        <v>-5.5420199999999999</v>
      </c>
      <c r="C2247" s="4">
        <v>-0.662385</v>
      </c>
      <c r="D2247" s="4">
        <v>-3.3730579999999999</v>
      </c>
      <c r="E2247" s="4">
        <v>-0.88534299999999999</v>
      </c>
      <c r="F2247" s="4">
        <v>-0.30486000000000002</v>
      </c>
      <c r="G2247" s="4">
        <v>-1.8237000000000001</v>
      </c>
      <c r="H2247" s="4" t="s">
        <v>3040</v>
      </c>
    </row>
    <row r="2248" spans="1:8">
      <c r="A2248" s="4">
        <v>3535</v>
      </c>
      <c r="B2248" s="4">
        <v>-3.402793</v>
      </c>
      <c r="C2248" s="4">
        <v>-0.72327300000000005</v>
      </c>
      <c r="D2248" s="4">
        <v>2.9568759999999998</v>
      </c>
      <c r="E2248" s="4">
        <v>-2.2715070000000002</v>
      </c>
      <c r="F2248" s="4">
        <v>-1.261093</v>
      </c>
      <c r="G2248" s="4">
        <v>2.4692789999999998</v>
      </c>
      <c r="H2248" s="4" t="s">
        <v>3041</v>
      </c>
    </row>
    <row r="2249" spans="1:8">
      <c r="A2249" s="4">
        <v>3536</v>
      </c>
      <c r="B2249" s="4">
        <v>2.98807</v>
      </c>
      <c r="C2249" s="4">
        <v>-0.47611399999999998</v>
      </c>
      <c r="D2249" s="4">
        <v>1.3212759999999999</v>
      </c>
      <c r="E2249" s="4">
        <v>0.18900700000000001</v>
      </c>
      <c r="F2249" s="4">
        <v>-0.57294599999999996</v>
      </c>
      <c r="G2249" s="4">
        <v>0.824986</v>
      </c>
      <c r="H2249" s="4" t="s">
        <v>3042</v>
      </c>
    </row>
    <row r="2250" spans="1:8">
      <c r="A2250" s="4">
        <v>3537</v>
      </c>
      <c r="B2250" s="4">
        <v>2.0603989999999999</v>
      </c>
      <c r="C2250" s="4">
        <v>-0.51741199999999998</v>
      </c>
      <c r="D2250" s="4">
        <v>-1.422574</v>
      </c>
      <c r="E2250" s="4">
        <v>-3.9979140000000002</v>
      </c>
      <c r="F2250" s="4">
        <v>-2.0278999999999998E-2</v>
      </c>
      <c r="G2250" s="4">
        <v>-5.3523899999999998</v>
      </c>
      <c r="H2250" s="4" t="s">
        <v>3043</v>
      </c>
    </row>
    <row r="2251" spans="1:8">
      <c r="A2251" s="4">
        <v>3538</v>
      </c>
      <c r="B2251" s="4">
        <v>-9.389678</v>
      </c>
      <c r="C2251" s="4">
        <v>-1.3007789999999999</v>
      </c>
      <c r="D2251" s="4">
        <v>0.88692499999999996</v>
      </c>
      <c r="E2251" s="4">
        <v>-0.34581800000000001</v>
      </c>
      <c r="F2251" s="4">
        <v>2.488467</v>
      </c>
      <c r="G2251" s="4">
        <v>-1.135831</v>
      </c>
      <c r="H2251" s="4" t="s">
        <v>3044</v>
      </c>
    </row>
    <row r="2252" spans="1:8">
      <c r="A2252" s="4">
        <v>3539</v>
      </c>
      <c r="B2252" s="4">
        <v>-5.1058490000000001</v>
      </c>
      <c r="C2252" s="4">
        <v>2.865917</v>
      </c>
      <c r="D2252" s="4">
        <v>1.2630490000000001</v>
      </c>
      <c r="E2252" s="4">
        <v>-4.5443340000000001</v>
      </c>
      <c r="F2252" s="4">
        <v>-2.0707049999999998</v>
      </c>
      <c r="G2252" s="4">
        <v>0.81881199999999998</v>
      </c>
      <c r="H2252" s="4" t="s">
        <v>3045</v>
      </c>
    </row>
    <row r="2253" spans="1:8">
      <c r="A2253" s="4">
        <v>3540</v>
      </c>
      <c r="B2253" s="4">
        <v>-7.2604389999999999</v>
      </c>
      <c r="C2253" s="4">
        <v>-0.455733</v>
      </c>
      <c r="D2253" s="4">
        <v>0.99004400000000004</v>
      </c>
      <c r="E2253" s="4">
        <v>-4.87873</v>
      </c>
      <c r="F2253" s="4">
        <v>-1.812638</v>
      </c>
      <c r="G2253" s="4">
        <v>2.6458499999999998</v>
      </c>
      <c r="H2253" s="4" t="s">
        <v>3046</v>
      </c>
    </row>
    <row r="2254" spans="1:8">
      <c r="A2254" s="4">
        <v>3541</v>
      </c>
      <c r="B2254" s="4">
        <v>4.0674849999999996</v>
      </c>
      <c r="C2254" s="4">
        <v>-2.3514650000000001</v>
      </c>
      <c r="D2254" s="4">
        <v>-0.97908899999999999</v>
      </c>
      <c r="E2254" s="4">
        <v>1.721339</v>
      </c>
      <c r="F2254" s="4">
        <v>-1.288756</v>
      </c>
      <c r="G2254" s="4">
        <v>-3.4289999999999998</v>
      </c>
      <c r="H2254" s="4" t="s">
        <v>3047</v>
      </c>
    </row>
    <row r="2255" spans="1:8">
      <c r="A2255" s="4">
        <v>3542</v>
      </c>
      <c r="B2255" s="4">
        <v>3.9214769999999999</v>
      </c>
      <c r="C2255" s="4">
        <v>1.2884629999999999</v>
      </c>
      <c r="D2255" s="4">
        <v>-3.143497</v>
      </c>
      <c r="E2255" s="4">
        <v>1.6926859999999999</v>
      </c>
      <c r="F2255" s="4">
        <v>1.1395930000000001</v>
      </c>
      <c r="G2255" s="4">
        <v>-6.4762639999999996</v>
      </c>
      <c r="H2255" s="4" t="s">
        <v>3048</v>
      </c>
    </row>
    <row r="2256" spans="1:8">
      <c r="A2256" s="4">
        <v>3543</v>
      </c>
      <c r="B2256" s="4">
        <v>0.81319600000000003</v>
      </c>
      <c r="C2256" s="4">
        <v>1.345807</v>
      </c>
      <c r="D2256" s="4">
        <v>4.193994</v>
      </c>
      <c r="E2256" s="4">
        <v>-3.654388</v>
      </c>
      <c r="F2256" s="4">
        <v>-1.5566819999999999</v>
      </c>
      <c r="G2256" s="4">
        <v>3.6711559999999999</v>
      </c>
      <c r="H2256" s="4" t="s">
        <v>3049</v>
      </c>
    </row>
    <row r="2257" spans="1:8">
      <c r="A2257" s="4">
        <v>3544</v>
      </c>
      <c r="B2257" s="4">
        <v>-2.8224870000000002</v>
      </c>
      <c r="C2257" s="4">
        <v>0.452737</v>
      </c>
      <c r="D2257" s="4">
        <v>-3.8123330000000002</v>
      </c>
      <c r="E2257" s="4">
        <v>-2.2753839999999999</v>
      </c>
      <c r="F2257" s="4">
        <v>-8.3596000000000004E-2</v>
      </c>
      <c r="G2257" s="4">
        <v>-3.466472</v>
      </c>
      <c r="H2257" s="4" t="s">
        <v>3050</v>
      </c>
    </row>
    <row r="2258" spans="1:8">
      <c r="A2258" s="4">
        <v>3545</v>
      </c>
      <c r="B2258" s="4">
        <v>1.87521</v>
      </c>
      <c r="C2258" s="4">
        <v>0.160272</v>
      </c>
      <c r="D2258" s="4">
        <v>3.583666</v>
      </c>
      <c r="E2258" s="4">
        <v>-1.9668350000000001</v>
      </c>
      <c r="F2258" s="4">
        <v>-2.0972360000000001</v>
      </c>
      <c r="G2258" s="4">
        <v>2.920607</v>
      </c>
      <c r="H2258" s="4" t="s">
        <v>3051</v>
      </c>
    </row>
    <row r="2259" spans="1:8">
      <c r="A2259" s="4">
        <v>3546</v>
      </c>
      <c r="B2259" s="4">
        <v>-0.728572</v>
      </c>
      <c r="C2259" s="4">
        <v>1.3987430000000001</v>
      </c>
      <c r="D2259" s="4">
        <v>2.8654329999999999</v>
      </c>
      <c r="E2259" s="4">
        <v>-1.141529</v>
      </c>
      <c r="F2259" s="4">
        <v>-0.729437</v>
      </c>
      <c r="G2259" s="4">
        <v>0.63702000000000003</v>
      </c>
      <c r="H2259" s="4" t="s">
        <v>3052</v>
      </c>
    </row>
    <row r="2260" spans="1:8">
      <c r="A2260" s="4">
        <v>3547</v>
      </c>
      <c r="B2260" s="4">
        <v>-10.74882</v>
      </c>
      <c r="C2260" s="4">
        <v>3.0153590000000001</v>
      </c>
      <c r="D2260" s="4">
        <v>-5.3407720000000003</v>
      </c>
      <c r="E2260" s="4">
        <v>-2.4967389999999998</v>
      </c>
      <c r="F2260" s="4">
        <v>-3.0499839999999998</v>
      </c>
      <c r="G2260" s="4">
        <v>-4.207427</v>
      </c>
      <c r="H2260" s="4" t="s">
        <v>3053</v>
      </c>
    </row>
    <row r="2261" spans="1:8">
      <c r="A2261" s="4">
        <v>3548</v>
      </c>
      <c r="B2261" s="4">
        <v>-6.7246160000000001</v>
      </c>
      <c r="C2261" s="4">
        <v>2.7180930000000001</v>
      </c>
      <c r="D2261" s="4">
        <v>-4.3641259999999997</v>
      </c>
      <c r="E2261" s="4">
        <v>-1.428458</v>
      </c>
      <c r="F2261" s="4">
        <v>2.1883379999999999</v>
      </c>
      <c r="G2261" s="4">
        <v>-1.2068300000000001</v>
      </c>
      <c r="H2261" s="4" t="s">
        <v>3054</v>
      </c>
    </row>
    <row r="2262" spans="1:8">
      <c r="A2262" s="4">
        <v>3549</v>
      </c>
      <c r="B2262" s="4">
        <v>-0.540516</v>
      </c>
      <c r="C2262" s="4">
        <v>-1.377513</v>
      </c>
      <c r="D2262" s="4">
        <v>-1.810449</v>
      </c>
      <c r="E2262" s="4">
        <v>0.81948799999999999</v>
      </c>
      <c r="F2262" s="4">
        <v>1.1813210000000001</v>
      </c>
      <c r="G2262" s="4">
        <v>-2.4533580000000001</v>
      </c>
      <c r="H2262" s="4" t="s">
        <v>3055</v>
      </c>
    </row>
    <row r="2263" spans="1:8">
      <c r="A2263" s="4">
        <v>3550</v>
      </c>
      <c r="B2263" s="4">
        <v>-7.6662429999999997</v>
      </c>
      <c r="C2263" s="4">
        <v>-0.66797399999999996</v>
      </c>
      <c r="D2263" s="4">
        <v>-1.7839259999999999</v>
      </c>
      <c r="E2263" s="4">
        <v>-0.14352899999999999</v>
      </c>
      <c r="F2263" s="4">
        <v>0.23277800000000001</v>
      </c>
      <c r="G2263" s="4">
        <v>-2.3611800000000001</v>
      </c>
      <c r="H2263" s="4" t="s">
        <v>3056</v>
      </c>
    </row>
    <row r="2264" spans="1:8">
      <c r="A2264" s="4">
        <v>3551</v>
      </c>
      <c r="B2264" s="4">
        <v>6.77182</v>
      </c>
      <c r="C2264" s="4">
        <v>3.0824159999999998</v>
      </c>
      <c r="D2264" s="4">
        <v>-2.6598099999999998</v>
      </c>
      <c r="E2264" s="4">
        <v>1.6415439999999999</v>
      </c>
      <c r="F2264" s="4">
        <v>-0.166323</v>
      </c>
      <c r="G2264" s="4">
        <v>-2.0246379999999999</v>
      </c>
      <c r="H2264" s="4" t="s">
        <v>3057</v>
      </c>
    </row>
    <row r="2265" spans="1:8">
      <c r="A2265" s="4">
        <v>3552</v>
      </c>
      <c r="B2265" s="4">
        <v>4.8091780000000002</v>
      </c>
      <c r="C2265" s="4">
        <v>0.17785400000000001</v>
      </c>
      <c r="D2265" s="4">
        <v>0.95835300000000001</v>
      </c>
      <c r="E2265" s="4">
        <v>5.4957229999999999</v>
      </c>
      <c r="F2265" s="4">
        <v>1.3844730000000001</v>
      </c>
      <c r="G2265" s="4">
        <v>-1.4477310000000001</v>
      </c>
      <c r="H2265" s="4" t="s">
        <v>3058</v>
      </c>
    </row>
    <row r="2266" spans="1:8">
      <c r="A2266" s="4">
        <v>3553</v>
      </c>
      <c r="B2266" s="4">
        <v>-5.9292059999999998</v>
      </c>
      <c r="C2266" s="4">
        <v>0.53077600000000003</v>
      </c>
      <c r="D2266" s="4">
        <v>-1.8435010000000001</v>
      </c>
      <c r="E2266" s="4">
        <v>-0.98347799999999996</v>
      </c>
      <c r="F2266" s="4">
        <v>0.119314</v>
      </c>
      <c r="G2266" s="4">
        <v>-5.3953189999999998</v>
      </c>
      <c r="H2266" s="4" t="s">
        <v>3059</v>
      </c>
    </row>
    <row r="2267" spans="1:8">
      <c r="A2267" s="4">
        <v>3554</v>
      </c>
      <c r="B2267" s="4">
        <v>2.6722480000000002</v>
      </c>
      <c r="C2267" s="4">
        <v>-0.82496499999999995</v>
      </c>
      <c r="D2267" s="4">
        <v>3.5105490000000001</v>
      </c>
      <c r="E2267" s="4">
        <v>-1.848087</v>
      </c>
      <c r="F2267" s="4">
        <v>1.7670030000000001</v>
      </c>
      <c r="G2267" s="4">
        <v>5.6912399999999996</v>
      </c>
      <c r="H2267" s="4" t="s">
        <v>3060</v>
      </c>
    </row>
    <row r="2268" spans="1:8">
      <c r="A2268" s="4">
        <v>3555</v>
      </c>
      <c r="B2268" s="4">
        <v>0.117004</v>
      </c>
      <c r="C2268" s="4">
        <v>-2.6853929999999999</v>
      </c>
      <c r="D2268" s="4">
        <v>0.61096499999999998</v>
      </c>
      <c r="E2268" s="4">
        <v>-1.648188</v>
      </c>
      <c r="F2268" s="4">
        <v>-0.46272400000000002</v>
      </c>
      <c r="G2268" s="4">
        <v>-2.2950430000000002</v>
      </c>
      <c r="H2268" s="4" t="s">
        <v>3061</v>
      </c>
    </row>
    <row r="2269" spans="1:8">
      <c r="A2269" s="4">
        <v>3556</v>
      </c>
      <c r="B2269" s="4">
        <v>-7.254448</v>
      </c>
      <c r="C2269" s="4">
        <v>3.684161</v>
      </c>
      <c r="D2269" s="4">
        <v>-0.15076500000000001</v>
      </c>
      <c r="E2269" s="4">
        <v>-5.1630469999999997</v>
      </c>
      <c r="F2269" s="4">
        <v>0.508714</v>
      </c>
      <c r="G2269" s="4">
        <v>-2.2460710000000002</v>
      </c>
      <c r="H2269" s="4" t="s">
        <v>3062</v>
      </c>
    </row>
    <row r="2270" spans="1:8">
      <c r="A2270" s="4">
        <v>3557</v>
      </c>
      <c r="B2270" s="4">
        <v>-0.32739200000000002</v>
      </c>
      <c r="C2270" s="4">
        <v>0.70192500000000002</v>
      </c>
      <c r="D2270" s="4">
        <v>-0.46054400000000001</v>
      </c>
      <c r="E2270" s="4">
        <v>1.106114</v>
      </c>
      <c r="F2270" s="4">
        <v>-0.80247100000000005</v>
      </c>
      <c r="G2270" s="4">
        <v>-1.16028</v>
      </c>
      <c r="H2270" s="4" t="s">
        <v>3063</v>
      </c>
    </row>
    <row r="2271" spans="1:8">
      <c r="A2271" s="4">
        <v>3558</v>
      </c>
      <c r="B2271" s="4">
        <v>-0.63553400000000004</v>
      </c>
      <c r="C2271" s="4">
        <v>0.64090199999999997</v>
      </c>
      <c r="D2271" s="4">
        <v>-1.663494</v>
      </c>
      <c r="E2271" s="4">
        <v>-0.83037499999999997</v>
      </c>
      <c r="F2271" s="4">
        <v>-1.215805</v>
      </c>
      <c r="G2271" s="4">
        <v>-7.4047000000000002E-2</v>
      </c>
      <c r="H2271" s="4" t="s">
        <v>3064</v>
      </c>
    </row>
    <row r="2272" spans="1:8">
      <c r="A2272" s="4">
        <v>3559</v>
      </c>
      <c r="B2272" s="4">
        <v>-3.2338680000000002</v>
      </c>
      <c r="C2272" s="4">
        <v>0.786574</v>
      </c>
      <c r="D2272" s="4">
        <v>-4.3539919999999999</v>
      </c>
      <c r="E2272" s="4">
        <v>-1.7022980000000001</v>
      </c>
      <c r="F2272" s="4">
        <v>-0.80820999999999998</v>
      </c>
      <c r="G2272" s="4">
        <v>-3.5140729999999998</v>
      </c>
      <c r="H2272" s="4" t="s">
        <v>3065</v>
      </c>
    </row>
    <row r="2273" spans="1:8">
      <c r="A2273" s="4">
        <v>3560</v>
      </c>
      <c r="B2273" s="4">
        <v>-9.2830960000000005</v>
      </c>
      <c r="C2273" s="4">
        <v>2.0154809999999999</v>
      </c>
      <c r="D2273" s="4">
        <v>-5.1835690000000003</v>
      </c>
      <c r="E2273" s="4">
        <v>-2.4247999999999998</v>
      </c>
      <c r="F2273" s="4">
        <v>-2.1738140000000001</v>
      </c>
      <c r="G2273" s="4">
        <v>-5.9267659999999998</v>
      </c>
      <c r="H2273" s="4" t="s">
        <v>3066</v>
      </c>
    </row>
    <row r="2274" spans="1:8">
      <c r="A2274" s="4">
        <v>3561</v>
      </c>
      <c r="B2274" s="4">
        <v>2.3529580000000001</v>
      </c>
      <c r="C2274" s="4">
        <v>-0.35737400000000002</v>
      </c>
      <c r="D2274" s="4">
        <v>0.87804599999999999</v>
      </c>
      <c r="E2274" s="4">
        <v>1.0511569999999999</v>
      </c>
      <c r="F2274" s="4">
        <v>0.17633099999999999</v>
      </c>
      <c r="G2274" s="4">
        <v>0.89217000000000002</v>
      </c>
      <c r="H2274" s="4" t="s">
        <v>3067</v>
      </c>
    </row>
    <row r="2275" spans="1:8">
      <c r="A2275" s="4">
        <v>3562</v>
      </c>
      <c r="B2275" s="4">
        <v>0.16714599999999999</v>
      </c>
      <c r="C2275" s="4">
        <v>-0.63366500000000003</v>
      </c>
      <c r="D2275" s="4">
        <v>4.82578</v>
      </c>
      <c r="E2275" s="4">
        <v>-2.1744159999999999</v>
      </c>
      <c r="F2275" s="4">
        <v>-1.8271980000000001</v>
      </c>
      <c r="G2275" s="4">
        <v>2.4689239999999999</v>
      </c>
      <c r="H2275" s="4" t="s">
        <v>3068</v>
      </c>
    </row>
    <row r="2276" spans="1:8">
      <c r="A2276" s="4">
        <v>3563</v>
      </c>
      <c r="B2276" s="4">
        <v>2.8251200000000001</v>
      </c>
      <c r="C2276" s="4">
        <v>0.32211200000000001</v>
      </c>
      <c r="D2276" s="4">
        <v>1.8140579999999999</v>
      </c>
      <c r="E2276" s="4">
        <v>3.8489049999999998</v>
      </c>
      <c r="F2276" s="4">
        <v>2.6586210000000001</v>
      </c>
      <c r="G2276" s="4">
        <v>0.215534</v>
      </c>
      <c r="H2276" s="4" t="s">
        <v>3069</v>
      </c>
    </row>
    <row r="2277" spans="1:8">
      <c r="A2277" s="4">
        <v>3564</v>
      </c>
      <c r="B2277" s="4">
        <v>5.6868359999999996</v>
      </c>
      <c r="C2277" s="4">
        <v>0.27595799999999998</v>
      </c>
      <c r="D2277" s="4">
        <v>1.614933</v>
      </c>
      <c r="E2277" s="4">
        <v>6.3120240000000001</v>
      </c>
      <c r="F2277" s="4">
        <v>2.7051240000000001</v>
      </c>
      <c r="G2277" s="4">
        <v>1.085569</v>
      </c>
      <c r="H2277" s="4" t="s">
        <v>3070</v>
      </c>
    </row>
    <row r="2278" spans="1:8">
      <c r="A2278" s="4">
        <v>3565</v>
      </c>
      <c r="B2278" s="4">
        <v>3.238502</v>
      </c>
      <c r="C2278" s="4">
        <v>1.7833030000000001</v>
      </c>
      <c r="D2278" s="4">
        <v>3.5608749999999998</v>
      </c>
      <c r="E2278" s="4">
        <v>-2.5728209999999998</v>
      </c>
      <c r="F2278" s="4">
        <v>-0.89004899999999998</v>
      </c>
      <c r="G2278" s="4">
        <v>3.0530499999999998</v>
      </c>
      <c r="H2278" s="4" t="s">
        <v>3071</v>
      </c>
    </row>
    <row r="2279" spans="1:8">
      <c r="A2279" s="4">
        <v>3566</v>
      </c>
      <c r="B2279" s="4">
        <v>-5.0724780000000003</v>
      </c>
      <c r="C2279" s="4">
        <v>1.130182</v>
      </c>
      <c r="D2279" s="4">
        <v>-2.9333109999999998</v>
      </c>
      <c r="E2279" s="4">
        <v>4.4470229999999997</v>
      </c>
      <c r="F2279" s="4">
        <v>3.0329000000000002</v>
      </c>
      <c r="G2279" s="4">
        <v>-5.9222999999999998E-2</v>
      </c>
      <c r="H2279" s="4" t="s">
        <v>3072</v>
      </c>
    </row>
    <row r="2280" spans="1:8">
      <c r="A2280" s="4">
        <v>3567</v>
      </c>
      <c r="B2280" s="4">
        <v>-1.9388890000000001</v>
      </c>
      <c r="C2280" s="4">
        <v>-0.19676099999999999</v>
      </c>
      <c r="D2280" s="4">
        <v>-2.1054909999999998</v>
      </c>
      <c r="E2280" s="4">
        <v>2.949805</v>
      </c>
      <c r="F2280" s="4">
        <v>3.0738989999999999</v>
      </c>
      <c r="G2280" s="4">
        <v>0.25897599999999998</v>
      </c>
      <c r="H2280" s="4" t="s">
        <v>3073</v>
      </c>
    </row>
    <row r="2281" spans="1:8">
      <c r="A2281" s="4">
        <v>3568</v>
      </c>
      <c r="B2281" s="4">
        <v>-1.8926559999999999</v>
      </c>
      <c r="C2281" s="4">
        <v>-0.56925599999999998</v>
      </c>
      <c r="D2281" s="4">
        <v>-2.0144760000000002</v>
      </c>
      <c r="E2281" s="4">
        <v>-3.256926</v>
      </c>
      <c r="F2281" s="4">
        <v>-1.4386859999999999</v>
      </c>
      <c r="G2281" s="4">
        <v>-0.432147</v>
      </c>
      <c r="H2281" s="4" t="s">
        <v>3074</v>
      </c>
    </row>
    <row r="2282" spans="1:8">
      <c r="A2282" s="4">
        <v>3569</v>
      </c>
      <c r="B2282" s="4">
        <v>-3.6182080000000001</v>
      </c>
      <c r="C2282" s="4">
        <v>3.1059589999999999</v>
      </c>
      <c r="D2282" s="4">
        <v>-1.2353339999999999</v>
      </c>
      <c r="E2282" s="4">
        <v>-2.2713709999999998</v>
      </c>
      <c r="F2282" s="4">
        <v>-1.2420929999999999</v>
      </c>
      <c r="G2282" s="4">
        <v>0.62796700000000005</v>
      </c>
      <c r="H2282" s="4" t="s">
        <v>3075</v>
      </c>
    </row>
    <row r="2283" spans="1:8">
      <c r="A2283" s="4">
        <v>3570</v>
      </c>
      <c r="B2283" s="4">
        <v>-3.4358930000000001</v>
      </c>
      <c r="C2283" s="4">
        <v>2.344465</v>
      </c>
      <c r="D2283" s="4">
        <v>-2.9225940000000001</v>
      </c>
      <c r="E2283" s="4">
        <v>-3.9685999999999999</v>
      </c>
      <c r="F2283" s="4">
        <v>1.945317</v>
      </c>
      <c r="G2283" s="4">
        <v>-3.6566269999999998</v>
      </c>
      <c r="H2283" s="4" t="s">
        <v>3076</v>
      </c>
    </row>
    <row r="2284" spans="1:8">
      <c r="A2284" s="4">
        <v>3571</v>
      </c>
      <c r="B2284" s="4">
        <v>4.3135890000000003</v>
      </c>
      <c r="C2284" s="4">
        <v>-1.2573000000000001E-2</v>
      </c>
      <c r="D2284" s="4">
        <v>4.0739330000000002</v>
      </c>
      <c r="E2284" s="4">
        <v>2.4621490000000001</v>
      </c>
      <c r="F2284" s="4">
        <v>1.9216340000000001</v>
      </c>
      <c r="G2284" s="4">
        <v>3.185702</v>
      </c>
      <c r="H2284" s="4" t="s">
        <v>3077</v>
      </c>
    </row>
    <row r="2285" spans="1:8">
      <c r="A2285" s="4">
        <v>3572</v>
      </c>
      <c r="B2285" s="4">
        <v>3.0497640000000001</v>
      </c>
      <c r="C2285" s="4">
        <v>0.71142099999999997</v>
      </c>
      <c r="D2285" s="4">
        <v>-1.503555</v>
      </c>
      <c r="E2285" s="4">
        <v>-0.69420000000000004</v>
      </c>
      <c r="F2285" s="4">
        <v>-0.93712099999999998</v>
      </c>
      <c r="G2285" s="4">
        <v>-1.121648</v>
      </c>
      <c r="H2285" s="4" t="s">
        <v>3078</v>
      </c>
    </row>
    <row r="2286" spans="1:8">
      <c r="A2286" s="4">
        <v>3573</v>
      </c>
      <c r="B2286" s="4">
        <v>-6.531282</v>
      </c>
      <c r="C2286" s="4">
        <v>1.502518</v>
      </c>
      <c r="D2286" s="4">
        <v>-6.1849530000000001</v>
      </c>
      <c r="E2286" s="4">
        <v>-7.3923560000000004</v>
      </c>
      <c r="F2286" s="4">
        <v>-1.658091</v>
      </c>
      <c r="G2286" s="4">
        <v>-5.9581530000000003</v>
      </c>
      <c r="H2286" s="4" t="s">
        <v>3079</v>
      </c>
    </row>
    <row r="2287" spans="1:8">
      <c r="A2287" s="4">
        <v>3574</v>
      </c>
      <c r="B2287" s="4">
        <v>0.43031399999999997</v>
      </c>
      <c r="C2287" s="4">
        <v>0.72161200000000003</v>
      </c>
      <c r="D2287" s="4">
        <v>4.2013000000000002E-2</v>
      </c>
      <c r="E2287" s="4">
        <v>1.56E-4</v>
      </c>
      <c r="F2287" s="4">
        <v>-0.484321</v>
      </c>
      <c r="G2287" s="4">
        <v>-0.58159700000000003</v>
      </c>
      <c r="H2287" s="4" t="s">
        <v>3080</v>
      </c>
    </row>
    <row r="2288" spans="1:8">
      <c r="A2288" s="4">
        <v>3575</v>
      </c>
      <c r="B2288" s="4">
        <v>5.9520109999999997</v>
      </c>
      <c r="C2288" s="4">
        <v>-2.6138999999999999E-2</v>
      </c>
      <c r="D2288" s="4">
        <v>-7.4014999999999997E-2</v>
      </c>
      <c r="E2288" s="4">
        <v>5.184132</v>
      </c>
      <c r="F2288" s="4">
        <v>-2.262858</v>
      </c>
      <c r="G2288" s="4">
        <v>-0.963781</v>
      </c>
      <c r="H2288" s="4" t="s">
        <v>3081</v>
      </c>
    </row>
    <row r="2289" spans="1:8">
      <c r="A2289" s="4">
        <v>3576</v>
      </c>
      <c r="B2289" s="4">
        <v>1.918515</v>
      </c>
      <c r="C2289" s="4">
        <v>1.221025</v>
      </c>
      <c r="D2289" s="4">
        <v>-2.7441800000000001</v>
      </c>
      <c r="E2289" s="4">
        <v>1.7897940000000001</v>
      </c>
      <c r="F2289" s="4">
        <v>5.494154</v>
      </c>
      <c r="G2289" s="4">
        <v>-3.8695400000000002</v>
      </c>
      <c r="H2289" s="4" t="s">
        <v>3082</v>
      </c>
    </row>
    <row r="2290" spans="1:8">
      <c r="A2290" s="4">
        <v>3577</v>
      </c>
      <c r="B2290" s="4">
        <v>0.65415000000000001</v>
      </c>
      <c r="C2290" s="4">
        <v>0.17974799999999999</v>
      </c>
      <c r="D2290" s="4">
        <v>1.3421430000000001</v>
      </c>
      <c r="E2290" s="4">
        <v>-3.2019250000000001</v>
      </c>
      <c r="F2290" s="4">
        <v>-1.170517</v>
      </c>
      <c r="G2290" s="4">
        <v>1.6374770000000001</v>
      </c>
      <c r="H2290" s="4" t="s">
        <v>3083</v>
      </c>
    </row>
    <row r="2291" spans="1:8">
      <c r="A2291" s="4">
        <v>3578</v>
      </c>
      <c r="B2291" s="4">
        <v>1.6827999999999999E-2</v>
      </c>
      <c r="C2291" s="4">
        <v>0.22825599999999999</v>
      </c>
      <c r="D2291" s="4">
        <v>-0.99420399999999998</v>
      </c>
      <c r="E2291" s="4">
        <v>1.611726</v>
      </c>
      <c r="F2291" s="4">
        <v>-0.50114300000000001</v>
      </c>
      <c r="G2291" s="4">
        <v>0.12736800000000001</v>
      </c>
      <c r="H2291" s="4" t="s">
        <v>3084</v>
      </c>
    </row>
    <row r="2292" spans="1:8">
      <c r="A2292" s="4">
        <v>3579</v>
      </c>
      <c r="B2292" s="4">
        <v>1.4109370000000001</v>
      </c>
      <c r="C2292" s="4">
        <v>-0.53672200000000003</v>
      </c>
      <c r="D2292" s="4">
        <v>2.0248439999999999</v>
      </c>
      <c r="E2292" s="4">
        <v>2.266105</v>
      </c>
      <c r="F2292" s="4">
        <v>0.56475900000000001</v>
      </c>
      <c r="G2292" s="4">
        <v>3.5603720000000001</v>
      </c>
      <c r="H2292" s="4" t="s">
        <v>3085</v>
      </c>
    </row>
    <row r="2293" spans="1:8">
      <c r="A2293" s="4">
        <v>3580</v>
      </c>
      <c r="B2293" s="4">
        <v>3.7610260000000002</v>
      </c>
      <c r="C2293" s="4">
        <v>-0.15820500000000001</v>
      </c>
      <c r="D2293" s="4">
        <v>1.9375770000000001</v>
      </c>
      <c r="E2293" s="4">
        <v>-0.62668999999999997</v>
      </c>
      <c r="F2293" s="4">
        <v>1.699314</v>
      </c>
      <c r="G2293" s="4">
        <v>-0.27628599999999998</v>
      </c>
      <c r="H2293" s="4" t="s">
        <v>3086</v>
      </c>
    </row>
    <row r="2294" spans="1:8">
      <c r="A2294" s="4">
        <v>3581</v>
      </c>
      <c r="B2294" s="4">
        <v>1.6884220000000001</v>
      </c>
      <c r="C2294" s="4">
        <v>3.8396159999999999</v>
      </c>
      <c r="D2294" s="4">
        <v>-3.0171389999999998</v>
      </c>
      <c r="E2294" s="4">
        <v>4.5469090000000003</v>
      </c>
      <c r="F2294" s="4">
        <v>3.6515559999999998</v>
      </c>
      <c r="G2294" s="4">
        <v>1.239209</v>
      </c>
      <c r="H2294" s="4" t="s">
        <v>3087</v>
      </c>
    </row>
    <row r="2295" spans="1:8">
      <c r="A2295" s="4">
        <v>3582</v>
      </c>
      <c r="B2295" s="4">
        <v>-0.86391899999999999</v>
      </c>
      <c r="C2295" s="4">
        <v>0.22378799999999999</v>
      </c>
      <c r="D2295" s="4">
        <v>-1.9730220000000001</v>
      </c>
      <c r="E2295" s="4">
        <v>-1.8025880000000001</v>
      </c>
      <c r="F2295" s="4">
        <v>0.34705399999999997</v>
      </c>
      <c r="G2295" s="4">
        <v>-1.2700530000000001</v>
      </c>
      <c r="H2295" s="4" t="s">
        <v>3088</v>
      </c>
    </row>
    <row r="2296" spans="1:8">
      <c r="A2296" s="4">
        <v>3583</v>
      </c>
      <c r="B2296" s="4">
        <v>-5.1147580000000001</v>
      </c>
      <c r="C2296" s="4">
        <v>1.7829159999999999</v>
      </c>
      <c r="D2296" s="4">
        <v>-1.8513980000000001</v>
      </c>
      <c r="E2296" s="4">
        <v>-4.2207299999999996</v>
      </c>
      <c r="F2296" s="4">
        <v>-2.0461170000000002</v>
      </c>
      <c r="G2296" s="4">
        <v>-3.7107860000000001</v>
      </c>
      <c r="H2296" s="4" t="s">
        <v>3089</v>
      </c>
    </row>
    <row r="2297" spans="1:8">
      <c r="A2297" s="4">
        <v>3584</v>
      </c>
      <c r="B2297" s="4">
        <v>0.60333199999999998</v>
      </c>
      <c r="C2297" s="4">
        <v>3.3383090000000002</v>
      </c>
      <c r="D2297" s="4">
        <v>-1.9905280000000001</v>
      </c>
      <c r="E2297" s="4">
        <v>2.8960240000000002</v>
      </c>
      <c r="F2297" s="4">
        <v>3.199811</v>
      </c>
      <c r="G2297" s="4">
        <v>-1.9419789999999999</v>
      </c>
      <c r="H2297" s="4" t="s">
        <v>3090</v>
      </c>
    </row>
    <row r="2298" spans="1:8">
      <c r="A2298" s="4">
        <v>3585</v>
      </c>
      <c r="B2298" s="4">
        <v>-2.5437020000000001</v>
      </c>
      <c r="C2298" s="4">
        <v>-1.504162</v>
      </c>
      <c r="D2298" s="4">
        <v>-1.2458320000000001</v>
      </c>
      <c r="E2298" s="4">
        <v>-2.3656410000000001</v>
      </c>
      <c r="F2298" s="4">
        <v>-1.491255</v>
      </c>
      <c r="G2298" s="4">
        <v>-4.661473</v>
      </c>
      <c r="H2298" s="4" t="s">
        <v>3091</v>
      </c>
    </row>
    <row r="2299" spans="1:8">
      <c r="A2299" s="4">
        <v>3586</v>
      </c>
      <c r="B2299" s="4">
        <v>3.0733760000000001</v>
      </c>
      <c r="C2299" s="4">
        <v>0.462121</v>
      </c>
      <c r="D2299" s="4">
        <v>-1.0928549999999999</v>
      </c>
      <c r="E2299" s="4">
        <v>3.775131</v>
      </c>
      <c r="F2299" s="4">
        <v>2.7057609999999999</v>
      </c>
      <c r="G2299" s="4">
        <v>1.4373100000000001</v>
      </c>
      <c r="H2299" s="4" t="s">
        <v>3092</v>
      </c>
    </row>
    <row r="2300" spans="1:8">
      <c r="A2300" s="4">
        <v>3587</v>
      </c>
      <c r="B2300" s="4">
        <v>-3.258953</v>
      </c>
      <c r="C2300" s="4">
        <v>2.193263</v>
      </c>
      <c r="D2300" s="4">
        <v>-4.623882</v>
      </c>
      <c r="E2300" s="4">
        <v>-8.1887000000000001E-2</v>
      </c>
      <c r="F2300" s="4">
        <v>-0.88326300000000002</v>
      </c>
      <c r="G2300" s="4">
        <v>-3.3460209999999999</v>
      </c>
      <c r="H2300" s="4" t="s">
        <v>3093</v>
      </c>
    </row>
    <row r="2301" spans="1:8">
      <c r="A2301" s="4">
        <v>3588</v>
      </c>
      <c r="B2301" s="4">
        <v>-0.757714</v>
      </c>
      <c r="C2301" s="4">
        <v>0.460615</v>
      </c>
      <c r="D2301" s="4">
        <v>1.1479440000000001</v>
      </c>
      <c r="E2301" s="4">
        <v>-2.6182859999999999</v>
      </c>
      <c r="F2301" s="4">
        <v>0.47264</v>
      </c>
      <c r="G2301" s="4">
        <v>-9.2747999999999997E-2</v>
      </c>
      <c r="H2301" s="4" t="s">
        <v>3094</v>
      </c>
    </row>
    <row r="2302" spans="1:8">
      <c r="A2302" s="4">
        <v>3589</v>
      </c>
      <c r="B2302" s="4">
        <v>1.1583540000000001</v>
      </c>
      <c r="C2302" s="4">
        <v>-1.956534</v>
      </c>
      <c r="D2302" s="4">
        <v>0.683508</v>
      </c>
      <c r="E2302" s="4">
        <v>-1.60893</v>
      </c>
      <c r="F2302" s="4">
        <v>0.44109900000000002</v>
      </c>
      <c r="G2302" s="4">
        <v>-0.41288599999999998</v>
      </c>
      <c r="H2302" s="4" t="s">
        <v>3095</v>
      </c>
    </row>
    <row r="2303" spans="1:8">
      <c r="A2303" s="4">
        <v>3590</v>
      </c>
      <c r="B2303" s="4">
        <v>-4.1756489999999999</v>
      </c>
      <c r="C2303" s="4">
        <v>2.620196</v>
      </c>
      <c r="D2303" s="4">
        <v>-3.4835319999999999</v>
      </c>
      <c r="E2303" s="4">
        <v>-1.0611470000000001</v>
      </c>
      <c r="F2303" s="4">
        <v>-1.2439450000000001</v>
      </c>
      <c r="G2303" s="4">
        <v>-2.1507990000000001</v>
      </c>
      <c r="H2303" s="4" t="s">
        <v>3096</v>
      </c>
    </row>
    <row r="2304" spans="1:8">
      <c r="A2304" s="4">
        <v>3591</v>
      </c>
      <c r="B2304" s="4">
        <v>4.0128769999999996</v>
      </c>
      <c r="C2304" s="4">
        <v>-0.70292399999999999</v>
      </c>
      <c r="D2304" s="4">
        <v>0.174984</v>
      </c>
      <c r="E2304" s="4">
        <v>0.72737099999999999</v>
      </c>
      <c r="F2304" s="4">
        <v>1.7196880000000001</v>
      </c>
      <c r="G2304" s="4">
        <v>-1.2381690000000001</v>
      </c>
      <c r="H2304" s="4" t="s">
        <v>3097</v>
      </c>
    </row>
    <row r="2305" spans="1:8">
      <c r="A2305" s="4">
        <v>3592</v>
      </c>
      <c r="B2305" s="4">
        <v>3.5030410000000001</v>
      </c>
      <c r="C2305" s="4">
        <v>-0.81136399999999997</v>
      </c>
      <c r="D2305" s="4">
        <v>-0.40499499999999999</v>
      </c>
      <c r="E2305" s="4">
        <v>7.6860000000000001E-3</v>
      </c>
      <c r="F2305" s="4">
        <v>0.62702800000000003</v>
      </c>
      <c r="G2305" s="4">
        <v>-1.9825759999999999</v>
      </c>
      <c r="H2305" s="4" t="s">
        <v>3098</v>
      </c>
    </row>
    <row r="2306" spans="1:8">
      <c r="A2306" s="4">
        <v>3593</v>
      </c>
      <c r="B2306" s="4">
        <v>-1.808473</v>
      </c>
      <c r="C2306" s="4">
        <v>-3.5837059999999998</v>
      </c>
      <c r="D2306" s="4">
        <v>-2.0151319999999999</v>
      </c>
      <c r="E2306" s="4">
        <v>-4.4420210000000004</v>
      </c>
      <c r="F2306" s="4">
        <v>-2.5117759999999998</v>
      </c>
      <c r="G2306" s="4">
        <v>-2.6767629999999998</v>
      </c>
      <c r="H2306" s="4" t="s">
        <v>3099</v>
      </c>
    </row>
    <row r="2307" spans="1:8">
      <c r="A2307" s="4">
        <v>3594</v>
      </c>
      <c r="B2307" s="4">
        <v>-0.49604799999999999</v>
      </c>
      <c r="C2307" s="4">
        <v>0.49904199999999999</v>
      </c>
      <c r="D2307" s="4">
        <v>-0.420325</v>
      </c>
      <c r="E2307" s="4">
        <v>2.8380529999999999</v>
      </c>
      <c r="F2307" s="4">
        <v>-2.5121000000000001E-2</v>
      </c>
      <c r="G2307" s="4">
        <v>0.74490100000000004</v>
      </c>
      <c r="H2307" s="4" t="s">
        <v>3100</v>
      </c>
    </row>
    <row r="2308" spans="1:8">
      <c r="A2308" s="4">
        <v>3595</v>
      </c>
      <c r="B2308" s="4">
        <v>3.9318650000000002</v>
      </c>
      <c r="C2308" s="4">
        <v>-0.42455399999999999</v>
      </c>
      <c r="D2308" s="4">
        <v>3.8373159999999999</v>
      </c>
      <c r="E2308" s="4">
        <v>3.0139200000000002</v>
      </c>
      <c r="F2308" s="4">
        <v>1.5434680000000001</v>
      </c>
      <c r="G2308" s="4">
        <v>1.5045219999999999</v>
      </c>
      <c r="H2308" s="4" t="s">
        <v>3101</v>
      </c>
    </row>
    <row r="2309" spans="1:8">
      <c r="A2309" s="4">
        <v>3596</v>
      </c>
      <c r="B2309" s="4">
        <v>1.469104</v>
      </c>
      <c r="C2309" s="4">
        <v>-0.50870199999999999</v>
      </c>
      <c r="D2309" s="4">
        <v>-2.7195279999999999</v>
      </c>
      <c r="E2309" s="4">
        <v>-0.831125</v>
      </c>
      <c r="F2309" s="4">
        <v>-0.73040799999999995</v>
      </c>
      <c r="G2309" s="4">
        <v>0.62694700000000003</v>
      </c>
      <c r="H2309" s="4" t="s">
        <v>3102</v>
      </c>
    </row>
    <row r="2310" spans="1:8">
      <c r="A2310" s="4">
        <v>3597</v>
      </c>
      <c r="B2310" s="4">
        <v>-2.9151280000000002</v>
      </c>
      <c r="C2310" s="4">
        <v>0.351385</v>
      </c>
      <c r="D2310" s="4">
        <v>6.0499169999999998</v>
      </c>
      <c r="E2310" s="4">
        <v>-3.102014</v>
      </c>
      <c r="F2310" s="4">
        <v>-1.495058</v>
      </c>
      <c r="G2310" s="4">
        <v>4.808427</v>
      </c>
      <c r="H2310" s="4" t="s">
        <v>3103</v>
      </c>
    </row>
    <row r="2311" spans="1:8">
      <c r="A2311" s="4">
        <v>3598</v>
      </c>
      <c r="B2311" s="4">
        <v>0.32957900000000001</v>
      </c>
      <c r="C2311" s="4">
        <v>2.4586429999999999</v>
      </c>
      <c r="D2311" s="4">
        <v>0.59598399999999996</v>
      </c>
      <c r="E2311" s="4">
        <v>4.954447</v>
      </c>
      <c r="F2311" s="4">
        <v>-0.115622</v>
      </c>
      <c r="G2311" s="4">
        <v>2.3551470000000001</v>
      </c>
      <c r="H2311" s="4" t="s">
        <v>3104</v>
      </c>
    </row>
    <row r="2312" spans="1:8">
      <c r="A2312" s="4">
        <v>3599</v>
      </c>
      <c r="B2312" s="4">
        <v>-4.5252610000000004</v>
      </c>
      <c r="C2312" s="4">
        <v>2.13558</v>
      </c>
      <c r="D2312" s="4">
        <v>-5.5619120000000004</v>
      </c>
      <c r="E2312" s="4">
        <v>4.2796399999999997</v>
      </c>
      <c r="F2312" s="4">
        <v>2.404919</v>
      </c>
      <c r="G2312" s="4">
        <v>-6.1688109999999998</v>
      </c>
      <c r="H2312" s="4" t="s">
        <v>3105</v>
      </c>
    </row>
    <row r="2313" spans="1:8">
      <c r="A2313" s="4">
        <v>3600</v>
      </c>
      <c r="B2313" s="4">
        <v>-0.19944000000000001</v>
      </c>
      <c r="C2313" s="4">
        <v>-3.4088259999999999</v>
      </c>
      <c r="D2313" s="4">
        <v>-6.9583959999999996</v>
      </c>
      <c r="E2313" s="4">
        <v>5.4991250000000003</v>
      </c>
      <c r="F2313" s="4">
        <v>-0.462808</v>
      </c>
      <c r="G2313" s="4">
        <v>-10.463295</v>
      </c>
      <c r="H2313" s="4" t="s">
        <v>3106</v>
      </c>
    </row>
    <row r="2314" spans="1:8">
      <c r="A2314" s="4">
        <v>3601</v>
      </c>
      <c r="B2314" s="4">
        <v>0.17349000000000001</v>
      </c>
      <c r="C2314" s="4">
        <v>1.331677</v>
      </c>
      <c r="D2314" s="4">
        <v>3.1212719999999998</v>
      </c>
      <c r="E2314" s="4">
        <v>-0.213945</v>
      </c>
      <c r="F2314" s="4">
        <v>-0.320467</v>
      </c>
      <c r="G2314" s="4">
        <v>4.2452930000000002</v>
      </c>
      <c r="H2314" s="4" t="s">
        <v>3107</v>
      </c>
    </row>
    <row r="2315" spans="1:8">
      <c r="A2315" s="4">
        <v>3602</v>
      </c>
      <c r="B2315" s="4">
        <v>-1.0247109999999999</v>
      </c>
      <c r="C2315" s="4">
        <v>2.298422</v>
      </c>
      <c r="D2315" s="4">
        <v>-3.845402</v>
      </c>
      <c r="E2315" s="4">
        <v>-0.81739899999999999</v>
      </c>
      <c r="F2315" s="4">
        <v>1.0245960000000001</v>
      </c>
      <c r="G2315" s="4">
        <v>-4.0411979999999996</v>
      </c>
      <c r="H2315" s="4" t="s">
        <v>3108</v>
      </c>
    </row>
    <row r="2316" spans="1:8">
      <c r="A2316" s="4">
        <v>3603</v>
      </c>
      <c r="B2316" s="4">
        <v>1.910579</v>
      </c>
      <c r="C2316" s="4">
        <v>0.22842899999999999</v>
      </c>
      <c r="D2316" s="4">
        <v>4.7661040000000003</v>
      </c>
      <c r="E2316" s="4">
        <v>-0.51049299999999997</v>
      </c>
      <c r="F2316" s="4">
        <v>0.73903399999999997</v>
      </c>
      <c r="G2316" s="4">
        <v>3.5268199999999998</v>
      </c>
      <c r="H2316" s="4" t="s">
        <v>3109</v>
      </c>
    </row>
    <row r="2317" spans="1:8">
      <c r="A2317" s="4">
        <v>3604</v>
      </c>
      <c r="B2317" s="4">
        <v>-1.9510970000000001</v>
      </c>
      <c r="C2317" s="4">
        <v>-0.94989500000000004</v>
      </c>
      <c r="D2317" s="4">
        <v>2.8570000000000002E-2</v>
      </c>
      <c r="E2317" s="4">
        <v>-4.787445</v>
      </c>
      <c r="F2317" s="4">
        <v>-2.0663320000000001</v>
      </c>
      <c r="G2317" s="4">
        <v>0.96451100000000001</v>
      </c>
      <c r="H2317" s="4" t="s">
        <v>3110</v>
      </c>
    </row>
    <row r="2318" spans="1:8">
      <c r="A2318" s="4">
        <v>3605</v>
      </c>
      <c r="B2318" s="4">
        <v>0.752023</v>
      </c>
      <c r="C2318" s="4">
        <v>1.8136030000000001</v>
      </c>
      <c r="D2318" s="4">
        <v>1.38598</v>
      </c>
      <c r="E2318" s="4">
        <v>1.8575360000000001</v>
      </c>
      <c r="F2318" s="4">
        <v>-0.54618</v>
      </c>
      <c r="G2318" s="4">
        <v>2.493722</v>
      </c>
      <c r="H2318" s="4" t="s">
        <v>3111</v>
      </c>
    </row>
    <row r="2319" spans="1:8">
      <c r="A2319" s="4">
        <v>3606</v>
      </c>
      <c r="B2319" s="4">
        <v>2.6616300000000002</v>
      </c>
      <c r="C2319" s="4">
        <v>-4.5684000000000002E-2</v>
      </c>
      <c r="D2319" s="4">
        <v>-0.80358399999999996</v>
      </c>
      <c r="E2319" s="4">
        <v>1.087642</v>
      </c>
      <c r="F2319" s="4">
        <v>-1.217422</v>
      </c>
      <c r="G2319" s="4">
        <v>-0.76743300000000003</v>
      </c>
      <c r="H2319" s="4" t="s">
        <v>3112</v>
      </c>
    </row>
    <row r="2320" spans="1:8">
      <c r="A2320" s="4">
        <v>3607</v>
      </c>
      <c r="B2320" s="4">
        <v>7.1395030000000004</v>
      </c>
      <c r="C2320" s="4">
        <v>-2.2338119999999999</v>
      </c>
      <c r="D2320" s="4">
        <v>4.3834489999999997</v>
      </c>
      <c r="E2320" s="4">
        <v>1.2601880000000001</v>
      </c>
      <c r="F2320" s="4">
        <v>1.1424240000000001</v>
      </c>
      <c r="G2320" s="4">
        <v>2.5439620000000001</v>
      </c>
      <c r="H2320" s="4" t="s">
        <v>3113</v>
      </c>
    </row>
    <row r="2321" spans="1:8">
      <c r="A2321" s="4">
        <v>3608</v>
      </c>
      <c r="B2321" s="4">
        <v>2.2503890000000002</v>
      </c>
      <c r="C2321" s="4">
        <v>-0.95449600000000001</v>
      </c>
      <c r="D2321" s="4">
        <v>3.4046620000000001</v>
      </c>
      <c r="E2321" s="4">
        <v>-0.89273400000000003</v>
      </c>
      <c r="F2321" s="4">
        <v>-0.39026</v>
      </c>
      <c r="G2321" s="4">
        <v>0.39922200000000002</v>
      </c>
      <c r="H2321" s="4" t="s">
        <v>3114</v>
      </c>
    </row>
    <row r="2322" spans="1:8">
      <c r="A2322" s="4">
        <v>3609</v>
      </c>
      <c r="B2322" s="4">
        <v>0.45225700000000002</v>
      </c>
      <c r="C2322" s="4">
        <v>-2.3722409999999998</v>
      </c>
      <c r="D2322" s="4">
        <v>0.58657099999999995</v>
      </c>
      <c r="E2322" s="4">
        <v>0.121057</v>
      </c>
      <c r="F2322" s="4">
        <v>-0.49135000000000001</v>
      </c>
      <c r="G2322" s="4">
        <v>0.51341899999999996</v>
      </c>
      <c r="H2322" s="4" t="s">
        <v>3115</v>
      </c>
    </row>
    <row r="2323" spans="1:8">
      <c r="A2323" s="4">
        <v>3610</v>
      </c>
      <c r="B2323" s="4">
        <v>0.59659300000000004</v>
      </c>
      <c r="C2323" s="4">
        <v>-2.856592</v>
      </c>
      <c r="D2323" s="4">
        <v>0.149811</v>
      </c>
      <c r="E2323" s="4">
        <v>-1.2698769999999999</v>
      </c>
      <c r="F2323" s="4">
        <v>0.36848399999999998</v>
      </c>
      <c r="G2323" s="4">
        <v>-1.863658</v>
      </c>
      <c r="H2323" s="4" t="s">
        <v>3116</v>
      </c>
    </row>
    <row r="2324" spans="1:8">
      <c r="A2324" s="4">
        <v>3611</v>
      </c>
      <c r="B2324" s="4">
        <v>0.38250200000000001</v>
      </c>
      <c r="C2324" s="4">
        <v>-0.44904899999999998</v>
      </c>
      <c r="D2324" s="4">
        <v>1.0500769999999999</v>
      </c>
      <c r="E2324" s="4">
        <v>-2.4333100000000001</v>
      </c>
      <c r="F2324" s="4">
        <v>1.000418</v>
      </c>
      <c r="G2324" s="4">
        <v>1.4087449999999999</v>
      </c>
      <c r="H2324" s="4" t="s">
        <v>3117</v>
      </c>
    </row>
    <row r="2325" spans="1:8">
      <c r="A2325" s="4">
        <v>3612</v>
      </c>
      <c r="B2325" s="4">
        <v>2.5696659999999998</v>
      </c>
      <c r="C2325" s="4">
        <v>-1.580552</v>
      </c>
      <c r="D2325" s="4">
        <v>1.2882370000000001</v>
      </c>
      <c r="E2325" s="4">
        <v>0.76068500000000006</v>
      </c>
      <c r="F2325" s="4">
        <v>1.8374410000000001</v>
      </c>
      <c r="G2325" s="4">
        <v>4.0875000000000002E-2</v>
      </c>
      <c r="H2325" s="4" t="s">
        <v>3118</v>
      </c>
    </row>
    <row r="2326" spans="1:8">
      <c r="A2326" s="4">
        <v>3613</v>
      </c>
      <c r="B2326" s="4">
        <v>6.9410069999999999</v>
      </c>
      <c r="C2326" s="4">
        <v>-0.35800799999999999</v>
      </c>
      <c r="D2326" s="4">
        <v>1.12361</v>
      </c>
      <c r="E2326" s="4">
        <v>5.1748430000000001</v>
      </c>
      <c r="F2326" s="4">
        <v>1.5636909999999999</v>
      </c>
      <c r="G2326" s="4">
        <v>1.1243240000000001</v>
      </c>
      <c r="H2326" s="4" t="s">
        <v>3119</v>
      </c>
    </row>
    <row r="2327" spans="1:8">
      <c r="A2327" s="4">
        <v>3614</v>
      </c>
      <c r="B2327" s="4">
        <v>2.1256119999999998</v>
      </c>
      <c r="C2327" s="4">
        <v>-0.99829599999999996</v>
      </c>
      <c r="D2327" s="4">
        <v>0.19129299999999999</v>
      </c>
      <c r="E2327" s="4">
        <v>-2.1286909999999999</v>
      </c>
      <c r="F2327" s="4">
        <v>8.4781999999999996E-2</v>
      </c>
      <c r="G2327" s="4">
        <v>-0.27251999999999998</v>
      </c>
      <c r="H2327" s="4" t="s">
        <v>3120</v>
      </c>
    </row>
    <row r="2328" spans="1:8">
      <c r="A2328" s="4">
        <v>3615</v>
      </c>
      <c r="B2328" s="4">
        <v>-1.0649599999999999</v>
      </c>
      <c r="C2328" s="4">
        <v>-0.32580700000000001</v>
      </c>
      <c r="D2328" s="4">
        <v>0.98028400000000004</v>
      </c>
      <c r="E2328" s="4">
        <v>-3.5081730000000002</v>
      </c>
      <c r="F2328" s="4">
        <v>-1.7052389999999999</v>
      </c>
      <c r="G2328" s="4">
        <v>0.79021200000000003</v>
      </c>
      <c r="H2328" s="4" t="s">
        <v>3121</v>
      </c>
    </row>
    <row r="2329" spans="1:8">
      <c r="A2329" s="4">
        <v>3616</v>
      </c>
      <c r="B2329" s="4">
        <v>8.7249999999999994E-2</v>
      </c>
      <c r="C2329" s="4">
        <v>-9.9432000000000006E-2</v>
      </c>
      <c r="D2329" s="4">
        <v>-1.447783</v>
      </c>
      <c r="E2329" s="4">
        <v>-2.8414999999999999</v>
      </c>
      <c r="F2329" s="4">
        <v>-1.0620620000000001</v>
      </c>
      <c r="G2329" s="4">
        <v>-0.419076</v>
      </c>
      <c r="H2329" s="4" t="s">
        <v>3122</v>
      </c>
    </row>
    <row r="2330" spans="1:8">
      <c r="A2330" s="4">
        <v>3617</v>
      </c>
      <c r="B2330" s="4">
        <v>-1.221905</v>
      </c>
      <c r="C2330" s="4">
        <v>1.994038</v>
      </c>
      <c r="D2330" s="4">
        <v>1.9705980000000001</v>
      </c>
      <c r="E2330" s="4">
        <v>-3.0034010000000002</v>
      </c>
      <c r="F2330" s="4">
        <v>-1.0109520000000001</v>
      </c>
      <c r="G2330" s="4">
        <v>1.929997</v>
      </c>
      <c r="H2330" s="4" t="s">
        <v>3123</v>
      </c>
    </row>
    <row r="2331" spans="1:8">
      <c r="A2331" s="4">
        <v>3618</v>
      </c>
      <c r="B2331" s="4">
        <v>-0.80336399999999997</v>
      </c>
      <c r="C2331" s="4">
        <v>2.2123E-2</v>
      </c>
      <c r="D2331" s="4">
        <v>1.6315710000000001</v>
      </c>
      <c r="E2331" s="4">
        <v>-2.3786420000000001</v>
      </c>
      <c r="F2331" s="4">
        <v>-0.84209599999999996</v>
      </c>
      <c r="G2331" s="4">
        <v>3.775944</v>
      </c>
      <c r="H2331" s="4" t="s">
        <v>3124</v>
      </c>
    </row>
    <row r="2332" spans="1:8">
      <c r="A2332" s="4">
        <v>3619</v>
      </c>
      <c r="B2332" s="4">
        <v>-3.994418</v>
      </c>
      <c r="C2332" s="4">
        <v>0.148954</v>
      </c>
      <c r="D2332" s="4">
        <v>-0.86781900000000001</v>
      </c>
      <c r="E2332" s="4">
        <v>-3.6648459999999998</v>
      </c>
      <c r="F2332" s="4">
        <v>0.43722100000000003</v>
      </c>
      <c r="G2332" s="4">
        <v>1.63927</v>
      </c>
      <c r="H2332" s="4" t="s">
        <v>3125</v>
      </c>
    </row>
    <row r="2333" spans="1:8">
      <c r="A2333" s="4">
        <v>3620</v>
      </c>
      <c r="B2333" s="4">
        <v>0.67664599999999997</v>
      </c>
      <c r="C2333" s="4">
        <v>1.268151</v>
      </c>
      <c r="D2333" s="4">
        <v>1.136941</v>
      </c>
      <c r="E2333" s="4">
        <v>1.550028</v>
      </c>
      <c r="F2333" s="4">
        <v>1.161843</v>
      </c>
      <c r="G2333" s="4">
        <v>2.5739619999999999</v>
      </c>
      <c r="H2333" s="4" t="s">
        <v>3126</v>
      </c>
    </row>
    <row r="2334" spans="1:8">
      <c r="A2334" s="4">
        <v>3621</v>
      </c>
      <c r="B2334" s="4">
        <v>0.81813499999999995</v>
      </c>
      <c r="C2334" s="4">
        <v>-0.78345399999999998</v>
      </c>
      <c r="D2334" s="4">
        <v>1.1047119999999999</v>
      </c>
      <c r="E2334" s="4">
        <v>0.33910499999999999</v>
      </c>
      <c r="F2334" s="4">
        <v>0.54494600000000004</v>
      </c>
      <c r="G2334" s="4">
        <v>1.9871540000000001</v>
      </c>
      <c r="H2334" s="4" t="s">
        <v>3127</v>
      </c>
    </row>
    <row r="2335" spans="1:8">
      <c r="A2335" s="4">
        <v>3622</v>
      </c>
      <c r="B2335" s="4">
        <v>8.3226359999999993</v>
      </c>
      <c r="C2335" s="4">
        <v>-3.0617450000000002</v>
      </c>
      <c r="D2335" s="4">
        <v>2.0595210000000002</v>
      </c>
      <c r="E2335" s="4">
        <v>-1.398706</v>
      </c>
      <c r="F2335" s="4">
        <v>-1.271925</v>
      </c>
      <c r="G2335" s="4">
        <v>3.0246599999999999</v>
      </c>
      <c r="H2335" s="4" t="s">
        <v>3128</v>
      </c>
    </row>
    <row r="2336" spans="1:8">
      <c r="A2336" s="4">
        <v>3623</v>
      </c>
      <c r="B2336" s="4">
        <v>7.626601</v>
      </c>
      <c r="C2336" s="4">
        <v>-3.68832</v>
      </c>
      <c r="D2336" s="4">
        <v>-4.5566300000000002</v>
      </c>
      <c r="E2336" s="4">
        <v>3.342765</v>
      </c>
      <c r="F2336" s="4">
        <v>6.9810000000000002E-3</v>
      </c>
      <c r="G2336" s="4">
        <v>-5.8210740000000003</v>
      </c>
      <c r="H2336" s="4" t="s">
        <v>3129</v>
      </c>
    </row>
    <row r="2337" spans="1:8">
      <c r="A2337" s="4">
        <v>3624</v>
      </c>
      <c r="B2337" s="4">
        <v>1.2791939999999999</v>
      </c>
      <c r="C2337" s="4">
        <v>-0.37539699999999998</v>
      </c>
      <c r="D2337" s="4">
        <v>1.2735069999999999</v>
      </c>
      <c r="E2337" s="4">
        <v>1.5459970000000001</v>
      </c>
      <c r="F2337" s="4">
        <v>1.3731549999999999</v>
      </c>
      <c r="G2337" s="4">
        <v>1.4199109999999999</v>
      </c>
      <c r="H2337" s="4" t="s">
        <v>3130</v>
      </c>
    </row>
    <row r="2338" spans="1:8">
      <c r="A2338" s="4">
        <v>3625</v>
      </c>
      <c r="B2338" s="4">
        <v>-4.3415790000000003</v>
      </c>
      <c r="C2338" s="4">
        <v>0.92447699999999999</v>
      </c>
      <c r="D2338" s="4">
        <v>0.62948700000000002</v>
      </c>
      <c r="E2338" s="4">
        <v>-6.1002359999999998</v>
      </c>
      <c r="F2338" s="4">
        <v>-0.34399999999999997</v>
      </c>
      <c r="G2338" s="4">
        <v>-0.82467999999999997</v>
      </c>
      <c r="H2338" s="4" t="s">
        <v>3131</v>
      </c>
    </row>
    <row r="2339" spans="1:8">
      <c r="A2339" s="4">
        <v>3626</v>
      </c>
      <c r="B2339" s="4">
        <v>0.33249000000000001</v>
      </c>
      <c r="C2339" s="4">
        <v>-0.58271700000000004</v>
      </c>
      <c r="D2339" s="4">
        <v>0.36549500000000001</v>
      </c>
      <c r="E2339" s="4">
        <v>0.35205599999999998</v>
      </c>
      <c r="F2339" s="4">
        <v>2.3560000000000001E-2</v>
      </c>
      <c r="G2339" s="4">
        <v>0.25781199999999999</v>
      </c>
      <c r="H2339" s="4" t="s">
        <v>3132</v>
      </c>
    </row>
    <row r="2340" spans="1:8">
      <c r="A2340" s="4">
        <v>3627</v>
      </c>
      <c r="B2340" s="4">
        <v>-0.47660200000000003</v>
      </c>
      <c r="C2340" s="4">
        <v>-1.120304</v>
      </c>
      <c r="D2340" s="4">
        <v>-3.0349740000000001</v>
      </c>
      <c r="E2340" s="4">
        <v>3.6769129999999999</v>
      </c>
      <c r="F2340" s="4">
        <v>-1.608514</v>
      </c>
      <c r="G2340" s="4">
        <v>-6.5796539999999997</v>
      </c>
      <c r="H2340" s="4" t="s">
        <v>3133</v>
      </c>
    </row>
    <row r="2341" spans="1:8">
      <c r="A2341" s="4">
        <v>3628</v>
      </c>
      <c r="B2341" s="4">
        <v>2.2624279999999999</v>
      </c>
      <c r="C2341" s="4">
        <v>-0.66003000000000001</v>
      </c>
      <c r="D2341" s="4">
        <v>-0.31504199999999999</v>
      </c>
      <c r="E2341" s="4">
        <v>0.24037900000000001</v>
      </c>
      <c r="F2341" s="4">
        <v>-1.1550689999999999</v>
      </c>
      <c r="G2341" s="4">
        <v>-7.3735999999999996E-2</v>
      </c>
      <c r="H2341" s="4" t="s">
        <v>3134</v>
      </c>
    </row>
    <row r="2342" spans="1:8">
      <c r="A2342" s="4">
        <v>3629</v>
      </c>
      <c r="B2342" s="4">
        <v>-2.6066500000000001</v>
      </c>
      <c r="C2342" s="4">
        <v>-1.7675879999999999</v>
      </c>
      <c r="D2342" s="4">
        <v>-4.7944259999999996</v>
      </c>
      <c r="E2342" s="4">
        <v>0.72343999999999997</v>
      </c>
      <c r="F2342" s="4">
        <v>0.19500400000000001</v>
      </c>
      <c r="G2342" s="4">
        <v>-6.267118</v>
      </c>
      <c r="H2342" s="4" t="s">
        <v>3135</v>
      </c>
    </row>
    <row r="2343" spans="1:8">
      <c r="A2343" s="4">
        <v>3630</v>
      </c>
      <c r="B2343" s="4">
        <v>-6.4481200000000003</v>
      </c>
      <c r="C2343" s="4">
        <v>-0.98725799999999997</v>
      </c>
      <c r="D2343" s="4">
        <v>-4.8752630000000003</v>
      </c>
      <c r="E2343" s="4">
        <v>-6.473929</v>
      </c>
      <c r="F2343" s="4">
        <v>-2.8458600000000001</v>
      </c>
      <c r="G2343" s="4">
        <v>-3.7813870000000001</v>
      </c>
      <c r="H2343" s="4" t="s">
        <v>3136</v>
      </c>
    </row>
    <row r="2344" spans="1:8">
      <c r="A2344" s="4">
        <v>3631</v>
      </c>
      <c r="B2344" s="4">
        <v>-5.5203239999999996</v>
      </c>
      <c r="C2344" s="4">
        <v>3.3780009999999998</v>
      </c>
      <c r="D2344" s="4">
        <v>-2.3210989999999998</v>
      </c>
      <c r="E2344" s="4">
        <v>0.60907199999999995</v>
      </c>
      <c r="F2344" s="4">
        <v>-1.3984909999999999</v>
      </c>
      <c r="G2344" s="4">
        <v>-0.67918299999999998</v>
      </c>
      <c r="H2344" s="4" t="s">
        <v>3137</v>
      </c>
    </row>
    <row r="2345" spans="1:8">
      <c r="A2345" s="4">
        <v>3632</v>
      </c>
      <c r="B2345" s="4">
        <v>-1.9949440000000001</v>
      </c>
      <c r="C2345" s="4">
        <v>2.121302</v>
      </c>
      <c r="D2345" s="4">
        <v>-4.4482429999999997</v>
      </c>
      <c r="E2345" s="4">
        <v>-3.88029</v>
      </c>
      <c r="F2345" s="4">
        <v>-1.5129269999999999</v>
      </c>
      <c r="G2345" s="4">
        <v>-4.3542969999999999</v>
      </c>
      <c r="H2345" s="4" t="s">
        <v>3138</v>
      </c>
    </row>
    <row r="2346" spans="1:8">
      <c r="A2346" s="4">
        <v>3633</v>
      </c>
      <c r="B2346" s="4">
        <v>-3.3987880000000001</v>
      </c>
      <c r="C2346" s="4">
        <v>-0.68990200000000002</v>
      </c>
      <c r="D2346" s="4">
        <v>0.92914300000000005</v>
      </c>
      <c r="E2346" s="4">
        <v>-0.54549899999999996</v>
      </c>
      <c r="F2346" s="4">
        <v>-0.74027699999999996</v>
      </c>
      <c r="G2346" s="4">
        <v>-3.8387470000000001</v>
      </c>
      <c r="H2346" s="4" t="s">
        <v>3139</v>
      </c>
    </row>
    <row r="2347" spans="1:8">
      <c r="A2347" s="4">
        <v>3634</v>
      </c>
      <c r="B2347" s="4">
        <v>-2.494078</v>
      </c>
      <c r="C2347" s="4">
        <v>4.1857579999999999</v>
      </c>
      <c r="D2347" s="4">
        <v>-7.1087379999999998</v>
      </c>
      <c r="E2347" s="4">
        <v>-5.6293999999999997E-2</v>
      </c>
      <c r="F2347" s="4">
        <v>-1.334848</v>
      </c>
      <c r="G2347" s="4">
        <v>-6.7539030000000002</v>
      </c>
      <c r="H2347" s="4" t="s">
        <v>3140</v>
      </c>
    </row>
    <row r="2348" spans="1:8">
      <c r="A2348" s="4">
        <v>3635</v>
      </c>
      <c r="B2348" s="4">
        <v>-6.9885149999999996</v>
      </c>
      <c r="C2348" s="4">
        <v>0.27379999999999999</v>
      </c>
      <c r="D2348" s="4">
        <v>-3.648698</v>
      </c>
      <c r="E2348" s="4">
        <v>-2.411835</v>
      </c>
      <c r="F2348" s="4">
        <v>-1.2504960000000001</v>
      </c>
      <c r="G2348" s="4">
        <v>-5.0486199999999997</v>
      </c>
      <c r="H2348" s="4" t="s">
        <v>3141</v>
      </c>
    </row>
    <row r="2349" spans="1:8">
      <c r="A2349" s="4">
        <v>3636</v>
      </c>
      <c r="B2349" s="4">
        <v>-0.69937300000000002</v>
      </c>
      <c r="C2349" s="4">
        <v>1.344482</v>
      </c>
      <c r="D2349" s="4">
        <v>-3.537134</v>
      </c>
      <c r="E2349" s="4">
        <v>-2.8210299999999999</v>
      </c>
      <c r="F2349" s="4">
        <v>-1.0587530000000001</v>
      </c>
      <c r="G2349" s="4">
        <v>-3.9771809999999999</v>
      </c>
      <c r="H2349" s="4" t="s">
        <v>3142</v>
      </c>
    </row>
    <row r="2350" spans="1:8">
      <c r="A2350" s="4">
        <v>3637</v>
      </c>
      <c r="B2350" s="4">
        <v>-2.2715450000000001</v>
      </c>
      <c r="C2350" s="4">
        <v>3.003152</v>
      </c>
      <c r="D2350" s="4">
        <v>0.41867300000000002</v>
      </c>
      <c r="E2350" s="4">
        <v>-2.9403630000000001</v>
      </c>
      <c r="F2350" s="4">
        <v>-1.4263969999999999</v>
      </c>
      <c r="G2350" s="4">
        <v>0.71908499999999997</v>
      </c>
      <c r="H2350" s="4" t="s">
        <v>3143</v>
      </c>
    </row>
    <row r="2351" spans="1:8">
      <c r="A2351" s="4">
        <v>3638</v>
      </c>
      <c r="B2351" s="4">
        <v>7.4528840000000001</v>
      </c>
      <c r="C2351" s="4">
        <v>-1.4268689999999999</v>
      </c>
      <c r="D2351" s="4">
        <v>1.7687390000000001</v>
      </c>
      <c r="E2351" s="4">
        <v>2.601667</v>
      </c>
      <c r="F2351" s="4">
        <v>-0.98936299999999999</v>
      </c>
      <c r="G2351" s="4">
        <v>2.3040319999999999</v>
      </c>
      <c r="H2351" s="4" t="s">
        <v>3144</v>
      </c>
    </row>
    <row r="2352" spans="1:8">
      <c r="A2352" s="4">
        <v>3639</v>
      </c>
      <c r="B2352" s="4">
        <v>1.0315909999999999</v>
      </c>
      <c r="C2352" s="4">
        <v>1.1516580000000001</v>
      </c>
      <c r="D2352" s="4">
        <v>-0.67189200000000004</v>
      </c>
      <c r="E2352" s="4">
        <v>4.5955779999999997</v>
      </c>
      <c r="F2352" s="4">
        <v>-0.13211800000000001</v>
      </c>
      <c r="G2352" s="4">
        <v>-1.0932219999999999</v>
      </c>
      <c r="H2352" s="4" t="s">
        <v>3145</v>
      </c>
    </row>
    <row r="2353" spans="1:8">
      <c r="A2353" s="4">
        <v>3640</v>
      </c>
      <c r="B2353" s="4">
        <v>5.3059099999999999</v>
      </c>
      <c r="C2353" s="4">
        <v>-2.378037</v>
      </c>
      <c r="D2353" s="4">
        <v>0.238071</v>
      </c>
      <c r="E2353" s="4">
        <v>2.2234850000000002</v>
      </c>
      <c r="F2353" s="4">
        <v>0.26892700000000003</v>
      </c>
      <c r="G2353" s="4">
        <v>-2.0518649999999998</v>
      </c>
      <c r="H2353" s="4" t="s">
        <v>3146</v>
      </c>
    </row>
    <row r="2354" spans="1:8">
      <c r="A2354" s="4">
        <v>3641</v>
      </c>
      <c r="B2354" s="4">
        <v>1.789927</v>
      </c>
      <c r="C2354" s="4">
        <v>-0.73958000000000002</v>
      </c>
      <c r="D2354" s="4">
        <v>2.7332489999999998</v>
      </c>
      <c r="E2354" s="4">
        <v>-4.7160880000000001</v>
      </c>
      <c r="F2354" s="4">
        <v>-2.2822680000000002</v>
      </c>
      <c r="G2354" s="4">
        <v>1.5286999999999999</v>
      </c>
      <c r="H2354" s="4" t="s">
        <v>3147</v>
      </c>
    </row>
    <row r="2355" spans="1:8">
      <c r="A2355" s="4">
        <v>3642</v>
      </c>
      <c r="B2355" s="4">
        <v>0.25673600000000002</v>
      </c>
      <c r="C2355" s="4">
        <v>0.30748500000000001</v>
      </c>
      <c r="D2355" s="4">
        <v>1.1091420000000001</v>
      </c>
      <c r="E2355" s="4">
        <v>-3.0444089999999999</v>
      </c>
      <c r="F2355" s="4">
        <v>-2.4140030000000001</v>
      </c>
      <c r="G2355" s="4">
        <v>4.2261629999999997</v>
      </c>
      <c r="H2355" s="4" t="s">
        <v>3148</v>
      </c>
    </row>
    <row r="2356" spans="1:8">
      <c r="A2356" s="4">
        <v>3643</v>
      </c>
      <c r="B2356" s="4">
        <v>2.7493509999999999</v>
      </c>
      <c r="C2356" s="4">
        <v>-1.1693800000000001</v>
      </c>
      <c r="D2356" s="4">
        <v>0.63736199999999998</v>
      </c>
      <c r="E2356" s="4">
        <v>1.92479</v>
      </c>
      <c r="F2356" s="4">
        <v>-1.7148650000000001</v>
      </c>
      <c r="G2356" s="4">
        <v>0.458262</v>
      </c>
      <c r="H2356" s="4" t="s">
        <v>3149</v>
      </c>
    </row>
    <row r="2357" spans="1:8">
      <c r="A2357" s="4">
        <v>3644</v>
      </c>
      <c r="B2357" s="4">
        <v>4.6987120000000004</v>
      </c>
      <c r="C2357" s="4">
        <v>-1.5205770000000001</v>
      </c>
      <c r="D2357" s="4">
        <v>-3.0350130000000002</v>
      </c>
      <c r="E2357" s="4">
        <v>1.3428709999999999</v>
      </c>
      <c r="F2357" s="4">
        <v>0.343084</v>
      </c>
      <c r="G2357" s="4">
        <v>-1.5591839999999999</v>
      </c>
      <c r="H2357" s="4" t="s">
        <v>3150</v>
      </c>
    </row>
    <row r="2358" spans="1:8">
      <c r="A2358" s="4">
        <v>3645</v>
      </c>
      <c r="B2358" s="4">
        <v>0.24077899999999999</v>
      </c>
      <c r="C2358" s="4">
        <v>0.18738099999999999</v>
      </c>
      <c r="D2358" s="4">
        <v>-0.96001000000000003</v>
      </c>
      <c r="E2358" s="4">
        <v>0.86316499999999996</v>
      </c>
      <c r="F2358" s="4">
        <v>-0.55896400000000002</v>
      </c>
      <c r="G2358" s="4">
        <v>-1.7629859999999999</v>
      </c>
      <c r="H2358" s="4" t="s">
        <v>3151</v>
      </c>
    </row>
    <row r="2359" spans="1:8">
      <c r="A2359" s="4">
        <v>3646</v>
      </c>
      <c r="B2359" s="4">
        <v>-0.88095900000000005</v>
      </c>
      <c r="C2359" s="4">
        <v>-3.387985</v>
      </c>
      <c r="D2359" s="4">
        <v>-0.47285300000000002</v>
      </c>
      <c r="E2359" s="4">
        <v>-0.70630099999999996</v>
      </c>
      <c r="F2359" s="4">
        <v>-0.30445800000000001</v>
      </c>
      <c r="G2359" s="4">
        <v>-1.764208</v>
      </c>
      <c r="H2359" s="4" t="s">
        <v>3152</v>
      </c>
    </row>
    <row r="2360" spans="1:8">
      <c r="A2360" s="4">
        <v>3647</v>
      </c>
      <c r="B2360" s="4">
        <v>3.5802489999999998</v>
      </c>
      <c r="C2360" s="4">
        <v>0.46992499999999998</v>
      </c>
      <c r="D2360" s="4">
        <v>1.835612</v>
      </c>
      <c r="E2360" s="4">
        <v>1.1630670000000001</v>
      </c>
      <c r="F2360" s="4">
        <v>0.95884999999999998</v>
      </c>
      <c r="G2360" s="4">
        <v>1.256408</v>
      </c>
      <c r="H2360" s="4" t="s">
        <v>3153</v>
      </c>
    </row>
    <row r="2361" spans="1:8">
      <c r="A2361" s="4">
        <v>3648</v>
      </c>
      <c r="B2361" s="4">
        <v>4.7021649999999999</v>
      </c>
      <c r="C2361" s="4">
        <v>-2.33819</v>
      </c>
      <c r="D2361" s="4">
        <v>1.7937110000000001</v>
      </c>
      <c r="E2361" s="4">
        <v>-2.9503810000000001</v>
      </c>
      <c r="F2361" s="4">
        <v>-1.61483</v>
      </c>
      <c r="G2361" s="4">
        <v>0.39660400000000001</v>
      </c>
      <c r="H2361" s="4" t="s">
        <v>3154</v>
      </c>
    </row>
    <row r="2362" spans="1:8">
      <c r="A2362" s="4">
        <v>3649</v>
      </c>
      <c r="B2362" s="4">
        <v>6.0366850000000003</v>
      </c>
      <c r="C2362" s="4">
        <v>1.0205470000000001</v>
      </c>
      <c r="D2362" s="4">
        <v>3.62094</v>
      </c>
      <c r="E2362" s="4">
        <v>-0.81091400000000002</v>
      </c>
      <c r="F2362" s="4">
        <v>0.75780000000000003</v>
      </c>
      <c r="G2362" s="4">
        <v>2.953125</v>
      </c>
      <c r="H2362" s="4" t="s">
        <v>3155</v>
      </c>
    </row>
    <row r="2363" spans="1:8">
      <c r="A2363" s="4">
        <v>3650</v>
      </c>
      <c r="B2363" s="4">
        <v>2.670811</v>
      </c>
      <c r="C2363" s="4">
        <v>-0.14069599999999999</v>
      </c>
      <c r="D2363" s="4">
        <v>3.2051829999999999</v>
      </c>
      <c r="E2363" s="4">
        <v>2.8991039999999999</v>
      </c>
      <c r="F2363" s="4">
        <v>0.45105200000000001</v>
      </c>
      <c r="G2363" s="4">
        <v>1.8204629999999999</v>
      </c>
      <c r="H2363" s="4" t="s">
        <v>3156</v>
      </c>
    </row>
    <row r="2364" spans="1:8">
      <c r="A2364" s="4">
        <v>3651</v>
      </c>
      <c r="B2364" s="4">
        <v>8.6870689999999993</v>
      </c>
      <c r="C2364" s="4">
        <v>-1.744186</v>
      </c>
      <c r="D2364" s="4">
        <v>1.0090250000000001</v>
      </c>
      <c r="E2364" s="4">
        <v>6.0687680000000004</v>
      </c>
      <c r="F2364" s="4">
        <v>0.63123399999999996</v>
      </c>
      <c r="G2364" s="4">
        <v>0.60502100000000003</v>
      </c>
      <c r="H2364" s="4" t="s">
        <v>3157</v>
      </c>
    </row>
    <row r="2365" spans="1:8">
      <c r="A2365" s="4">
        <v>3652</v>
      </c>
      <c r="B2365" s="4">
        <v>0.72065800000000002</v>
      </c>
      <c r="C2365" s="4">
        <v>-0.55777100000000002</v>
      </c>
      <c r="D2365" s="4">
        <v>0.78319300000000003</v>
      </c>
      <c r="E2365" s="4">
        <v>-0.12620100000000001</v>
      </c>
      <c r="F2365" s="4">
        <v>0.28008499999999997</v>
      </c>
      <c r="G2365" s="4">
        <v>-1.827877</v>
      </c>
      <c r="H2365" s="4" t="s">
        <v>3158</v>
      </c>
    </row>
    <row r="2366" spans="1:8">
      <c r="A2366" s="4">
        <v>3653</v>
      </c>
      <c r="B2366" s="4">
        <v>-4.3387580000000003</v>
      </c>
      <c r="C2366" s="4">
        <v>8.6955000000000005E-2</v>
      </c>
      <c r="D2366" s="4">
        <v>-0.76196900000000001</v>
      </c>
      <c r="E2366" s="4">
        <v>-4.5992850000000001</v>
      </c>
      <c r="F2366" s="4">
        <v>-1.9187460000000001</v>
      </c>
      <c r="G2366" s="4">
        <v>-0.77697400000000005</v>
      </c>
      <c r="H2366" s="4" t="s">
        <v>3159</v>
      </c>
    </row>
    <row r="2367" spans="1:8">
      <c r="A2367" s="4">
        <v>3654</v>
      </c>
      <c r="B2367" s="4">
        <v>-0.343194</v>
      </c>
      <c r="C2367" s="4">
        <v>-0.42972399999999999</v>
      </c>
      <c r="D2367" s="4">
        <v>1.6222859999999999</v>
      </c>
      <c r="E2367" s="4">
        <v>-1.7393529999999999</v>
      </c>
      <c r="F2367" s="4">
        <v>-0.37910100000000002</v>
      </c>
      <c r="G2367" s="4">
        <v>2.308046</v>
      </c>
      <c r="H2367" s="4" t="s">
        <v>3160</v>
      </c>
    </row>
    <row r="2368" spans="1:8">
      <c r="A2368" s="4">
        <v>3655</v>
      </c>
      <c r="B2368" s="4">
        <v>-6.5255799999999997</v>
      </c>
      <c r="C2368" s="4">
        <v>-1.026735</v>
      </c>
      <c r="D2368" s="4">
        <v>-3.1441240000000001</v>
      </c>
      <c r="E2368" s="4">
        <v>-1.631329</v>
      </c>
      <c r="F2368" s="4">
        <v>-1.1144719999999999</v>
      </c>
      <c r="G2368" s="4">
        <v>-4.0996620000000004</v>
      </c>
      <c r="H2368" s="4" t="s">
        <v>3161</v>
      </c>
    </row>
    <row r="2369" spans="1:8">
      <c r="A2369" s="4">
        <v>3656</v>
      </c>
      <c r="B2369" s="4">
        <v>1.098684</v>
      </c>
      <c r="C2369" s="4">
        <v>-0.77264699999999997</v>
      </c>
      <c r="D2369" s="4">
        <v>-1.5702370000000001</v>
      </c>
      <c r="E2369" s="4">
        <v>-0.78666899999999995</v>
      </c>
      <c r="F2369" s="4">
        <v>-2.1095259999999998</v>
      </c>
      <c r="G2369" s="4">
        <v>-0.54618500000000003</v>
      </c>
      <c r="H2369" s="4" t="s">
        <v>3162</v>
      </c>
    </row>
    <row r="2370" spans="1:8">
      <c r="A2370" s="4">
        <v>3657</v>
      </c>
      <c r="B2370" s="4">
        <v>-3.022294</v>
      </c>
      <c r="C2370" s="4">
        <v>-0.86977800000000005</v>
      </c>
      <c r="D2370" s="4">
        <v>-0.87090199999999995</v>
      </c>
      <c r="E2370" s="4">
        <v>-5.0414849999999998</v>
      </c>
      <c r="F2370" s="4">
        <v>-2.7751039999999998</v>
      </c>
      <c r="G2370" s="4">
        <v>-1.1611590000000001</v>
      </c>
      <c r="H2370" s="4" t="s">
        <v>3163</v>
      </c>
    </row>
    <row r="2371" spans="1:8">
      <c r="A2371" s="4">
        <v>3658</v>
      </c>
      <c r="B2371" s="4">
        <v>-3.670528</v>
      </c>
      <c r="C2371" s="4">
        <v>2.4722219999999999</v>
      </c>
      <c r="D2371" s="4">
        <v>-3.4789279999999998</v>
      </c>
      <c r="E2371" s="4">
        <v>-3.13476</v>
      </c>
      <c r="F2371" s="4">
        <v>-2.114376</v>
      </c>
      <c r="G2371" s="4">
        <v>-3.641394</v>
      </c>
      <c r="H2371" s="4" t="s">
        <v>3164</v>
      </c>
    </row>
    <row r="2372" spans="1:8">
      <c r="A2372" s="4">
        <v>3659</v>
      </c>
      <c r="B2372" s="4">
        <v>-5.7333100000000004</v>
      </c>
      <c r="C2372" s="4">
        <v>-0.54368799999999995</v>
      </c>
      <c r="D2372" s="4">
        <v>-1.012637</v>
      </c>
      <c r="E2372" s="4">
        <v>-0.65930299999999997</v>
      </c>
      <c r="F2372" s="4">
        <v>-2.3701729999999999</v>
      </c>
      <c r="G2372" s="4">
        <v>-1.5414950000000001</v>
      </c>
      <c r="H2372" s="4" t="s">
        <v>3165</v>
      </c>
    </row>
    <row r="2373" spans="1:8">
      <c r="A2373" s="4">
        <v>3660</v>
      </c>
      <c r="B2373" s="4">
        <v>-1.2955859999999999</v>
      </c>
      <c r="C2373" s="4">
        <v>2.1321210000000002</v>
      </c>
      <c r="D2373" s="4">
        <v>-1.8896919999999999</v>
      </c>
      <c r="E2373" s="4">
        <v>3.0385879999999998</v>
      </c>
      <c r="F2373" s="4">
        <v>2.4197980000000001</v>
      </c>
      <c r="G2373" s="4">
        <v>-5.0976990000000004</v>
      </c>
      <c r="H2373" s="4" t="s">
        <v>3166</v>
      </c>
    </row>
    <row r="2374" spans="1:8">
      <c r="A2374" s="4">
        <v>3661</v>
      </c>
      <c r="B2374" s="4">
        <v>-0.108831</v>
      </c>
      <c r="C2374" s="4">
        <v>1.2399659999999999</v>
      </c>
      <c r="D2374" s="4">
        <v>-4.0918150000000004</v>
      </c>
      <c r="E2374" s="4">
        <v>-0.76363700000000001</v>
      </c>
      <c r="F2374" s="4">
        <v>0.54736700000000005</v>
      </c>
      <c r="G2374" s="4">
        <v>-3.882015</v>
      </c>
      <c r="H2374" s="4" t="s">
        <v>3167</v>
      </c>
    </row>
    <row r="2375" spans="1:8">
      <c r="A2375" s="4">
        <v>3662</v>
      </c>
      <c r="B2375" s="4">
        <v>0.67415499999999995</v>
      </c>
      <c r="C2375" s="4">
        <v>-0.21332300000000001</v>
      </c>
      <c r="D2375" s="4">
        <v>9.3259999999999992E-3</v>
      </c>
      <c r="E2375" s="4">
        <v>1.4247639999999999</v>
      </c>
      <c r="F2375" s="4">
        <v>0.74478100000000003</v>
      </c>
      <c r="G2375" s="4">
        <v>-1.995744</v>
      </c>
      <c r="H2375" s="4" t="s">
        <v>3168</v>
      </c>
    </row>
    <row r="2376" spans="1:8">
      <c r="A2376" s="4">
        <v>3663</v>
      </c>
      <c r="B2376" s="4">
        <v>-3.0503089999999999</v>
      </c>
      <c r="C2376" s="4">
        <v>-0.76489200000000002</v>
      </c>
      <c r="D2376" s="4">
        <v>-2.7622409999999999</v>
      </c>
      <c r="E2376" s="4">
        <v>-1.2295750000000001</v>
      </c>
      <c r="F2376" s="4">
        <v>-0.78548200000000001</v>
      </c>
      <c r="G2376" s="4">
        <v>-0.26018799999999997</v>
      </c>
      <c r="H2376" s="4" t="s">
        <v>3169</v>
      </c>
    </row>
    <row r="2377" spans="1:8">
      <c r="A2377" s="4">
        <v>3664</v>
      </c>
      <c r="B2377" s="4">
        <v>-1.852892</v>
      </c>
      <c r="C2377" s="4">
        <v>1.132315</v>
      </c>
      <c r="D2377" s="4">
        <v>-0.45236100000000001</v>
      </c>
      <c r="E2377" s="4">
        <v>2.4703080000000002</v>
      </c>
      <c r="F2377" s="4">
        <v>-1.0122500000000001</v>
      </c>
      <c r="G2377" s="4">
        <v>1.5258499999999999</v>
      </c>
      <c r="H2377" s="4" t="s">
        <v>3170</v>
      </c>
    </row>
    <row r="2378" spans="1:8">
      <c r="A2378" s="4">
        <v>3665</v>
      </c>
      <c r="B2378" s="4">
        <v>7.9254860000000003</v>
      </c>
      <c r="C2378" s="4">
        <v>-0.32791399999999998</v>
      </c>
      <c r="D2378" s="4">
        <v>-0.157718</v>
      </c>
      <c r="E2378" s="4">
        <v>3.4210470000000002</v>
      </c>
      <c r="F2378" s="4">
        <v>2.5485500000000001</v>
      </c>
      <c r="G2378" s="4">
        <v>-0.43578499999999998</v>
      </c>
      <c r="H2378" s="4" t="s">
        <v>3171</v>
      </c>
    </row>
    <row r="2379" spans="1:8">
      <c r="A2379" s="4">
        <v>3666</v>
      </c>
      <c r="B2379" s="4">
        <v>-6.6031969999999998</v>
      </c>
      <c r="C2379" s="4">
        <v>4.6614019999999998</v>
      </c>
      <c r="D2379" s="4">
        <v>-5.01579</v>
      </c>
      <c r="E2379" s="4">
        <v>0.42588300000000001</v>
      </c>
      <c r="F2379" s="4">
        <v>1.1408910000000001</v>
      </c>
      <c r="G2379" s="4">
        <v>-3.3026650000000002</v>
      </c>
      <c r="H2379" s="4" t="s">
        <v>3172</v>
      </c>
    </row>
    <row r="2380" spans="1:8">
      <c r="A2380" s="4">
        <v>3667</v>
      </c>
      <c r="B2380" s="4">
        <v>-5.3669500000000001</v>
      </c>
      <c r="C2380" s="4">
        <v>0.53087700000000004</v>
      </c>
      <c r="D2380" s="4">
        <v>-2.6920410000000001</v>
      </c>
      <c r="E2380" s="4">
        <v>2.933538</v>
      </c>
      <c r="F2380" s="4">
        <v>0.67045699999999997</v>
      </c>
      <c r="G2380" s="4">
        <v>-1.9347099999999999</v>
      </c>
      <c r="H2380" s="4" t="s">
        <v>3173</v>
      </c>
    </row>
    <row r="2381" spans="1:8">
      <c r="A2381" s="4">
        <v>3668</v>
      </c>
      <c r="B2381" s="4">
        <v>-1.6112770000000001</v>
      </c>
      <c r="C2381" s="4">
        <v>0.90909899999999999</v>
      </c>
      <c r="D2381" s="4">
        <v>1.02372</v>
      </c>
      <c r="E2381" s="4">
        <v>1.0665880000000001</v>
      </c>
      <c r="F2381" s="4">
        <v>0.88501099999999999</v>
      </c>
      <c r="G2381" s="4">
        <v>0.56334499999999998</v>
      </c>
      <c r="H2381" s="4" t="s">
        <v>3174</v>
      </c>
    </row>
    <row r="2382" spans="1:8">
      <c r="A2382" s="4">
        <v>3669</v>
      </c>
      <c r="B2382" s="4">
        <v>-3.2370359999999998</v>
      </c>
      <c r="C2382" s="4">
        <v>1.419413</v>
      </c>
      <c r="D2382" s="4">
        <v>-4.0080679999999997</v>
      </c>
      <c r="E2382" s="4">
        <v>-0.86456500000000003</v>
      </c>
      <c r="F2382" s="4">
        <v>-0.83085399999999998</v>
      </c>
      <c r="G2382" s="4">
        <v>-6.3360700000000003</v>
      </c>
      <c r="H2382" s="4" t="s">
        <v>3175</v>
      </c>
    </row>
    <row r="2383" spans="1:8">
      <c r="A2383" s="4">
        <v>3670</v>
      </c>
      <c r="B2383" s="4">
        <v>-9.9124949999999998</v>
      </c>
      <c r="C2383" s="4">
        <v>3.9625080000000001</v>
      </c>
      <c r="D2383" s="4">
        <v>-4.0813899999999999</v>
      </c>
      <c r="E2383" s="4">
        <v>-1.842598</v>
      </c>
      <c r="F2383" s="4">
        <v>-1.0070809999999999</v>
      </c>
      <c r="G2383" s="4">
        <v>-7.5818469999999998</v>
      </c>
      <c r="H2383" s="4" t="s">
        <v>3176</v>
      </c>
    </row>
    <row r="2384" spans="1:8">
      <c r="A2384" s="4">
        <v>3671</v>
      </c>
      <c r="B2384" s="4">
        <v>-6.331512</v>
      </c>
      <c r="C2384" s="4">
        <v>2.0111400000000001</v>
      </c>
      <c r="D2384" s="4">
        <v>-4.0929279999999997</v>
      </c>
      <c r="E2384" s="4">
        <v>-1.062181</v>
      </c>
      <c r="F2384" s="4">
        <v>-0.56979599999999997</v>
      </c>
      <c r="G2384" s="4">
        <v>-3.360932</v>
      </c>
      <c r="H2384" s="4" t="s">
        <v>3177</v>
      </c>
    </row>
    <row r="2385" spans="1:8">
      <c r="A2385" s="4">
        <v>3672</v>
      </c>
      <c r="B2385" s="4">
        <v>1.9070590000000001</v>
      </c>
      <c r="C2385" s="4">
        <v>-1.0186189999999999</v>
      </c>
      <c r="D2385" s="4">
        <v>4.4906040000000003</v>
      </c>
      <c r="E2385" s="4">
        <v>-1.540629</v>
      </c>
      <c r="F2385" s="4">
        <v>-1.7944420000000001</v>
      </c>
      <c r="G2385" s="4">
        <v>6.1639189999999999</v>
      </c>
      <c r="H2385" s="4" t="s">
        <v>3178</v>
      </c>
    </row>
    <row r="2386" spans="1:8">
      <c r="A2386" s="4">
        <v>3673</v>
      </c>
      <c r="B2386" s="4">
        <v>0.34631299999999998</v>
      </c>
      <c r="C2386" s="4">
        <v>-0.84261299999999995</v>
      </c>
      <c r="D2386" s="4">
        <v>6.0433320000000004</v>
      </c>
      <c r="E2386" s="4">
        <v>-5.232977</v>
      </c>
      <c r="F2386" s="4">
        <v>-1.8569549999999999</v>
      </c>
      <c r="G2386" s="4">
        <v>5.3189760000000001</v>
      </c>
      <c r="H2386" s="4" t="s">
        <v>3179</v>
      </c>
    </row>
    <row r="2387" spans="1:8">
      <c r="A2387" s="4">
        <v>3674</v>
      </c>
      <c r="B2387" s="4">
        <v>-2.7127789999999998</v>
      </c>
      <c r="C2387" s="4">
        <v>0.96686899999999998</v>
      </c>
      <c r="D2387" s="4">
        <v>-2.7615180000000001</v>
      </c>
      <c r="E2387" s="4">
        <v>-5.4259009999999996</v>
      </c>
      <c r="F2387" s="4">
        <v>-3.5043250000000001</v>
      </c>
      <c r="G2387" s="4">
        <v>-1.7154990000000001</v>
      </c>
      <c r="H2387" s="4" t="s">
        <v>3180</v>
      </c>
    </row>
    <row r="2388" spans="1:8">
      <c r="A2388" s="4">
        <v>3675</v>
      </c>
      <c r="B2388" s="4">
        <v>3.543142</v>
      </c>
      <c r="C2388" s="4">
        <v>-1.1193979999999999</v>
      </c>
      <c r="D2388" s="4">
        <v>3.2627700000000002</v>
      </c>
      <c r="E2388" s="4">
        <v>5.8440000000000002E-3</v>
      </c>
      <c r="F2388" s="4">
        <v>-1.691333</v>
      </c>
      <c r="G2388" s="4">
        <v>3.8769140000000002</v>
      </c>
      <c r="H2388" s="4" t="s">
        <v>3181</v>
      </c>
    </row>
    <row r="2389" spans="1:8">
      <c r="A2389" s="4">
        <v>3676</v>
      </c>
      <c r="B2389" s="4">
        <v>1.7378</v>
      </c>
      <c r="C2389" s="4">
        <v>-2.3327960000000001</v>
      </c>
      <c r="D2389" s="4">
        <v>1.8955329999999999</v>
      </c>
      <c r="E2389" s="4">
        <v>-5.4919520000000004</v>
      </c>
      <c r="F2389" s="4">
        <v>-4.1821929999999998</v>
      </c>
      <c r="G2389" s="4">
        <v>1.3208979999999999</v>
      </c>
      <c r="H2389" s="4" t="s">
        <v>3182</v>
      </c>
    </row>
    <row r="2390" spans="1:8">
      <c r="A2390" s="4">
        <v>3677</v>
      </c>
      <c r="B2390" s="4">
        <v>-0.90884100000000001</v>
      </c>
      <c r="C2390" s="4">
        <v>-1.3619060000000001</v>
      </c>
      <c r="D2390" s="4">
        <v>4.4473589999999996</v>
      </c>
      <c r="E2390" s="4">
        <v>-4.5137910000000003</v>
      </c>
      <c r="F2390" s="4">
        <v>-1.736621</v>
      </c>
      <c r="G2390" s="4">
        <v>2.096368</v>
      </c>
      <c r="H2390" s="4" t="s">
        <v>3183</v>
      </c>
    </row>
    <row r="2391" spans="1:8">
      <c r="A2391" s="4">
        <v>3678</v>
      </c>
      <c r="B2391" s="4">
        <v>-1.4752149999999999</v>
      </c>
      <c r="C2391" s="4">
        <v>-1.9285220000000001</v>
      </c>
      <c r="D2391" s="4">
        <v>1.399249</v>
      </c>
      <c r="E2391" s="4">
        <v>3.9190269999999998</v>
      </c>
      <c r="F2391" s="4">
        <v>0.54720800000000003</v>
      </c>
      <c r="G2391" s="4">
        <v>0.79175600000000002</v>
      </c>
      <c r="H2391" s="4" t="s">
        <v>3184</v>
      </c>
    </row>
    <row r="2392" spans="1:8">
      <c r="A2392" s="4">
        <v>3679</v>
      </c>
      <c r="B2392" s="4">
        <v>-0.44729400000000002</v>
      </c>
      <c r="C2392" s="4">
        <v>-0.485786</v>
      </c>
      <c r="D2392" s="4">
        <v>2.506224</v>
      </c>
      <c r="E2392" s="4">
        <v>-1.4222859999999999</v>
      </c>
      <c r="F2392" s="4">
        <v>-1.10792</v>
      </c>
      <c r="G2392" s="4">
        <v>4.0035429999999996</v>
      </c>
      <c r="H2392" s="4" t="s">
        <v>3185</v>
      </c>
    </row>
    <row r="2393" spans="1:8">
      <c r="A2393" s="4">
        <v>3680</v>
      </c>
      <c r="B2393" s="4">
        <v>7.2761769999999997</v>
      </c>
      <c r="C2393" s="4">
        <v>-0.45471200000000001</v>
      </c>
      <c r="D2393" s="4">
        <v>5.1712449999999999</v>
      </c>
      <c r="E2393" s="4">
        <v>0.38763599999999998</v>
      </c>
      <c r="F2393" s="4">
        <v>-0.74351100000000003</v>
      </c>
      <c r="G2393" s="4">
        <v>6.0010500000000002</v>
      </c>
      <c r="H2393" s="4" t="s">
        <v>3186</v>
      </c>
    </row>
    <row r="2394" spans="1:8">
      <c r="A2394" s="4">
        <v>3681</v>
      </c>
      <c r="B2394" s="4">
        <v>6.0842200000000002</v>
      </c>
      <c r="C2394" s="4">
        <v>-2.2578559999999999</v>
      </c>
      <c r="D2394" s="4">
        <v>4.0562630000000004</v>
      </c>
      <c r="E2394" s="4">
        <v>2.4155120000000001</v>
      </c>
      <c r="F2394" s="4">
        <v>-0.20093800000000001</v>
      </c>
      <c r="G2394" s="4">
        <v>2.5627390000000001</v>
      </c>
      <c r="H2394" s="4" t="s">
        <v>3187</v>
      </c>
    </row>
    <row r="2395" spans="1:8">
      <c r="A2395" s="4">
        <v>3682</v>
      </c>
      <c r="B2395" s="4">
        <v>-5.7710480000000004</v>
      </c>
      <c r="C2395" s="4">
        <v>2.4925250000000001</v>
      </c>
      <c r="D2395" s="4">
        <v>-3.8108680000000001</v>
      </c>
      <c r="E2395" s="4">
        <v>-0.75224599999999997</v>
      </c>
      <c r="F2395" s="4">
        <v>-0.78879900000000003</v>
      </c>
      <c r="G2395" s="4">
        <v>-1.7675160000000001</v>
      </c>
      <c r="H2395" s="4" t="s">
        <v>3188</v>
      </c>
    </row>
    <row r="2396" spans="1:8">
      <c r="A2396" s="4">
        <v>3683</v>
      </c>
      <c r="B2396" s="4">
        <v>3.0762179999999999</v>
      </c>
      <c r="C2396" s="4">
        <v>-1.4451430000000001</v>
      </c>
      <c r="D2396" s="4">
        <v>1.4855119999999999</v>
      </c>
      <c r="E2396" s="4">
        <v>1.6170599999999999</v>
      </c>
      <c r="F2396" s="4">
        <v>2.1015730000000001</v>
      </c>
      <c r="G2396" s="4">
        <v>0.15701699999999999</v>
      </c>
      <c r="H2396" s="4" t="s">
        <v>3189</v>
      </c>
    </row>
    <row r="2397" spans="1:8">
      <c r="A2397" s="4">
        <v>3684</v>
      </c>
      <c r="B2397" s="4">
        <v>-1.735268</v>
      </c>
      <c r="C2397" s="4">
        <v>-1.3129500000000001</v>
      </c>
      <c r="D2397" s="4">
        <v>-2.4931719999999999</v>
      </c>
      <c r="E2397" s="4">
        <v>-2.966907</v>
      </c>
      <c r="F2397" s="4">
        <v>-1.3266800000000001</v>
      </c>
      <c r="G2397" s="4">
        <v>-1.9076</v>
      </c>
      <c r="H2397" s="4" t="s">
        <v>3190</v>
      </c>
    </row>
    <row r="2398" spans="1:8">
      <c r="A2398" s="4">
        <v>3685</v>
      </c>
      <c r="B2398" s="4">
        <v>-2.0421849999999999</v>
      </c>
      <c r="C2398" s="4">
        <v>2.2343730000000002</v>
      </c>
      <c r="D2398" s="4">
        <v>-0.23144200000000001</v>
      </c>
      <c r="E2398" s="4">
        <v>5.8247E-2</v>
      </c>
      <c r="F2398" s="4">
        <v>-0.25140400000000002</v>
      </c>
      <c r="G2398" s="4">
        <v>0.895401</v>
      </c>
      <c r="H2398" s="4" t="s">
        <v>3191</v>
      </c>
    </row>
    <row r="2399" spans="1:8">
      <c r="A2399" s="4">
        <v>3686</v>
      </c>
      <c r="B2399" s="4">
        <v>-3.1407699999999998</v>
      </c>
      <c r="C2399" s="4">
        <v>0.83648900000000004</v>
      </c>
      <c r="D2399" s="4">
        <v>-1.158266</v>
      </c>
      <c r="E2399" s="4">
        <v>-3.5457269999999999</v>
      </c>
      <c r="F2399" s="4">
        <v>-1.343259</v>
      </c>
      <c r="G2399" s="4">
        <v>-1.9583159999999999</v>
      </c>
      <c r="H2399" s="4" t="s">
        <v>3192</v>
      </c>
    </row>
    <row r="2400" spans="1:8">
      <c r="A2400" s="4">
        <v>3687</v>
      </c>
      <c r="B2400" s="4">
        <v>4.1087559999999996</v>
      </c>
      <c r="C2400" s="4">
        <v>-1.4463919999999999</v>
      </c>
      <c r="D2400" s="4">
        <v>2.5686010000000001</v>
      </c>
      <c r="E2400" s="4">
        <v>1.3180350000000001</v>
      </c>
      <c r="F2400" s="4">
        <v>-0.32758799999999999</v>
      </c>
      <c r="G2400" s="4">
        <v>0.64866599999999996</v>
      </c>
      <c r="H2400" s="4" t="s">
        <v>3193</v>
      </c>
    </row>
    <row r="2401" spans="1:8">
      <c r="A2401" s="4">
        <v>3688</v>
      </c>
      <c r="B2401" s="4">
        <v>-1.1371420000000001</v>
      </c>
      <c r="C2401" s="4">
        <v>0.94098199999999999</v>
      </c>
      <c r="D2401" s="4">
        <v>1.4681960000000001</v>
      </c>
      <c r="E2401" s="4">
        <v>1.278581</v>
      </c>
      <c r="F2401" s="4">
        <v>1.1916</v>
      </c>
      <c r="G2401" s="4">
        <v>1.791504</v>
      </c>
      <c r="H2401" s="4" t="s">
        <v>3194</v>
      </c>
    </row>
    <row r="2402" spans="1:8">
      <c r="A2402" s="4">
        <v>3689</v>
      </c>
      <c r="B2402" s="4">
        <v>-7.6041340000000002</v>
      </c>
      <c r="C2402" s="4">
        <v>1.955748</v>
      </c>
      <c r="D2402" s="4">
        <v>-3.253482</v>
      </c>
      <c r="E2402" s="4">
        <v>-1.757395</v>
      </c>
      <c r="F2402" s="4">
        <v>-0.68398899999999996</v>
      </c>
      <c r="G2402" s="4">
        <v>-3.6710219999999998</v>
      </c>
      <c r="H2402" s="4" t="s">
        <v>3195</v>
      </c>
    </row>
    <row r="2403" spans="1:8">
      <c r="A2403" s="4">
        <v>3690</v>
      </c>
      <c r="B2403" s="4">
        <v>3.9730300000000001</v>
      </c>
      <c r="C2403" s="4">
        <v>-1.597496</v>
      </c>
      <c r="D2403" s="4">
        <v>-2.493735</v>
      </c>
      <c r="E2403" s="4">
        <v>3.6275219999999999</v>
      </c>
      <c r="F2403" s="4">
        <v>1.18747</v>
      </c>
      <c r="G2403" s="4">
        <v>-5.1633889999999996</v>
      </c>
      <c r="H2403" s="4" t="s">
        <v>3196</v>
      </c>
    </row>
    <row r="2404" spans="1:8">
      <c r="A2404" s="4">
        <v>3691</v>
      </c>
      <c r="B2404" s="4">
        <v>0.34393099999999999</v>
      </c>
      <c r="C2404" s="4">
        <v>-2.1316229999999998</v>
      </c>
      <c r="D2404" s="4">
        <v>1.9514229999999999</v>
      </c>
      <c r="E2404" s="4">
        <v>-2.2451970000000001</v>
      </c>
      <c r="F2404" s="4">
        <v>-1.3864449999999999</v>
      </c>
      <c r="G2404" s="4">
        <v>-0.32022899999999999</v>
      </c>
      <c r="H2404" s="4" t="s">
        <v>3197</v>
      </c>
    </row>
    <row r="2405" spans="1:8">
      <c r="A2405" s="4">
        <v>3692</v>
      </c>
      <c r="B2405" s="4">
        <v>-0.41023700000000002</v>
      </c>
      <c r="C2405" s="4">
        <v>-0.80729700000000004</v>
      </c>
      <c r="D2405" s="4">
        <v>-2.2575029999999998</v>
      </c>
      <c r="E2405" s="4">
        <v>2.053509</v>
      </c>
      <c r="F2405" s="4">
        <v>-0.110043</v>
      </c>
      <c r="G2405" s="4">
        <v>-3.820398</v>
      </c>
      <c r="H2405" s="4" t="s">
        <v>3198</v>
      </c>
    </row>
    <row r="2406" spans="1:8">
      <c r="A2406" s="4">
        <v>3693</v>
      </c>
      <c r="B2406" s="4">
        <v>1.794019</v>
      </c>
      <c r="C2406" s="4">
        <v>-0.205846</v>
      </c>
      <c r="D2406" s="4">
        <v>0.62815299999999996</v>
      </c>
      <c r="E2406" s="4">
        <v>0.57803400000000005</v>
      </c>
      <c r="F2406" s="4">
        <v>-0.76947200000000004</v>
      </c>
      <c r="G2406" s="4">
        <v>-0.57873399999999997</v>
      </c>
      <c r="H2406" s="4" t="s">
        <v>3199</v>
      </c>
    </row>
    <row r="2407" spans="1:8">
      <c r="A2407" s="4">
        <v>3694</v>
      </c>
      <c r="B2407" s="4">
        <v>0.56873099999999999</v>
      </c>
      <c r="C2407" s="4">
        <v>-1.073196</v>
      </c>
      <c r="D2407" s="4">
        <v>-2.0849139999999999</v>
      </c>
      <c r="E2407" s="4">
        <v>0.84871600000000003</v>
      </c>
      <c r="F2407" s="4">
        <v>8.5979999999999997E-3</v>
      </c>
      <c r="G2407" s="4">
        <v>-2.857186</v>
      </c>
      <c r="H2407" s="4" t="s">
        <v>3200</v>
      </c>
    </row>
    <row r="2408" spans="1:8">
      <c r="A2408" s="4">
        <v>3695</v>
      </c>
      <c r="B2408" s="4">
        <v>2.532435</v>
      </c>
      <c r="C2408" s="4">
        <v>0.23011699999999999</v>
      </c>
      <c r="D2408" s="4">
        <v>1.805369</v>
      </c>
      <c r="E2408" s="4">
        <v>1.779522</v>
      </c>
      <c r="F2408" s="4">
        <v>0.663663</v>
      </c>
      <c r="G2408" s="4">
        <v>2.2996500000000002</v>
      </c>
      <c r="H2408" s="4" t="s">
        <v>3201</v>
      </c>
    </row>
    <row r="2409" spans="1:8">
      <c r="A2409" s="4">
        <v>3696</v>
      </c>
      <c r="B2409" s="4">
        <v>2.6169920000000002</v>
      </c>
      <c r="C2409" s="4">
        <v>-6.3296000000000005E-2</v>
      </c>
      <c r="D2409" s="4">
        <v>2.3544520000000002</v>
      </c>
      <c r="E2409" s="4">
        <v>-1.330106</v>
      </c>
      <c r="F2409" s="4">
        <v>-1.146172</v>
      </c>
      <c r="G2409" s="4">
        <v>2.3533219999999999</v>
      </c>
      <c r="H2409" s="4" t="s">
        <v>3202</v>
      </c>
    </row>
    <row r="2410" spans="1:8">
      <c r="A2410" s="4">
        <v>3697</v>
      </c>
      <c r="B2410" s="4">
        <v>2.2440199999999999</v>
      </c>
      <c r="C2410" s="4">
        <v>0.30871900000000002</v>
      </c>
      <c r="D2410" s="4">
        <v>-0.30809500000000001</v>
      </c>
      <c r="E2410" s="4">
        <v>-0.86780900000000005</v>
      </c>
      <c r="F2410" s="4">
        <v>-0.78014499999999998</v>
      </c>
      <c r="G2410" s="4">
        <v>-0.49456699999999998</v>
      </c>
      <c r="H2410" s="4" t="s">
        <v>3203</v>
      </c>
    </row>
    <row r="2411" spans="1:8">
      <c r="A2411" s="4">
        <v>3698</v>
      </c>
      <c r="B2411" s="4">
        <v>1.0443089999999999</v>
      </c>
      <c r="C2411" s="4">
        <v>2.2390669999999999</v>
      </c>
      <c r="D2411" s="4">
        <v>1.026718</v>
      </c>
      <c r="E2411" s="4">
        <v>-2.060422</v>
      </c>
      <c r="F2411" s="4">
        <v>0.37672699999999998</v>
      </c>
      <c r="G2411" s="4">
        <v>4.7431460000000003</v>
      </c>
      <c r="H2411" s="4" t="s">
        <v>3204</v>
      </c>
    </row>
    <row r="2412" spans="1:8">
      <c r="A2412" s="4">
        <v>3699</v>
      </c>
      <c r="B2412" s="4">
        <v>8.8437169999999998</v>
      </c>
      <c r="C2412" s="4">
        <v>0.66709399999999996</v>
      </c>
      <c r="D2412" s="4">
        <v>-2.8412190000000002</v>
      </c>
      <c r="E2412" s="4">
        <v>3.0861589999999999</v>
      </c>
      <c r="F2412" s="4">
        <v>-0.106558</v>
      </c>
      <c r="G2412" s="4">
        <v>-1.7113910000000001</v>
      </c>
      <c r="H2412" s="4" t="s">
        <v>3205</v>
      </c>
    </row>
    <row r="2413" spans="1:8">
      <c r="A2413" s="4">
        <v>3700</v>
      </c>
      <c r="B2413" s="4">
        <v>-0.67798099999999994</v>
      </c>
      <c r="C2413" s="4">
        <v>-1.322889</v>
      </c>
      <c r="D2413" s="4">
        <v>3.5983100000000001</v>
      </c>
      <c r="E2413" s="4">
        <v>-2.3922219999999998</v>
      </c>
      <c r="F2413" s="4">
        <v>-1.7793209999999999</v>
      </c>
      <c r="G2413" s="4">
        <v>1.12578</v>
      </c>
      <c r="H2413" s="4" t="s">
        <v>3206</v>
      </c>
    </row>
    <row r="2414" spans="1:8">
      <c r="A2414" s="4">
        <v>3701</v>
      </c>
      <c r="B2414" s="4">
        <v>-4.0501969999999998</v>
      </c>
      <c r="C2414" s="4">
        <v>0.44261200000000001</v>
      </c>
      <c r="D2414" s="4">
        <v>-1.087472</v>
      </c>
      <c r="E2414" s="4">
        <v>-2.440979</v>
      </c>
      <c r="F2414" s="4">
        <v>-1.7322569999999999</v>
      </c>
      <c r="G2414" s="4">
        <v>-2.3883809999999999</v>
      </c>
      <c r="H2414" s="4" t="s">
        <v>3207</v>
      </c>
    </row>
    <row r="2415" spans="1:8">
      <c r="A2415" s="4">
        <v>3702</v>
      </c>
      <c r="B2415" s="4">
        <v>-4.4047679999999998</v>
      </c>
      <c r="C2415" s="4">
        <v>3.529576</v>
      </c>
      <c r="D2415" s="4">
        <v>-2.0532400000000002</v>
      </c>
      <c r="E2415" s="4">
        <v>-0.48991000000000001</v>
      </c>
      <c r="F2415" s="4">
        <v>-2.2567089999999999</v>
      </c>
      <c r="G2415" s="4">
        <v>-2.5155970000000001</v>
      </c>
      <c r="H2415" s="4" t="s">
        <v>3208</v>
      </c>
    </row>
    <row r="2416" spans="1:8">
      <c r="A2416" s="4">
        <v>3703</v>
      </c>
      <c r="B2416" s="4">
        <v>-4.71089</v>
      </c>
      <c r="C2416" s="4">
        <v>1.3446990000000001</v>
      </c>
      <c r="D2416" s="4">
        <v>-3.8835329999999999</v>
      </c>
      <c r="E2416" s="4">
        <v>-1.2040649999999999</v>
      </c>
      <c r="F2416" s="4">
        <v>-1.883084</v>
      </c>
      <c r="G2416" s="4">
        <v>-9.3892729999999993</v>
      </c>
      <c r="H2416" s="4" t="s">
        <v>3209</v>
      </c>
    </row>
    <row r="2417" spans="1:8">
      <c r="A2417" s="4">
        <v>3704</v>
      </c>
      <c r="B2417" s="4">
        <v>-3.290219</v>
      </c>
      <c r="C2417" s="4">
        <v>1.392719</v>
      </c>
      <c r="D2417" s="4">
        <v>-0.68694</v>
      </c>
      <c r="E2417" s="4">
        <v>-1.6586780000000001</v>
      </c>
      <c r="F2417" s="4">
        <v>-0.73574499999999998</v>
      </c>
      <c r="G2417" s="4">
        <v>-0.28599599999999997</v>
      </c>
      <c r="H2417" s="4" t="s">
        <v>3210</v>
      </c>
    </row>
    <row r="2418" spans="1:8">
      <c r="A2418" s="4">
        <v>3705</v>
      </c>
      <c r="B2418" s="4">
        <v>-7.1069240000000002</v>
      </c>
      <c r="C2418" s="4">
        <v>4.0542230000000004</v>
      </c>
      <c r="D2418" s="4">
        <v>-5.9032150000000003</v>
      </c>
      <c r="E2418" s="4">
        <v>4.0791700000000004</v>
      </c>
      <c r="F2418" s="4">
        <v>-2.6107719999999999</v>
      </c>
      <c r="G2418" s="4">
        <v>-9.0406069999999996</v>
      </c>
      <c r="H2418" s="4" t="s">
        <v>3211</v>
      </c>
    </row>
    <row r="2419" spans="1:8">
      <c r="A2419" s="4">
        <v>3706</v>
      </c>
      <c r="B2419" s="4">
        <v>2.2633E-2</v>
      </c>
      <c r="C2419" s="4">
        <v>-0.71198799999999995</v>
      </c>
      <c r="D2419" s="4">
        <v>2.6412650000000002</v>
      </c>
      <c r="E2419" s="4">
        <v>-2.8221150000000002</v>
      </c>
      <c r="F2419" s="4">
        <v>-1.4646479999999999</v>
      </c>
      <c r="G2419" s="4">
        <v>0.78139400000000003</v>
      </c>
      <c r="H2419" s="4" t="s">
        <v>3212</v>
      </c>
    </row>
    <row r="2420" spans="1:8">
      <c r="A2420" s="4">
        <v>3707</v>
      </c>
      <c r="B2420" s="4">
        <v>0.96701800000000004</v>
      </c>
      <c r="C2420" s="4">
        <v>3.2257120000000001</v>
      </c>
      <c r="D2420" s="4">
        <v>-3.6646359999999998</v>
      </c>
      <c r="E2420" s="4">
        <v>-0.65790700000000002</v>
      </c>
      <c r="F2420" s="4">
        <v>-2.9819680000000002</v>
      </c>
      <c r="G2420" s="4">
        <v>-0.96007600000000004</v>
      </c>
      <c r="H2420" s="4" t="s">
        <v>3213</v>
      </c>
    </row>
    <row r="2421" spans="1:8">
      <c r="A2421" s="4">
        <v>3708</v>
      </c>
      <c r="B2421" s="4">
        <v>-5.7899729999999998</v>
      </c>
      <c r="C2421" s="4">
        <v>2.7234729999999998</v>
      </c>
      <c r="D2421" s="4">
        <v>-1.7118</v>
      </c>
      <c r="E2421" s="4">
        <v>-2.5449799999999998</v>
      </c>
      <c r="F2421" s="4">
        <v>-0.78258300000000003</v>
      </c>
      <c r="G2421" s="4">
        <v>-0.36787399999999998</v>
      </c>
      <c r="H2421" s="4" t="s">
        <v>3214</v>
      </c>
    </row>
    <row r="2422" spans="1:8">
      <c r="A2422" s="4">
        <v>3709</v>
      </c>
      <c r="B2422" s="4">
        <v>4.0641069999999999</v>
      </c>
      <c r="C2422" s="4">
        <v>-0.67655100000000001</v>
      </c>
      <c r="D2422" s="4">
        <v>2.5652759999999999</v>
      </c>
      <c r="E2422" s="4">
        <v>6.0966570000000004</v>
      </c>
      <c r="F2422" s="4">
        <v>3.9866950000000001</v>
      </c>
      <c r="G2422" s="4">
        <v>-0.79270700000000005</v>
      </c>
      <c r="H2422" s="4" t="s">
        <v>3215</v>
      </c>
    </row>
    <row r="2423" spans="1:8">
      <c r="A2423" s="4">
        <v>3710</v>
      </c>
      <c r="B2423" s="4">
        <v>-3.42631</v>
      </c>
      <c r="C2423" s="4">
        <v>-0.42475800000000002</v>
      </c>
      <c r="D2423" s="4">
        <v>1.4703459999999999</v>
      </c>
      <c r="E2423" s="4">
        <v>-4.3237259999999997</v>
      </c>
      <c r="F2423" s="4">
        <v>0.42840800000000001</v>
      </c>
      <c r="G2423" s="4">
        <v>-1.3480859999999999</v>
      </c>
      <c r="H2423" s="4" t="s">
        <v>3216</v>
      </c>
    </row>
    <row r="2424" spans="1:8">
      <c r="A2424" s="4">
        <v>3711</v>
      </c>
      <c r="B2424" s="4">
        <v>2.757358</v>
      </c>
      <c r="C2424" s="4">
        <v>-1.3979969999999999</v>
      </c>
      <c r="D2424" s="4">
        <v>-3.0374669999999999</v>
      </c>
      <c r="E2424" s="4">
        <v>3.4731999999999999E-2</v>
      </c>
      <c r="F2424" s="4">
        <v>-1.7819100000000001</v>
      </c>
      <c r="G2424" s="4">
        <v>-4.135669</v>
      </c>
      <c r="H2424" s="4" t="s">
        <v>3217</v>
      </c>
    </row>
    <row r="2425" spans="1:8">
      <c r="A2425" s="4">
        <v>3712</v>
      </c>
      <c r="B2425" s="4">
        <v>4.218172</v>
      </c>
      <c r="C2425" s="4">
        <v>0.55991199999999997</v>
      </c>
      <c r="D2425" s="4">
        <v>2.6035219999999999</v>
      </c>
      <c r="E2425" s="4">
        <v>1.450671</v>
      </c>
      <c r="F2425" s="4">
        <v>-1.3645290000000001</v>
      </c>
      <c r="G2425" s="4">
        <v>3.4350369999999999</v>
      </c>
      <c r="H2425" s="4" t="s">
        <v>3218</v>
      </c>
    </row>
    <row r="2426" spans="1:8">
      <c r="A2426" s="4">
        <v>3713</v>
      </c>
      <c r="B2426" s="4">
        <v>-6.8352320000000004</v>
      </c>
      <c r="C2426" s="4">
        <v>-1.8444210000000001</v>
      </c>
      <c r="D2426" s="4">
        <v>-3.6390289999999998</v>
      </c>
      <c r="E2426" s="4">
        <v>-1.7428619999999999</v>
      </c>
      <c r="F2426" s="4">
        <v>1.5719350000000001</v>
      </c>
      <c r="G2426" s="4">
        <v>-11.920486</v>
      </c>
      <c r="H2426" s="4" t="s">
        <v>3219</v>
      </c>
    </row>
    <row r="2427" spans="1:8">
      <c r="A2427" s="4">
        <v>3714</v>
      </c>
      <c r="B2427" s="4">
        <v>-6.3478849999999998</v>
      </c>
      <c r="C2427" s="4">
        <v>2.395232</v>
      </c>
      <c r="D2427" s="4">
        <v>0.97636299999999998</v>
      </c>
      <c r="E2427" s="4">
        <v>-0.57759300000000002</v>
      </c>
      <c r="F2427" s="4">
        <v>0.120696</v>
      </c>
      <c r="G2427" s="4">
        <v>-0.25293300000000002</v>
      </c>
      <c r="H2427" s="4" t="s">
        <v>3220</v>
      </c>
    </row>
    <row r="2428" spans="1:8">
      <c r="A2428" s="4">
        <v>3715</v>
      </c>
      <c r="B2428" s="4">
        <v>-0.95717200000000002</v>
      </c>
      <c r="C2428" s="4">
        <v>-1.150215</v>
      </c>
      <c r="D2428" s="4">
        <v>1.0566679999999999</v>
      </c>
      <c r="E2428" s="4">
        <v>-1.828951</v>
      </c>
      <c r="F2428" s="4">
        <v>0.77219199999999999</v>
      </c>
      <c r="G2428" s="4">
        <v>-1.1917089999999999</v>
      </c>
      <c r="H2428" s="4" t="s">
        <v>3221</v>
      </c>
    </row>
    <row r="2429" spans="1:8">
      <c r="A2429" s="4">
        <v>3716</v>
      </c>
      <c r="B2429" s="4">
        <v>0.60518700000000003</v>
      </c>
      <c r="C2429" s="4">
        <v>0.71352800000000005</v>
      </c>
      <c r="D2429" s="4">
        <v>2.2821669999999998</v>
      </c>
      <c r="E2429" s="4">
        <v>-0.77557699999999996</v>
      </c>
      <c r="F2429" s="4">
        <v>-0.98984899999999998</v>
      </c>
      <c r="G2429" s="4">
        <v>2.7978999999999998</v>
      </c>
      <c r="H2429" s="4" t="s">
        <v>3222</v>
      </c>
    </row>
    <row r="2430" spans="1:8">
      <c r="A2430" s="4">
        <v>3717</v>
      </c>
      <c r="B2430" s="4">
        <v>-0.72030300000000003</v>
      </c>
      <c r="C2430" s="4">
        <v>-0.73130200000000001</v>
      </c>
      <c r="D2430" s="4">
        <v>-0.38819500000000001</v>
      </c>
      <c r="E2430" s="4">
        <v>-1.263558</v>
      </c>
      <c r="F2430" s="4">
        <v>-0.10777299999999999</v>
      </c>
      <c r="G2430" s="4">
        <v>-1.811833</v>
      </c>
      <c r="H2430" s="4" t="s">
        <v>3223</v>
      </c>
    </row>
    <row r="2431" spans="1:8">
      <c r="A2431" s="4">
        <v>3718</v>
      </c>
      <c r="B2431" s="4">
        <v>-1.8259270000000001</v>
      </c>
      <c r="C2431" s="4">
        <v>0.89379299999999995</v>
      </c>
      <c r="D2431" s="4">
        <v>-0.71713000000000005</v>
      </c>
      <c r="E2431" s="4">
        <v>1.252475</v>
      </c>
      <c r="F2431" s="4">
        <v>-1.855664</v>
      </c>
      <c r="G2431" s="4">
        <v>-5.1042999999999998E-2</v>
      </c>
      <c r="H2431" s="4" t="s">
        <v>3224</v>
      </c>
    </row>
    <row r="2432" spans="1:8">
      <c r="A2432" s="4">
        <v>3719</v>
      </c>
      <c r="B2432" s="4">
        <v>2.3208250000000001</v>
      </c>
      <c r="C2432" s="4">
        <v>0.31859700000000002</v>
      </c>
      <c r="D2432" s="4">
        <v>-0.217561</v>
      </c>
      <c r="E2432" s="4">
        <v>9.7042950000000001</v>
      </c>
      <c r="F2432" s="4">
        <v>0.73459399999999997</v>
      </c>
      <c r="G2432" s="4">
        <v>-1.360976</v>
      </c>
      <c r="H2432" s="4" t="s">
        <v>3225</v>
      </c>
    </row>
    <row r="2433" spans="1:8">
      <c r="A2433" s="4">
        <v>3720</v>
      </c>
      <c r="B2433" s="4">
        <v>0.63652900000000001</v>
      </c>
      <c r="C2433" s="4">
        <v>0.50915600000000005</v>
      </c>
      <c r="D2433" s="4">
        <v>-4.0106630000000001</v>
      </c>
      <c r="E2433" s="4">
        <v>-1.038446</v>
      </c>
      <c r="F2433" s="4">
        <v>-2.1652439999999999</v>
      </c>
      <c r="G2433" s="4">
        <v>-6.1016870000000001</v>
      </c>
      <c r="H2433" s="4" t="s">
        <v>3226</v>
      </c>
    </row>
    <row r="2434" spans="1:8">
      <c r="A2434" s="4">
        <v>3721</v>
      </c>
      <c r="B2434" s="4">
        <v>-0.30606699999999998</v>
      </c>
      <c r="C2434" s="4">
        <v>-0.397679</v>
      </c>
      <c r="D2434" s="4">
        <v>0.59885600000000005</v>
      </c>
      <c r="E2434" s="4">
        <v>1.1495899999999999</v>
      </c>
      <c r="F2434" s="4">
        <v>0.58182299999999998</v>
      </c>
      <c r="G2434" s="4">
        <v>0.81072200000000005</v>
      </c>
      <c r="H2434" s="4" t="s">
        <v>3227</v>
      </c>
    </row>
    <row r="2435" spans="1:8">
      <c r="A2435" s="4">
        <v>3722</v>
      </c>
      <c r="B2435" s="4">
        <v>-2.8765019999999999</v>
      </c>
      <c r="C2435" s="4">
        <v>1.0143899999999999</v>
      </c>
      <c r="D2435" s="4">
        <v>-1.508419</v>
      </c>
      <c r="E2435" s="4">
        <v>-4.1210469999999999</v>
      </c>
      <c r="F2435" s="4">
        <v>-2.4062459999999999</v>
      </c>
      <c r="G2435" s="4">
        <v>-0.495452</v>
      </c>
      <c r="H2435" s="4" t="s">
        <v>3228</v>
      </c>
    </row>
    <row r="2436" spans="1:8">
      <c r="A2436" s="4">
        <v>3723</v>
      </c>
      <c r="B2436" s="4">
        <v>-5.7464000000000001E-2</v>
      </c>
      <c r="C2436" s="4">
        <v>0.22706299999999999</v>
      </c>
      <c r="D2436" s="4">
        <v>2.631488</v>
      </c>
      <c r="E2436" s="4">
        <v>-4.0498260000000004</v>
      </c>
      <c r="F2436" s="4">
        <v>-2.3718729999999999</v>
      </c>
      <c r="G2436" s="4">
        <v>2.020492</v>
      </c>
      <c r="H2436" s="4" t="s">
        <v>3229</v>
      </c>
    </row>
    <row r="2437" spans="1:8">
      <c r="A2437" s="4">
        <v>3724</v>
      </c>
      <c r="B2437" s="4">
        <v>3.8234509999999999</v>
      </c>
      <c r="C2437" s="4">
        <v>-1.8132410000000001</v>
      </c>
      <c r="D2437" s="4">
        <v>2.5332499999999998</v>
      </c>
      <c r="E2437" s="4">
        <v>3.410056</v>
      </c>
      <c r="F2437" s="4">
        <v>0.43706200000000001</v>
      </c>
      <c r="G2437" s="4">
        <v>0.82316400000000001</v>
      </c>
      <c r="H2437" s="4" t="s">
        <v>3230</v>
      </c>
    </row>
    <row r="2438" spans="1:8">
      <c r="A2438" s="4">
        <v>3725</v>
      </c>
      <c r="B2438" s="4">
        <v>-1.4757990000000001</v>
      </c>
      <c r="C2438" s="4">
        <v>2.0135230000000002</v>
      </c>
      <c r="D2438" s="4">
        <v>-3.3193779999999999</v>
      </c>
      <c r="E2438" s="4">
        <v>-0.32194099999999998</v>
      </c>
      <c r="F2438" s="4">
        <v>-5.7315999999999999E-2</v>
      </c>
      <c r="G2438" s="4">
        <v>-3.8912399999999998</v>
      </c>
      <c r="H2438" s="4" t="s">
        <v>3231</v>
      </c>
    </row>
    <row r="2439" spans="1:8">
      <c r="A2439" s="4">
        <v>3726</v>
      </c>
      <c r="B2439" s="4">
        <v>2.9810210000000001</v>
      </c>
      <c r="C2439" s="4">
        <v>-0.71195299999999995</v>
      </c>
      <c r="D2439" s="4">
        <v>-5.6427999999999999E-2</v>
      </c>
      <c r="E2439" s="4">
        <v>-1.389033</v>
      </c>
      <c r="F2439" s="4">
        <v>-0.121847</v>
      </c>
      <c r="G2439" s="4">
        <v>0.13681099999999999</v>
      </c>
      <c r="H2439" s="4" t="s">
        <v>3232</v>
      </c>
    </row>
    <row r="2440" spans="1:8">
      <c r="A2440" s="4">
        <v>3727</v>
      </c>
      <c r="B2440" s="4">
        <v>-5.4395870000000004</v>
      </c>
      <c r="C2440" s="4">
        <v>2.5765280000000002</v>
      </c>
      <c r="D2440" s="4">
        <v>-6.3527E-2</v>
      </c>
      <c r="E2440" s="4">
        <v>-1.742704</v>
      </c>
      <c r="F2440" s="4">
        <v>-0.37239100000000003</v>
      </c>
      <c r="G2440" s="4">
        <v>-1.8744350000000001</v>
      </c>
      <c r="H2440" s="4" t="s">
        <v>3233</v>
      </c>
    </row>
    <row r="2441" spans="1:8">
      <c r="A2441" s="4">
        <v>3728</v>
      </c>
      <c r="B2441" s="4">
        <v>-1.1046400000000001</v>
      </c>
      <c r="C2441" s="4">
        <v>1.4386000000000001</v>
      </c>
      <c r="D2441" s="4">
        <v>1.7294879999999999</v>
      </c>
      <c r="E2441" s="4">
        <v>-1.0056449999999999</v>
      </c>
      <c r="F2441" s="4">
        <v>-0.51383500000000004</v>
      </c>
      <c r="G2441" s="4">
        <v>2.7764519999999999</v>
      </c>
      <c r="H2441" s="4" t="s">
        <v>3234</v>
      </c>
    </row>
    <row r="2442" spans="1:8">
      <c r="A2442" s="4">
        <v>3729</v>
      </c>
      <c r="B2442" s="4">
        <v>-2.2239439999999999</v>
      </c>
      <c r="C2442" s="4">
        <v>1.090778</v>
      </c>
      <c r="D2442" s="4">
        <v>-1.541612</v>
      </c>
      <c r="E2442" s="4">
        <v>-3.1877300000000002</v>
      </c>
      <c r="F2442" s="4">
        <v>0.176733</v>
      </c>
      <c r="G2442" s="4">
        <v>-0.98974300000000004</v>
      </c>
      <c r="H2442" s="4" t="s">
        <v>3235</v>
      </c>
    </row>
    <row r="2443" spans="1:8">
      <c r="A2443" s="4">
        <v>3730</v>
      </c>
      <c r="B2443" s="4">
        <v>3.3610530000000001</v>
      </c>
      <c r="C2443" s="4">
        <v>-2.3457690000000002</v>
      </c>
      <c r="D2443" s="4">
        <v>0.66113999999999995</v>
      </c>
      <c r="E2443" s="4">
        <v>-1.703392</v>
      </c>
      <c r="F2443" s="4">
        <v>-1.736621</v>
      </c>
      <c r="G2443" s="4">
        <v>-0.54954199999999997</v>
      </c>
      <c r="H2443" s="4" t="s">
        <v>3236</v>
      </c>
    </row>
    <row r="2444" spans="1:8">
      <c r="A2444" s="4">
        <v>3731</v>
      </c>
      <c r="B2444" s="4">
        <v>0.225248</v>
      </c>
      <c r="C2444" s="4">
        <v>-0.62399300000000002</v>
      </c>
      <c r="D2444" s="4">
        <v>-2.4884409999999999</v>
      </c>
      <c r="E2444" s="4">
        <v>-1.8753550000000001</v>
      </c>
      <c r="F2444" s="4">
        <v>-0.88107599999999997</v>
      </c>
      <c r="G2444" s="4">
        <v>-3.1954039999999999</v>
      </c>
      <c r="H2444" s="4" t="s">
        <v>3237</v>
      </c>
    </row>
    <row r="2445" spans="1:8">
      <c r="A2445" s="4">
        <v>3732</v>
      </c>
      <c r="B2445" s="4">
        <v>5.7363289999999996</v>
      </c>
      <c r="C2445" s="4">
        <v>-1.05837</v>
      </c>
      <c r="D2445" s="4">
        <v>4.7684300000000004</v>
      </c>
      <c r="E2445" s="4">
        <v>-0.595669</v>
      </c>
      <c r="F2445" s="4">
        <v>-0.98337300000000005</v>
      </c>
      <c r="G2445" s="4">
        <v>2.2276120000000001</v>
      </c>
      <c r="H2445" s="4" t="s">
        <v>3238</v>
      </c>
    </row>
    <row r="2446" spans="1:8">
      <c r="A2446" s="4">
        <v>3733</v>
      </c>
      <c r="B2446" s="4">
        <v>6.5713860000000004</v>
      </c>
      <c r="C2446" s="4">
        <v>-2.335677</v>
      </c>
      <c r="D2446" s="4">
        <v>-2.411988</v>
      </c>
      <c r="E2446" s="4">
        <v>4.3107629999999997</v>
      </c>
      <c r="F2446" s="4">
        <v>1.3315030000000001</v>
      </c>
      <c r="G2446" s="4">
        <v>-5.1131399999999996</v>
      </c>
      <c r="H2446" s="4" t="s">
        <v>3239</v>
      </c>
    </row>
    <row r="2447" spans="1:8">
      <c r="A2447" s="4">
        <v>3734</v>
      </c>
      <c r="B2447" s="4">
        <v>6.9016219999999997</v>
      </c>
      <c r="C2447" s="4">
        <v>-4.6153769999999996</v>
      </c>
      <c r="D2447" s="4">
        <v>1.255933</v>
      </c>
      <c r="E2447" s="4">
        <v>-0.81982500000000003</v>
      </c>
      <c r="F2447" s="4">
        <v>-0.18606</v>
      </c>
      <c r="G2447" s="4">
        <v>-1.5192699999999999</v>
      </c>
      <c r="H2447" s="4" t="s">
        <v>3240</v>
      </c>
    </row>
    <row r="2448" spans="1:8">
      <c r="A2448" s="4">
        <v>3735</v>
      </c>
      <c r="B2448" s="4">
        <v>-1.538802</v>
      </c>
      <c r="C2448" s="4">
        <v>1.696258</v>
      </c>
      <c r="D2448" s="4">
        <v>-0.10262400000000001</v>
      </c>
      <c r="E2448" s="4">
        <v>1.8758589999999999</v>
      </c>
      <c r="F2448" s="4">
        <v>-0.61419699999999999</v>
      </c>
      <c r="G2448" s="4">
        <v>-1.30575</v>
      </c>
      <c r="H2448" s="4" t="s">
        <v>3241</v>
      </c>
    </row>
    <row r="2449" spans="1:8">
      <c r="A2449" s="4">
        <v>3736</v>
      </c>
      <c r="B2449" s="4">
        <v>-4.5648080000000002</v>
      </c>
      <c r="C2449" s="4">
        <v>-0.50265199999999999</v>
      </c>
      <c r="D2449" s="4">
        <v>-2.95329</v>
      </c>
      <c r="E2449" s="4">
        <v>-3.6524860000000001</v>
      </c>
      <c r="F2449" s="4">
        <v>-2.9082970000000001</v>
      </c>
      <c r="G2449" s="4">
        <v>-4.2157619999999998</v>
      </c>
      <c r="H2449" s="4" t="s">
        <v>3242</v>
      </c>
    </row>
    <row r="2450" spans="1:8">
      <c r="A2450" s="4">
        <v>3737</v>
      </c>
      <c r="B2450" s="4">
        <v>-1.124072</v>
      </c>
      <c r="C2450" s="4">
        <v>-4.7967999999999997E-2</v>
      </c>
      <c r="D2450" s="4">
        <v>0.79337599999999997</v>
      </c>
      <c r="E2450" s="4">
        <v>2.1088689999999999</v>
      </c>
      <c r="F2450" s="4">
        <v>0.48606899999999997</v>
      </c>
      <c r="G2450" s="4">
        <v>0.57961499999999999</v>
      </c>
      <c r="H2450" s="4" t="s">
        <v>3243</v>
      </c>
    </row>
    <row r="2451" spans="1:8">
      <c r="A2451" s="4">
        <v>3738</v>
      </c>
      <c r="B2451" s="4">
        <v>2.6547749999999999</v>
      </c>
      <c r="C2451" s="4">
        <v>-1.2812699999999999</v>
      </c>
      <c r="D2451" s="4">
        <v>2.8448519999999999</v>
      </c>
      <c r="E2451" s="4">
        <v>-1.8312930000000001</v>
      </c>
      <c r="F2451" s="4">
        <v>-2.4598610000000001</v>
      </c>
      <c r="G2451" s="4">
        <v>2.331788</v>
      </c>
      <c r="H2451" s="4" t="s">
        <v>3244</v>
      </c>
    </row>
    <row r="2452" spans="1:8">
      <c r="A2452" s="4">
        <v>3739</v>
      </c>
      <c r="B2452" s="4">
        <v>3.2691910000000002</v>
      </c>
      <c r="C2452" s="4">
        <v>-0.23712</v>
      </c>
      <c r="D2452" s="4">
        <v>-0.34988900000000001</v>
      </c>
      <c r="E2452" s="4">
        <v>0.82493099999999997</v>
      </c>
      <c r="F2452" s="4">
        <v>-0.51399399999999995</v>
      </c>
      <c r="G2452" s="4">
        <v>1.9713560000000001</v>
      </c>
      <c r="H2452" s="4" t="s">
        <v>3245</v>
      </c>
    </row>
    <row r="2453" spans="1:8">
      <c r="A2453" s="4">
        <v>3740</v>
      </c>
      <c r="B2453" s="4">
        <v>2.7971560000000002</v>
      </c>
      <c r="C2453" s="4">
        <v>-0.22295400000000001</v>
      </c>
      <c r="D2453" s="4">
        <v>3.1612900000000002</v>
      </c>
      <c r="E2453" s="4">
        <v>-0.70767500000000005</v>
      </c>
      <c r="F2453" s="4">
        <v>-0.25738499999999997</v>
      </c>
      <c r="G2453" s="4">
        <v>3.4143500000000002</v>
      </c>
      <c r="H2453" s="4" t="s">
        <v>3246</v>
      </c>
    </row>
    <row r="2454" spans="1:8">
      <c r="A2454" s="4">
        <v>3741</v>
      </c>
      <c r="B2454" s="4">
        <v>-0.847939</v>
      </c>
      <c r="C2454" s="4">
        <v>-0.28162399999999999</v>
      </c>
      <c r="D2454" s="4">
        <v>1.5818410000000001</v>
      </c>
      <c r="E2454" s="4">
        <v>0.48560500000000001</v>
      </c>
      <c r="F2454" s="4">
        <v>0.34664400000000001</v>
      </c>
      <c r="G2454" s="4">
        <v>0.85737799999999997</v>
      </c>
      <c r="H2454" s="4" t="s">
        <v>3247</v>
      </c>
    </row>
    <row r="2455" spans="1:8">
      <c r="A2455" s="4">
        <v>3742</v>
      </c>
      <c r="B2455" s="4">
        <v>7.5713000000000003E-2</v>
      </c>
      <c r="C2455" s="4">
        <v>-1.097181</v>
      </c>
      <c r="D2455" s="4">
        <v>2.987892</v>
      </c>
      <c r="E2455" s="4">
        <v>0.55277600000000005</v>
      </c>
      <c r="F2455" s="4">
        <v>-0.61597299999999999</v>
      </c>
      <c r="G2455" s="4">
        <v>1.548127</v>
      </c>
      <c r="H2455" s="4" t="s">
        <v>3248</v>
      </c>
    </row>
    <row r="2456" spans="1:8">
      <c r="A2456" s="4">
        <v>3743</v>
      </c>
      <c r="B2456" s="4">
        <v>-3.8716919999999999</v>
      </c>
      <c r="C2456" s="4">
        <v>-1.0363340000000001</v>
      </c>
      <c r="D2456" s="4">
        <v>3.195522</v>
      </c>
      <c r="E2456" s="4">
        <v>-5.5014630000000002</v>
      </c>
      <c r="F2456" s="4">
        <v>-2.3546490000000002</v>
      </c>
      <c r="G2456" s="4">
        <v>3.163176</v>
      </c>
      <c r="H2456" s="4" t="s">
        <v>3249</v>
      </c>
    </row>
    <row r="2457" spans="1:8">
      <c r="A2457" s="4">
        <v>3744</v>
      </c>
      <c r="B2457" s="4">
        <v>1.970728</v>
      </c>
      <c r="C2457" s="4">
        <v>-0.43210799999999999</v>
      </c>
      <c r="D2457" s="4">
        <v>2.3412459999999999</v>
      </c>
      <c r="E2457" s="4">
        <v>0.52265200000000001</v>
      </c>
      <c r="F2457" s="4">
        <v>8.5669999999999996E-2</v>
      </c>
      <c r="G2457" s="4">
        <v>2.508969</v>
      </c>
      <c r="H2457" s="4" t="s">
        <v>3250</v>
      </c>
    </row>
    <row r="2458" spans="1:8">
      <c r="A2458" s="4">
        <v>3745</v>
      </c>
      <c r="B2458" s="4">
        <v>0.69093000000000004</v>
      </c>
      <c r="C2458" s="4">
        <v>-0.61542399999999997</v>
      </c>
      <c r="D2458" s="4">
        <v>2.4794499999999999</v>
      </c>
      <c r="E2458" s="4">
        <v>-3.1373630000000001</v>
      </c>
      <c r="F2458" s="4">
        <v>-2.0199959999999999</v>
      </c>
      <c r="G2458" s="4">
        <v>2.7050909999999999</v>
      </c>
      <c r="H2458" s="4" t="s">
        <v>3251</v>
      </c>
    </row>
    <row r="2459" spans="1:8">
      <c r="A2459" s="4">
        <v>3746</v>
      </c>
      <c r="B2459" s="4">
        <v>2.8877989999999998</v>
      </c>
      <c r="C2459" s="4">
        <v>-1.2564230000000001</v>
      </c>
      <c r="D2459" s="4">
        <v>3.6934450000000001</v>
      </c>
      <c r="E2459" s="4">
        <v>-0.119506</v>
      </c>
      <c r="F2459" s="4">
        <v>-0.33171</v>
      </c>
      <c r="G2459" s="4">
        <v>4.1852600000000004</v>
      </c>
      <c r="H2459" s="4" t="s">
        <v>3252</v>
      </c>
    </row>
    <row r="2460" spans="1:8">
      <c r="A2460" s="4">
        <v>3747</v>
      </c>
      <c r="B2460" s="4">
        <v>1.9333819999999999</v>
      </c>
      <c r="C2460" s="4">
        <v>1.1967589999999999</v>
      </c>
      <c r="D2460" s="4">
        <v>1.2272449999999999</v>
      </c>
      <c r="E2460" s="4">
        <v>-3.4739049999999998</v>
      </c>
      <c r="F2460" s="4">
        <v>-2.3669389999999999</v>
      </c>
      <c r="G2460" s="4">
        <v>2.8430749999999998</v>
      </c>
      <c r="H2460" s="4" t="s">
        <v>3253</v>
      </c>
    </row>
    <row r="2461" spans="1:8">
      <c r="A2461" s="4">
        <v>3748</v>
      </c>
      <c r="B2461" s="4">
        <v>1.671818</v>
      </c>
      <c r="C2461" s="4">
        <v>-0.45299099999999998</v>
      </c>
      <c r="D2461" s="4">
        <v>1.1312580000000001</v>
      </c>
      <c r="E2461" s="4">
        <v>-1.051142</v>
      </c>
      <c r="F2461" s="4">
        <v>-0.83149899999999999</v>
      </c>
      <c r="G2461" s="4">
        <v>1.6675880000000001</v>
      </c>
      <c r="H2461" s="4" t="s">
        <v>3254</v>
      </c>
    </row>
    <row r="2462" spans="1:8">
      <c r="A2462" s="4">
        <v>3749</v>
      </c>
      <c r="B2462" s="4">
        <v>4.8392400000000002</v>
      </c>
      <c r="C2462" s="4">
        <v>0.36725600000000003</v>
      </c>
      <c r="D2462" s="4">
        <v>4.7822999999999997E-2</v>
      </c>
      <c r="E2462" s="4">
        <v>2.22803</v>
      </c>
      <c r="F2462" s="4">
        <v>-1.729986</v>
      </c>
      <c r="G2462" s="4">
        <v>-0.23496700000000001</v>
      </c>
      <c r="H2462" s="4" t="s">
        <v>3255</v>
      </c>
    </row>
    <row r="2463" spans="1:8">
      <c r="A2463" s="4">
        <v>3750</v>
      </c>
      <c r="B2463" s="4">
        <v>-0.56940199999999996</v>
      </c>
      <c r="C2463" s="4">
        <v>-1.3100560000000001</v>
      </c>
      <c r="D2463" s="4">
        <v>0.53344100000000005</v>
      </c>
      <c r="E2463" s="4">
        <v>-1.5484169999999999</v>
      </c>
      <c r="F2463" s="4">
        <v>-1.730229</v>
      </c>
      <c r="G2463" s="4">
        <v>-0.94614100000000001</v>
      </c>
      <c r="H2463" s="4" t="s">
        <v>3256</v>
      </c>
    </row>
    <row r="2464" spans="1:8">
      <c r="A2464" s="4">
        <v>3751</v>
      </c>
      <c r="B2464" s="4">
        <v>-1.7364539999999999</v>
      </c>
      <c r="C2464" s="4">
        <v>-1.545329</v>
      </c>
      <c r="D2464" s="4">
        <v>0.96988300000000005</v>
      </c>
      <c r="E2464" s="4">
        <v>-0.63801300000000005</v>
      </c>
      <c r="F2464" s="4">
        <v>0.52254500000000004</v>
      </c>
      <c r="G2464" s="4">
        <v>-2.1842899999999998</v>
      </c>
      <c r="H2464" s="4" t="s">
        <v>3257</v>
      </c>
    </row>
    <row r="2465" spans="1:8">
      <c r="A2465" s="4">
        <v>3752</v>
      </c>
      <c r="B2465" s="4">
        <v>3.6178180000000002</v>
      </c>
      <c r="C2465" s="4">
        <v>-1.4727760000000001</v>
      </c>
      <c r="D2465" s="4">
        <v>3.6451579999999999</v>
      </c>
      <c r="E2465" s="4">
        <v>3.4226000000000001</v>
      </c>
      <c r="F2465" s="4">
        <v>0.50337699999999996</v>
      </c>
      <c r="G2465" s="4">
        <v>2.695894</v>
      </c>
      <c r="H2465" s="4" t="s">
        <v>3258</v>
      </c>
    </row>
    <row r="2466" spans="1:8">
      <c r="A2466" s="4">
        <v>3753</v>
      </c>
      <c r="B2466" s="4">
        <v>5.5694889999999999</v>
      </c>
      <c r="C2466" s="4">
        <v>-5.0816670000000004</v>
      </c>
      <c r="D2466" s="4">
        <v>-1.7610749999999999</v>
      </c>
      <c r="E2466" s="4">
        <v>7.0516259999999997</v>
      </c>
      <c r="F2466" s="4">
        <v>2.8425980000000002</v>
      </c>
      <c r="G2466" s="4">
        <v>-6.8500319999999997</v>
      </c>
      <c r="H2466" s="4" t="s">
        <v>3259</v>
      </c>
    </row>
    <row r="2467" spans="1:8">
      <c r="A2467" s="4">
        <v>3754</v>
      </c>
      <c r="B2467" s="4">
        <v>2.461786</v>
      </c>
      <c r="C2467" s="4">
        <v>1.008982</v>
      </c>
      <c r="D2467" s="4">
        <v>0.66874400000000001</v>
      </c>
      <c r="E2467" s="4">
        <v>3.153794</v>
      </c>
      <c r="F2467" s="4">
        <v>1.814964</v>
      </c>
      <c r="G2467" s="4">
        <v>-0.69067299999999998</v>
      </c>
      <c r="H2467" s="4" t="s">
        <v>3260</v>
      </c>
    </row>
    <row r="2468" spans="1:8">
      <c r="A2468" s="4">
        <v>3755</v>
      </c>
      <c r="B2468" s="4">
        <v>-5.021808</v>
      </c>
      <c r="C2468" s="4">
        <v>0.39659899999999998</v>
      </c>
      <c r="D2468" s="4">
        <v>-0.72856799999999999</v>
      </c>
      <c r="E2468" s="4">
        <v>-0.45555699999999999</v>
      </c>
      <c r="F2468" s="4">
        <v>0.61870099999999995</v>
      </c>
      <c r="G2468" s="4">
        <v>-1.721473</v>
      </c>
      <c r="H2468" s="4" t="s">
        <v>3261</v>
      </c>
    </row>
    <row r="2469" spans="1:8">
      <c r="A2469" s="4">
        <v>3756</v>
      </c>
      <c r="B2469" s="4">
        <v>3.4754990000000001</v>
      </c>
      <c r="C2469" s="4">
        <v>1.348581</v>
      </c>
      <c r="D2469" s="4">
        <v>1.114663</v>
      </c>
      <c r="E2469" s="4">
        <v>2.9313259999999999</v>
      </c>
      <c r="F2469" s="4">
        <v>-1.6398950000000001</v>
      </c>
      <c r="G2469" s="4">
        <v>2.4410949999999998</v>
      </c>
      <c r="H2469" s="4" t="s">
        <v>3262</v>
      </c>
    </row>
    <row r="2470" spans="1:8">
      <c r="A2470" s="4">
        <v>3757</v>
      </c>
      <c r="B2470" s="4">
        <v>2.544149</v>
      </c>
      <c r="C2470" s="4">
        <v>1.7229829999999999</v>
      </c>
      <c r="D2470" s="4">
        <v>-0.58702799999999999</v>
      </c>
      <c r="E2470" s="4">
        <v>-3.3677800000000002</v>
      </c>
      <c r="F2470" s="4">
        <v>-1.9517450000000001</v>
      </c>
      <c r="G2470" s="4">
        <v>2.6068389999999999</v>
      </c>
      <c r="H2470" s="4" t="s">
        <v>3263</v>
      </c>
    </row>
    <row r="2471" spans="1:8">
      <c r="A2471" s="4">
        <v>3758</v>
      </c>
      <c r="B2471" s="4">
        <v>7.4887259999999998</v>
      </c>
      <c r="C2471" s="4">
        <v>-2.408337</v>
      </c>
      <c r="D2471" s="4">
        <v>-4.0172480000000004</v>
      </c>
      <c r="E2471" s="4">
        <v>3.6934900000000002</v>
      </c>
      <c r="F2471" s="4">
        <v>-0.31141099999999999</v>
      </c>
      <c r="G2471" s="4">
        <v>-4.2228649999999996</v>
      </c>
      <c r="H2471" s="4" t="s">
        <v>3264</v>
      </c>
    </row>
    <row r="2472" spans="1:8">
      <c r="A2472" s="4">
        <v>3759</v>
      </c>
      <c r="B2472" s="4">
        <v>0.44270900000000002</v>
      </c>
      <c r="C2472" s="4">
        <v>-0.58448999999999995</v>
      </c>
      <c r="D2472" s="4">
        <v>3.7732809999999999</v>
      </c>
      <c r="E2472" s="4">
        <v>-0.90151000000000003</v>
      </c>
      <c r="F2472" s="4">
        <v>-3.7905000000000001E-2</v>
      </c>
      <c r="G2472" s="4">
        <v>2.9662380000000002</v>
      </c>
      <c r="H2472" s="4" t="s">
        <v>3265</v>
      </c>
    </row>
    <row r="2473" spans="1:8">
      <c r="A2473" s="4">
        <v>3760</v>
      </c>
      <c r="B2473" s="4">
        <v>-1.064425</v>
      </c>
      <c r="C2473" s="4">
        <v>-0.33167600000000003</v>
      </c>
      <c r="D2473" s="4">
        <v>1.3609180000000001</v>
      </c>
      <c r="E2473" s="4">
        <v>-1.0501309999999999</v>
      </c>
      <c r="F2473" s="4">
        <v>-4.3484000000000002E-2</v>
      </c>
      <c r="G2473" s="4">
        <v>-0.31112600000000001</v>
      </c>
      <c r="H2473" s="4" t="s">
        <v>3266</v>
      </c>
    </row>
    <row r="2474" spans="1:8">
      <c r="A2474" s="4">
        <v>3761</v>
      </c>
      <c r="B2474" s="4">
        <v>3.2280500000000001</v>
      </c>
      <c r="C2474" s="4">
        <v>9.9458000000000005E-2</v>
      </c>
      <c r="D2474" s="4">
        <v>1.8603529999999999</v>
      </c>
      <c r="E2474" s="4">
        <v>1.1669719999999999</v>
      </c>
      <c r="F2474" s="4">
        <v>0.45485500000000001</v>
      </c>
      <c r="G2474" s="4">
        <v>3.1440589999999999</v>
      </c>
      <c r="H2474" s="4" t="s">
        <v>3267</v>
      </c>
    </row>
    <row r="2475" spans="1:8">
      <c r="A2475" s="4">
        <v>3762</v>
      </c>
      <c r="B2475" s="4">
        <v>3.418612</v>
      </c>
      <c r="C2475" s="4">
        <v>-1.1811259999999999</v>
      </c>
      <c r="D2475" s="4">
        <v>-0.94791700000000001</v>
      </c>
      <c r="E2475" s="4">
        <v>0.15329499999999999</v>
      </c>
      <c r="F2475" s="4">
        <v>-0.80423900000000004</v>
      </c>
      <c r="G2475" s="4">
        <v>1.657899</v>
      </c>
      <c r="H2475" s="4" t="s">
        <v>3268</v>
      </c>
    </row>
    <row r="2476" spans="1:8">
      <c r="A2476" s="4">
        <v>3763</v>
      </c>
      <c r="B2476" s="4">
        <v>4.4474590000000003</v>
      </c>
      <c r="C2476" s="4">
        <v>-1.7938879999999999</v>
      </c>
      <c r="D2476" s="4">
        <v>1.761239</v>
      </c>
      <c r="E2476" s="4">
        <v>1.99352</v>
      </c>
      <c r="F2476" s="4">
        <v>-0.53688100000000005</v>
      </c>
      <c r="G2476" s="4">
        <v>1.6969939999999999</v>
      </c>
      <c r="H2476" s="4" t="s">
        <v>3269</v>
      </c>
    </row>
    <row r="2477" spans="1:8">
      <c r="A2477" s="4">
        <v>3764</v>
      </c>
      <c r="B2477" s="4">
        <v>-1.2633719999999999</v>
      </c>
      <c r="C2477" s="4">
        <v>0.35572700000000002</v>
      </c>
      <c r="D2477" s="4">
        <v>-0.62873599999999996</v>
      </c>
      <c r="E2477" s="4">
        <v>0.92457</v>
      </c>
      <c r="F2477" s="4">
        <v>-0.220751</v>
      </c>
      <c r="G2477" s="4">
        <v>0.72284499999999996</v>
      </c>
      <c r="H2477" s="4" t="s">
        <v>3270</v>
      </c>
    </row>
    <row r="2478" spans="1:8">
      <c r="A2478" s="4">
        <v>3765</v>
      </c>
      <c r="B2478" s="4">
        <v>8.5964279999999995</v>
      </c>
      <c r="C2478" s="4">
        <v>-4.9213750000000003</v>
      </c>
      <c r="D2478" s="4">
        <v>2.5563829999999998</v>
      </c>
      <c r="E2478" s="4">
        <v>0.608908</v>
      </c>
      <c r="F2478" s="4">
        <v>-0.155164</v>
      </c>
      <c r="G2478" s="4">
        <v>-1.9977050000000001</v>
      </c>
      <c r="H2478" s="4" t="s">
        <v>3271</v>
      </c>
    </row>
    <row r="2479" spans="1:8">
      <c r="A2479" s="4">
        <v>3766</v>
      </c>
      <c r="B2479" s="4">
        <v>-2.1897419999999999</v>
      </c>
      <c r="C2479" s="4">
        <v>3.6576999999999998E-2</v>
      </c>
      <c r="D2479" s="4">
        <v>0.30872500000000003</v>
      </c>
      <c r="E2479" s="4">
        <v>-6.7486030000000001</v>
      </c>
      <c r="F2479" s="4">
        <v>-3.0593669999999999</v>
      </c>
      <c r="G2479" s="4">
        <v>0.98007</v>
      </c>
      <c r="H2479" s="4" t="s">
        <v>3272</v>
      </c>
    </row>
    <row r="2480" spans="1:8">
      <c r="A2480" s="4">
        <v>3767</v>
      </c>
      <c r="B2480" s="4">
        <v>1.1670339999999999</v>
      </c>
      <c r="C2480" s="4">
        <v>-1.0867020000000001</v>
      </c>
      <c r="D2480" s="4">
        <v>-2.0286200000000001</v>
      </c>
      <c r="E2480" s="4">
        <v>-1.2934129999999999</v>
      </c>
      <c r="F2480" s="4">
        <v>-1.3603240000000001</v>
      </c>
      <c r="G2480" s="4">
        <v>-1.3541049999999999</v>
      </c>
      <c r="H2480" s="4" t="s">
        <v>3273</v>
      </c>
    </row>
    <row r="2481" spans="1:8">
      <c r="A2481" s="4">
        <v>3768</v>
      </c>
      <c r="B2481" s="4">
        <v>1.9067730000000001</v>
      </c>
      <c r="C2481" s="4">
        <v>-0.18671099999999999</v>
      </c>
      <c r="D2481" s="4">
        <v>0.59194400000000003</v>
      </c>
      <c r="E2481" s="4">
        <v>3.6994069999999999</v>
      </c>
      <c r="F2481" s="4">
        <v>2.4629080000000001</v>
      </c>
      <c r="G2481" s="4">
        <v>-1.6215360000000001</v>
      </c>
      <c r="H2481" s="4" t="s">
        <v>3274</v>
      </c>
    </row>
    <row r="2482" spans="1:8">
      <c r="A2482" s="4">
        <v>3769</v>
      </c>
      <c r="B2482" s="4">
        <v>-0.89387899999999998</v>
      </c>
      <c r="C2482" s="4">
        <v>2.5639859999999999</v>
      </c>
      <c r="D2482" s="4">
        <v>5.5458E-2</v>
      </c>
      <c r="E2482" s="4">
        <v>-3.4854699999999998</v>
      </c>
      <c r="F2482" s="4">
        <v>-0.905497</v>
      </c>
      <c r="G2482" s="4">
        <v>1.5503579999999999</v>
      </c>
      <c r="H2482" s="4" t="s">
        <v>3275</v>
      </c>
    </row>
    <row r="2483" spans="1:8">
      <c r="A2483" s="4">
        <v>3770</v>
      </c>
      <c r="B2483" s="4">
        <v>0.188496</v>
      </c>
      <c r="C2483" s="4">
        <v>1.1859090000000001</v>
      </c>
      <c r="D2483" s="4">
        <v>1.1987140000000001</v>
      </c>
      <c r="E2483" s="4">
        <v>4.3606280000000002</v>
      </c>
      <c r="F2483" s="4">
        <v>1.469068</v>
      </c>
      <c r="G2483" s="4">
        <v>0.68690700000000005</v>
      </c>
      <c r="H2483" s="4" t="s">
        <v>3276</v>
      </c>
    </row>
    <row r="2484" spans="1:8">
      <c r="A2484" s="4">
        <v>3771</v>
      </c>
      <c r="B2484" s="4">
        <v>-6.8007999999999997</v>
      </c>
      <c r="C2484" s="4">
        <v>1.502265</v>
      </c>
      <c r="D2484" s="4">
        <v>-3.929989</v>
      </c>
      <c r="E2484" s="4">
        <v>-0.95229299999999995</v>
      </c>
      <c r="F2484" s="4">
        <v>0.80211600000000005</v>
      </c>
      <c r="G2484" s="4">
        <v>-2.745212</v>
      </c>
      <c r="H2484" s="4" t="s">
        <v>3277</v>
      </c>
    </row>
    <row r="2485" spans="1:8">
      <c r="A2485" s="4">
        <v>3772</v>
      </c>
      <c r="B2485" s="4">
        <v>0.44846000000000003</v>
      </c>
      <c r="C2485" s="4">
        <v>1.035866</v>
      </c>
      <c r="D2485" s="4">
        <v>0.51735600000000004</v>
      </c>
      <c r="E2485" s="4">
        <v>2.8850389999999999</v>
      </c>
      <c r="F2485" s="4">
        <v>0.64692400000000005</v>
      </c>
      <c r="G2485" s="4">
        <v>0.99377199999999999</v>
      </c>
      <c r="H2485" s="4" t="s">
        <v>3278</v>
      </c>
    </row>
    <row r="2486" spans="1:8">
      <c r="A2486" s="4">
        <v>3773</v>
      </c>
      <c r="B2486" s="4">
        <v>1.1889350000000001</v>
      </c>
      <c r="C2486" s="4">
        <v>-1.0548690000000001</v>
      </c>
      <c r="D2486" s="4">
        <v>1.5620000000000001</v>
      </c>
      <c r="E2486" s="4">
        <v>1.700275</v>
      </c>
      <c r="F2486" s="4">
        <v>0.52423699999999995</v>
      </c>
      <c r="G2486" s="4">
        <v>1.6071549999999999</v>
      </c>
      <c r="H2486" s="4" t="s">
        <v>3279</v>
      </c>
    </row>
    <row r="2487" spans="1:8">
      <c r="A2487" s="4">
        <v>3774</v>
      </c>
      <c r="B2487" s="4">
        <v>2.3125749999999998</v>
      </c>
      <c r="C2487" s="4">
        <v>0.42816799999999999</v>
      </c>
      <c r="D2487" s="4">
        <v>-1.0290950000000001</v>
      </c>
      <c r="E2487" s="4">
        <v>1.8532580000000001</v>
      </c>
      <c r="F2487" s="4">
        <v>1.401538</v>
      </c>
      <c r="G2487" s="4">
        <v>-0.31575399999999998</v>
      </c>
      <c r="H2487" s="4" t="s">
        <v>3280</v>
      </c>
    </row>
    <row r="2488" spans="1:8">
      <c r="A2488" s="4">
        <v>3775</v>
      </c>
      <c r="B2488" s="4">
        <v>-1.131724</v>
      </c>
      <c r="C2488" s="4">
        <v>1.6569750000000001</v>
      </c>
      <c r="D2488" s="4">
        <v>-3.7082860000000002</v>
      </c>
      <c r="E2488" s="4">
        <v>0.88664699999999996</v>
      </c>
      <c r="F2488" s="4">
        <v>2.017782</v>
      </c>
      <c r="G2488" s="4">
        <v>-3.623996</v>
      </c>
      <c r="H2488" s="4" t="s">
        <v>3281</v>
      </c>
    </row>
    <row r="2489" spans="1:8">
      <c r="A2489" s="4">
        <v>3776</v>
      </c>
      <c r="B2489" s="4">
        <v>-4.4746750000000004</v>
      </c>
      <c r="C2489" s="4">
        <v>-0.27895300000000001</v>
      </c>
      <c r="D2489" s="4">
        <v>0.73784799999999995</v>
      </c>
      <c r="E2489" s="4">
        <v>-2.2942879999999999</v>
      </c>
      <c r="F2489" s="4">
        <v>5.5745999999999997E-2</v>
      </c>
      <c r="G2489" s="4">
        <v>2.068695</v>
      </c>
      <c r="H2489" s="4" t="s">
        <v>3282</v>
      </c>
    </row>
    <row r="2490" spans="1:8">
      <c r="A2490" s="4">
        <v>3777</v>
      </c>
      <c r="B2490" s="4">
        <v>1.1173409999999999</v>
      </c>
      <c r="C2490" s="4">
        <v>0.80558799999999997</v>
      </c>
      <c r="D2490" s="4">
        <v>-2.6741969999999999</v>
      </c>
      <c r="E2490" s="4">
        <v>0.19447800000000001</v>
      </c>
      <c r="F2490" s="4">
        <v>-0.24412400000000001</v>
      </c>
      <c r="G2490" s="4">
        <v>-0.98671699999999996</v>
      </c>
      <c r="H2490" s="4" t="s">
        <v>3283</v>
      </c>
    </row>
    <row r="2491" spans="1:8">
      <c r="A2491" s="4">
        <v>3778</v>
      </c>
      <c r="B2491" s="4">
        <v>1.7382660000000001</v>
      </c>
      <c r="C2491" s="4">
        <v>-1.381173</v>
      </c>
      <c r="D2491" s="4">
        <v>-8.1944000000000003E-2</v>
      </c>
      <c r="E2491" s="4">
        <v>1.171565</v>
      </c>
      <c r="F2491" s="4">
        <v>0.72940899999999997</v>
      </c>
      <c r="G2491" s="4">
        <v>-2.289434</v>
      </c>
      <c r="H2491" s="4" t="s">
        <v>3284</v>
      </c>
    </row>
    <row r="2492" spans="1:8">
      <c r="A2492" s="4">
        <v>3779</v>
      </c>
      <c r="B2492" s="4">
        <v>-1.0420579999999999</v>
      </c>
      <c r="C2492" s="4">
        <v>-1.4465790000000001</v>
      </c>
      <c r="D2492" s="4">
        <v>-3.428925</v>
      </c>
      <c r="E2492" s="4">
        <v>3.3208150000000001</v>
      </c>
      <c r="F2492" s="4">
        <v>1.069231</v>
      </c>
      <c r="G2492" s="4">
        <v>-7.6022949999999998</v>
      </c>
      <c r="H2492" s="4" t="s">
        <v>3285</v>
      </c>
    </row>
    <row r="2493" spans="1:8">
      <c r="A2493" s="4">
        <v>3780</v>
      </c>
      <c r="B2493" s="4">
        <v>-2.637121</v>
      </c>
      <c r="C2493" s="4">
        <v>1.748845</v>
      </c>
      <c r="D2493" s="4">
        <v>-3.6308889999999998</v>
      </c>
      <c r="E2493" s="4">
        <v>2.2671169999999998</v>
      </c>
      <c r="F2493" s="4">
        <v>1.8037970000000001</v>
      </c>
      <c r="G2493" s="4">
        <v>-3.9350130000000001</v>
      </c>
      <c r="H2493" s="4" t="s">
        <v>3286</v>
      </c>
    </row>
    <row r="2494" spans="1:8">
      <c r="A2494" s="4">
        <v>3781</v>
      </c>
      <c r="B2494" s="4">
        <v>0.81522499999999998</v>
      </c>
      <c r="C2494" s="4">
        <v>0.19349</v>
      </c>
      <c r="D2494" s="4">
        <v>-0.91958499999999999</v>
      </c>
      <c r="E2494" s="4">
        <v>4.8469959999999999</v>
      </c>
      <c r="F2494" s="4">
        <v>0.81537800000000005</v>
      </c>
      <c r="G2494" s="4">
        <v>-1.81141</v>
      </c>
      <c r="H2494" s="4" t="s">
        <v>3287</v>
      </c>
    </row>
    <row r="2495" spans="1:8">
      <c r="A2495" s="4">
        <v>3782</v>
      </c>
      <c r="B2495" s="4">
        <v>-2.1484679999999998</v>
      </c>
      <c r="C2495" s="4">
        <v>1.549901</v>
      </c>
      <c r="D2495" s="4">
        <v>-2.552435</v>
      </c>
      <c r="E2495" s="4">
        <v>0.59387999999999996</v>
      </c>
      <c r="F2495" s="4">
        <v>-0.88730100000000001</v>
      </c>
      <c r="G2495" s="4">
        <v>-2.6408269999999998</v>
      </c>
      <c r="H2495" s="4" t="s">
        <v>3288</v>
      </c>
    </row>
    <row r="2496" spans="1:8">
      <c r="A2496" s="4">
        <v>3783</v>
      </c>
      <c r="B2496" s="4">
        <v>5.2172599999999996</v>
      </c>
      <c r="C2496" s="4">
        <v>5.1729999999999996E-3</v>
      </c>
      <c r="D2496" s="4">
        <v>3.0926260000000001</v>
      </c>
      <c r="E2496" s="4">
        <v>1.6903330000000001</v>
      </c>
      <c r="F2496" s="4">
        <v>0.78933200000000003</v>
      </c>
      <c r="G2496" s="4">
        <v>2.1649949999999998</v>
      </c>
      <c r="H2496" s="4" t="s">
        <v>3289</v>
      </c>
    </row>
    <row r="2497" spans="1:8">
      <c r="A2497" s="4">
        <v>3784</v>
      </c>
      <c r="B2497" s="4">
        <v>-2.6490809999999998</v>
      </c>
      <c r="C2497" s="4">
        <v>-0.68554700000000002</v>
      </c>
      <c r="D2497" s="4">
        <v>0.53864900000000004</v>
      </c>
      <c r="E2497" s="4">
        <v>-0.42318699999999998</v>
      </c>
      <c r="F2497" s="4">
        <v>-0.49305100000000002</v>
      </c>
      <c r="G2497" s="4">
        <v>-0.96854600000000002</v>
      </c>
      <c r="H2497" s="4" t="s">
        <v>3290</v>
      </c>
    </row>
    <row r="2498" spans="1:8">
      <c r="A2498" s="4">
        <v>3785</v>
      </c>
      <c r="B2498" s="4">
        <v>0.25372099999999997</v>
      </c>
      <c r="C2498" s="4">
        <v>0.42556699999999997</v>
      </c>
      <c r="D2498" s="4">
        <v>1.8621730000000001</v>
      </c>
      <c r="E2498" s="4">
        <v>2.439581</v>
      </c>
      <c r="F2498" s="4">
        <v>2.0240140000000002</v>
      </c>
      <c r="G2498" s="4">
        <v>1.5240309999999999</v>
      </c>
      <c r="H2498" s="4" t="s">
        <v>3291</v>
      </c>
    </row>
    <row r="2499" spans="1:8">
      <c r="A2499" s="4">
        <v>3786</v>
      </c>
      <c r="B2499" s="4">
        <v>-3.4263400000000002</v>
      </c>
      <c r="C2499" s="4">
        <v>-0.274169</v>
      </c>
      <c r="D2499" s="4">
        <v>-1.8896200000000001</v>
      </c>
      <c r="E2499" s="4">
        <v>3.1115719999999998</v>
      </c>
      <c r="F2499" s="4">
        <v>1.124873</v>
      </c>
      <c r="G2499" s="4">
        <v>-4.4887030000000001</v>
      </c>
      <c r="H2499" s="4" t="s">
        <v>3292</v>
      </c>
    </row>
    <row r="2500" spans="1:8">
      <c r="A2500" s="4">
        <v>3787</v>
      </c>
      <c r="B2500" s="4">
        <v>1.1204190000000001</v>
      </c>
      <c r="C2500" s="4">
        <v>1.6691860000000001</v>
      </c>
      <c r="D2500" s="4">
        <v>2.4788000000000001E-2</v>
      </c>
      <c r="E2500" s="4">
        <v>-0.62278199999999995</v>
      </c>
      <c r="F2500" s="4">
        <v>1.931737</v>
      </c>
      <c r="G2500" s="4">
        <v>-0.66784699999999997</v>
      </c>
      <c r="H2500" s="4" t="s">
        <v>3293</v>
      </c>
    </row>
    <row r="2501" spans="1:8">
      <c r="A2501" s="4">
        <v>3788</v>
      </c>
      <c r="B2501" s="4">
        <v>-3.2436639999999999</v>
      </c>
      <c r="C2501" s="4">
        <v>1.636771</v>
      </c>
      <c r="D2501" s="4">
        <v>-4.3191660000000001</v>
      </c>
      <c r="E2501" s="4">
        <v>2.3042060000000002</v>
      </c>
      <c r="F2501" s="4">
        <v>1.4089769999999999</v>
      </c>
      <c r="G2501" s="4">
        <v>-5.5584090000000002</v>
      </c>
      <c r="H2501" s="4" t="s">
        <v>3294</v>
      </c>
    </row>
    <row r="2502" spans="1:8">
      <c r="A2502" s="4">
        <v>3789</v>
      </c>
      <c r="B2502" s="4">
        <v>3.4850850000000002</v>
      </c>
      <c r="C2502" s="4">
        <v>-1.4264749999999999</v>
      </c>
      <c r="D2502" s="4">
        <v>-0.34470800000000001</v>
      </c>
      <c r="E2502" s="4">
        <v>3.9630019999999999</v>
      </c>
      <c r="F2502" s="4">
        <v>2.2410739999999998</v>
      </c>
      <c r="G2502" s="4">
        <v>-2.4917889999999998</v>
      </c>
      <c r="H2502" s="4" t="s">
        <v>3295</v>
      </c>
    </row>
    <row r="2503" spans="1:8">
      <c r="A2503" s="4">
        <v>3790</v>
      </c>
      <c r="B2503" s="4">
        <v>-2.0805699999999998</v>
      </c>
      <c r="C2503" s="4">
        <v>0.79123399999999999</v>
      </c>
      <c r="D2503" s="4">
        <v>-0.748672</v>
      </c>
      <c r="E2503" s="4">
        <v>1.1387609999999999</v>
      </c>
      <c r="F2503" s="4">
        <v>0.44474399999999997</v>
      </c>
      <c r="G2503" s="4">
        <v>-0.58895600000000004</v>
      </c>
      <c r="H2503" s="4" t="s">
        <v>3296</v>
      </c>
    </row>
    <row r="2504" spans="1:8">
      <c r="A2504" s="4">
        <v>3791</v>
      </c>
      <c r="B2504" s="4">
        <v>-2.469894</v>
      </c>
      <c r="C2504" s="4">
        <v>1.4301299999999999</v>
      </c>
      <c r="D2504" s="4">
        <v>-9.8030999999999993E-2</v>
      </c>
      <c r="E2504" s="4">
        <v>1.2800320000000001</v>
      </c>
      <c r="F2504" s="4">
        <v>-0.64800800000000003</v>
      </c>
      <c r="G2504" s="4">
        <v>0.72641299999999998</v>
      </c>
      <c r="H2504" s="4" t="s">
        <v>3297</v>
      </c>
    </row>
    <row r="2505" spans="1:8">
      <c r="A2505" s="4">
        <v>3792</v>
      </c>
      <c r="B2505" s="4">
        <v>-5.1965579999999996</v>
      </c>
      <c r="C2505" s="4">
        <v>1.8811249999999999</v>
      </c>
      <c r="D2505" s="4">
        <v>-1.623699</v>
      </c>
      <c r="E2505" s="4">
        <v>-1.9325589999999999</v>
      </c>
      <c r="F2505" s="4">
        <v>5.8577999999999998E-2</v>
      </c>
      <c r="G2505" s="4">
        <v>-0.98688399999999998</v>
      </c>
      <c r="H2505" s="4" t="s">
        <v>3298</v>
      </c>
    </row>
    <row r="2506" spans="1:8">
      <c r="A2506" s="4">
        <v>3793</v>
      </c>
      <c r="B2506" s="4">
        <v>1.747447</v>
      </c>
      <c r="C2506" s="4">
        <v>-4.1713E-2</v>
      </c>
      <c r="D2506" s="4">
        <v>-8.6323999999999998E-2</v>
      </c>
      <c r="E2506" s="4">
        <v>3.3420550000000002</v>
      </c>
      <c r="F2506" s="4">
        <v>3.2727539999999999</v>
      </c>
      <c r="G2506" s="4">
        <v>0.31046000000000001</v>
      </c>
      <c r="H2506" s="4" t="s">
        <v>3299</v>
      </c>
    </row>
    <row r="2507" spans="1:8">
      <c r="A2507" s="4">
        <v>3794</v>
      </c>
      <c r="B2507" s="4">
        <v>2.1869740000000002</v>
      </c>
      <c r="C2507" s="4">
        <v>0.28371299999999999</v>
      </c>
      <c r="D2507" s="4">
        <v>1.5657220000000001</v>
      </c>
      <c r="E2507" s="4">
        <v>1.498416</v>
      </c>
      <c r="F2507" s="4">
        <v>1.1160600000000001</v>
      </c>
      <c r="G2507" s="4">
        <v>-2.4167000000000001E-2</v>
      </c>
      <c r="H2507" s="4" t="s">
        <v>3300</v>
      </c>
    </row>
    <row r="2508" spans="1:8">
      <c r="A2508" s="4">
        <v>3795</v>
      </c>
      <c r="B2508" s="4">
        <v>0.32965499999999998</v>
      </c>
      <c r="C2508" s="4">
        <v>0.61066600000000004</v>
      </c>
      <c r="D2508" s="4">
        <v>0.724325</v>
      </c>
      <c r="E2508" s="4">
        <v>2.6497519999999999</v>
      </c>
      <c r="F2508" s="4">
        <v>-0.284076</v>
      </c>
      <c r="G2508" s="4">
        <v>-0.779061</v>
      </c>
      <c r="H2508" s="4" t="s">
        <v>3301</v>
      </c>
    </row>
    <row r="2509" spans="1:8">
      <c r="A2509" s="4">
        <v>3796</v>
      </c>
      <c r="B2509" s="4">
        <v>-6.6928890000000001</v>
      </c>
      <c r="C2509" s="4">
        <v>1.028349</v>
      </c>
      <c r="D2509" s="4">
        <v>-3.6522700000000001</v>
      </c>
      <c r="E2509" s="4">
        <v>-1.6887779999999999</v>
      </c>
      <c r="F2509" s="4">
        <v>-0.34627000000000002</v>
      </c>
      <c r="G2509" s="4">
        <v>-5.1520999999999999</v>
      </c>
      <c r="H2509" s="4" t="s">
        <v>3302</v>
      </c>
    </row>
    <row r="2510" spans="1:8">
      <c r="A2510" s="4">
        <v>3797</v>
      </c>
      <c r="B2510" s="4">
        <v>-2.8085429999999998</v>
      </c>
      <c r="C2510" s="4">
        <v>2.1138140000000001</v>
      </c>
      <c r="D2510" s="4">
        <v>-0.27693800000000002</v>
      </c>
      <c r="E2510" s="4">
        <v>-2.0483189999999998</v>
      </c>
      <c r="F2510" s="4">
        <v>-0.48884499999999997</v>
      </c>
      <c r="G2510" s="4">
        <v>-1.5266599999999999</v>
      </c>
      <c r="H2510" s="4" t="s">
        <v>3303</v>
      </c>
    </row>
    <row r="2511" spans="1:8">
      <c r="A2511" s="4">
        <v>3798</v>
      </c>
      <c r="B2511" s="4">
        <v>3.1394959999999998</v>
      </c>
      <c r="C2511" s="4">
        <v>-0.40021099999999998</v>
      </c>
      <c r="D2511" s="4">
        <v>-2.8023799999999999</v>
      </c>
      <c r="E2511" s="4">
        <v>-0.818438</v>
      </c>
      <c r="F2511" s="4">
        <v>-0.59163600000000005</v>
      </c>
      <c r="G2511" s="4">
        <v>-3.3232550000000001</v>
      </c>
      <c r="H2511" s="4" t="s">
        <v>3304</v>
      </c>
    </row>
    <row r="2512" spans="1:8">
      <c r="A2512" s="4">
        <v>3799</v>
      </c>
      <c r="B2512" s="4">
        <v>1.0413140000000001</v>
      </c>
      <c r="C2512" s="4">
        <v>0.37470999999999999</v>
      </c>
      <c r="D2512" s="4">
        <v>-5.2294619999999998</v>
      </c>
      <c r="E2512" s="4">
        <v>2.3385470000000002</v>
      </c>
      <c r="F2512" s="4">
        <v>0.62880400000000003</v>
      </c>
      <c r="G2512" s="4">
        <v>-7.9285079999999999</v>
      </c>
      <c r="H2512" s="4" t="s">
        <v>3305</v>
      </c>
    </row>
    <row r="2513" spans="1:8">
      <c r="A2513" s="4">
        <v>3800</v>
      </c>
      <c r="B2513" s="4">
        <v>-0.60720200000000002</v>
      </c>
      <c r="C2513" s="4">
        <v>0.25042399999999998</v>
      </c>
      <c r="D2513" s="4">
        <v>-2.5007679999999999</v>
      </c>
      <c r="E2513" s="4">
        <v>-9.8034999999999997E-2</v>
      </c>
      <c r="F2513" s="4">
        <v>-1.4779929999999999</v>
      </c>
      <c r="G2513" s="4">
        <v>-3.4425020000000002</v>
      </c>
      <c r="H2513" s="4" t="s">
        <v>3306</v>
      </c>
    </row>
    <row r="2514" spans="1:8">
      <c r="A2514" s="4">
        <v>3801</v>
      </c>
      <c r="B2514" s="4">
        <v>-0.198106</v>
      </c>
      <c r="C2514" s="4">
        <v>1.754969</v>
      </c>
      <c r="D2514" s="4">
        <v>-5.6186129999999999</v>
      </c>
      <c r="E2514" s="4">
        <v>2.3538899999999998</v>
      </c>
      <c r="F2514" s="4">
        <v>0.40778199999999998</v>
      </c>
      <c r="G2514" s="4">
        <v>-5.8200500000000002</v>
      </c>
      <c r="H2514" s="4" t="s">
        <v>3307</v>
      </c>
    </row>
    <row r="2515" spans="1:8">
      <c r="A2515" s="4">
        <v>3802</v>
      </c>
      <c r="B2515" s="4">
        <v>-0.95095600000000002</v>
      </c>
      <c r="C2515" s="4">
        <v>0.19878699999999999</v>
      </c>
      <c r="D2515" s="4">
        <v>-2.4381879999999998</v>
      </c>
      <c r="E2515" s="4">
        <v>1.9285E-2</v>
      </c>
      <c r="F2515" s="4">
        <v>-0.317803</v>
      </c>
      <c r="G2515" s="4">
        <v>-0.99420600000000003</v>
      </c>
      <c r="H2515" s="4" t="s">
        <v>3308</v>
      </c>
    </row>
    <row r="2516" spans="1:8">
      <c r="A2516" s="4">
        <v>3803</v>
      </c>
      <c r="B2516" s="4">
        <v>-3.675475</v>
      </c>
      <c r="C2516" s="4">
        <v>0.60902100000000003</v>
      </c>
      <c r="D2516" s="4">
        <v>-2.5240619999999998</v>
      </c>
      <c r="E2516" s="4">
        <v>0.105504</v>
      </c>
      <c r="F2516" s="4">
        <v>0.66519600000000001</v>
      </c>
      <c r="G2516" s="4">
        <v>-0.96602699999999997</v>
      </c>
      <c r="H2516" s="4" t="s">
        <v>3309</v>
      </c>
    </row>
    <row r="2517" spans="1:8">
      <c r="A2517" s="4">
        <v>3804</v>
      </c>
      <c r="B2517" s="4">
        <v>0.75763899999999995</v>
      </c>
      <c r="C2517" s="4">
        <v>-0.276395</v>
      </c>
      <c r="D2517" s="4">
        <v>-1.013698</v>
      </c>
      <c r="E2517" s="4">
        <v>-0.95844600000000002</v>
      </c>
      <c r="F2517" s="4">
        <v>-1.184507</v>
      </c>
      <c r="G2517" s="4">
        <v>-0.42627599999999999</v>
      </c>
      <c r="H2517" s="4" t="s">
        <v>3310</v>
      </c>
    </row>
    <row r="2518" spans="1:8">
      <c r="A2518" s="4">
        <v>3805</v>
      </c>
      <c r="B2518" s="4">
        <v>5.7693000000000001E-2</v>
      </c>
      <c r="C2518" s="4">
        <v>1.148026</v>
      </c>
      <c r="D2518" s="4">
        <v>-3.3728929999999999</v>
      </c>
      <c r="E2518" s="4">
        <v>3.9743040000000001</v>
      </c>
      <c r="F2518" s="4">
        <v>1.698979</v>
      </c>
      <c r="G2518" s="4">
        <v>-1.515039</v>
      </c>
      <c r="H2518" s="4" t="s">
        <v>3311</v>
      </c>
    </row>
    <row r="2519" spans="1:8">
      <c r="A2519" s="4">
        <v>3806</v>
      </c>
      <c r="B2519" s="4">
        <v>-5.3648170000000004</v>
      </c>
      <c r="C2519" s="4">
        <v>1.862959</v>
      </c>
      <c r="D2519" s="4">
        <v>-1.4074009999999999</v>
      </c>
      <c r="E2519" s="4">
        <v>-1.5958909999999999</v>
      </c>
      <c r="F2519" s="4">
        <v>-0.492649</v>
      </c>
      <c r="G2519" s="4">
        <v>-2.8978670000000002</v>
      </c>
      <c r="H2519" s="4" t="s">
        <v>3312</v>
      </c>
    </row>
    <row r="2520" spans="1:8">
      <c r="A2520" s="4">
        <v>3807</v>
      </c>
      <c r="B2520" s="4">
        <v>-3.9719530000000001</v>
      </c>
      <c r="C2520" s="4">
        <v>1.818473</v>
      </c>
      <c r="D2520" s="4">
        <v>-0.41064800000000001</v>
      </c>
      <c r="E2520" s="4">
        <v>3.8567999999999998E-2</v>
      </c>
      <c r="F2520" s="4">
        <v>-0.89473999999999998</v>
      </c>
      <c r="G2520" s="4">
        <v>-0.212783</v>
      </c>
      <c r="H2520" s="4" t="s">
        <v>3313</v>
      </c>
    </row>
    <row r="2521" spans="1:8">
      <c r="A2521" s="4">
        <v>3808</v>
      </c>
      <c r="B2521" s="4">
        <v>3.1988240000000001</v>
      </c>
      <c r="C2521" s="4">
        <v>-1.2317880000000001</v>
      </c>
      <c r="D2521" s="4">
        <v>-1.785887</v>
      </c>
      <c r="E2521" s="4">
        <v>-0.73133300000000001</v>
      </c>
      <c r="F2521" s="4">
        <v>-0.986456</v>
      </c>
      <c r="G2521" s="4">
        <v>-1.0680510000000001</v>
      </c>
      <c r="H2521" s="4" t="s">
        <v>3314</v>
      </c>
    </row>
    <row r="2522" spans="1:8">
      <c r="A2522" s="4">
        <v>3809</v>
      </c>
      <c r="B2522" s="4">
        <v>0.74073299999999997</v>
      </c>
      <c r="C2522" s="4">
        <v>0.20554500000000001</v>
      </c>
      <c r="D2522" s="4">
        <v>1.7850779999999999</v>
      </c>
      <c r="E2522" s="4">
        <v>2.300529</v>
      </c>
      <c r="F2522" s="4">
        <v>2.08806</v>
      </c>
      <c r="G2522" s="4">
        <v>0.642706</v>
      </c>
      <c r="H2522" s="4" t="s">
        <v>3315</v>
      </c>
    </row>
    <row r="2523" spans="1:8">
      <c r="A2523" s="4">
        <v>3810</v>
      </c>
      <c r="B2523" s="4">
        <v>-0.16397400000000001</v>
      </c>
      <c r="C2523" s="4">
        <v>-0.21029</v>
      </c>
      <c r="D2523" s="4">
        <v>-0.95989899999999995</v>
      </c>
      <c r="E2523" s="4">
        <v>2.8391709999999999</v>
      </c>
      <c r="F2523" s="4">
        <v>1.7279389999999999</v>
      </c>
      <c r="G2523" s="4">
        <v>-0.22137000000000001</v>
      </c>
      <c r="H2523" s="4" t="s">
        <v>3316</v>
      </c>
    </row>
    <row r="2524" spans="1:8">
      <c r="A2524" s="4">
        <v>3811</v>
      </c>
      <c r="B2524" s="4">
        <v>-7.8658489999999999</v>
      </c>
      <c r="C2524" s="4">
        <v>2.4791979999999998</v>
      </c>
      <c r="D2524" s="4">
        <v>1.1526540000000001</v>
      </c>
      <c r="E2524" s="4">
        <v>-4.131367</v>
      </c>
      <c r="F2524" s="4">
        <v>-0.57432899999999998</v>
      </c>
      <c r="G2524" s="4">
        <v>0.62366999999999995</v>
      </c>
      <c r="H2524" s="4" t="s">
        <v>3317</v>
      </c>
    </row>
    <row r="2525" spans="1:8">
      <c r="A2525" s="4">
        <v>3812</v>
      </c>
      <c r="B2525" s="4">
        <v>-0.56567900000000004</v>
      </c>
      <c r="C2525" s="4">
        <v>-1.500122</v>
      </c>
      <c r="D2525" s="4">
        <v>-5.4968999999999997E-2</v>
      </c>
      <c r="E2525" s="4">
        <v>-2.4021889999999999</v>
      </c>
      <c r="F2525" s="4">
        <v>-0.53761000000000003</v>
      </c>
      <c r="G2525" s="4">
        <v>0.77063800000000005</v>
      </c>
      <c r="H2525" s="4" t="s">
        <v>3318</v>
      </c>
    </row>
    <row r="2526" spans="1:8">
      <c r="A2526" s="4">
        <v>3813</v>
      </c>
      <c r="B2526" s="4">
        <v>-1.1531709999999999</v>
      </c>
      <c r="C2526" s="4">
        <v>-0.57423900000000005</v>
      </c>
      <c r="D2526" s="4">
        <v>1.622153</v>
      </c>
      <c r="E2526" s="4">
        <v>-0.40129700000000001</v>
      </c>
      <c r="F2526" s="4">
        <v>-0.30235499999999998</v>
      </c>
      <c r="G2526" s="4">
        <v>-0.30860900000000002</v>
      </c>
      <c r="H2526" s="4" t="s">
        <v>3319</v>
      </c>
    </row>
    <row r="2527" spans="1:8">
      <c r="A2527" s="4">
        <v>3814</v>
      </c>
      <c r="B2527" s="4">
        <v>4.0469249999999999</v>
      </c>
      <c r="C2527" s="4">
        <v>0.309666</v>
      </c>
      <c r="D2527" s="4">
        <v>3.3667090000000002</v>
      </c>
      <c r="E2527" s="4">
        <v>2.603192</v>
      </c>
      <c r="F2527" s="4">
        <v>0.281057</v>
      </c>
      <c r="G2527" s="4">
        <v>3.7992499999999998</v>
      </c>
      <c r="H2527" s="4" t="s">
        <v>3320</v>
      </c>
    </row>
    <row r="2528" spans="1:8">
      <c r="A2528" s="4">
        <v>3815</v>
      </c>
      <c r="B2528" s="4">
        <v>1.5748340000000001</v>
      </c>
      <c r="C2528" s="4">
        <v>1.1171180000000001</v>
      </c>
      <c r="D2528" s="4">
        <v>-2.8952490000000002</v>
      </c>
      <c r="E2528" s="4">
        <v>-1.730558</v>
      </c>
      <c r="F2528" s="4">
        <v>-1.9066160000000001</v>
      </c>
      <c r="G2528" s="4">
        <v>-0.102773</v>
      </c>
      <c r="H2528" s="4" t="s">
        <v>3321</v>
      </c>
    </row>
    <row r="2529" spans="1:8">
      <c r="A2529" s="4">
        <v>3816</v>
      </c>
      <c r="B2529" s="4">
        <v>-3.2281650000000002</v>
      </c>
      <c r="C2529" s="4">
        <v>0.60275800000000002</v>
      </c>
      <c r="D2529" s="4">
        <v>-2.1590310000000001</v>
      </c>
      <c r="E2529" s="4">
        <v>-0.53977600000000003</v>
      </c>
      <c r="F2529" s="4">
        <v>-0.84953500000000004</v>
      </c>
      <c r="G2529" s="4">
        <v>-2.6505459999999998</v>
      </c>
      <c r="H2529" s="4" t="s">
        <v>3322</v>
      </c>
    </row>
    <row r="2530" spans="1:8">
      <c r="A2530" s="4">
        <v>3817</v>
      </c>
      <c r="B2530" s="4">
        <v>0.39882000000000001</v>
      </c>
      <c r="C2530" s="4">
        <v>0.70287699999999997</v>
      </c>
      <c r="D2530" s="4">
        <v>0.63341400000000003</v>
      </c>
      <c r="E2530" s="4">
        <v>-0.770231</v>
      </c>
      <c r="F2530" s="4">
        <v>0.38109199999999999</v>
      </c>
      <c r="G2530" s="4">
        <v>1.6745300000000001</v>
      </c>
      <c r="H2530" s="4" t="s">
        <v>3323</v>
      </c>
    </row>
    <row r="2531" spans="1:8">
      <c r="A2531" s="4">
        <v>3818</v>
      </c>
      <c r="B2531" s="4">
        <v>-4.9294500000000001</v>
      </c>
      <c r="C2531" s="4">
        <v>3.95885</v>
      </c>
      <c r="D2531" s="4">
        <v>-2.7387049999999999</v>
      </c>
      <c r="E2531" s="4">
        <v>6.1340640000000004</v>
      </c>
      <c r="F2531" s="4">
        <v>1.2082459999999999</v>
      </c>
      <c r="G2531" s="4">
        <v>-4.331925</v>
      </c>
      <c r="H2531" s="4" t="s">
        <v>3324</v>
      </c>
    </row>
    <row r="2532" spans="1:8">
      <c r="A2532" s="4">
        <v>3819</v>
      </c>
      <c r="B2532" s="4">
        <v>1.2703070000000001</v>
      </c>
      <c r="C2532" s="4">
        <v>0.51751999999999998</v>
      </c>
      <c r="D2532" s="4">
        <v>1.4322839999999999</v>
      </c>
      <c r="E2532" s="4">
        <v>1.2475750000000001</v>
      </c>
      <c r="F2532" s="4">
        <v>1.7994319999999999</v>
      </c>
      <c r="G2532" s="4">
        <v>2.1919999999999999E-2</v>
      </c>
      <c r="H2532" s="4" t="s">
        <v>3325</v>
      </c>
    </row>
    <row r="2533" spans="1:8">
      <c r="A2533" s="4">
        <v>3820</v>
      </c>
      <c r="B2533" s="4">
        <v>0.48500900000000002</v>
      </c>
      <c r="C2533" s="4">
        <v>-1.5689120000000001</v>
      </c>
      <c r="D2533" s="4">
        <v>-0.85200799999999999</v>
      </c>
      <c r="E2533" s="4">
        <v>1.183719</v>
      </c>
      <c r="F2533" s="4">
        <v>0.85387199999999996</v>
      </c>
      <c r="G2533" s="4">
        <v>-2.9514849999999999</v>
      </c>
      <c r="H2533" s="4" t="s">
        <v>3326</v>
      </c>
    </row>
    <row r="2534" spans="1:8">
      <c r="A2534" s="4">
        <v>3821</v>
      </c>
      <c r="B2534" s="4">
        <v>-5.9730350000000003</v>
      </c>
      <c r="C2534" s="4">
        <v>2.6811310000000002</v>
      </c>
      <c r="D2534" s="4">
        <v>-3.443432</v>
      </c>
      <c r="E2534" s="4">
        <v>-2.489395</v>
      </c>
      <c r="F2534" s="4">
        <v>-1.0483990000000001</v>
      </c>
      <c r="G2534" s="4">
        <v>-0.82296400000000003</v>
      </c>
      <c r="H2534" s="4" t="s">
        <v>3327</v>
      </c>
    </row>
    <row r="2535" spans="1:8">
      <c r="A2535" s="4">
        <v>3822</v>
      </c>
      <c r="B2535" s="4">
        <v>-0.718171</v>
      </c>
      <c r="C2535" s="4">
        <v>3.3762E-2</v>
      </c>
      <c r="D2535" s="4">
        <v>-2.0676899999999998</v>
      </c>
      <c r="E2535" s="4">
        <v>2.4858889999999998</v>
      </c>
      <c r="F2535" s="4">
        <v>0.51679799999999998</v>
      </c>
      <c r="G2535" s="4">
        <v>-1.80894</v>
      </c>
      <c r="H2535" s="4" t="s">
        <v>3328</v>
      </c>
    </row>
    <row r="2536" spans="1:8">
      <c r="A2536" s="4">
        <v>3823</v>
      </c>
      <c r="B2536" s="4">
        <v>-5.438993</v>
      </c>
      <c r="C2536" s="4">
        <v>5.1282000000000001E-2</v>
      </c>
      <c r="D2536" s="4">
        <v>-2.795131</v>
      </c>
      <c r="E2536" s="4">
        <v>0.23358499999999999</v>
      </c>
      <c r="F2536" s="4">
        <v>-1.577383</v>
      </c>
      <c r="G2536" s="4">
        <v>-1.482974</v>
      </c>
      <c r="H2536" s="4" t="s">
        <v>3329</v>
      </c>
    </row>
    <row r="2537" spans="1:8">
      <c r="A2537" s="4">
        <v>3824</v>
      </c>
      <c r="B2537" s="4">
        <v>-0.731935</v>
      </c>
      <c r="C2537" s="4">
        <v>1.7701100000000001</v>
      </c>
      <c r="D2537" s="4">
        <v>-0.72705299999999995</v>
      </c>
      <c r="E2537" s="4">
        <v>1.0196480000000001</v>
      </c>
      <c r="F2537" s="4">
        <v>-0.29443000000000003</v>
      </c>
      <c r="G2537" s="4">
        <v>-1.2718989999999999</v>
      </c>
      <c r="H2537" s="4" t="s">
        <v>3330</v>
      </c>
    </row>
    <row r="2538" spans="1:8">
      <c r="A2538" s="4">
        <v>3825</v>
      </c>
      <c r="B2538" s="4">
        <v>0.87541500000000005</v>
      </c>
      <c r="C2538" s="4">
        <v>-0.51819300000000001</v>
      </c>
      <c r="D2538" s="4">
        <v>2.3098800000000002</v>
      </c>
      <c r="E2538" s="4">
        <v>0.98929800000000001</v>
      </c>
      <c r="F2538" s="4">
        <v>1.267131</v>
      </c>
      <c r="G2538" s="4">
        <v>8.183E-2</v>
      </c>
      <c r="H2538" s="4" t="s">
        <v>3331</v>
      </c>
    </row>
    <row r="2539" spans="1:8">
      <c r="A2539" s="4">
        <v>3826</v>
      </c>
      <c r="B2539" s="4">
        <v>0.43116100000000002</v>
      </c>
      <c r="C2539" s="4">
        <v>-1.161683</v>
      </c>
      <c r="D2539" s="4">
        <v>0.29888999999999999</v>
      </c>
      <c r="E2539" s="4">
        <v>1.3163419999999999</v>
      </c>
      <c r="F2539" s="4">
        <v>0.82249000000000005</v>
      </c>
      <c r="G2539" s="4">
        <v>-0.693994</v>
      </c>
      <c r="H2539" s="4" t="s">
        <v>3332</v>
      </c>
    </row>
    <row r="2540" spans="1:8">
      <c r="A2540" s="4">
        <v>3827</v>
      </c>
      <c r="B2540" s="4">
        <v>6.6017000000000006E-2</v>
      </c>
      <c r="C2540" s="4">
        <v>0.76324899999999996</v>
      </c>
      <c r="D2540" s="4">
        <v>-0.98089599999999999</v>
      </c>
      <c r="E2540" s="4">
        <v>-0.253274</v>
      </c>
      <c r="F2540" s="4">
        <v>0.16549</v>
      </c>
      <c r="G2540" s="4">
        <v>1.7228410000000001</v>
      </c>
      <c r="H2540" s="4" t="s">
        <v>3333</v>
      </c>
    </row>
    <row r="2541" spans="1:8">
      <c r="A2541" s="4">
        <v>3828</v>
      </c>
      <c r="B2541" s="4">
        <v>-2.8608389999999999</v>
      </c>
      <c r="C2541" s="4">
        <v>1.547199</v>
      </c>
      <c r="D2541" s="4">
        <v>-2.456331</v>
      </c>
      <c r="E2541" s="4">
        <v>1.021854</v>
      </c>
      <c r="F2541" s="4">
        <v>0.57955299999999998</v>
      </c>
      <c r="G2541" s="4">
        <v>-1.6294599999999999</v>
      </c>
      <c r="H2541" s="4" t="s">
        <v>3334</v>
      </c>
    </row>
    <row r="2542" spans="1:8">
      <c r="A2542" s="4">
        <v>3829</v>
      </c>
      <c r="B2542" s="4">
        <v>-2.4914839999999998</v>
      </c>
      <c r="C2542" s="4">
        <v>2.3530410000000002</v>
      </c>
      <c r="D2542" s="4">
        <v>0.60130700000000004</v>
      </c>
      <c r="E2542" s="4">
        <v>0.80317899999999998</v>
      </c>
      <c r="F2542" s="4">
        <v>0.559338</v>
      </c>
      <c r="G2542" s="4">
        <v>-0.74472700000000003</v>
      </c>
      <c r="H2542" s="4" t="s">
        <v>3335</v>
      </c>
    </row>
    <row r="2543" spans="1:8">
      <c r="A2543" s="4">
        <v>3830</v>
      </c>
      <c r="B2543" s="4">
        <v>4.8215089999999998</v>
      </c>
      <c r="C2543" s="4">
        <v>0.30601099999999998</v>
      </c>
      <c r="D2543" s="4">
        <v>3.7524090000000001</v>
      </c>
      <c r="E2543" s="4">
        <v>-1.0711059999999999</v>
      </c>
      <c r="F2543" s="4">
        <v>-0.60117799999999999</v>
      </c>
      <c r="G2543" s="4">
        <v>3.7749090000000001</v>
      </c>
      <c r="H2543" s="4" t="s">
        <v>3336</v>
      </c>
    </row>
    <row r="2544" spans="1:8">
      <c r="A2544" s="4">
        <v>3831</v>
      </c>
      <c r="B2544" s="4">
        <v>0.83700699999999995</v>
      </c>
      <c r="C2544" s="4">
        <v>-0.864649</v>
      </c>
      <c r="D2544" s="4">
        <v>0.66402099999999997</v>
      </c>
      <c r="E2544" s="4">
        <v>-1.9852970000000001</v>
      </c>
      <c r="F2544" s="4">
        <v>0.36411100000000002</v>
      </c>
      <c r="G2544" s="4">
        <v>1.251169</v>
      </c>
      <c r="H2544" s="4" t="s">
        <v>3337</v>
      </c>
    </row>
    <row r="2545" spans="1:8">
      <c r="A2545" s="4">
        <v>3832</v>
      </c>
      <c r="B2545" s="4">
        <v>3.7577219999999998</v>
      </c>
      <c r="C2545" s="4">
        <v>-1.745239</v>
      </c>
      <c r="D2545" s="4">
        <v>2.6440269999999999</v>
      </c>
      <c r="E2545" s="4">
        <v>2.9135749999999998</v>
      </c>
      <c r="F2545" s="4">
        <v>3.1681870000000001</v>
      </c>
      <c r="G2545" s="4">
        <v>1.3995219999999999</v>
      </c>
      <c r="H2545" s="4" t="s">
        <v>3338</v>
      </c>
    </row>
    <row r="2546" spans="1:8">
      <c r="A2546" s="4">
        <v>3833</v>
      </c>
      <c r="B2546" s="4">
        <v>-3.8850910000000001</v>
      </c>
      <c r="C2546" s="4">
        <v>1.462966</v>
      </c>
      <c r="D2546" s="4">
        <v>-1.3429489999999999</v>
      </c>
      <c r="E2546" s="4">
        <v>-2.3719969999999999</v>
      </c>
      <c r="F2546" s="4">
        <v>-1.8589819999999999</v>
      </c>
      <c r="G2546" s="4">
        <v>-2.949344</v>
      </c>
      <c r="H2546" s="4" t="s">
        <v>3339</v>
      </c>
    </row>
    <row r="2547" spans="1:8">
      <c r="A2547" s="4">
        <v>3834</v>
      </c>
      <c r="B2547" s="4">
        <v>-4.8940549999999998</v>
      </c>
      <c r="C2547" s="4">
        <v>4.9224370000000004</v>
      </c>
      <c r="D2547" s="4">
        <v>-1.8440049999999999</v>
      </c>
      <c r="E2547" s="4">
        <v>-3.9808849999999998</v>
      </c>
      <c r="F2547" s="4">
        <v>-1.102584</v>
      </c>
      <c r="G2547" s="4">
        <v>-0.31084099999999998</v>
      </c>
      <c r="H2547" s="4" t="s">
        <v>3340</v>
      </c>
    </row>
    <row r="2548" spans="1:8">
      <c r="A2548" s="4">
        <v>3835</v>
      </c>
      <c r="B2548" s="4">
        <v>-3.4538199999999999</v>
      </c>
      <c r="C2548" s="4">
        <v>1.424261</v>
      </c>
      <c r="D2548" s="4">
        <v>3.4856050000000001</v>
      </c>
      <c r="E2548" s="4">
        <v>-3.3012760000000001</v>
      </c>
      <c r="F2548" s="4">
        <v>5.2269999999999997E-2</v>
      </c>
      <c r="G2548" s="4">
        <v>2.8427229999999999</v>
      </c>
      <c r="H2548" s="4" t="s">
        <v>3341</v>
      </c>
    </row>
    <row r="2549" spans="1:8">
      <c r="A2549" s="4">
        <v>3836</v>
      </c>
      <c r="B2549" s="4">
        <v>-2.2649409999999999</v>
      </c>
      <c r="C2549" s="4">
        <v>0.120139</v>
      </c>
      <c r="D2549" s="4">
        <v>0.61553000000000002</v>
      </c>
      <c r="E2549" s="4">
        <v>2.5840190000000001</v>
      </c>
      <c r="F2549" s="4">
        <v>0.23180600000000001</v>
      </c>
      <c r="G2549" s="4">
        <v>-1.661214</v>
      </c>
      <c r="H2549" s="4" t="s">
        <v>3342</v>
      </c>
    </row>
    <row r="2550" spans="1:8">
      <c r="A2550" s="4">
        <v>3837</v>
      </c>
      <c r="B2550" s="4">
        <v>-1.724092</v>
      </c>
      <c r="C2550" s="4">
        <v>-1.1025240000000001</v>
      </c>
      <c r="D2550" s="4">
        <v>3.763973</v>
      </c>
      <c r="E2550" s="4">
        <v>-1.3419289999999999</v>
      </c>
      <c r="F2550" s="4">
        <v>-0.83335899999999996</v>
      </c>
      <c r="G2550" s="4">
        <v>3.862838</v>
      </c>
      <c r="H2550" s="4" t="s">
        <v>3343</v>
      </c>
    </row>
    <row r="2551" spans="1:8">
      <c r="A2551" s="4">
        <v>3838</v>
      </c>
      <c r="B2551" s="4">
        <v>-2.0006460000000001</v>
      </c>
      <c r="C2551" s="4">
        <v>2.4370050000000001</v>
      </c>
      <c r="D2551" s="4">
        <v>-0.153308</v>
      </c>
      <c r="E2551" s="4">
        <v>0.70909299999999997</v>
      </c>
      <c r="F2551" s="4">
        <v>0.79718199999999995</v>
      </c>
      <c r="G2551" s="4">
        <v>-0.110432</v>
      </c>
      <c r="H2551" s="4" t="s">
        <v>3344</v>
      </c>
    </row>
    <row r="2552" spans="1:8">
      <c r="A2552" s="4">
        <v>3839</v>
      </c>
      <c r="B2552" s="4">
        <v>-2.7806000000000002</v>
      </c>
      <c r="C2552" s="4">
        <v>2.1497120000000001</v>
      </c>
      <c r="D2552" s="4">
        <v>-1.394191</v>
      </c>
      <c r="E2552" s="4">
        <v>-0.70918400000000004</v>
      </c>
      <c r="F2552" s="4">
        <v>-1.22729</v>
      </c>
      <c r="G2552" s="4">
        <v>-1.6732400000000001</v>
      </c>
      <c r="H2552" s="4" t="s">
        <v>3345</v>
      </c>
    </row>
    <row r="2553" spans="1:8">
      <c r="A2553" s="4">
        <v>3840</v>
      </c>
      <c r="B2553" s="4">
        <v>1.863577</v>
      </c>
      <c r="C2553" s="4">
        <v>-2.7360869999999999</v>
      </c>
      <c r="D2553" s="4">
        <v>3.427505</v>
      </c>
      <c r="E2553" s="4">
        <v>2.006014</v>
      </c>
      <c r="F2553" s="4">
        <v>-0.33996199999999999</v>
      </c>
      <c r="G2553" s="4">
        <v>-0.62859200000000004</v>
      </c>
      <c r="H2553" s="4" t="s">
        <v>3346</v>
      </c>
    </row>
    <row r="2554" spans="1:8">
      <c r="A2554" s="4">
        <v>3841</v>
      </c>
      <c r="B2554" s="4">
        <v>3.9864259999999998</v>
      </c>
      <c r="C2554" s="4">
        <v>8.8213E-2</v>
      </c>
      <c r="D2554" s="4">
        <v>0.68546099999999999</v>
      </c>
      <c r="E2554" s="4">
        <v>4.9035539999999997</v>
      </c>
      <c r="F2554" s="4">
        <v>0.77090199999999998</v>
      </c>
      <c r="G2554" s="4">
        <v>-0.77219199999999999</v>
      </c>
      <c r="H2554" s="4" t="s">
        <v>3347</v>
      </c>
    </row>
    <row r="2555" spans="1:8">
      <c r="A2555" s="4">
        <v>3842</v>
      </c>
      <c r="B2555" s="4">
        <v>2.8126570000000002</v>
      </c>
      <c r="C2555" s="4">
        <v>1.7287669999999999</v>
      </c>
      <c r="D2555" s="4">
        <v>-2.8464459999999998</v>
      </c>
      <c r="E2555" s="4">
        <v>2.448337</v>
      </c>
      <c r="F2555" s="4">
        <v>1.153575</v>
      </c>
      <c r="G2555" s="4">
        <v>-4.3123040000000001</v>
      </c>
      <c r="H2555" s="4" t="s">
        <v>3348</v>
      </c>
    </row>
    <row r="2556" spans="1:8">
      <c r="A2556" s="4">
        <v>3843</v>
      </c>
      <c r="B2556" s="4">
        <v>-8.5634580000000007</v>
      </c>
      <c r="C2556" s="4">
        <v>3.4802309999999999</v>
      </c>
      <c r="D2556" s="4">
        <v>-1.3435779999999999</v>
      </c>
      <c r="E2556" s="4">
        <v>-7.9065909999999997</v>
      </c>
      <c r="F2556" s="4">
        <v>-1.494731</v>
      </c>
      <c r="G2556" s="4">
        <v>-2.185975</v>
      </c>
      <c r="H2556" s="4" t="s">
        <v>3349</v>
      </c>
    </row>
    <row r="2557" spans="1:8">
      <c r="A2557" s="4">
        <v>3844</v>
      </c>
      <c r="B2557" s="4">
        <v>-3.4973420000000002</v>
      </c>
      <c r="C2557" s="4">
        <v>-0.51154900000000003</v>
      </c>
      <c r="D2557" s="4">
        <v>-1.943975</v>
      </c>
      <c r="E2557" s="4">
        <v>-2.4957769999999999</v>
      </c>
      <c r="F2557" s="4">
        <v>-0.35645700000000002</v>
      </c>
      <c r="G2557" s="4">
        <v>-3.9864449999999998</v>
      </c>
      <c r="H2557" s="4" t="s">
        <v>3350</v>
      </c>
    </row>
    <row r="2558" spans="1:8">
      <c r="A2558" s="4">
        <v>3845</v>
      </c>
      <c r="B2558" s="4">
        <v>6.3211000000000003E-2</v>
      </c>
      <c r="C2558" s="4">
        <v>1.7889120000000001</v>
      </c>
      <c r="D2558" s="4">
        <v>-1.2935490000000001</v>
      </c>
      <c r="E2558" s="4">
        <v>3.3683450000000001</v>
      </c>
      <c r="F2558" s="4">
        <v>-1.5663E-2</v>
      </c>
      <c r="G2558" s="4">
        <v>9.3607999999999997E-2</v>
      </c>
      <c r="H2558" s="4" t="s">
        <v>3351</v>
      </c>
    </row>
    <row r="2559" spans="1:8">
      <c r="A2559" s="4">
        <v>3846</v>
      </c>
      <c r="B2559" s="4">
        <v>-4.7357560000000003</v>
      </c>
      <c r="C2559" s="4">
        <v>1.600562</v>
      </c>
      <c r="D2559" s="4">
        <v>-2.1771189999999998</v>
      </c>
      <c r="E2559" s="4">
        <v>1.279884</v>
      </c>
      <c r="F2559" s="4">
        <v>-1.0830979999999999</v>
      </c>
      <c r="G2559" s="4">
        <v>-3.3816489999999999</v>
      </c>
      <c r="H2559" s="4" t="s">
        <v>3352</v>
      </c>
    </row>
    <row r="2560" spans="1:8">
      <c r="A2560" s="4">
        <v>3847</v>
      </c>
      <c r="B2560" s="4">
        <v>-1.068854</v>
      </c>
      <c r="C2560" s="4">
        <v>2.3995549999999999</v>
      </c>
      <c r="D2560" s="4">
        <v>-1.1592830000000001</v>
      </c>
      <c r="E2560" s="4">
        <v>-2.9110580000000001</v>
      </c>
      <c r="F2560" s="4">
        <v>-1.411678</v>
      </c>
      <c r="G2560" s="4">
        <v>-0.85992999999999997</v>
      </c>
      <c r="H2560" s="4" t="s">
        <v>3353</v>
      </c>
    </row>
    <row r="2561" spans="1:8">
      <c r="A2561" s="4">
        <v>3848</v>
      </c>
      <c r="B2561" s="4">
        <v>-1.763811</v>
      </c>
      <c r="C2561" s="4">
        <v>0.149479</v>
      </c>
      <c r="D2561" s="4">
        <v>-2.0842869999999998</v>
      </c>
      <c r="E2561" s="4">
        <v>0.27912100000000001</v>
      </c>
      <c r="F2561" s="4">
        <v>4.2158000000000001E-2</v>
      </c>
      <c r="G2561" s="4">
        <v>-1.848665</v>
      </c>
      <c r="H2561" s="4" t="s">
        <v>3354</v>
      </c>
    </row>
    <row r="2562" spans="1:8">
      <c r="A2562" s="4">
        <v>3849</v>
      </c>
      <c r="B2562" s="4">
        <v>-2.4661430000000002</v>
      </c>
      <c r="C2562" s="4">
        <v>-0.446801</v>
      </c>
      <c r="D2562" s="4">
        <v>-2.8222740000000002</v>
      </c>
      <c r="E2562" s="4">
        <v>-0.48959999999999998</v>
      </c>
      <c r="F2562" s="4">
        <v>-2.2736139999999998</v>
      </c>
      <c r="G2562" s="4">
        <v>-1.2879179999999999</v>
      </c>
      <c r="H2562" s="4" t="s">
        <v>3355</v>
      </c>
    </row>
    <row r="2563" spans="1:8">
      <c r="A2563" s="4">
        <v>3850</v>
      </c>
      <c r="B2563" s="4">
        <v>-2.1522990000000002</v>
      </c>
      <c r="C2563" s="4">
        <v>-0.48081699999999999</v>
      </c>
      <c r="D2563" s="4">
        <v>4.7685240000000002</v>
      </c>
      <c r="E2563" s="4">
        <v>0.58502900000000002</v>
      </c>
      <c r="F2563" s="4">
        <v>0.45032299999999997</v>
      </c>
      <c r="G2563" s="4">
        <v>3.0377100000000001</v>
      </c>
      <c r="H2563" s="4" t="s">
        <v>3356</v>
      </c>
    </row>
    <row r="2564" spans="1:8">
      <c r="A2564" s="4">
        <v>3851</v>
      </c>
      <c r="B2564" s="4">
        <v>3.2361170000000001</v>
      </c>
      <c r="C2564" s="4">
        <v>1.256799</v>
      </c>
      <c r="D2564" s="4">
        <v>-0.48157299999999997</v>
      </c>
      <c r="E2564" s="4">
        <v>-0.19225200000000001</v>
      </c>
      <c r="F2564" s="4">
        <v>0.64449500000000004</v>
      </c>
      <c r="G2564" s="4">
        <v>1.8595600000000001</v>
      </c>
      <c r="H2564" s="4" t="s">
        <v>3357</v>
      </c>
    </row>
    <row r="2565" spans="1:8">
      <c r="A2565" s="4">
        <v>3852</v>
      </c>
      <c r="B2565" s="4">
        <v>-3.4527950000000001</v>
      </c>
      <c r="C2565" s="4">
        <v>1.267344</v>
      </c>
      <c r="D2565" s="4">
        <v>-2.5795620000000001</v>
      </c>
      <c r="E2565" s="4">
        <v>-1.105459</v>
      </c>
      <c r="F2565" s="4">
        <v>-0.61589700000000003</v>
      </c>
      <c r="G2565" s="4">
        <v>0.213361</v>
      </c>
      <c r="H2565" s="4" t="s">
        <v>3358</v>
      </c>
    </row>
    <row r="2566" spans="1:8">
      <c r="A2566" s="4">
        <v>3853</v>
      </c>
      <c r="B2566" s="4">
        <v>2.4300160000000002</v>
      </c>
      <c r="C2566" s="4">
        <v>0.76566100000000004</v>
      </c>
      <c r="D2566" s="4">
        <v>0.44692100000000001</v>
      </c>
      <c r="E2566" s="4">
        <v>0.34031499999999998</v>
      </c>
      <c r="F2566" s="4">
        <v>-0.33243899999999998</v>
      </c>
      <c r="G2566" s="4">
        <v>2.8083100000000001</v>
      </c>
      <c r="H2566" s="4" t="s">
        <v>3359</v>
      </c>
    </row>
    <row r="2567" spans="1:8">
      <c r="A2567" s="4">
        <v>3854</v>
      </c>
      <c r="B2567" s="4">
        <v>-7.1339050000000004</v>
      </c>
      <c r="C2567" s="4">
        <v>2.0800169999999998</v>
      </c>
      <c r="D2567" s="4">
        <v>-3.8672110000000002</v>
      </c>
      <c r="E2567" s="4">
        <v>-0.89415500000000003</v>
      </c>
      <c r="F2567" s="4">
        <v>-0.20232</v>
      </c>
      <c r="G2567" s="4">
        <v>-3.5143279999999999</v>
      </c>
      <c r="H2567" s="4" t="s">
        <v>3360</v>
      </c>
    </row>
    <row r="2568" spans="1:8">
      <c r="A2568" s="4">
        <v>3855</v>
      </c>
      <c r="B2568" s="4">
        <v>-0.49563400000000002</v>
      </c>
      <c r="C2568" s="4">
        <v>0.72678399999999999</v>
      </c>
      <c r="D2568" s="4">
        <v>-0.77064299999999997</v>
      </c>
      <c r="E2568" s="4">
        <v>-1.4681550000000001</v>
      </c>
      <c r="F2568" s="4">
        <v>-3.859E-3</v>
      </c>
      <c r="G2568" s="4">
        <v>0.187666</v>
      </c>
      <c r="H2568" s="4" t="s">
        <v>3361</v>
      </c>
    </row>
    <row r="2569" spans="1:8">
      <c r="A2569" s="4">
        <v>3856</v>
      </c>
      <c r="B2569" s="4">
        <v>0.51985800000000004</v>
      </c>
      <c r="C2569" s="4">
        <v>0.89318600000000004</v>
      </c>
      <c r="D2569" s="4">
        <v>2.369602</v>
      </c>
      <c r="E2569" s="4">
        <v>1.6014550000000001</v>
      </c>
      <c r="F2569" s="4">
        <v>1.8859630000000001</v>
      </c>
      <c r="G2569" s="4">
        <v>0.48613299999999998</v>
      </c>
      <c r="H2569" s="4" t="s">
        <v>3362</v>
      </c>
    </row>
    <row r="2570" spans="1:8">
      <c r="A2570" s="4">
        <v>3857</v>
      </c>
      <c r="B2570" s="4">
        <v>-0.28632000000000002</v>
      </c>
      <c r="C2570" s="4">
        <v>1.375103</v>
      </c>
      <c r="D2570" s="4">
        <v>-2.5078610000000001</v>
      </c>
      <c r="E2570" s="4">
        <v>0.491869</v>
      </c>
      <c r="F2570" s="4">
        <v>-1.8183009999999999</v>
      </c>
      <c r="G2570" s="4">
        <v>-1.60975</v>
      </c>
      <c r="H2570" s="4" t="s">
        <v>3363</v>
      </c>
    </row>
    <row r="2571" spans="1:8">
      <c r="A2571" s="4">
        <v>3858</v>
      </c>
      <c r="B2571" s="4">
        <v>-1.4981E-2</v>
      </c>
      <c r="C2571" s="4">
        <v>-0.92430299999999999</v>
      </c>
      <c r="D2571" s="4">
        <v>-1.8523719999999999</v>
      </c>
      <c r="E2571" s="4">
        <v>4.6512560000000001</v>
      </c>
      <c r="F2571" s="4">
        <v>1.43194</v>
      </c>
      <c r="G2571" s="4">
        <v>-1.446299</v>
      </c>
      <c r="H2571" s="4" t="s">
        <v>3364</v>
      </c>
    </row>
    <row r="2572" spans="1:8">
      <c r="A2572" s="4">
        <v>3859</v>
      </c>
      <c r="B2572" s="4">
        <v>-0.20072100000000001</v>
      </c>
      <c r="C2572" s="4">
        <v>-0.77676999999999996</v>
      </c>
      <c r="D2572" s="4">
        <v>-1.981169</v>
      </c>
      <c r="E2572" s="4">
        <v>1.489519</v>
      </c>
      <c r="F2572" s="4">
        <v>-0.320878</v>
      </c>
      <c r="G2572" s="4">
        <v>-0.82864700000000002</v>
      </c>
      <c r="H2572" s="4" t="s">
        <v>3365</v>
      </c>
    </row>
    <row r="2573" spans="1:8">
      <c r="A2573" s="4">
        <v>3860</v>
      </c>
      <c r="B2573" s="4">
        <v>-5.2182519999999997</v>
      </c>
      <c r="C2573" s="4">
        <v>-0.19748099999999999</v>
      </c>
      <c r="D2573" s="4">
        <v>-3.1740930000000001</v>
      </c>
      <c r="E2573" s="4">
        <v>-1.4598990000000001</v>
      </c>
      <c r="F2573" s="4">
        <v>-1.1489279999999999</v>
      </c>
      <c r="G2573" s="4">
        <v>-3.4442349999999999</v>
      </c>
      <c r="H2573" s="4" t="s">
        <v>3366</v>
      </c>
    </row>
    <row r="2574" spans="1:8">
      <c r="A2574" s="4">
        <v>3861</v>
      </c>
      <c r="B2574" s="4">
        <v>-1.166949</v>
      </c>
      <c r="C2574" s="4">
        <v>1.5412239999999999</v>
      </c>
      <c r="D2574" s="4">
        <v>3.7021519999999999</v>
      </c>
      <c r="E2574" s="4">
        <v>1.435657</v>
      </c>
      <c r="F2574" s="4">
        <v>-0.60821499999999995</v>
      </c>
      <c r="G2574" s="4">
        <v>2.5541749999999999</v>
      </c>
      <c r="H2574" s="4" t="s">
        <v>3367</v>
      </c>
    </row>
    <row r="2575" spans="1:8">
      <c r="A2575" s="4">
        <v>3862</v>
      </c>
      <c r="B2575" s="4">
        <v>-1.924612</v>
      </c>
      <c r="C2575" s="4">
        <v>1.5255030000000001</v>
      </c>
      <c r="D2575" s="4">
        <v>-2.1840959999999998</v>
      </c>
      <c r="E2575" s="4">
        <v>2.5653589999999999</v>
      </c>
      <c r="F2575" s="4">
        <v>2.0452849999999998</v>
      </c>
      <c r="G2575" s="4">
        <v>-0.60841199999999995</v>
      </c>
      <c r="H2575" s="4" t="s">
        <v>3368</v>
      </c>
    </row>
    <row r="2576" spans="1:8">
      <c r="A2576" s="4">
        <v>3863</v>
      </c>
      <c r="B2576" s="4">
        <v>1.145248</v>
      </c>
      <c r="C2576" s="4">
        <v>0.31694</v>
      </c>
      <c r="D2576" s="4">
        <v>0.58809400000000001</v>
      </c>
      <c r="E2576" s="4">
        <v>2.0910890000000002</v>
      </c>
      <c r="F2576" s="4">
        <v>-0.95305499999999999</v>
      </c>
      <c r="G2576" s="4">
        <v>0.825824</v>
      </c>
      <c r="H2576" s="4" t="s">
        <v>3369</v>
      </c>
    </row>
    <row r="2577" spans="1:8">
      <c r="A2577" s="4">
        <v>3864</v>
      </c>
      <c r="B2577" s="4">
        <v>1.1076349999999999</v>
      </c>
      <c r="C2577" s="4">
        <v>0.418908</v>
      </c>
      <c r="D2577" s="4">
        <v>3.8168500000000001</v>
      </c>
      <c r="E2577" s="4">
        <v>-0.48847200000000002</v>
      </c>
      <c r="F2577" s="4">
        <v>1.04053</v>
      </c>
      <c r="G2577" s="4">
        <v>3.5187629999999999</v>
      </c>
      <c r="H2577" s="4" t="s">
        <v>3370</v>
      </c>
    </row>
    <row r="2578" spans="1:8">
      <c r="A2578" s="4">
        <v>3865</v>
      </c>
      <c r="B2578" s="4">
        <v>-5.5228999999999999</v>
      </c>
      <c r="C2578" s="4">
        <v>2.4186239999999999</v>
      </c>
      <c r="D2578" s="4">
        <v>1.2835380000000001</v>
      </c>
      <c r="E2578" s="4">
        <v>-2.085429</v>
      </c>
      <c r="F2578" s="4">
        <v>-0.305757</v>
      </c>
      <c r="G2578" s="4">
        <v>2.2608679999999999</v>
      </c>
      <c r="H2578" s="4" t="s">
        <v>3371</v>
      </c>
    </row>
    <row r="2579" spans="1:8">
      <c r="A2579" s="4">
        <v>3866</v>
      </c>
      <c r="B2579" s="4">
        <v>-2.4491019999999999</v>
      </c>
      <c r="C2579" s="4">
        <v>-0.70848800000000001</v>
      </c>
      <c r="D2579" s="4">
        <v>-1.2790429999999999</v>
      </c>
      <c r="E2579" s="4">
        <v>-1.5076579999999999</v>
      </c>
      <c r="F2579" s="4">
        <v>-0.971167</v>
      </c>
      <c r="G2579" s="4">
        <v>-1.0339529999999999</v>
      </c>
      <c r="H2579" s="4" t="s">
        <v>3372</v>
      </c>
    </row>
    <row r="2580" spans="1:8">
      <c r="A2580" s="4">
        <v>3867</v>
      </c>
      <c r="B2580" s="4">
        <v>-1.742953</v>
      </c>
      <c r="C2580" s="4">
        <v>0.61789700000000003</v>
      </c>
      <c r="D2580" s="4">
        <v>-3.5271999999999998E-2</v>
      </c>
      <c r="E2580" s="4">
        <v>1.96763</v>
      </c>
      <c r="F2580" s="4">
        <v>1.161835</v>
      </c>
      <c r="G2580" s="4">
        <v>1.4891270000000001</v>
      </c>
      <c r="H2580" s="4" t="s">
        <v>3373</v>
      </c>
    </row>
    <row r="2581" spans="1:8">
      <c r="A2581" s="4">
        <v>3868</v>
      </c>
      <c r="B2581" s="4">
        <v>0.48660100000000001</v>
      </c>
      <c r="C2581" s="4">
        <v>-7.3406890000000002</v>
      </c>
      <c r="D2581" s="4">
        <v>-3.1211760000000002</v>
      </c>
      <c r="E2581" s="4">
        <v>-1.203597</v>
      </c>
      <c r="F2581" s="4">
        <v>-0.426819</v>
      </c>
      <c r="G2581" s="4">
        <v>-9.5623950000000004</v>
      </c>
      <c r="H2581" s="4" t="s">
        <v>3374</v>
      </c>
    </row>
    <row r="2582" spans="1:8">
      <c r="A2582" s="4">
        <v>3869</v>
      </c>
      <c r="B2582" s="4">
        <v>1.308314</v>
      </c>
      <c r="C2582" s="4">
        <v>-1.193457</v>
      </c>
      <c r="D2582" s="4">
        <v>0.44115300000000002</v>
      </c>
      <c r="E2582" s="4">
        <v>1.841407</v>
      </c>
      <c r="F2582" s="4">
        <v>1.905122</v>
      </c>
      <c r="G2582" s="4">
        <v>-1.044092</v>
      </c>
      <c r="H2582" s="4" t="s">
        <v>3375</v>
      </c>
    </row>
    <row r="2583" spans="1:8">
      <c r="A2583" s="4">
        <v>3870</v>
      </c>
      <c r="B2583" s="4">
        <v>-4.1698529999999998</v>
      </c>
      <c r="C2583" s="4">
        <v>4.9170780000000001</v>
      </c>
      <c r="D2583" s="4">
        <v>-0.80914399999999997</v>
      </c>
      <c r="E2583" s="4">
        <v>1.870746</v>
      </c>
      <c r="F2583" s="4">
        <v>2.5187020000000002</v>
      </c>
      <c r="G2583" s="4">
        <v>-0.42197400000000002</v>
      </c>
      <c r="H2583" s="4" t="s">
        <v>3376</v>
      </c>
    </row>
    <row r="2584" spans="1:8">
      <c r="A2584" s="4">
        <v>3871</v>
      </c>
      <c r="B2584" s="4">
        <v>-2.7726760000000001</v>
      </c>
      <c r="C2584" s="4">
        <v>9.0576000000000004E-2</v>
      </c>
      <c r="D2584" s="4">
        <v>-1.757557</v>
      </c>
      <c r="E2584" s="4">
        <v>-3.5484049999999998</v>
      </c>
      <c r="F2584" s="4">
        <v>-0.150313</v>
      </c>
      <c r="G2584" s="4">
        <v>1.870598</v>
      </c>
      <c r="H2584" s="4" t="s">
        <v>3377</v>
      </c>
    </row>
    <row r="2585" spans="1:8">
      <c r="A2585" s="4">
        <v>3872</v>
      </c>
      <c r="B2585" s="4">
        <v>-0.75995000000000001</v>
      </c>
      <c r="C2585" s="4">
        <v>0.40605799999999997</v>
      </c>
      <c r="D2585" s="4">
        <v>1.2869219999999999</v>
      </c>
      <c r="E2585" s="4">
        <v>1.5358449999999999</v>
      </c>
      <c r="F2585" s="4">
        <v>1.0127839999999999</v>
      </c>
      <c r="G2585" s="4">
        <v>1.604886</v>
      </c>
      <c r="H2585" s="4" t="s">
        <v>3378</v>
      </c>
    </row>
    <row r="2586" spans="1:8">
      <c r="A2586" s="4">
        <v>3873</v>
      </c>
      <c r="B2586" s="4">
        <v>0.24499499999999999</v>
      </c>
      <c r="C2586" s="4">
        <v>2.0780639999999999</v>
      </c>
      <c r="D2586" s="4">
        <v>2.6258110000000001</v>
      </c>
      <c r="E2586" s="4">
        <v>-0.870838</v>
      </c>
      <c r="F2586" s="4">
        <v>-1.1173029999999999</v>
      </c>
      <c r="G2586" s="4">
        <v>1.6768970000000001</v>
      </c>
      <c r="H2586" s="4" t="s">
        <v>3379</v>
      </c>
    </row>
    <row r="2587" spans="1:8">
      <c r="A2587" s="4">
        <v>3874</v>
      </c>
      <c r="B2587" s="4">
        <v>2.5145770000000001</v>
      </c>
      <c r="C2587" s="4">
        <v>-1.3827160000000001</v>
      </c>
      <c r="D2587" s="4">
        <v>-1.1911449999999999</v>
      </c>
      <c r="E2587" s="4">
        <v>2.4125329999999998</v>
      </c>
      <c r="F2587" s="4">
        <v>-0.20402100000000001</v>
      </c>
      <c r="G2587" s="4">
        <v>-0.27731899999999998</v>
      </c>
      <c r="H2587" s="4" t="s">
        <v>3380</v>
      </c>
    </row>
    <row r="2588" spans="1:8">
      <c r="A2588" s="4">
        <v>3875</v>
      </c>
      <c r="B2588" s="4">
        <v>-2.3813629999999999</v>
      </c>
      <c r="C2588" s="4">
        <v>-1.0497179999999999</v>
      </c>
      <c r="D2588" s="4">
        <v>-1.5587660000000001</v>
      </c>
      <c r="E2588" s="4">
        <v>-0.89529700000000001</v>
      </c>
      <c r="F2588" s="4">
        <v>-0.72661299999999995</v>
      </c>
      <c r="G2588" s="4">
        <v>-5.2636089999999998</v>
      </c>
      <c r="H2588" s="4" t="s">
        <v>3381</v>
      </c>
    </row>
    <row r="2589" spans="1:8">
      <c r="A2589" s="4">
        <v>3876</v>
      </c>
      <c r="B2589" s="4">
        <v>-1.2036039999999999</v>
      </c>
      <c r="C2589" s="4">
        <v>1.72481</v>
      </c>
      <c r="D2589" s="4">
        <v>-1.6821999999999999</v>
      </c>
      <c r="E2589" s="4">
        <v>0.29005599999999998</v>
      </c>
      <c r="F2589" s="4">
        <v>3.3101999999999999E-2</v>
      </c>
      <c r="G2589" s="4">
        <v>-1.1951959999999999</v>
      </c>
      <c r="H2589" s="4" t="s">
        <v>3382</v>
      </c>
    </row>
    <row r="2590" spans="1:8">
      <c r="A2590" s="4">
        <v>3877</v>
      </c>
      <c r="B2590" s="4">
        <v>3.1252789999999999</v>
      </c>
      <c r="C2590" s="4">
        <v>-2.5371510000000002</v>
      </c>
      <c r="D2590" s="4">
        <v>-1.809185</v>
      </c>
      <c r="E2590" s="4">
        <v>3.473506</v>
      </c>
      <c r="F2590" s="4">
        <v>0.31485999999999997</v>
      </c>
      <c r="G2590" s="4">
        <v>-1.3050930000000001</v>
      </c>
      <c r="H2590" s="4" t="s">
        <v>3383</v>
      </c>
    </row>
    <row r="2591" spans="1:8">
      <c r="A2591" s="4">
        <v>3878</v>
      </c>
      <c r="B2591" s="4">
        <v>-1.9531829999999999</v>
      </c>
      <c r="C2591" s="4">
        <v>0.86336800000000002</v>
      </c>
      <c r="D2591" s="4">
        <v>0.57011900000000004</v>
      </c>
      <c r="E2591" s="4">
        <v>-2.8518050000000001</v>
      </c>
      <c r="F2591" s="4">
        <v>-2.0656110000000001</v>
      </c>
      <c r="G2591" s="4">
        <v>1.5777559999999999</v>
      </c>
      <c r="H2591" s="4" t="s">
        <v>3384</v>
      </c>
    </row>
    <row r="2592" spans="1:8">
      <c r="A2592" s="4">
        <v>3879</v>
      </c>
      <c r="B2592" s="4">
        <v>2.759547</v>
      </c>
      <c r="C2592" s="4">
        <v>-1.757093</v>
      </c>
      <c r="D2592" s="4">
        <v>-1.290497</v>
      </c>
      <c r="E2592" s="4">
        <v>-2.4089070000000001</v>
      </c>
      <c r="F2592" s="4">
        <v>-1.1578999999999999</v>
      </c>
      <c r="G2592" s="4">
        <v>-3.5245470000000001</v>
      </c>
      <c r="H2592" s="4" t="s">
        <v>3385</v>
      </c>
    </row>
    <row r="2593" spans="1:8">
      <c r="A2593" s="4">
        <v>3880</v>
      </c>
      <c r="B2593" s="4">
        <v>8.1772919999999996</v>
      </c>
      <c r="C2593" s="4">
        <v>-3.4423050000000002</v>
      </c>
      <c r="D2593" s="4">
        <v>1.3353710000000001</v>
      </c>
      <c r="E2593" s="4">
        <v>6.3337870000000001</v>
      </c>
      <c r="F2593" s="4">
        <v>0.90102000000000004</v>
      </c>
      <c r="G2593" s="4">
        <v>-0.70860699999999999</v>
      </c>
      <c r="H2593" s="4" t="s">
        <v>3386</v>
      </c>
    </row>
    <row r="2594" spans="1:8">
      <c r="A2594" s="4">
        <v>3881</v>
      </c>
      <c r="B2594" s="4">
        <v>0.75111300000000003</v>
      </c>
      <c r="C2594" s="4">
        <v>0.26115699999999997</v>
      </c>
      <c r="D2594" s="4">
        <v>0.66779900000000003</v>
      </c>
      <c r="E2594" s="4">
        <v>-0.50279200000000002</v>
      </c>
      <c r="F2594" s="4">
        <v>-0.23086200000000001</v>
      </c>
      <c r="G2594" s="4">
        <v>0.76380700000000001</v>
      </c>
      <c r="H2594" s="4" t="s">
        <v>3387</v>
      </c>
    </row>
    <row r="2595" spans="1:8">
      <c r="A2595" s="4">
        <v>3882</v>
      </c>
      <c r="B2595" s="4">
        <v>-2.5230459999999999</v>
      </c>
      <c r="C2595" s="4">
        <v>3.7569210000000002</v>
      </c>
      <c r="D2595" s="4">
        <v>-2.0839080000000001</v>
      </c>
      <c r="E2595" s="4">
        <v>-1.738494</v>
      </c>
      <c r="F2595" s="4">
        <v>-0.166574</v>
      </c>
      <c r="G2595" s="4">
        <v>3.9246999999999997E-2</v>
      </c>
      <c r="H2595" s="4" t="s">
        <v>3388</v>
      </c>
    </row>
    <row r="2596" spans="1:8">
      <c r="A2596" s="4">
        <v>3883</v>
      </c>
      <c r="B2596" s="4">
        <v>-4.6954849999999997</v>
      </c>
      <c r="C2596" s="4">
        <v>1.7816069999999999</v>
      </c>
      <c r="D2596" s="4">
        <v>-0.81323800000000002</v>
      </c>
      <c r="E2596" s="4">
        <v>1.0149779999999999</v>
      </c>
      <c r="F2596" s="4">
        <v>3.4040949999999999</v>
      </c>
      <c r="G2596" s="4">
        <v>-1.3174239999999999</v>
      </c>
      <c r="H2596" s="4" t="s">
        <v>3389</v>
      </c>
    </row>
    <row r="2597" spans="1:8">
      <c r="A2597" s="4">
        <v>3884</v>
      </c>
      <c r="B2597" s="4">
        <v>6.6460000000000005E-2</v>
      </c>
      <c r="C2597" s="4">
        <v>-0.13081899999999999</v>
      </c>
      <c r="D2597" s="4">
        <v>0.61619100000000004</v>
      </c>
      <c r="E2597" s="4">
        <v>-1.8366039999999999</v>
      </c>
      <c r="F2597" s="4">
        <v>3.9167E-2</v>
      </c>
      <c r="G2597" s="4">
        <v>-0.72481600000000002</v>
      </c>
      <c r="H2597" s="4" t="s">
        <v>3390</v>
      </c>
    </row>
    <row r="2598" spans="1:8">
      <c r="A2598" s="4">
        <v>3885</v>
      </c>
      <c r="B2598" s="4">
        <v>2.3934630000000001</v>
      </c>
      <c r="C2598" s="4">
        <v>0.97728300000000001</v>
      </c>
      <c r="D2598" s="4">
        <v>1.8458509999999999</v>
      </c>
      <c r="E2598" s="4">
        <v>3.6237889999999999</v>
      </c>
      <c r="F2598" s="4">
        <v>0.45743499999999998</v>
      </c>
      <c r="G2598" s="4">
        <v>1.1248499999999999</v>
      </c>
      <c r="H2598" s="4" t="s">
        <v>3391</v>
      </c>
    </row>
    <row r="2599" spans="1:8">
      <c r="A2599" s="4">
        <v>3886</v>
      </c>
      <c r="B2599" s="4">
        <v>0.49487700000000001</v>
      </c>
      <c r="C2599" s="4">
        <v>-1.79965</v>
      </c>
      <c r="D2599" s="4">
        <v>2.1909999999999999E-2</v>
      </c>
      <c r="E2599" s="4">
        <v>-1.5867610000000001</v>
      </c>
      <c r="F2599" s="4">
        <v>1.365632</v>
      </c>
      <c r="G2599" s="4">
        <v>-2.348214</v>
      </c>
      <c r="H2599" s="4" t="s">
        <v>3392</v>
      </c>
    </row>
    <row r="2600" spans="1:8">
      <c r="A2600" s="4">
        <v>3887</v>
      </c>
      <c r="B2600" s="4">
        <v>2.0148950000000001</v>
      </c>
      <c r="C2600" s="4">
        <v>-0.37027300000000002</v>
      </c>
      <c r="D2600" s="4">
        <v>1.881462</v>
      </c>
      <c r="E2600" s="4">
        <v>2.5102370000000001</v>
      </c>
      <c r="F2600" s="4">
        <v>0.86025600000000002</v>
      </c>
      <c r="G2600" s="4">
        <v>0.807979</v>
      </c>
      <c r="H2600" s="4" t="s">
        <v>3393</v>
      </c>
    </row>
    <row r="2601" spans="1:8">
      <c r="A2601" s="4">
        <v>3888</v>
      </c>
      <c r="B2601" s="4">
        <v>-1.052953</v>
      </c>
      <c r="C2601" s="4">
        <v>0.40491300000000002</v>
      </c>
      <c r="D2601" s="4">
        <v>1.982448</v>
      </c>
      <c r="E2601" s="4">
        <v>6.3844999999999999E-2</v>
      </c>
      <c r="F2601" s="4">
        <v>-0.335756</v>
      </c>
      <c r="G2601" s="4">
        <v>1.1184130000000001</v>
      </c>
      <c r="H2601" s="4" t="s">
        <v>3394</v>
      </c>
    </row>
    <row r="2602" spans="1:8">
      <c r="A2602" s="4">
        <v>3889</v>
      </c>
      <c r="B2602" s="4">
        <v>1.077906</v>
      </c>
      <c r="C2602" s="4">
        <v>-0.73962600000000001</v>
      </c>
      <c r="D2602" s="4">
        <v>2.6455860000000002</v>
      </c>
      <c r="E2602" s="4">
        <v>0.158716</v>
      </c>
      <c r="F2602" s="4">
        <v>0.236983</v>
      </c>
      <c r="G2602" s="4">
        <v>3.0229170000000001</v>
      </c>
      <c r="H2602" s="4" t="s">
        <v>3395</v>
      </c>
    </row>
    <row r="2603" spans="1:8">
      <c r="A2603" s="4">
        <v>3890</v>
      </c>
      <c r="B2603" s="4">
        <v>-2.7691020000000002</v>
      </c>
      <c r="C2603" s="4">
        <v>1.7043170000000001</v>
      </c>
      <c r="D2603" s="4">
        <v>-0.81410700000000003</v>
      </c>
      <c r="E2603" s="4">
        <v>0.488145</v>
      </c>
      <c r="F2603" s="4">
        <v>0.89293599999999995</v>
      </c>
      <c r="G2603" s="4">
        <v>-1.076902</v>
      </c>
      <c r="H2603" s="4" t="s">
        <v>3396</v>
      </c>
    </row>
    <row r="2604" spans="1:8">
      <c r="A2604" s="4">
        <v>3891</v>
      </c>
      <c r="B2604" s="4">
        <v>-4.0462600000000002</v>
      </c>
      <c r="C2604" s="4">
        <v>2.1783E-2</v>
      </c>
      <c r="D2604" s="4">
        <v>3.2627120000000001</v>
      </c>
      <c r="E2604" s="4">
        <v>-1.211131</v>
      </c>
      <c r="F2604" s="4">
        <v>-0.80820999999999998</v>
      </c>
      <c r="G2604" s="4">
        <v>2.0295019999999999</v>
      </c>
      <c r="H2604" s="4" t="s">
        <v>3397</v>
      </c>
    </row>
    <row r="2605" spans="1:8">
      <c r="A2605" s="4">
        <v>3892</v>
      </c>
      <c r="B2605" s="4">
        <v>-3.2936670000000001</v>
      </c>
      <c r="C2605" s="4">
        <v>0.57945400000000002</v>
      </c>
      <c r="D2605" s="4">
        <v>-1.5756209999999999</v>
      </c>
      <c r="E2605" s="4">
        <v>2.1567820000000002</v>
      </c>
      <c r="F2605" s="4">
        <v>1.0551569999999999</v>
      </c>
      <c r="G2605" s="4">
        <v>-4.3073750000000004</v>
      </c>
      <c r="H2605" s="4" t="s">
        <v>3398</v>
      </c>
    </row>
    <row r="2606" spans="1:8">
      <c r="A2606" s="4">
        <v>3893</v>
      </c>
      <c r="B2606" s="4">
        <v>-0.30314600000000003</v>
      </c>
      <c r="C2606" s="4">
        <v>1.242526</v>
      </c>
      <c r="D2606" s="4">
        <v>2.6155900000000001</v>
      </c>
      <c r="E2606" s="4">
        <v>-1.061183</v>
      </c>
      <c r="F2606" s="4">
        <v>7.4996999999999994E-2</v>
      </c>
      <c r="G2606" s="4">
        <v>2.948985</v>
      </c>
      <c r="H2606" s="4" t="s">
        <v>3399</v>
      </c>
    </row>
    <row r="2607" spans="1:8">
      <c r="A2607" s="4">
        <v>3894</v>
      </c>
      <c r="B2607" s="4">
        <v>9.9377700000000004</v>
      </c>
      <c r="C2607" s="4">
        <v>-3.8461509999999999</v>
      </c>
      <c r="D2607" s="4">
        <v>3.336652</v>
      </c>
      <c r="E2607" s="4">
        <v>8.8873519999999999</v>
      </c>
      <c r="F2607" s="4">
        <v>5.1323999999999996</v>
      </c>
      <c r="G2607" s="4">
        <v>-0.63773199999999997</v>
      </c>
      <c r="H2607" s="4" t="s">
        <v>3400</v>
      </c>
    </row>
    <row r="2608" spans="1:8">
      <c r="A2608" s="4">
        <v>3895</v>
      </c>
      <c r="B2608" s="4">
        <v>-1.431351</v>
      </c>
      <c r="C2608" s="4">
        <v>1.072338</v>
      </c>
      <c r="D2608" s="4">
        <v>-1.238E-3</v>
      </c>
      <c r="E2608" s="4">
        <v>-1.930528</v>
      </c>
      <c r="F2608" s="4">
        <v>-0.75143599999999999</v>
      </c>
      <c r="G2608" s="4">
        <v>0.53097899999999998</v>
      </c>
      <c r="H2608" s="4" t="s">
        <v>3401</v>
      </c>
    </row>
    <row r="2609" spans="1:8">
      <c r="A2609" s="4">
        <v>3896</v>
      </c>
      <c r="B2609" s="4">
        <v>0.31508599999999998</v>
      </c>
      <c r="C2609" s="4">
        <v>2.244742</v>
      </c>
      <c r="D2609" s="4">
        <v>2.5612819999999998</v>
      </c>
      <c r="E2609" s="4">
        <v>0.79312000000000005</v>
      </c>
      <c r="F2609" s="4">
        <v>1.9851099999999999</v>
      </c>
      <c r="G2609" s="4">
        <v>1.6719660000000001</v>
      </c>
      <c r="H2609" s="4" t="s">
        <v>3402</v>
      </c>
    </row>
    <row r="2610" spans="1:8">
      <c r="A2610" s="4">
        <v>3897</v>
      </c>
      <c r="B2610" s="4">
        <v>-0.53849899999999995</v>
      </c>
      <c r="C2610" s="4">
        <v>-0.37756800000000001</v>
      </c>
      <c r="D2610" s="4">
        <v>1.4454689999999999</v>
      </c>
      <c r="E2610" s="4">
        <v>2.9585E-2</v>
      </c>
      <c r="F2610" s="4">
        <v>-0.37796999999999997</v>
      </c>
      <c r="G2610" s="4">
        <v>3.601175</v>
      </c>
      <c r="H2610" s="4" t="s">
        <v>3403</v>
      </c>
    </row>
    <row r="2611" spans="1:8">
      <c r="A2611" s="4">
        <v>3898</v>
      </c>
      <c r="B2611" s="4">
        <v>2.1152470000000001</v>
      </c>
      <c r="C2611" s="4">
        <v>-1.3801140000000001</v>
      </c>
      <c r="D2611" s="4">
        <v>1.4658230000000001</v>
      </c>
      <c r="E2611" s="4">
        <v>0.56324399999999997</v>
      </c>
      <c r="F2611" s="4">
        <v>0.77907000000000004</v>
      </c>
      <c r="G2611" s="4">
        <v>-0.34537299999999999</v>
      </c>
      <c r="H2611" s="4" t="s">
        <v>3404</v>
      </c>
    </row>
    <row r="2612" spans="1:8">
      <c r="A2612" s="4">
        <v>3899</v>
      </c>
      <c r="B2612" s="4">
        <v>0.98186600000000002</v>
      </c>
      <c r="C2612" s="4">
        <v>0.94635499999999995</v>
      </c>
      <c r="D2612" s="4">
        <v>1.962534</v>
      </c>
      <c r="E2612" s="4">
        <v>1.3916679999999999</v>
      </c>
      <c r="F2612" s="4">
        <v>-7.0091000000000001E-2</v>
      </c>
      <c r="G2612" s="4">
        <v>2.2142740000000001</v>
      </c>
      <c r="H2612" s="4" t="s">
        <v>3405</v>
      </c>
    </row>
    <row r="2613" spans="1:8">
      <c r="A2613" s="4">
        <v>3900</v>
      </c>
      <c r="B2613" s="4">
        <v>4.4346449999999997</v>
      </c>
      <c r="C2613" s="4">
        <v>0.366921</v>
      </c>
      <c r="D2613" s="4">
        <v>3.1563400000000001</v>
      </c>
      <c r="E2613" s="4">
        <v>4.9752070000000002</v>
      </c>
      <c r="F2613" s="4">
        <v>1.7273700000000001</v>
      </c>
      <c r="G2613" s="4">
        <v>3.5872860000000002</v>
      </c>
      <c r="H2613" s="4" t="s">
        <v>3406</v>
      </c>
    </row>
    <row r="2614" spans="1:8">
      <c r="A2614" s="4">
        <v>3901</v>
      </c>
      <c r="B2614" s="4">
        <v>-4.1051719999999996</v>
      </c>
      <c r="C2614" s="4">
        <v>-0.25187999999999999</v>
      </c>
      <c r="D2614" s="4">
        <v>-0.30446099999999998</v>
      </c>
      <c r="E2614" s="4">
        <v>-0.44504199999999999</v>
      </c>
      <c r="F2614" s="4">
        <v>-0.70752999999999999</v>
      </c>
      <c r="G2614" s="4">
        <v>-0.27157700000000001</v>
      </c>
      <c r="H2614" s="4" t="s">
        <v>3407</v>
      </c>
    </row>
    <row r="2615" spans="1:8">
      <c r="A2615" s="4">
        <v>3902</v>
      </c>
      <c r="B2615" s="4">
        <v>1.1105</v>
      </c>
      <c r="C2615" s="4">
        <v>1.188939</v>
      </c>
      <c r="D2615" s="4">
        <v>-2.0777060000000001</v>
      </c>
      <c r="E2615" s="4">
        <v>-2.4152149999999999</v>
      </c>
      <c r="F2615" s="4">
        <v>-1.9427650000000001</v>
      </c>
      <c r="G2615" s="4">
        <v>0.78540299999999996</v>
      </c>
      <c r="H2615" s="4" t="s">
        <v>3408</v>
      </c>
    </row>
    <row r="2616" spans="1:8">
      <c r="A2616" s="4">
        <v>3903</v>
      </c>
      <c r="B2616" s="4">
        <v>0.90407700000000002</v>
      </c>
      <c r="C2616" s="4">
        <v>1.2748109999999999</v>
      </c>
      <c r="D2616" s="4">
        <v>3.3749150000000001</v>
      </c>
      <c r="E2616" s="4">
        <v>0.69159400000000004</v>
      </c>
      <c r="F2616" s="4">
        <v>0.120202</v>
      </c>
      <c r="G2616" s="4">
        <v>4.7696930000000002</v>
      </c>
      <c r="H2616" s="4" t="s">
        <v>3409</v>
      </c>
    </row>
    <row r="2617" spans="1:8">
      <c r="A2617" s="4">
        <v>3904</v>
      </c>
      <c r="B2617" s="4">
        <v>3.7314E-2</v>
      </c>
      <c r="C2617" s="4">
        <v>-2.4515120000000001</v>
      </c>
      <c r="D2617" s="4">
        <v>-3.353939</v>
      </c>
      <c r="E2617" s="4">
        <v>4.1622859999999999</v>
      </c>
      <c r="F2617" s="4">
        <v>1.204618</v>
      </c>
      <c r="G2617" s="4">
        <v>-4.4494759999999998</v>
      </c>
      <c r="H2617" s="4" t="s">
        <v>3410</v>
      </c>
    </row>
    <row r="2618" spans="1:8">
      <c r="A2618" s="4">
        <v>3905</v>
      </c>
      <c r="B2618" s="4">
        <v>-0.38315100000000002</v>
      </c>
      <c r="C2618" s="4">
        <v>0.39216299999999998</v>
      </c>
      <c r="D2618" s="4">
        <v>1.8154760000000001</v>
      </c>
      <c r="E2618" s="4">
        <v>0.42299100000000001</v>
      </c>
      <c r="F2618" s="4">
        <v>-1.262065</v>
      </c>
      <c r="G2618" s="4">
        <v>0.66299399999999997</v>
      </c>
      <c r="H2618" s="4" t="s">
        <v>3411</v>
      </c>
    </row>
    <row r="2619" spans="1:8">
      <c r="A2619" s="4">
        <v>3906</v>
      </c>
      <c r="B2619" s="4">
        <v>-3.2421259999999998</v>
      </c>
      <c r="C2619" s="4">
        <v>1.7145889999999999</v>
      </c>
      <c r="D2619" s="4">
        <v>0.59405600000000003</v>
      </c>
      <c r="E2619" s="4">
        <v>-1.4306620000000001</v>
      </c>
      <c r="F2619" s="4">
        <v>-1.3096989999999999</v>
      </c>
      <c r="G2619" s="4">
        <v>0.55410499999999996</v>
      </c>
      <c r="H2619" s="4" t="s">
        <v>3412</v>
      </c>
    </row>
    <row r="2620" spans="1:8">
      <c r="A2620" s="4">
        <v>3907</v>
      </c>
      <c r="B2620" s="4">
        <v>-0.478273</v>
      </c>
      <c r="C2620" s="4">
        <v>0.22358700000000001</v>
      </c>
      <c r="D2620" s="4">
        <v>0.62832100000000002</v>
      </c>
      <c r="E2620" s="4">
        <v>-2.2623579999999999</v>
      </c>
      <c r="F2620" s="4">
        <v>-2.1383939999999999</v>
      </c>
      <c r="G2620" s="4">
        <v>0.78017999999999998</v>
      </c>
      <c r="H2620" s="4" t="s">
        <v>3413</v>
      </c>
    </row>
    <row r="2621" spans="1:8">
      <c r="A2621" s="4">
        <v>3908</v>
      </c>
      <c r="B2621" s="4">
        <v>1.5352790000000001</v>
      </c>
      <c r="C2621" s="4">
        <v>-0.91006500000000001</v>
      </c>
      <c r="D2621" s="4">
        <v>-2.318657</v>
      </c>
      <c r="E2621" s="4">
        <v>1.3995740000000001</v>
      </c>
      <c r="F2621" s="4">
        <v>1.2909060000000001</v>
      </c>
      <c r="G2621" s="4">
        <v>-2.9445299999999999</v>
      </c>
      <c r="H2621" s="4" t="s">
        <v>3414</v>
      </c>
    </row>
    <row r="2622" spans="1:8">
      <c r="A2622" s="4">
        <v>3909</v>
      </c>
      <c r="B2622" s="4">
        <v>0.82555299999999998</v>
      </c>
      <c r="C2622" s="4">
        <v>-8.7312000000000001E-2</v>
      </c>
      <c r="D2622" s="4">
        <v>0.26240999999999998</v>
      </c>
      <c r="E2622" s="4">
        <v>-1.8905780000000001</v>
      </c>
      <c r="F2622" s="4">
        <v>-0.85551699999999997</v>
      </c>
      <c r="G2622" s="4">
        <v>1.8347439999999999</v>
      </c>
      <c r="H2622" s="4" t="s">
        <v>3415</v>
      </c>
    </row>
    <row r="2623" spans="1:8">
      <c r="A2623" s="4">
        <v>3910</v>
      </c>
      <c r="B2623" s="4">
        <v>-0.91286400000000001</v>
      </c>
      <c r="C2623" s="4">
        <v>0.99610100000000001</v>
      </c>
      <c r="D2623" s="4">
        <v>0.70541799999999999</v>
      </c>
      <c r="E2623" s="4">
        <v>0.96970299999999998</v>
      </c>
      <c r="F2623" s="4">
        <v>1.3258399999999999</v>
      </c>
      <c r="G2623" s="4">
        <v>0.61615699999999995</v>
      </c>
      <c r="H2623" s="4" t="s">
        <v>3416</v>
      </c>
    </row>
    <row r="2624" spans="1:8">
      <c r="A2624" s="4">
        <v>3911</v>
      </c>
      <c r="B2624" s="4">
        <v>-2.6222810000000001</v>
      </c>
      <c r="C2624" s="4">
        <v>0.47461599999999998</v>
      </c>
      <c r="D2624" s="4">
        <v>-0.78553899999999999</v>
      </c>
      <c r="E2624" s="4">
        <v>-1.230416</v>
      </c>
      <c r="F2624" s="4">
        <v>0.42047400000000001</v>
      </c>
      <c r="G2624" s="4">
        <v>0.132157</v>
      </c>
      <c r="H2624" s="4" t="s">
        <v>3417</v>
      </c>
    </row>
    <row r="2625" spans="1:8">
      <c r="A2625" s="4">
        <v>3912</v>
      </c>
      <c r="B2625" s="4">
        <v>-2.0682179999999999</v>
      </c>
      <c r="C2625" s="4">
        <v>-0.112787</v>
      </c>
      <c r="D2625" s="4">
        <v>-3.0403549999999999</v>
      </c>
      <c r="E2625" s="4">
        <v>1.8507260000000001</v>
      </c>
      <c r="F2625" s="4">
        <v>-0.37918499999999999</v>
      </c>
      <c r="G2625" s="4">
        <v>-3.7555480000000001</v>
      </c>
      <c r="H2625" s="4" t="s">
        <v>3418</v>
      </c>
    </row>
    <row r="2626" spans="1:8">
      <c r="A2626" s="4">
        <v>3913</v>
      </c>
      <c r="B2626" s="4">
        <v>-0.96469700000000003</v>
      </c>
      <c r="C2626" s="4">
        <v>1.7706710000000001</v>
      </c>
      <c r="D2626" s="4">
        <v>1.1703079999999999</v>
      </c>
      <c r="E2626" s="4">
        <v>-2.2900879999999999</v>
      </c>
      <c r="F2626" s="4">
        <v>-1.2104680000000001</v>
      </c>
      <c r="G2626" s="4">
        <v>1.9540109999999999</v>
      </c>
      <c r="H2626" s="4" t="s">
        <v>3419</v>
      </c>
    </row>
    <row r="2627" spans="1:8">
      <c r="A2627" s="4">
        <v>3914</v>
      </c>
      <c r="B2627" s="4">
        <v>1.413554</v>
      </c>
      <c r="C2627" s="4">
        <v>1.292675</v>
      </c>
      <c r="D2627" s="4">
        <v>0.36209000000000002</v>
      </c>
      <c r="E2627" s="4">
        <v>-0.79044999999999999</v>
      </c>
      <c r="F2627" s="4">
        <v>-0.89894499999999999</v>
      </c>
      <c r="G2627" s="4">
        <v>1.109291</v>
      </c>
      <c r="H2627" s="4" t="s">
        <v>3420</v>
      </c>
    </row>
    <row r="2628" spans="1:8">
      <c r="A2628" s="4">
        <v>3915</v>
      </c>
      <c r="B2628" s="4">
        <v>0.46203699999999998</v>
      </c>
      <c r="C2628" s="4">
        <v>-0.525783</v>
      </c>
      <c r="D2628" s="4">
        <v>1.734696</v>
      </c>
      <c r="E2628" s="4">
        <v>0.272984</v>
      </c>
      <c r="F2628" s="4">
        <v>0.57769300000000001</v>
      </c>
      <c r="G2628" s="4">
        <v>0.23775499999999999</v>
      </c>
      <c r="H2628" s="4" t="s">
        <v>3421</v>
      </c>
    </row>
    <row r="2629" spans="1:8">
      <c r="A2629" s="4">
        <v>3916</v>
      </c>
      <c r="B2629" s="4">
        <v>-8.1967289999999995</v>
      </c>
      <c r="C2629" s="4">
        <v>-1.280165</v>
      </c>
      <c r="D2629" s="4">
        <v>-2.967171</v>
      </c>
      <c r="E2629" s="4">
        <v>-2.389446</v>
      </c>
      <c r="F2629" s="4">
        <v>-1.8697379999999999</v>
      </c>
      <c r="G2629" s="4">
        <v>-2.1128450000000001</v>
      </c>
      <c r="H2629" s="4" t="s">
        <v>3422</v>
      </c>
    </row>
    <row r="2630" spans="1:8">
      <c r="A2630" s="4">
        <v>3917</v>
      </c>
      <c r="B2630" s="4">
        <v>0.78010199999999996</v>
      </c>
      <c r="C2630" s="4">
        <v>-0.42353400000000002</v>
      </c>
      <c r="D2630" s="4">
        <v>0.47824800000000001</v>
      </c>
      <c r="E2630" s="4">
        <v>3.8806060000000002</v>
      </c>
      <c r="F2630" s="4">
        <v>1.392398</v>
      </c>
      <c r="G2630" s="4">
        <v>-4.787598</v>
      </c>
      <c r="H2630" s="4" t="s">
        <v>3423</v>
      </c>
    </row>
    <row r="2631" spans="1:8">
      <c r="A2631" s="4">
        <v>3918</v>
      </c>
      <c r="B2631" s="4">
        <v>-1.604946</v>
      </c>
      <c r="C2631" s="4">
        <v>0.452071</v>
      </c>
      <c r="D2631" s="4">
        <v>0.42817300000000003</v>
      </c>
      <c r="E2631" s="4">
        <v>-0.86468199999999995</v>
      </c>
      <c r="F2631" s="4">
        <v>1.275056</v>
      </c>
      <c r="G2631" s="4">
        <v>0.91144800000000004</v>
      </c>
      <c r="H2631" s="4" t="s">
        <v>3424</v>
      </c>
    </row>
    <row r="2632" spans="1:8">
      <c r="A2632" s="4">
        <v>3919</v>
      </c>
      <c r="B2632" s="4">
        <v>1.6771160000000001</v>
      </c>
      <c r="C2632" s="4">
        <v>-2.128177</v>
      </c>
      <c r="D2632" s="4">
        <v>-0.518424</v>
      </c>
      <c r="E2632" s="4">
        <v>-0.272615</v>
      </c>
      <c r="F2632" s="4">
        <v>-0.36899799999999999</v>
      </c>
      <c r="G2632" s="4">
        <v>-1.6243920000000001</v>
      </c>
      <c r="H2632" s="4" t="s">
        <v>3425</v>
      </c>
    </row>
    <row r="2633" spans="1:8">
      <c r="A2633" s="4">
        <v>3920</v>
      </c>
      <c r="B2633" s="4">
        <v>-1.400266</v>
      </c>
      <c r="C2633" s="4">
        <v>-2.3924080000000001</v>
      </c>
      <c r="D2633" s="4">
        <v>-3.770006</v>
      </c>
      <c r="E2633" s="4">
        <v>-1.333968</v>
      </c>
      <c r="F2633" s="4">
        <v>-1.0893980000000001</v>
      </c>
      <c r="G2633" s="4">
        <v>-3.3960819999999998</v>
      </c>
      <c r="H2633" s="4" t="s">
        <v>3426</v>
      </c>
    </row>
    <row r="2634" spans="1:8">
      <c r="A2634" s="4">
        <v>3921</v>
      </c>
      <c r="B2634" s="4">
        <v>-0.46667199999999998</v>
      </c>
      <c r="C2634" s="4">
        <v>-0.20513300000000001</v>
      </c>
      <c r="D2634" s="4">
        <v>3.4219889999999999</v>
      </c>
      <c r="E2634" s="4">
        <v>-2.1184240000000001</v>
      </c>
      <c r="F2634" s="4">
        <v>-0.73453800000000002</v>
      </c>
      <c r="G2634" s="4">
        <v>3.6369099999999999</v>
      </c>
      <c r="H2634" s="4" t="s">
        <v>3427</v>
      </c>
    </row>
    <row r="2635" spans="1:8">
      <c r="A2635" s="4">
        <v>3922</v>
      </c>
      <c r="B2635" s="4">
        <v>-4.1495949999999997</v>
      </c>
      <c r="C2635" s="4">
        <v>1.591637</v>
      </c>
      <c r="D2635" s="4">
        <v>-2.3820839999999999</v>
      </c>
      <c r="E2635" s="4">
        <v>0.50639100000000004</v>
      </c>
      <c r="F2635" s="4">
        <v>0.24232000000000001</v>
      </c>
      <c r="G2635" s="4">
        <v>-2.4605969999999999</v>
      </c>
      <c r="H2635" s="4" t="s">
        <v>3428</v>
      </c>
    </row>
    <row r="2636" spans="1:8">
      <c r="A2636" s="4">
        <v>3923</v>
      </c>
      <c r="B2636" s="4">
        <v>-4.3812189999999998</v>
      </c>
      <c r="C2636" s="4">
        <v>0.127077</v>
      </c>
      <c r="D2636" s="4">
        <v>-3.6617860000000002</v>
      </c>
      <c r="E2636" s="4">
        <v>1.9169069999999999</v>
      </c>
      <c r="F2636" s="4">
        <v>-0.128884</v>
      </c>
      <c r="G2636" s="4">
        <v>-4.897373</v>
      </c>
      <c r="H2636" s="4" t="s">
        <v>3429</v>
      </c>
    </row>
    <row r="2637" spans="1:8">
      <c r="A2637" s="4">
        <v>3924</v>
      </c>
      <c r="B2637" s="4">
        <v>0.39851799999999998</v>
      </c>
      <c r="C2637" s="4">
        <v>-0.100226</v>
      </c>
      <c r="D2637" s="4">
        <v>6.7961999999999995E-2</v>
      </c>
      <c r="E2637" s="4">
        <v>0.72761500000000001</v>
      </c>
      <c r="F2637" s="4">
        <v>0.21020900000000001</v>
      </c>
      <c r="G2637" s="4">
        <v>-0.61332500000000001</v>
      </c>
      <c r="H2637" s="4" t="s">
        <v>3430</v>
      </c>
    </row>
    <row r="2638" spans="1:8">
      <c r="A2638" s="4">
        <v>3925</v>
      </c>
      <c r="B2638" s="4">
        <v>1.257369</v>
      </c>
      <c r="C2638" s="4">
        <v>-0.95827600000000002</v>
      </c>
      <c r="D2638" s="4">
        <v>1.6257490000000001</v>
      </c>
      <c r="E2638" s="4">
        <v>-1.235066</v>
      </c>
      <c r="F2638" s="4">
        <v>1.245617</v>
      </c>
      <c r="G2638" s="4">
        <v>0.13245199999999999</v>
      </c>
      <c r="H2638" s="4" t="s">
        <v>3431</v>
      </c>
    </row>
    <row r="2639" spans="1:8">
      <c r="A2639" s="4">
        <v>3926</v>
      </c>
      <c r="B2639" s="4">
        <v>2.3700389999999998</v>
      </c>
      <c r="C2639" s="4">
        <v>1.369637</v>
      </c>
      <c r="D2639" s="4">
        <v>2.8452009999999999</v>
      </c>
      <c r="E2639" s="4">
        <v>-0.97350999999999999</v>
      </c>
      <c r="F2639" s="4">
        <v>0.839723</v>
      </c>
      <c r="G2639" s="4">
        <v>4.1883179999999998</v>
      </c>
      <c r="H2639" s="4" t="s">
        <v>3432</v>
      </c>
    </row>
    <row r="2640" spans="1:8">
      <c r="A2640" s="4">
        <v>3927</v>
      </c>
      <c r="B2640" s="4">
        <v>4.2071829999999997</v>
      </c>
      <c r="C2640" s="4">
        <v>-1.801518</v>
      </c>
      <c r="D2640" s="4">
        <v>3.451921</v>
      </c>
      <c r="E2640" s="4">
        <v>-3.1374029999999999</v>
      </c>
      <c r="F2640" s="4">
        <v>-0.61371100000000001</v>
      </c>
      <c r="G2640" s="4">
        <v>2.777047</v>
      </c>
      <c r="H2640" s="4" t="s">
        <v>3433</v>
      </c>
    </row>
    <row r="2641" spans="1:8">
      <c r="A2641" s="4">
        <v>3928</v>
      </c>
      <c r="B2641" s="4">
        <v>-1.2297359999999999</v>
      </c>
      <c r="C2641" s="4">
        <v>1.0353490000000001</v>
      </c>
      <c r="D2641" s="4">
        <v>1.101127</v>
      </c>
      <c r="E2641" s="4">
        <v>2.7838919999999998</v>
      </c>
      <c r="F2641" s="4">
        <v>2.8654009999999999</v>
      </c>
      <c r="G2641" s="4">
        <v>-0.162052</v>
      </c>
      <c r="H2641" s="4" t="s">
        <v>3434</v>
      </c>
    </row>
    <row r="2642" spans="1:8">
      <c r="A2642" s="4">
        <v>3929</v>
      </c>
      <c r="B2642" s="4">
        <v>0.95520499999999997</v>
      </c>
      <c r="C2642" s="4">
        <v>-0.50631499999999996</v>
      </c>
      <c r="D2642" s="4">
        <v>4.3003210000000003</v>
      </c>
      <c r="E2642" s="4">
        <v>-1.757344</v>
      </c>
      <c r="F2642" s="4">
        <v>-2.3345000000000001E-2</v>
      </c>
      <c r="G2642" s="4">
        <v>5.5086139999999997</v>
      </c>
      <c r="H2642" s="4" t="s">
        <v>3435</v>
      </c>
    </row>
    <row r="2643" spans="1:8">
      <c r="A2643" s="4">
        <v>3930</v>
      </c>
      <c r="B2643" s="4">
        <v>-1.069367</v>
      </c>
      <c r="C2643" s="4">
        <v>-0.173681</v>
      </c>
      <c r="D2643" s="4">
        <v>1.7645139999999999</v>
      </c>
      <c r="E2643" s="4">
        <v>1.387305</v>
      </c>
      <c r="F2643" s="4">
        <v>0.21166699999999999</v>
      </c>
      <c r="G2643" s="4">
        <v>1.73905</v>
      </c>
      <c r="H2643" s="4" t="s">
        <v>3436</v>
      </c>
    </row>
    <row r="2644" spans="1:8">
      <c r="A2644" s="4">
        <v>3931</v>
      </c>
      <c r="B2644" s="4">
        <v>0.96432099999999998</v>
      </c>
      <c r="C2644" s="4">
        <v>1.335809</v>
      </c>
      <c r="D2644" s="4">
        <v>-0.987954</v>
      </c>
      <c r="E2644" s="4">
        <v>3.2179920000000002</v>
      </c>
      <c r="F2644" s="4">
        <v>0.26237500000000002</v>
      </c>
      <c r="G2644" s="4">
        <v>-0.37828400000000001</v>
      </c>
      <c r="H2644" s="4" t="s">
        <v>3437</v>
      </c>
    </row>
    <row r="2645" spans="1:8">
      <c r="A2645" s="4">
        <v>3932</v>
      </c>
      <c r="B2645" s="4">
        <v>-4.0294220000000003</v>
      </c>
      <c r="C2645" s="4">
        <v>-0.254164</v>
      </c>
      <c r="D2645" s="4">
        <v>-3.7748599999999999</v>
      </c>
      <c r="E2645" s="4">
        <v>1.5950770000000001</v>
      </c>
      <c r="F2645" s="4">
        <v>0.41675499999999999</v>
      </c>
      <c r="G2645" s="4">
        <v>-6.1165570000000002</v>
      </c>
      <c r="H2645" s="4" t="s">
        <v>3438</v>
      </c>
    </row>
    <row r="2646" spans="1:8">
      <c r="A2646" s="4">
        <v>3933</v>
      </c>
      <c r="B2646" s="4">
        <v>0.13146099999999999</v>
      </c>
      <c r="C2646" s="4">
        <v>-0.71521299999999999</v>
      </c>
      <c r="D2646" s="4">
        <v>1.1460129999999999</v>
      </c>
      <c r="E2646" s="4">
        <v>-0.83193499999999998</v>
      </c>
      <c r="F2646" s="4">
        <v>-0.498228</v>
      </c>
      <c r="G2646" s="4">
        <v>-0.215697</v>
      </c>
      <c r="H2646" s="4" t="s">
        <v>3439</v>
      </c>
    </row>
    <row r="2647" spans="1:8">
      <c r="A2647" s="4">
        <v>3934</v>
      </c>
      <c r="B2647" s="4">
        <v>-3.4386139999999998</v>
      </c>
      <c r="C2647" s="4">
        <v>0.94328599999999996</v>
      </c>
      <c r="D2647" s="4">
        <v>-0.94095099999999998</v>
      </c>
      <c r="E2647" s="4">
        <v>2.1999970000000002</v>
      </c>
      <c r="F2647" s="4">
        <v>6.8139999999999997E-3</v>
      </c>
      <c r="G2647" s="4">
        <v>-0.92791299999999999</v>
      </c>
      <c r="H2647" s="4" t="s">
        <v>3440</v>
      </c>
    </row>
    <row r="2648" spans="1:8">
      <c r="A2648" s="4">
        <v>3935</v>
      </c>
      <c r="B2648" s="4">
        <v>-2.2806739999999999</v>
      </c>
      <c r="C2648" s="4">
        <v>0.23302</v>
      </c>
      <c r="D2648" s="4">
        <v>0.56342400000000004</v>
      </c>
      <c r="E2648" s="4">
        <v>2.2349260000000002</v>
      </c>
      <c r="F2648" s="4">
        <v>-1.3628290000000001</v>
      </c>
      <c r="G2648" s="4">
        <v>0.92905599999999999</v>
      </c>
      <c r="H2648" s="4" t="s">
        <v>3441</v>
      </c>
    </row>
    <row r="2649" spans="1:8">
      <c r="A2649" s="4">
        <v>3936</v>
      </c>
      <c r="B2649" s="4">
        <v>-5.8166830000000003</v>
      </c>
      <c r="C2649" s="4">
        <v>2.5352640000000002</v>
      </c>
      <c r="D2649" s="4">
        <v>-5.1388530000000001</v>
      </c>
      <c r="E2649" s="4">
        <v>0.719441</v>
      </c>
      <c r="F2649" s="4">
        <v>-0.185582</v>
      </c>
      <c r="G2649" s="4">
        <v>-6.0203389999999999</v>
      </c>
      <c r="H2649" s="4" t="s">
        <v>3442</v>
      </c>
    </row>
    <row r="2650" spans="1:8">
      <c r="A2650" s="4">
        <v>3937</v>
      </c>
      <c r="B2650" s="4">
        <v>2.0133930000000002</v>
      </c>
      <c r="C2650" s="4">
        <v>2.6452490000000002</v>
      </c>
      <c r="D2650" s="4">
        <v>-1.5461389999999999</v>
      </c>
      <c r="E2650" s="4">
        <v>2.0688610000000001</v>
      </c>
      <c r="F2650" s="4">
        <v>1.0549139999999999</v>
      </c>
      <c r="G2650" s="4">
        <v>-0.46782600000000002</v>
      </c>
      <c r="H2650" s="4" t="s">
        <v>3443</v>
      </c>
    </row>
    <row r="2651" spans="1:8">
      <c r="A2651" s="4">
        <v>3938</v>
      </c>
      <c r="B2651" s="4">
        <v>1.3070440000000001</v>
      </c>
      <c r="C2651" s="4">
        <v>-0.89702400000000004</v>
      </c>
      <c r="D2651" s="4">
        <v>-2.2915000000000001E-2</v>
      </c>
      <c r="E2651" s="4">
        <v>1.012729</v>
      </c>
      <c r="F2651" s="4">
        <v>0.89698199999999995</v>
      </c>
      <c r="G2651" s="4">
        <v>0.87265999999999999</v>
      </c>
      <c r="H2651" s="4" t="s">
        <v>3444</v>
      </c>
    </row>
    <row r="2652" spans="1:8">
      <c r="A2652" s="4">
        <v>3939</v>
      </c>
      <c r="B2652" s="4">
        <v>2.922285</v>
      </c>
      <c r="C2652" s="4">
        <v>-0.90476999999999996</v>
      </c>
      <c r="D2652" s="4">
        <v>-1.506445</v>
      </c>
      <c r="E2652" s="4">
        <v>3.1400410000000001</v>
      </c>
      <c r="F2652" s="4">
        <v>-3.7260000000000001E-2</v>
      </c>
      <c r="G2652" s="4">
        <v>-2.66398</v>
      </c>
      <c r="H2652" s="4" t="s">
        <v>3445</v>
      </c>
    </row>
    <row r="2653" spans="1:8">
      <c r="A2653" s="4">
        <v>3940</v>
      </c>
      <c r="B2653" s="4">
        <v>5.5599109999999996</v>
      </c>
      <c r="C2653" s="4">
        <v>-1.591763</v>
      </c>
      <c r="D2653" s="4">
        <v>0.109987</v>
      </c>
      <c r="E2653" s="4">
        <v>1.534942</v>
      </c>
      <c r="F2653" s="4">
        <v>0.36758800000000003</v>
      </c>
      <c r="G2653" s="4">
        <v>-0.62686399999999998</v>
      </c>
      <c r="H2653" s="4" t="s">
        <v>3446</v>
      </c>
    </row>
    <row r="2654" spans="1:8">
      <c r="A2654" s="4">
        <v>3941</v>
      </c>
      <c r="B2654" s="4">
        <v>6.1782409999999999</v>
      </c>
      <c r="C2654" s="4">
        <v>-2.9198590000000002</v>
      </c>
      <c r="D2654" s="4">
        <v>-0.54957900000000004</v>
      </c>
      <c r="E2654" s="4">
        <v>6.0685729999999998</v>
      </c>
      <c r="F2654" s="4">
        <v>2.2610450000000002</v>
      </c>
      <c r="G2654" s="4">
        <v>-4.3030200000000001</v>
      </c>
      <c r="H2654" s="4" t="s">
        <v>3447</v>
      </c>
    </row>
    <row r="2655" spans="1:8">
      <c r="A2655" s="4">
        <v>3942</v>
      </c>
      <c r="B2655" s="4">
        <v>0.41898999999999997</v>
      </c>
      <c r="C2655" s="4">
        <v>-0.86874399999999996</v>
      </c>
      <c r="D2655" s="4">
        <v>0.29671599999999998</v>
      </c>
      <c r="E2655" s="4">
        <v>-1.9617720000000001</v>
      </c>
      <c r="F2655" s="4">
        <v>-1.1925159999999999</v>
      </c>
      <c r="G2655" s="4">
        <v>1.3393790000000001</v>
      </c>
      <c r="H2655" s="4" t="s">
        <v>3448</v>
      </c>
    </row>
    <row r="2656" spans="1:8">
      <c r="A2656" s="4">
        <v>3943</v>
      </c>
      <c r="B2656" s="4">
        <v>0.668574</v>
      </c>
      <c r="C2656" s="4">
        <v>1.856093</v>
      </c>
      <c r="D2656" s="4">
        <v>-0.26823200000000003</v>
      </c>
      <c r="E2656" s="4">
        <v>2.8368009999999999</v>
      </c>
      <c r="F2656" s="4">
        <v>1.480629</v>
      </c>
      <c r="G2656" s="4">
        <v>0.150837</v>
      </c>
      <c r="H2656" s="4" t="s">
        <v>3449</v>
      </c>
    </row>
    <row r="2657" spans="1:8">
      <c r="A2657" s="4">
        <v>3944</v>
      </c>
      <c r="B2657" s="4">
        <v>-4.3236119999999998</v>
      </c>
      <c r="C2657" s="4">
        <v>0.676786</v>
      </c>
      <c r="D2657" s="4">
        <v>-1.7161789999999999</v>
      </c>
      <c r="E2657" s="4">
        <v>-0.14118600000000001</v>
      </c>
      <c r="F2657" s="4">
        <v>0.24603900000000001</v>
      </c>
      <c r="G2657" s="4">
        <v>-0.42411900000000002</v>
      </c>
      <c r="H2657" s="4" t="s">
        <v>3450</v>
      </c>
    </row>
    <row r="2658" spans="1:8">
      <c r="A2658" s="4">
        <v>3945</v>
      </c>
      <c r="B2658" s="4">
        <v>-2.0167959999999998</v>
      </c>
      <c r="C2658" s="4">
        <v>-4.7983999999999999E-2</v>
      </c>
      <c r="D2658" s="4">
        <v>-4.7154449999999999</v>
      </c>
      <c r="E2658" s="4">
        <v>4.5162890000000004</v>
      </c>
      <c r="F2658" s="4">
        <v>2.6747809999999999</v>
      </c>
      <c r="G2658" s="4">
        <v>-4.6221329999999998</v>
      </c>
      <c r="H2658" s="4" t="s">
        <v>3451</v>
      </c>
    </row>
    <row r="2659" spans="1:8">
      <c r="A2659" s="4">
        <v>3946</v>
      </c>
      <c r="B2659" s="4">
        <v>4.2121050000000002</v>
      </c>
      <c r="C2659" s="4">
        <v>0.14477200000000001</v>
      </c>
      <c r="D2659" s="4">
        <v>0.16335</v>
      </c>
      <c r="E2659" s="4">
        <v>1.708229</v>
      </c>
      <c r="F2659" s="4">
        <v>0.212479</v>
      </c>
      <c r="G2659" s="4">
        <v>1.0362260000000001</v>
      </c>
      <c r="H2659" s="4" t="s">
        <v>3452</v>
      </c>
    </row>
    <row r="2660" spans="1:8">
      <c r="A2660" s="4">
        <v>3947</v>
      </c>
      <c r="B2660" s="4">
        <v>-2.7422770000000001</v>
      </c>
      <c r="C2660" s="4">
        <v>0.82122799999999996</v>
      </c>
      <c r="D2660" s="4">
        <v>-3.239058</v>
      </c>
      <c r="E2660" s="4">
        <v>0.99315699999999996</v>
      </c>
      <c r="F2660" s="4">
        <v>-0.86724500000000004</v>
      </c>
      <c r="G2660" s="4">
        <v>-4.0428940000000004</v>
      </c>
      <c r="H2660" s="4" t="s">
        <v>3453</v>
      </c>
    </row>
    <row r="2661" spans="1:8">
      <c r="A2661" s="4">
        <v>3948</v>
      </c>
      <c r="B2661" s="4">
        <v>3.2851859999999999</v>
      </c>
      <c r="C2661" s="4">
        <v>-1.2377260000000001</v>
      </c>
      <c r="D2661" s="4">
        <v>-3.1050749999999998</v>
      </c>
      <c r="E2661" s="4">
        <v>5.0786980000000002</v>
      </c>
      <c r="F2661" s="4">
        <v>3.3238729999999999</v>
      </c>
      <c r="G2661" s="4">
        <v>-1.7606139999999999</v>
      </c>
      <c r="H2661" s="4" t="s">
        <v>3454</v>
      </c>
    </row>
    <row r="2662" spans="1:8">
      <c r="A2662" s="4">
        <v>3949</v>
      </c>
      <c r="B2662" s="4">
        <v>1.0107919999999999</v>
      </c>
      <c r="C2662" s="4">
        <v>0.70690600000000003</v>
      </c>
      <c r="D2662" s="4">
        <v>2.277523</v>
      </c>
      <c r="E2662" s="4">
        <v>4.0875199999999996</v>
      </c>
      <c r="F2662" s="4">
        <v>1.6081669999999999</v>
      </c>
      <c r="G2662" s="4">
        <v>1.6407510000000001</v>
      </c>
      <c r="H2662" s="4" t="s">
        <v>3455</v>
      </c>
    </row>
    <row r="2663" spans="1:8">
      <c r="A2663" s="4">
        <v>3950</v>
      </c>
      <c r="B2663" s="4">
        <v>-2.3904890000000001</v>
      </c>
      <c r="C2663" s="4">
        <v>-0.965279</v>
      </c>
      <c r="D2663" s="4">
        <v>0.67702899999999999</v>
      </c>
      <c r="E2663" s="4">
        <v>0.919211</v>
      </c>
      <c r="F2663" s="4">
        <v>-1.4787220000000001</v>
      </c>
      <c r="G2663" s="4">
        <v>-3.4809610000000002</v>
      </c>
      <c r="H2663" s="4" t="s">
        <v>3456</v>
      </c>
    </row>
    <row r="2664" spans="1:8">
      <c r="A2664" s="4">
        <v>3951</v>
      </c>
      <c r="B2664" s="4">
        <v>0.165849</v>
      </c>
      <c r="C2664" s="4">
        <v>-0.37034699999999998</v>
      </c>
      <c r="D2664" s="4">
        <v>1.464059</v>
      </c>
      <c r="E2664" s="4">
        <v>1.342352</v>
      </c>
      <c r="F2664" s="4">
        <v>1.4174720000000001</v>
      </c>
      <c r="G2664" s="4">
        <v>1.3323510000000001</v>
      </c>
      <c r="H2664" s="4" t="s">
        <v>3457</v>
      </c>
    </row>
    <row r="2665" spans="1:8">
      <c r="A2665" s="4">
        <v>3952</v>
      </c>
      <c r="B2665" s="4">
        <v>-0.83852499999999996</v>
      </c>
      <c r="C2665" s="4">
        <v>2.3554339999999998</v>
      </c>
      <c r="D2665" s="4">
        <v>-4.2600429999999996</v>
      </c>
      <c r="E2665" s="4">
        <v>3.3140450000000001</v>
      </c>
      <c r="F2665" s="4">
        <v>-0.92927999999999999</v>
      </c>
      <c r="G2665" s="4">
        <v>-3.1286109999999998</v>
      </c>
      <c r="H2665" s="4" t="s">
        <v>3458</v>
      </c>
    </row>
    <row r="2666" spans="1:8">
      <c r="A2666" s="4">
        <v>3953</v>
      </c>
      <c r="B2666" s="4">
        <v>-0.587171</v>
      </c>
      <c r="C2666" s="4">
        <v>-1.870595</v>
      </c>
      <c r="D2666" s="4">
        <v>1.6828939999999999</v>
      </c>
      <c r="E2666" s="4">
        <v>-1.304875</v>
      </c>
      <c r="F2666" s="4">
        <v>-0.18185399999999999</v>
      </c>
      <c r="G2666" s="4">
        <v>0.89026799999999995</v>
      </c>
      <c r="H2666" s="4" t="s">
        <v>3459</v>
      </c>
    </row>
    <row r="2667" spans="1:8">
      <c r="A2667" s="4">
        <v>3954</v>
      </c>
      <c r="B2667" s="4">
        <v>-5.9835969999999996</v>
      </c>
      <c r="C2667" s="4">
        <v>1.2728409999999999</v>
      </c>
      <c r="D2667" s="4">
        <v>1.106851</v>
      </c>
      <c r="E2667" s="4">
        <v>-1.0176670000000001</v>
      </c>
      <c r="F2667" s="4">
        <v>0.48509799999999997</v>
      </c>
      <c r="G2667" s="4">
        <v>-0.48630600000000002</v>
      </c>
      <c r="H2667" s="4" t="s">
        <v>3460</v>
      </c>
    </row>
    <row r="2668" spans="1:8">
      <c r="A2668" s="4">
        <v>3955</v>
      </c>
      <c r="B2668" s="4">
        <v>2.8355929999999998</v>
      </c>
      <c r="C2668" s="4">
        <v>0.168408</v>
      </c>
      <c r="D2668" s="4">
        <v>2.7503920000000002</v>
      </c>
      <c r="E2668" s="4">
        <v>1.1198699999999999</v>
      </c>
      <c r="F2668" s="4">
        <v>-0.97917600000000005</v>
      </c>
      <c r="G2668" s="4">
        <v>2.2395330000000002</v>
      </c>
      <c r="H2668" s="4" t="s">
        <v>3461</v>
      </c>
    </row>
    <row r="2669" spans="1:8">
      <c r="A2669" s="4">
        <v>3956</v>
      </c>
      <c r="B2669" s="4">
        <v>2.334543</v>
      </c>
      <c r="C2669" s="4">
        <v>-0.59825600000000001</v>
      </c>
      <c r="D2669" s="4">
        <v>-0.58976300000000004</v>
      </c>
      <c r="E2669" s="4">
        <v>-1.3956809999999999</v>
      </c>
      <c r="F2669" s="4">
        <v>-0.84751600000000005</v>
      </c>
      <c r="G2669" s="4">
        <v>1.3978969999999999</v>
      </c>
      <c r="H2669" s="4" t="s">
        <v>3462</v>
      </c>
    </row>
    <row r="2670" spans="1:8">
      <c r="A2670" s="4">
        <v>3957</v>
      </c>
      <c r="B2670" s="4">
        <v>3.7826909999999998</v>
      </c>
      <c r="C2670" s="4">
        <v>-0.92781000000000002</v>
      </c>
      <c r="D2670" s="4">
        <v>0.105965</v>
      </c>
      <c r="E2670" s="4">
        <v>3.762858</v>
      </c>
      <c r="F2670" s="4">
        <v>1.3082050000000001</v>
      </c>
      <c r="G2670" s="4">
        <v>-4.0145569999999999</v>
      </c>
      <c r="H2670" s="4" t="s">
        <v>3463</v>
      </c>
    </row>
    <row r="2671" spans="1:8">
      <c r="A2671" s="4">
        <v>3958</v>
      </c>
      <c r="B2671" s="4">
        <v>-0.18484100000000001</v>
      </c>
      <c r="C2671" s="4">
        <v>2.062236</v>
      </c>
      <c r="D2671" s="4">
        <v>-1.766785</v>
      </c>
      <c r="E2671" s="4">
        <v>-2.2671730000000001</v>
      </c>
      <c r="F2671" s="4">
        <v>-0.24291699999999999</v>
      </c>
      <c r="G2671" s="4">
        <v>-3.0131019999999999</v>
      </c>
      <c r="H2671" s="4" t="s">
        <v>3464</v>
      </c>
    </row>
    <row r="2672" spans="1:8">
      <c r="A2672" s="4">
        <v>3959</v>
      </c>
      <c r="B2672" s="4">
        <v>-7.8261859999999999</v>
      </c>
      <c r="C2672" s="4">
        <v>1.5850249999999999</v>
      </c>
      <c r="D2672" s="4">
        <v>-1.325969</v>
      </c>
      <c r="E2672" s="4">
        <v>-0.51467200000000002</v>
      </c>
      <c r="F2672" s="4">
        <v>0.46722000000000002</v>
      </c>
      <c r="G2672" s="4">
        <v>-2.7955679999999998</v>
      </c>
      <c r="H2672" s="4" t="s">
        <v>3465</v>
      </c>
    </row>
    <row r="2673" spans="1:8">
      <c r="A2673" s="4">
        <v>3960</v>
      </c>
      <c r="B2673" s="4">
        <v>2.8371219999999999</v>
      </c>
      <c r="C2673" s="4">
        <v>-1.07545</v>
      </c>
      <c r="D2673" s="4">
        <v>-2.2403789999999999</v>
      </c>
      <c r="E2673" s="4">
        <v>0.79906500000000003</v>
      </c>
      <c r="F2673" s="4">
        <v>0.160389</v>
      </c>
      <c r="G2673" s="4">
        <v>-1.706148</v>
      </c>
      <c r="H2673" s="4" t="s">
        <v>3466</v>
      </c>
    </row>
    <row r="2674" spans="1:8">
      <c r="A2674" s="4">
        <v>3961</v>
      </c>
      <c r="B2674" s="4">
        <v>3.5298409999999998</v>
      </c>
      <c r="C2674" s="4">
        <v>-0.57084999999999997</v>
      </c>
      <c r="D2674" s="4">
        <v>2.8464299999999998</v>
      </c>
      <c r="E2674" s="4">
        <v>3.206426</v>
      </c>
      <c r="F2674" s="4">
        <v>1.126247</v>
      </c>
      <c r="G2674" s="4">
        <v>2.164396</v>
      </c>
      <c r="H2674" s="4" t="s">
        <v>3467</v>
      </c>
    </row>
    <row r="2675" spans="1:8">
      <c r="A2675" s="4">
        <v>3962</v>
      </c>
      <c r="B2675" s="4">
        <v>1.498065</v>
      </c>
      <c r="C2675" s="4">
        <v>-1.368409</v>
      </c>
      <c r="D2675" s="4">
        <v>-1.4315009999999999</v>
      </c>
      <c r="E2675" s="4">
        <v>-0.71213800000000005</v>
      </c>
      <c r="F2675" s="4">
        <v>-0.100091</v>
      </c>
      <c r="G2675" s="4">
        <v>-0.52845200000000003</v>
      </c>
      <c r="H2675" s="4" t="s">
        <v>3468</v>
      </c>
    </row>
    <row r="2676" spans="1:8">
      <c r="A2676" s="4">
        <v>3963</v>
      </c>
      <c r="B2676" s="4">
        <v>-0.55915800000000004</v>
      </c>
      <c r="C2676" s="4">
        <v>0.360182</v>
      </c>
      <c r="D2676" s="4">
        <v>3.751379</v>
      </c>
      <c r="E2676" s="4">
        <v>-2.5625499999999999</v>
      </c>
      <c r="F2676" s="4">
        <v>3.1719999999999998E-2</v>
      </c>
      <c r="G2676" s="4">
        <v>2.5266869999999999</v>
      </c>
      <c r="H2676" s="4" t="s">
        <v>3469</v>
      </c>
    </row>
    <row r="2677" spans="1:8">
      <c r="A2677" s="4">
        <v>3964</v>
      </c>
      <c r="B2677" s="4">
        <v>2.3701E-2</v>
      </c>
      <c r="C2677" s="4">
        <v>-1.199659</v>
      </c>
      <c r="D2677" s="4">
        <v>0.864618</v>
      </c>
      <c r="E2677" s="4">
        <v>2.2031109999999998</v>
      </c>
      <c r="F2677" s="4">
        <v>1.2236180000000001</v>
      </c>
      <c r="G2677" s="4">
        <v>-1.2086440000000001</v>
      </c>
      <c r="H2677" s="4" t="s">
        <v>3470</v>
      </c>
    </row>
    <row r="2678" spans="1:8">
      <c r="A2678" s="4">
        <v>3965</v>
      </c>
      <c r="B2678" s="4">
        <v>-2.2999749999999999</v>
      </c>
      <c r="C2678" s="4">
        <v>1.1609480000000001</v>
      </c>
      <c r="D2678" s="4">
        <v>-0.74834199999999995</v>
      </c>
      <c r="E2678" s="4">
        <v>1.453117</v>
      </c>
      <c r="F2678" s="4">
        <v>2.755255</v>
      </c>
      <c r="G2678" s="4">
        <v>-1.8929290000000001</v>
      </c>
      <c r="H2678" s="4" t="s">
        <v>3471</v>
      </c>
    </row>
    <row r="2679" spans="1:8">
      <c r="A2679" s="4">
        <v>3966</v>
      </c>
      <c r="B2679" s="4">
        <v>2.3344399999999998</v>
      </c>
      <c r="C2679" s="4">
        <v>8.0863000000000004E-2</v>
      </c>
      <c r="D2679" s="4">
        <v>2.8274949999999999</v>
      </c>
      <c r="E2679" s="4">
        <v>-1.4002760000000001</v>
      </c>
      <c r="F2679" s="4">
        <v>-0.78702300000000003</v>
      </c>
      <c r="G2679" s="4">
        <v>3.8360289999999999</v>
      </c>
      <c r="H2679" s="4" t="s">
        <v>3472</v>
      </c>
    </row>
    <row r="2680" spans="1:8">
      <c r="A2680" s="4">
        <v>3967</v>
      </c>
      <c r="B2680" s="4">
        <v>-5.0923069999999999</v>
      </c>
      <c r="C2680" s="4">
        <v>0.95674400000000004</v>
      </c>
      <c r="D2680" s="4">
        <v>-1.6850689999999999</v>
      </c>
      <c r="E2680" s="4">
        <v>-1.743978</v>
      </c>
      <c r="F2680" s="4">
        <v>-1.8781490000000001</v>
      </c>
      <c r="G2680" s="4">
        <v>-2.4480140000000001</v>
      </c>
      <c r="H2680" s="4" t="s">
        <v>3473</v>
      </c>
    </row>
    <row r="2681" spans="1:8">
      <c r="A2681" s="4">
        <v>3968</v>
      </c>
      <c r="B2681" s="4">
        <v>-1.949675</v>
      </c>
      <c r="C2681" s="4">
        <v>-1.350201</v>
      </c>
      <c r="D2681" s="4">
        <v>1.308905</v>
      </c>
      <c r="E2681" s="4">
        <v>-3.6511770000000001</v>
      </c>
      <c r="F2681" s="4">
        <v>-1.332905</v>
      </c>
      <c r="G2681" s="4">
        <v>1.3511690000000001</v>
      </c>
      <c r="H2681" s="4" t="s">
        <v>3474</v>
      </c>
    </row>
    <row r="2682" spans="1:8">
      <c r="A2682" s="4">
        <v>3969</v>
      </c>
      <c r="B2682" s="4">
        <v>3.2110300000000001</v>
      </c>
      <c r="C2682" s="4">
        <v>-2.2584659999999999</v>
      </c>
      <c r="D2682" s="4">
        <v>-0.64507899999999996</v>
      </c>
      <c r="E2682" s="4">
        <v>-1.0188079999999999</v>
      </c>
      <c r="F2682" s="4">
        <v>-1.8336650000000001</v>
      </c>
      <c r="G2682" s="4">
        <v>-1.2700720000000001</v>
      </c>
      <c r="H2682" s="4" t="s">
        <v>3475</v>
      </c>
    </row>
    <row r="2683" spans="1:8">
      <c r="A2683" s="4">
        <v>3970</v>
      </c>
      <c r="B2683" s="4">
        <v>-3.6537310000000001</v>
      </c>
      <c r="C2683" s="4">
        <v>0.21571100000000001</v>
      </c>
      <c r="D2683" s="4">
        <v>-1.297274</v>
      </c>
      <c r="E2683" s="4">
        <v>-2.5564040000000001</v>
      </c>
      <c r="F2683" s="4">
        <v>-0.74553000000000003</v>
      </c>
      <c r="G2683" s="4">
        <v>-2.1575150000000001</v>
      </c>
      <c r="H2683" s="4" t="s">
        <v>3476</v>
      </c>
    </row>
    <row r="2684" spans="1:8">
      <c r="A2684" s="4">
        <v>3971</v>
      </c>
      <c r="B2684" s="4">
        <v>-0.59024799999999999</v>
      </c>
      <c r="C2684" s="4">
        <v>0.56859199999999999</v>
      </c>
      <c r="D2684" s="4">
        <v>-0.95764499999999997</v>
      </c>
      <c r="E2684" s="4">
        <v>3.716434</v>
      </c>
      <c r="F2684" s="4">
        <v>0.866564</v>
      </c>
      <c r="G2684" s="4">
        <v>-0.97179499999999996</v>
      </c>
      <c r="H2684" s="4" t="s">
        <v>3477</v>
      </c>
    </row>
    <row r="2685" spans="1:8">
      <c r="A2685" s="4">
        <v>3972</v>
      </c>
      <c r="B2685" s="4">
        <v>4.4615989999999996</v>
      </c>
      <c r="C2685" s="4">
        <v>-0.139018</v>
      </c>
      <c r="D2685" s="4">
        <v>1.6758029999999999</v>
      </c>
      <c r="E2685" s="4">
        <v>-0.73050999999999999</v>
      </c>
      <c r="F2685" s="4">
        <v>-0.46854699999999999</v>
      </c>
      <c r="G2685" s="4">
        <v>2.9820220000000002</v>
      </c>
      <c r="H2685" s="4" t="s">
        <v>3478</v>
      </c>
    </row>
    <row r="2686" spans="1:8">
      <c r="A2686" s="4">
        <v>3973</v>
      </c>
      <c r="B2686" s="4">
        <v>-2.5523380000000002</v>
      </c>
      <c r="C2686" s="4">
        <v>3.6675170000000001</v>
      </c>
      <c r="D2686" s="4">
        <v>-6.7899779999999996</v>
      </c>
      <c r="E2686" s="4">
        <v>7.7386080000000002</v>
      </c>
      <c r="F2686" s="4">
        <v>1.9224300000000001</v>
      </c>
      <c r="G2686" s="4">
        <v>-6.8745979999999998</v>
      </c>
      <c r="H2686" s="4" t="s">
        <v>3479</v>
      </c>
    </row>
    <row r="2687" spans="1:8">
      <c r="A2687" s="4">
        <v>3974</v>
      </c>
      <c r="B2687" s="4">
        <v>-0.37432799999999999</v>
      </c>
      <c r="C2687" s="4">
        <v>-0.59341299999999997</v>
      </c>
      <c r="D2687" s="4">
        <v>-1.3839269999999999</v>
      </c>
      <c r="E2687" s="4">
        <v>-0.52121300000000004</v>
      </c>
      <c r="F2687" s="4">
        <v>-0.24776799999999999</v>
      </c>
      <c r="G2687" s="4">
        <v>-0.27689399999999997</v>
      </c>
      <c r="H2687" s="4" t="s">
        <v>3480</v>
      </c>
    </row>
    <row r="2688" spans="1:8">
      <c r="A2688" s="4">
        <v>3975</v>
      </c>
      <c r="B2688" s="4">
        <v>-0.97729500000000002</v>
      </c>
      <c r="C2688" s="4">
        <v>0.94750000000000001</v>
      </c>
      <c r="D2688" s="4">
        <v>9.0340000000000004E-3</v>
      </c>
      <c r="E2688" s="4">
        <v>2.0272420000000002</v>
      </c>
      <c r="F2688" s="4">
        <v>0.50199499999999997</v>
      </c>
      <c r="G2688" s="4">
        <v>-1.458294</v>
      </c>
      <c r="H2688" s="4" t="s">
        <v>3481</v>
      </c>
    </row>
    <row r="2689" spans="1:8">
      <c r="A2689" s="4">
        <v>3976</v>
      </c>
      <c r="B2689" s="4">
        <v>-1.58175</v>
      </c>
      <c r="C2689" s="4">
        <v>2.03566</v>
      </c>
      <c r="D2689" s="4">
        <v>-0.24693100000000001</v>
      </c>
      <c r="E2689" s="4">
        <v>-0.50476299999999996</v>
      </c>
      <c r="F2689" s="4">
        <v>-1.5934010000000001</v>
      </c>
      <c r="G2689" s="4">
        <v>0.12642600000000001</v>
      </c>
      <c r="H2689" s="4" t="s">
        <v>3482</v>
      </c>
    </row>
    <row r="2690" spans="1:8">
      <c r="A2690" s="4">
        <v>3977</v>
      </c>
      <c r="B2690" s="4">
        <v>1.51057</v>
      </c>
      <c r="C2690" s="4">
        <v>-0.507575</v>
      </c>
      <c r="D2690" s="4">
        <v>-0.57405499999999998</v>
      </c>
      <c r="E2690" s="4">
        <v>2.3060909999999999</v>
      </c>
      <c r="F2690" s="4">
        <v>2.7146659999999998</v>
      </c>
      <c r="G2690" s="4">
        <v>-2.3855940000000002</v>
      </c>
      <c r="H2690" s="4" t="s">
        <v>3483</v>
      </c>
    </row>
    <row r="2691" spans="1:8">
      <c r="A2691" s="4">
        <v>3978</v>
      </c>
      <c r="B2691" s="4">
        <v>-0.39640999999999998</v>
      </c>
      <c r="C2691" s="4">
        <v>-1.584667</v>
      </c>
      <c r="D2691" s="4">
        <v>-0.74154299999999995</v>
      </c>
      <c r="E2691" s="4">
        <v>0.70322700000000005</v>
      </c>
      <c r="F2691" s="4">
        <v>-0.81985399999999997</v>
      </c>
      <c r="G2691" s="4">
        <v>-1.0303659999999999</v>
      </c>
      <c r="H2691" s="4" t="s">
        <v>3484</v>
      </c>
    </row>
    <row r="2692" spans="1:8">
      <c r="A2692" s="4">
        <v>3979</v>
      </c>
      <c r="B2692" s="4">
        <v>3.0925940000000001</v>
      </c>
      <c r="C2692" s="4">
        <v>-3.5482990000000001</v>
      </c>
      <c r="D2692" s="4">
        <v>-2.4125800000000002</v>
      </c>
      <c r="E2692" s="4">
        <v>4.4623850000000003</v>
      </c>
      <c r="F2692" s="4">
        <v>0.57065600000000005</v>
      </c>
      <c r="G2692" s="4">
        <v>-4.2344390000000001</v>
      </c>
      <c r="H2692" s="4" t="s">
        <v>3485</v>
      </c>
    </row>
    <row r="2693" spans="1:8">
      <c r="A2693" s="4">
        <v>3980</v>
      </c>
      <c r="B2693" s="4">
        <v>0.72681499999999999</v>
      </c>
      <c r="C2693" s="4">
        <v>0.64774699999999996</v>
      </c>
      <c r="D2693" s="4">
        <v>-2.0871089999999999</v>
      </c>
      <c r="E2693" s="4">
        <v>2.709603</v>
      </c>
      <c r="F2693" s="4">
        <v>0.36540099999999998</v>
      </c>
      <c r="G2693" s="4">
        <v>-0.27180500000000002</v>
      </c>
      <c r="H2693" s="4" t="s">
        <v>3486</v>
      </c>
    </row>
    <row r="2694" spans="1:8">
      <c r="A2694" s="4">
        <v>3981</v>
      </c>
      <c r="B2694" s="4">
        <v>2.2968470000000001</v>
      </c>
      <c r="C2694" s="4">
        <v>0.45554499999999998</v>
      </c>
      <c r="D2694" s="4">
        <v>1.825949</v>
      </c>
      <c r="E2694" s="4">
        <v>1.7563610000000001</v>
      </c>
      <c r="F2694" s="4">
        <v>0.59572999999999998</v>
      </c>
      <c r="G2694" s="4">
        <v>2.6887699999999999</v>
      </c>
      <c r="H2694" s="4" t="s">
        <v>3487</v>
      </c>
    </row>
    <row r="2695" spans="1:8">
      <c r="A2695" s="4">
        <v>3982</v>
      </c>
      <c r="B2695" s="4">
        <v>0.153755</v>
      </c>
      <c r="C2695" s="4">
        <v>-3.0814000000000001E-2</v>
      </c>
      <c r="D2695" s="4">
        <v>-0.22342400000000001</v>
      </c>
      <c r="E2695" s="4">
        <v>0.59951500000000002</v>
      </c>
      <c r="F2695" s="4">
        <v>-1.295382</v>
      </c>
      <c r="G2695" s="4">
        <v>0.98663599999999996</v>
      </c>
      <c r="H2695" s="4" t="s">
        <v>3488</v>
      </c>
    </row>
    <row r="2696" spans="1:8">
      <c r="A2696" s="4">
        <v>3983</v>
      </c>
      <c r="B2696" s="4">
        <v>-0.152369</v>
      </c>
      <c r="C2696" s="4">
        <v>-1.2375039999999999</v>
      </c>
      <c r="D2696" s="4">
        <v>2.0222690000000001</v>
      </c>
      <c r="E2696" s="4">
        <v>2.883966</v>
      </c>
      <c r="F2696" s="4">
        <v>2.1421610000000002</v>
      </c>
      <c r="G2696" s="4">
        <v>-0.12720799999999999</v>
      </c>
      <c r="H2696" s="4" t="s">
        <v>3489</v>
      </c>
    </row>
    <row r="2697" spans="1:8">
      <c r="A2697" s="4">
        <v>3984</v>
      </c>
      <c r="B2697" s="4">
        <v>-0.52289399999999997</v>
      </c>
      <c r="C2697" s="4">
        <v>-0.69589900000000005</v>
      </c>
      <c r="D2697" s="4">
        <v>1.394922</v>
      </c>
      <c r="E2697" s="4">
        <v>-0.66213</v>
      </c>
      <c r="F2697" s="4">
        <v>-1.3307260000000001</v>
      </c>
      <c r="G2697" s="4">
        <v>-0.89980400000000005</v>
      </c>
      <c r="H2697" s="4" t="s">
        <v>3490</v>
      </c>
    </row>
    <row r="2698" spans="1:8">
      <c r="A2698" s="4">
        <v>3985</v>
      </c>
      <c r="B2698" s="4">
        <v>0.68073300000000003</v>
      </c>
      <c r="C2698" s="4">
        <v>-0.30437199999999998</v>
      </c>
      <c r="D2698" s="4">
        <v>-0.272229</v>
      </c>
      <c r="E2698" s="4">
        <v>1.9575959999999999</v>
      </c>
      <c r="F2698" s="4">
        <v>-1.772125</v>
      </c>
      <c r="G2698" s="4">
        <v>-0.84240599999999999</v>
      </c>
      <c r="H2698" s="4" t="s">
        <v>3491</v>
      </c>
    </row>
    <row r="2699" spans="1:8">
      <c r="A2699" s="4">
        <v>3986</v>
      </c>
      <c r="B2699" s="4">
        <v>5.0338000000000001E-2</v>
      </c>
      <c r="C2699" s="4">
        <v>-0.86623000000000006</v>
      </c>
      <c r="D2699" s="4">
        <v>-1.170439</v>
      </c>
      <c r="E2699" s="4">
        <v>0.78715900000000005</v>
      </c>
      <c r="F2699" s="4">
        <v>-1.014839</v>
      </c>
      <c r="G2699" s="4">
        <v>-1.36588</v>
      </c>
      <c r="H2699" s="4" t="s">
        <v>3492</v>
      </c>
    </row>
    <row r="2700" spans="1:8">
      <c r="A2700" s="4">
        <v>3987</v>
      </c>
      <c r="B2700" s="4">
        <v>-13.919643000000001</v>
      </c>
      <c r="C2700" s="4">
        <v>4.7862150000000003</v>
      </c>
      <c r="D2700" s="4">
        <v>-6.086023</v>
      </c>
      <c r="E2700" s="4">
        <v>0.459011</v>
      </c>
      <c r="F2700" s="4">
        <v>1.2524109999999999</v>
      </c>
      <c r="G2700" s="4">
        <v>-10.07625</v>
      </c>
      <c r="H2700" s="4" t="s">
        <v>3493</v>
      </c>
    </row>
    <row r="2701" spans="1:8">
      <c r="A2701" s="4">
        <v>3988</v>
      </c>
      <c r="B2701" s="4">
        <v>8.3062140000000007</v>
      </c>
      <c r="C2701" s="4">
        <v>-1.315086</v>
      </c>
      <c r="D2701" s="4">
        <v>2.4502269999999999</v>
      </c>
      <c r="E2701" s="4">
        <v>3.8675280000000001</v>
      </c>
      <c r="F2701" s="4">
        <v>0.66616699999999995</v>
      </c>
      <c r="G2701" s="4">
        <v>3.8023440000000002</v>
      </c>
      <c r="H2701" s="4" t="s">
        <v>3494</v>
      </c>
    </row>
    <row r="2702" spans="1:8">
      <c r="A2702" s="4">
        <v>3989</v>
      </c>
      <c r="B2702" s="4">
        <v>9.9349999999999994E-3</v>
      </c>
      <c r="C2702" s="4">
        <v>0.86984899999999998</v>
      </c>
      <c r="D2702" s="4">
        <v>-4.0475989999999999</v>
      </c>
      <c r="E2702" s="4">
        <v>-2.333656</v>
      </c>
      <c r="F2702" s="4">
        <v>1.238413</v>
      </c>
      <c r="G2702" s="4">
        <v>-2.9431099999999999</v>
      </c>
      <c r="H2702" s="4" t="s">
        <v>3495</v>
      </c>
    </row>
    <row r="2703" spans="1:8">
      <c r="A2703" s="4">
        <v>3990</v>
      </c>
      <c r="B2703" s="4">
        <v>-4.4835789999999998</v>
      </c>
      <c r="C2703" s="4">
        <v>0.36557600000000001</v>
      </c>
      <c r="D2703" s="4">
        <v>-0.34290999999999999</v>
      </c>
      <c r="E2703" s="4">
        <v>-0.70540499999999995</v>
      </c>
      <c r="F2703" s="4">
        <v>-1.409818</v>
      </c>
      <c r="G2703" s="4">
        <v>-1.167502</v>
      </c>
      <c r="H2703" s="4" t="s">
        <v>3496</v>
      </c>
    </row>
    <row r="2704" spans="1:8">
      <c r="A2704" s="4">
        <v>3991</v>
      </c>
      <c r="B2704" s="4">
        <v>2.5798649999999999</v>
      </c>
      <c r="C2704" s="4">
        <v>-1.450099</v>
      </c>
      <c r="D2704" s="4">
        <v>-2.834822</v>
      </c>
      <c r="E2704" s="4">
        <v>1.3809720000000001</v>
      </c>
      <c r="F2704" s="4">
        <v>-1.5198050000000001</v>
      </c>
      <c r="G2704" s="4">
        <v>-6.0665480000000001</v>
      </c>
      <c r="H2704" s="4" t="s">
        <v>3497</v>
      </c>
    </row>
    <row r="2705" spans="1:8">
      <c r="A2705" s="4">
        <v>3992</v>
      </c>
      <c r="B2705" s="4">
        <v>2.6518630000000001</v>
      </c>
      <c r="C2705" s="4">
        <v>-1.3176870000000001</v>
      </c>
      <c r="D2705" s="4">
        <v>0.41683799999999999</v>
      </c>
      <c r="E2705" s="4">
        <v>1.861769</v>
      </c>
      <c r="F2705" s="4">
        <v>1.315971</v>
      </c>
      <c r="G2705" s="4">
        <v>-0.371973</v>
      </c>
      <c r="H2705" s="4" t="s">
        <v>3498</v>
      </c>
    </row>
    <row r="2706" spans="1:8">
      <c r="A2706" s="4">
        <v>3993</v>
      </c>
      <c r="B2706" s="4">
        <v>0.19666500000000001</v>
      </c>
      <c r="C2706" s="4">
        <v>1.3618330000000001</v>
      </c>
      <c r="D2706" s="4">
        <v>1.2172829999999999</v>
      </c>
      <c r="E2706" s="4">
        <v>-1.1607190000000001</v>
      </c>
      <c r="F2706" s="4">
        <v>1.2297670000000001</v>
      </c>
      <c r="G2706" s="4">
        <v>3.1898529999999998</v>
      </c>
      <c r="H2706" s="4" t="s">
        <v>3499</v>
      </c>
    </row>
    <row r="2707" spans="1:8">
      <c r="A2707" s="4">
        <v>3994</v>
      </c>
      <c r="B2707" s="4">
        <v>-3.175783</v>
      </c>
      <c r="C2707" s="4">
        <v>2.0976309999999998</v>
      </c>
      <c r="D2707" s="4">
        <v>1.3931629999999999</v>
      </c>
      <c r="E2707" s="4">
        <v>-2.7791389999999998</v>
      </c>
      <c r="F2707" s="4">
        <v>0.51768599999999998</v>
      </c>
      <c r="G2707" s="4">
        <v>0.50023200000000001</v>
      </c>
      <c r="H2707" s="4" t="s">
        <v>3500</v>
      </c>
    </row>
    <row r="2708" spans="1:8">
      <c r="A2708" s="4">
        <v>3995</v>
      </c>
      <c r="B2708" s="4">
        <v>-4.3618129999999997</v>
      </c>
      <c r="C2708" s="4">
        <v>0.47100599999999998</v>
      </c>
      <c r="D2708" s="4">
        <v>-0.15484200000000001</v>
      </c>
      <c r="E2708" s="4">
        <v>-1.9879180000000001</v>
      </c>
      <c r="F2708" s="4">
        <v>-0.60990699999999998</v>
      </c>
      <c r="G2708" s="4">
        <v>0.46179199999999998</v>
      </c>
      <c r="H2708" s="4" t="s">
        <v>3501</v>
      </c>
    </row>
    <row r="2709" spans="1:8">
      <c r="A2709" s="4">
        <v>3996</v>
      </c>
      <c r="B2709" s="4">
        <v>2.262737</v>
      </c>
      <c r="C2709" s="4">
        <v>-1.7864990000000001</v>
      </c>
      <c r="D2709" s="4">
        <v>-1.6632020000000001</v>
      </c>
      <c r="E2709" s="4">
        <v>2.4748190000000001</v>
      </c>
      <c r="F2709" s="4">
        <v>2.017941</v>
      </c>
      <c r="G2709" s="4">
        <v>-3.891645</v>
      </c>
      <c r="H2709" s="4" t="s">
        <v>3502</v>
      </c>
    </row>
    <row r="2710" spans="1:8">
      <c r="A2710" s="4">
        <v>3997</v>
      </c>
      <c r="B2710" s="4">
        <v>3.1719569999999999</v>
      </c>
      <c r="C2710" s="4">
        <v>-1.3508370000000001</v>
      </c>
      <c r="D2710" s="4">
        <v>0.77678800000000003</v>
      </c>
      <c r="E2710" s="4">
        <v>2.767315</v>
      </c>
      <c r="F2710" s="4">
        <v>-0.309392</v>
      </c>
      <c r="G2710" s="4">
        <v>-0.76568499999999995</v>
      </c>
      <c r="H2710" s="4" t="s">
        <v>3503</v>
      </c>
    </row>
    <row r="2711" spans="1:8">
      <c r="A2711" s="4">
        <v>3998</v>
      </c>
      <c r="B2711" s="4">
        <v>3.683535</v>
      </c>
      <c r="C2711" s="4">
        <v>0.83272000000000002</v>
      </c>
      <c r="D2711" s="4">
        <v>-0.23719799999999999</v>
      </c>
      <c r="E2711" s="4">
        <v>7.1989280000000004</v>
      </c>
      <c r="F2711" s="4">
        <v>2.019641</v>
      </c>
      <c r="G2711" s="4">
        <v>-1.4050929999999999</v>
      </c>
      <c r="H2711" s="4" t="s">
        <v>3504</v>
      </c>
    </row>
    <row r="2712" spans="1:8">
      <c r="A2712" s="4">
        <v>3999</v>
      </c>
      <c r="B2712" s="4">
        <v>-0.74181799999999998</v>
      </c>
      <c r="C2712" s="4">
        <v>1.4548669999999999</v>
      </c>
      <c r="D2712" s="4">
        <v>-0.64806399999999997</v>
      </c>
      <c r="E2712" s="4">
        <v>1.1303110000000001</v>
      </c>
      <c r="F2712" s="4">
        <v>-1.149573</v>
      </c>
      <c r="G2712" s="4">
        <v>-1.003717</v>
      </c>
      <c r="H2712" s="4" t="s">
        <v>3505</v>
      </c>
    </row>
    <row r="2713" spans="1:8">
      <c r="A2713" s="4">
        <v>4000</v>
      </c>
      <c r="B2713" s="4">
        <v>2.0986769999999999</v>
      </c>
      <c r="C2713" s="4">
        <v>-1.3448739999999999</v>
      </c>
      <c r="D2713" s="4">
        <v>-2.0405479999999998</v>
      </c>
      <c r="E2713" s="4">
        <v>0.78761400000000004</v>
      </c>
      <c r="F2713" s="4">
        <v>-0.23765600000000001</v>
      </c>
      <c r="G2713" s="4">
        <v>-0.36346499999999998</v>
      </c>
      <c r="H2713" s="4" t="s">
        <v>3506</v>
      </c>
    </row>
    <row r="2714" spans="1:8">
      <c r="A2714" s="4">
        <v>4001</v>
      </c>
      <c r="B2714" s="4">
        <v>-0.54445600000000005</v>
      </c>
      <c r="C2714" s="4">
        <v>0.62713799999999997</v>
      </c>
      <c r="D2714" s="4">
        <v>-1.092465</v>
      </c>
      <c r="E2714" s="4">
        <v>0.300182</v>
      </c>
      <c r="F2714" s="4">
        <v>-0.84856399999999998</v>
      </c>
      <c r="G2714" s="4">
        <v>0.78892399999999996</v>
      </c>
      <c r="H2714" s="4" t="s">
        <v>3507</v>
      </c>
    </row>
    <row r="2715" spans="1:8">
      <c r="A2715" s="4">
        <v>4002</v>
      </c>
      <c r="B2715" s="4">
        <v>8.8778520000000007</v>
      </c>
      <c r="C2715" s="4">
        <v>-0.491811</v>
      </c>
      <c r="D2715" s="4">
        <v>1.7193160000000001</v>
      </c>
      <c r="E2715" s="4">
        <v>1.8366960000000001</v>
      </c>
      <c r="F2715" s="4">
        <v>-0.41962300000000002</v>
      </c>
      <c r="G2715" s="4">
        <v>1.781814</v>
      </c>
      <c r="H2715" s="4" t="s">
        <v>3508</v>
      </c>
    </row>
    <row r="2716" spans="1:8">
      <c r="A2716" s="4">
        <v>4003</v>
      </c>
      <c r="B2716" s="4">
        <v>1.3362810000000001</v>
      </c>
      <c r="C2716" s="4">
        <v>-0.37008400000000002</v>
      </c>
      <c r="D2716" s="4">
        <v>2.0765169999999999</v>
      </c>
      <c r="E2716" s="4">
        <v>1.0099389999999999</v>
      </c>
      <c r="F2716" s="4">
        <v>1.6589510000000001</v>
      </c>
      <c r="G2716" s="4">
        <v>1.363702</v>
      </c>
      <c r="H2716" s="4" t="s">
        <v>3509</v>
      </c>
    </row>
    <row r="2717" spans="1:8">
      <c r="A2717" s="4">
        <v>4004</v>
      </c>
      <c r="B2717" s="4">
        <v>0.96281000000000005</v>
      </c>
      <c r="C2717" s="4">
        <v>-0.91245799999999999</v>
      </c>
      <c r="D2717" s="4">
        <v>0.98643499999999995</v>
      </c>
      <c r="E2717" s="4">
        <v>-0.80864599999999998</v>
      </c>
      <c r="F2717" s="4">
        <v>-0.44517400000000001</v>
      </c>
      <c r="G2717" s="4">
        <v>1.1949369999999999</v>
      </c>
      <c r="H2717" s="4" t="s">
        <v>3510</v>
      </c>
    </row>
    <row r="2718" spans="1:8">
      <c r="A2718" s="4">
        <v>4005</v>
      </c>
      <c r="B2718" s="4">
        <v>-3.2459349999999998</v>
      </c>
      <c r="C2718" s="4">
        <v>3.1611919999999998</v>
      </c>
      <c r="D2718" s="4">
        <v>0.45430500000000001</v>
      </c>
      <c r="E2718" s="4">
        <v>4.2412140000000003</v>
      </c>
      <c r="F2718" s="4">
        <v>-0.87687099999999996</v>
      </c>
      <c r="G2718" s="4">
        <v>1.749368</v>
      </c>
      <c r="H2718" s="4" t="s">
        <v>3511</v>
      </c>
    </row>
    <row r="2719" spans="1:8">
      <c r="A2719" s="4">
        <v>4006</v>
      </c>
      <c r="B2719" s="4">
        <v>-4.4830059999999996</v>
      </c>
      <c r="C2719" s="4">
        <v>2.9294889999999998</v>
      </c>
      <c r="D2719" s="4">
        <v>-5.7912400000000002</v>
      </c>
      <c r="E2719" s="4">
        <v>-2.3837600000000001</v>
      </c>
      <c r="F2719" s="4">
        <v>-0.41873500000000002</v>
      </c>
      <c r="G2719" s="4">
        <v>-5.1342730000000003</v>
      </c>
      <c r="H2719" s="4" t="s">
        <v>3512</v>
      </c>
    </row>
    <row r="2720" spans="1:8">
      <c r="A2720" s="4">
        <v>4007</v>
      </c>
      <c r="B2720" s="4">
        <v>-1.449832</v>
      </c>
      <c r="C2720" s="4">
        <v>-1.3078529999999999</v>
      </c>
      <c r="D2720" s="4">
        <v>-0.54989299999999997</v>
      </c>
      <c r="E2720" s="4">
        <v>-0.85722500000000001</v>
      </c>
      <c r="F2720" s="4">
        <v>-0.85592699999999999</v>
      </c>
      <c r="G2720" s="4">
        <v>-5.6619700000000002</v>
      </c>
      <c r="H2720" s="4" t="s">
        <v>3513</v>
      </c>
    </row>
    <row r="2721" spans="1:8">
      <c r="A2721" s="4">
        <v>4008</v>
      </c>
      <c r="B2721" s="4">
        <v>0.107349</v>
      </c>
      <c r="C2721" s="4">
        <v>-0.25726300000000002</v>
      </c>
      <c r="D2721" s="4">
        <v>-2.0139840000000002</v>
      </c>
      <c r="E2721" s="4">
        <v>-1.9231769999999999</v>
      </c>
      <c r="F2721" s="4">
        <v>-0.77618299999999996</v>
      </c>
      <c r="G2721" s="4">
        <v>-0.56902699999999995</v>
      </c>
      <c r="H2721" s="4" t="s">
        <v>3514</v>
      </c>
    </row>
    <row r="2722" spans="1:8">
      <c r="A2722" s="4">
        <v>4009</v>
      </c>
      <c r="B2722" s="4">
        <v>-0.98427200000000004</v>
      </c>
      <c r="C2722" s="4">
        <v>-0.27254899999999999</v>
      </c>
      <c r="D2722" s="4">
        <v>-2.8134220000000001</v>
      </c>
      <c r="E2722" s="4">
        <v>-0.46430399999999999</v>
      </c>
      <c r="F2722" s="4">
        <v>0.314299</v>
      </c>
      <c r="G2722" s="4">
        <v>-3.6935280000000001</v>
      </c>
      <c r="H2722" s="4" t="s">
        <v>3515</v>
      </c>
    </row>
    <row r="2723" spans="1:8">
      <c r="A2723" s="4">
        <v>4010</v>
      </c>
      <c r="B2723" s="4">
        <v>0.43022899999999997</v>
      </c>
      <c r="C2723" s="4">
        <v>-0.220386</v>
      </c>
      <c r="D2723" s="4">
        <v>0.59722799999999998</v>
      </c>
      <c r="E2723" s="4">
        <v>4.2550939999999997</v>
      </c>
      <c r="F2723" s="4">
        <v>1.1826110000000001</v>
      </c>
      <c r="G2723" s="4">
        <v>0.34455000000000002</v>
      </c>
      <c r="H2723" s="4" t="s">
        <v>3516</v>
      </c>
    </row>
    <row r="2724" spans="1:8">
      <c r="A2724" s="4">
        <v>4011</v>
      </c>
      <c r="B2724" s="4">
        <v>-1.8543860000000001</v>
      </c>
      <c r="C2724" s="4">
        <v>-0.54219700000000004</v>
      </c>
      <c r="D2724" s="4">
        <v>-0.63378000000000001</v>
      </c>
      <c r="E2724" s="4">
        <v>-1.6003860000000001</v>
      </c>
      <c r="F2724" s="4">
        <v>-1.2394210000000001</v>
      </c>
      <c r="G2724" s="4">
        <v>-2.9610470000000002</v>
      </c>
      <c r="H2724" s="4" t="s">
        <v>3517</v>
      </c>
    </row>
    <row r="2725" spans="1:8">
      <c r="A2725" s="4">
        <v>4012</v>
      </c>
      <c r="B2725" s="4">
        <v>-2.679351</v>
      </c>
      <c r="C2725" s="4">
        <v>-0.38320500000000002</v>
      </c>
      <c r="D2725" s="4">
        <v>-6.5522400000000003</v>
      </c>
      <c r="E2725" s="4">
        <v>0.86851500000000004</v>
      </c>
      <c r="F2725" s="4">
        <v>-0.52750699999999995</v>
      </c>
      <c r="G2725" s="4">
        <v>-6.5400010000000002</v>
      </c>
      <c r="H2725" s="4" t="s">
        <v>3518</v>
      </c>
    </row>
    <row r="2726" spans="1:8">
      <c r="A2726" s="4">
        <v>4013</v>
      </c>
      <c r="B2726" s="4">
        <v>1.870517</v>
      </c>
      <c r="C2726" s="4">
        <v>-0.13560800000000001</v>
      </c>
      <c r="D2726" s="4">
        <v>1.314047</v>
      </c>
      <c r="E2726" s="4">
        <v>0.82036100000000001</v>
      </c>
      <c r="F2726" s="4">
        <v>1.0846789999999999</v>
      </c>
      <c r="G2726" s="4">
        <v>9.7677E-2</v>
      </c>
      <c r="H2726" s="4" t="s">
        <v>3519</v>
      </c>
    </row>
    <row r="2727" spans="1:8">
      <c r="A2727" s="4">
        <v>4014</v>
      </c>
      <c r="B2727" s="4">
        <v>2.919851</v>
      </c>
      <c r="C2727" s="4">
        <v>-0.44162000000000001</v>
      </c>
      <c r="D2727" s="4">
        <v>1.2299850000000001</v>
      </c>
      <c r="E2727" s="4">
        <v>1.8533710000000001</v>
      </c>
      <c r="F2727" s="4">
        <v>0.285748</v>
      </c>
      <c r="G2727" s="4">
        <v>2.3313000000000001</v>
      </c>
      <c r="H2727" s="4" t="s">
        <v>3520</v>
      </c>
    </row>
    <row r="2728" spans="1:8">
      <c r="A2728" s="4">
        <v>4015</v>
      </c>
      <c r="B2728" s="4">
        <v>0.27750399999999997</v>
      </c>
      <c r="C2728" s="4">
        <v>-1.6514120000000001</v>
      </c>
      <c r="D2728" s="4">
        <v>-1.9879530000000001</v>
      </c>
      <c r="E2728" s="4">
        <v>3.8925879999999999</v>
      </c>
      <c r="F2728" s="4">
        <v>0.899563</v>
      </c>
      <c r="G2728" s="4">
        <v>-3.080514</v>
      </c>
      <c r="H2728" s="4" t="s">
        <v>3521</v>
      </c>
    </row>
    <row r="2729" spans="1:8">
      <c r="A2729" s="4">
        <v>4016</v>
      </c>
      <c r="B2729" s="4">
        <v>-0.53625500000000004</v>
      </c>
      <c r="C2729" s="4">
        <v>0.310473</v>
      </c>
      <c r="D2729" s="4">
        <v>2.914828</v>
      </c>
      <c r="E2729" s="4">
        <v>-1.0230459999999999</v>
      </c>
      <c r="F2729" s="4">
        <v>-1.6343160000000001</v>
      </c>
      <c r="G2729" s="4">
        <v>3.1705190000000001</v>
      </c>
      <c r="H2729" s="4" t="s">
        <v>3522</v>
      </c>
    </row>
    <row r="2730" spans="1:8">
      <c r="A2730" s="4">
        <v>4017</v>
      </c>
      <c r="B2730" s="4">
        <v>0.45927499999999999</v>
      </c>
      <c r="C2730" s="4">
        <v>-0.13611300000000001</v>
      </c>
      <c r="D2730" s="4">
        <v>3.0032570000000001</v>
      </c>
      <c r="E2730" s="4">
        <v>2.8439730000000001</v>
      </c>
      <c r="F2730" s="4">
        <v>0.66147599999999995</v>
      </c>
      <c r="G2730" s="4">
        <v>4.10832</v>
      </c>
      <c r="H2730" s="4" t="s">
        <v>3523</v>
      </c>
    </row>
    <row r="2731" spans="1:8">
      <c r="A2731" s="4">
        <v>4018</v>
      </c>
      <c r="B2731" s="4">
        <v>-6.6079970000000001</v>
      </c>
      <c r="C2731" s="4">
        <v>4.0855959999999998</v>
      </c>
      <c r="D2731" s="4">
        <v>-0.90242</v>
      </c>
      <c r="E2731" s="4">
        <v>-1.7372350000000001</v>
      </c>
      <c r="F2731" s="4">
        <v>0.748417</v>
      </c>
      <c r="G2731" s="4">
        <v>-2.3214480000000002</v>
      </c>
      <c r="H2731" s="4" t="s">
        <v>3524</v>
      </c>
    </row>
    <row r="2732" spans="1:8">
      <c r="A2732" s="4">
        <v>4019</v>
      </c>
      <c r="B2732" s="4">
        <v>2.639033</v>
      </c>
      <c r="C2732" s="4">
        <v>2.7710170000000001</v>
      </c>
      <c r="D2732" s="4">
        <v>-3.4647079999999999</v>
      </c>
      <c r="E2732" s="4">
        <v>-0.20000699999999999</v>
      </c>
      <c r="F2732" s="4">
        <v>-1.415322</v>
      </c>
      <c r="G2732" s="4">
        <v>-0.78904200000000002</v>
      </c>
      <c r="H2732" s="4" t="s">
        <v>3525</v>
      </c>
    </row>
    <row r="2733" spans="1:8">
      <c r="A2733" s="4">
        <v>4020</v>
      </c>
      <c r="B2733" s="4">
        <v>-0.70008800000000004</v>
      </c>
      <c r="C2733" s="4">
        <v>1.0658859999999999</v>
      </c>
      <c r="D2733" s="4">
        <v>-2.6461049999999999</v>
      </c>
      <c r="E2733" s="4">
        <v>-0.56167500000000004</v>
      </c>
      <c r="F2733" s="4">
        <v>-0.92555200000000004</v>
      </c>
      <c r="G2733" s="4">
        <v>0.132522</v>
      </c>
      <c r="H2733" s="4" t="s">
        <v>3526</v>
      </c>
    </row>
    <row r="2734" spans="1:8">
      <c r="A2734" s="4">
        <v>4021</v>
      </c>
      <c r="B2734" s="4">
        <v>-6.0846150000000003</v>
      </c>
      <c r="C2734" s="4">
        <v>2.061887</v>
      </c>
      <c r="D2734" s="4">
        <v>-1.9426380000000001</v>
      </c>
      <c r="E2734" s="4">
        <v>0.72916400000000003</v>
      </c>
      <c r="F2734" s="4">
        <v>0.62573000000000001</v>
      </c>
      <c r="G2734" s="4">
        <v>-2.1018490000000001</v>
      </c>
      <c r="H2734" s="4" t="s">
        <v>3527</v>
      </c>
    </row>
    <row r="2735" spans="1:8">
      <c r="A2735" s="4">
        <v>4022</v>
      </c>
      <c r="B2735" s="4">
        <v>1.797374</v>
      </c>
      <c r="C2735" s="4">
        <v>0.67028799999999999</v>
      </c>
      <c r="D2735" s="4">
        <v>0.195324</v>
      </c>
      <c r="E2735" s="4">
        <v>2.000934</v>
      </c>
      <c r="F2735" s="4">
        <v>1.2123839999999999</v>
      </c>
      <c r="G2735" s="4">
        <v>0.99792000000000003</v>
      </c>
      <c r="H2735" s="4" t="s">
        <v>3528</v>
      </c>
    </row>
    <row r="2736" spans="1:8">
      <c r="A2736" s="4">
        <v>4023</v>
      </c>
      <c r="B2736" s="4">
        <v>-8.3185339999999997</v>
      </c>
      <c r="C2736" s="4">
        <v>3.2591640000000002</v>
      </c>
      <c r="D2736" s="4">
        <v>1.0048239999999999</v>
      </c>
      <c r="E2736" s="4">
        <v>-3.3045979999999999</v>
      </c>
      <c r="F2736" s="4">
        <v>-1.020829</v>
      </c>
      <c r="G2736" s="4">
        <v>-1.1370469999999999</v>
      </c>
      <c r="H2736" s="4" t="s">
        <v>3529</v>
      </c>
    </row>
    <row r="2737" spans="1:8">
      <c r="A2737" s="4">
        <v>4024</v>
      </c>
      <c r="B2737" s="4">
        <v>0.92250799999999999</v>
      </c>
      <c r="C2737" s="4">
        <v>3.3902739999999998</v>
      </c>
      <c r="D2737" s="4">
        <v>-5.93696</v>
      </c>
      <c r="E2737" s="4">
        <v>4.7100499999999998</v>
      </c>
      <c r="F2737" s="4">
        <v>5.9094990000000003</v>
      </c>
      <c r="G2737" s="4">
        <v>-2.5934560000000002</v>
      </c>
      <c r="H2737" s="4" t="s">
        <v>3530</v>
      </c>
    </row>
    <row r="2738" spans="1:8">
      <c r="A2738" s="4">
        <v>4025</v>
      </c>
      <c r="B2738" s="4">
        <v>1.1026320000000001</v>
      </c>
      <c r="C2738" s="4">
        <v>1.7736369999999999</v>
      </c>
      <c r="D2738" s="4">
        <v>0.58157000000000003</v>
      </c>
      <c r="E2738" s="4">
        <v>1.8565970000000001</v>
      </c>
      <c r="F2738" s="4">
        <v>0.97501800000000005</v>
      </c>
      <c r="G2738" s="4">
        <v>1.137861</v>
      </c>
      <c r="H2738" s="4" t="s">
        <v>3531</v>
      </c>
    </row>
    <row r="2739" spans="1:8">
      <c r="A2739" s="4">
        <v>4026</v>
      </c>
      <c r="B2739" s="4">
        <v>0.62839800000000001</v>
      </c>
      <c r="C2739" s="4">
        <v>0.13830200000000001</v>
      </c>
      <c r="D2739" s="4">
        <v>2.312757</v>
      </c>
      <c r="E2739" s="4">
        <v>1.0801000000000001</v>
      </c>
      <c r="F2739" s="4">
        <v>-0.26450600000000002</v>
      </c>
      <c r="G2739" s="4">
        <v>2.6762999999999999</v>
      </c>
      <c r="H2739" s="4" t="s">
        <v>3532</v>
      </c>
    </row>
    <row r="2740" spans="1:8">
      <c r="A2740" s="4">
        <v>4027</v>
      </c>
      <c r="B2740" s="4">
        <v>2.2645270000000002</v>
      </c>
      <c r="C2740" s="4">
        <v>6.2969999999999998E-2</v>
      </c>
      <c r="D2740" s="4">
        <v>0.78649899999999995</v>
      </c>
      <c r="E2740" s="4">
        <v>1.6367020000000001</v>
      </c>
      <c r="F2740" s="4">
        <v>0.16281799999999999</v>
      </c>
      <c r="G2740" s="4">
        <v>1.172194</v>
      </c>
      <c r="H2740" s="4" t="s">
        <v>3533</v>
      </c>
    </row>
    <row r="2741" spans="1:8">
      <c r="A2741" s="4">
        <v>4028</v>
      </c>
      <c r="B2741" s="4">
        <v>3.8005450000000001</v>
      </c>
      <c r="C2741" s="4">
        <v>-1.0918000000000001E-2</v>
      </c>
      <c r="D2741" s="4">
        <v>2.8226610000000001</v>
      </c>
      <c r="E2741" s="4">
        <v>-1.1080559999999999</v>
      </c>
      <c r="F2741" s="4">
        <v>-0.43288399999999999</v>
      </c>
      <c r="G2741" s="4">
        <v>2.8653140000000001</v>
      </c>
      <c r="H2741" s="4" t="s">
        <v>3534</v>
      </c>
    </row>
    <row r="2742" spans="1:8">
      <c r="A2742" s="4">
        <v>4029</v>
      </c>
      <c r="B2742" s="4">
        <v>-1.0637209999999999</v>
      </c>
      <c r="C2742" s="4">
        <v>-8.6820999999999995E-2</v>
      </c>
      <c r="D2742" s="4">
        <v>-5.7681999999999997E-2</v>
      </c>
      <c r="E2742" s="4">
        <v>-0.15662799999999999</v>
      </c>
      <c r="F2742" s="4">
        <v>-7.6398999999999995E-2</v>
      </c>
      <c r="G2742" s="4">
        <v>-0.87223799999999996</v>
      </c>
      <c r="H2742" s="4" t="s">
        <v>3535</v>
      </c>
    </row>
    <row r="2743" spans="1:8">
      <c r="A2743" s="4">
        <v>4030</v>
      </c>
      <c r="B2743" s="4">
        <v>1.1760429999999999</v>
      </c>
      <c r="C2743" s="4">
        <v>2.9569589999999999</v>
      </c>
      <c r="D2743" s="4">
        <v>-3.5732210000000002</v>
      </c>
      <c r="E2743" s="4">
        <v>-1.143545</v>
      </c>
      <c r="F2743" s="4">
        <v>-0.73752899999999999</v>
      </c>
      <c r="G2743" s="4">
        <v>-2.848884</v>
      </c>
      <c r="H2743" s="4" t="s">
        <v>3536</v>
      </c>
    </row>
    <row r="2744" spans="1:8">
      <c r="A2744" s="4">
        <v>4031</v>
      </c>
      <c r="B2744" s="4">
        <v>4.7177280000000001</v>
      </c>
      <c r="C2744" s="4">
        <v>-0.31526199999999999</v>
      </c>
      <c r="D2744" s="4">
        <v>2.0574940000000002</v>
      </c>
      <c r="E2744" s="4">
        <v>1.2997510000000001</v>
      </c>
      <c r="F2744" s="4">
        <v>-0.31917699999999999</v>
      </c>
      <c r="G2744" s="4">
        <v>1.141831</v>
      </c>
      <c r="H2744" s="4" t="s">
        <v>3537</v>
      </c>
    </row>
    <row r="2745" spans="1:8">
      <c r="A2745" s="4">
        <v>4032</v>
      </c>
      <c r="B2745" s="4">
        <v>6.2231459999999998</v>
      </c>
      <c r="C2745" s="4">
        <v>0.27027000000000001</v>
      </c>
      <c r="D2745" s="4">
        <v>-4.6515440000000003</v>
      </c>
      <c r="E2745" s="4">
        <v>3.1143380000000001</v>
      </c>
      <c r="F2745" s="4">
        <v>1.1022289999999999</v>
      </c>
      <c r="G2745" s="4">
        <v>-4.273237</v>
      </c>
      <c r="H2745" s="4" t="s">
        <v>3538</v>
      </c>
    </row>
    <row r="2746" spans="1:8">
      <c r="A2746" s="4">
        <v>4033</v>
      </c>
      <c r="B2746" s="4">
        <v>-2.1917650000000002</v>
      </c>
      <c r="C2746" s="4">
        <v>1.2434799999999999</v>
      </c>
      <c r="D2746" s="4">
        <v>1.1663319999999999</v>
      </c>
      <c r="E2746" s="4">
        <v>1.3284</v>
      </c>
      <c r="F2746" s="4">
        <v>0.34413899999999997</v>
      </c>
      <c r="G2746" s="4">
        <v>4.6253000000000002E-2</v>
      </c>
      <c r="H2746" s="4" t="s">
        <v>3539</v>
      </c>
    </row>
    <row r="2747" spans="1:8">
      <c r="A2747" s="4">
        <v>4034</v>
      </c>
      <c r="B2747" s="4">
        <v>-0.73196099999999997</v>
      </c>
      <c r="C2747" s="4">
        <v>0.20580499999999999</v>
      </c>
      <c r="D2747" s="4">
        <v>0.26547799999999999</v>
      </c>
      <c r="E2747" s="4">
        <v>1.3669500000000001</v>
      </c>
      <c r="F2747" s="4">
        <v>0.829125</v>
      </c>
      <c r="G2747" s="4">
        <v>-2.2269749999999999</v>
      </c>
      <c r="H2747" s="4" t="s">
        <v>3540</v>
      </c>
    </row>
    <row r="2748" spans="1:8">
      <c r="A2748" s="4">
        <v>4035</v>
      </c>
      <c r="B2748" s="4">
        <v>1.5851230000000001</v>
      </c>
      <c r="C2748" s="4">
        <v>0.12037399999999999</v>
      </c>
      <c r="D2748" s="4">
        <v>2.4947170000000001</v>
      </c>
      <c r="E2748" s="4">
        <v>-0.93680799999999997</v>
      </c>
      <c r="F2748" s="4">
        <v>1.170329</v>
      </c>
      <c r="G2748" s="4">
        <v>3.1492939999999998</v>
      </c>
      <c r="H2748" s="4" t="s">
        <v>3541</v>
      </c>
    </row>
    <row r="2749" spans="1:8">
      <c r="A2749" s="4">
        <v>4036</v>
      </c>
      <c r="B2749" s="4">
        <v>-3.0692050000000002</v>
      </c>
      <c r="C2749" s="4">
        <v>1.115405</v>
      </c>
      <c r="D2749" s="4">
        <v>-0.84191499999999997</v>
      </c>
      <c r="E2749" s="4">
        <v>-0.40387699999999999</v>
      </c>
      <c r="F2749" s="4">
        <v>-1.0458099999999999</v>
      </c>
      <c r="G2749" s="4">
        <v>-1.1916659999999999</v>
      </c>
      <c r="H2749" s="4" t="s">
        <v>3542</v>
      </c>
    </row>
    <row r="2750" spans="1:8">
      <c r="A2750" s="4">
        <v>4037</v>
      </c>
      <c r="B2750" s="4">
        <v>0.58361600000000002</v>
      </c>
      <c r="C2750" s="4">
        <v>-1.0104789999999999</v>
      </c>
      <c r="D2750" s="4">
        <v>-0.46359800000000001</v>
      </c>
      <c r="E2750" s="4">
        <v>1.1033269999999999</v>
      </c>
      <c r="F2750" s="4">
        <v>0.35950300000000002</v>
      </c>
      <c r="G2750" s="4">
        <v>-3.0342739999999999</v>
      </c>
      <c r="H2750" s="4" t="s">
        <v>3543</v>
      </c>
    </row>
    <row r="2751" spans="1:8">
      <c r="A2751" s="4">
        <v>4038</v>
      </c>
      <c r="B2751" s="4">
        <v>-8.7056999999999995E-2</v>
      </c>
      <c r="C2751" s="4">
        <v>-7.7561000000000005E-2</v>
      </c>
      <c r="D2751" s="4">
        <v>-1.3637090000000001</v>
      </c>
      <c r="E2751" s="4">
        <v>-0.57138699999999998</v>
      </c>
      <c r="F2751" s="4">
        <v>0.245227</v>
      </c>
      <c r="G2751" s="4">
        <v>-2.0525950000000002</v>
      </c>
      <c r="H2751" s="4" t="s">
        <v>3544</v>
      </c>
    </row>
    <row r="2752" spans="1:8">
      <c r="A2752" s="4">
        <v>4039</v>
      </c>
      <c r="B2752" s="4">
        <v>-9.1058E-2</v>
      </c>
      <c r="C2752" s="4">
        <v>-1.4939439999999999</v>
      </c>
      <c r="D2752" s="4">
        <v>-2.962189</v>
      </c>
      <c r="E2752" s="4">
        <v>6.1873630000000004</v>
      </c>
      <c r="F2752" s="4">
        <v>2.4869180000000002</v>
      </c>
      <c r="G2752" s="4">
        <v>-2.6352180000000001</v>
      </c>
      <c r="H2752" s="4" t="s">
        <v>3545</v>
      </c>
    </row>
    <row r="2753" spans="1:8">
      <c r="A2753" s="4">
        <v>4040</v>
      </c>
      <c r="B2753" s="4">
        <v>-2.9112930000000001</v>
      </c>
      <c r="C2753" s="4">
        <v>2.6350660000000001</v>
      </c>
      <c r="D2753" s="4">
        <v>0.43224699999999999</v>
      </c>
      <c r="E2753" s="4">
        <v>-3.1602950000000001</v>
      </c>
      <c r="F2753" s="4">
        <v>-1.3321000000000001</v>
      </c>
      <c r="G2753" s="4">
        <v>1.2851429999999999</v>
      </c>
      <c r="H2753" s="4" t="s">
        <v>3546</v>
      </c>
    </row>
    <row r="2754" spans="1:8">
      <c r="A2754" s="4">
        <v>4041</v>
      </c>
      <c r="B2754" s="4">
        <v>-3.0438160000000001</v>
      </c>
      <c r="C2754" s="4">
        <v>0.92189500000000002</v>
      </c>
      <c r="D2754" s="4">
        <v>-3.468442</v>
      </c>
      <c r="E2754" s="4">
        <v>1.379006</v>
      </c>
      <c r="F2754" s="4">
        <v>0.34664400000000001</v>
      </c>
      <c r="G2754" s="4">
        <v>-3.2841819999999999</v>
      </c>
      <c r="H2754" s="4" t="s">
        <v>3547</v>
      </c>
    </row>
    <row r="2755" spans="1:8">
      <c r="A2755" s="4">
        <v>4042</v>
      </c>
      <c r="B2755" s="4">
        <v>-1.1068929999999999</v>
      </c>
      <c r="C2755" s="4">
        <v>-7.6786999999999994E-2</v>
      </c>
      <c r="D2755" s="4">
        <v>2.3446530000000001</v>
      </c>
      <c r="E2755" s="4">
        <v>-1.550101</v>
      </c>
      <c r="F2755" s="4">
        <v>9.6342999999999998E-2</v>
      </c>
      <c r="G2755" s="4">
        <v>0.51085100000000006</v>
      </c>
      <c r="H2755" s="4" t="s">
        <v>3548</v>
      </c>
    </row>
    <row r="2756" spans="1:8">
      <c r="A2756" s="4">
        <v>4043</v>
      </c>
      <c r="B2756" s="4">
        <v>0.55082500000000001</v>
      </c>
      <c r="C2756" s="4">
        <v>-0.88880000000000003</v>
      </c>
      <c r="D2756" s="4">
        <v>-0.36346400000000001</v>
      </c>
      <c r="E2756" s="4">
        <v>0.33433800000000002</v>
      </c>
      <c r="F2756" s="4">
        <v>0.84158200000000005</v>
      </c>
      <c r="G2756" s="4">
        <v>-0.55047400000000002</v>
      </c>
      <c r="H2756" s="4" t="s">
        <v>3549</v>
      </c>
    </row>
    <row r="2757" spans="1:8">
      <c r="A2757" s="4">
        <v>4044</v>
      </c>
      <c r="B2757" s="4">
        <v>0.212038</v>
      </c>
      <c r="C2757" s="4">
        <v>0.59353400000000001</v>
      </c>
      <c r="D2757" s="4">
        <v>-5.4572399999999996</v>
      </c>
      <c r="E2757" s="4">
        <v>3.2923689999999999</v>
      </c>
      <c r="F2757" s="4">
        <v>-0.70235199999999998</v>
      </c>
      <c r="G2757" s="4">
        <v>-4.2543090000000001</v>
      </c>
      <c r="H2757" s="4" t="s">
        <v>3550</v>
      </c>
    </row>
    <row r="2758" spans="1:8">
      <c r="A2758" s="4">
        <v>4045</v>
      </c>
      <c r="B2758" s="4">
        <v>-0.63076299999999996</v>
      </c>
      <c r="C2758" s="4">
        <v>-0.29926799999999998</v>
      </c>
      <c r="D2758" s="4">
        <v>1.039955</v>
      </c>
      <c r="E2758" s="4">
        <v>-0.48784</v>
      </c>
      <c r="F2758" s="4">
        <v>-1.330157</v>
      </c>
      <c r="G2758" s="4">
        <v>1.074905</v>
      </c>
      <c r="H2758" s="4" t="s">
        <v>3551</v>
      </c>
    </row>
    <row r="2759" spans="1:8">
      <c r="A2759" s="4">
        <v>4046</v>
      </c>
      <c r="B2759" s="4">
        <v>-4.7361700000000004</v>
      </c>
      <c r="C2759" s="4">
        <v>2.2114039999999999</v>
      </c>
      <c r="D2759" s="4">
        <v>-0.72136299999999998</v>
      </c>
      <c r="E2759" s="4">
        <v>-1.87388</v>
      </c>
      <c r="F2759" s="4">
        <v>2.956874</v>
      </c>
      <c r="G2759" s="4">
        <v>-1.918172</v>
      </c>
      <c r="H2759" s="4" t="s">
        <v>3552</v>
      </c>
    </row>
    <row r="2760" spans="1:8">
      <c r="A2760" s="4">
        <v>4047</v>
      </c>
      <c r="B2760" s="4">
        <v>-3.6774000000000001E-2</v>
      </c>
      <c r="C2760" s="4">
        <v>0.61865199999999998</v>
      </c>
      <c r="D2760" s="4">
        <v>1.6604810000000001</v>
      </c>
      <c r="E2760" s="4">
        <v>-1.4616880000000001</v>
      </c>
      <c r="F2760" s="4">
        <v>-0.47655599999999998</v>
      </c>
      <c r="G2760" s="4">
        <v>0.94838299999999998</v>
      </c>
      <c r="H2760" s="4" t="s">
        <v>3553</v>
      </c>
    </row>
    <row r="2761" spans="1:8">
      <c r="A2761" s="4">
        <v>4048</v>
      </c>
      <c r="B2761" s="4">
        <v>3.3823880000000002</v>
      </c>
      <c r="C2761" s="4">
        <v>-2.3106200000000001</v>
      </c>
      <c r="D2761" s="4">
        <v>3.237857</v>
      </c>
      <c r="E2761" s="4">
        <v>-1.1646319999999999</v>
      </c>
      <c r="F2761" s="4">
        <v>7.0465E-2</v>
      </c>
      <c r="G2761" s="4">
        <v>2.179211</v>
      </c>
      <c r="H2761" s="4" t="s">
        <v>3554</v>
      </c>
    </row>
    <row r="2762" spans="1:8">
      <c r="A2762" s="4">
        <v>4049</v>
      </c>
      <c r="B2762" s="4">
        <v>5.4441439999999997</v>
      </c>
      <c r="C2762" s="4">
        <v>-6.6239999999999993E-2</v>
      </c>
      <c r="D2762" s="4">
        <v>3.1408149999999999</v>
      </c>
      <c r="E2762" s="4">
        <v>-1.5656490000000001</v>
      </c>
      <c r="F2762" s="4">
        <v>0.84230300000000002</v>
      </c>
      <c r="G2762" s="4">
        <v>4.12967</v>
      </c>
      <c r="H2762" s="4" t="s">
        <v>3555</v>
      </c>
    </row>
    <row r="2763" spans="1:8">
      <c r="A2763" s="4">
        <v>4050</v>
      </c>
      <c r="B2763" s="4">
        <v>-4.661594</v>
      </c>
      <c r="C2763" s="4">
        <v>4.9741160000000004</v>
      </c>
      <c r="D2763" s="4">
        <v>-4.0829870000000001</v>
      </c>
      <c r="E2763" s="4">
        <v>1.221174</v>
      </c>
      <c r="F2763" s="4">
        <v>-1.378603</v>
      </c>
      <c r="G2763" s="4">
        <v>-1.950129</v>
      </c>
      <c r="H2763" s="4" t="s">
        <v>3556</v>
      </c>
    </row>
    <row r="2764" spans="1:8">
      <c r="A2764" s="4">
        <v>4051</v>
      </c>
      <c r="B2764" s="4">
        <v>0.51546700000000001</v>
      </c>
      <c r="C2764" s="4">
        <v>-1.9453469999999999</v>
      </c>
      <c r="D2764" s="4">
        <v>-3.687233</v>
      </c>
      <c r="E2764" s="4">
        <v>2.264831</v>
      </c>
      <c r="F2764" s="4">
        <v>-1.3566879999999999</v>
      </c>
      <c r="G2764" s="4">
        <v>-5.4683089999999996</v>
      </c>
      <c r="H2764" s="4" t="s">
        <v>3557</v>
      </c>
    </row>
    <row r="2765" spans="1:8">
      <c r="A2765" s="4">
        <v>4052</v>
      </c>
      <c r="B2765" s="4">
        <v>3.5174129999999999</v>
      </c>
      <c r="C2765" s="4">
        <v>-1.19804</v>
      </c>
      <c r="D2765" s="4">
        <v>-4.081798</v>
      </c>
      <c r="E2765" s="4">
        <v>4.3707979999999997</v>
      </c>
      <c r="F2765" s="4">
        <v>0.39346500000000001</v>
      </c>
      <c r="G2765" s="4">
        <v>-5.9331399999999999</v>
      </c>
      <c r="H2765" s="4" t="s">
        <v>3558</v>
      </c>
    </row>
    <row r="2766" spans="1:8">
      <c r="A2766" s="4">
        <v>4053</v>
      </c>
      <c r="B2766" s="4">
        <v>0.48297200000000001</v>
      </c>
      <c r="C2766" s="4">
        <v>-1.0925640000000001</v>
      </c>
      <c r="D2766" s="4">
        <v>-2.1470729999999998</v>
      </c>
      <c r="E2766" s="4">
        <v>1.4684809999999999</v>
      </c>
      <c r="F2766" s="4">
        <v>-3.7662000000000001E-2</v>
      </c>
      <c r="G2766" s="4">
        <v>-1.9983109999999999</v>
      </c>
      <c r="H2766" s="4" t="s">
        <v>3559</v>
      </c>
    </row>
    <row r="2767" spans="1:8">
      <c r="A2767" s="4">
        <v>4054</v>
      </c>
      <c r="B2767" s="4">
        <v>-0.27181899999999998</v>
      </c>
      <c r="C2767" s="4">
        <v>-0.463725</v>
      </c>
      <c r="D2767" s="4">
        <v>-3.9503999999999997E-2</v>
      </c>
      <c r="E2767" s="4">
        <v>-0.36172900000000002</v>
      </c>
      <c r="F2767" s="4">
        <v>0.170098</v>
      </c>
      <c r="G2767" s="4">
        <v>-2.2878799999999999</v>
      </c>
      <c r="H2767" s="4" t="s">
        <v>3560</v>
      </c>
    </row>
    <row r="2768" spans="1:8">
      <c r="A2768" s="4">
        <v>4055</v>
      </c>
      <c r="B2768" s="4">
        <v>-2.6635810000000002</v>
      </c>
      <c r="C2768" s="4">
        <v>1.4837309999999999</v>
      </c>
      <c r="D2768" s="4">
        <v>-5.0824150000000001</v>
      </c>
      <c r="E2768" s="4">
        <v>-0.798624</v>
      </c>
      <c r="F2768" s="4">
        <v>0.62645799999999996</v>
      </c>
      <c r="G2768" s="4">
        <v>-7.1757020000000002</v>
      </c>
      <c r="H2768" s="4" t="s">
        <v>3561</v>
      </c>
    </row>
    <row r="2769" spans="1:8">
      <c r="A2769" s="4">
        <v>4056</v>
      </c>
      <c r="B2769" s="4">
        <v>1.5198499999999999</v>
      </c>
      <c r="C2769" s="4">
        <v>-0.66600099999999995</v>
      </c>
      <c r="D2769" s="4">
        <v>1.258686</v>
      </c>
      <c r="E2769" s="4">
        <v>2.7616999999999999E-2</v>
      </c>
      <c r="F2769" s="4">
        <v>0.65080300000000002</v>
      </c>
      <c r="G2769" s="4">
        <v>0.85487000000000002</v>
      </c>
      <c r="H2769" s="4" t="s">
        <v>3562</v>
      </c>
    </row>
    <row r="2770" spans="1:8">
      <c r="A2770" s="4">
        <v>4057</v>
      </c>
      <c r="B2770" s="4">
        <v>3.8187570000000002</v>
      </c>
      <c r="C2770" s="4">
        <v>-2.2003509999999999</v>
      </c>
      <c r="D2770" s="4">
        <v>2.9276040000000001</v>
      </c>
      <c r="E2770" s="4">
        <v>-2.7675679999999998</v>
      </c>
      <c r="F2770" s="4">
        <v>-1.95611</v>
      </c>
      <c r="G2770" s="4">
        <v>4.337224</v>
      </c>
      <c r="H2770" s="4" t="s">
        <v>3563</v>
      </c>
    </row>
    <row r="2771" spans="1:8">
      <c r="A2771" s="4">
        <v>4058</v>
      </c>
      <c r="B2771" s="4">
        <v>0.38368200000000002</v>
      </c>
      <c r="C2771" s="4">
        <v>-0.47231899999999999</v>
      </c>
      <c r="D2771" s="4">
        <v>0.89566400000000002</v>
      </c>
      <c r="E2771" s="4">
        <v>4.4605620000000004</v>
      </c>
      <c r="F2771" s="4">
        <v>2.8489819999999999</v>
      </c>
      <c r="G2771" s="4">
        <v>1.0411779999999999</v>
      </c>
      <c r="H2771" s="4" t="s">
        <v>3564</v>
      </c>
    </row>
    <row r="2772" spans="1:8">
      <c r="A2772" s="4">
        <v>4059</v>
      </c>
      <c r="B2772" s="4">
        <v>1.9212089999999999</v>
      </c>
      <c r="C2772" s="4">
        <v>1.4614180000000001</v>
      </c>
      <c r="D2772" s="4">
        <v>1.0292920000000001</v>
      </c>
      <c r="E2772" s="4">
        <v>1.413389</v>
      </c>
      <c r="F2772" s="4">
        <v>0.258245</v>
      </c>
      <c r="G2772" s="4">
        <v>0.49649799999999999</v>
      </c>
      <c r="H2772" s="4" t="s">
        <v>3565</v>
      </c>
    </row>
    <row r="2773" spans="1:8">
      <c r="A2773" s="4">
        <v>4060</v>
      </c>
      <c r="B2773" s="4">
        <v>-0.62385599999999997</v>
      </c>
      <c r="C2773" s="4">
        <v>-0.46915800000000002</v>
      </c>
      <c r="D2773" s="4">
        <v>1.2956000000000001</v>
      </c>
      <c r="E2773" s="4">
        <v>-2.5004960000000001</v>
      </c>
      <c r="F2773" s="4">
        <v>-0.96946699999999997</v>
      </c>
      <c r="G2773" s="4">
        <v>1.1537809999999999</v>
      </c>
      <c r="H2773" s="4" t="s">
        <v>3566</v>
      </c>
    </row>
    <row r="2774" spans="1:8">
      <c r="A2774" s="4">
        <v>4061</v>
      </c>
      <c r="B2774" s="4">
        <v>-0.78573199999999999</v>
      </c>
      <c r="C2774" s="4">
        <v>1.4057729999999999</v>
      </c>
      <c r="D2774" s="4">
        <v>-0.41725400000000001</v>
      </c>
      <c r="E2774" s="4">
        <v>-0.15304300000000001</v>
      </c>
      <c r="F2774" s="4">
        <v>0.30733700000000003</v>
      </c>
      <c r="G2774" s="4">
        <v>-0.50163800000000003</v>
      </c>
      <c r="H2774" s="4" t="s">
        <v>3567</v>
      </c>
    </row>
    <row r="2775" spans="1:8">
      <c r="A2775" s="4">
        <v>4062</v>
      </c>
      <c r="B2775" s="4">
        <v>0.99826000000000004</v>
      </c>
      <c r="C2775" s="4">
        <v>-1.9922839999999999</v>
      </c>
      <c r="D2775" s="4">
        <v>-1.2309810000000001</v>
      </c>
      <c r="E2775" s="4">
        <v>2.1599210000000002</v>
      </c>
      <c r="F2775" s="4">
        <v>2.2947649999999999</v>
      </c>
      <c r="G2775" s="4">
        <v>-2.6192739999999999</v>
      </c>
      <c r="H2775" s="4" t="s">
        <v>3568</v>
      </c>
    </row>
    <row r="2776" spans="1:8">
      <c r="A2776" s="4">
        <v>4063</v>
      </c>
      <c r="B2776" s="4">
        <v>9.9622000000000002E-2</v>
      </c>
      <c r="C2776" s="4">
        <v>-0.46736499999999997</v>
      </c>
      <c r="D2776" s="4">
        <v>-1.067849</v>
      </c>
      <c r="E2776" s="4">
        <v>-1.6051500000000001</v>
      </c>
      <c r="F2776" s="4">
        <v>-1.3061389999999999</v>
      </c>
      <c r="G2776" s="4">
        <v>-1.4154150000000001</v>
      </c>
      <c r="H2776" s="4" t="s">
        <v>3569</v>
      </c>
    </row>
    <row r="2777" spans="1:8">
      <c r="A2777" s="4">
        <v>4064</v>
      </c>
      <c r="B2777" s="4">
        <v>1.5363230000000001</v>
      </c>
      <c r="C2777" s="4">
        <v>0.59731000000000001</v>
      </c>
      <c r="D2777" s="4">
        <v>-1.390827</v>
      </c>
      <c r="E2777" s="4">
        <v>3.7759870000000002</v>
      </c>
      <c r="F2777" s="4">
        <v>0.57696499999999995</v>
      </c>
      <c r="G2777" s="4">
        <v>-0.649088</v>
      </c>
      <c r="H2777" s="4" t="s">
        <v>3570</v>
      </c>
    </row>
    <row r="2778" spans="1:8">
      <c r="A2778" s="4">
        <v>4065</v>
      </c>
      <c r="B2778" s="4">
        <v>-0.71777000000000002</v>
      </c>
      <c r="C2778" s="4">
        <v>1.6879169999999999</v>
      </c>
      <c r="D2778" s="4">
        <v>0.43889800000000001</v>
      </c>
      <c r="E2778" s="4">
        <v>4.1815220000000002</v>
      </c>
      <c r="F2778" s="4">
        <v>2.4028170000000002</v>
      </c>
      <c r="G2778" s="4">
        <v>1.0465869999999999</v>
      </c>
      <c r="H2778" s="4" t="s">
        <v>3571</v>
      </c>
    </row>
    <row r="2779" spans="1:8">
      <c r="A2779" s="4">
        <v>4066</v>
      </c>
      <c r="B2779" s="4">
        <v>4.8974700000000002</v>
      </c>
      <c r="C2779" s="4">
        <v>-0.29645300000000002</v>
      </c>
      <c r="D2779" s="4">
        <v>-1.5738859999999999</v>
      </c>
      <c r="E2779" s="4">
        <v>6.0060010000000004</v>
      </c>
      <c r="F2779" s="4">
        <v>2.1901969999999999</v>
      </c>
      <c r="G2779" s="4">
        <v>-2.816192</v>
      </c>
      <c r="H2779" s="4" t="s">
        <v>3572</v>
      </c>
    </row>
    <row r="2780" spans="1:8">
      <c r="A2780" s="4">
        <v>4067</v>
      </c>
      <c r="B2780" s="4">
        <v>2.9578790000000001</v>
      </c>
      <c r="C2780" s="4">
        <v>0.43248799999999998</v>
      </c>
      <c r="D2780" s="4">
        <v>1.45052</v>
      </c>
      <c r="E2780" s="4">
        <v>4.1247829999999999</v>
      </c>
      <c r="F2780" s="4">
        <v>-0.14707999999999999</v>
      </c>
      <c r="G2780" s="4">
        <v>1.768251</v>
      </c>
      <c r="H2780" s="4" t="s">
        <v>3573</v>
      </c>
    </row>
    <row r="2781" spans="1:8">
      <c r="A2781" s="4">
        <v>4068</v>
      </c>
      <c r="B2781" s="4">
        <v>-3.2035369999999999</v>
      </c>
      <c r="C2781" s="4">
        <v>-0.12659899999999999</v>
      </c>
      <c r="D2781" s="4">
        <v>-1.6602479999999999</v>
      </c>
      <c r="E2781" s="4">
        <v>-1.62015</v>
      </c>
      <c r="F2781" s="4">
        <v>-0.48375200000000002</v>
      </c>
      <c r="G2781" s="4">
        <v>0.18224099999999999</v>
      </c>
      <c r="H2781" s="4" t="s">
        <v>3574</v>
      </c>
    </row>
    <row r="2782" spans="1:8">
      <c r="A2782" s="4">
        <v>4069</v>
      </c>
      <c r="B2782" s="4">
        <v>0.43496699999999999</v>
      </c>
      <c r="C2782" s="4">
        <v>0.32960499999999998</v>
      </c>
      <c r="D2782" s="4">
        <v>-1.0381689999999999</v>
      </c>
      <c r="E2782" s="4">
        <v>2.0736080000000001</v>
      </c>
      <c r="F2782" s="4">
        <v>7.9278000000000001E-2</v>
      </c>
      <c r="G2782" s="4">
        <v>-1.3800840000000001</v>
      </c>
      <c r="H2782" s="4" t="s">
        <v>3575</v>
      </c>
    </row>
    <row r="2783" spans="1:8">
      <c r="A2783" s="4">
        <v>4070</v>
      </c>
      <c r="B2783" s="4">
        <v>-7.274197</v>
      </c>
      <c r="C2783" s="4">
        <v>3.0455019999999999</v>
      </c>
      <c r="D2783" s="4">
        <v>-8.2328010000000003</v>
      </c>
      <c r="E2783" s="4">
        <v>-1.804047</v>
      </c>
      <c r="F2783" s="4">
        <v>1.0593619999999999</v>
      </c>
      <c r="G2783" s="4">
        <v>-9.5446740000000005</v>
      </c>
      <c r="H2783" s="4" t="s">
        <v>3576</v>
      </c>
    </row>
    <row r="2784" spans="1:8">
      <c r="A2784" s="4">
        <v>4071</v>
      </c>
      <c r="B2784" s="4">
        <v>-3.9472130000000001</v>
      </c>
      <c r="C2784" s="4">
        <v>1.61605</v>
      </c>
      <c r="D2784" s="4">
        <v>-3.9346549999999998</v>
      </c>
      <c r="E2784" s="4">
        <v>-2.010462</v>
      </c>
      <c r="F2784" s="4">
        <v>-2.863737</v>
      </c>
      <c r="G2784" s="4">
        <v>-1.197816</v>
      </c>
      <c r="H2784" s="4" t="s">
        <v>3577</v>
      </c>
    </row>
    <row r="2785" spans="1:8">
      <c r="A2785" s="4">
        <v>4072</v>
      </c>
      <c r="B2785" s="4">
        <v>2.7636859999999999</v>
      </c>
      <c r="C2785" s="4">
        <v>-0.125635</v>
      </c>
      <c r="D2785" s="4">
        <v>-9.247E-3</v>
      </c>
      <c r="E2785" s="4">
        <v>7.0828850000000001</v>
      </c>
      <c r="F2785" s="4">
        <v>0.201957</v>
      </c>
      <c r="G2785" s="4">
        <v>-0.562253</v>
      </c>
      <c r="H2785" s="4" t="s">
        <v>3578</v>
      </c>
    </row>
    <row r="2786" spans="1:8">
      <c r="A2786" s="4">
        <v>4073</v>
      </c>
      <c r="B2786" s="4">
        <v>10.774061</v>
      </c>
      <c r="C2786" s="4">
        <v>-1.1869209999999999</v>
      </c>
      <c r="D2786" s="4">
        <v>0.38166299999999997</v>
      </c>
      <c r="E2786" s="4">
        <v>4.0325980000000001</v>
      </c>
      <c r="F2786" s="4">
        <v>-0.85794599999999999</v>
      </c>
      <c r="G2786" s="4">
        <v>1.5557529999999999</v>
      </c>
      <c r="H2786" s="4" t="s">
        <v>3579</v>
      </c>
    </row>
    <row r="2787" spans="1:8">
      <c r="A2787" s="4">
        <v>4074</v>
      </c>
      <c r="B2787" s="4">
        <v>-2.5762610000000001</v>
      </c>
      <c r="C2787" s="4">
        <v>1.6528179999999999</v>
      </c>
      <c r="D2787" s="4">
        <v>0.96575500000000003</v>
      </c>
      <c r="E2787" s="4">
        <v>1.8330010000000001</v>
      </c>
      <c r="F2787" s="4">
        <v>0.98698900000000001</v>
      </c>
      <c r="G2787" s="4">
        <v>0.83013499999999996</v>
      </c>
      <c r="H2787" s="4" t="s">
        <v>3580</v>
      </c>
    </row>
    <row r="2788" spans="1:8">
      <c r="A2788" s="4">
        <v>4075</v>
      </c>
      <c r="B2788" s="4">
        <v>1.751824</v>
      </c>
      <c r="C2788" s="4">
        <v>-0.227186</v>
      </c>
      <c r="D2788" s="4">
        <v>0.287688</v>
      </c>
      <c r="E2788" s="4">
        <v>1.7115089999999999</v>
      </c>
      <c r="F2788" s="4">
        <v>1.426369</v>
      </c>
      <c r="G2788" s="4">
        <v>0.81728100000000004</v>
      </c>
      <c r="H2788" s="4" t="s">
        <v>3581</v>
      </c>
    </row>
    <row r="2789" spans="1:8">
      <c r="A2789" s="4">
        <v>4076</v>
      </c>
      <c r="B2789" s="4">
        <v>-0.74773599999999996</v>
      </c>
      <c r="C2789" s="4">
        <v>-0.53608100000000003</v>
      </c>
      <c r="D2789" s="4">
        <v>4.2051999999999999E-2</v>
      </c>
      <c r="E2789" s="4">
        <v>-0.72013000000000005</v>
      </c>
      <c r="F2789" s="4">
        <v>0.130389</v>
      </c>
      <c r="G2789" s="4">
        <v>0.20746600000000001</v>
      </c>
      <c r="H2789" s="4" t="s">
        <v>3582</v>
      </c>
    </row>
    <row r="2790" spans="1:8">
      <c r="A2790" s="4">
        <v>4077</v>
      </c>
      <c r="B2790" s="4">
        <v>-2.4013849999999999</v>
      </c>
      <c r="C2790" s="4">
        <v>1.1245620000000001</v>
      </c>
      <c r="D2790" s="4">
        <v>-1.8143940000000001</v>
      </c>
      <c r="E2790" s="4">
        <v>-2.2558259999999999</v>
      </c>
      <c r="F2790" s="4">
        <v>-1.6374740000000001</v>
      </c>
      <c r="G2790" s="4">
        <v>-1.383038</v>
      </c>
      <c r="H2790" s="4" t="s">
        <v>3583</v>
      </c>
    </row>
    <row r="2791" spans="1:8">
      <c r="A2791" s="4">
        <v>4078</v>
      </c>
      <c r="B2791" s="4">
        <v>-1.6136109999999999</v>
      </c>
      <c r="C2791" s="4">
        <v>0.51425200000000004</v>
      </c>
      <c r="D2791" s="4">
        <v>-2.310673</v>
      </c>
      <c r="E2791" s="4">
        <v>-4.2923460000000002</v>
      </c>
      <c r="F2791" s="4">
        <v>-1.22858</v>
      </c>
      <c r="G2791" s="4">
        <v>-0.80791199999999996</v>
      </c>
      <c r="H2791" s="4" t="s">
        <v>3584</v>
      </c>
    </row>
    <row r="2792" spans="1:8">
      <c r="A2792" s="4">
        <v>4079</v>
      </c>
      <c r="B2792" s="4">
        <v>1.0601739999999999</v>
      </c>
      <c r="C2792" s="4">
        <v>2.318962</v>
      </c>
      <c r="D2792" s="4">
        <v>2.3988610000000001</v>
      </c>
      <c r="E2792" s="4">
        <v>5.2139490000000004</v>
      </c>
      <c r="F2792" s="4">
        <v>3.0706570000000002</v>
      </c>
      <c r="G2792" s="4">
        <v>2.4652859999999999</v>
      </c>
      <c r="H2792" s="4" t="s">
        <v>3585</v>
      </c>
    </row>
    <row r="2793" spans="1:8">
      <c r="A2793" s="4">
        <v>4080</v>
      </c>
      <c r="B2793" s="4">
        <v>0.76818699999999995</v>
      </c>
      <c r="C2793" s="4">
        <v>0.83030000000000004</v>
      </c>
      <c r="D2793" s="4">
        <v>1.200725</v>
      </c>
      <c r="E2793" s="4">
        <v>-1.919006</v>
      </c>
      <c r="F2793" s="4">
        <v>-1.7184250000000001</v>
      </c>
      <c r="G2793" s="4">
        <v>2.261803</v>
      </c>
      <c r="H2793" s="4" t="s">
        <v>3586</v>
      </c>
    </row>
    <row r="2794" spans="1:8">
      <c r="A2794" s="4">
        <v>4081</v>
      </c>
      <c r="B2794" s="4">
        <v>-0.76361100000000004</v>
      </c>
      <c r="C2794" s="4">
        <v>-0.97264099999999998</v>
      </c>
      <c r="D2794" s="4">
        <v>-2.5457510000000001</v>
      </c>
      <c r="E2794" s="4">
        <v>1.313852</v>
      </c>
      <c r="F2794" s="4">
        <v>2.0364629999999999</v>
      </c>
      <c r="G2794" s="4">
        <v>-1.844041</v>
      </c>
      <c r="H2794" s="4" t="s">
        <v>3587</v>
      </c>
    </row>
    <row r="2795" spans="1:8">
      <c r="A2795" s="4">
        <v>4082</v>
      </c>
      <c r="B2795" s="4">
        <v>-1.0136270000000001</v>
      </c>
      <c r="C2795" s="4">
        <v>0.81792799999999999</v>
      </c>
      <c r="D2795" s="4">
        <v>-0.69153299999999995</v>
      </c>
      <c r="E2795" s="4">
        <v>-1.9898720000000001</v>
      </c>
      <c r="F2795" s="4">
        <v>-8.0520999999999995E-2</v>
      </c>
      <c r="G2795" s="4">
        <v>0.22026000000000001</v>
      </c>
      <c r="H2795" s="4" t="s">
        <v>3588</v>
      </c>
    </row>
    <row r="2796" spans="1:8">
      <c r="A2796" s="4">
        <v>4083</v>
      </c>
      <c r="B2796" s="4">
        <v>2.1894689999999999</v>
      </c>
      <c r="C2796" s="4">
        <v>-0.19705600000000001</v>
      </c>
      <c r="D2796" s="4">
        <v>-0.44195600000000002</v>
      </c>
      <c r="E2796" s="4">
        <v>1.3961269999999999</v>
      </c>
      <c r="F2796" s="4">
        <v>0.71121299999999998</v>
      </c>
      <c r="G2796" s="4">
        <v>-0.73787599999999998</v>
      </c>
      <c r="H2796" s="4" t="s">
        <v>3589</v>
      </c>
    </row>
    <row r="2797" spans="1:8">
      <c r="A2797" s="4">
        <v>4084</v>
      </c>
      <c r="B2797" s="4">
        <v>9.579E-2</v>
      </c>
      <c r="C2797" s="4">
        <v>1.225438</v>
      </c>
      <c r="D2797" s="4">
        <v>-3.0664790000000002</v>
      </c>
      <c r="E2797" s="4">
        <v>-1.1590830000000001</v>
      </c>
      <c r="F2797" s="4">
        <v>-0.97181200000000001</v>
      </c>
      <c r="G2797" s="4">
        <v>-1.3121130000000001</v>
      </c>
      <c r="H2797" s="4" t="s">
        <v>3590</v>
      </c>
    </row>
    <row r="2798" spans="1:8">
      <c r="A2798" s="4">
        <v>4085</v>
      </c>
      <c r="B2798" s="4">
        <v>1.0891869999999999</v>
      </c>
      <c r="C2798" s="4">
        <v>0.99938400000000005</v>
      </c>
      <c r="D2798" s="4">
        <v>-0.77921399999999996</v>
      </c>
      <c r="E2798" s="4">
        <v>1.773523</v>
      </c>
      <c r="F2798" s="4">
        <v>1.4885539999999999</v>
      </c>
      <c r="G2798" s="4">
        <v>-0.13069</v>
      </c>
      <c r="H2798" s="4" t="s">
        <v>3591</v>
      </c>
    </row>
    <row r="2799" spans="1:8">
      <c r="A2799" s="4">
        <v>4086</v>
      </c>
      <c r="B2799" s="4">
        <v>-5.8484829999999999</v>
      </c>
      <c r="C2799" s="4">
        <v>1.7131620000000001</v>
      </c>
      <c r="D2799" s="4">
        <v>-2.5604089999999999</v>
      </c>
      <c r="E2799" s="4">
        <v>0.264733</v>
      </c>
      <c r="F2799" s="4">
        <v>0.36313899999999999</v>
      </c>
      <c r="G2799" s="4">
        <v>-1.020019</v>
      </c>
      <c r="H2799" s="4" t="s">
        <v>3592</v>
      </c>
    </row>
    <row r="2800" spans="1:8">
      <c r="A2800" s="4">
        <v>4087</v>
      </c>
      <c r="B2800" s="4">
        <v>-0.317859</v>
      </c>
      <c r="C2800" s="4">
        <v>-0.27069100000000001</v>
      </c>
      <c r="D2800" s="4">
        <v>-3.82158</v>
      </c>
      <c r="E2800" s="4">
        <v>0.99696399999999996</v>
      </c>
      <c r="F2800" s="4">
        <v>-0.26474900000000001</v>
      </c>
      <c r="G2800" s="4">
        <v>-3.6284209999999999</v>
      </c>
      <c r="H2800" s="4" t="s">
        <v>3593</v>
      </c>
    </row>
    <row r="2801" spans="1:8">
      <c r="A2801" s="4">
        <v>4088</v>
      </c>
      <c r="B2801" s="4">
        <v>-1.533361</v>
      </c>
      <c r="C2801" s="4">
        <v>-0.19015199999999999</v>
      </c>
      <c r="D2801" s="4">
        <v>0.18510199999999999</v>
      </c>
      <c r="E2801" s="4">
        <v>-0.16463800000000001</v>
      </c>
      <c r="F2801" s="4">
        <v>-0.69854899999999998</v>
      </c>
      <c r="G2801" s="4">
        <v>-1.4901310000000001</v>
      </c>
      <c r="H2801" s="4" t="s">
        <v>3594</v>
      </c>
    </row>
    <row r="2802" spans="1:8">
      <c r="A2802" s="4">
        <v>4089</v>
      </c>
      <c r="B2802" s="4">
        <v>3.5779999999999999E-2</v>
      </c>
      <c r="C2802" s="4">
        <v>1.2681E-2</v>
      </c>
      <c r="D2802" s="4">
        <v>-0.54596800000000001</v>
      </c>
      <c r="E2802" s="4">
        <v>-0.613236</v>
      </c>
      <c r="F2802" s="4">
        <v>0.90708500000000003</v>
      </c>
      <c r="G2802" s="4">
        <v>-1.785771</v>
      </c>
      <c r="H2802" s="4" t="s">
        <v>3595</v>
      </c>
    </row>
    <row r="2803" spans="1:8">
      <c r="A2803" s="4">
        <v>4090</v>
      </c>
      <c r="B2803" s="4">
        <v>-0.69445000000000001</v>
      </c>
      <c r="C2803" s="4">
        <v>-1.8093459999999999</v>
      </c>
      <c r="D2803" s="4">
        <v>-0.10093000000000001</v>
      </c>
      <c r="E2803" s="4">
        <v>0.58030300000000001</v>
      </c>
      <c r="F2803" s="4">
        <v>1.1847220000000001</v>
      </c>
      <c r="G2803" s="4">
        <v>-0.95264899999999997</v>
      </c>
      <c r="H2803" s="4" t="s">
        <v>3596</v>
      </c>
    </row>
    <row r="2804" spans="1:8">
      <c r="A2804" s="4">
        <v>4091</v>
      </c>
      <c r="B2804" s="4">
        <v>1.5781620000000001</v>
      </c>
      <c r="C2804" s="4">
        <v>-0.68009900000000001</v>
      </c>
      <c r="D2804" s="4">
        <v>-2.4117280000000001</v>
      </c>
      <c r="E2804" s="4">
        <v>3.9329890000000001</v>
      </c>
      <c r="F2804" s="4">
        <v>3.1484999999999999E-2</v>
      </c>
      <c r="G2804" s="4">
        <v>-2.7194739999999999</v>
      </c>
      <c r="H2804" s="4" t="s">
        <v>3597</v>
      </c>
    </row>
    <row r="2805" spans="1:8">
      <c r="A2805" s="4">
        <v>4092</v>
      </c>
      <c r="B2805" s="4">
        <v>-3.887057</v>
      </c>
      <c r="C2805" s="4">
        <v>-1.229519</v>
      </c>
      <c r="D2805" s="4">
        <v>-4.5584689999999997</v>
      </c>
      <c r="E2805" s="4">
        <v>5.2313200000000002</v>
      </c>
      <c r="F2805" s="4">
        <v>3.1450480000000001</v>
      </c>
      <c r="G2805" s="4">
        <v>-8.6216640000000009</v>
      </c>
      <c r="H2805" s="4" t="s">
        <v>3598</v>
      </c>
    </row>
    <row r="2806" spans="1:8">
      <c r="A2806" s="4">
        <v>4093</v>
      </c>
      <c r="B2806" s="4">
        <v>-6.1384980000000002</v>
      </c>
      <c r="C2806" s="4">
        <v>1.840849</v>
      </c>
      <c r="D2806" s="4">
        <v>-2.1555650000000002</v>
      </c>
      <c r="E2806" s="4">
        <v>-1.1374949999999999</v>
      </c>
      <c r="F2806" s="4">
        <v>-1.2399070000000001</v>
      </c>
      <c r="G2806" s="4">
        <v>-2.4823819999999999</v>
      </c>
      <c r="H2806" s="4" t="s">
        <v>3599</v>
      </c>
    </row>
    <row r="2807" spans="1:8">
      <c r="A2807" s="4">
        <v>4094</v>
      </c>
      <c r="B2807" s="4">
        <v>-8.3181000000000005E-2</v>
      </c>
      <c r="C2807" s="4">
        <v>-0.397312</v>
      </c>
      <c r="D2807" s="4">
        <v>0.99026800000000004</v>
      </c>
      <c r="E2807" s="4">
        <v>0.84575500000000003</v>
      </c>
      <c r="F2807" s="4">
        <v>0.59031</v>
      </c>
      <c r="G2807" s="4">
        <v>-0.56539799999999996</v>
      </c>
      <c r="H2807" s="4" t="s">
        <v>3600</v>
      </c>
    </row>
    <row r="2808" spans="1:8">
      <c r="A2808" s="4">
        <v>4095</v>
      </c>
      <c r="B2808" s="4">
        <v>2.4270960000000001</v>
      </c>
      <c r="C2808" s="4">
        <v>-0.84729200000000005</v>
      </c>
      <c r="D2808" s="4">
        <v>0.64016200000000001</v>
      </c>
      <c r="E2808" s="4">
        <v>-3.2217190000000002</v>
      </c>
      <c r="F2808" s="4">
        <v>9.4726000000000005E-2</v>
      </c>
      <c r="G2808" s="4">
        <v>1.5474509999999999</v>
      </c>
      <c r="H2808" s="4" t="s">
        <v>3601</v>
      </c>
    </row>
    <row r="2809" spans="1:8">
      <c r="A2809" s="4">
        <v>4096</v>
      </c>
      <c r="B2809" s="4">
        <v>-0.73560999999999999</v>
      </c>
      <c r="C2809" s="4">
        <v>0.92396999999999996</v>
      </c>
      <c r="D2809" s="4">
        <v>-3.1463230000000002</v>
      </c>
      <c r="E2809" s="4">
        <v>-1.9447129999999999</v>
      </c>
      <c r="F2809" s="4">
        <v>-1.2065060000000001</v>
      </c>
      <c r="G2809" s="4">
        <v>-4.6857139999999999</v>
      </c>
      <c r="H2809" s="4" t="s">
        <v>3602</v>
      </c>
    </row>
    <row r="2810" spans="1:8">
      <c r="A2810" s="4">
        <v>4097</v>
      </c>
      <c r="B2810" s="4">
        <v>-5.7597740000000002</v>
      </c>
      <c r="C2810" s="4">
        <v>0.76934400000000003</v>
      </c>
      <c r="D2810" s="4">
        <v>-2.670061</v>
      </c>
      <c r="E2810" s="4">
        <v>-1.419462</v>
      </c>
      <c r="F2810" s="4">
        <v>1.4990680000000001</v>
      </c>
      <c r="G2810" s="4">
        <v>-5.1050409999999999</v>
      </c>
      <c r="H2810" s="4" t="s">
        <v>3603</v>
      </c>
    </row>
    <row r="2811" spans="1:8">
      <c r="A2811" s="4">
        <v>4098</v>
      </c>
      <c r="B2811" s="4">
        <v>7.7001280000000003</v>
      </c>
      <c r="C2811" s="4">
        <v>-1.49831</v>
      </c>
      <c r="D2811" s="4">
        <v>3.5979369999999999</v>
      </c>
      <c r="E2811" s="4">
        <v>3.154668</v>
      </c>
      <c r="F2811" s="4">
        <v>-6.2895000000000006E-2</v>
      </c>
      <c r="G2811" s="4">
        <v>2.2722020000000001</v>
      </c>
      <c r="H2811" s="4" t="s">
        <v>3604</v>
      </c>
    </row>
    <row r="2812" spans="1:8">
      <c r="A2812" s="4">
        <v>4099</v>
      </c>
      <c r="B2812" s="4">
        <v>-3.1001000000000001E-2</v>
      </c>
      <c r="C2812" s="4">
        <v>1.485784</v>
      </c>
      <c r="D2812" s="4">
        <v>-0.165105</v>
      </c>
      <c r="E2812" s="4">
        <v>0.18141599999999999</v>
      </c>
      <c r="F2812" s="4">
        <v>-1.183619</v>
      </c>
      <c r="G2812" s="4">
        <v>0.55191100000000004</v>
      </c>
      <c r="H2812" s="4" t="s">
        <v>3605</v>
      </c>
    </row>
    <row r="2813" spans="1:8">
      <c r="A2813" s="4">
        <v>4100</v>
      </c>
      <c r="B2813" s="4">
        <v>4.3981919999999999</v>
      </c>
      <c r="C2813" s="4">
        <v>-1.484334</v>
      </c>
      <c r="D2813" s="4">
        <v>-3.6344910000000001</v>
      </c>
      <c r="E2813" s="4">
        <v>2.3875839999999999</v>
      </c>
      <c r="F2813" s="4">
        <v>1.584392</v>
      </c>
      <c r="G2813" s="4">
        <v>-3.995269</v>
      </c>
      <c r="H2813" s="4" t="s">
        <v>3606</v>
      </c>
    </row>
    <row r="2814" spans="1:8">
      <c r="A2814" s="4">
        <v>4101</v>
      </c>
      <c r="B2814" s="4">
        <v>-0.25958399999999998</v>
      </c>
      <c r="C2814" s="4">
        <v>0.378581</v>
      </c>
      <c r="D2814" s="4">
        <v>3.0132810000000001</v>
      </c>
      <c r="E2814" s="4">
        <v>0.94091499999999995</v>
      </c>
      <c r="F2814" s="4">
        <v>0.61328099999999997</v>
      </c>
      <c r="G2814" s="4">
        <v>1.789955</v>
      </c>
      <c r="H2814" s="4" t="s">
        <v>3607</v>
      </c>
    </row>
    <row r="2815" spans="1:8">
      <c r="A2815" s="4">
        <v>4102</v>
      </c>
      <c r="B2815" s="4">
        <v>-1.5037130000000001</v>
      </c>
      <c r="C2815" s="4">
        <v>4.4026999999999997E-2</v>
      </c>
      <c r="D2815" s="4">
        <v>0.228911</v>
      </c>
      <c r="E2815" s="4">
        <v>-0.21288499999999999</v>
      </c>
      <c r="F2815" s="4">
        <v>-8.8287000000000004E-2</v>
      </c>
      <c r="G2815" s="4">
        <v>-0.99224199999999996</v>
      </c>
      <c r="H2815" s="4" t="s">
        <v>3608</v>
      </c>
    </row>
    <row r="2816" spans="1:8">
      <c r="A2816" s="4">
        <v>4103</v>
      </c>
      <c r="B2816" s="4">
        <v>-2.1320239999999999</v>
      </c>
      <c r="C2816" s="4">
        <v>0.71294800000000003</v>
      </c>
      <c r="D2816" s="4">
        <v>-2.6833710000000002</v>
      </c>
      <c r="E2816" s="4">
        <v>-1.94868</v>
      </c>
      <c r="F2816" s="4">
        <v>-1.183217</v>
      </c>
      <c r="G2816" s="4">
        <v>2.0433E-2</v>
      </c>
      <c r="H2816" s="4" t="s">
        <v>3609</v>
      </c>
    </row>
    <row r="2817" spans="1:8">
      <c r="A2817" s="4">
        <v>4104</v>
      </c>
      <c r="B2817" s="4">
        <v>-2.7516440000000002</v>
      </c>
      <c r="C2817" s="4">
        <v>7.5738E-2</v>
      </c>
      <c r="D2817" s="4">
        <v>0.170048</v>
      </c>
      <c r="E2817" s="4">
        <v>-2.6571950000000002</v>
      </c>
      <c r="F2817" s="4">
        <v>-1.3099419999999999</v>
      </c>
      <c r="G2817" s="4">
        <v>-0.71480999999999995</v>
      </c>
      <c r="H2817" s="4" t="s">
        <v>3610</v>
      </c>
    </row>
    <row r="2818" spans="1:8">
      <c r="A2818" s="4">
        <v>4105</v>
      </c>
      <c r="B2818" s="4">
        <v>0.469416</v>
      </c>
      <c r="C2818" s="4">
        <v>-1.3581749999999999</v>
      </c>
      <c r="D2818" s="4">
        <v>-0.62837200000000004</v>
      </c>
      <c r="E2818" s="4">
        <v>5.6368929999999997</v>
      </c>
      <c r="F2818" s="4">
        <v>3.1869519999999998</v>
      </c>
      <c r="G2818" s="4">
        <v>-1.49532</v>
      </c>
      <c r="H2818" s="4" t="s">
        <v>3611</v>
      </c>
    </row>
    <row r="2819" spans="1:8">
      <c r="A2819" s="4">
        <v>4106</v>
      </c>
      <c r="B2819" s="4">
        <v>0.58601400000000003</v>
      </c>
      <c r="C2819" s="4">
        <v>0.46349600000000002</v>
      </c>
      <c r="D2819" s="4">
        <v>5.7730000000000004E-3</v>
      </c>
      <c r="E2819" s="4">
        <v>3.2883499999999999</v>
      </c>
      <c r="F2819" s="4">
        <v>-3.7419000000000001E-2</v>
      </c>
      <c r="G2819" s="4">
        <v>-1.1209009999999999</v>
      </c>
      <c r="H2819" s="4" t="s">
        <v>3612</v>
      </c>
    </row>
    <row r="2820" spans="1:8">
      <c r="A2820" s="4">
        <v>4107</v>
      </c>
      <c r="B2820" s="4">
        <v>7.209479</v>
      </c>
      <c r="C2820" s="4">
        <v>-3.3167499999999999</v>
      </c>
      <c r="D2820" s="4">
        <v>0.21856400000000001</v>
      </c>
      <c r="E2820" s="4">
        <v>4.0287519999999999</v>
      </c>
      <c r="F2820" s="4">
        <v>-0.72766900000000001</v>
      </c>
      <c r="G2820" s="4">
        <v>-3.4914649999999998</v>
      </c>
      <c r="H2820" s="4" t="s">
        <v>3613</v>
      </c>
    </row>
    <row r="2821" spans="1:8">
      <c r="A2821" s="4">
        <v>4108</v>
      </c>
      <c r="B2821" s="4">
        <v>2.1600090000000001</v>
      </c>
      <c r="C2821" s="4">
        <v>0.87195999999999996</v>
      </c>
      <c r="D2821" s="4">
        <v>-0.86757799999999996</v>
      </c>
      <c r="E2821" s="4">
        <v>0.96503399999999995</v>
      </c>
      <c r="F2821" s="4">
        <v>1.0161009999999999</v>
      </c>
      <c r="G2821" s="4">
        <v>0.57726299999999997</v>
      </c>
      <c r="H2821" s="4" t="s">
        <v>3614</v>
      </c>
    </row>
    <row r="2822" spans="1:8">
      <c r="A2822" s="4">
        <v>4109</v>
      </c>
      <c r="B2822" s="4">
        <v>-3.5626169999999999</v>
      </c>
      <c r="C2822" s="4">
        <v>-9.8590999999999998E-2</v>
      </c>
      <c r="D2822" s="4">
        <v>-3.6443349999999999</v>
      </c>
      <c r="E2822" s="4">
        <v>-3.9480599999999999</v>
      </c>
      <c r="F2822" s="4">
        <v>-2.0799280000000002</v>
      </c>
      <c r="G2822" s="4">
        <v>-4.1370889999999996</v>
      </c>
      <c r="H2822" s="4" t="s">
        <v>3615</v>
      </c>
    </row>
    <row r="2823" spans="1:8">
      <c r="A2823" s="4">
        <v>4110</v>
      </c>
      <c r="B2823" s="4">
        <v>1.2858940000000001</v>
      </c>
      <c r="C2823" s="4">
        <v>-1.0403009999999999</v>
      </c>
      <c r="D2823" s="4">
        <v>-0.109084</v>
      </c>
      <c r="E2823" s="4">
        <v>-0.38407999999999998</v>
      </c>
      <c r="F2823" s="4">
        <v>-1.4480690000000001</v>
      </c>
      <c r="G2823" s="4">
        <v>-1.581264</v>
      </c>
      <c r="H2823" s="4" t="s">
        <v>3616</v>
      </c>
    </row>
    <row r="2824" spans="1:8">
      <c r="A2824" s="4">
        <v>4111</v>
      </c>
      <c r="B2824" s="4">
        <v>0.86070800000000003</v>
      </c>
      <c r="C2824" s="4">
        <v>1.6360030000000001</v>
      </c>
      <c r="D2824" s="4">
        <v>-0.98802800000000002</v>
      </c>
      <c r="E2824" s="4">
        <v>2.6139969999999999</v>
      </c>
      <c r="F2824" s="4">
        <v>-0.65795199999999998</v>
      </c>
      <c r="G2824" s="4">
        <v>0.91952</v>
      </c>
      <c r="H2824" s="4" t="s">
        <v>3617</v>
      </c>
    </row>
    <row r="2825" spans="1:8">
      <c r="A2825" s="4">
        <v>4112</v>
      </c>
      <c r="B2825" s="4">
        <v>2.3252920000000001</v>
      </c>
      <c r="C2825" s="4">
        <v>-1.640765</v>
      </c>
      <c r="D2825" s="4">
        <v>1.7411300000000001</v>
      </c>
      <c r="E2825" s="4">
        <v>-2.9490810000000001</v>
      </c>
      <c r="F2825" s="4">
        <v>-0.915767</v>
      </c>
      <c r="G2825" s="4">
        <v>1.4377629999999999</v>
      </c>
      <c r="H2825" s="4" t="s">
        <v>3618</v>
      </c>
    </row>
    <row r="2826" spans="1:8">
      <c r="A2826" s="4">
        <v>4113</v>
      </c>
      <c r="B2826" s="4">
        <v>-0.62165199999999998</v>
      </c>
      <c r="C2826" s="4">
        <v>-0.212644</v>
      </c>
      <c r="D2826" s="4">
        <v>0.26840000000000003</v>
      </c>
      <c r="E2826" s="4">
        <v>1.2770319999999999</v>
      </c>
      <c r="F2826" s="4">
        <v>0.71525899999999998</v>
      </c>
      <c r="G2826" s="4">
        <v>0.13177700000000001</v>
      </c>
      <c r="H2826" s="4" t="s">
        <v>3619</v>
      </c>
    </row>
    <row r="2827" spans="1:8">
      <c r="A2827" s="4">
        <v>4114</v>
      </c>
      <c r="B2827" s="4">
        <v>-0.44728000000000001</v>
      </c>
      <c r="C2827" s="4">
        <v>-0.33824500000000002</v>
      </c>
      <c r="D2827" s="4">
        <v>-2.5868690000000001</v>
      </c>
      <c r="E2827" s="4">
        <v>0.79095700000000002</v>
      </c>
      <c r="F2827" s="4">
        <v>1.4853959999999999</v>
      </c>
      <c r="G2827" s="4">
        <v>-3.7754210000000001</v>
      </c>
      <c r="H2827" s="4" t="s">
        <v>3620</v>
      </c>
    </row>
    <row r="2828" spans="1:8">
      <c r="A2828" s="4">
        <v>4115</v>
      </c>
      <c r="B2828" s="4">
        <v>-0.55649400000000004</v>
      </c>
      <c r="C2828" s="4">
        <v>1.617192</v>
      </c>
      <c r="D2828" s="4">
        <v>-3.6598459999999999</v>
      </c>
      <c r="E2828" s="4">
        <v>1.6174759999999999</v>
      </c>
      <c r="F2828" s="4">
        <v>-0.42366900000000002</v>
      </c>
      <c r="G2828" s="4">
        <v>-0.96747099999999997</v>
      </c>
      <c r="H2828" s="4" t="s">
        <v>3621</v>
      </c>
    </row>
    <row r="2829" spans="1:8">
      <c r="A2829" s="4">
        <v>4116</v>
      </c>
      <c r="B2829" s="4">
        <v>-2.5997240000000001</v>
      </c>
      <c r="C2829" s="4">
        <v>0.34362900000000002</v>
      </c>
      <c r="D2829" s="4">
        <v>-1.820403</v>
      </c>
      <c r="E2829" s="4">
        <v>-4.6767089999999998</v>
      </c>
      <c r="F2829" s="4">
        <v>-1.3958269999999999</v>
      </c>
      <c r="G2829" s="4">
        <v>-0.90838799999999997</v>
      </c>
      <c r="H2829" s="4" t="s">
        <v>3622</v>
      </c>
    </row>
    <row r="2830" spans="1:8">
      <c r="A2830" s="4">
        <v>4117</v>
      </c>
      <c r="B2830" s="4">
        <v>-3.3498260000000002</v>
      </c>
      <c r="C2830" s="4">
        <v>0.49017699999999997</v>
      </c>
      <c r="D2830" s="4">
        <v>-1.493231</v>
      </c>
      <c r="E2830" s="4">
        <v>-0.21443400000000001</v>
      </c>
      <c r="F2830" s="4">
        <v>4.6447000000000002E-2</v>
      </c>
      <c r="G2830" s="4">
        <v>-0.50260199999999999</v>
      </c>
      <c r="H2830" s="4" t="s">
        <v>3623</v>
      </c>
    </row>
    <row r="2831" spans="1:8">
      <c r="A2831" s="4">
        <v>4118</v>
      </c>
      <c r="B2831" s="4">
        <v>-1.538454</v>
      </c>
      <c r="C2831" s="4">
        <v>0.73066500000000001</v>
      </c>
      <c r="D2831" s="4">
        <v>0.29656500000000002</v>
      </c>
      <c r="E2831" s="4">
        <v>-1.0026170000000001</v>
      </c>
      <c r="F2831" s="4">
        <v>0.55853399999999997</v>
      </c>
      <c r="G2831" s="4">
        <v>-0.68172500000000003</v>
      </c>
      <c r="H2831" s="4" t="s">
        <v>3624</v>
      </c>
    </row>
    <row r="2832" spans="1:8">
      <c r="A2832" s="4">
        <v>4119</v>
      </c>
      <c r="B2832" s="4">
        <v>4.7263539999999997</v>
      </c>
      <c r="C2832" s="4">
        <v>2.4277150000000001</v>
      </c>
      <c r="D2832" s="4">
        <v>-1.941981</v>
      </c>
      <c r="E2832" s="4">
        <v>-1.663894</v>
      </c>
      <c r="F2832" s="4">
        <v>-0.71561399999999997</v>
      </c>
      <c r="G2832" s="4">
        <v>-0.39151999999999998</v>
      </c>
      <c r="H2832" s="4" t="s">
        <v>3625</v>
      </c>
    </row>
    <row r="2833" spans="1:8">
      <c r="A2833" s="4">
        <v>4120</v>
      </c>
      <c r="B2833" s="4">
        <v>1.8332630000000001</v>
      </c>
      <c r="C2833" s="4">
        <v>-0.90675300000000003</v>
      </c>
      <c r="D2833" s="4">
        <v>1.171586</v>
      </c>
      <c r="E2833" s="4">
        <v>-0.61143899999999995</v>
      </c>
      <c r="F2833" s="4">
        <v>-1.069267</v>
      </c>
      <c r="G2833" s="4">
        <v>0.51404000000000005</v>
      </c>
      <c r="H2833" s="4" t="s">
        <v>3626</v>
      </c>
    </row>
    <row r="2834" spans="1:8">
      <c r="A2834" s="4">
        <v>4121</v>
      </c>
      <c r="B2834" s="4">
        <v>0.66216200000000003</v>
      </c>
      <c r="C2834" s="4">
        <v>0.89170099999999997</v>
      </c>
      <c r="D2834" s="4">
        <v>1.1353329999999999</v>
      </c>
      <c r="E2834" s="4">
        <v>2.4826950000000001</v>
      </c>
      <c r="F2834" s="4">
        <v>1.072624</v>
      </c>
      <c r="G2834" s="4">
        <v>-2.5143140000000002</v>
      </c>
      <c r="H2834" s="4" t="s">
        <v>3627</v>
      </c>
    </row>
    <row r="2835" spans="1:8">
      <c r="A2835" s="4">
        <v>4122</v>
      </c>
      <c r="B2835" s="4">
        <v>2.5883660000000002</v>
      </c>
      <c r="C2835" s="4">
        <v>-0.35814099999999999</v>
      </c>
      <c r="D2835" s="4">
        <v>-1.795174</v>
      </c>
      <c r="E2835" s="4">
        <v>5.6253599999999997</v>
      </c>
      <c r="F2835" s="4">
        <v>-0.32944800000000002</v>
      </c>
      <c r="G2835" s="4">
        <v>-1.2491939999999999</v>
      </c>
      <c r="H2835" s="4" t="s">
        <v>3628</v>
      </c>
    </row>
    <row r="2836" spans="1:8">
      <c r="A2836" s="4">
        <v>4123</v>
      </c>
      <c r="B2836" s="4">
        <v>-2.9994749999999999</v>
      </c>
      <c r="C2836" s="4">
        <v>2.0434589999999999</v>
      </c>
      <c r="D2836" s="4">
        <v>0.49863200000000002</v>
      </c>
      <c r="E2836" s="4">
        <v>0.90991699999999998</v>
      </c>
      <c r="F2836" s="4">
        <v>0.48428500000000002</v>
      </c>
      <c r="G2836" s="4">
        <v>0.17413300000000001</v>
      </c>
      <c r="H2836" s="4" t="s">
        <v>3629</v>
      </c>
    </row>
    <row r="2837" spans="1:8">
      <c r="A2837" s="4">
        <v>4124</v>
      </c>
      <c r="B2837" s="4">
        <v>-0.55097399999999996</v>
      </c>
      <c r="C2837" s="4">
        <v>-0.54014099999999998</v>
      </c>
      <c r="D2837" s="4">
        <v>0.42203800000000002</v>
      </c>
      <c r="E2837" s="4">
        <v>5.9781579999999996</v>
      </c>
      <c r="F2837" s="4">
        <v>2.245765</v>
      </c>
      <c r="G2837" s="4">
        <v>-1.3366750000000001</v>
      </c>
      <c r="H2837" s="4" t="s">
        <v>3630</v>
      </c>
    </row>
    <row r="2838" spans="1:8">
      <c r="A2838" s="4">
        <v>4125</v>
      </c>
      <c r="B2838" s="4">
        <v>3.9786220000000001</v>
      </c>
      <c r="C2838" s="4">
        <v>-0.84021800000000002</v>
      </c>
      <c r="D2838" s="4">
        <v>1.729554</v>
      </c>
      <c r="E2838" s="4">
        <v>0.74317699999999998</v>
      </c>
      <c r="F2838" s="4">
        <v>0.58570199999999994</v>
      </c>
      <c r="G2838" s="4">
        <v>2.0805920000000002</v>
      </c>
      <c r="H2838" s="4" t="s">
        <v>3631</v>
      </c>
    </row>
    <row r="2839" spans="1:8">
      <c r="A2839" s="4">
        <v>4126</v>
      </c>
      <c r="B2839" s="4">
        <v>-4.4666430000000004</v>
      </c>
      <c r="C2839" s="4">
        <v>0.424479</v>
      </c>
      <c r="D2839" s="4">
        <v>-5.0626170000000004</v>
      </c>
      <c r="E2839" s="4">
        <v>-0.38281199999999999</v>
      </c>
      <c r="F2839" s="4">
        <v>0.79685499999999998</v>
      </c>
      <c r="G2839" s="4">
        <v>-4.9842420000000001</v>
      </c>
      <c r="H2839" s="4" t="s">
        <v>3632</v>
      </c>
    </row>
    <row r="2840" spans="1:8">
      <c r="A2840" s="4">
        <v>4127</v>
      </c>
      <c r="B2840" s="4">
        <v>4.725104</v>
      </c>
      <c r="C2840" s="4">
        <v>-0.330729</v>
      </c>
      <c r="D2840" s="4">
        <v>0.117519</v>
      </c>
      <c r="E2840" s="4">
        <v>2.6248770000000001</v>
      </c>
      <c r="F2840" s="4">
        <v>0.42354900000000001</v>
      </c>
      <c r="G2840" s="4">
        <v>1.5656019999999999</v>
      </c>
      <c r="H2840" s="4" t="s">
        <v>3633</v>
      </c>
    </row>
    <row r="2841" spans="1:8">
      <c r="A2841" s="4">
        <v>4128</v>
      </c>
      <c r="B2841" s="4">
        <v>3.0297800000000001</v>
      </c>
      <c r="C2841" s="4">
        <v>-9.01E-4</v>
      </c>
      <c r="D2841" s="4">
        <v>2.5216270000000001</v>
      </c>
      <c r="E2841" s="4">
        <v>4.1091189999999997</v>
      </c>
      <c r="F2841" s="4">
        <v>1.7680499999999999</v>
      </c>
      <c r="G2841" s="4">
        <v>2.1791160000000001</v>
      </c>
      <c r="H2841" s="4" t="s">
        <v>3634</v>
      </c>
    </row>
    <row r="2842" spans="1:8">
      <c r="A2842" s="4">
        <v>4129</v>
      </c>
      <c r="B2842" s="4">
        <v>-8.2971000000000003E-2</v>
      </c>
      <c r="C2842" s="4">
        <v>1.8291440000000001</v>
      </c>
      <c r="D2842" s="4">
        <v>-2.7070180000000001</v>
      </c>
      <c r="E2842" s="4">
        <v>-0.155029</v>
      </c>
      <c r="F2842" s="4">
        <v>6.4949999999999999E-3</v>
      </c>
      <c r="G2842" s="4">
        <v>-0.64042900000000003</v>
      </c>
      <c r="H2842" s="4" t="s">
        <v>3635</v>
      </c>
    </row>
    <row r="2843" spans="1:8">
      <c r="A2843" s="4">
        <v>4130</v>
      </c>
      <c r="B2843" s="4">
        <v>-2.239646</v>
      </c>
      <c r="C2843" s="4">
        <v>2.1579670000000002</v>
      </c>
      <c r="D2843" s="4">
        <v>-2.0172050000000001</v>
      </c>
      <c r="E2843" s="4">
        <v>2.1579079999999999</v>
      </c>
      <c r="F2843" s="4">
        <v>2.2684009999999999</v>
      </c>
      <c r="G2843" s="4">
        <v>-2.3999109999999999</v>
      </c>
      <c r="H2843" s="4" t="s">
        <v>3636</v>
      </c>
    </row>
    <row r="2844" spans="1:8">
      <c r="A2844" s="4">
        <v>4131</v>
      </c>
      <c r="B2844" s="4">
        <v>-1.5662419999999999</v>
      </c>
      <c r="C2844" s="4">
        <v>-1.747708</v>
      </c>
      <c r="D2844" s="4">
        <v>-3.0122100000000001</v>
      </c>
      <c r="E2844" s="4">
        <v>-2.2258659999999999</v>
      </c>
      <c r="F2844" s="4">
        <v>-0.30454199999999998</v>
      </c>
      <c r="G2844" s="4">
        <v>-3.6889500000000002</v>
      </c>
      <c r="H2844" s="4" t="s">
        <v>3637</v>
      </c>
    </row>
    <row r="2845" spans="1:8">
      <c r="A2845" s="4">
        <v>4132</v>
      </c>
      <c r="B2845" s="4">
        <v>6.181648</v>
      </c>
      <c r="C2845" s="4">
        <v>-2.4968330000000001</v>
      </c>
      <c r="D2845" s="4">
        <v>-4.5814760000000003</v>
      </c>
      <c r="E2845" s="4">
        <v>3.2463850000000001</v>
      </c>
      <c r="F2845" s="4">
        <v>-6.5484000000000001E-2</v>
      </c>
      <c r="G2845" s="4">
        <v>-4.5315430000000001</v>
      </c>
      <c r="H2845" s="4" t="s">
        <v>3638</v>
      </c>
    </row>
    <row r="2846" spans="1:8">
      <c r="A2846" s="4">
        <v>4133</v>
      </c>
      <c r="B2846" s="4">
        <v>-1.3390949999999999</v>
      </c>
      <c r="C2846" s="4">
        <v>0.20410700000000001</v>
      </c>
      <c r="D2846" s="4">
        <v>-4.5570529999999998</v>
      </c>
      <c r="E2846" s="4">
        <v>-1.026607</v>
      </c>
      <c r="F2846" s="4">
        <v>-0.65479399999999999</v>
      </c>
      <c r="G2846" s="4">
        <v>-3.072362</v>
      </c>
      <c r="H2846" s="4" t="s">
        <v>3639</v>
      </c>
    </row>
    <row r="2847" spans="1:8">
      <c r="A2847" s="4">
        <v>4134</v>
      </c>
      <c r="B2847" s="4">
        <v>-1.0694859999999999</v>
      </c>
      <c r="C2847" s="4">
        <v>1.229914</v>
      </c>
      <c r="D2847" s="4">
        <v>1.0073810000000001</v>
      </c>
      <c r="E2847" s="4">
        <v>-3.5098820000000002</v>
      </c>
      <c r="F2847" s="4">
        <v>0.46511799999999998</v>
      </c>
      <c r="G2847" s="4">
        <v>1.73194</v>
      </c>
      <c r="H2847" s="4" t="s">
        <v>3640</v>
      </c>
    </row>
    <row r="2848" spans="1:8">
      <c r="A2848" s="4">
        <v>4135</v>
      </c>
      <c r="B2848" s="4">
        <v>2.2544469999999999</v>
      </c>
      <c r="C2848" s="4">
        <v>-1.260419</v>
      </c>
      <c r="D2848" s="4">
        <v>-3.5280580000000001</v>
      </c>
      <c r="E2848" s="4">
        <v>-0.77463400000000004</v>
      </c>
      <c r="F2848" s="4">
        <v>-2.0653679999999999</v>
      </c>
      <c r="G2848" s="4">
        <v>-2.564943</v>
      </c>
      <c r="H2848" s="4" t="s">
        <v>3641</v>
      </c>
    </row>
    <row r="2849" spans="1:8">
      <c r="A2849" s="4">
        <v>4136</v>
      </c>
      <c r="B2849" s="4">
        <v>0.37310599999999999</v>
      </c>
      <c r="C2849" s="4">
        <v>-0.23430500000000001</v>
      </c>
      <c r="D2849" s="4">
        <v>3.5360619999999998</v>
      </c>
      <c r="E2849" s="4">
        <v>-2.0797889999999999</v>
      </c>
      <c r="F2849" s="4">
        <v>1.0601750000000001</v>
      </c>
      <c r="G2849" s="4">
        <v>3.8083179999999999</v>
      </c>
      <c r="H2849" s="4" t="s">
        <v>3642</v>
      </c>
    </row>
    <row r="2850" spans="1:8">
      <c r="A2850" s="4">
        <v>4137</v>
      </c>
      <c r="B2850" s="4">
        <v>6.878126</v>
      </c>
      <c r="C2850" s="4">
        <v>-3.6203690000000002</v>
      </c>
      <c r="D2850" s="4">
        <v>0.77168199999999998</v>
      </c>
      <c r="E2850" s="4">
        <v>7.3806099999999999</v>
      </c>
      <c r="F2850" s="4">
        <v>7.4662930000000003</v>
      </c>
      <c r="G2850" s="4">
        <v>-3.475635</v>
      </c>
      <c r="H2850" s="4" t="s">
        <v>3643</v>
      </c>
    </row>
    <row r="2851" spans="1:8">
      <c r="A2851" s="4">
        <v>4138</v>
      </c>
      <c r="B2851" s="4">
        <v>-2.0265360000000001</v>
      </c>
      <c r="C2851" s="4">
        <v>0.494091</v>
      </c>
      <c r="D2851" s="4">
        <v>-3.206229</v>
      </c>
      <c r="E2851" s="4">
        <v>1.115937</v>
      </c>
      <c r="F2851" s="4">
        <v>1.013269</v>
      </c>
      <c r="G2851" s="4">
        <v>-4.2640849999999997</v>
      </c>
      <c r="H2851" s="4" t="s">
        <v>3644</v>
      </c>
    </row>
    <row r="2852" spans="1:8">
      <c r="A2852" s="4">
        <v>4139</v>
      </c>
      <c r="B2852" s="4">
        <v>-2.3501059999999998</v>
      </c>
      <c r="C2852" s="4">
        <v>-5.5986000000000001E-2</v>
      </c>
      <c r="D2852" s="4">
        <v>2.509026</v>
      </c>
      <c r="E2852" s="4">
        <v>-1.9961359999999999</v>
      </c>
      <c r="F2852" s="4">
        <v>-0.21993799999999999</v>
      </c>
      <c r="G2852" s="4">
        <v>2.1269119999999999</v>
      </c>
      <c r="H2852" s="4" t="s">
        <v>3645</v>
      </c>
    </row>
    <row r="2853" spans="1:8">
      <c r="A2853" s="4">
        <v>4140</v>
      </c>
      <c r="B2853" s="4">
        <v>-2.8287740000000001</v>
      </c>
      <c r="C2853" s="4">
        <v>0.257857</v>
      </c>
      <c r="D2853" s="4">
        <v>-2.583272</v>
      </c>
      <c r="E2853" s="4">
        <v>1.6940189999999999</v>
      </c>
      <c r="F2853" s="4">
        <v>0.88088100000000003</v>
      </c>
      <c r="G2853" s="4">
        <v>-4.4755549999999999</v>
      </c>
      <c r="H2853" s="4" t="s">
        <v>3646</v>
      </c>
    </row>
    <row r="2854" spans="1:8">
      <c r="A2854" s="4">
        <v>4141</v>
      </c>
      <c r="B2854" s="4">
        <v>-3.6314410000000001</v>
      </c>
      <c r="C2854" s="4">
        <v>1.0528789999999999</v>
      </c>
      <c r="D2854" s="4">
        <v>-4.0278140000000002</v>
      </c>
      <c r="E2854" s="4">
        <v>-1.342911</v>
      </c>
      <c r="F2854" s="4">
        <v>-0.47558400000000001</v>
      </c>
      <c r="G2854" s="4">
        <v>-4.1900959999999996</v>
      </c>
      <c r="H2854" s="4" t="s">
        <v>3647</v>
      </c>
    </row>
    <row r="2855" spans="1:8">
      <c r="A2855" s="4">
        <v>4142</v>
      </c>
      <c r="B2855" s="4">
        <v>2.1363E-2</v>
      </c>
      <c r="C2855" s="4">
        <v>-1.1332960000000001</v>
      </c>
      <c r="D2855" s="4">
        <v>-0.64301799999999998</v>
      </c>
      <c r="E2855" s="4">
        <v>0.118085</v>
      </c>
      <c r="F2855" s="4">
        <v>0.59621599999999997</v>
      </c>
      <c r="G2855" s="4">
        <v>-1.884914</v>
      </c>
      <c r="H2855" s="4" t="s">
        <v>3648</v>
      </c>
    </row>
    <row r="2856" spans="1:8">
      <c r="A2856" s="4">
        <v>4143</v>
      </c>
      <c r="B2856" s="4">
        <v>1.9699390000000001</v>
      </c>
      <c r="C2856" s="4">
        <v>7.0425000000000001E-2</v>
      </c>
      <c r="D2856" s="4">
        <v>1.1298820000000001</v>
      </c>
      <c r="E2856" s="4">
        <v>1.6870560000000001</v>
      </c>
      <c r="F2856" s="4">
        <v>-1.0120070000000001</v>
      </c>
      <c r="G2856" s="4">
        <v>-0.24771299999999999</v>
      </c>
      <c r="H2856" s="4" t="s">
        <v>3649</v>
      </c>
    </row>
    <row r="2857" spans="1:8">
      <c r="A2857" s="4">
        <v>4144</v>
      </c>
      <c r="B2857" s="4">
        <v>6.224043</v>
      </c>
      <c r="C2857" s="4">
        <v>-2.4653040000000002</v>
      </c>
      <c r="D2857" s="4">
        <v>3.8029769999999998</v>
      </c>
      <c r="E2857" s="4">
        <v>6.4700420000000003</v>
      </c>
      <c r="F2857" s="4">
        <v>2.6972749999999999</v>
      </c>
      <c r="G2857" s="4">
        <v>0.87687400000000004</v>
      </c>
      <c r="H2857" s="4" t="s">
        <v>3650</v>
      </c>
    </row>
    <row r="2858" spans="1:8">
      <c r="A2858" s="4">
        <v>4145</v>
      </c>
      <c r="B2858" s="4">
        <v>0.92644499999999996</v>
      </c>
      <c r="C2858" s="4">
        <v>1.0546260000000001</v>
      </c>
      <c r="D2858" s="4">
        <v>2.0674839999999999</v>
      </c>
      <c r="E2858" s="4">
        <v>1.1101110000000001</v>
      </c>
      <c r="F2858" s="4">
        <v>0.14333199999999999</v>
      </c>
      <c r="G2858" s="4">
        <v>2.0924209999999999</v>
      </c>
      <c r="H2858" s="4" t="s">
        <v>3651</v>
      </c>
    </row>
    <row r="2859" spans="1:8">
      <c r="A2859" s="4">
        <v>4146</v>
      </c>
      <c r="B2859" s="4">
        <v>-8.0650820000000003</v>
      </c>
      <c r="C2859" s="4">
        <v>3.7691530000000002</v>
      </c>
      <c r="D2859" s="4">
        <v>-4.3459250000000003</v>
      </c>
      <c r="E2859" s="4">
        <v>2.9850669999999999</v>
      </c>
      <c r="F2859" s="4">
        <v>-0.40061400000000003</v>
      </c>
      <c r="G2859" s="4">
        <v>-3.3407019999999998</v>
      </c>
      <c r="H2859" s="4" t="s">
        <v>3652</v>
      </c>
    </row>
    <row r="2860" spans="1:8">
      <c r="A2860" s="4">
        <v>4147</v>
      </c>
      <c r="B2860" s="4">
        <v>-1.017074</v>
      </c>
      <c r="C2860" s="4">
        <v>1.8389899999999999</v>
      </c>
      <c r="D2860" s="4">
        <v>-4.612692</v>
      </c>
      <c r="E2860" s="4">
        <v>0.58605600000000002</v>
      </c>
      <c r="F2860" s="4">
        <v>-2.0307529999999998</v>
      </c>
      <c r="G2860" s="4">
        <v>-2.2139720000000001</v>
      </c>
      <c r="H2860" s="4" t="s">
        <v>3653</v>
      </c>
    </row>
    <row r="2861" spans="1:8">
      <c r="A2861" s="4">
        <v>4148</v>
      </c>
      <c r="B2861" s="4">
        <v>2.312748</v>
      </c>
      <c r="C2861" s="4">
        <v>-0.55406699999999998</v>
      </c>
      <c r="D2861" s="4">
        <v>3.0541520000000002</v>
      </c>
      <c r="E2861" s="4">
        <v>5.052746</v>
      </c>
      <c r="F2861" s="4">
        <v>1.4079219999999999</v>
      </c>
      <c r="G2861" s="4">
        <v>2.3329149999999998</v>
      </c>
      <c r="H2861" s="4" t="s">
        <v>3654</v>
      </c>
    </row>
    <row r="2862" spans="1:8">
      <c r="A2862" s="4">
        <v>4149</v>
      </c>
      <c r="B2862" s="4">
        <v>-0.116705</v>
      </c>
      <c r="C2862" s="4">
        <v>-1.2217720000000001</v>
      </c>
      <c r="D2862" s="4">
        <v>-1.398271</v>
      </c>
      <c r="E2862" s="4">
        <v>2.010094</v>
      </c>
      <c r="F2862" s="4">
        <v>-0.45285599999999998</v>
      </c>
      <c r="G2862" s="4">
        <v>-2.9071959999999999</v>
      </c>
      <c r="H2862" s="4" t="s">
        <v>3655</v>
      </c>
    </row>
    <row r="2863" spans="1:8">
      <c r="A2863" s="4">
        <v>4150</v>
      </c>
      <c r="B2863" s="4">
        <v>0.35228399999999999</v>
      </c>
      <c r="C2863" s="4">
        <v>-1.22106</v>
      </c>
      <c r="D2863" s="4">
        <v>-2.3015910000000002</v>
      </c>
      <c r="E2863" s="4">
        <v>3.364163</v>
      </c>
      <c r="F2863" s="4">
        <v>1.2297670000000001</v>
      </c>
      <c r="G2863" s="4">
        <v>-5.3429000000000002</v>
      </c>
      <c r="H2863" s="4" t="s">
        <v>3656</v>
      </c>
    </row>
    <row r="2864" spans="1:8">
      <c r="A2864" s="4">
        <v>4151</v>
      </c>
      <c r="B2864" s="4">
        <v>-6.250038</v>
      </c>
      <c r="C2864" s="4">
        <v>0.48483199999999999</v>
      </c>
      <c r="D2864" s="4">
        <v>-2.5663130000000001</v>
      </c>
      <c r="E2864" s="4">
        <v>-1.1886969999999999</v>
      </c>
      <c r="F2864" s="4">
        <v>0.16104199999999999</v>
      </c>
      <c r="G2864" s="4">
        <v>-2.30111</v>
      </c>
      <c r="H2864" s="4" t="s">
        <v>3657</v>
      </c>
    </row>
    <row r="2865" spans="1:8">
      <c r="A2865" s="4">
        <v>4152</v>
      </c>
      <c r="B2865" s="4">
        <v>-4.7742069999999996</v>
      </c>
      <c r="C2865" s="4">
        <v>1.3300160000000001</v>
      </c>
      <c r="D2865" s="4">
        <v>-2.8517540000000001</v>
      </c>
      <c r="E2865" s="4">
        <v>1.091261</v>
      </c>
      <c r="F2865" s="4">
        <v>-0.92078499999999996</v>
      </c>
      <c r="G2865" s="4">
        <v>-3.4233630000000002</v>
      </c>
      <c r="H2865" s="4" t="s">
        <v>3658</v>
      </c>
    </row>
    <row r="2866" spans="1:8">
      <c r="A2866" s="4">
        <v>4153</v>
      </c>
      <c r="B2866" s="4">
        <v>-3.0201880000000001</v>
      </c>
      <c r="C2866" s="4">
        <v>0.79033600000000004</v>
      </c>
      <c r="D2866" s="4">
        <v>0.41916300000000001</v>
      </c>
      <c r="E2866" s="4">
        <v>-0.85117699999999996</v>
      </c>
      <c r="F2866" s="4">
        <v>-1.222515</v>
      </c>
      <c r="G2866" s="4">
        <v>0.37120900000000001</v>
      </c>
      <c r="H2866" s="4" t="s">
        <v>3659</v>
      </c>
    </row>
    <row r="2867" spans="1:8">
      <c r="A2867" s="4">
        <v>4154</v>
      </c>
      <c r="B2867" s="4">
        <v>-2.321739</v>
      </c>
      <c r="C2867" s="4">
        <v>2.0575679999999998</v>
      </c>
      <c r="D2867" s="4">
        <v>-1.860128</v>
      </c>
      <c r="E2867" s="4">
        <v>-1.4247339999999999</v>
      </c>
      <c r="F2867" s="4">
        <v>-1.5186740000000001</v>
      </c>
      <c r="G2867" s="4">
        <v>-3.2854019999999999</v>
      </c>
      <c r="H2867" s="4" t="s">
        <v>3660</v>
      </c>
    </row>
    <row r="2868" spans="1:8">
      <c r="A2868" s="4">
        <v>4155</v>
      </c>
      <c r="B2868" s="4">
        <v>-0.45474300000000001</v>
      </c>
      <c r="C2868" s="4">
        <v>2.3054000000000002E-2</v>
      </c>
      <c r="D2868" s="4">
        <v>0.187857</v>
      </c>
      <c r="E2868" s="4">
        <v>0.81644600000000001</v>
      </c>
      <c r="F2868" s="4">
        <v>0.62282300000000002</v>
      </c>
      <c r="G2868" s="4">
        <v>0.43714900000000001</v>
      </c>
      <c r="H2868" s="4" t="s">
        <v>3661</v>
      </c>
    </row>
    <row r="2869" spans="1:8">
      <c r="A2869" s="4">
        <v>4156</v>
      </c>
      <c r="B2869" s="4">
        <v>-1.841974</v>
      </c>
      <c r="C2869" s="4">
        <v>-0.108815</v>
      </c>
      <c r="D2869" s="4">
        <v>0.31648999999999999</v>
      </c>
      <c r="E2869" s="4">
        <v>-3.574837</v>
      </c>
      <c r="F2869" s="4">
        <v>-1.963063</v>
      </c>
      <c r="G2869" s="4">
        <v>-0.38527099999999997</v>
      </c>
      <c r="H2869" s="4" t="s">
        <v>3662</v>
      </c>
    </row>
    <row r="2870" spans="1:8">
      <c r="A2870" s="4">
        <v>4157</v>
      </c>
      <c r="B2870" s="4">
        <v>1.0799829999999999</v>
      </c>
      <c r="C2870" s="4">
        <v>-0.659192</v>
      </c>
      <c r="D2870" s="4">
        <v>-2.7508020000000002</v>
      </c>
      <c r="E2870" s="4">
        <v>1.8701479999999999</v>
      </c>
      <c r="F2870" s="4">
        <v>-0.35758800000000002</v>
      </c>
      <c r="G2870" s="4">
        <v>-2.3908369999999999</v>
      </c>
      <c r="H2870" s="4" t="s">
        <v>3663</v>
      </c>
    </row>
    <row r="2871" spans="1:8">
      <c r="A2871" s="4">
        <v>4158</v>
      </c>
      <c r="B2871" s="4">
        <v>1.1744680000000001</v>
      </c>
      <c r="C2871" s="4">
        <v>-2.8818299999999999</v>
      </c>
      <c r="D2871" s="4">
        <v>-0.31436199999999997</v>
      </c>
      <c r="E2871" s="4">
        <v>1.208351</v>
      </c>
      <c r="F2871" s="4">
        <v>-0.444772</v>
      </c>
      <c r="G2871" s="4">
        <v>-3.1042100000000001</v>
      </c>
      <c r="H2871" s="4" t="s">
        <v>3664</v>
      </c>
    </row>
    <row r="2872" spans="1:8">
      <c r="A2872" s="4">
        <v>4159</v>
      </c>
      <c r="B2872" s="4">
        <v>-4.5413769999999998</v>
      </c>
      <c r="C2872" s="4">
        <v>2.4219599999999999</v>
      </c>
      <c r="D2872" s="4">
        <v>-0.228044</v>
      </c>
      <c r="E2872" s="4">
        <v>-2.129502</v>
      </c>
      <c r="F2872" s="4">
        <v>0.47053800000000001</v>
      </c>
      <c r="G2872" s="4">
        <v>-1.1426700000000001</v>
      </c>
      <c r="H2872" s="4" t="s">
        <v>3665</v>
      </c>
    </row>
    <row r="2873" spans="1:8">
      <c r="A2873" s="4">
        <v>4160</v>
      </c>
      <c r="B2873" s="4">
        <v>-4.5534460000000001</v>
      </c>
      <c r="C2873" s="4">
        <v>2.1687569999999998</v>
      </c>
      <c r="D2873" s="4">
        <v>-2.8703310000000002</v>
      </c>
      <c r="E2873" s="4">
        <v>-3.3112710000000001</v>
      </c>
      <c r="F2873" s="4">
        <v>-1.8946449999999999</v>
      </c>
      <c r="G2873" s="4">
        <v>-1.730059</v>
      </c>
      <c r="H2873" s="4" t="s">
        <v>3666</v>
      </c>
    </row>
    <row r="2874" spans="1:8">
      <c r="A2874" s="4">
        <v>4161</v>
      </c>
      <c r="B2874" s="4">
        <v>-3.4070710000000002</v>
      </c>
      <c r="C2874" s="4">
        <v>1.5239480000000001</v>
      </c>
      <c r="D2874" s="4">
        <v>-5.2507820000000001</v>
      </c>
      <c r="E2874" s="4">
        <v>1.082301</v>
      </c>
      <c r="F2874" s="4">
        <v>-0.24744099999999999</v>
      </c>
      <c r="G2874" s="4">
        <v>-4.6500659999999998</v>
      </c>
      <c r="H2874" s="4" t="s">
        <v>3667</v>
      </c>
    </row>
    <row r="2875" spans="1:8">
      <c r="A2875" s="4">
        <v>4162</v>
      </c>
      <c r="B2875" s="4">
        <v>-8.910005</v>
      </c>
      <c r="C2875" s="4">
        <v>-3.6612130000000001</v>
      </c>
      <c r="D2875" s="4">
        <v>-3.329904</v>
      </c>
      <c r="E2875" s="4">
        <v>-8.4313970000000005</v>
      </c>
      <c r="F2875" s="4">
        <v>-2.7853750000000002</v>
      </c>
      <c r="G2875" s="4">
        <v>-3.9324849999999998</v>
      </c>
      <c r="H2875" s="4" t="s">
        <v>3668</v>
      </c>
    </row>
    <row r="2876" spans="1:8">
      <c r="A2876" s="4">
        <v>4163</v>
      </c>
      <c r="B2876" s="4">
        <v>-6.7698960000000001</v>
      </c>
      <c r="C2876" s="4">
        <v>0.92177600000000004</v>
      </c>
      <c r="D2876" s="4">
        <v>-5.4056800000000003</v>
      </c>
      <c r="E2876" s="4">
        <v>0.38808799999999999</v>
      </c>
      <c r="F2876" s="4">
        <v>-0.90226300000000004</v>
      </c>
      <c r="G2876" s="4">
        <v>-7.6787390000000002</v>
      </c>
      <c r="H2876" s="4" t="s">
        <v>3669</v>
      </c>
    </row>
    <row r="2877" spans="1:8">
      <c r="A2877" s="4">
        <v>4164</v>
      </c>
      <c r="B2877" s="4">
        <v>4.8966390000000004</v>
      </c>
      <c r="C2877" s="4">
        <v>0.60301199999999999</v>
      </c>
      <c r="D2877" s="4">
        <v>1.877734</v>
      </c>
      <c r="E2877" s="4">
        <v>3.5800939999999999</v>
      </c>
      <c r="F2877" s="4">
        <v>1.12706</v>
      </c>
      <c r="G2877" s="4">
        <v>0.55239899999999997</v>
      </c>
      <c r="H2877" s="4" t="s">
        <v>3670</v>
      </c>
    </row>
    <row r="2878" spans="1:8">
      <c r="A2878" s="4">
        <v>4165</v>
      </c>
      <c r="B2878" s="4">
        <v>0.30327900000000002</v>
      </c>
      <c r="C2878" s="4">
        <v>-0.96333400000000002</v>
      </c>
      <c r="D2878" s="4">
        <v>1.608306</v>
      </c>
      <c r="E2878" s="4">
        <v>-0.93356399999999995</v>
      </c>
      <c r="F2878" s="4">
        <v>-5.3511999999999997E-2</v>
      </c>
      <c r="G2878" s="4">
        <v>0.138406</v>
      </c>
      <c r="H2878" s="4" t="s">
        <v>3671</v>
      </c>
    </row>
    <row r="2879" spans="1:8">
      <c r="A2879" s="4">
        <v>4166</v>
      </c>
      <c r="B2879" s="4">
        <v>-2.6495350000000002</v>
      </c>
      <c r="C2879" s="4">
        <v>-1.874803</v>
      </c>
      <c r="D2879" s="4">
        <v>-0.98580599999999996</v>
      </c>
      <c r="E2879" s="4">
        <v>-0.47917900000000002</v>
      </c>
      <c r="F2879" s="4">
        <v>-0.58856200000000003</v>
      </c>
      <c r="G2879" s="4">
        <v>-1.878474</v>
      </c>
      <c r="H2879" s="4" t="s">
        <v>3672</v>
      </c>
    </row>
    <row r="2880" spans="1:8">
      <c r="A2880" s="4">
        <v>4167</v>
      </c>
      <c r="B2880" s="4">
        <v>1.283738</v>
      </c>
      <c r="C2880" s="4">
        <v>0.54559000000000002</v>
      </c>
      <c r="D2880" s="4">
        <v>-2.3916460000000002</v>
      </c>
      <c r="E2880" s="4">
        <v>1.2713380000000001</v>
      </c>
      <c r="F2880" s="4">
        <v>1.986157</v>
      </c>
      <c r="G2880" s="4">
        <v>-1.778108</v>
      </c>
      <c r="H2880" s="4" t="s">
        <v>3673</v>
      </c>
    </row>
    <row r="2881" spans="1:8">
      <c r="A2881" s="4">
        <v>4168</v>
      </c>
      <c r="B2881" s="4">
        <v>2.1403180000000002</v>
      </c>
      <c r="C2881" s="4">
        <v>-0.21254899999999999</v>
      </c>
      <c r="D2881" s="4">
        <v>0.88904899999999998</v>
      </c>
      <c r="E2881" s="4">
        <v>-1.026303</v>
      </c>
      <c r="F2881" s="4">
        <v>0.35594300000000001</v>
      </c>
      <c r="G2881" s="4">
        <v>2.716361</v>
      </c>
      <c r="H2881" s="4" t="s">
        <v>3674</v>
      </c>
    </row>
    <row r="2882" spans="1:8">
      <c r="A2882" s="4">
        <v>4169</v>
      </c>
      <c r="B2882" s="4">
        <v>8.1269589999999994</v>
      </c>
      <c r="C2882" s="4">
        <v>-4.2519000000000001E-2</v>
      </c>
      <c r="D2882" s="4">
        <v>3.2521949999999999</v>
      </c>
      <c r="E2882" s="4">
        <v>6.817971</v>
      </c>
      <c r="F2882" s="4">
        <v>1.3669309999999999</v>
      </c>
      <c r="G2882" s="4">
        <v>2.463228</v>
      </c>
      <c r="H2882" s="4" t="s">
        <v>3675</v>
      </c>
    </row>
    <row r="2883" spans="1:8">
      <c r="A2883" s="4">
        <v>4170</v>
      </c>
      <c r="B2883" s="4">
        <v>1.9935780000000001</v>
      </c>
      <c r="C2883" s="4">
        <v>-1.10886</v>
      </c>
      <c r="D2883" s="4">
        <v>-0.30790600000000001</v>
      </c>
      <c r="E2883" s="4">
        <v>4.655538</v>
      </c>
      <c r="F2883" s="4">
        <v>3.2078199999999999</v>
      </c>
      <c r="G2883" s="4">
        <v>-0.67730299999999999</v>
      </c>
      <c r="H2883" s="4" t="s">
        <v>3676</v>
      </c>
    </row>
    <row r="2884" spans="1:8">
      <c r="A2884" s="4">
        <v>4171</v>
      </c>
      <c r="B2884" s="4">
        <v>-1.360886</v>
      </c>
      <c r="C2884" s="4">
        <v>-0.74532100000000001</v>
      </c>
      <c r="D2884" s="4">
        <v>-1.5057400000000001</v>
      </c>
      <c r="E2884" s="4">
        <v>3.2951929999999998</v>
      </c>
      <c r="F2884" s="4">
        <v>0.89228300000000005</v>
      </c>
      <c r="G2884" s="4">
        <v>-1.889219</v>
      </c>
      <c r="H2884" s="4" t="s">
        <v>3677</v>
      </c>
    </row>
    <row r="2885" spans="1:8">
      <c r="A2885" s="4">
        <v>4172</v>
      </c>
      <c r="B2885" s="4">
        <v>1.7970219999999999</v>
      </c>
      <c r="C2885" s="4">
        <v>-0.28875000000000001</v>
      </c>
      <c r="D2885" s="4">
        <v>1.4610339999999999</v>
      </c>
      <c r="E2885" s="4">
        <v>1.418166</v>
      </c>
      <c r="F2885" s="4">
        <v>1.7276959999999999</v>
      </c>
      <c r="G2885" s="4">
        <v>1.0992690000000001</v>
      </c>
      <c r="H2885" s="4" t="s">
        <v>3678</v>
      </c>
    </row>
    <row r="2886" spans="1:8">
      <c r="A2886" s="4">
        <v>4173</v>
      </c>
      <c r="B2886" s="4">
        <v>0.91870399999999997</v>
      </c>
      <c r="C2886" s="4">
        <v>-1.104104</v>
      </c>
      <c r="D2886" s="4">
        <v>1.749649</v>
      </c>
      <c r="E2886" s="4">
        <v>-4.8306500000000003</v>
      </c>
      <c r="F2886" s="4">
        <v>-2.7254420000000001</v>
      </c>
      <c r="G2886" s="4">
        <v>0.142759</v>
      </c>
      <c r="H2886" s="4" t="s">
        <v>3679</v>
      </c>
    </row>
    <row r="2887" spans="1:8">
      <c r="A2887" s="4">
        <v>4174</v>
      </c>
      <c r="B2887" s="4">
        <v>-1.0236499999999999</v>
      </c>
      <c r="C2887" s="4">
        <v>0.352659</v>
      </c>
      <c r="D2887" s="4">
        <v>1.731527</v>
      </c>
      <c r="E2887" s="4">
        <v>1.310649</v>
      </c>
      <c r="F2887" s="4">
        <v>0.77542599999999995</v>
      </c>
      <c r="G2887" s="4">
        <v>0.25342799999999999</v>
      </c>
      <c r="H2887" s="4" t="s">
        <v>3680</v>
      </c>
    </row>
    <row r="2888" spans="1:8">
      <c r="A2888" s="4">
        <v>4175</v>
      </c>
      <c r="B2888" s="4">
        <v>3.6888649999999998</v>
      </c>
      <c r="C2888" s="4">
        <v>-1.452466</v>
      </c>
      <c r="D2888" s="4">
        <v>1.4053519999999999</v>
      </c>
      <c r="E2888" s="4">
        <v>1.314818</v>
      </c>
      <c r="F2888" s="4">
        <v>1.009231</v>
      </c>
      <c r="G2888" s="4">
        <v>2.2264460000000001</v>
      </c>
      <c r="H2888" s="4" t="s">
        <v>3681</v>
      </c>
    </row>
    <row r="2889" spans="1:8">
      <c r="A2889" s="4">
        <v>4176</v>
      </c>
      <c r="B2889" s="4">
        <v>-2.3438940000000001</v>
      </c>
      <c r="C2889" s="4">
        <v>-8.7345999999999993E-2</v>
      </c>
      <c r="D2889" s="4">
        <v>-1.1259189999999999</v>
      </c>
      <c r="E2889" s="4">
        <v>3.1201729999999999</v>
      </c>
      <c r="F2889" s="4">
        <v>0.45266899999999999</v>
      </c>
      <c r="G2889" s="4">
        <v>-2.7808109999999999</v>
      </c>
      <c r="H2889" s="4" t="s">
        <v>3682</v>
      </c>
    </row>
    <row r="2890" spans="1:8">
      <c r="A2890" s="4">
        <v>4177</v>
      </c>
      <c r="B2890" s="4">
        <v>0.74740700000000004</v>
      </c>
      <c r="C2890" s="4">
        <v>8.8773000000000005E-2</v>
      </c>
      <c r="D2890" s="4">
        <v>7.7748999999999999E-2</v>
      </c>
      <c r="E2890" s="4">
        <v>-0.136239</v>
      </c>
      <c r="F2890" s="4">
        <v>-1.4532E-2</v>
      </c>
      <c r="G2890" s="4">
        <v>0.160028</v>
      </c>
      <c r="H2890" s="4" t="s">
        <v>3683</v>
      </c>
    </row>
    <row r="2891" spans="1:8">
      <c r="A2891" s="4">
        <v>4178</v>
      </c>
      <c r="B2891" s="4">
        <v>1.409837</v>
      </c>
      <c r="C2891" s="4">
        <v>1.144382</v>
      </c>
      <c r="D2891" s="4">
        <v>0.96665699999999999</v>
      </c>
      <c r="E2891" s="4">
        <v>1.028189</v>
      </c>
      <c r="F2891" s="4">
        <v>-1.2186000000000001E-2</v>
      </c>
      <c r="G2891" s="4">
        <v>1.9669460000000001</v>
      </c>
      <c r="H2891" s="4" t="s">
        <v>3684</v>
      </c>
    </row>
    <row r="2892" spans="1:8">
      <c r="A2892" s="4">
        <v>4179</v>
      </c>
      <c r="B2892" s="4">
        <v>-1.7173480000000001</v>
      </c>
      <c r="C2892" s="4">
        <v>1.8069649999999999</v>
      </c>
      <c r="D2892" s="4">
        <v>-2.202807</v>
      </c>
      <c r="E2892" s="4">
        <v>8.9439000000000005E-2</v>
      </c>
      <c r="F2892" s="4">
        <v>0.15254699999999999</v>
      </c>
      <c r="G2892" s="4">
        <v>-0.42918899999999999</v>
      </c>
      <c r="H2892" s="4" t="s">
        <v>3685</v>
      </c>
    </row>
    <row r="2893" spans="1:8">
      <c r="A2893" s="4">
        <v>4180</v>
      </c>
      <c r="B2893" s="4">
        <v>0.17136499999999999</v>
      </c>
      <c r="C2893" s="4">
        <v>-2.8268999999999999E-2</v>
      </c>
      <c r="D2893" s="4">
        <v>-6.3179999999999998E-3</v>
      </c>
      <c r="E2893" s="4">
        <v>1.4444939999999999</v>
      </c>
      <c r="F2893" s="4">
        <v>1.0458E-2</v>
      </c>
      <c r="G2893" s="4">
        <v>-0.24835099999999999</v>
      </c>
      <c r="H2893" s="4" t="s">
        <v>3686</v>
      </c>
    </row>
    <row r="2894" spans="1:8">
      <c r="A2894" s="4">
        <v>4181</v>
      </c>
      <c r="B2894" s="4">
        <v>5.5179739999999997</v>
      </c>
      <c r="C2894" s="4">
        <v>0.84228499999999995</v>
      </c>
      <c r="D2894" s="4">
        <v>0.58364799999999994</v>
      </c>
      <c r="E2894" s="4">
        <v>5.4445769999999998</v>
      </c>
      <c r="F2894" s="4">
        <v>1.6562030000000001</v>
      </c>
      <c r="G2894" s="4">
        <v>2.808351</v>
      </c>
      <c r="H2894" s="4" t="s">
        <v>3687</v>
      </c>
    </row>
    <row r="2895" spans="1:8">
      <c r="A2895" s="4">
        <v>4182</v>
      </c>
      <c r="B2895" s="4">
        <v>-0.57188300000000003</v>
      </c>
      <c r="C2895" s="4">
        <v>1.101837</v>
      </c>
      <c r="D2895" s="4">
        <v>1.150425</v>
      </c>
      <c r="E2895" s="4">
        <v>-0.30316900000000002</v>
      </c>
      <c r="F2895" s="4">
        <v>0.73038000000000003</v>
      </c>
      <c r="G2895" s="4">
        <v>0.98382899999999995</v>
      </c>
      <c r="H2895" s="4" t="s">
        <v>3688</v>
      </c>
    </row>
    <row r="2896" spans="1:8">
      <c r="A2896" s="4">
        <v>4183</v>
      </c>
      <c r="B2896" s="4">
        <v>1.6078349999999999</v>
      </c>
      <c r="C2896" s="4">
        <v>0.68204799999999999</v>
      </c>
      <c r="D2896" s="4">
        <v>-0.50914999999999999</v>
      </c>
      <c r="E2896" s="4">
        <v>1.6389199999999999</v>
      </c>
      <c r="F2896" s="4">
        <v>0.136211</v>
      </c>
      <c r="G2896" s="4">
        <v>1.072856</v>
      </c>
      <c r="H2896" s="4" t="s">
        <v>3689</v>
      </c>
    </row>
    <row r="2897" spans="1:8">
      <c r="A2897" s="4">
        <v>4184</v>
      </c>
      <c r="B2897" s="4">
        <v>0.326685</v>
      </c>
      <c r="C2897" s="4">
        <v>-0.87036100000000005</v>
      </c>
      <c r="D2897" s="4">
        <v>-2.2198739999999999</v>
      </c>
      <c r="E2897" s="4">
        <v>1.9803850000000001</v>
      </c>
      <c r="F2897" s="4">
        <v>1.623615</v>
      </c>
      <c r="G2897" s="4">
        <v>-2.2962389999999999</v>
      </c>
      <c r="H2897" s="4" t="s">
        <v>3690</v>
      </c>
    </row>
    <row r="2898" spans="1:8">
      <c r="A2898" s="4">
        <v>4185</v>
      </c>
      <c r="B2898" s="4">
        <v>-1.090757</v>
      </c>
      <c r="C2898" s="4">
        <v>-0.81133999999999995</v>
      </c>
      <c r="D2898" s="4">
        <v>-0.88253800000000004</v>
      </c>
      <c r="E2898" s="4">
        <v>-1.4945619999999999</v>
      </c>
      <c r="F2898" s="4">
        <v>-1.219122</v>
      </c>
      <c r="G2898" s="4">
        <v>-1.4315819999999999</v>
      </c>
      <c r="H2898" s="4" t="s">
        <v>3691</v>
      </c>
    </row>
    <row r="2899" spans="1:8">
      <c r="A2899" s="4">
        <v>4186</v>
      </c>
      <c r="B2899" s="4">
        <v>-4.083329</v>
      </c>
      <c r="C2899" s="4">
        <v>1.3722890000000001</v>
      </c>
      <c r="D2899" s="4">
        <v>-4.1008149999999999</v>
      </c>
      <c r="E2899" s="4">
        <v>5.7846539999999997</v>
      </c>
      <c r="F2899" s="4">
        <v>1.814E-2</v>
      </c>
      <c r="G2899" s="4">
        <v>-5.3432839999999997</v>
      </c>
      <c r="H2899" s="4" t="s">
        <v>3692</v>
      </c>
    </row>
    <row r="2900" spans="1:8">
      <c r="A2900" s="4">
        <v>4187</v>
      </c>
      <c r="B2900" s="4">
        <v>1.0048649999999999</v>
      </c>
      <c r="C2900" s="4">
        <v>-4.0000000000000001E-3</v>
      </c>
      <c r="D2900" s="4">
        <v>-2.1317379999999999</v>
      </c>
      <c r="E2900" s="4">
        <v>2.1801849999999998</v>
      </c>
      <c r="F2900" s="4">
        <v>-0.53607700000000003</v>
      </c>
      <c r="G2900" s="4">
        <v>-2.6140659999999998</v>
      </c>
      <c r="H2900" s="4" t="s">
        <v>3693</v>
      </c>
    </row>
    <row r="2901" spans="1:8">
      <c r="A2901" s="4">
        <v>4188</v>
      </c>
      <c r="B2901" s="4">
        <v>-2.0427000000000001E-2</v>
      </c>
      <c r="C2901" s="4">
        <v>0.85369700000000004</v>
      </c>
      <c r="D2901" s="4">
        <v>1.134131</v>
      </c>
      <c r="E2901" s="4">
        <v>-1.2185680000000001</v>
      </c>
      <c r="F2901" s="4">
        <v>-0.42495899999999998</v>
      </c>
      <c r="G2901" s="4">
        <v>1.7098990000000001</v>
      </c>
      <c r="H2901" s="4" t="s">
        <v>3694</v>
      </c>
    </row>
    <row r="2902" spans="1:8">
      <c r="A2902" s="4">
        <v>4189</v>
      </c>
      <c r="B2902" s="4">
        <v>-2.5756320000000001</v>
      </c>
      <c r="C2902" s="4">
        <v>-0.34300399999999998</v>
      </c>
      <c r="D2902" s="4">
        <v>-0.27731099999999997</v>
      </c>
      <c r="E2902" s="4">
        <v>2.4530029999999998</v>
      </c>
      <c r="F2902" s="4">
        <v>1.712977</v>
      </c>
      <c r="G2902" s="4">
        <v>-0.63677099999999998</v>
      </c>
      <c r="H2902" s="4" t="s">
        <v>3695</v>
      </c>
    </row>
    <row r="2903" spans="1:8">
      <c r="A2903" s="4">
        <v>4190</v>
      </c>
      <c r="B2903" s="4">
        <v>-5.0078649999999998</v>
      </c>
      <c r="C2903" s="4">
        <v>0.79346700000000003</v>
      </c>
      <c r="D2903" s="4">
        <v>-1.5432090000000001</v>
      </c>
      <c r="E2903" s="4">
        <v>-2.8702559999999999</v>
      </c>
      <c r="F2903" s="4">
        <v>-0.58112299999999995</v>
      </c>
      <c r="G2903" s="4">
        <v>-1.9468749999999999</v>
      </c>
      <c r="H2903" s="4" t="s">
        <v>3696</v>
      </c>
    </row>
    <row r="2904" spans="1:8">
      <c r="A2904" s="4">
        <v>4191</v>
      </c>
      <c r="B2904" s="4">
        <v>-1.499595</v>
      </c>
      <c r="C2904" s="4">
        <v>1.521943</v>
      </c>
      <c r="D2904" s="4">
        <v>1.6302179999999999</v>
      </c>
      <c r="E2904" s="4">
        <v>0.924925</v>
      </c>
      <c r="F2904" s="4">
        <v>0.65759699999999999</v>
      </c>
      <c r="G2904" s="4">
        <v>1.7636780000000001</v>
      </c>
      <c r="H2904" s="4" t="s">
        <v>3697</v>
      </c>
    </row>
    <row r="2905" spans="1:8">
      <c r="A2905" s="4">
        <v>4192</v>
      </c>
      <c r="B2905" s="4">
        <v>-1.811517</v>
      </c>
      <c r="C2905" s="4">
        <v>3.1740349999999999</v>
      </c>
      <c r="D2905" s="4">
        <v>-3.6313040000000001</v>
      </c>
      <c r="E2905" s="4">
        <v>-0.51295599999999997</v>
      </c>
      <c r="F2905" s="4">
        <v>0.42193199999999997</v>
      </c>
      <c r="G2905" s="4">
        <v>-4.9358560000000002</v>
      </c>
      <c r="H2905" s="4" t="s">
        <v>3698</v>
      </c>
    </row>
    <row r="2906" spans="1:8">
      <c r="A2906" s="4">
        <v>4193</v>
      </c>
      <c r="B2906" s="4">
        <v>1.9363600000000001</v>
      </c>
      <c r="C2906" s="4">
        <v>0.33544099999999999</v>
      </c>
      <c r="D2906" s="4">
        <v>-1.0106900000000001</v>
      </c>
      <c r="E2906" s="4">
        <v>0.93420499999999995</v>
      </c>
      <c r="F2906" s="4">
        <v>0.10459499999999999</v>
      </c>
      <c r="G2906" s="4">
        <v>-1.2794220000000001</v>
      </c>
      <c r="H2906" s="4" t="s">
        <v>3699</v>
      </c>
    </row>
    <row r="2907" spans="1:8">
      <c r="A2907" s="4">
        <v>4194</v>
      </c>
      <c r="B2907" s="4">
        <v>-1.5231269999999999</v>
      </c>
      <c r="C2907" s="4">
        <v>2.5106869999999999</v>
      </c>
      <c r="D2907" s="4">
        <v>-3.501932</v>
      </c>
      <c r="E2907" s="4">
        <v>3.650401</v>
      </c>
      <c r="F2907" s="4">
        <v>0.92859899999999995</v>
      </c>
      <c r="G2907" s="4">
        <v>-3.8519230000000002</v>
      </c>
      <c r="H2907" s="4" t="s">
        <v>3700</v>
      </c>
    </row>
    <row r="2908" spans="1:8">
      <c r="A2908" s="4">
        <v>4195</v>
      </c>
      <c r="B2908" s="4">
        <v>1.3411390000000001</v>
      </c>
      <c r="C2908" s="4">
        <v>-0.37821700000000003</v>
      </c>
      <c r="D2908" s="4">
        <v>-1.9550920000000001</v>
      </c>
      <c r="E2908" s="4">
        <v>3.1476820000000001</v>
      </c>
      <c r="F2908" s="4">
        <v>0.30394399999999999</v>
      </c>
      <c r="G2908" s="4">
        <v>-2.5404</v>
      </c>
      <c r="H2908" s="4" t="s">
        <v>3701</v>
      </c>
    </row>
    <row r="2909" spans="1:8">
      <c r="A2909" s="4">
        <v>4196</v>
      </c>
      <c r="B2909" s="4">
        <v>4.7967000000000003E-2</v>
      </c>
      <c r="C2909" s="4">
        <v>0.79963399999999996</v>
      </c>
      <c r="D2909" s="4">
        <v>-1.068376</v>
      </c>
      <c r="E2909" s="4">
        <v>-0.84246699999999997</v>
      </c>
      <c r="F2909" s="4">
        <v>-0.39915699999999998</v>
      </c>
      <c r="G2909" s="4">
        <v>-1.1262399999999999</v>
      </c>
      <c r="H2909" s="4" t="s">
        <v>3702</v>
      </c>
    </row>
    <row r="2910" spans="1:8">
      <c r="A2910" s="4">
        <v>4197</v>
      </c>
      <c r="B2910" s="4">
        <v>2.1615289999999998</v>
      </c>
      <c r="C2910" s="4">
        <v>1.5022580000000001</v>
      </c>
      <c r="D2910" s="4">
        <v>-5.5215990000000001</v>
      </c>
      <c r="E2910" s="4">
        <v>0.83871399999999996</v>
      </c>
      <c r="F2910" s="4">
        <v>-0.94626100000000002</v>
      </c>
      <c r="G2910" s="4">
        <v>-4.6287380000000002</v>
      </c>
      <c r="H2910" s="4" t="s">
        <v>3703</v>
      </c>
    </row>
    <row r="2911" spans="1:8">
      <c r="A2911" s="4">
        <v>4198</v>
      </c>
      <c r="B2911" s="4">
        <v>0.99876600000000004</v>
      </c>
      <c r="C2911" s="4">
        <v>-1.1582809999999999</v>
      </c>
      <c r="D2911" s="4">
        <v>-0.37037100000000001</v>
      </c>
      <c r="E2911" s="4">
        <v>-0.71633999999999998</v>
      </c>
      <c r="F2911" s="4">
        <v>-0.56445999999999996</v>
      </c>
      <c r="G2911" s="4">
        <v>4.5275999999999997E-2</v>
      </c>
      <c r="H2911" s="4" t="s">
        <v>3704</v>
      </c>
    </row>
    <row r="2912" spans="1:8">
      <c r="A2912" s="4">
        <v>4199</v>
      </c>
      <c r="B2912" s="4">
        <v>1.433743</v>
      </c>
      <c r="C2912" s="4">
        <v>-1.907432</v>
      </c>
      <c r="D2912" s="4">
        <v>1.61006</v>
      </c>
      <c r="E2912" s="4">
        <v>1.5736969999999999</v>
      </c>
      <c r="F2912" s="4">
        <v>-9.2090000000000005E-2</v>
      </c>
      <c r="G2912" s="4">
        <v>-1.2160010000000001</v>
      </c>
      <c r="H2912" s="4" t="s">
        <v>3705</v>
      </c>
    </row>
    <row r="2913" spans="1:8">
      <c r="A2913" s="4">
        <v>4200</v>
      </c>
      <c r="B2913" s="4">
        <v>-1.619564</v>
      </c>
      <c r="C2913" s="4">
        <v>2.2422309999999999</v>
      </c>
      <c r="D2913" s="4">
        <v>-0.136407</v>
      </c>
      <c r="E2913" s="4">
        <v>1.5660320000000001</v>
      </c>
      <c r="F2913" s="4">
        <v>0.33661600000000003</v>
      </c>
      <c r="G2913" s="4">
        <v>-0.80197200000000002</v>
      </c>
      <c r="H2913" s="4" t="s">
        <v>3706</v>
      </c>
    </row>
    <row r="2914" spans="1:8">
      <c r="A2914" s="4">
        <v>4201</v>
      </c>
      <c r="B2914" s="4">
        <v>1.9385399999999999</v>
      </c>
      <c r="C2914" s="4">
        <v>-1.9088149999999999</v>
      </c>
      <c r="D2914" s="4">
        <v>1.2961670000000001</v>
      </c>
      <c r="E2914" s="4">
        <v>-1.2081599999999999</v>
      </c>
      <c r="F2914" s="4">
        <v>-0.104866</v>
      </c>
      <c r="G2914" s="4">
        <v>-0.41977399999999998</v>
      </c>
      <c r="H2914" s="4" t="s">
        <v>3707</v>
      </c>
    </row>
    <row r="2915" spans="1:8">
      <c r="A2915" s="4">
        <v>4202</v>
      </c>
      <c r="B2915" s="4">
        <v>-3.0404939999999998</v>
      </c>
      <c r="C2915" s="4">
        <v>0.27634500000000001</v>
      </c>
      <c r="D2915" s="4">
        <v>-1.4548380000000001</v>
      </c>
      <c r="E2915" s="4">
        <v>9.2426999999999995E-2</v>
      </c>
      <c r="F2915" s="4">
        <v>1.0633330000000001</v>
      </c>
      <c r="G2915" s="4">
        <v>-1.1009610000000001</v>
      </c>
      <c r="H2915" s="4" t="s">
        <v>3708</v>
      </c>
    </row>
    <row r="2916" spans="1:8">
      <c r="A2916" s="4">
        <v>4203</v>
      </c>
      <c r="B2916" s="4">
        <v>4.3843E-2</v>
      </c>
      <c r="C2916" s="4">
        <v>-0.66079200000000005</v>
      </c>
      <c r="D2916" s="4">
        <v>-3.1612130000000001</v>
      </c>
      <c r="E2916" s="4">
        <v>0.41944900000000002</v>
      </c>
      <c r="F2916" s="4">
        <v>-0.28739300000000001</v>
      </c>
      <c r="G2916" s="4">
        <v>-3.8719619999999999</v>
      </c>
      <c r="H2916" s="4" t="s">
        <v>3709</v>
      </c>
    </row>
    <row r="2917" spans="1:8">
      <c r="A2917" s="4">
        <v>4204</v>
      </c>
      <c r="B2917" s="4">
        <v>-3.1554549999999999</v>
      </c>
      <c r="C2917" s="4">
        <v>0.93447100000000005</v>
      </c>
      <c r="D2917" s="4">
        <v>1.9628639999999999</v>
      </c>
      <c r="E2917" s="4">
        <v>-3.6342539999999999</v>
      </c>
      <c r="F2917" s="4">
        <v>-1.221627</v>
      </c>
      <c r="G2917" s="4">
        <v>3.14032</v>
      </c>
      <c r="H2917" s="4" t="s">
        <v>3710</v>
      </c>
    </row>
    <row r="2918" spans="1:8">
      <c r="A2918" s="4">
        <v>4205</v>
      </c>
      <c r="B2918" s="4">
        <v>1.6494880000000001</v>
      </c>
      <c r="C2918" s="4">
        <v>3.4042000000000003E-2</v>
      </c>
      <c r="D2918" s="4">
        <v>1.178569</v>
      </c>
      <c r="E2918" s="4">
        <v>1.0402670000000001</v>
      </c>
      <c r="F2918" s="4">
        <v>-0.28739300000000001</v>
      </c>
      <c r="G2918" s="4">
        <v>-4.4433E-2</v>
      </c>
      <c r="H2918" s="4" t="s">
        <v>3711</v>
      </c>
    </row>
    <row r="2919" spans="1:8">
      <c r="A2919" s="4">
        <v>4206</v>
      </c>
      <c r="B2919" s="4">
        <v>-4.0089930000000003</v>
      </c>
      <c r="C2919" s="4">
        <v>-3.8202349999999998</v>
      </c>
      <c r="D2919" s="4">
        <v>-3.2049759999999998</v>
      </c>
      <c r="E2919" s="4">
        <v>-2.7845689999999998</v>
      </c>
      <c r="F2919" s="4">
        <v>-2.1172080000000002</v>
      </c>
      <c r="G2919" s="4">
        <v>-7.2339099999999998</v>
      </c>
      <c r="H2919" s="4" t="s">
        <v>3712</v>
      </c>
    </row>
    <row r="2920" spans="1:8">
      <c r="A2920" s="4">
        <v>4207</v>
      </c>
      <c r="B2920" s="4">
        <v>-4.2303769999999998</v>
      </c>
      <c r="C2920" s="4">
        <v>1.084784</v>
      </c>
      <c r="D2920" s="4">
        <v>-0.35625899999999999</v>
      </c>
      <c r="E2920" s="4">
        <v>-1.3027280000000001</v>
      </c>
      <c r="F2920" s="4">
        <v>-0.67469000000000001</v>
      </c>
      <c r="G2920" s="4">
        <v>-2.2545130000000002</v>
      </c>
      <c r="H2920" s="4" t="s">
        <v>3713</v>
      </c>
    </row>
    <row r="2921" spans="1:8">
      <c r="A2921" s="4">
        <v>4208</v>
      </c>
      <c r="B2921" s="4">
        <v>-4.4891690000000004</v>
      </c>
      <c r="C2921" s="4">
        <v>0.50350300000000003</v>
      </c>
      <c r="D2921" s="4">
        <v>-3.1856819999999999</v>
      </c>
      <c r="E2921" s="4">
        <v>-9.9611000000000005E-2</v>
      </c>
      <c r="F2921" s="4">
        <v>0.16993900000000001</v>
      </c>
      <c r="G2921" s="4">
        <v>-1.8160080000000001</v>
      </c>
      <c r="H2921" s="4" t="s">
        <v>3714</v>
      </c>
    </row>
    <row r="2922" spans="1:8">
      <c r="A2922" s="4">
        <v>4209</v>
      </c>
      <c r="B2922" s="4">
        <v>-1.628036</v>
      </c>
      <c r="C2922" s="4">
        <v>2.9002159999999999</v>
      </c>
      <c r="D2922" s="4">
        <v>-2.231649</v>
      </c>
      <c r="E2922" s="4">
        <v>1.641275</v>
      </c>
      <c r="F2922" s="4">
        <v>0.38230700000000001</v>
      </c>
      <c r="G2922" s="4">
        <v>-1.392863</v>
      </c>
      <c r="H2922" s="4" t="s">
        <v>3715</v>
      </c>
    </row>
    <row r="2923" spans="1:8">
      <c r="A2923" s="4">
        <v>4210</v>
      </c>
      <c r="B2923" s="4">
        <v>2.8360590000000001</v>
      </c>
      <c r="C2923" s="4">
        <v>0.64656499999999995</v>
      </c>
      <c r="D2923" s="4">
        <v>2.092171</v>
      </c>
      <c r="E2923" s="4">
        <v>1.5150440000000001</v>
      </c>
      <c r="F2923" s="4">
        <v>0.117454</v>
      </c>
      <c r="G2923" s="4">
        <v>1.789304</v>
      </c>
      <c r="H2923" s="4" t="s">
        <v>3716</v>
      </c>
    </row>
    <row r="2924" spans="1:8">
      <c r="A2924" s="4">
        <v>4211</v>
      </c>
      <c r="B2924" s="4">
        <v>-0.96589899999999995</v>
      </c>
      <c r="C2924" s="4">
        <v>0.56207399999999996</v>
      </c>
      <c r="D2924" s="4">
        <v>7.0931999999999995E-2</v>
      </c>
      <c r="E2924" s="4">
        <v>-0.27151399999999998</v>
      </c>
      <c r="F2924" s="4">
        <v>-0.41727700000000001</v>
      </c>
      <c r="G2924" s="4">
        <v>-1.062811</v>
      </c>
      <c r="H2924" s="4" t="s">
        <v>3717</v>
      </c>
    </row>
    <row r="2925" spans="1:8">
      <c r="A2925" s="4">
        <v>4212</v>
      </c>
      <c r="B2925" s="4">
        <v>4.3019280000000002</v>
      </c>
      <c r="C2925" s="4">
        <v>-0.59044700000000006</v>
      </c>
      <c r="D2925" s="4">
        <v>1.549561</v>
      </c>
      <c r="E2925" s="4">
        <v>1.6025100000000001</v>
      </c>
      <c r="F2925" s="4">
        <v>-0.30001</v>
      </c>
      <c r="G2925" s="4">
        <v>1.7244360000000001</v>
      </c>
      <c r="H2925" s="4" t="s">
        <v>3718</v>
      </c>
    </row>
    <row r="2926" spans="1:8">
      <c r="A2926" s="4">
        <v>4213</v>
      </c>
      <c r="B2926" s="4">
        <v>2.006116</v>
      </c>
      <c r="C2926" s="4">
        <v>1.483163</v>
      </c>
      <c r="D2926" s="4">
        <v>0.62497499999999995</v>
      </c>
      <c r="E2926" s="4">
        <v>4.6996010000000004</v>
      </c>
      <c r="F2926" s="4">
        <v>1.907392</v>
      </c>
      <c r="G2926" s="4">
        <v>-0.22489000000000001</v>
      </c>
      <c r="H2926" s="4" t="s">
        <v>3719</v>
      </c>
    </row>
    <row r="2927" spans="1:8">
      <c r="A2927" s="4">
        <v>4214</v>
      </c>
      <c r="B2927" s="4">
        <v>-1.0892900000000001</v>
      </c>
      <c r="C2927" s="4">
        <v>2.5056349999999998</v>
      </c>
      <c r="D2927" s="4">
        <v>-3.6049699999999998</v>
      </c>
      <c r="E2927" s="4">
        <v>-1.1865250000000001</v>
      </c>
      <c r="F2927" s="4">
        <v>-1.216534</v>
      </c>
      <c r="G2927" s="4">
        <v>-0.63932199999999995</v>
      </c>
      <c r="H2927" s="4" t="s">
        <v>3720</v>
      </c>
    </row>
    <row r="2928" spans="1:8">
      <c r="A2928" s="4">
        <v>4215</v>
      </c>
      <c r="B2928" s="4">
        <v>-7.877434</v>
      </c>
      <c r="C2928" s="4">
        <v>2.2853370000000002</v>
      </c>
      <c r="D2928" s="4">
        <v>-3.5831659999999999</v>
      </c>
      <c r="E2928" s="4">
        <v>-1.017617</v>
      </c>
      <c r="F2928" s="4">
        <v>0.70094199999999995</v>
      </c>
      <c r="G2928" s="4">
        <v>-4.0038640000000001</v>
      </c>
      <c r="H2928" s="4" t="s">
        <v>3721</v>
      </c>
    </row>
    <row r="2929" spans="1:8">
      <c r="A2929" s="4">
        <v>4216</v>
      </c>
      <c r="B2929" s="4">
        <v>3.1143290000000001</v>
      </c>
      <c r="C2929" s="4">
        <v>-0.25979000000000002</v>
      </c>
      <c r="D2929" s="4">
        <v>1.267172</v>
      </c>
      <c r="E2929" s="4">
        <v>-0.151005</v>
      </c>
      <c r="F2929" s="4">
        <v>1.2485329999999999</v>
      </c>
      <c r="G2929" s="4">
        <v>1.0373490000000001</v>
      </c>
      <c r="H2929" s="4" t="s">
        <v>3722</v>
      </c>
    </row>
    <row r="2930" spans="1:8">
      <c r="A2930" s="4">
        <v>4217</v>
      </c>
      <c r="B2930" s="4">
        <v>-3.9262090000000001</v>
      </c>
      <c r="C2930" s="4">
        <v>0.41941899999999999</v>
      </c>
      <c r="D2930" s="4">
        <v>-3.680876</v>
      </c>
      <c r="E2930" s="4">
        <v>2.375273</v>
      </c>
      <c r="F2930" s="4">
        <v>1.1397520000000001</v>
      </c>
      <c r="G2930" s="4">
        <v>-5.9521810000000004</v>
      </c>
      <c r="H2930" s="4" t="s">
        <v>3723</v>
      </c>
    </row>
    <row r="2931" spans="1:8">
      <c r="A2931" s="4">
        <v>4218</v>
      </c>
      <c r="B2931" s="4">
        <v>1.1943319999999999</v>
      </c>
      <c r="C2931" s="4">
        <v>-1.9089719999999999</v>
      </c>
      <c r="D2931" s="4">
        <v>-2.1642039999999998</v>
      </c>
      <c r="E2931" s="4">
        <v>-2.1977440000000001</v>
      </c>
      <c r="F2931" s="4">
        <v>-1.537515</v>
      </c>
      <c r="G2931" s="4">
        <v>-1.6835450000000001</v>
      </c>
      <c r="H2931" s="4" t="s">
        <v>3724</v>
      </c>
    </row>
    <row r="2932" spans="1:8">
      <c r="A2932" s="4">
        <v>4219</v>
      </c>
      <c r="B2932" s="4">
        <v>-0.340727</v>
      </c>
      <c r="C2932" s="4">
        <v>0.32551999999999998</v>
      </c>
      <c r="D2932" s="4">
        <v>2.047555</v>
      </c>
      <c r="E2932" s="4">
        <v>0.42931000000000002</v>
      </c>
      <c r="F2932" s="4">
        <v>0.21247099999999999</v>
      </c>
      <c r="G2932" s="4">
        <v>2.7773150000000002</v>
      </c>
      <c r="H2932" s="4" t="s">
        <v>3725</v>
      </c>
    </row>
    <row r="2933" spans="1:8">
      <c r="A2933" s="4">
        <v>4220</v>
      </c>
      <c r="B2933" s="4">
        <v>-0.75146100000000005</v>
      </c>
      <c r="C2933" s="4">
        <v>2.0299269999999998</v>
      </c>
      <c r="D2933" s="4">
        <v>0.806782</v>
      </c>
      <c r="E2933" s="4">
        <v>-1.8414459999999999</v>
      </c>
      <c r="F2933" s="4">
        <v>-1.622428</v>
      </c>
      <c r="G2933" s="4">
        <v>2.3981720000000002</v>
      </c>
      <c r="H2933" s="4" t="s">
        <v>3726</v>
      </c>
    </row>
    <row r="2934" spans="1:8">
      <c r="A2934" s="4">
        <v>4221</v>
      </c>
      <c r="B2934" s="4">
        <v>-2.0716589999999999</v>
      </c>
      <c r="C2934" s="4">
        <v>0.31562400000000002</v>
      </c>
      <c r="D2934" s="4">
        <v>0.89367799999999997</v>
      </c>
      <c r="E2934" s="4">
        <v>0.12724299999999999</v>
      </c>
      <c r="F2934" s="4">
        <v>0.326345</v>
      </c>
      <c r="G2934" s="4">
        <v>-0.85222699999999996</v>
      </c>
      <c r="H2934" s="4" t="s">
        <v>3727</v>
      </c>
    </row>
    <row r="2935" spans="1:8">
      <c r="A2935" s="4">
        <v>4222</v>
      </c>
      <c r="B2935" s="4">
        <v>1.9562090000000001</v>
      </c>
      <c r="C2935" s="4">
        <v>-0.87487700000000002</v>
      </c>
      <c r="D2935" s="4">
        <v>0.52796799999999999</v>
      </c>
      <c r="E2935" s="4">
        <v>-0.48035099999999997</v>
      </c>
      <c r="F2935" s="4">
        <v>-0.38711000000000001</v>
      </c>
      <c r="G2935" s="4">
        <v>0.89723399999999998</v>
      </c>
      <c r="H2935" s="4" t="s">
        <v>3728</v>
      </c>
    </row>
    <row r="2936" spans="1:8">
      <c r="A2936" s="4">
        <v>4223</v>
      </c>
      <c r="B2936" s="4">
        <v>1.1298299999999999</v>
      </c>
      <c r="C2936" s="4">
        <v>-0.44381300000000001</v>
      </c>
      <c r="D2936" s="4">
        <v>0.21918799999999999</v>
      </c>
      <c r="E2936" s="4">
        <v>1.368287</v>
      </c>
      <c r="F2936" s="4">
        <v>0.246282</v>
      </c>
      <c r="G2936" s="4">
        <v>1.2199249999999999</v>
      </c>
      <c r="H2936" s="4" t="s">
        <v>3729</v>
      </c>
    </row>
    <row r="2937" spans="1:8">
      <c r="A2937" s="4">
        <v>4224</v>
      </c>
      <c r="B2937" s="4">
        <v>2.8135150000000002</v>
      </c>
      <c r="C2937" s="4">
        <v>-0.18969900000000001</v>
      </c>
      <c r="D2937" s="4">
        <v>-0.76636899999999997</v>
      </c>
      <c r="E2937" s="4">
        <v>0.30412400000000001</v>
      </c>
      <c r="F2937" s="4">
        <v>3.3429E-2</v>
      </c>
      <c r="G2937" s="4">
        <v>0.63989499999999999</v>
      </c>
      <c r="H2937" s="4" t="s">
        <v>3730</v>
      </c>
    </row>
    <row r="2938" spans="1:8">
      <c r="A2938" s="4">
        <v>4225</v>
      </c>
      <c r="B2938" s="4">
        <v>-2.028289</v>
      </c>
      <c r="C2938" s="4">
        <v>0.68498599999999998</v>
      </c>
      <c r="D2938" s="4">
        <v>-2.8176960000000002</v>
      </c>
      <c r="E2938" s="4">
        <v>3.4453749999999999</v>
      </c>
      <c r="F2938" s="4">
        <v>0.16872400000000001</v>
      </c>
      <c r="G2938" s="4">
        <v>-1.862538</v>
      </c>
      <c r="H2938" s="4" t="s">
        <v>3731</v>
      </c>
    </row>
    <row r="2939" spans="1:8">
      <c r="A2939" s="4">
        <v>4226</v>
      </c>
      <c r="B2939" s="4">
        <v>3.7888980000000001</v>
      </c>
      <c r="C2939" s="4">
        <v>8.0863000000000004E-2</v>
      </c>
      <c r="D2939" s="4">
        <v>1.1401129999999999</v>
      </c>
      <c r="E2939" s="4">
        <v>1.4343109999999999</v>
      </c>
      <c r="F2939" s="4">
        <v>0.86834800000000001</v>
      </c>
      <c r="G2939" s="4">
        <v>2.8316560000000002</v>
      </c>
      <c r="H2939" s="4" t="s">
        <v>3732</v>
      </c>
    </row>
    <row r="2940" spans="1:8">
      <c r="A2940" s="4">
        <v>4227</v>
      </c>
      <c r="B2940" s="4">
        <v>-1.6341829999999999</v>
      </c>
      <c r="C2940" s="4">
        <v>1.4085829999999999</v>
      </c>
      <c r="D2940" s="4">
        <v>1.212107</v>
      </c>
      <c r="E2940" s="4">
        <v>-0.131166</v>
      </c>
      <c r="F2940" s="4">
        <v>-0.93493499999999996</v>
      </c>
      <c r="G2940" s="4">
        <v>0.83453699999999997</v>
      </c>
      <c r="H2940" s="4" t="s">
        <v>3733</v>
      </c>
    </row>
    <row r="2941" spans="1:8">
      <c r="A2941" s="4">
        <v>4228</v>
      </c>
      <c r="B2941" s="4">
        <v>4.8026869999999997</v>
      </c>
      <c r="C2941" s="4">
        <v>-0.67525100000000005</v>
      </c>
      <c r="D2941" s="4">
        <v>0.32423999999999997</v>
      </c>
      <c r="E2941" s="4">
        <v>-1.1589689999999999</v>
      </c>
      <c r="F2941" s="4">
        <v>0.18537899999999999</v>
      </c>
      <c r="G2941" s="4">
        <v>0.63518699999999995</v>
      </c>
      <c r="H2941" s="4" t="s">
        <v>3734</v>
      </c>
    </row>
    <row r="2942" spans="1:8">
      <c r="A2942" s="4">
        <v>4229</v>
      </c>
      <c r="B2942" s="4">
        <v>-3.4065470000000002</v>
      </c>
      <c r="C2942" s="4">
        <v>1.139994</v>
      </c>
      <c r="D2942" s="4">
        <v>-7.0126520000000001</v>
      </c>
      <c r="E2942" s="4">
        <v>5.0711139999999997</v>
      </c>
      <c r="F2942" s="4">
        <v>3.412255</v>
      </c>
      <c r="G2942" s="4">
        <v>-9.7554560000000006</v>
      </c>
      <c r="H2942" s="4" t="s">
        <v>3735</v>
      </c>
    </row>
    <row r="2943" spans="1:8">
      <c r="A2943" s="4">
        <v>4230</v>
      </c>
      <c r="B2943" s="4">
        <v>1.954834</v>
      </c>
      <c r="C2943" s="4">
        <v>1.711195</v>
      </c>
      <c r="D2943" s="4">
        <v>-3.9678840000000002</v>
      </c>
      <c r="E2943" s="4">
        <v>1.5094879999999999</v>
      </c>
      <c r="F2943" s="4">
        <v>1.227983</v>
      </c>
      <c r="G2943" s="4">
        <v>-1.5955029999999999</v>
      </c>
      <c r="H2943" s="4" t="s">
        <v>3736</v>
      </c>
    </row>
    <row r="2944" spans="1:8">
      <c r="A2944" s="4">
        <v>4231</v>
      </c>
      <c r="B2944" s="4">
        <v>2.8835730000000002</v>
      </c>
      <c r="C2944" s="4">
        <v>-0.56281199999999998</v>
      </c>
      <c r="D2944" s="4">
        <v>1.5003820000000001</v>
      </c>
      <c r="E2944" s="4">
        <v>1.3215969999999999</v>
      </c>
      <c r="F2944" s="4">
        <v>1.306513</v>
      </c>
      <c r="G2944" s="4">
        <v>-0.92902399999999996</v>
      </c>
      <c r="H2944" s="4" t="s">
        <v>3737</v>
      </c>
    </row>
    <row r="2945" spans="1:8">
      <c r="A2945" s="4">
        <v>4232</v>
      </c>
      <c r="B2945" s="4">
        <v>1.0150699999999999</v>
      </c>
      <c r="C2945" s="4">
        <v>-1.333294</v>
      </c>
      <c r="D2945" s="4">
        <v>1.9784079999999999</v>
      </c>
      <c r="E2945" s="4">
        <v>-1.9241649999999999</v>
      </c>
      <c r="F2945" s="4">
        <v>4.5233000000000002E-2</v>
      </c>
      <c r="G2945" s="4">
        <v>2.0982850000000002</v>
      </c>
      <c r="H2945" s="4" t="s">
        <v>3738</v>
      </c>
    </row>
    <row r="2946" spans="1:8">
      <c r="A2946" s="4">
        <v>4233</v>
      </c>
      <c r="B2946" s="4">
        <v>-0.64072300000000004</v>
      </c>
      <c r="C2946" s="4">
        <v>-0.199848</v>
      </c>
      <c r="D2946" s="4">
        <v>-0.81833</v>
      </c>
      <c r="E2946" s="4">
        <v>-1.8355360000000001</v>
      </c>
      <c r="F2946" s="4">
        <v>0.205761</v>
      </c>
      <c r="G2946" s="4">
        <v>-2.7720509999999998</v>
      </c>
      <c r="H2946" s="4" t="s">
        <v>3739</v>
      </c>
    </row>
    <row r="2947" spans="1:8">
      <c r="A2947" s="4">
        <v>4234</v>
      </c>
      <c r="B2947" s="4">
        <v>1.37988</v>
      </c>
      <c r="C2947" s="4">
        <v>0.79497099999999998</v>
      </c>
      <c r="D2947" s="4">
        <v>0.34300399999999998</v>
      </c>
      <c r="E2947" s="4">
        <v>0.56578399999999995</v>
      </c>
      <c r="F2947" s="4">
        <v>-0.83231100000000002</v>
      </c>
      <c r="G2947" s="4">
        <v>4.9492180000000001</v>
      </c>
      <c r="H2947" s="4" t="s">
        <v>3740</v>
      </c>
    </row>
    <row r="2948" spans="1:8">
      <c r="A2948" s="4">
        <v>4235</v>
      </c>
      <c r="B2948" s="4">
        <v>0.32450699999999999</v>
      </c>
      <c r="C2948" s="4">
        <v>-0.21071000000000001</v>
      </c>
      <c r="D2948" s="4">
        <v>-0.71353699999999998</v>
      </c>
      <c r="E2948" s="4">
        <v>2.1298819999999998</v>
      </c>
      <c r="F2948" s="4">
        <v>-0.71820200000000001</v>
      </c>
      <c r="G2948" s="4">
        <v>-1.0267120000000001</v>
      </c>
      <c r="H2948" s="4" t="s">
        <v>3741</v>
      </c>
    </row>
    <row r="2949" spans="1:8">
      <c r="A2949" s="4">
        <v>4236</v>
      </c>
      <c r="B2949" s="4">
        <v>0.94510000000000005</v>
      </c>
      <c r="C2949" s="4">
        <v>0.63447299999999995</v>
      </c>
      <c r="D2949" s="4">
        <v>0.12961300000000001</v>
      </c>
      <c r="E2949" s="4">
        <v>3.0408870000000001</v>
      </c>
      <c r="F2949" s="4">
        <v>0.497228</v>
      </c>
      <c r="G2949" s="4">
        <v>-1.5393559999999999</v>
      </c>
      <c r="H2949" s="4" t="s">
        <v>3742</v>
      </c>
    </row>
    <row r="2950" spans="1:8">
      <c r="A2950" s="4">
        <v>4237</v>
      </c>
      <c r="B2950" s="4">
        <v>3.4799169999999999</v>
      </c>
      <c r="C2950" s="4">
        <v>1.145626</v>
      </c>
      <c r="D2950" s="4">
        <v>3.4715289999999999</v>
      </c>
      <c r="E2950" s="4">
        <v>4.514011</v>
      </c>
      <c r="F2950" s="4">
        <v>1.3220449999999999</v>
      </c>
      <c r="G2950" s="4">
        <v>3.123129</v>
      </c>
      <c r="H2950" s="4" t="s">
        <v>3743</v>
      </c>
    </row>
    <row r="2951" spans="1:8">
      <c r="A2951" s="4">
        <v>4238</v>
      </c>
      <c r="B2951" s="4">
        <v>-3.0894840000000001</v>
      </c>
      <c r="C2951" s="4">
        <v>0.73879899999999998</v>
      </c>
      <c r="D2951" s="4">
        <v>1.3337000000000001</v>
      </c>
      <c r="E2951" s="4">
        <v>-1.8024020000000001</v>
      </c>
      <c r="F2951" s="4">
        <v>0.19298499999999999</v>
      </c>
      <c r="G2951" s="4">
        <v>1.787876</v>
      </c>
      <c r="H2951" s="4" t="s">
        <v>3744</v>
      </c>
    </row>
    <row r="2952" spans="1:8">
      <c r="A2952" s="4">
        <v>4239</v>
      </c>
      <c r="B2952" s="4">
        <v>-8.0762330000000002</v>
      </c>
      <c r="C2952" s="4">
        <v>3.7166459999999999</v>
      </c>
      <c r="D2952" s="4">
        <v>-8.1026790000000002</v>
      </c>
      <c r="E2952" s="4">
        <v>5.9974689999999997</v>
      </c>
      <c r="F2952" s="4">
        <v>1.815358</v>
      </c>
      <c r="G2952" s="4">
        <v>-6.4153469999999997</v>
      </c>
      <c r="H2952" s="4" t="s">
        <v>3745</v>
      </c>
    </row>
    <row r="2953" spans="1:8">
      <c r="A2953" s="4">
        <v>4240</v>
      </c>
      <c r="B2953" s="4">
        <v>2.2143549999999999</v>
      </c>
      <c r="C2953" s="4">
        <v>-0.70282599999999995</v>
      </c>
      <c r="D2953" s="4">
        <v>2.6709160000000001</v>
      </c>
      <c r="E2953" s="4">
        <v>-0.58148599999999995</v>
      </c>
      <c r="F2953" s="4">
        <v>0.206816</v>
      </c>
      <c r="G2953" s="4">
        <v>2.1443270000000001</v>
      </c>
      <c r="H2953" s="4" t="s">
        <v>3746</v>
      </c>
    </row>
    <row r="2954" spans="1:8">
      <c r="A2954" s="4">
        <v>4241</v>
      </c>
      <c r="B2954" s="4">
        <v>1.2533609999999999</v>
      </c>
      <c r="C2954" s="4">
        <v>1.4367939999999999</v>
      </c>
      <c r="D2954" s="4">
        <v>-1.863707</v>
      </c>
      <c r="E2954" s="4">
        <v>0.57020199999999999</v>
      </c>
      <c r="F2954" s="4">
        <v>-0.60206599999999999</v>
      </c>
      <c r="G2954" s="4">
        <v>-0.71648100000000003</v>
      </c>
      <c r="H2954" s="4" t="s">
        <v>3747</v>
      </c>
    </row>
    <row r="2955" spans="1:8">
      <c r="A2955" s="4">
        <v>4242</v>
      </c>
      <c r="B2955" s="4">
        <v>3.2719849999999999</v>
      </c>
      <c r="C2955" s="4">
        <v>-1.6306830000000001</v>
      </c>
      <c r="D2955" s="4">
        <v>-0.16519600000000001</v>
      </c>
      <c r="E2955" s="4">
        <v>1.5978300000000001</v>
      </c>
      <c r="F2955" s="4">
        <v>-0.247198</v>
      </c>
      <c r="G2955" s="4">
        <v>-0.85070900000000005</v>
      </c>
      <c r="H2955" s="4" t="s">
        <v>3748</v>
      </c>
    </row>
    <row r="2956" spans="1:8">
      <c r="A2956" s="4">
        <v>4243</v>
      </c>
      <c r="B2956" s="4">
        <v>0.83082599999999995</v>
      </c>
      <c r="C2956" s="4">
        <v>1.2633509999999999</v>
      </c>
      <c r="D2956" s="4">
        <v>0.36336600000000002</v>
      </c>
      <c r="E2956" s="4">
        <v>0.32546000000000003</v>
      </c>
      <c r="F2956" s="4">
        <v>-0.172958</v>
      </c>
      <c r="G2956" s="4">
        <v>-0.96676300000000004</v>
      </c>
      <c r="H2956" s="4" t="s">
        <v>3749</v>
      </c>
    </row>
    <row r="2957" spans="1:8">
      <c r="A2957" s="4">
        <v>4244</v>
      </c>
      <c r="B2957" s="4">
        <v>-3.0537000000000002E-2</v>
      </c>
      <c r="C2957" s="4">
        <v>-1.6875199999999999</v>
      </c>
      <c r="D2957" s="4">
        <v>0.30916199999999999</v>
      </c>
      <c r="E2957" s="4">
        <v>0.26656000000000002</v>
      </c>
      <c r="F2957" s="4">
        <v>0.216199</v>
      </c>
      <c r="G2957" s="4">
        <v>-0.18504100000000001</v>
      </c>
      <c r="H2957" s="4" t="s">
        <v>3750</v>
      </c>
    </row>
    <row r="2958" spans="1:8">
      <c r="A2958" s="4">
        <v>4245</v>
      </c>
      <c r="B2958" s="4">
        <v>3.1255220000000001</v>
      </c>
      <c r="C2958" s="4">
        <v>-1.723257</v>
      </c>
      <c r="D2958" s="4">
        <v>0.17277500000000001</v>
      </c>
      <c r="E2958" s="4">
        <v>0.83669400000000005</v>
      </c>
      <c r="F2958" s="4">
        <v>0.13977200000000001</v>
      </c>
      <c r="G2958" s="4">
        <v>0.28357199999999999</v>
      </c>
      <c r="H2958" s="4" t="s">
        <v>3751</v>
      </c>
    </row>
    <row r="2959" spans="1:8">
      <c r="A2959" s="4">
        <v>4246</v>
      </c>
      <c r="B2959" s="4">
        <v>2.2596590000000001</v>
      </c>
      <c r="C2959" s="4">
        <v>-1.0242340000000001</v>
      </c>
      <c r="D2959" s="4">
        <v>-1.047768</v>
      </c>
      <c r="E2959" s="4">
        <v>2.7829280000000001</v>
      </c>
      <c r="F2959" s="4">
        <v>0.27871099999999999</v>
      </c>
      <c r="G2959" s="4">
        <v>-4.007765</v>
      </c>
      <c r="H2959" s="4" t="s">
        <v>3752</v>
      </c>
    </row>
    <row r="2960" spans="1:8">
      <c r="A2960" s="4">
        <v>4247</v>
      </c>
      <c r="B2960" s="4">
        <v>2.841933</v>
      </c>
      <c r="C2960" s="4">
        <v>9.9671999999999997E-2</v>
      </c>
      <c r="D2960" s="4">
        <v>1.9913130000000001</v>
      </c>
      <c r="E2960" s="4">
        <v>0.63210599999999995</v>
      </c>
      <c r="F2960" s="4">
        <v>0.837704</v>
      </c>
      <c r="G2960" s="4">
        <v>0.74959900000000002</v>
      </c>
      <c r="H2960" s="4" t="s">
        <v>3753</v>
      </c>
    </row>
    <row r="2961" spans="1:8">
      <c r="A2961" s="4">
        <v>4248</v>
      </c>
      <c r="B2961" s="4">
        <v>-1.6918550000000001</v>
      </c>
      <c r="C2961" s="4">
        <v>1.3372999999999999E-2</v>
      </c>
      <c r="D2961" s="4">
        <v>0.94737800000000005</v>
      </c>
      <c r="E2961" s="4">
        <v>-0.406196</v>
      </c>
      <c r="F2961" s="4">
        <v>-1.407958</v>
      </c>
      <c r="G2961" s="4">
        <v>0.31502400000000003</v>
      </c>
      <c r="H2961" s="4" t="s">
        <v>3754</v>
      </c>
    </row>
    <row r="2962" spans="1:8">
      <c r="A2962" s="4">
        <v>4249</v>
      </c>
      <c r="B2962" s="4">
        <v>2.9422389999999998</v>
      </c>
      <c r="C2962" s="4">
        <v>0.25310700000000003</v>
      </c>
      <c r="D2962" s="4">
        <v>0.50333300000000003</v>
      </c>
      <c r="E2962" s="4">
        <v>1.521137</v>
      </c>
      <c r="F2962" s="4">
        <v>1.4520869999999999</v>
      </c>
      <c r="G2962" s="4">
        <v>0.40230399999999999</v>
      </c>
      <c r="H2962" s="4" t="s">
        <v>3755</v>
      </c>
    </row>
    <row r="2963" spans="1:8">
      <c r="A2963" s="4">
        <v>4250</v>
      </c>
      <c r="B2963" s="4">
        <v>1.0369919999999999</v>
      </c>
      <c r="C2963" s="4">
        <v>-0.25322099999999997</v>
      </c>
      <c r="D2963" s="4">
        <v>1.2475339999999999</v>
      </c>
      <c r="E2963" s="4">
        <v>1.589871</v>
      </c>
      <c r="F2963" s="4">
        <v>-0.95976600000000001</v>
      </c>
      <c r="G2963" s="4">
        <v>-1.041998</v>
      </c>
      <c r="H2963" s="4" t="s">
        <v>3756</v>
      </c>
    </row>
    <row r="2964" spans="1:8">
      <c r="A2964" s="4">
        <v>4251</v>
      </c>
      <c r="B2964" s="4">
        <v>3.507466</v>
      </c>
      <c r="C2964" s="4">
        <v>-0.8377</v>
      </c>
      <c r="D2964" s="4">
        <v>2.3091819999999998</v>
      </c>
      <c r="E2964" s="4">
        <v>3.1999379999999999</v>
      </c>
      <c r="F2964" s="4">
        <v>1.8127690000000001</v>
      </c>
      <c r="G2964" s="4">
        <v>1.159214</v>
      </c>
      <c r="H2964" s="4" t="s">
        <v>3757</v>
      </c>
    </row>
    <row r="2965" spans="1:8">
      <c r="A2965" s="4">
        <v>4252</v>
      </c>
      <c r="B2965" s="4">
        <v>2.7679360000000002</v>
      </c>
      <c r="C2965" s="4">
        <v>0.371361</v>
      </c>
      <c r="D2965" s="4">
        <v>0.55976999999999999</v>
      </c>
      <c r="E2965" s="4">
        <v>0.32252900000000001</v>
      </c>
      <c r="F2965" s="4">
        <v>2.4617689999999999</v>
      </c>
      <c r="G2965" s="4">
        <v>-0.73523899999999998</v>
      </c>
      <c r="H2965" s="4" t="s">
        <v>3758</v>
      </c>
    </row>
    <row r="2966" spans="1:8">
      <c r="A2966" s="4">
        <v>4253</v>
      </c>
      <c r="B2966" s="4">
        <v>-4.9743329999999997</v>
      </c>
      <c r="C2966" s="4">
        <v>2.288033</v>
      </c>
      <c r="D2966" s="4">
        <v>-4.9577689999999999</v>
      </c>
      <c r="E2966" s="4">
        <v>2.8843570000000001</v>
      </c>
      <c r="F2966" s="4">
        <v>0.69067100000000003</v>
      </c>
      <c r="G2966" s="4">
        <v>-5.2901150000000001</v>
      </c>
      <c r="H2966" s="4" t="s">
        <v>3759</v>
      </c>
    </row>
    <row r="2967" spans="1:8">
      <c r="A2967" s="4">
        <v>4254</v>
      </c>
      <c r="B2967" s="4">
        <v>4.3736750000000004</v>
      </c>
      <c r="C2967" s="4">
        <v>-1.404825</v>
      </c>
      <c r="D2967" s="4">
        <v>2.103294</v>
      </c>
      <c r="E2967" s="4">
        <v>1.2845530000000001</v>
      </c>
      <c r="F2967" s="4">
        <v>1.478853</v>
      </c>
      <c r="G2967" s="4">
        <v>1.376182</v>
      </c>
      <c r="H2967" s="4" t="s">
        <v>3760</v>
      </c>
    </row>
    <row r="2968" spans="1:8">
      <c r="A2968" s="4">
        <v>4255</v>
      </c>
      <c r="B2968" s="4">
        <v>5.2034159999999998</v>
      </c>
      <c r="C2968" s="4">
        <v>-1.4737560000000001</v>
      </c>
      <c r="D2968" s="4">
        <v>-2.9864090000000001</v>
      </c>
      <c r="E2968" s="4">
        <v>-1.4315850000000001</v>
      </c>
      <c r="F2968" s="4">
        <v>-7.9306000000000001E-2</v>
      </c>
      <c r="G2968" s="4">
        <v>-2.4305699999999999</v>
      </c>
      <c r="H2968" s="4" t="s">
        <v>3761</v>
      </c>
    </row>
    <row r="2969" spans="1:8">
      <c r="A2969" s="4">
        <v>4256</v>
      </c>
      <c r="B2969" s="4">
        <v>0.67973300000000003</v>
      </c>
      <c r="C2969" s="4">
        <v>0.92896400000000001</v>
      </c>
      <c r="D2969" s="4">
        <v>-1.159187</v>
      </c>
      <c r="E2969" s="4">
        <v>-0.51275099999999996</v>
      </c>
      <c r="F2969" s="4">
        <v>-1.0487249999999999</v>
      </c>
      <c r="G2969" s="4">
        <v>0.30474899999999999</v>
      </c>
      <c r="H2969" s="4" t="s">
        <v>3762</v>
      </c>
    </row>
    <row r="2970" spans="1:8">
      <c r="A2970" s="4">
        <v>4257</v>
      </c>
      <c r="B2970" s="4">
        <v>1.0643309999999999</v>
      </c>
      <c r="C2970" s="4">
        <v>-0.47131499999999998</v>
      </c>
      <c r="D2970" s="4">
        <v>-0.919485</v>
      </c>
      <c r="E2970" s="4">
        <v>2.1087910000000001</v>
      </c>
      <c r="F2970" s="4">
        <v>0.39144600000000002</v>
      </c>
      <c r="G2970" s="4">
        <v>-0.55538600000000005</v>
      </c>
      <c r="H2970" s="4" t="s">
        <v>3763</v>
      </c>
    </row>
    <row r="2971" spans="1:8">
      <c r="A2971" s="4">
        <v>4258</v>
      </c>
      <c r="B2971" s="4">
        <v>-4.0217850000000004</v>
      </c>
      <c r="C2971" s="4">
        <v>0.53422899999999995</v>
      </c>
      <c r="D2971" s="4">
        <v>-1.429527</v>
      </c>
      <c r="E2971" s="4">
        <v>2.189454</v>
      </c>
      <c r="F2971" s="4">
        <v>0.41586699999999999</v>
      </c>
      <c r="G2971" s="4">
        <v>-1.0152049999999999</v>
      </c>
      <c r="H2971" s="4" t="s">
        <v>3764</v>
      </c>
    </row>
    <row r="2972" spans="1:8">
      <c r="A2972" s="4">
        <v>4259</v>
      </c>
      <c r="B2972" s="4">
        <v>-1.713525</v>
      </c>
      <c r="C2972" s="4">
        <v>-0.68492299999999995</v>
      </c>
      <c r="D2972" s="4">
        <v>-2.2038169999999999</v>
      </c>
      <c r="E2972" s="4">
        <v>0.74160599999999999</v>
      </c>
      <c r="F2972" s="4">
        <v>5.1209999999999997E-3</v>
      </c>
      <c r="G2972" s="4">
        <v>-3.8522729999999998</v>
      </c>
      <c r="H2972" s="4" t="s">
        <v>3765</v>
      </c>
    </row>
    <row r="2973" spans="1:8">
      <c r="A2973" s="4">
        <v>4260</v>
      </c>
      <c r="B2973" s="4">
        <v>-1.2155069999999999</v>
      </c>
      <c r="C2973" s="4">
        <v>-0.27135500000000001</v>
      </c>
      <c r="D2973" s="4">
        <v>-0.27329399999999998</v>
      </c>
      <c r="E2973" s="4">
        <v>5.0646190000000004</v>
      </c>
      <c r="F2973" s="4">
        <v>2.0765739999999999</v>
      </c>
      <c r="G2973" s="4">
        <v>-1.5230589999999999</v>
      </c>
      <c r="H2973" s="4" t="s">
        <v>3766</v>
      </c>
    </row>
    <row r="2974" spans="1:8">
      <c r="A2974" s="4">
        <v>4261</v>
      </c>
      <c r="B2974" s="4">
        <v>2.200942</v>
      </c>
      <c r="C2974" s="4">
        <v>0.87614099999999995</v>
      </c>
      <c r="D2974" s="4">
        <v>0.87494000000000005</v>
      </c>
      <c r="E2974" s="4">
        <v>0.32415899999999997</v>
      </c>
      <c r="F2974" s="4">
        <v>2.1858409999999999</v>
      </c>
      <c r="G2974" s="4">
        <v>-1.4097999999999999E-2</v>
      </c>
      <c r="H2974" s="4" t="s">
        <v>3767</v>
      </c>
    </row>
    <row r="2975" spans="1:8">
      <c r="A2975" s="4">
        <v>4262</v>
      </c>
      <c r="B2975" s="4">
        <v>0.42464499999999999</v>
      </c>
      <c r="C2975" s="4">
        <v>-1.050799</v>
      </c>
      <c r="D2975" s="4">
        <v>-3.2102140000000001</v>
      </c>
      <c r="E2975" s="4">
        <v>5.2323829999999996</v>
      </c>
      <c r="F2975" s="4">
        <v>1.783901</v>
      </c>
      <c r="G2975" s="4">
        <v>-3.5097079999999998</v>
      </c>
      <c r="H2975" s="4" t="s">
        <v>3768</v>
      </c>
    </row>
    <row r="2976" spans="1:8">
      <c r="A2976" s="4">
        <v>4263</v>
      </c>
      <c r="B2976" s="4">
        <v>-5.1359940000000002</v>
      </c>
      <c r="C2976" s="4">
        <v>1.564084</v>
      </c>
      <c r="D2976" s="4">
        <v>-6.0045039999999998</v>
      </c>
      <c r="E2976" s="4">
        <v>1.155222</v>
      </c>
      <c r="F2976" s="4">
        <v>0.61991600000000002</v>
      </c>
      <c r="G2976" s="4">
        <v>-3.9980519999999999</v>
      </c>
      <c r="H2976" s="4" t="s">
        <v>3769</v>
      </c>
    </row>
    <row r="2977" spans="1:8">
      <c r="A2977" s="4">
        <v>4264</v>
      </c>
      <c r="B2977" s="4">
        <v>2.789231</v>
      </c>
      <c r="C2977" s="4">
        <v>-0.87541599999999997</v>
      </c>
      <c r="D2977" s="4">
        <v>-0.84762899999999997</v>
      </c>
      <c r="E2977" s="4">
        <v>2.4001830000000002</v>
      </c>
      <c r="F2977" s="4">
        <v>0.18521899999999999</v>
      </c>
      <c r="G2977" s="4">
        <v>-3.3710960000000001</v>
      </c>
      <c r="H2977" s="4" t="s">
        <v>3770</v>
      </c>
    </row>
    <row r="2978" spans="1:8">
      <c r="A2978" s="4">
        <v>4265</v>
      </c>
      <c r="B2978" s="4">
        <v>0.73328300000000002</v>
      </c>
      <c r="C2978" s="4">
        <v>-2.1215999999999999E-2</v>
      </c>
      <c r="D2978" s="4">
        <v>1.4215370000000001</v>
      </c>
      <c r="E2978" s="4">
        <v>-1.211765</v>
      </c>
      <c r="F2978" s="4">
        <v>0.321654</v>
      </c>
      <c r="G2978" s="4">
        <v>1.7129289999999999</v>
      </c>
      <c r="H2978" s="4" t="s">
        <v>3771</v>
      </c>
    </row>
    <row r="2979" spans="1:8">
      <c r="A2979" s="4">
        <v>4266</v>
      </c>
      <c r="B2979" s="4">
        <v>-5.4175820000000003</v>
      </c>
      <c r="C2979" s="4">
        <v>1.885038</v>
      </c>
      <c r="D2979" s="4">
        <v>-4.8132770000000002</v>
      </c>
      <c r="E2979" s="4">
        <v>-0.59333000000000002</v>
      </c>
      <c r="F2979" s="4">
        <v>-0.85519900000000004</v>
      </c>
      <c r="G2979" s="4">
        <v>-5.4228449999999997</v>
      </c>
      <c r="H2979" s="4" t="s">
        <v>3772</v>
      </c>
    </row>
    <row r="2980" spans="1:8">
      <c r="A2980" s="4">
        <v>4267</v>
      </c>
      <c r="B2980" s="4">
        <v>2.4609969999999999</v>
      </c>
      <c r="C2980" s="4">
        <v>0.51007000000000002</v>
      </c>
      <c r="D2980" s="4">
        <v>-1.2987299999999999</v>
      </c>
      <c r="E2980" s="4">
        <v>0.96794599999999997</v>
      </c>
      <c r="F2980" s="4">
        <v>-1.303391</v>
      </c>
      <c r="G2980" s="4">
        <v>-0.43092599999999998</v>
      </c>
      <c r="H2980" s="4" t="s">
        <v>3773</v>
      </c>
    </row>
    <row r="2981" spans="1:8">
      <c r="A2981" s="4">
        <v>4268</v>
      </c>
      <c r="B2981" s="4">
        <v>1.588678</v>
      </c>
      <c r="C2981" s="4">
        <v>0.60658900000000004</v>
      </c>
      <c r="D2981" s="4">
        <v>-0.50395599999999996</v>
      </c>
      <c r="E2981" s="4">
        <v>4.9869279999999998</v>
      </c>
      <c r="F2981" s="4">
        <v>1.4405939999999999</v>
      </c>
      <c r="G2981" s="4">
        <v>-0.80036200000000002</v>
      </c>
      <c r="H2981" s="4" t="s">
        <v>3774</v>
      </c>
    </row>
    <row r="2982" spans="1:8">
      <c r="A2982" s="4">
        <v>4269</v>
      </c>
      <c r="B2982" s="4">
        <v>2.4177550000000001</v>
      </c>
      <c r="C2982" s="4">
        <v>1.9931570000000001</v>
      </c>
      <c r="D2982" s="4">
        <v>1.7429779999999999</v>
      </c>
      <c r="E2982" s="4">
        <v>3.6085910000000001</v>
      </c>
      <c r="F2982" s="4">
        <v>0.50952600000000003</v>
      </c>
      <c r="G2982" s="4">
        <v>1.720591</v>
      </c>
      <c r="H2982" s="4" t="s">
        <v>3775</v>
      </c>
    </row>
    <row r="2983" spans="1:8">
      <c r="A2983" s="4">
        <v>4270</v>
      </c>
      <c r="B2983" s="4">
        <v>0.31344499999999997</v>
      </c>
      <c r="C2983" s="4">
        <v>-0.45782600000000001</v>
      </c>
      <c r="D2983" s="4">
        <v>-1.6516789999999999</v>
      </c>
      <c r="E2983" s="4">
        <v>0.19941500000000001</v>
      </c>
      <c r="F2983" s="4">
        <v>-0.95766300000000004</v>
      </c>
      <c r="G2983" s="4">
        <v>-1.7790729999999999</v>
      </c>
      <c r="H2983" s="4" t="s">
        <v>3776</v>
      </c>
    </row>
    <row r="2984" spans="1:8">
      <c r="A2984" s="4">
        <v>4271</v>
      </c>
      <c r="B2984" s="4">
        <v>-2.1812870000000002</v>
      </c>
      <c r="C2984" s="4">
        <v>0.83789800000000003</v>
      </c>
      <c r="D2984" s="4">
        <v>-5.80206</v>
      </c>
      <c r="E2984" s="4">
        <v>-3.6877979999999999</v>
      </c>
      <c r="F2984" s="4">
        <v>-0.54949800000000004</v>
      </c>
      <c r="G2984" s="4">
        <v>-4.3506859999999996</v>
      </c>
      <c r="H2984" s="4" t="s">
        <v>3777</v>
      </c>
    </row>
    <row r="2985" spans="1:8">
      <c r="A2985" s="4">
        <v>4272</v>
      </c>
      <c r="B2985" s="4">
        <v>-2.272319</v>
      </c>
      <c r="C2985" s="4">
        <v>-0.60999199999999998</v>
      </c>
      <c r="D2985" s="4">
        <v>-3.2549589999999999</v>
      </c>
      <c r="E2985" s="4">
        <v>-2.5163600000000002</v>
      </c>
      <c r="F2985" s="4">
        <v>-1.997922</v>
      </c>
      <c r="G2985" s="4">
        <v>-4.4585239999999997</v>
      </c>
      <c r="H2985" s="4" t="s">
        <v>3778</v>
      </c>
    </row>
    <row r="2986" spans="1:8">
      <c r="A2986" s="4">
        <v>4273</v>
      </c>
      <c r="B2986" s="4">
        <v>0.71475500000000003</v>
      </c>
      <c r="C2986" s="4">
        <v>-0.41150300000000001</v>
      </c>
      <c r="D2986" s="4">
        <v>1.074929</v>
      </c>
      <c r="E2986" s="4">
        <v>1.7135229999999999</v>
      </c>
      <c r="F2986" s="4">
        <v>1.6474740000000001</v>
      </c>
      <c r="G2986" s="4">
        <v>0.95028299999999999</v>
      </c>
      <c r="H2986" s="4" t="s">
        <v>3779</v>
      </c>
    </row>
    <row r="2987" spans="1:8">
      <c r="A2987" s="4">
        <v>4274</v>
      </c>
      <c r="B2987" s="4">
        <v>-2.3499469999999998</v>
      </c>
      <c r="C2987" s="4">
        <v>2.0265049999999998</v>
      </c>
      <c r="D2987" s="4">
        <v>-2.2467069999999998</v>
      </c>
      <c r="E2987" s="4">
        <v>0.25938299999999997</v>
      </c>
      <c r="F2987" s="4">
        <v>0.71153999999999995</v>
      </c>
      <c r="G2987" s="4">
        <v>-1.2374639999999999</v>
      </c>
      <c r="H2987" s="4" t="s">
        <v>3780</v>
      </c>
    </row>
    <row r="2988" spans="1:8">
      <c r="A2988" s="4">
        <v>4275</v>
      </c>
      <c r="B2988" s="4">
        <v>-6.071E-2</v>
      </c>
      <c r="C2988" s="4">
        <v>0.926172</v>
      </c>
      <c r="D2988" s="4">
        <v>1.32422</v>
      </c>
      <c r="E2988" s="4">
        <v>-1.3743909999999999</v>
      </c>
      <c r="F2988" s="4">
        <v>-0.53154500000000005</v>
      </c>
      <c r="G2988" s="4">
        <v>-0.75426300000000002</v>
      </c>
      <c r="H2988" s="4" t="s">
        <v>3781</v>
      </c>
    </row>
    <row r="2989" spans="1:8">
      <c r="A2989" s="4">
        <v>4276</v>
      </c>
      <c r="B2989" s="4">
        <v>-9.2073520000000002</v>
      </c>
      <c r="C2989" s="4">
        <v>3.1270410000000002</v>
      </c>
      <c r="D2989" s="4">
        <v>-3.4850300000000001</v>
      </c>
      <c r="E2989" s="4">
        <v>-2.620447</v>
      </c>
      <c r="F2989" s="4">
        <v>-0.87589899999999998</v>
      </c>
      <c r="G2989" s="4">
        <v>-3.7348659999999998</v>
      </c>
      <c r="H2989" s="4" t="s">
        <v>3782</v>
      </c>
    </row>
    <row r="2990" spans="1:8">
      <c r="A2990" s="4">
        <v>4277</v>
      </c>
      <c r="B2990" s="4">
        <v>1.6670529999999999</v>
      </c>
      <c r="C2990" s="4">
        <v>-0.27459099999999997</v>
      </c>
      <c r="D2990" s="4">
        <v>-0.46910800000000002</v>
      </c>
      <c r="E2990" s="4">
        <v>3.506542</v>
      </c>
      <c r="F2990" s="4">
        <v>1.0936589999999999</v>
      </c>
      <c r="G2990" s="4">
        <v>0.52481900000000004</v>
      </c>
      <c r="H2990" s="4" t="s">
        <v>3783</v>
      </c>
    </row>
    <row r="2991" spans="1:8">
      <c r="A2991" s="4">
        <v>4278</v>
      </c>
      <c r="B2991" s="4">
        <v>2.7793009999999998</v>
      </c>
      <c r="C2991" s="4">
        <v>1.772567</v>
      </c>
      <c r="D2991" s="4">
        <v>-0.28272799999999998</v>
      </c>
      <c r="E2991" s="4">
        <v>-0.70238299999999998</v>
      </c>
      <c r="F2991" s="4">
        <v>-0.48237799999999997</v>
      </c>
      <c r="G2991" s="4">
        <v>1.4188430000000001</v>
      </c>
      <c r="H2991" s="4" t="s">
        <v>3784</v>
      </c>
    </row>
    <row r="2992" spans="1:8">
      <c r="A2992" s="4">
        <v>4279</v>
      </c>
      <c r="B2992" s="4">
        <v>0.535999</v>
      </c>
      <c r="C2992" s="4">
        <v>2.5021000000000002E-2</v>
      </c>
      <c r="D2992" s="4">
        <v>-1.3424640000000001</v>
      </c>
      <c r="E2992" s="4">
        <v>-0.233512</v>
      </c>
      <c r="F2992" s="4">
        <v>2.4478620000000002</v>
      </c>
      <c r="G2992" s="4">
        <v>0.78053300000000003</v>
      </c>
      <c r="H2992" s="4" t="s">
        <v>3785</v>
      </c>
    </row>
    <row r="2993" spans="1:8">
      <c r="A2993" s="4">
        <v>4280</v>
      </c>
      <c r="B2993" s="4">
        <v>6.0990539999999998</v>
      </c>
      <c r="C2993" s="4">
        <v>-5.4989140000000001</v>
      </c>
      <c r="D2993" s="4">
        <v>-3.8763570000000001</v>
      </c>
      <c r="E2993" s="4">
        <v>-2.0318040000000002</v>
      </c>
      <c r="F2993" s="4">
        <v>-7.3241000000000001E-2</v>
      </c>
      <c r="G2993" s="4">
        <v>-8.2490740000000002</v>
      </c>
      <c r="H2993" s="4" t="s">
        <v>3786</v>
      </c>
    </row>
    <row r="2994" spans="1:8">
      <c r="A2994" s="4">
        <v>4281</v>
      </c>
      <c r="B2994" s="4">
        <v>-8.9603769999999994</v>
      </c>
      <c r="C2994" s="4">
        <v>1.5059689999999999</v>
      </c>
      <c r="D2994" s="4">
        <v>-0.62851199999999996</v>
      </c>
      <c r="E2994" s="4">
        <v>-3.5063059999999999</v>
      </c>
      <c r="F2994" s="4">
        <v>-2.4650379999999998</v>
      </c>
      <c r="G2994" s="4">
        <v>-2.0001690000000001</v>
      </c>
      <c r="H2994" s="4" t="s">
        <v>3787</v>
      </c>
    </row>
    <row r="2995" spans="1:8">
      <c r="A2995" s="4">
        <v>4282</v>
      </c>
      <c r="B2995" s="4">
        <v>0.74633499999999997</v>
      </c>
      <c r="C2995" s="4">
        <v>-0.73357899999999998</v>
      </c>
      <c r="D2995" s="4">
        <v>2.783693</v>
      </c>
      <c r="E2995" s="4">
        <v>-0.40180300000000002</v>
      </c>
      <c r="F2995" s="4">
        <v>-0.31699100000000002</v>
      </c>
      <c r="G2995" s="4">
        <v>2.9298129999999998</v>
      </c>
      <c r="H2995" s="4" t="s">
        <v>3788</v>
      </c>
    </row>
    <row r="2996" spans="1:8">
      <c r="A2996" s="4">
        <v>4283</v>
      </c>
      <c r="B2996" s="4">
        <v>-1.425556</v>
      </c>
      <c r="C2996" s="4">
        <v>-1.1226</v>
      </c>
      <c r="D2996" s="4">
        <v>1.4526810000000001</v>
      </c>
      <c r="E2996" s="4">
        <v>-0.10674400000000001</v>
      </c>
      <c r="F2996" s="4">
        <v>8.9314000000000004E-2</v>
      </c>
      <c r="G2996" s="4">
        <v>2.8812259999999998</v>
      </c>
      <c r="H2996" s="4" t="s">
        <v>3789</v>
      </c>
    </row>
    <row r="2997" spans="1:8">
      <c r="A2997" s="4">
        <v>4284</v>
      </c>
      <c r="B2997" s="4">
        <v>2.8429720000000001</v>
      </c>
      <c r="C2997" s="4">
        <v>0.25396099999999999</v>
      </c>
      <c r="D2997" s="4">
        <v>-3.3837959999999998</v>
      </c>
      <c r="E2997" s="4">
        <v>3.6395689999999998</v>
      </c>
      <c r="F2997" s="4">
        <v>0.22873199999999999</v>
      </c>
      <c r="G2997" s="4">
        <v>-5.0139709999999997</v>
      </c>
      <c r="H2997" s="4" t="s">
        <v>3790</v>
      </c>
    </row>
    <row r="2998" spans="1:8">
      <c r="A2998" s="4">
        <v>4285</v>
      </c>
      <c r="B2998" s="4">
        <v>0.71313499999999996</v>
      </c>
      <c r="C2998" s="4">
        <v>-0.42331400000000002</v>
      </c>
      <c r="D2998" s="4">
        <v>-1.5751599999999999</v>
      </c>
      <c r="E2998" s="4">
        <v>-0.36327900000000002</v>
      </c>
      <c r="F2998" s="4">
        <v>-0.64994300000000005</v>
      </c>
      <c r="G2998" s="4">
        <v>-2.148107</v>
      </c>
      <c r="H2998" s="4" t="s">
        <v>3791</v>
      </c>
    </row>
    <row r="2999" spans="1:8">
      <c r="A2999" s="4">
        <v>4286</v>
      </c>
      <c r="B2999" s="4">
        <v>2.9412600000000002</v>
      </c>
      <c r="C2999" s="4">
        <v>-1.1976720000000001</v>
      </c>
      <c r="D2999" s="4">
        <v>-0.78274600000000005</v>
      </c>
      <c r="E2999" s="4">
        <v>-1.5070129999999999</v>
      </c>
      <c r="F2999" s="4">
        <v>-1.3655010000000001</v>
      </c>
      <c r="G2999" s="4">
        <v>0.415744</v>
      </c>
      <c r="H2999" s="4" t="s">
        <v>3792</v>
      </c>
    </row>
    <row r="3000" spans="1:8">
      <c r="A3000" s="4">
        <v>4287</v>
      </c>
      <c r="B3000" s="4">
        <v>-0.46415600000000001</v>
      </c>
      <c r="C3000" s="4">
        <v>-2.4854690000000002</v>
      </c>
      <c r="D3000" s="4">
        <v>-2.0669179999999998</v>
      </c>
      <c r="E3000" s="4">
        <v>0.59074700000000002</v>
      </c>
      <c r="F3000" s="4">
        <v>-0.55694500000000002</v>
      </c>
      <c r="G3000" s="4">
        <v>-3.348986</v>
      </c>
      <c r="H3000" s="4" t="s">
        <v>3793</v>
      </c>
    </row>
    <row r="3001" spans="1:8">
      <c r="A3001" s="4">
        <v>4288</v>
      </c>
      <c r="B3001" s="4">
        <v>-1.9104909999999999</v>
      </c>
      <c r="C3001" s="4">
        <v>0.50971599999999995</v>
      </c>
      <c r="D3001" s="4">
        <v>-1.553858</v>
      </c>
      <c r="E3001" s="4">
        <v>3.094131</v>
      </c>
      <c r="F3001" s="4">
        <v>2.6327349999999998</v>
      </c>
      <c r="G3001" s="4">
        <v>-0.37231799999999998</v>
      </c>
      <c r="H3001" s="4" t="s">
        <v>3794</v>
      </c>
    </row>
    <row r="3002" spans="1:8">
      <c r="A3002" s="4">
        <v>4289</v>
      </c>
      <c r="B3002" s="4">
        <v>-1.3733249999999999</v>
      </c>
      <c r="C3002" s="4">
        <v>-0.762401</v>
      </c>
      <c r="D3002" s="4">
        <v>2.3924609999999999</v>
      </c>
      <c r="E3002" s="4">
        <v>-2.1796820000000001</v>
      </c>
      <c r="F3002" s="4">
        <v>4.9521999999999997E-2</v>
      </c>
      <c r="G3002" s="4">
        <v>5.3302849999999999</v>
      </c>
      <c r="H3002" s="4" t="s">
        <v>3795</v>
      </c>
    </row>
    <row r="3003" spans="1:8">
      <c r="A3003" s="4">
        <v>4290</v>
      </c>
      <c r="B3003" s="4">
        <v>-3.6636760000000002</v>
      </c>
      <c r="C3003" s="4">
        <v>1.066594</v>
      </c>
      <c r="D3003" s="4">
        <v>-0.83709999999999996</v>
      </c>
      <c r="E3003" s="4">
        <v>-4.5449489999999999</v>
      </c>
      <c r="F3003" s="4">
        <v>-1.8720000000000001</v>
      </c>
      <c r="G3003" s="4">
        <v>0.43929299999999999</v>
      </c>
      <c r="H3003" s="4" t="s">
        <v>3796</v>
      </c>
    </row>
    <row r="3004" spans="1:8">
      <c r="A3004" s="4">
        <v>4291</v>
      </c>
      <c r="B3004" s="4">
        <v>-1.0448599999999999</v>
      </c>
      <c r="C3004" s="4">
        <v>-1.8369819999999999</v>
      </c>
      <c r="D3004" s="4">
        <v>-0.80428999999999995</v>
      </c>
      <c r="E3004" s="4">
        <v>-2.8357250000000001</v>
      </c>
      <c r="F3004" s="4">
        <v>-2.3718729999999999</v>
      </c>
      <c r="G3004" s="4">
        <v>6.0434000000000002E-2</v>
      </c>
      <c r="H3004" s="4" t="s">
        <v>3797</v>
      </c>
    </row>
    <row r="3005" spans="1:8">
      <c r="A3005" s="4">
        <v>4292</v>
      </c>
      <c r="B3005" s="4">
        <v>0.17533899999999999</v>
      </c>
      <c r="C3005" s="4">
        <v>-1.923287</v>
      </c>
      <c r="D3005" s="4">
        <v>2.2779069999999999</v>
      </c>
      <c r="E3005" s="4">
        <v>1.96285</v>
      </c>
      <c r="F3005" s="4">
        <v>1.2105239999999999</v>
      </c>
      <c r="G3005" s="4">
        <v>5.1805209999999997</v>
      </c>
      <c r="H3005" s="4" t="s">
        <v>3798</v>
      </c>
    </row>
    <row r="3006" spans="1:8">
      <c r="A3006" s="4">
        <v>4293</v>
      </c>
      <c r="B3006" s="4">
        <v>1.3605670000000001</v>
      </c>
      <c r="C3006" s="4">
        <v>-0.32109199999999999</v>
      </c>
      <c r="D3006" s="4">
        <v>4.1097989999999998</v>
      </c>
      <c r="E3006" s="4">
        <v>-1.9923660000000001</v>
      </c>
      <c r="F3006" s="4">
        <v>-2.1085539999999998</v>
      </c>
      <c r="G3006" s="4">
        <v>5.3845710000000002</v>
      </c>
      <c r="H3006" s="4" t="s">
        <v>3799</v>
      </c>
    </row>
    <row r="3007" spans="1:8">
      <c r="A3007" s="4">
        <v>4294</v>
      </c>
      <c r="B3007" s="4">
        <v>1.6868430000000001</v>
      </c>
      <c r="C3007" s="4">
        <v>-1.4987550000000001</v>
      </c>
      <c r="D3007" s="4">
        <v>4.3638170000000001</v>
      </c>
      <c r="E3007" s="4">
        <v>3.904655</v>
      </c>
      <c r="F3007" s="4">
        <v>1.742977</v>
      </c>
      <c r="G3007" s="4">
        <v>3.453732</v>
      </c>
      <c r="H3007" s="4" t="s">
        <v>3800</v>
      </c>
    </row>
    <row r="3008" spans="1:8">
      <c r="A3008" s="4">
        <v>4295</v>
      </c>
      <c r="B3008" s="4">
        <v>2.0679720000000001</v>
      </c>
      <c r="C3008" s="4">
        <v>0.47864200000000001</v>
      </c>
      <c r="D3008" s="4">
        <v>3.4302830000000002</v>
      </c>
      <c r="E3008" s="4">
        <v>-2.5689679999999999</v>
      </c>
      <c r="F3008" s="4">
        <v>0.150285</v>
      </c>
      <c r="G3008" s="4">
        <v>4.7474239999999996</v>
      </c>
      <c r="H3008" s="4" t="s">
        <v>3801</v>
      </c>
    </row>
    <row r="3009" spans="1:8">
      <c r="A3009" s="4">
        <v>4296</v>
      </c>
      <c r="B3009" s="4">
        <v>2.6176020000000002</v>
      </c>
      <c r="C3009" s="4">
        <v>0.78414600000000001</v>
      </c>
      <c r="D3009" s="4">
        <v>0.78481500000000004</v>
      </c>
      <c r="E3009" s="4">
        <v>4.331861</v>
      </c>
      <c r="F3009" s="4">
        <v>1.2055819999999999</v>
      </c>
      <c r="G3009" s="4">
        <v>1.512645</v>
      </c>
      <c r="H3009" s="4" t="s">
        <v>3802</v>
      </c>
    </row>
    <row r="3010" spans="1:8">
      <c r="A3010" s="4">
        <v>4297</v>
      </c>
      <c r="B3010" s="4">
        <v>-4.4161520000000003</v>
      </c>
      <c r="C3010" s="4">
        <v>-0.39966000000000002</v>
      </c>
      <c r="D3010" s="4">
        <v>1.553626</v>
      </c>
      <c r="E3010" s="4">
        <v>2.523609</v>
      </c>
      <c r="F3010" s="4">
        <v>1.930849</v>
      </c>
      <c r="G3010" s="4">
        <v>1.4728209999999999</v>
      </c>
      <c r="H3010" s="4" t="s">
        <v>3803</v>
      </c>
    </row>
    <row r="3011" spans="1:8">
      <c r="A3011" s="4">
        <v>4298</v>
      </c>
      <c r="B3011" s="4">
        <v>-6.0291790000000001</v>
      </c>
      <c r="C3011" s="4">
        <v>-0.42901299999999998</v>
      </c>
      <c r="D3011" s="4">
        <v>-1.0068379999999999</v>
      </c>
      <c r="E3011" s="4">
        <v>2.1863030000000001</v>
      </c>
      <c r="F3011" s="4">
        <v>-0.12637899999999999</v>
      </c>
      <c r="G3011" s="4">
        <v>-1.4391419999999999</v>
      </c>
      <c r="H3011" s="4" t="s">
        <v>3804</v>
      </c>
    </row>
    <row r="3012" spans="1:8">
      <c r="A3012" s="4">
        <v>4299</v>
      </c>
      <c r="B3012" s="4">
        <v>-1.9118869999999999</v>
      </c>
      <c r="C3012" s="4">
        <v>4.8000000000000001E-4</v>
      </c>
      <c r="D3012" s="4">
        <v>-1.025841</v>
      </c>
      <c r="E3012" s="4">
        <v>1.683011</v>
      </c>
      <c r="F3012" s="4">
        <v>0.85702999999999996</v>
      </c>
      <c r="G3012" s="4">
        <v>0.78370499999999998</v>
      </c>
      <c r="H3012" s="4" t="s">
        <v>3805</v>
      </c>
    </row>
    <row r="3013" spans="1:8">
      <c r="A3013" s="4">
        <v>4300</v>
      </c>
      <c r="B3013" s="4">
        <v>1.592303</v>
      </c>
      <c r="C3013" s="4">
        <v>-0.75220799999999999</v>
      </c>
      <c r="D3013" s="4">
        <v>1.40907</v>
      </c>
      <c r="E3013" s="4">
        <v>-2.140037</v>
      </c>
      <c r="F3013" s="4">
        <v>-1.415799</v>
      </c>
      <c r="G3013" s="4">
        <v>2.9696349999999998</v>
      </c>
      <c r="H3013" s="4" t="s">
        <v>3806</v>
      </c>
    </row>
    <row r="3014" spans="1:8">
      <c r="A3014" s="4">
        <v>4301</v>
      </c>
      <c r="B3014" s="4">
        <v>-0.421124</v>
      </c>
      <c r="C3014" s="4">
        <v>-0.65251499999999996</v>
      </c>
      <c r="D3014" s="4">
        <v>-1.0365500000000001</v>
      </c>
      <c r="E3014" s="4">
        <v>0.50554900000000003</v>
      </c>
      <c r="F3014" s="4">
        <v>0.40746399999999999</v>
      </c>
      <c r="G3014" s="4">
        <v>0.77754299999999998</v>
      </c>
      <c r="H3014" s="4" t="s">
        <v>3807</v>
      </c>
    </row>
    <row r="3015" spans="1:8">
      <c r="A3015" s="4">
        <v>4302</v>
      </c>
      <c r="B3015" s="4">
        <v>2.208688</v>
      </c>
      <c r="C3015" s="4">
        <v>3.6462000000000001E-2</v>
      </c>
      <c r="D3015" s="4">
        <v>5.3694509999999998</v>
      </c>
      <c r="E3015" s="4">
        <v>-2.5000089999999999</v>
      </c>
      <c r="F3015" s="4">
        <v>-1.182002</v>
      </c>
      <c r="G3015" s="4">
        <v>8.3135449999999995</v>
      </c>
      <c r="H3015" s="4" t="s">
        <v>3808</v>
      </c>
    </row>
    <row r="3016" spans="1:8">
      <c r="A3016" s="4">
        <v>4303</v>
      </c>
      <c r="B3016" s="4">
        <v>3.722966</v>
      </c>
      <c r="C3016" s="4">
        <v>-1.063712</v>
      </c>
      <c r="D3016" s="4">
        <v>-2.165305</v>
      </c>
      <c r="E3016" s="4">
        <v>-2.1388319999999998</v>
      </c>
      <c r="F3016" s="4">
        <v>-2.6929379999999998</v>
      </c>
      <c r="G3016" s="4">
        <v>-3.0442990000000001</v>
      </c>
      <c r="H3016" s="4" t="s">
        <v>3809</v>
      </c>
    </row>
    <row r="3017" spans="1:8">
      <c r="A3017" s="4">
        <v>4304</v>
      </c>
      <c r="B3017" s="4">
        <v>-5.9849180000000004</v>
      </c>
      <c r="C3017" s="4">
        <v>0.62993699999999997</v>
      </c>
      <c r="D3017" s="4">
        <v>-3.9858389999999999</v>
      </c>
      <c r="E3017" s="4">
        <v>-0.80003000000000002</v>
      </c>
      <c r="F3017" s="4">
        <v>-0.60748599999999997</v>
      </c>
      <c r="G3017" s="4">
        <v>-9.8147999999999999E-2</v>
      </c>
      <c r="H3017" s="4" t="s">
        <v>3810</v>
      </c>
    </row>
    <row r="3018" spans="1:8">
      <c r="A3018" s="4">
        <v>4305</v>
      </c>
      <c r="B3018" s="4">
        <v>-3.2011729999999998</v>
      </c>
      <c r="C3018" s="4">
        <v>1.72895</v>
      </c>
      <c r="D3018" s="4">
        <v>-2.184345</v>
      </c>
      <c r="E3018" s="4">
        <v>-1.5977809999999999</v>
      </c>
      <c r="F3018" s="4">
        <v>0.330953</v>
      </c>
      <c r="G3018" s="4">
        <v>0.227571</v>
      </c>
      <c r="H3018" s="4" t="s">
        <v>3811</v>
      </c>
    </row>
    <row r="3019" spans="1:8">
      <c r="A3019" s="4">
        <v>4306</v>
      </c>
      <c r="B3019" s="4">
        <v>-12.277099</v>
      </c>
      <c r="C3019" s="4">
        <v>3.375909</v>
      </c>
      <c r="D3019" s="4">
        <v>-1.2583260000000001</v>
      </c>
      <c r="E3019" s="4">
        <v>-5.0933849999999996</v>
      </c>
      <c r="F3019" s="4">
        <v>-2.6210429999999998</v>
      </c>
      <c r="G3019" s="4">
        <v>-0.19736899999999999</v>
      </c>
      <c r="H3019" s="4" t="s">
        <v>3812</v>
      </c>
    </row>
    <row r="3020" spans="1:8">
      <c r="A3020" s="4">
        <v>4307</v>
      </c>
      <c r="B3020" s="4">
        <v>6.7241780000000002</v>
      </c>
      <c r="C3020" s="4">
        <v>-2.7095929999999999</v>
      </c>
      <c r="D3020" s="4">
        <v>7.8519000000000005E-2</v>
      </c>
      <c r="E3020" s="4">
        <v>0.65525699999999998</v>
      </c>
      <c r="F3020" s="4">
        <v>-3.4914000000000001E-2</v>
      </c>
      <c r="G3020" s="4">
        <v>0.85952799999999996</v>
      </c>
      <c r="H3020" s="4" t="s">
        <v>3813</v>
      </c>
    </row>
    <row r="3021" spans="1:8">
      <c r="A3021" s="4">
        <v>4308</v>
      </c>
      <c r="B3021" s="4">
        <v>0.53060200000000002</v>
      </c>
      <c r="C3021" s="4">
        <v>-2.4294340000000001</v>
      </c>
      <c r="D3021" s="4">
        <v>-3.230321</v>
      </c>
      <c r="E3021" s="4">
        <v>-0.88007899999999994</v>
      </c>
      <c r="F3021" s="4">
        <v>-0.374334</v>
      </c>
      <c r="G3021" s="4">
        <v>-2.097334</v>
      </c>
      <c r="H3021" s="4" t="s">
        <v>3814</v>
      </c>
    </row>
    <row r="3022" spans="1:8">
      <c r="A3022" s="4">
        <v>4309</v>
      </c>
      <c r="B3022" s="4">
        <v>2.910142</v>
      </c>
      <c r="C3022" s="4">
        <v>2.390196</v>
      </c>
      <c r="D3022" s="4">
        <v>-1.6110169999999999</v>
      </c>
      <c r="E3022" s="4">
        <v>5.1830569999999998</v>
      </c>
      <c r="F3022" s="4">
        <v>-1.2507470000000001</v>
      </c>
      <c r="G3022" s="4">
        <v>0.13888</v>
      </c>
      <c r="H3022" s="4" t="s">
        <v>3815</v>
      </c>
    </row>
    <row r="3023" spans="1:8">
      <c r="A3023" s="4">
        <v>4310</v>
      </c>
      <c r="B3023" s="4">
        <v>2.5825269999999998</v>
      </c>
      <c r="C3023" s="4">
        <v>5.6516250000000001</v>
      </c>
      <c r="D3023" s="4">
        <v>-0.88963400000000004</v>
      </c>
      <c r="E3023" s="4">
        <v>-2.1536400000000002</v>
      </c>
      <c r="F3023" s="4">
        <v>-2.6415839999999999</v>
      </c>
      <c r="G3023" s="4">
        <v>5.2198770000000003</v>
      </c>
      <c r="H3023" s="4" t="s">
        <v>3816</v>
      </c>
    </row>
    <row r="3024" spans="1:8">
      <c r="A3024" s="4">
        <v>4311</v>
      </c>
      <c r="B3024" s="4">
        <v>-2.8567119999999999</v>
      </c>
      <c r="C3024" s="4">
        <v>0.51580199999999998</v>
      </c>
      <c r="D3024" s="4">
        <v>-1.747889</v>
      </c>
      <c r="E3024" s="4">
        <v>-0.43724099999999999</v>
      </c>
      <c r="F3024" s="4">
        <v>-2.3001369999999999</v>
      </c>
      <c r="G3024" s="4">
        <v>-2.0827140000000002</v>
      </c>
      <c r="H3024" s="4" t="s">
        <v>3817</v>
      </c>
    </row>
    <row r="3025" spans="1:8">
      <c r="A3025" s="4">
        <v>4312</v>
      </c>
      <c r="B3025" s="4">
        <v>1.5383439999999999</v>
      </c>
      <c r="C3025" s="4">
        <v>-0.61301600000000001</v>
      </c>
      <c r="D3025" s="4">
        <v>-3.424391</v>
      </c>
      <c r="E3025" s="4">
        <v>1.5061389999999999</v>
      </c>
      <c r="F3025" s="4">
        <v>-1.842889</v>
      </c>
      <c r="G3025" s="4">
        <v>-0.16920499999999999</v>
      </c>
      <c r="H3025" s="4" t="s">
        <v>3818</v>
      </c>
    </row>
    <row r="3026" spans="1:8">
      <c r="A3026" s="4">
        <v>4313</v>
      </c>
      <c r="B3026" s="4">
        <v>-0.81924399999999997</v>
      </c>
      <c r="C3026" s="4">
        <v>1.451729</v>
      </c>
      <c r="D3026" s="4">
        <v>-0.34770099999999998</v>
      </c>
      <c r="E3026" s="4">
        <v>-5.1973349999999998</v>
      </c>
      <c r="F3026" s="4">
        <v>-1.845235</v>
      </c>
      <c r="G3026" s="4">
        <v>-1.106136</v>
      </c>
      <c r="H3026" s="4" t="s">
        <v>3819</v>
      </c>
    </row>
    <row r="3027" spans="1:8">
      <c r="A3027" s="4">
        <v>4314</v>
      </c>
      <c r="B3027" s="4">
        <v>-4.9922360000000001</v>
      </c>
      <c r="C3027" s="4">
        <v>1.5827119999999999</v>
      </c>
      <c r="D3027" s="4">
        <v>-3.0397729999999998</v>
      </c>
      <c r="E3027" s="4">
        <v>-2.4126609999999999</v>
      </c>
      <c r="F3027" s="4">
        <v>0.21077899999999999</v>
      </c>
      <c r="G3027" s="4">
        <v>2.6175799999999998</v>
      </c>
      <c r="H3027" s="4" t="s">
        <v>3820</v>
      </c>
    </row>
    <row r="3028" spans="1:8">
      <c r="A3028" s="4">
        <v>4315</v>
      </c>
      <c r="B3028" s="4">
        <v>8.7637230000000006</v>
      </c>
      <c r="C3028" s="4">
        <v>-0.83354200000000001</v>
      </c>
      <c r="D3028" s="4">
        <v>-3.8269199999999999</v>
      </c>
      <c r="E3028" s="4">
        <v>8.8591879999999996</v>
      </c>
      <c r="F3028" s="4">
        <v>1.981055</v>
      </c>
      <c r="G3028" s="4">
        <v>-0.53286999999999995</v>
      </c>
      <c r="H3028" s="4" t="s">
        <v>3821</v>
      </c>
    </row>
    <row r="3029" spans="1:8">
      <c r="A3029" s="4">
        <v>4316</v>
      </c>
      <c r="B3029" s="4">
        <v>0.83481499999999997</v>
      </c>
      <c r="C3029" s="4">
        <v>-0.67170300000000005</v>
      </c>
      <c r="D3029" s="4">
        <v>3.1583000000000001</v>
      </c>
      <c r="E3029" s="4">
        <v>5.3387650000000004</v>
      </c>
      <c r="F3029" s="4">
        <v>2.452553</v>
      </c>
      <c r="G3029" s="4">
        <v>2.149813</v>
      </c>
      <c r="H3029" s="4" t="s">
        <v>3822</v>
      </c>
    </row>
    <row r="3030" spans="1:8">
      <c r="A3030" s="4">
        <v>4317</v>
      </c>
      <c r="B3030" s="4">
        <v>2.0430760000000001</v>
      </c>
      <c r="C3030" s="4">
        <v>-0.80571499999999996</v>
      </c>
      <c r="D3030" s="4">
        <v>-0.76014800000000005</v>
      </c>
      <c r="E3030" s="4">
        <v>0.93192799999999998</v>
      </c>
      <c r="F3030" s="4">
        <v>0.20697599999999999</v>
      </c>
      <c r="G3030" s="4">
        <v>0.103645</v>
      </c>
      <c r="H3030" s="4" t="s">
        <v>3823</v>
      </c>
    </row>
    <row r="3031" spans="1:8">
      <c r="A3031" s="4">
        <v>4318</v>
      </c>
      <c r="B3031" s="4">
        <v>0.25529499999999999</v>
      </c>
      <c r="C3031" s="4">
        <v>-1.130279</v>
      </c>
      <c r="D3031" s="4">
        <v>2.496353</v>
      </c>
      <c r="E3031" s="4">
        <v>-1.4376850000000001</v>
      </c>
      <c r="F3031" s="4">
        <v>0.423875</v>
      </c>
      <c r="G3031" s="4">
        <v>2.606303</v>
      </c>
      <c r="H3031" s="4" t="s">
        <v>3824</v>
      </c>
    </row>
    <row r="3032" spans="1:8">
      <c r="A3032" s="4">
        <v>4319</v>
      </c>
      <c r="B3032" s="4">
        <v>-4.0961090000000002</v>
      </c>
      <c r="C3032" s="4">
        <v>0.69662900000000005</v>
      </c>
      <c r="D3032" s="4">
        <v>-0.815581</v>
      </c>
      <c r="E3032" s="4">
        <v>-4.8869749999999996</v>
      </c>
      <c r="F3032" s="4">
        <v>-2.2149809999999999</v>
      </c>
      <c r="G3032" s="4">
        <v>1.2015020000000001</v>
      </c>
      <c r="H3032" s="4" t="s">
        <v>3825</v>
      </c>
    </row>
    <row r="3033" spans="1:8">
      <c r="A3033" s="4">
        <v>4320</v>
      </c>
      <c r="B3033" s="4">
        <v>1.22166</v>
      </c>
      <c r="C3033" s="4">
        <v>-0.20263800000000001</v>
      </c>
      <c r="D3033" s="4">
        <v>2.5089619999999999</v>
      </c>
      <c r="E3033" s="4">
        <v>-0.134742</v>
      </c>
      <c r="F3033" s="4">
        <v>-2.1438899999999999</v>
      </c>
      <c r="G3033" s="4">
        <v>2.0413739999999998</v>
      </c>
      <c r="H3033" s="4" t="s">
        <v>3826</v>
      </c>
    </row>
    <row r="3034" spans="1:8">
      <c r="A3034" s="4">
        <v>4321</v>
      </c>
      <c r="B3034" s="4">
        <v>4.8757000000000001</v>
      </c>
      <c r="C3034" s="4">
        <v>1.601181</v>
      </c>
      <c r="D3034" s="4">
        <v>-1.0836030000000001</v>
      </c>
      <c r="E3034" s="4">
        <v>0.80741499999999999</v>
      </c>
      <c r="F3034" s="4">
        <v>1.6792579999999999</v>
      </c>
      <c r="G3034" s="4">
        <v>0.92264299999999999</v>
      </c>
      <c r="H3034" s="4" t="s">
        <v>3827</v>
      </c>
    </row>
    <row r="3035" spans="1:8">
      <c r="A3035" s="4">
        <v>4322</v>
      </c>
      <c r="B3035" s="4">
        <v>-0.75638899999999998</v>
      </c>
      <c r="C3035" s="4">
        <v>1.4896769999999999</v>
      </c>
      <c r="D3035" s="4">
        <v>3.66987</v>
      </c>
      <c r="E3035" s="4">
        <v>-1.9269309999999999</v>
      </c>
      <c r="F3035" s="4">
        <v>-1.0339229999999999</v>
      </c>
      <c r="G3035" s="4">
        <v>3.1688640000000001</v>
      </c>
      <c r="H3035" s="4" t="s">
        <v>3828</v>
      </c>
    </row>
    <row r="3036" spans="1:8">
      <c r="A3036" s="4">
        <v>4323</v>
      </c>
      <c r="B3036" s="4">
        <v>-4.301253</v>
      </c>
      <c r="C3036" s="4">
        <v>4.5344420000000003</v>
      </c>
      <c r="D3036" s="4">
        <v>-0.32534299999999999</v>
      </c>
      <c r="E3036" s="4">
        <v>-2.6917149999999999</v>
      </c>
      <c r="F3036" s="4">
        <v>-1.0401469999999999</v>
      </c>
      <c r="G3036" s="4">
        <v>0.49451299999999998</v>
      </c>
      <c r="H3036" s="4" t="s">
        <v>3829</v>
      </c>
    </row>
    <row r="3037" spans="1:8">
      <c r="A3037" s="4">
        <v>4324</v>
      </c>
      <c r="B3037" s="4">
        <v>2.8853339999999998</v>
      </c>
      <c r="C3037" s="4">
        <v>-0.41622100000000001</v>
      </c>
      <c r="D3037" s="4">
        <v>1.1444179999999999</v>
      </c>
      <c r="E3037" s="4">
        <v>2.8544330000000002</v>
      </c>
      <c r="F3037" s="4">
        <v>-0.21468599999999999</v>
      </c>
      <c r="G3037" s="4">
        <v>1.1658310000000001</v>
      </c>
      <c r="H3037" s="4" t="s">
        <v>3830</v>
      </c>
    </row>
    <row r="3038" spans="1:8">
      <c r="A3038" s="4">
        <v>4325</v>
      </c>
      <c r="B3038" s="4">
        <v>1.6500509999999999</v>
      </c>
      <c r="C3038" s="4">
        <v>-0.95934399999999997</v>
      </c>
      <c r="D3038" s="4">
        <v>-1.51755</v>
      </c>
      <c r="E3038" s="4">
        <v>4.6589549999999997</v>
      </c>
      <c r="F3038" s="4">
        <v>3.4172729999999998</v>
      </c>
      <c r="G3038" s="4">
        <v>-0.64849400000000001</v>
      </c>
      <c r="H3038" s="4" t="s">
        <v>3831</v>
      </c>
    </row>
    <row r="3039" spans="1:8">
      <c r="A3039" s="4">
        <v>4326</v>
      </c>
      <c r="B3039" s="4">
        <v>-4.8620760000000001</v>
      </c>
      <c r="C3039" s="4">
        <v>0.19492699999999999</v>
      </c>
      <c r="D3039" s="4">
        <v>-2.3608750000000001</v>
      </c>
      <c r="E3039" s="4">
        <v>-2.7772480000000002</v>
      </c>
      <c r="F3039" s="4">
        <v>-2.0234730000000001</v>
      </c>
      <c r="G3039" s="4">
        <v>0.200323</v>
      </c>
      <c r="H3039" s="4" t="s">
        <v>3832</v>
      </c>
    </row>
    <row r="3040" spans="1:8">
      <c r="A3040" s="4">
        <v>4327</v>
      </c>
      <c r="B3040" s="4">
        <v>-4.951587</v>
      </c>
      <c r="C3040" s="4">
        <v>1.028589</v>
      </c>
      <c r="D3040" s="4">
        <v>3.0886330000000002</v>
      </c>
      <c r="E3040" s="4">
        <v>-2.5043009999999999</v>
      </c>
      <c r="F3040" s="4">
        <v>-0.62511300000000003</v>
      </c>
      <c r="G3040" s="4">
        <v>4.4747750000000002</v>
      </c>
      <c r="H3040" s="4" t="s">
        <v>3833</v>
      </c>
    </row>
    <row r="3041" spans="1:8">
      <c r="A3041" s="4">
        <v>4328</v>
      </c>
      <c r="B3041" s="4">
        <v>-2.0720679999999998</v>
      </c>
      <c r="C3041" s="4">
        <v>1.9217649999999999</v>
      </c>
      <c r="D3041" s="4">
        <v>-0.21751100000000001</v>
      </c>
      <c r="E3041" s="4">
        <v>-2.456534</v>
      </c>
      <c r="F3041" s="4">
        <v>0.66714799999999996</v>
      </c>
      <c r="G3041" s="4">
        <v>1.145251</v>
      </c>
      <c r="H3041" s="4" t="s">
        <v>3834</v>
      </c>
    </row>
    <row r="3042" spans="1:8">
      <c r="A3042" s="4">
        <v>4329</v>
      </c>
      <c r="B3042" s="4">
        <v>0.66295199999999999</v>
      </c>
      <c r="C3042" s="4">
        <v>-0.87892300000000001</v>
      </c>
      <c r="D3042" s="4">
        <v>-0.28643299999999999</v>
      </c>
      <c r="E3042" s="4">
        <v>-0.68126200000000003</v>
      </c>
      <c r="F3042" s="4">
        <v>-1.0799399999999999</v>
      </c>
      <c r="G3042" s="4">
        <v>0.30432100000000001</v>
      </c>
      <c r="H3042" s="4" t="s">
        <v>3835</v>
      </c>
    </row>
    <row r="3043" spans="1:8">
      <c r="A3043" s="4">
        <v>4330</v>
      </c>
      <c r="B3043" s="4">
        <v>2.1553429999999998</v>
      </c>
      <c r="C3043" s="4">
        <v>-0.23338999999999999</v>
      </c>
      <c r="D3043" s="4">
        <v>-0.678894</v>
      </c>
      <c r="E3043" s="4">
        <v>3.04725</v>
      </c>
      <c r="F3043" s="4">
        <v>-0.88940399999999997</v>
      </c>
      <c r="G3043" s="4">
        <v>-0.96658999999999995</v>
      </c>
      <c r="H3043" s="4" t="s">
        <v>3836</v>
      </c>
    </row>
    <row r="3044" spans="1:8">
      <c r="A3044" s="4">
        <v>4331</v>
      </c>
      <c r="B3044" s="4">
        <v>6.0190109999999999</v>
      </c>
      <c r="C3044" s="4">
        <v>-1.763028</v>
      </c>
      <c r="D3044" s="4">
        <v>2.961182</v>
      </c>
      <c r="E3044" s="4">
        <v>0.29802499999999998</v>
      </c>
      <c r="F3044" s="4">
        <v>0.85895699999999997</v>
      </c>
      <c r="G3044" s="4">
        <v>4.553388</v>
      </c>
      <c r="H3044" s="4" t="s">
        <v>3837</v>
      </c>
    </row>
    <row r="3045" spans="1:8">
      <c r="A3045" s="4">
        <v>4332</v>
      </c>
      <c r="B3045" s="4">
        <v>0.52076500000000003</v>
      </c>
      <c r="C3045" s="4">
        <v>-0.11591899999999999</v>
      </c>
      <c r="D3045" s="4">
        <v>-1.851391</v>
      </c>
      <c r="E3045" s="4">
        <v>-1.986156</v>
      </c>
      <c r="F3045" s="4">
        <v>-0.50420900000000002</v>
      </c>
      <c r="G3045" s="4">
        <v>0.34451300000000001</v>
      </c>
      <c r="H3045" s="4" t="s">
        <v>3838</v>
      </c>
    </row>
    <row r="3046" spans="1:8">
      <c r="A3046" s="4">
        <v>4333</v>
      </c>
      <c r="B3046" s="4">
        <v>-0.56892500000000001</v>
      </c>
      <c r="C3046" s="4">
        <v>2.2341259999999998</v>
      </c>
      <c r="D3046" s="4">
        <v>-1.680267</v>
      </c>
      <c r="E3046" s="4">
        <v>-0.92712799999999995</v>
      </c>
      <c r="F3046" s="4">
        <v>3.1970999999999999E-2</v>
      </c>
      <c r="G3046" s="4">
        <v>-0.16033700000000001</v>
      </c>
      <c r="H3046" s="4" t="s">
        <v>3839</v>
      </c>
    </row>
    <row r="3047" spans="1:8">
      <c r="A3047" s="4">
        <v>4334</v>
      </c>
      <c r="B3047" s="4">
        <v>2.13822</v>
      </c>
      <c r="C3047" s="4">
        <v>1.3761730000000001</v>
      </c>
      <c r="D3047" s="4">
        <v>-1.1886220000000001</v>
      </c>
      <c r="E3047" s="4">
        <v>2.1211700000000002</v>
      </c>
      <c r="F3047" s="4">
        <v>1.470928</v>
      </c>
      <c r="G3047" s="4">
        <v>0.24646199999999999</v>
      </c>
      <c r="H3047" s="4" t="s">
        <v>3840</v>
      </c>
    </row>
    <row r="3048" spans="1:8">
      <c r="A3048" s="4">
        <v>4335</v>
      </c>
      <c r="B3048" s="4">
        <v>-0.96999100000000005</v>
      </c>
      <c r="C3048" s="4">
        <v>-1.489215</v>
      </c>
      <c r="D3048" s="4">
        <v>-2.7880240000000001</v>
      </c>
      <c r="E3048" s="4">
        <v>1.0932710000000001</v>
      </c>
      <c r="F3048" s="4">
        <v>-0.89004899999999998</v>
      </c>
      <c r="G3048" s="4">
        <v>-2.7685870000000001</v>
      </c>
      <c r="H3048" s="4" t="s">
        <v>3841</v>
      </c>
    </row>
    <row r="3049" spans="1:8">
      <c r="A3049" s="4">
        <v>4336</v>
      </c>
      <c r="B3049" s="4">
        <v>3.8692359999999999</v>
      </c>
      <c r="C3049" s="4">
        <v>1.059752</v>
      </c>
      <c r="D3049" s="4">
        <v>1.998958</v>
      </c>
      <c r="E3049" s="4">
        <v>2.0131700000000001</v>
      </c>
      <c r="F3049" s="4">
        <v>1.071258</v>
      </c>
      <c r="G3049" s="4">
        <v>2.42828</v>
      </c>
      <c r="H3049" s="4" t="s">
        <v>3842</v>
      </c>
    </row>
    <row r="3050" spans="1:8">
      <c r="A3050" s="4">
        <v>4337</v>
      </c>
      <c r="B3050" s="4">
        <v>0.27102999999999999</v>
      </c>
      <c r="C3050" s="4">
        <v>1.7224360000000001</v>
      </c>
      <c r="D3050" s="4">
        <v>-1.5695049999999999</v>
      </c>
      <c r="E3050" s="4">
        <v>2.167297</v>
      </c>
      <c r="F3050" s="4">
        <v>1.1516390000000001</v>
      </c>
      <c r="G3050" s="4">
        <v>-2.07558</v>
      </c>
      <c r="H3050" s="4" t="s">
        <v>3843</v>
      </c>
    </row>
    <row r="3051" spans="1:8">
      <c r="A3051" s="4">
        <v>4338</v>
      </c>
      <c r="B3051" s="4">
        <v>0.68438299999999996</v>
      </c>
      <c r="C3051" s="4">
        <v>0.27616400000000002</v>
      </c>
      <c r="D3051" s="4">
        <v>0.66935599999999995</v>
      </c>
      <c r="E3051" s="4">
        <v>-3.036311</v>
      </c>
      <c r="F3051" s="4">
        <v>-1.3224750000000001</v>
      </c>
      <c r="G3051" s="4">
        <v>2.764929</v>
      </c>
      <c r="H3051" s="4" t="s">
        <v>3844</v>
      </c>
    </row>
    <row r="3052" spans="1:8">
      <c r="A3052" s="4">
        <v>4339</v>
      </c>
      <c r="B3052" s="4">
        <v>-2.464944</v>
      </c>
      <c r="C3052" s="4">
        <v>0.73872000000000004</v>
      </c>
      <c r="D3052" s="4">
        <v>-0.79701699999999998</v>
      </c>
      <c r="E3052" s="4">
        <v>-0.27471899999999999</v>
      </c>
      <c r="F3052" s="4">
        <v>-2.0470890000000002</v>
      </c>
      <c r="G3052" s="4">
        <v>0.746282</v>
      </c>
      <c r="H3052" s="4" t="s">
        <v>3845</v>
      </c>
    </row>
    <row r="3053" spans="1:8">
      <c r="A3053" s="4">
        <v>4340</v>
      </c>
      <c r="B3053" s="4">
        <v>-5.5126460000000002</v>
      </c>
      <c r="C3053" s="4">
        <v>1.327148</v>
      </c>
      <c r="D3053" s="4">
        <v>-0.62499400000000005</v>
      </c>
      <c r="E3053" s="4">
        <v>-1.593343</v>
      </c>
      <c r="F3053" s="4">
        <v>3.9980000000000002E-2</v>
      </c>
      <c r="G3053" s="4">
        <v>-1.625875</v>
      </c>
      <c r="H3053" s="4" t="s">
        <v>3846</v>
      </c>
    </row>
    <row r="3054" spans="1:8">
      <c r="A3054" s="4">
        <v>4341</v>
      </c>
      <c r="B3054" s="4">
        <v>-3.4769869999999998</v>
      </c>
      <c r="C3054" s="4">
        <v>1.716126</v>
      </c>
      <c r="D3054" s="4">
        <v>0.39154899999999998</v>
      </c>
      <c r="E3054" s="4">
        <v>-2.1510000000000001E-3</v>
      </c>
      <c r="F3054" s="4">
        <v>-1.2771859999999999</v>
      </c>
      <c r="G3054" s="4">
        <v>-0.352852</v>
      </c>
      <c r="H3054" s="4" t="s">
        <v>3847</v>
      </c>
    </row>
    <row r="3055" spans="1:8">
      <c r="A3055" s="4">
        <v>4342</v>
      </c>
      <c r="B3055" s="4">
        <v>-0.259658</v>
      </c>
      <c r="C3055" s="4">
        <v>-1.151945</v>
      </c>
      <c r="D3055" s="4">
        <v>3.6987809999999999</v>
      </c>
      <c r="E3055" s="4">
        <v>-0.61492199999999997</v>
      </c>
      <c r="F3055" s="4">
        <v>-0.18185399999999999</v>
      </c>
      <c r="G3055" s="4">
        <v>3.457068</v>
      </c>
      <c r="H3055" s="4" t="s">
        <v>3848</v>
      </c>
    </row>
    <row r="3056" spans="1:8">
      <c r="A3056" s="4">
        <v>4343</v>
      </c>
      <c r="B3056" s="4">
        <v>-2.2115840000000002</v>
      </c>
      <c r="C3056" s="4">
        <v>0.31548900000000002</v>
      </c>
      <c r="D3056" s="4">
        <v>-2.3290649999999999</v>
      </c>
      <c r="E3056" s="4">
        <v>-0.27458500000000002</v>
      </c>
      <c r="F3056" s="4">
        <v>5.5259999999999997E-2</v>
      </c>
      <c r="G3056" s="4">
        <v>-1.2455229999999999</v>
      </c>
      <c r="H3056" s="4" t="s">
        <v>3849</v>
      </c>
    </row>
    <row r="3057" spans="1:8">
      <c r="A3057" s="4">
        <v>4344</v>
      </c>
      <c r="B3057" s="4">
        <v>1.811936</v>
      </c>
      <c r="C3057" s="4">
        <v>-0.38240600000000002</v>
      </c>
      <c r="D3057" s="4">
        <v>0.97292999999999996</v>
      </c>
      <c r="E3057" s="4">
        <v>-2.3967930000000002</v>
      </c>
      <c r="F3057" s="4">
        <v>-0.88358099999999995</v>
      </c>
      <c r="G3057" s="4">
        <v>3.449433</v>
      </c>
      <c r="H3057" s="4" t="s">
        <v>3850</v>
      </c>
    </row>
    <row r="3058" spans="1:8">
      <c r="A3058" s="4">
        <v>4345</v>
      </c>
      <c r="B3058" s="4">
        <v>0.67052</v>
      </c>
      <c r="C3058" s="4">
        <v>1.2966230000000001</v>
      </c>
      <c r="D3058" s="4">
        <v>1.6334580000000001</v>
      </c>
      <c r="E3058" s="4">
        <v>-0.49966500000000003</v>
      </c>
      <c r="F3058" s="4">
        <v>0.31518699999999999</v>
      </c>
      <c r="G3058" s="4">
        <v>-0.72144900000000001</v>
      </c>
      <c r="H3058" s="4" t="s">
        <v>3851</v>
      </c>
    </row>
    <row r="3059" spans="1:8">
      <c r="A3059" s="4">
        <v>4346</v>
      </c>
      <c r="B3059" s="4">
        <v>0.40229500000000001</v>
      </c>
      <c r="C3059" s="4">
        <v>0.72543899999999994</v>
      </c>
      <c r="D3059" s="4">
        <v>1.9554119999999999</v>
      </c>
      <c r="E3059" s="4">
        <v>-3.2202449999999998</v>
      </c>
      <c r="F3059" s="4">
        <v>-1.110668</v>
      </c>
      <c r="G3059" s="4">
        <v>5.1618320000000004</v>
      </c>
      <c r="H3059" s="4" t="s">
        <v>3852</v>
      </c>
    </row>
    <row r="3060" spans="1:8">
      <c r="A3060" s="4">
        <v>4347</v>
      </c>
      <c r="B3060" s="4">
        <v>-3.1071149999999998</v>
      </c>
      <c r="C3060" s="4">
        <v>-0.265206</v>
      </c>
      <c r="D3060" s="4">
        <v>1.050397</v>
      </c>
      <c r="E3060" s="4">
        <v>-3.0897429999999999</v>
      </c>
      <c r="F3060" s="4">
        <v>-1.032222</v>
      </c>
      <c r="G3060" s="4">
        <v>0.977935</v>
      </c>
      <c r="H3060" s="4" t="s">
        <v>3853</v>
      </c>
    </row>
    <row r="3061" spans="1:8">
      <c r="A3061" s="4">
        <v>4348</v>
      </c>
      <c r="B3061" s="4">
        <v>2.2976190000000001</v>
      </c>
      <c r="C3061" s="4">
        <v>0.31205300000000002</v>
      </c>
      <c r="D3061" s="4">
        <v>-0.97028199999999998</v>
      </c>
      <c r="E3061" s="4">
        <v>1.103561</v>
      </c>
      <c r="F3061" s="4">
        <v>0.62702800000000003</v>
      </c>
      <c r="G3061" s="4">
        <v>2.8886500000000002</v>
      </c>
      <c r="H3061" s="4" t="s">
        <v>3854</v>
      </c>
    </row>
    <row r="3062" spans="1:8">
      <c r="A3062" s="4">
        <v>4349</v>
      </c>
      <c r="B3062" s="4">
        <v>3.9359920000000002</v>
      </c>
      <c r="C3062" s="4">
        <v>-0.67397300000000004</v>
      </c>
      <c r="D3062" s="4">
        <v>-3.2506529999999998</v>
      </c>
      <c r="E3062" s="4">
        <v>1.3033840000000001</v>
      </c>
      <c r="F3062" s="4">
        <v>-1.5190760000000001</v>
      </c>
      <c r="G3062" s="4">
        <v>0.93532599999999999</v>
      </c>
      <c r="H3062" s="4" t="s">
        <v>3855</v>
      </c>
    </row>
    <row r="3063" spans="1:8">
      <c r="A3063" s="4">
        <v>4350</v>
      </c>
      <c r="B3063" s="4">
        <v>1.5791930000000001</v>
      </c>
      <c r="C3063" s="4">
        <v>-1.554227</v>
      </c>
      <c r="D3063" s="4">
        <v>-2.3776290000000002</v>
      </c>
      <c r="E3063" s="4">
        <v>-4.690995</v>
      </c>
      <c r="F3063" s="4">
        <v>-0.58743900000000004</v>
      </c>
      <c r="G3063" s="4">
        <v>3.8836469999999998</v>
      </c>
      <c r="H3063" s="4" t="s">
        <v>3856</v>
      </c>
    </row>
    <row r="3064" spans="1:8">
      <c r="A3064" s="4">
        <v>4351</v>
      </c>
      <c r="B3064" s="4">
        <v>-4.9304399999999999</v>
      </c>
      <c r="C3064" s="4">
        <v>2.3100869999999998</v>
      </c>
      <c r="D3064" s="4">
        <v>3.6342189999999999</v>
      </c>
      <c r="E3064" s="4">
        <v>-2.6262000000000001E-2</v>
      </c>
      <c r="F3064" s="4">
        <v>-1.252364</v>
      </c>
      <c r="G3064" s="4">
        <v>2.097556</v>
      </c>
      <c r="H3064" s="4" t="s">
        <v>3857</v>
      </c>
    </row>
    <row r="3065" spans="1:8">
      <c r="A3065" s="4">
        <v>4352</v>
      </c>
      <c r="B3065" s="4">
        <v>1.054902</v>
      </c>
      <c r="C3065" s="4">
        <v>0.31430799999999998</v>
      </c>
      <c r="D3065" s="4">
        <v>0.80244300000000002</v>
      </c>
      <c r="E3065" s="4">
        <v>-2.4324400000000002</v>
      </c>
      <c r="F3065" s="4">
        <v>-0.91610199999999997</v>
      </c>
      <c r="G3065" s="4">
        <v>2.1026500000000001</v>
      </c>
      <c r="H3065" s="4" t="s">
        <v>3858</v>
      </c>
    </row>
    <row r="3066" spans="1:8">
      <c r="A3066" s="4">
        <v>4353</v>
      </c>
      <c r="B3066" s="4">
        <v>6.5531389999999998</v>
      </c>
      <c r="C3066" s="4">
        <v>3.6949299999999998</v>
      </c>
      <c r="D3066" s="4">
        <v>0.30917699999999998</v>
      </c>
      <c r="E3066" s="4">
        <v>-1.255E-2</v>
      </c>
      <c r="F3066" s="4">
        <v>0.39855099999999999</v>
      </c>
      <c r="G3066" s="4">
        <v>1.144353</v>
      </c>
      <c r="H3066" s="4" t="s">
        <v>3859</v>
      </c>
    </row>
    <row r="3067" spans="1:8">
      <c r="A3067" s="4">
        <v>4354</v>
      </c>
      <c r="B3067" s="4">
        <v>11.203222</v>
      </c>
      <c r="C3067" s="4">
        <v>-0.38253799999999999</v>
      </c>
      <c r="D3067" s="4">
        <v>0.93679000000000001</v>
      </c>
      <c r="E3067" s="4">
        <v>3.5558190000000001</v>
      </c>
      <c r="F3067" s="4">
        <v>1.318157</v>
      </c>
      <c r="G3067" s="4">
        <v>1.0623480000000001</v>
      </c>
      <c r="H3067" s="4" t="s">
        <v>3860</v>
      </c>
    </row>
    <row r="3068" spans="1:8">
      <c r="A3068" s="4">
        <v>4355</v>
      </c>
      <c r="B3068" s="4">
        <v>-5.9808770000000004</v>
      </c>
      <c r="C3068" s="4">
        <v>0.27779300000000001</v>
      </c>
      <c r="D3068" s="4">
        <v>-2.5558969999999999</v>
      </c>
      <c r="E3068" s="4">
        <v>-6.7318850000000001</v>
      </c>
      <c r="F3068" s="4">
        <v>-1.532346</v>
      </c>
      <c r="G3068" s="4">
        <v>-1.4164950000000001</v>
      </c>
      <c r="H3068" s="4" t="s">
        <v>3861</v>
      </c>
    </row>
    <row r="3069" spans="1:8">
      <c r="A3069" s="4">
        <v>4356</v>
      </c>
      <c r="B3069" s="4">
        <v>5.194788</v>
      </c>
      <c r="C3069" s="4">
        <v>0.65661599999999998</v>
      </c>
      <c r="D3069" s="4">
        <v>-0.59997599999999995</v>
      </c>
      <c r="E3069" s="4">
        <v>-0.27553800000000001</v>
      </c>
      <c r="F3069" s="4">
        <v>-0.84864700000000004</v>
      </c>
      <c r="G3069" s="4">
        <v>0.24448700000000001</v>
      </c>
      <c r="H3069" s="4" t="s">
        <v>3862</v>
      </c>
    </row>
    <row r="3070" spans="1:8">
      <c r="A3070" s="4">
        <v>4357</v>
      </c>
      <c r="B3070" s="4">
        <v>-2.0505930000000001</v>
      </c>
      <c r="C3070" s="4">
        <v>3.770718</v>
      </c>
      <c r="D3070" s="4">
        <v>-2.0011380000000001</v>
      </c>
      <c r="E3070" s="4">
        <v>-4.4710840000000003</v>
      </c>
      <c r="F3070" s="4">
        <v>-0.46176099999999998</v>
      </c>
      <c r="G3070" s="4">
        <v>2.6958630000000001</v>
      </c>
      <c r="H3070" s="4" t="s">
        <v>3863</v>
      </c>
    </row>
    <row r="3071" spans="1:8">
      <c r="A3071" s="4">
        <v>4358</v>
      </c>
      <c r="B3071" s="4">
        <v>3.0097529999999999</v>
      </c>
      <c r="C3071" s="4">
        <v>4.9281990000000002</v>
      </c>
      <c r="D3071" s="4">
        <v>5.2209070000000004</v>
      </c>
      <c r="E3071" s="4">
        <v>-0.92197600000000002</v>
      </c>
      <c r="F3071" s="4">
        <v>2.2415430000000001</v>
      </c>
      <c r="G3071" s="4">
        <v>7.728497</v>
      </c>
      <c r="H3071" s="4" t="s">
        <v>3864</v>
      </c>
    </row>
    <row r="3072" spans="1:8">
      <c r="A3072" s="4">
        <v>4359</v>
      </c>
      <c r="B3072" s="4">
        <v>1.3129230000000001</v>
      </c>
      <c r="C3072" s="4">
        <v>1.849221</v>
      </c>
      <c r="D3072" s="4">
        <v>-4.0185969999999998</v>
      </c>
      <c r="E3072" s="4">
        <v>-3.318289</v>
      </c>
      <c r="F3072" s="4">
        <v>-0.106734</v>
      </c>
      <c r="G3072" s="4">
        <v>-2.2043780000000002</v>
      </c>
      <c r="H3072" s="4" t="s">
        <v>3865</v>
      </c>
    </row>
    <row r="3073" spans="1:8">
      <c r="A3073" s="4">
        <v>4360</v>
      </c>
      <c r="B3073" s="4">
        <v>3.9404249999999998</v>
      </c>
      <c r="C3073" s="4">
        <v>2.3858739999999998</v>
      </c>
      <c r="D3073" s="4">
        <v>6.1342749999999997</v>
      </c>
      <c r="E3073" s="4">
        <v>-0.87252399999999997</v>
      </c>
      <c r="F3073" s="4">
        <v>9.7558000000000006E-2</v>
      </c>
      <c r="G3073" s="4">
        <v>7.5633629999999998</v>
      </c>
      <c r="H3073" s="4" t="s">
        <v>3866</v>
      </c>
    </row>
    <row r="3074" spans="1:8">
      <c r="A3074" s="4">
        <v>4361</v>
      </c>
      <c r="B3074" s="4">
        <v>-3.5729109999999999</v>
      </c>
      <c r="C3074" s="4">
        <v>-1.608465</v>
      </c>
      <c r="D3074" s="4">
        <v>2.5202640000000001</v>
      </c>
      <c r="E3074" s="4">
        <v>-5.6542139999999996</v>
      </c>
      <c r="F3074" s="4">
        <v>-1.522637</v>
      </c>
      <c r="G3074" s="4">
        <v>2.0422940000000001</v>
      </c>
      <c r="H3074" s="4" t="s">
        <v>3867</v>
      </c>
    </row>
    <row r="3075" spans="1:8">
      <c r="A3075" s="4">
        <v>4362</v>
      </c>
      <c r="B3075" s="4">
        <v>-0.24165700000000001</v>
      </c>
      <c r="C3075" s="4">
        <v>4.5906010000000004</v>
      </c>
      <c r="D3075" s="4">
        <v>-0.351744</v>
      </c>
      <c r="E3075" s="4">
        <v>1.8139700000000001</v>
      </c>
      <c r="F3075" s="4">
        <v>2.0906570000000002</v>
      </c>
      <c r="G3075" s="4">
        <v>1.8613029999999999</v>
      </c>
      <c r="H3075" s="4" t="s">
        <v>3868</v>
      </c>
    </row>
    <row r="3076" spans="1:8">
      <c r="A3076" s="4">
        <v>4363</v>
      </c>
      <c r="B3076" s="4">
        <v>-3.9961880000000001</v>
      </c>
      <c r="C3076" s="4">
        <v>-4.5252000000000001E-2</v>
      </c>
      <c r="D3076" s="4">
        <v>-2.436153</v>
      </c>
      <c r="E3076" s="4">
        <v>-3.0359799999999999</v>
      </c>
      <c r="F3076" s="4">
        <v>-7.9558000000000004E-2</v>
      </c>
      <c r="G3076" s="4">
        <v>-4.2233499999999999</v>
      </c>
      <c r="H3076" s="4" t="s">
        <v>3869</v>
      </c>
    </row>
    <row r="3077" spans="1:8">
      <c r="A3077" s="4">
        <v>4364</v>
      </c>
      <c r="B3077" s="4">
        <v>2.0861390000000002</v>
      </c>
      <c r="C3077" s="4">
        <v>-2.9994170000000002</v>
      </c>
      <c r="D3077" s="4">
        <v>1.1322300000000001</v>
      </c>
      <c r="E3077" s="4">
        <v>10.017471</v>
      </c>
      <c r="F3077" s="4">
        <v>2.869364</v>
      </c>
      <c r="G3077" s="4">
        <v>-3.3101579999999999</v>
      </c>
      <c r="H3077" s="4" t="s">
        <v>3870</v>
      </c>
    </row>
    <row r="3078" spans="1:8">
      <c r="A3078" s="4">
        <v>4365</v>
      </c>
      <c r="B3078" s="4">
        <v>-0.56024399999999996</v>
      </c>
      <c r="C3078" s="4">
        <v>-0.43333500000000003</v>
      </c>
      <c r="D3078" s="4">
        <v>0.32652300000000001</v>
      </c>
      <c r="E3078" s="4">
        <v>-4.1389329999999998</v>
      </c>
      <c r="F3078" s="4">
        <v>-1.5087219999999999</v>
      </c>
      <c r="G3078" s="4">
        <v>1.174507</v>
      </c>
      <c r="H3078" s="4" t="s">
        <v>3871</v>
      </c>
    </row>
    <row r="3079" spans="1:8">
      <c r="A3079" s="4">
        <v>4366</v>
      </c>
      <c r="B3079" s="4">
        <v>3.971924</v>
      </c>
      <c r="C3079" s="4">
        <v>-2.3797160000000002</v>
      </c>
      <c r="D3079" s="4">
        <v>-5.8577139999999996</v>
      </c>
      <c r="E3079" s="4">
        <v>6.8385129999999998</v>
      </c>
      <c r="F3079" s="4">
        <v>2.947886</v>
      </c>
      <c r="G3079" s="4">
        <v>-8.8599350000000001</v>
      </c>
      <c r="H3079" s="4" t="s">
        <v>3872</v>
      </c>
    </row>
    <row r="3080" spans="1:8">
      <c r="A3080" s="4">
        <v>4367</v>
      </c>
      <c r="B3080" s="4">
        <v>-1.880231</v>
      </c>
      <c r="C3080" s="4">
        <v>3.3665099999999999</v>
      </c>
      <c r="D3080" s="4">
        <v>-3.9165480000000001</v>
      </c>
      <c r="E3080" s="4">
        <v>-5.7930539999999997</v>
      </c>
      <c r="F3080" s="4">
        <v>-0.66433600000000004</v>
      </c>
      <c r="G3080" s="4">
        <v>-0.51478199999999996</v>
      </c>
      <c r="H3080" s="4" t="s">
        <v>3873</v>
      </c>
    </row>
    <row r="3081" spans="1:8">
      <c r="A3081" s="4">
        <v>4368</v>
      </c>
      <c r="B3081" s="4">
        <v>-1.906007</v>
      </c>
      <c r="C3081" s="4">
        <v>9.2008000000000006E-2</v>
      </c>
      <c r="D3081" s="4">
        <v>-0.13801099999999999</v>
      </c>
      <c r="E3081" s="4">
        <v>0.26074599999999998</v>
      </c>
      <c r="F3081" s="4">
        <v>1.863804</v>
      </c>
      <c r="G3081" s="4">
        <v>1.077944</v>
      </c>
      <c r="H3081" s="4" t="s">
        <v>3874</v>
      </c>
    </row>
    <row r="3082" spans="1:8">
      <c r="A3082" s="4">
        <v>4369</v>
      </c>
      <c r="B3082" s="4">
        <v>1.5996220000000001</v>
      </c>
      <c r="C3082" s="4">
        <v>-1.8427210000000001</v>
      </c>
      <c r="D3082" s="4">
        <v>0.28423399999999999</v>
      </c>
      <c r="E3082" s="4">
        <v>-0.84083300000000005</v>
      </c>
      <c r="F3082" s="4">
        <v>-0.78726600000000002</v>
      </c>
      <c r="G3082" s="4">
        <v>-0.962619</v>
      </c>
      <c r="H3082" s="4" t="s">
        <v>3875</v>
      </c>
    </row>
    <row r="3083" spans="1:8">
      <c r="A3083" s="4">
        <v>4370</v>
      </c>
      <c r="B3083" s="4">
        <v>-0.65554900000000005</v>
      </c>
      <c r="C3083" s="4">
        <v>2.0096449999999999</v>
      </c>
      <c r="D3083" s="4">
        <v>2.2703980000000001</v>
      </c>
      <c r="E3083" s="4">
        <v>1.4223410000000001</v>
      </c>
      <c r="F3083" s="4">
        <v>2.0845829999999999</v>
      </c>
      <c r="G3083" s="4">
        <v>1.4769000000000001</v>
      </c>
      <c r="H3083" s="4" t="s">
        <v>3876</v>
      </c>
    </row>
    <row r="3084" spans="1:8">
      <c r="A3084" s="4">
        <v>4371</v>
      </c>
      <c r="B3084" s="4">
        <v>0.133656</v>
      </c>
      <c r="C3084" s="4">
        <v>-0.29448600000000003</v>
      </c>
      <c r="D3084" s="4">
        <v>0.162052</v>
      </c>
      <c r="E3084" s="4">
        <v>1.4820139999999999</v>
      </c>
      <c r="F3084" s="4">
        <v>1.353418</v>
      </c>
      <c r="G3084" s="4">
        <v>0.92910800000000004</v>
      </c>
      <c r="H3084" s="4" t="s">
        <v>3877</v>
      </c>
    </row>
    <row r="3085" spans="1:8">
      <c r="A3085" s="4">
        <v>4372</v>
      </c>
      <c r="B3085" s="4">
        <v>-0.73100200000000004</v>
      </c>
      <c r="C3085" s="4">
        <v>-0.32644000000000001</v>
      </c>
      <c r="D3085" s="4">
        <v>0.49903399999999998</v>
      </c>
      <c r="E3085" s="4">
        <v>-2.3675449999999998</v>
      </c>
      <c r="F3085" s="4">
        <v>-0.17821899999999999</v>
      </c>
      <c r="G3085" s="4">
        <v>1.9373100000000001</v>
      </c>
      <c r="H3085" s="4" t="s">
        <v>3878</v>
      </c>
    </row>
    <row r="3086" spans="1:8">
      <c r="A3086" s="4">
        <v>4373</v>
      </c>
      <c r="B3086" s="4">
        <v>0.89613699999999996</v>
      </c>
      <c r="C3086" s="4">
        <v>1.9931570000000001</v>
      </c>
      <c r="D3086" s="4">
        <v>2.2766470000000001</v>
      </c>
      <c r="E3086" s="4">
        <v>2.9941200000000001</v>
      </c>
      <c r="F3086" s="4">
        <v>2.7618809999999998</v>
      </c>
      <c r="G3086" s="4">
        <v>6.4584080000000004</v>
      </c>
      <c r="H3086" s="4" t="s">
        <v>3879</v>
      </c>
    </row>
    <row r="3087" spans="1:8">
      <c r="A3087" s="4">
        <v>4374</v>
      </c>
      <c r="B3087" s="4">
        <v>0.98989099999999997</v>
      </c>
      <c r="C3087" s="4">
        <v>-1.705967</v>
      </c>
      <c r="D3087" s="4">
        <v>-1.97418</v>
      </c>
      <c r="E3087" s="4">
        <v>0.98394199999999998</v>
      </c>
      <c r="F3087" s="4">
        <v>0.40576299999999998</v>
      </c>
      <c r="G3087" s="4">
        <v>-2.5705010000000001</v>
      </c>
      <c r="H3087" s="4" t="s">
        <v>3880</v>
      </c>
    </row>
    <row r="3088" spans="1:8">
      <c r="A3088" s="4">
        <v>4375</v>
      </c>
      <c r="B3088" s="4">
        <v>-2.8327460000000002</v>
      </c>
      <c r="C3088" s="4">
        <v>-3.7209409999999998</v>
      </c>
      <c r="D3088" s="4">
        <v>2.25393</v>
      </c>
      <c r="E3088" s="4">
        <v>-5.8445729999999996</v>
      </c>
      <c r="F3088" s="4">
        <v>-2.1443759999999998</v>
      </c>
      <c r="G3088" s="4">
        <v>0.96229699999999996</v>
      </c>
      <c r="H3088" s="4" t="s">
        <v>3881</v>
      </c>
    </row>
    <row r="3089" spans="1:8">
      <c r="A3089" s="4">
        <v>4376</v>
      </c>
      <c r="B3089" s="4">
        <v>0.59365199999999996</v>
      </c>
      <c r="C3089" s="4">
        <v>-1.8132090000000001</v>
      </c>
      <c r="D3089" s="4">
        <v>0.58056799999999997</v>
      </c>
      <c r="E3089" s="4">
        <v>-1.975611</v>
      </c>
      <c r="F3089" s="4">
        <v>-1.5563560000000001</v>
      </c>
      <c r="G3089" s="4">
        <v>1.9647190000000001</v>
      </c>
      <c r="H3089" s="4" t="s">
        <v>3882</v>
      </c>
    </row>
    <row r="3090" spans="1:8">
      <c r="A3090" s="4">
        <v>4377</v>
      </c>
      <c r="B3090" s="4">
        <v>-5.6800980000000001</v>
      </c>
      <c r="C3090" s="4">
        <v>8.7527999999999995E-2</v>
      </c>
      <c r="D3090" s="4">
        <v>-3.6702059999999999</v>
      </c>
      <c r="E3090" s="4">
        <v>-1.060049</v>
      </c>
      <c r="F3090" s="4">
        <v>0.19452700000000001</v>
      </c>
      <c r="G3090" s="4">
        <v>-1.29311</v>
      </c>
      <c r="H3090" s="4" t="s">
        <v>3883</v>
      </c>
    </row>
    <row r="3091" spans="1:8">
      <c r="A3091" s="4">
        <v>4378</v>
      </c>
      <c r="B3091" s="4">
        <v>1.527917</v>
      </c>
      <c r="C3091" s="4">
        <v>-2.986551</v>
      </c>
      <c r="D3091" s="4">
        <v>-1.5389429999999999</v>
      </c>
      <c r="E3091" s="4">
        <v>1.769889</v>
      </c>
      <c r="F3091" s="4">
        <v>-1.773013</v>
      </c>
      <c r="G3091" s="4">
        <v>-3.8053509999999999</v>
      </c>
      <c r="H3091" s="4" t="s">
        <v>3884</v>
      </c>
    </row>
    <row r="3092" spans="1:8">
      <c r="A3092" s="4">
        <v>4379</v>
      </c>
      <c r="B3092" s="4">
        <v>1.4458120000000001</v>
      </c>
      <c r="C3092" s="4">
        <v>-0.50247900000000001</v>
      </c>
      <c r="D3092" s="4">
        <v>-3.0563950000000002</v>
      </c>
      <c r="E3092" s="4">
        <v>-1.294232</v>
      </c>
      <c r="F3092" s="4">
        <v>-0.67938100000000001</v>
      </c>
      <c r="G3092" s="4">
        <v>-2.848201</v>
      </c>
      <c r="H3092" s="4" t="s">
        <v>3885</v>
      </c>
    </row>
    <row r="3093" spans="1:8">
      <c r="A3093" s="4">
        <v>4380</v>
      </c>
      <c r="B3093" s="4">
        <v>-6.4096640000000003</v>
      </c>
      <c r="C3093" s="4">
        <v>0.22706299999999999</v>
      </c>
      <c r="D3093" s="4">
        <v>-2.6464889999999999</v>
      </c>
      <c r="E3093" s="4">
        <v>-1.5766230000000001</v>
      </c>
      <c r="F3093" s="4">
        <v>-0.83886300000000003</v>
      </c>
      <c r="G3093" s="4">
        <v>8.6897000000000002E-2</v>
      </c>
      <c r="H3093" s="4" t="s">
        <v>3886</v>
      </c>
    </row>
    <row r="3094" spans="1:8">
      <c r="A3094" s="4">
        <v>4381</v>
      </c>
      <c r="B3094" s="4">
        <v>5.7664669999999996</v>
      </c>
      <c r="C3094" s="4">
        <v>-0.80552199999999996</v>
      </c>
      <c r="D3094" s="4">
        <v>0.86002599999999996</v>
      </c>
      <c r="E3094" s="4">
        <v>1.1978740000000001</v>
      </c>
      <c r="F3094" s="4">
        <v>-0.348858</v>
      </c>
      <c r="G3094" s="4">
        <v>-0.16384399999999999</v>
      </c>
      <c r="H3094" s="4" t="s">
        <v>3887</v>
      </c>
    </row>
    <row r="3095" spans="1:8">
      <c r="A3095" s="4">
        <v>4382</v>
      </c>
      <c r="B3095" s="4">
        <v>4.8936609999999998</v>
      </c>
      <c r="C3095" s="4">
        <v>0.59618800000000005</v>
      </c>
      <c r="D3095" s="4">
        <v>-2.2250960000000002</v>
      </c>
      <c r="E3095" s="4">
        <v>-0.89808399999999999</v>
      </c>
      <c r="F3095" s="4">
        <v>-0.92685099999999998</v>
      </c>
      <c r="G3095" s="4">
        <v>2.269962</v>
      </c>
      <c r="H3095" s="4" t="s">
        <v>3888</v>
      </c>
    </row>
    <row r="3096" spans="1:8">
      <c r="A3096" s="4">
        <v>4383</v>
      </c>
      <c r="B3096" s="4">
        <v>-0.29051500000000002</v>
      </c>
      <c r="C3096" s="4">
        <v>-1.124452</v>
      </c>
      <c r="D3096" s="4">
        <v>1.0741620000000001</v>
      </c>
      <c r="E3096" s="4">
        <v>-4.3689289999999996</v>
      </c>
      <c r="F3096" s="4">
        <v>-1.5628310000000001</v>
      </c>
      <c r="G3096" s="4">
        <v>-1.4944230000000001</v>
      </c>
      <c r="H3096" s="4" t="s">
        <v>3889</v>
      </c>
    </row>
    <row r="3097" spans="1:8">
      <c r="A3097" s="4">
        <v>4384</v>
      </c>
      <c r="B3097" s="4">
        <v>3.7151689999999999</v>
      </c>
      <c r="C3097" s="4">
        <v>-1.0581560000000001</v>
      </c>
      <c r="D3097" s="4">
        <v>2.1179000000000001</v>
      </c>
      <c r="E3097" s="4">
        <v>-3.454142</v>
      </c>
      <c r="F3097" s="4">
        <v>-1.2020580000000001</v>
      </c>
      <c r="G3097" s="4">
        <v>1.9673689999999999</v>
      </c>
      <c r="H3097" s="4" t="s">
        <v>3890</v>
      </c>
    </row>
    <row r="3098" spans="1:8">
      <c r="A3098" s="4">
        <v>4385</v>
      </c>
      <c r="B3098" s="4">
        <v>0.35777300000000001</v>
      </c>
      <c r="C3098" s="4">
        <v>0.26804699999999998</v>
      </c>
      <c r="D3098" s="4">
        <v>1.757633</v>
      </c>
      <c r="E3098" s="4">
        <v>-2.0850420000000001</v>
      </c>
      <c r="F3098" s="4">
        <v>-0.186311</v>
      </c>
      <c r="G3098" s="4">
        <v>3.384843</v>
      </c>
      <c r="H3098" s="4" t="s">
        <v>3891</v>
      </c>
    </row>
    <row r="3099" spans="1:8">
      <c r="A3099" s="4">
        <v>4386</v>
      </c>
      <c r="B3099" s="4">
        <v>5.2744900000000001</v>
      </c>
      <c r="C3099" s="4">
        <v>-1.7512890000000001</v>
      </c>
      <c r="D3099" s="4">
        <v>2.3338999999999999</v>
      </c>
      <c r="E3099" s="4">
        <v>-0.92587399999999997</v>
      </c>
      <c r="F3099" s="4">
        <v>0.37366100000000002</v>
      </c>
      <c r="G3099" s="4">
        <v>4.5362419999999997</v>
      </c>
      <c r="H3099" s="4" t="s">
        <v>3892</v>
      </c>
    </row>
    <row r="3100" spans="1:8">
      <c r="A3100" s="4">
        <v>4387</v>
      </c>
      <c r="B3100" s="4">
        <v>1.5790230000000001</v>
      </c>
      <c r="C3100" s="4">
        <v>9.3556E-2</v>
      </c>
      <c r="D3100" s="4">
        <v>-9.0051999999999993E-2</v>
      </c>
      <c r="E3100" s="4">
        <v>-2.2934130000000001</v>
      </c>
      <c r="F3100" s="4">
        <v>-1.89513</v>
      </c>
      <c r="G3100" s="4">
        <v>-9.6938999999999997E-2</v>
      </c>
      <c r="H3100" s="4" t="s">
        <v>3893</v>
      </c>
    </row>
    <row r="3101" spans="1:8">
      <c r="A3101" s="4">
        <v>4388</v>
      </c>
      <c r="B3101" s="4">
        <v>5.5128659999999998</v>
      </c>
      <c r="C3101" s="4">
        <v>-0.70106000000000002</v>
      </c>
      <c r="D3101" s="4">
        <v>4.1455770000000003</v>
      </c>
      <c r="E3101" s="4">
        <v>3.610795</v>
      </c>
      <c r="F3101" s="4">
        <v>0.68444700000000003</v>
      </c>
      <c r="G3101" s="4">
        <v>3.8986960000000002</v>
      </c>
      <c r="H3101" s="4" t="s">
        <v>3894</v>
      </c>
    </row>
    <row r="3102" spans="1:8">
      <c r="A3102" s="4">
        <v>4389</v>
      </c>
      <c r="B3102" s="4">
        <v>-2.9265850000000002</v>
      </c>
      <c r="C3102" s="4">
        <v>-1.830131</v>
      </c>
      <c r="D3102" s="4">
        <v>-0.87565999999999999</v>
      </c>
      <c r="E3102" s="4">
        <v>-3.9205000000000001</v>
      </c>
      <c r="F3102" s="4">
        <v>-1.8242910000000001</v>
      </c>
      <c r="G3102" s="4">
        <v>0.56074800000000002</v>
      </c>
      <c r="H3102" s="4" t="s">
        <v>3895</v>
      </c>
    </row>
    <row r="3103" spans="1:8">
      <c r="A3103" s="4">
        <v>4390</v>
      </c>
      <c r="B3103" s="4">
        <v>-7.2204009999999998</v>
      </c>
      <c r="C3103" s="4">
        <v>-0.73519199999999996</v>
      </c>
      <c r="D3103" s="4">
        <v>4.6768890000000001</v>
      </c>
      <c r="E3103" s="4">
        <v>0.44418400000000002</v>
      </c>
      <c r="F3103" s="4">
        <v>-1.299102</v>
      </c>
      <c r="G3103" s="4">
        <v>2.3659509999999999</v>
      </c>
      <c r="H3103" s="4" t="s">
        <v>3896</v>
      </c>
    </row>
    <row r="3104" spans="1:8">
      <c r="A3104" s="4">
        <v>4391</v>
      </c>
      <c r="B3104" s="4">
        <v>3.4466540000000001</v>
      </c>
      <c r="C3104" s="4">
        <v>-1.4321379999999999</v>
      </c>
      <c r="D3104" s="4">
        <v>-1.410131</v>
      </c>
      <c r="E3104" s="4">
        <v>-0.12536700000000001</v>
      </c>
      <c r="F3104" s="4">
        <v>-0.76365000000000005</v>
      </c>
      <c r="G3104" s="4">
        <v>-1.238129</v>
      </c>
      <c r="H3104" s="4" t="s">
        <v>3897</v>
      </c>
    </row>
    <row r="3105" spans="1:8">
      <c r="A3105" s="4">
        <v>4392</v>
      </c>
      <c r="B3105" s="4">
        <v>3.3253650000000001</v>
      </c>
      <c r="C3105" s="4">
        <v>0.371369</v>
      </c>
      <c r="D3105" s="4">
        <v>-4.1329650000000004</v>
      </c>
      <c r="E3105" s="4">
        <v>-1.0092019999999999</v>
      </c>
      <c r="F3105" s="4">
        <v>2.9242780000000002</v>
      </c>
      <c r="G3105" s="4">
        <v>-4.9568909999999997</v>
      </c>
      <c r="H3105" s="4" t="s">
        <v>3898</v>
      </c>
    </row>
    <row r="3106" spans="1:8">
      <c r="A3106" s="4">
        <v>4393</v>
      </c>
      <c r="B3106" s="4">
        <v>-0.38996500000000001</v>
      </c>
      <c r="C3106" s="4">
        <v>2.2586970000000002</v>
      </c>
      <c r="D3106" s="4">
        <v>-0.372058</v>
      </c>
      <c r="E3106" s="4">
        <v>-2.4158770000000001</v>
      </c>
      <c r="F3106" s="4">
        <v>2.0186700000000002</v>
      </c>
      <c r="G3106" s="4">
        <v>2.8046700000000002</v>
      </c>
      <c r="H3106" s="4" t="s">
        <v>3899</v>
      </c>
    </row>
    <row r="3107" spans="1:8">
      <c r="A3107" s="4">
        <v>4394</v>
      </c>
      <c r="B3107" s="4">
        <v>-2.2574809999999998</v>
      </c>
      <c r="C3107" s="4">
        <v>0.97439299999999995</v>
      </c>
      <c r="D3107" s="4">
        <v>1.6062989999999999</v>
      </c>
      <c r="E3107" s="4">
        <v>5.1062500000000002</v>
      </c>
      <c r="F3107" s="4">
        <v>4.5461729999999996</v>
      </c>
      <c r="G3107" s="4">
        <v>0.318299</v>
      </c>
      <c r="H3107" s="4" t="s">
        <v>3900</v>
      </c>
    </row>
    <row r="3108" spans="1:8">
      <c r="A3108" s="4">
        <v>4395</v>
      </c>
      <c r="B3108" s="4">
        <v>1.9190849999999999</v>
      </c>
      <c r="C3108" s="4">
        <v>-1.8250029999999999</v>
      </c>
      <c r="D3108" s="4">
        <v>1.6315269999999999</v>
      </c>
      <c r="E3108" s="4">
        <v>0.123111</v>
      </c>
      <c r="F3108" s="4">
        <v>2.097769</v>
      </c>
      <c r="G3108" s="4">
        <v>3.2513800000000002</v>
      </c>
      <c r="H3108" s="4" t="s">
        <v>3901</v>
      </c>
    </row>
    <row r="3109" spans="1:8">
      <c r="A3109" s="4">
        <v>4396</v>
      </c>
      <c r="B3109" s="4">
        <v>7.5985969999999998</v>
      </c>
      <c r="C3109" s="4">
        <v>-1.5100000000000001E-2</v>
      </c>
      <c r="D3109" s="4">
        <v>-1.6439189999999999</v>
      </c>
      <c r="E3109" s="4">
        <v>2.155186</v>
      </c>
      <c r="F3109" s="4">
        <v>-1.7766569999999999</v>
      </c>
      <c r="G3109" s="4">
        <v>-0.45776899999999998</v>
      </c>
      <c r="H3109" s="4" t="s">
        <v>3902</v>
      </c>
    </row>
    <row r="3110" spans="1:8">
      <c r="A3110" s="4">
        <v>4397</v>
      </c>
      <c r="B3110" s="4">
        <v>2.3115009999999998</v>
      </c>
      <c r="C3110" s="4">
        <v>-0.63876599999999994</v>
      </c>
      <c r="D3110" s="4">
        <v>1.2038949999999999</v>
      </c>
      <c r="E3110" s="4">
        <v>-2.2742369999999998</v>
      </c>
      <c r="F3110" s="4">
        <v>-0.47630400000000001</v>
      </c>
      <c r="G3110" s="4">
        <v>2.570398</v>
      </c>
      <c r="H3110" s="4" t="s">
        <v>3903</v>
      </c>
    </row>
    <row r="3111" spans="1:8">
      <c r="A3111" s="4">
        <v>4398</v>
      </c>
      <c r="B3111" s="4">
        <v>-3.7008100000000002</v>
      </c>
      <c r="C3111" s="4">
        <v>-1.8891100000000001</v>
      </c>
      <c r="D3111" s="4">
        <v>0.72829999999999995</v>
      </c>
      <c r="E3111" s="4">
        <v>-3.3763369999999999</v>
      </c>
      <c r="F3111" s="4">
        <v>-0.42325800000000002</v>
      </c>
      <c r="G3111" s="4">
        <v>-1.9588449999999999</v>
      </c>
      <c r="H3111" s="4" t="s">
        <v>3904</v>
      </c>
    </row>
    <row r="3112" spans="1:8">
      <c r="A3112" s="4">
        <v>4399</v>
      </c>
      <c r="B3112" s="4">
        <v>2.2701799999999999</v>
      </c>
      <c r="C3112" s="4">
        <v>0.93600099999999997</v>
      </c>
      <c r="D3112" s="4">
        <v>1.7023740000000001</v>
      </c>
      <c r="E3112" s="4">
        <v>-3.529868</v>
      </c>
      <c r="F3112" s="4">
        <v>-1.181592</v>
      </c>
      <c r="G3112" s="4">
        <v>3.6389840000000002</v>
      </c>
      <c r="H3112" s="4" t="s">
        <v>3905</v>
      </c>
    </row>
    <row r="3113" spans="1:8">
      <c r="A3113" s="4">
        <v>4400</v>
      </c>
      <c r="B3113" s="4">
        <v>4.311547</v>
      </c>
      <c r="C3113" s="4">
        <v>-7.4292999999999998E-2</v>
      </c>
      <c r="D3113" s="4">
        <v>3.4810590000000001</v>
      </c>
      <c r="E3113" s="4">
        <v>7.2636649999999996</v>
      </c>
      <c r="F3113" s="4">
        <v>6.4930029999999999</v>
      </c>
      <c r="G3113" s="4">
        <v>2.558335</v>
      </c>
      <c r="H3113" s="4" t="s">
        <v>3906</v>
      </c>
    </row>
    <row r="3114" spans="1:8">
      <c r="A3114" s="4">
        <v>4401</v>
      </c>
      <c r="B3114" s="4">
        <v>0.51002000000000003</v>
      </c>
      <c r="C3114" s="4">
        <v>0.29954900000000001</v>
      </c>
      <c r="D3114" s="4">
        <v>-0.21402099999999999</v>
      </c>
      <c r="E3114" s="4">
        <v>0.164936</v>
      </c>
      <c r="F3114" s="4">
        <v>3.4671690000000002</v>
      </c>
      <c r="G3114" s="4">
        <v>1.0480160000000001</v>
      </c>
      <c r="H3114" s="4" t="s">
        <v>3907</v>
      </c>
    </row>
    <row r="3115" spans="1:8">
      <c r="A3115" s="4">
        <v>4402</v>
      </c>
      <c r="B3115" s="4">
        <v>-0.42845</v>
      </c>
      <c r="C3115" s="4">
        <v>-0.25700200000000001</v>
      </c>
      <c r="D3115" s="4">
        <v>0.858483</v>
      </c>
      <c r="E3115" s="4">
        <v>2.5877000000000001E-2</v>
      </c>
      <c r="F3115" s="4">
        <v>0.42064200000000002</v>
      </c>
      <c r="G3115" s="4">
        <v>2.0282740000000001</v>
      </c>
      <c r="H3115" s="4" t="s">
        <v>3908</v>
      </c>
    </row>
    <row r="3116" spans="1:8">
      <c r="A3116" s="4">
        <v>4403</v>
      </c>
      <c r="B3116" s="4">
        <v>-2.8613279999999999</v>
      </c>
      <c r="C3116" s="4">
        <v>-1.314905</v>
      </c>
      <c r="D3116" s="4">
        <v>0.95394199999999996</v>
      </c>
      <c r="E3116" s="4">
        <v>-3.010278</v>
      </c>
      <c r="F3116" s="4">
        <v>-0.90679500000000002</v>
      </c>
      <c r="G3116" s="4">
        <v>-1.7590939999999999</v>
      </c>
      <c r="H3116" s="4" t="s">
        <v>3909</v>
      </c>
    </row>
    <row r="3117" spans="1:8">
      <c r="A3117" s="4">
        <v>4404</v>
      </c>
      <c r="B3117" s="4">
        <v>5.0835929999999996</v>
      </c>
      <c r="C3117" s="4">
        <v>0.45693099999999998</v>
      </c>
      <c r="D3117" s="4">
        <v>0.761764</v>
      </c>
      <c r="E3117" s="4">
        <v>1.386644</v>
      </c>
      <c r="F3117" s="4">
        <v>1.34711</v>
      </c>
      <c r="G3117" s="4">
        <v>3.5789309999999999</v>
      </c>
      <c r="H3117" s="4" t="s">
        <v>3910</v>
      </c>
    </row>
    <row r="3118" spans="1:8">
      <c r="A3118" s="4">
        <v>4405</v>
      </c>
      <c r="B3118" s="4">
        <v>2.1972480000000001</v>
      </c>
      <c r="C3118" s="4">
        <v>-0.64157500000000001</v>
      </c>
      <c r="D3118" s="4">
        <v>3.2819400000000001</v>
      </c>
      <c r="E3118" s="4">
        <v>-1.3940429999999999</v>
      </c>
      <c r="F3118" s="4">
        <v>-0.13414499999999999</v>
      </c>
      <c r="G3118" s="4">
        <v>1.6277140000000001</v>
      </c>
      <c r="H3118" s="4" t="s">
        <v>3911</v>
      </c>
    </row>
    <row r="3119" spans="1:8">
      <c r="A3119" s="4">
        <v>4406</v>
      </c>
      <c r="B3119" s="4">
        <v>-0.78810000000000002</v>
      </c>
      <c r="C3119" s="4">
        <v>-1.7983819999999999</v>
      </c>
      <c r="D3119" s="4">
        <v>-4.3015860000000004</v>
      </c>
      <c r="E3119" s="4">
        <v>-0.28803400000000001</v>
      </c>
      <c r="F3119" s="4">
        <v>1.3691089999999999</v>
      </c>
      <c r="G3119" s="4">
        <v>-5.7123739999999996</v>
      </c>
      <c r="H3119" s="4" t="s">
        <v>3912</v>
      </c>
    </row>
    <row r="3120" spans="1:8">
      <c r="A3120" s="4">
        <v>4407</v>
      </c>
      <c r="B3120" s="4">
        <v>1.4911369999999999</v>
      </c>
      <c r="C3120" s="4">
        <v>0.63816099999999998</v>
      </c>
      <c r="D3120" s="4">
        <v>1.5435829999999999</v>
      </c>
      <c r="E3120" s="4">
        <v>0.54248200000000002</v>
      </c>
      <c r="F3120" s="4">
        <v>0.87328300000000003</v>
      </c>
      <c r="G3120" s="4">
        <v>3.115634</v>
      </c>
      <c r="H3120" s="4" t="s">
        <v>3913</v>
      </c>
    </row>
    <row r="3121" spans="1:8">
      <c r="A3121" s="4">
        <v>4408</v>
      </c>
      <c r="B3121" s="4">
        <v>1.3983540000000001</v>
      </c>
      <c r="C3121" s="4">
        <v>-1.2617620000000001</v>
      </c>
      <c r="D3121" s="4">
        <v>2.4492959999999999</v>
      </c>
      <c r="E3121" s="4">
        <v>3.0034269999999998</v>
      </c>
      <c r="F3121" s="4">
        <v>1.5759810000000001</v>
      </c>
      <c r="G3121" s="4">
        <v>3.8749289999999998</v>
      </c>
      <c r="H3121" s="4" t="s">
        <v>3914</v>
      </c>
    </row>
    <row r="3122" spans="1:8">
      <c r="A3122" s="4">
        <v>4409</v>
      </c>
      <c r="B3122" s="4">
        <v>-2.8841909999999999</v>
      </c>
      <c r="C3122" s="4">
        <v>-2.4657019999999998</v>
      </c>
      <c r="D3122" s="4">
        <v>-0.104974</v>
      </c>
      <c r="E3122" s="4">
        <v>0.957125</v>
      </c>
      <c r="F3122" s="4">
        <v>1.4601630000000001</v>
      </c>
      <c r="G3122" s="4">
        <v>-3.0442040000000001</v>
      </c>
      <c r="H3122" s="4" t="s">
        <v>3915</v>
      </c>
    </row>
    <row r="3123" spans="1:8">
      <c r="A3123" s="4">
        <v>4410</v>
      </c>
      <c r="B3123" s="4">
        <v>-4.5228510000000002</v>
      </c>
      <c r="C3123" s="4">
        <v>7.1092000000000002E-2</v>
      </c>
      <c r="D3123" s="4">
        <v>-4.1560920000000001</v>
      </c>
      <c r="E3123" s="4">
        <v>4.3969950000000004</v>
      </c>
      <c r="F3123" s="4">
        <v>2.104555</v>
      </c>
      <c r="G3123" s="4">
        <v>-1.593159</v>
      </c>
      <c r="H3123" s="4" t="s">
        <v>3916</v>
      </c>
    </row>
    <row r="3124" spans="1:8">
      <c r="A3124" s="4">
        <v>4411</v>
      </c>
      <c r="B3124" s="4">
        <v>-5.4481979999999997</v>
      </c>
      <c r="C3124" s="4">
        <v>1.1685989999999999</v>
      </c>
      <c r="D3124" s="4">
        <v>1.6565840000000001</v>
      </c>
      <c r="E3124" s="4">
        <v>-1.3015019999999999</v>
      </c>
      <c r="F3124" s="4">
        <v>-1.1931609999999999</v>
      </c>
      <c r="G3124" s="4">
        <v>0.59948000000000001</v>
      </c>
      <c r="H3124" s="4" t="s">
        <v>3917</v>
      </c>
    </row>
    <row r="3125" spans="1:8">
      <c r="A3125" s="4">
        <v>4412</v>
      </c>
      <c r="B3125" s="4">
        <v>-3.873297</v>
      </c>
      <c r="C3125" s="4">
        <v>2.1120779999999999</v>
      </c>
      <c r="D3125" s="4">
        <v>1.9724139999999999</v>
      </c>
      <c r="E3125" s="4">
        <v>-0.198548</v>
      </c>
      <c r="F3125" s="4">
        <v>0.24418000000000001</v>
      </c>
      <c r="G3125" s="4">
        <v>1.991636</v>
      </c>
      <c r="H3125" s="4" t="s">
        <v>3918</v>
      </c>
    </row>
    <row r="3126" spans="1:8">
      <c r="A3126" s="4">
        <v>4413</v>
      </c>
      <c r="B3126" s="4">
        <v>-1.008637</v>
      </c>
      <c r="C3126" s="4">
        <v>0.9637</v>
      </c>
      <c r="D3126" s="4">
        <v>0.52369100000000002</v>
      </c>
      <c r="E3126" s="4">
        <v>-0.97068100000000002</v>
      </c>
      <c r="F3126" s="4">
        <v>-8.7885000000000005E-2</v>
      </c>
      <c r="G3126" s="4">
        <v>2.9716300000000002</v>
      </c>
      <c r="H3126" s="4" t="s">
        <v>3919</v>
      </c>
    </row>
    <row r="3127" spans="1:8">
      <c r="A3127" s="4">
        <v>4414</v>
      </c>
      <c r="B3127" s="4">
        <v>-2.9637099999999998</v>
      </c>
      <c r="C3127" s="4">
        <v>1.513441</v>
      </c>
      <c r="D3127" s="4">
        <v>-1.2038500000000001</v>
      </c>
      <c r="E3127" s="4">
        <v>-0.21908</v>
      </c>
      <c r="F3127" s="4">
        <v>-1.528132</v>
      </c>
      <c r="G3127" s="4">
        <v>0.23436799999999999</v>
      </c>
      <c r="H3127" s="4" t="s">
        <v>3920</v>
      </c>
    </row>
    <row r="3128" spans="1:8">
      <c r="A3128" s="4">
        <v>4415</v>
      </c>
      <c r="B3128" s="4">
        <v>-8.3660560000000004</v>
      </c>
      <c r="C3128" s="4">
        <v>-1.102803</v>
      </c>
      <c r="D3128" s="4">
        <v>8.7568999999999994E-2</v>
      </c>
      <c r="E3128" s="4">
        <v>0.97203899999999999</v>
      </c>
      <c r="F3128" s="4">
        <v>1.946858</v>
      </c>
      <c r="G3128" s="4">
        <v>-1.591585</v>
      </c>
      <c r="H3128" s="4" t="s">
        <v>3921</v>
      </c>
    </row>
    <row r="3129" spans="1:8">
      <c r="A3129" s="4">
        <v>4416</v>
      </c>
      <c r="B3129" s="4">
        <v>0.65351899999999996</v>
      </c>
      <c r="C3129" s="4">
        <v>-0.33501799999999998</v>
      </c>
      <c r="D3129" s="4">
        <v>0.155942</v>
      </c>
      <c r="E3129" s="4">
        <v>1.7626569999999999</v>
      </c>
      <c r="F3129" s="4">
        <v>2.1939169999999999</v>
      </c>
      <c r="G3129" s="4">
        <v>1.4546209999999999</v>
      </c>
      <c r="H3129" s="4" t="s">
        <v>3922</v>
      </c>
    </row>
    <row r="3130" spans="1:8">
      <c r="A3130" s="4">
        <v>4417</v>
      </c>
      <c r="B3130" s="4">
        <v>0.98636900000000005</v>
      </c>
      <c r="C3130" s="4">
        <v>-1.684491</v>
      </c>
      <c r="D3130" s="4">
        <v>-4.131494</v>
      </c>
      <c r="E3130" s="4">
        <v>9.6198460000000008</v>
      </c>
      <c r="F3130" s="4">
        <v>3.5968089999999999</v>
      </c>
      <c r="G3130" s="4">
        <v>-5.2275239999999998</v>
      </c>
      <c r="H3130" s="4" t="s">
        <v>3923</v>
      </c>
    </row>
    <row r="3131" spans="1:8">
      <c r="A3131" s="4">
        <v>4418</v>
      </c>
      <c r="B3131" s="4">
        <v>3.4594230000000001</v>
      </c>
      <c r="C3131" s="4">
        <v>-0.39759299999999997</v>
      </c>
      <c r="D3131" s="4">
        <v>1.058416</v>
      </c>
      <c r="E3131" s="4">
        <v>-1.6247229999999999</v>
      </c>
      <c r="F3131" s="4">
        <v>4.4587000000000002E-2</v>
      </c>
      <c r="G3131" s="4">
        <v>5.2188220000000003</v>
      </c>
      <c r="H3131" s="4" t="s">
        <v>3924</v>
      </c>
    </row>
    <row r="3132" spans="1:8">
      <c r="A3132" s="4">
        <v>4419</v>
      </c>
      <c r="B3132" s="4">
        <v>-2.7192530000000001</v>
      </c>
      <c r="C3132" s="4">
        <v>-1.46289</v>
      </c>
      <c r="D3132" s="4">
        <v>-0.77180199999999999</v>
      </c>
      <c r="E3132" s="4">
        <v>-0.82573200000000002</v>
      </c>
      <c r="F3132" s="4">
        <v>-0.71763299999999997</v>
      </c>
      <c r="G3132" s="4">
        <v>0.39022899999999999</v>
      </c>
      <c r="H3132" s="4" t="s">
        <v>3925</v>
      </c>
    </row>
    <row r="3133" spans="1:8">
      <c r="A3133" s="4">
        <v>4420</v>
      </c>
      <c r="B3133" s="4">
        <v>-0.480016</v>
      </c>
      <c r="C3133" s="4">
        <v>-0.100592</v>
      </c>
      <c r="D3133" s="4">
        <v>0.494695</v>
      </c>
      <c r="E3133" s="4">
        <v>1.9334629999999999</v>
      </c>
      <c r="F3133" s="4">
        <v>2.645184</v>
      </c>
      <c r="G3133" s="4">
        <v>3.6880480000000002</v>
      </c>
      <c r="H3133" s="4" t="s">
        <v>3926</v>
      </c>
    </row>
    <row r="3134" spans="1:8">
      <c r="A3134" s="4">
        <v>4421</v>
      </c>
      <c r="B3134" s="4">
        <v>1.6756740000000001</v>
      </c>
      <c r="C3134" s="4">
        <v>-3.2392629999999998</v>
      </c>
      <c r="D3134" s="4">
        <v>-2.4483269999999999</v>
      </c>
      <c r="E3134" s="4">
        <v>-0.44539499999999999</v>
      </c>
      <c r="F3134" s="4">
        <v>9.7558000000000006E-2</v>
      </c>
      <c r="G3134" s="4">
        <v>-2.1114199999999999</v>
      </c>
      <c r="H3134" s="4" t="s">
        <v>3927</v>
      </c>
    </row>
    <row r="3135" spans="1:8">
      <c r="A3135" s="4">
        <v>4422</v>
      </c>
      <c r="B3135" s="4">
        <v>3.6814979999999999</v>
      </c>
      <c r="C3135" s="4">
        <v>-2.1437919999999999</v>
      </c>
      <c r="D3135" s="4">
        <v>3.4344969999999999</v>
      </c>
      <c r="E3135" s="4">
        <v>5.2330059999999996</v>
      </c>
      <c r="F3135" s="4">
        <v>3.5847630000000001</v>
      </c>
      <c r="G3135" s="4">
        <v>5.2763790000000004</v>
      </c>
      <c r="H3135" s="4" t="s">
        <v>3928</v>
      </c>
    </row>
    <row r="3136" spans="1:8">
      <c r="A3136" s="4">
        <v>4423</v>
      </c>
      <c r="B3136" s="4">
        <v>2.8950119999999999</v>
      </c>
      <c r="C3136" s="4">
        <v>-0.45453100000000002</v>
      </c>
      <c r="D3136" s="4">
        <v>-0.95118400000000003</v>
      </c>
      <c r="E3136" s="4">
        <v>-4.9295730000000004</v>
      </c>
      <c r="F3136" s="4">
        <v>-0.75904199999999999</v>
      </c>
      <c r="G3136" s="4">
        <v>0.98002800000000001</v>
      </c>
      <c r="H3136" s="4" t="s">
        <v>3929</v>
      </c>
    </row>
    <row r="3137" spans="1:8">
      <c r="A3137" s="4">
        <v>4424</v>
      </c>
      <c r="B3137" s="4">
        <v>2.5532110000000001</v>
      </c>
      <c r="C3137" s="4">
        <v>-1.068805</v>
      </c>
      <c r="D3137" s="4">
        <v>-5.6104659999999997</v>
      </c>
      <c r="E3137" s="4">
        <v>4.2756749999999997</v>
      </c>
      <c r="F3137" s="4">
        <v>1.3032790000000001</v>
      </c>
      <c r="G3137" s="4">
        <v>-6.6480670000000002</v>
      </c>
      <c r="H3137" s="4" t="s">
        <v>3930</v>
      </c>
    </row>
    <row r="3138" spans="1:8">
      <c r="A3138" s="4">
        <v>4425</v>
      </c>
      <c r="B3138" s="4">
        <v>2.1156009999999998</v>
      </c>
      <c r="C3138" s="4">
        <v>1.7917730000000001</v>
      </c>
      <c r="D3138" s="4">
        <v>4.6938000000000001E-2</v>
      </c>
      <c r="E3138" s="4">
        <v>7.1264440000000002</v>
      </c>
      <c r="F3138" s="4">
        <v>1.925915</v>
      </c>
      <c r="G3138" s="4">
        <v>1.3021499999999999</v>
      </c>
      <c r="H3138" s="4" t="s">
        <v>3931</v>
      </c>
    </row>
    <row r="3139" spans="1:8">
      <c r="A3139" s="4">
        <v>4426</v>
      </c>
      <c r="B3139" s="4">
        <v>-5.9752450000000001</v>
      </c>
      <c r="C3139" s="4">
        <v>-1.8429230000000001</v>
      </c>
      <c r="D3139" s="4">
        <v>-2.235598</v>
      </c>
      <c r="E3139" s="4">
        <v>-4.1815910000000001</v>
      </c>
      <c r="F3139" s="4">
        <v>-1.179413</v>
      </c>
      <c r="G3139" s="4">
        <v>-2.9267099999999999</v>
      </c>
      <c r="H3139" s="4" t="s">
        <v>3932</v>
      </c>
    </row>
    <row r="3140" spans="1:8">
      <c r="A3140" s="4">
        <v>4427</v>
      </c>
      <c r="B3140" s="4">
        <v>-1.1584840000000001</v>
      </c>
      <c r="C3140" s="4">
        <v>-1.1147339999999999</v>
      </c>
      <c r="D3140" s="4">
        <v>-1.8921190000000001</v>
      </c>
      <c r="E3140" s="4">
        <v>1.7734780000000001</v>
      </c>
      <c r="F3140" s="4">
        <v>1.929065</v>
      </c>
      <c r="G3140" s="4">
        <v>-1.719946</v>
      </c>
      <c r="H3140" s="4" t="s">
        <v>3933</v>
      </c>
    </row>
    <row r="3141" spans="1:8">
      <c r="A3141" s="4">
        <v>4428</v>
      </c>
      <c r="B3141" s="4">
        <v>-0.11730400000000001</v>
      </c>
      <c r="C3141" s="4">
        <v>1.0155320000000001</v>
      </c>
      <c r="D3141" s="4">
        <v>-4.7080060000000001</v>
      </c>
      <c r="E3141" s="4">
        <v>5.381399</v>
      </c>
      <c r="F3141" s="4">
        <v>0.54550699999999996</v>
      </c>
      <c r="G3141" s="4">
        <v>-5.7510300000000001</v>
      </c>
      <c r="H3141" s="4" t="s">
        <v>3934</v>
      </c>
    </row>
    <row r="3142" spans="1:8">
      <c r="A3142" s="4">
        <v>4429</v>
      </c>
      <c r="B3142" s="4">
        <v>2.797714</v>
      </c>
      <c r="C3142" s="4">
        <v>-1.777644</v>
      </c>
      <c r="D3142" s="4">
        <v>0.651976</v>
      </c>
      <c r="E3142" s="4">
        <v>-1.1548940000000001</v>
      </c>
      <c r="F3142" s="4">
        <v>-0.51141400000000004</v>
      </c>
      <c r="G3142" s="4">
        <v>-0.34248499999999998</v>
      </c>
      <c r="H3142" s="4" t="s">
        <v>3935</v>
      </c>
    </row>
    <row r="3143" spans="1:8">
      <c r="A3143" s="4">
        <v>4430</v>
      </c>
      <c r="B3143" s="4">
        <v>8.1532780000000002</v>
      </c>
      <c r="C3143" s="4">
        <v>-1.196585</v>
      </c>
      <c r="D3143" s="4">
        <v>-0.122395</v>
      </c>
      <c r="E3143" s="4">
        <v>-0.787574</v>
      </c>
      <c r="F3143" s="4">
        <v>-0.426819</v>
      </c>
      <c r="G3143" s="4">
        <v>1.633637</v>
      </c>
      <c r="H3143" s="4" t="s">
        <v>3936</v>
      </c>
    </row>
    <row r="3144" spans="1:8">
      <c r="A3144" s="4">
        <v>4431</v>
      </c>
      <c r="B3144" s="4">
        <v>1.183908</v>
      </c>
      <c r="C3144" s="4">
        <v>2.4513060000000002</v>
      </c>
      <c r="D3144" s="4">
        <v>-3.9788920000000001</v>
      </c>
      <c r="E3144" s="4">
        <v>0.368813</v>
      </c>
      <c r="F3144" s="4">
        <v>2.593906</v>
      </c>
      <c r="G3144" s="4">
        <v>-3.434771</v>
      </c>
      <c r="H3144" s="4" t="s">
        <v>3937</v>
      </c>
    </row>
    <row r="3145" spans="1:8">
      <c r="A3145" s="4">
        <v>4432</v>
      </c>
      <c r="B3145" s="4">
        <v>2.2564630000000001</v>
      </c>
      <c r="C3145" s="4">
        <v>-0.53647500000000004</v>
      </c>
      <c r="D3145" s="4">
        <v>0.73221000000000003</v>
      </c>
      <c r="E3145" s="4">
        <v>2.3511920000000002</v>
      </c>
      <c r="F3145" s="4">
        <v>0.57761799999999996</v>
      </c>
      <c r="G3145" s="4">
        <v>2.695176</v>
      </c>
      <c r="H3145" s="4" t="s">
        <v>3938</v>
      </c>
    </row>
    <row r="3146" spans="1:8">
      <c r="A3146" s="4">
        <v>4433</v>
      </c>
      <c r="B3146" s="4">
        <v>5.7536999999999998E-2</v>
      </c>
      <c r="C3146" s="4">
        <v>2.0237780000000001</v>
      </c>
      <c r="D3146" s="4">
        <v>2.7558539999999998</v>
      </c>
      <c r="E3146" s="4">
        <v>-1.6925859999999999</v>
      </c>
      <c r="F3146" s="4">
        <v>-0.628112</v>
      </c>
      <c r="G3146" s="4">
        <v>3.6685219999999998</v>
      </c>
      <c r="H3146" s="4" t="s">
        <v>3939</v>
      </c>
    </row>
    <row r="3147" spans="1:8">
      <c r="A3147" s="4">
        <v>4434</v>
      </c>
      <c r="B3147" s="4">
        <v>-2.9155289999999998</v>
      </c>
      <c r="C3147" s="4">
        <v>-0.535389</v>
      </c>
      <c r="D3147" s="4">
        <v>-2.7101999999999999</v>
      </c>
      <c r="E3147" s="4">
        <v>-2.8852500000000001</v>
      </c>
      <c r="F3147" s="4">
        <v>1.973222</v>
      </c>
      <c r="G3147" s="4">
        <v>0.67000099999999996</v>
      </c>
      <c r="H3147" s="4" t="s">
        <v>3940</v>
      </c>
    </row>
    <row r="3148" spans="1:8">
      <c r="A3148" s="4">
        <v>4435</v>
      </c>
      <c r="B3148" s="4">
        <v>3.5232860000000001</v>
      </c>
      <c r="C3148" s="4">
        <v>0.71970999999999996</v>
      </c>
      <c r="D3148" s="4">
        <v>3.0766429999999998</v>
      </c>
      <c r="E3148" s="4">
        <v>2.297571</v>
      </c>
      <c r="F3148" s="4">
        <v>-1.1931609999999999</v>
      </c>
      <c r="G3148" s="4">
        <v>4.3535709999999996</v>
      </c>
      <c r="H3148" s="4" t="s">
        <v>3941</v>
      </c>
    </row>
    <row r="3149" spans="1:8">
      <c r="A3149" s="4">
        <v>4436</v>
      </c>
      <c r="B3149" s="4">
        <v>-3.321704</v>
      </c>
      <c r="C3149" s="4">
        <v>1.2824139999999999</v>
      </c>
      <c r="D3149" s="4">
        <v>-3.8966829999999999</v>
      </c>
      <c r="E3149" s="4">
        <v>-3.5949200000000001</v>
      </c>
      <c r="F3149" s="4">
        <v>-0.72596000000000005</v>
      </c>
      <c r="G3149" s="4">
        <v>-3.8083650000000002</v>
      </c>
      <c r="H3149" s="4" t="s">
        <v>3942</v>
      </c>
    </row>
    <row r="3150" spans="1:8">
      <c r="A3150" s="4">
        <v>4437</v>
      </c>
      <c r="B3150" s="4">
        <v>2.1177090000000001</v>
      </c>
      <c r="C3150" s="4">
        <v>1.1787240000000001</v>
      </c>
      <c r="D3150" s="4">
        <v>1.1876599999999999</v>
      </c>
      <c r="E3150" s="4">
        <v>-2.3301050000000001</v>
      </c>
      <c r="F3150" s="4">
        <v>1.505217</v>
      </c>
      <c r="G3150" s="4">
        <v>3.231617</v>
      </c>
      <c r="H3150" s="4" t="s">
        <v>3943</v>
      </c>
    </row>
    <row r="3151" spans="1:8">
      <c r="A3151" s="4">
        <v>4438</v>
      </c>
      <c r="B3151" s="4">
        <v>-1.781774</v>
      </c>
      <c r="C3151" s="4">
        <v>-0.818075</v>
      </c>
      <c r="D3151" s="4">
        <v>9.8479379999999992</v>
      </c>
      <c r="E3151" s="4">
        <v>-4.2232149999999997</v>
      </c>
      <c r="F3151" s="4">
        <v>-0.79308800000000002</v>
      </c>
      <c r="G3151" s="4">
        <v>6.9946719999999996</v>
      </c>
      <c r="H3151" s="4" t="s">
        <v>3944</v>
      </c>
    </row>
    <row r="3152" spans="1:8">
      <c r="A3152" s="4">
        <v>4439</v>
      </c>
      <c r="B3152" s="4">
        <v>2.3879359999999998</v>
      </c>
      <c r="C3152" s="4">
        <v>0.76020900000000002</v>
      </c>
      <c r="D3152" s="4">
        <v>-1.3308990000000001</v>
      </c>
      <c r="E3152" s="4">
        <v>-1.936126</v>
      </c>
      <c r="F3152" s="4">
        <v>-2.3642750000000001</v>
      </c>
      <c r="G3152" s="4">
        <v>-1.241417</v>
      </c>
      <c r="H3152" s="4" t="s">
        <v>3945</v>
      </c>
    </row>
    <row r="3153" spans="1:8">
      <c r="A3153" s="4">
        <v>4440</v>
      </c>
      <c r="B3153" s="4">
        <v>-0.25994</v>
      </c>
      <c r="C3153" s="4">
        <v>1.5076229999999999</v>
      </c>
      <c r="D3153" s="4">
        <v>-1.7913319999999999</v>
      </c>
      <c r="E3153" s="4">
        <v>-1.3736269999999999</v>
      </c>
      <c r="F3153" s="4">
        <v>-0.10624</v>
      </c>
      <c r="G3153" s="4">
        <v>0.81728100000000004</v>
      </c>
      <c r="H3153" s="4" t="s">
        <v>3946</v>
      </c>
    </row>
    <row r="3154" spans="1:8">
      <c r="A3154" s="4">
        <v>4441</v>
      </c>
      <c r="B3154" s="4">
        <v>7.9873E-2</v>
      </c>
      <c r="C3154" s="4">
        <v>0.82578499999999999</v>
      </c>
      <c r="D3154" s="4">
        <v>0.46336699999999997</v>
      </c>
      <c r="E3154" s="4">
        <v>0.33933999999999997</v>
      </c>
      <c r="F3154" s="4">
        <v>-0.16018199999999999</v>
      </c>
      <c r="G3154" s="4">
        <v>3.1561659999999998</v>
      </c>
      <c r="H3154" s="4" t="s">
        <v>3947</v>
      </c>
    </row>
    <row r="3155" spans="1:8">
      <c r="A3155" s="4">
        <v>4442</v>
      </c>
      <c r="B3155" s="4">
        <v>-2.0970240000000002</v>
      </c>
      <c r="C3155" s="4">
        <v>-0.68764700000000001</v>
      </c>
      <c r="D3155" s="4">
        <v>-5.1707390000000002</v>
      </c>
      <c r="E3155" s="4">
        <v>-1.2523770000000001</v>
      </c>
      <c r="F3155" s="4">
        <v>-1.338894</v>
      </c>
      <c r="G3155" s="4">
        <v>-3.4412449999999999</v>
      </c>
      <c r="H3155" s="4" t="s">
        <v>3948</v>
      </c>
    </row>
    <row r="3156" spans="1:8">
      <c r="A3156" s="4">
        <v>4443</v>
      </c>
      <c r="B3156" s="4">
        <v>-1.3512740000000001</v>
      </c>
      <c r="C3156" s="4">
        <v>-2.2840419999999999</v>
      </c>
      <c r="D3156" s="4">
        <v>-0.22193399999999999</v>
      </c>
      <c r="E3156" s="4">
        <v>-0.35062900000000002</v>
      </c>
      <c r="F3156" s="4">
        <v>-1.348679</v>
      </c>
      <c r="G3156" s="4">
        <v>5.0091999999999998E-2</v>
      </c>
      <c r="H3156" s="4" t="s">
        <v>3949</v>
      </c>
    </row>
    <row r="3157" spans="1:8">
      <c r="A3157" s="4">
        <v>4444</v>
      </c>
      <c r="B3157" s="4">
        <v>0.60322900000000002</v>
      </c>
      <c r="C3157" s="4">
        <v>1.6752E-2</v>
      </c>
      <c r="D3157" s="4">
        <v>1.5611409999999999</v>
      </c>
      <c r="E3157" s="4">
        <v>-1.10727</v>
      </c>
      <c r="F3157" s="4">
        <v>-0.33113999999999999</v>
      </c>
      <c r="G3157" s="4">
        <v>4.3392480000000004</v>
      </c>
      <c r="H3157" s="4" t="s">
        <v>3950</v>
      </c>
    </row>
    <row r="3158" spans="1:8">
      <c r="A3158" s="4">
        <v>4445</v>
      </c>
      <c r="B3158" s="4">
        <v>-1.5379659999999999</v>
      </c>
      <c r="C3158" s="4">
        <v>-0.39699000000000001</v>
      </c>
      <c r="D3158" s="4">
        <v>-3.209301</v>
      </c>
      <c r="E3158" s="4">
        <v>1.758345</v>
      </c>
      <c r="F3158" s="4">
        <v>-0.23458200000000001</v>
      </c>
      <c r="G3158" s="4">
        <v>-1.5455920000000001</v>
      </c>
      <c r="H3158" s="4" t="s">
        <v>3951</v>
      </c>
    </row>
    <row r="3159" spans="1:8">
      <c r="A3159" s="4">
        <v>4446</v>
      </c>
      <c r="B3159" s="4">
        <v>2.4548299999999998</v>
      </c>
      <c r="C3159" s="4">
        <v>-0.796072</v>
      </c>
      <c r="D3159" s="4">
        <v>1.8439160000000001</v>
      </c>
      <c r="E3159" s="4">
        <v>-2.9897550000000002</v>
      </c>
      <c r="F3159" s="4">
        <v>-1.7839290000000001</v>
      </c>
      <c r="G3159" s="4">
        <v>3.9666570000000001</v>
      </c>
      <c r="H3159" s="4" t="s">
        <v>3952</v>
      </c>
    </row>
    <row r="3160" spans="1:8">
      <c r="A3160" s="4">
        <v>4447</v>
      </c>
      <c r="B3160" s="4">
        <v>-2.5983649999999998</v>
      </c>
      <c r="C3160" s="4">
        <v>0.83533599999999997</v>
      </c>
      <c r="D3160" s="4">
        <v>-3.167986</v>
      </c>
      <c r="E3160" s="4">
        <v>-0.54708699999999999</v>
      </c>
      <c r="F3160" s="4">
        <v>-1.5220670000000001</v>
      </c>
      <c r="G3160" s="4">
        <v>-3.1216219999999999</v>
      </c>
      <c r="H3160" s="4" t="s">
        <v>3953</v>
      </c>
    </row>
    <row r="3161" spans="1:8">
      <c r="A3161" s="4">
        <v>4448</v>
      </c>
      <c r="B3161" s="4">
        <v>-4.4150229999999997</v>
      </c>
      <c r="C3161" s="4">
        <v>-0.94753699999999996</v>
      </c>
      <c r="D3161" s="4">
        <v>-1.5516810000000001</v>
      </c>
      <c r="E3161" s="4">
        <v>-1.9772749999999999</v>
      </c>
      <c r="F3161" s="4">
        <v>-2.6594530000000001</v>
      </c>
      <c r="G3161" s="4">
        <v>1.3818790000000001</v>
      </c>
      <c r="H3161" s="4" t="s">
        <v>3954</v>
      </c>
    </row>
    <row r="3162" spans="1:8">
      <c r="A3162" s="4">
        <v>4449</v>
      </c>
      <c r="B3162" s="4">
        <v>-1.119694</v>
      </c>
      <c r="C3162" s="4">
        <v>0.48229699999999998</v>
      </c>
      <c r="D3162" s="4">
        <v>0.81740999999999997</v>
      </c>
      <c r="E3162" s="4">
        <v>-1.122037</v>
      </c>
      <c r="F3162" s="4">
        <v>-0.439996</v>
      </c>
      <c r="G3162" s="4">
        <v>1.0366089999999999</v>
      </c>
      <c r="H3162" s="4" t="s">
        <v>3955</v>
      </c>
    </row>
    <row r="3163" spans="1:8">
      <c r="A3163" s="4">
        <v>4450</v>
      </c>
      <c r="B3163" s="4">
        <v>-6.4812750000000001</v>
      </c>
      <c r="C3163" s="4">
        <v>3.974386</v>
      </c>
      <c r="D3163" s="4">
        <v>-1.590938</v>
      </c>
      <c r="E3163" s="4">
        <v>1.5820609999999999</v>
      </c>
      <c r="F3163" s="4">
        <v>-1.261093</v>
      </c>
      <c r="G3163" s="4">
        <v>-3.5104790000000001</v>
      </c>
      <c r="H3163" s="4" t="s">
        <v>3956</v>
      </c>
    </row>
    <row r="3164" spans="1:8">
      <c r="A3164" s="4">
        <v>4451</v>
      </c>
      <c r="B3164" s="4">
        <v>-0.60909100000000005</v>
      </c>
      <c r="C3164" s="4">
        <v>-0.25676900000000002</v>
      </c>
      <c r="D3164" s="4">
        <v>-0.25991799999999998</v>
      </c>
      <c r="E3164" s="4">
        <v>-1.0714680000000001</v>
      </c>
      <c r="F3164" s="4">
        <v>0.67781199999999997</v>
      </c>
      <c r="G3164" s="4">
        <v>-0.50739100000000004</v>
      </c>
      <c r="H3164" s="4" t="s">
        <v>3957</v>
      </c>
    </row>
    <row r="3165" spans="1:8">
      <c r="A3165" s="4">
        <v>4452</v>
      </c>
      <c r="B3165" s="4">
        <v>1.341467</v>
      </c>
      <c r="C3165" s="4">
        <v>-0.65403</v>
      </c>
      <c r="D3165" s="4">
        <v>2.3984489999999998</v>
      </c>
      <c r="E3165" s="4">
        <v>-0.371091</v>
      </c>
      <c r="F3165" s="4">
        <v>-0.96623300000000001</v>
      </c>
      <c r="G3165" s="4">
        <v>0.73270400000000002</v>
      </c>
      <c r="H3165" s="4" t="s">
        <v>3958</v>
      </c>
    </row>
    <row r="3166" spans="1:8">
      <c r="A3166" s="4">
        <v>4453</v>
      </c>
      <c r="B3166" s="4">
        <v>-4.0534650000000001</v>
      </c>
      <c r="C3166" s="4">
        <v>0.97594099999999995</v>
      </c>
      <c r="D3166" s="4">
        <v>1.396196</v>
      </c>
      <c r="E3166" s="4">
        <v>-1.586166</v>
      </c>
      <c r="F3166" s="4">
        <v>-1.216777</v>
      </c>
      <c r="G3166" s="4">
        <v>1.666123</v>
      </c>
      <c r="H3166" s="4" t="s">
        <v>3959</v>
      </c>
    </row>
    <row r="3167" spans="1:8">
      <c r="A3167" s="4">
        <v>4454</v>
      </c>
      <c r="B3167" s="4">
        <v>-4.3905649999999996</v>
      </c>
      <c r="C3167" s="4">
        <v>2.4114659999999999</v>
      </c>
      <c r="D3167" s="4">
        <v>0.88274799999999998</v>
      </c>
      <c r="E3167" s="4">
        <v>-2.1126450000000001</v>
      </c>
      <c r="F3167" s="4">
        <v>-1.9595860000000001</v>
      </c>
      <c r="G3167" s="4">
        <v>1.0756019999999999</v>
      </c>
      <c r="H3167" s="4" t="s">
        <v>3960</v>
      </c>
    </row>
    <row r="3168" spans="1:8">
      <c r="A3168" s="4">
        <v>4455</v>
      </c>
      <c r="B3168" s="4">
        <v>-4.2423229999999998</v>
      </c>
      <c r="C3168" s="4">
        <v>0.37574999999999997</v>
      </c>
      <c r="D3168" s="4">
        <v>-3.0302760000000002</v>
      </c>
      <c r="E3168" s="4">
        <v>1.691462</v>
      </c>
      <c r="F3168" s="4">
        <v>-0.75904199999999999</v>
      </c>
      <c r="G3168" s="4">
        <v>-0.26857399999999998</v>
      </c>
      <c r="H3168" s="4" t="s">
        <v>3961</v>
      </c>
    </row>
    <row r="3169" spans="1:8">
      <c r="A3169" s="4">
        <v>4456</v>
      </c>
      <c r="B3169" s="4">
        <v>4.5988930000000003</v>
      </c>
      <c r="C3169" s="4">
        <v>-1.496942</v>
      </c>
      <c r="D3169" s="4">
        <v>4.9264390000000002</v>
      </c>
      <c r="E3169" s="4">
        <v>4.3147630000000001</v>
      </c>
      <c r="F3169" s="4">
        <v>3.1618029999999999</v>
      </c>
      <c r="G3169" s="4">
        <v>3.5424020000000001</v>
      </c>
      <c r="H3169" s="4" t="s">
        <v>3962</v>
      </c>
    </row>
    <row r="3170" spans="1:8">
      <c r="A3170" s="4">
        <v>4457</v>
      </c>
      <c r="B3170" s="4">
        <v>0.37962400000000002</v>
      </c>
      <c r="C3170" s="4">
        <v>-0.49755700000000003</v>
      </c>
      <c r="D3170" s="4">
        <v>2.0483829999999998</v>
      </c>
      <c r="E3170" s="4">
        <v>-0.51268100000000005</v>
      </c>
      <c r="F3170" s="4">
        <v>0.31922499999999998</v>
      </c>
      <c r="G3170" s="4">
        <v>1.0622590000000001</v>
      </c>
      <c r="H3170" s="4" t="s">
        <v>3963</v>
      </c>
    </row>
    <row r="3171" spans="1:8">
      <c r="A3171" s="4">
        <v>4458</v>
      </c>
      <c r="B3171" s="4">
        <v>-4.2181610000000003</v>
      </c>
      <c r="C3171" s="4">
        <v>1.251457</v>
      </c>
      <c r="D3171" s="4">
        <v>-2.8419629999999998</v>
      </c>
      <c r="E3171" s="4">
        <v>-5.9428720000000004</v>
      </c>
      <c r="F3171" s="4">
        <v>-2.6527430000000001</v>
      </c>
      <c r="G3171" s="4">
        <v>-1.4043909999999999</v>
      </c>
      <c r="H3171" s="4" t="s">
        <v>3964</v>
      </c>
    </row>
    <row r="3172" spans="1:8">
      <c r="A3172" s="4">
        <v>4459</v>
      </c>
      <c r="B3172" s="4">
        <v>-3.1005250000000002</v>
      </c>
      <c r="C3172" s="4">
        <v>2.3511449999999998</v>
      </c>
      <c r="D3172" s="4">
        <v>-1.614322</v>
      </c>
      <c r="E3172" s="4">
        <v>-0.39873399999999998</v>
      </c>
      <c r="F3172" s="4">
        <v>0.82217200000000001</v>
      </c>
      <c r="G3172" s="4">
        <v>-0.60943000000000003</v>
      </c>
      <c r="H3172" s="4" t="s">
        <v>3965</v>
      </c>
    </row>
    <row r="3173" spans="1:8">
      <c r="A3173" s="4">
        <v>4460</v>
      </c>
      <c r="B3173" s="4">
        <v>0.25631199999999998</v>
      </c>
      <c r="C3173" s="4">
        <v>-0.36155599999999999</v>
      </c>
      <c r="D3173" s="4">
        <v>-4.3629680000000004</v>
      </c>
      <c r="E3173" s="4">
        <v>3.253673</v>
      </c>
      <c r="F3173" s="4">
        <v>1.897607</v>
      </c>
      <c r="G3173" s="4">
        <v>-1.87531</v>
      </c>
      <c r="H3173" s="4" t="s">
        <v>3966</v>
      </c>
    </row>
    <row r="3174" spans="1:8">
      <c r="A3174" s="4">
        <v>4461</v>
      </c>
      <c r="B3174" s="4">
        <v>4.5700620000000001</v>
      </c>
      <c r="C3174" s="4">
        <v>-1.4133370000000001</v>
      </c>
      <c r="D3174" s="4">
        <v>2.7479710000000002</v>
      </c>
      <c r="E3174" s="4">
        <v>0.76808100000000001</v>
      </c>
      <c r="F3174" s="4">
        <v>6.0596999999999998E-2</v>
      </c>
      <c r="G3174" s="4">
        <v>3.324884</v>
      </c>
      <c r="H3174" s="4" t="s">
        <v>3967</v>
      </c>
    </row>
    <row r="3175" spans="1:8">
      <c r="A3175" s="4">
        <v>4462</v>
      </c>
      <c r="B3175" s="4">
        <v>3.1300560000000002</v>
      </c>
      <c r="C3175" s="4">
        <v>-1.474491</v>
      </c>
      <c r="D3175" s="4">
        <v>-1.05979</v>
      </c>
      <c r="E3175" s="4">
        <v>3.0186579999999998</v>
      </c>
      <c r="F3175" s="4">
        <v>0.240703</v>
      </c>
      <c r="G3175" s="4">
        <v>0.177704</v>
      </c>
      <c r="H3175" s="4" t="s">
        <v>3968</v>
      </c>
    </row>
    <row r="3176" spans="1:8">
      <c r="A3176" s="4">
        <v>4463</v>
      </c>
      <c r="B3176" s="4">
        <v>-3.8322189999999998</v>
      </c>
      <c r="C3176" s="4">
        <v>0.842746</v>
      </c>
      <c r="D3176" s="4">
        <v>-1.651278</v>
      </c>
      <c r="E3176" s="4">
        <v>-1.599796</v>
      </c>
      <c r="F3176" s="4">
        <v>0.23988999999999999</v>
      </c>
      <c r="G3176" s="4">
        <v>-0.78266599999999997</v>
      </c>
      <c r="H3176" s="4" t="s">
        <v>3969</v>
      </c>
    </row>
    <row r="3177" spans="1:8">
      <c r="A3177" s="4">
        <v>4464</v>
      </c>
      <c r="B3177" s="4">
        <v>5.9979009999999997</v>
      </c>
      <c r="C3177" s="4">
        <v>9.6161999999999997E-2</v>
      </c>
      <c r="D3177" s="4">
        <v>1.019439</v>
      </c>
      <c r="E3177" s="4">
        <v>3.8583539999999998</v>
      </c>
      <c r="F3177" s="4">
        <v>0.71371799999999996</v>
      </c>
      <c r="G3177" s="4">
        <v>5.2582999999999998E-2</v>
      </c>
      <c r="H3177" s="4" t="s">
        <v>3970</v>
      </c>
    </row>
    <row r="3178" spans="1:8">
      <c r="A3178" s="4">
        <v>4465</v>
      </c>
      <c r="B3178" s="4">
        <v>1.0480970000000001</v>
      </c>
      <c r="C3178" s="4">
        <v>1.989889</v>
      </c>
      <c r="D3178" s="4">
        <v>-0.234959</v>
      </c>
      <c r="E3178" s="4">
        <v>-0.75661</v>
      </c>
      <c r="F3178" s="4">
        <v>0.93984100000000004</v>
      </c>
      <c r="G3178" s="4">
        <v>2.1545879999999999</v>
      </c>
      <c r="H3178" s="4" t="s">
        <v>3971</v>
      </c>
    </row>
    <row r="3179" spans="1:8">
      <c r="A3179" s="4">
        <v>4466</v>
      </c>
      <c r="B3179" s="4">
        <v>0.96154700000000004</v>
      </c>
      <c r="C3179" s="4">
        <v>-0.98110900000000001</v>
      </c>
      <c r="D3179" s="4">
        <v>2.0519720000000001</v>
      </c>
      <c r="E3179" s="4">
        <v>0.48849999999999999</v>
      </c>
      <c r="F3179" s="4">
        <v>0.33621400000000001</v>
      </c>
      <c r="G3179" s="4">
        <v>-0.24982099999999999</v>
      </c>
      <c r="H3179" s="4" t="s">
        <v>3972</v>
      </c>
    </row>
    <row r="3180" spans="1:8">
      <c r="A3180" s="4">
        <v>4467</v>
      </c>
      <c r="B3180" s="4">
        <v>1.025272</v>
      </c>
      <c r="C3180" s="4">
        <v>0.224914</v>
      </c>
      <c r="D3180" s="4">
        <v>-1.895259</v>
      </c>
      <c r="E3180" s="4">
        <v>2.3278639999999999</v>
      </c>
      <c r="F3180" s="4">
        <v>1.1371629999999999</v>
      </c>
      <c r="G3180" s="4">
        <v>0.99107100000000004</v>
      </c>
      <c r="H3180" s="4" t="s">
        <v>3973</v>
      </c>
    </row>
    <row r="3181" spans="1:8">
      <c r="A3181" s="4">
        <v>4468</v>
      </c>
      <c r="B3181" s="4">
        <v>1.4104829999999999</v>
      </c>
      <c r="C3181" s="4">
        <v>8.3538000000000001E-2</v>
      </c>
      <c r="D3181" s="4">
        <v>2.6247060000000002</v>
      </c>
      <c r="E3181" s="4">
        <v>-1.5394559999999999</v>
      </c>
      <c r="F3181" s="4">
        <v>-0.36818499999999998</v>
      </c>
      <c r="G3181" s="4">
        <v>2.8820800000000002</v>
      </c>
      <c r="H3181" s="4" t="s">
        <v>3974</v>
      </c>
    </row>
    <row r="3182" spans="1:8">
      <c r="A3182" s="4">
        <v>4469</v>
      </c>
      <c r="B3182" s="4">
        <v>0.70253399999999999</v>
      </c>
      <c r="C3182" s="4">
        <v>-0.16650200000000001</v>
      </c>
      <c r="D3182" s="4">
        <v>1.6737040000000001</v>
      </c>
      <c r="E3182" s="4">
        <v>1.9435849999999999</v>
      </c>
      <c r="F3182" s="4">
        <v>0.36840000000000001</v>
      </c>
      <c r="G3182" s="4">
        <v>2.5802710000000002</v>
      </c>
      <c r="H3182" s="4" t="s">
        <v>3975</v>
      </c>
    </row>
    <row r="3183" spans="1:8">
      <c r="A3183" s="4">
        <v>4470</v>
      </c>
      <c r="B3183" s="4">
        <v>2.9329489999999998</v>
      </c>
      <c r="C3183" s="4">
        <v>-1.670399</v>
      </c>
      <c r="D3183" s="4">
        <v>2.101696</v>
      </c>
      <c r="E3183" s="4">
        <v>4.830565</v>
      </c>
      <c r="F3183" s="4">
        <v>3.0865909999999999</v>
      </c>
      <c r="G3183" s="4">
        <v>2.2212589999999999</v>
      </c>
      <c r="H3183" s="4" t="s">
        <v>3976</v>
      </c>
    </row>
    <row r="3184" spans="1:8">
      <c r="A3184" s="4">
        <v>4471</v>
      </c>
      <c r="B3184" s="4">
        <v>-2.639748</v>
      </c>
      <c r="C3184" s="4">
        <v>5.6225999999999998E-2</v>
      </c>
      <c r="D3184" s="4">
        <v>-0.65157500000000002</v>
      </c>
      <c r="E3184" s="4">
        <v>-1.8193330000000001</v>
      </c>
      <c r="F3184" s="4">
        <v>-1.264084</v>
      </c>
      <c r="G3184" s="4">
        <v>-0.10015300000000001</v>
      </c>
      <c r="H3184" s="4" t="s">
        <v>3977</v>
      </c>
    </row>
    <row r="3185" spans="1:8">
      <c r="A3185" s="4">
        <v>4472</v>
      </c>
      <c r="B3185" s="4">
        <v>-1.278116</v>
      </c>
      <c r="C3185" s="4">
        <v>0.97994099999999995</v>
      </c>
      <c r="D3185" s="4">
        <v>4.9360000000000003E-3</v>
      </c>
      <c r="E3185" s="4">
        <v>-4.4441550000000003</v>
      </c>
      <c r="F3185" s="4">
        <v>-2.030996</v>
      </c>
      <c r="G3185" s="4">
        <v>0.52989200000000003</v>
      </c>
      <c r="H3185" s="4" t="s">
        <v>3978</v>
      </c>
    </row>
    <row r="3186" spans="1:8">
      <c r="A3186" s="4">
        <v>4473</v>
      </c>
      <c r="B3186" s="4">
        <v>-1.0989690000000001</v>
      </c>
      <c r="C3186" s="4">
        <v>0.96092599999999995</v>
      </c>
      <c r="D3186" s="4">
        <v>5.1391010000000001</v>
      </c>
      <c r="E3186" s="4">
        <v>-5.3693479999999996</v>
      </c>
      <c r="F3186" s="4">
        <v>-1.3592770000000001</v>
      </c>
      <c r="G3186" s="4">
        <v>4.0450439999999999</v>
      </c>
      <c r="H3186" s="4" t="s">
        <v>3979</v>
      </c>
    </row>
    <row r="3187" spans="1:8">
      <c r="A3187" s="4">
        <v>4474</v>
      </c>
      <c r="B3187" s="4">
        <v>1.778643</v>
      </c>
      <c r="C3187" s="4">
        <v>-0.27420299999999997</v>
      </c>
      <c r="D3187" s="4">
        <v>0.88652900000000001</v>
      </c>
      <c r="E3187" s="4">
        <v>-2.5255E-2</v>
      </c>
      <c r="F3187" s="4">
        <v>1.9207369999999999</v>
      </c>
      <c r="G3187" s="4">
        <v>1.418793</v>
      </c>
      <c r="H3187" s="4" t="s">
        <v>3980</v>
      </c>
    </row>
    <row r="3188" spans="1:8">
      <c r="A3188" s="4">
        <v>4475</v>
      </c>
      <c r="B3188" s="4">
        <v>3.450329</v>
      </c>
      <c r="C3188" s="4">
        <v>-0.63113799999999998</v>
      </c>
      <c r="D3188" s="4">
        <v>0.57828800000000002</v>
      </c>
      <c r="E3188" s="4">
        <v>4.2504670000000004</v>
      </c>
      <c r="F3188" s="4">
        <v>3.6979839999999999</v>
      </c>
      <c r="G3188" s="4">
        <v>2.7122109999999999</v>
      </c>
      <c r="H3188" s="4" t="s">
        <v>3981</v>
      </c>
    </row>
    <row r="3189" spans="1:8">
      <c r="A3189" s="4">
        <v>4476</v>
      </c>
      <c r="B3189" s="4">
        <v>-1.98434</v>
      </c>
      <c r="C3189" s="4">
        <v>1.638585</v>
      </c>
      <c r="D3189" s="4">
        <v>1.587035</v>
      </c>
      <c r="E3189" s="4">
        <v>-3.3996110000000002</v>
      </c>
      <c r="F3189" s="4">
        <v>-1.5093000000000001E-2</v>
      </c>
      <c r="G3189" s="4">
        <v>4.3760440000000003</v>
      </c>
      <c r="H3189" s="4" t="s">
        <v>3982</v>
      </c>
    </row>
    <row r="3190" spans="1:8">
      <c r="A3190" s="4">
        <v>4477</v>
      </c>
      <c r="B3190" s="4">
        <v>-2.4179349999999999</v>
      </c>
      <c r="C3190" s="4">
        <v>-0.24274200000000001</v>
      </c>
      <c r="D3190" s="4">
        <v>1.096657</v>
      </c>
      <c r="E3190" s="4">
        <v>-2.9231389999999999</v>
      </c>
      <c r="F3190" s="4">
        <v>-1.297083</v>
      </c>
      <c r="G3190" s="4">
        <v>0.65953099999999998</v>
      </c>
      <c r="H3190" s="4" t="s">
        <v>3983</v>
      </c>
    </row>
    <row r="3191" spans="1:8">
      <c r="A3191" s="4">
        <v>4478</v>
      </c>
      <c r="B3191" s="4">
        <v>-4.2787519999999999</v>
      </c>
      <c r="C3191" s="4">
        <v>-1.589547</v>
      </c>
      <c r="D3191" s="4">
        <v>-2.7191429999999999</v>
      </c>
      <c r="E3191" s="4">
        <v>-5.4451790000000004</v>
      </c>
      <c r="F3191" s="4">
        <v>-2.2498390000000001</v>
      </c>
      <c r="G3191" s="4">
        <v>-3.2354699999999998</v>
      </c>
      <c r="H3191" s="4" t="s">
        <v>3984</v>
      </c>
    </row>
    <row r="3192" spans="1:8">
      <c r="A3192" s="4">
        <v>4479</v>
      </c>
      <c r="B3192" s="4">
        <v>5.4409689999999999</v>
      </c>
      <c r="C3192" s="4">
        <v>0.499558</v>
      </c>
      <c r="D3192" s="4">
        <v>-0.89501500000000001</v>
      </c>
      <c r="E3192" s="4">
        <v>6.4306549999999998</v>
      </c>
      <c r="F3192" s="4">
        <v>3.4103949999999998</v>
      </c>
      <c r="G3192" s="4">
        <v>-1.3662829999999999</v>
      </c>
      <c r="H3192" s="4" t="s">
        <v>3985</v>
      </c>
    </row>
    <row r="3193" spans="1:8">
      <c r="A3193" s="4">
        <v>4480</v>
      </c>
      <c r="B3193" s="4">
        <v>-0.73264200000000002</v>
      </c>
      <c r="C3193" s="4">
        <v>0.192417</v>
      </c>
      <c r="D3193" s="4">
        <v>0.58456300000000005</v>
      </c>
      <c r="E3193" s="4">
        <v>0.41505999999999998</v>
      </c>
      <c r="F3193" s="4">
        <v>1.303045</v>
      </c>
      <c r="G3193" s="4">
        <v>-0.31335800000000003</v>
      </c>
      <c r="H3193" s="4" t="s">
        <v>3986</v>
      </c>
    </row>
    <row r="3194" spans="1:8">
      <c r="A3194" s="4">
        <v>4481</v>
      </c>
      <c r="B3194" s="4">
        <v>0.21745700000000001</v>
      </c>
      <c r="C3194" s="4">
        <v>1.069928</v>
      </c>
      <c r="D3194" s="4">
        <v>2.9704790000000001</v>
      </c>
      <c r="E3194" s="4">
        <v>-0.56615700000000002</v>
      </c>
      <c r="F3194" s="4">
        <v>0.75941700000000001</v>
      </c>
      <c r="G3194" s="4">
        <v>3.9757280000000002</v>
      </c>
      <c r="H3194" s="4" t="s">
        <v>3987</v>
      </c>
    </row>
    <row r="3195" spans="1:8">
      <c r="A3195" s="4">
        <v>4482</v>
      </c>
      <c r="B3195" s="4">
        <v>1.49285</v>
      </c>
      <c r="C3195" s="4">
        <v>-1.969606</v>
      </c>
      <c r="D3195" s="4">
        <v>2.0994839999999999</v>
      </c>
      <c r="E3195" s="4">
        <v>-0.664018</v>
      </c>
      <c r="F3195" s="4">
        <v>-0.64274699999999996</v>
      </c>
      <c r="G3195" s="4">
        <v>-0.35981299999999999</v>
      </c>
      <c r="H3195" s="4" t="s">
        <v>3988</v>
      </c>
    </row>
    <row r="3196" spans="1:8">
      <c r="A3196" s="4">
        <v>4483</v>
      </c>
      <c r="B3196" s="4">
        <v>-1.430707</v>
      </c>
      <c r="C3196" s="4">
        <v>-0.19706599999999999</v>
      </c>
      <c r="D3196" s="4">
        <v>-4.795534</v>
      </c>
      <c r="E3196" s="4">
        <v>-0.61632900000000002</v>
      </c>
      <c r="F3196" s="4">
        <v>1.2135149999999999</v>
      </c>
      <c r="G3196" s="4">
        <v>-4.4787619999999997</v>
      </c>
      <c r="H3196" s="4" t="s">
        <v>3989</v>
      </c>
    </row>
    <row r="3197" spans="1:8">
      <c r="A3197" s="4">
        <v>4484</v>
      </c>
      <c r="B3197" s="4">
        <v>-0.374919</v>
      </c>
      <c r="C3197" s="4">
        <v>-3.9703719999999998</v>
      </c>
      <c r="D3197" s="4">
        <v>-2.3148650000000002</v>
      </c>
      <c r="E3197" s="4">
        <v>-0.78002199999999999</v>
      </c>
      <c r="F3197" s="4">
        <v>9.5856999999999998E-2</v>
      </c>
      <c r="G3197" s="4">
        <v>-6.3756240000000002</v>
      </c>
      <c r="H3197" s="4" t="s">
        <v>3990</v>
      </c>
    </row>
    <row r="3198" spans="1:8">
      <c r="A3198" s="4">
        <v>4485</v>
      </c>
      <c r="B3198" s="4">
        <v>-1.277989</v>
      </c>
      <c r="C3198" s="4">
        <v>-3.0206029999999999</v>
      </c>
      <c r="D3198" s="4">
        <v>-0.15743599999999999</v>
      </c>
      <c r="E3198" s="4">
        <v>-5.6448900000000002</v>
      </c>
      <c r="F3198" s="4">
        <v>-1.026969</v>
      </c>
      <c r="G3198" s="4">
        <v>-3.173365</v>
      </c>
      <c r="H3198" s="4" t="s">
        <v>3991</v>
      </c>
    </row>
    <row r="3199" spans="1:8">
      <c r="A3199" s="4">
        <v>4486</v>
      </c>
      <c r="B3199" s="4">
        <v>1.432261</v>
      </c>
      <c r="C3199" s="4">
        <v>-0.40521600000000002</v>
      </c>
      <c r="D3199" s="4">
        <v>2.3939780000000002</v>
      </c>
      <c r="E3199" s="4">
        <v>8.8546E-2</v>
      </c>
      <c r="F3199" s="4">
        <v>-0.24137600000000001</v>
      </c>
      <c r="G3199" s="4">
        <v>2.378339</v>
      </c>
      <c r="H3199" s="4" t="s">
        <v>3992</v>
      </c>
    </row>
    <row r="3200" spans="1:8">
      <c r="A3200" s="4">
        <v>4487</v>
      </c>
      <c r="B3200" s="4">
        <v>-6.3793819999999997</v>
      </c>
      <c r="C3200" s="4">
        <v>-1.071342</v>
      </c>
      <c r="D3200" s="4">
        <v>-2.088435</v>
      </c>
      <c r="E3200" s="4">
        <v>0.50121499999999997</v>
      </c>
      <c r="F3200" s="4">
        <v>-1.5975980000000001</v>
      </c>
      <c r="G3200" s="4">
        <v>-2.1902499999999998</v>
      </c>
      <c r="H3200" s="4" t="s">
        <v>3993</v>
      </c>
    </row>
    <row r="3201" spans="1:8">
      <c r="A3201" s="4">
        <v>4488</v>
      </c>
      <c r="B3201" s="4">
        <v>-3.8104200000000001</v>
      </c>
      <c r="C3201" s="4">
        <v>0.82139700000000004</v>
      </c>
      <c r="D3201" s="4">
        <v>1.8131569999999999</v>
      </c>
      <c r="E3201" s="4">
        <v>-2.145794</v>
      </c>
      <c r="F3201" s="4">
        <v>-1.0918270000000001</v>
      </c>
      <c r="G3201" s="4">
        <v>1.5320750000000001</v>
      </c>
      <c r="H3201" s="4" t="s">
        <v>3994</v>
      </c>
    </row>
    <row r="3202" spans="1:8">
      <c r="A3202" s="4">
        <v>4489</v>
      </c>
      <c r="B3202" s="4">
        <v>-5.994821</v>
      </c>
      <c r="C3202" s="4">
        <v>1.6485479999999999</v>
      </c>
      <c r="D3202" s="4">
        <v>-0.706287</v>
      </c>
      <c r="E3202" s="4">
        <v>-2.7324060000000001</v>
      </c>
      <c r="F3202" s="4">
        <v>-1.7987310000000001</v>
      </c>
      <c r="G3202" s="4">
        <v>-2.6214780000000002</v>
      </c>
      <c r="H3202" s="4" t="s">
        <v>3995</v>
      </c>
    </row>
    <row r="3203" spans="1:8">
      <c r="A3203" s="4">
        <v>4490</v>
      </c>
      <c r="B3203" s="4">
        <v>4.9746290000000002</v>
      </c>
      <c r="C3203" s="4">
        <v>-2.9652150000000002</v>
      </c>
      <c r="D3203" s="4">
        <v>6.029566</v>
      </c>
      <c r="E3203" s="4">
        <v>-1.5418270000000001</v>
      </c>
      <c r="F3203" s="4">
        <v>0.85104100000000005</v>
      </c>
      <c r="G3203" s="4">
        <v>1.909732</v>
      </c>
      <c r="H3203" s="4" t="s">
        <v>3996</v>
      </c>
    </row>
    <row r="3204" spans="1:8">
      <c r="A3204" s="4">
        <v>4491</v>
      </c>
      <c r="B3204" s="4">
        <v>-0.60350499999999996</v>
      </c>
      <c r="C3204" s="4">
        <v>1.9343589999999999</v>
      </c>
      <c r="D3204" s="4">
        <v>2.0753499999999998</v>
      </c>
      <c r="E3204" s="4">
        <v>-1.8970009999999999</v>
      </c>
      <c r="F3204" s="4">
        <v>0.10863299999999999</v>
      </c>
      <c r="G3204" s="4">
        <v>2.4744519999999999</v>
      </c>
      <c r="H3204" s="4" t="s">
        <v>3997</v>
      </c>
    </row>
    <row r="3205" spans="1:8">
      <c r="A3205" s="4">
        <v>4492</v>
      </c>
      <c r="B3205" s="4">
        <v>1.22614</v>
      </c>
      <c r="C3205" s="4">
        <v>0.30294900000000002</v>
      </c>
      <c r="D3205" s="4">
        <v>0.41716799999999998</v>
      </c>
      <c r="E3205" s="4">
        <v>-0.41082800000000003</v>
      </c>
      <c r="F3205" s="4">
        <v>-5.1083000000000003E-2</v>
      </c>
      <c r="G3205" s="4">
        <v>2.777749</v>
      </c>
      <c r="H3205" s="4" t="s">
        <v>3998</v>
      </c>
    </row>
    <row r="3206" spans="1:8">
      <c r="A3206" s="4">
        <v>4493</v>
      </c>
      <c r="B3206" s="4">
        <v>-1.529617</v>
      </c>
      <c r="C3206" s="4">
        <v>-6.4695000000000003E-2</v>
      </c>
      <c r="D3206" s="4">
        <v>1.6105769999999999</v>
      </c>
      <c r="E3206" s="4">
        <v>-1.691103</v>
      </c>
      <c r="F3206" s="4">
        <v>-4.3484000000000002E-2</v>
      </c>
      <c r="G3206" s="4">
        <v>0.96712100000000001</v>
      </c>
      <c r="H3206" s="4" t="s">
        <v>3999</v>
      </c>
    </row>
    <row r="3207" spans="1:8">
      <c r="A3207" s="4">
        <v>4494</v>
      </c>
      <c r="B3207" s="4">
        <v>-2.4443809999999999</v>
      </c>
      <c r="C3207" s="4">
        <v>0.813994</v>
      </c>
      <c r="D3207" s="4">
        <v>-4.5692999999999998E-2</v>
      </c>
      <c r="E3207" s="4">
        <v>-2.460407</v>
      </c>
      <c r="F3207" s="4">
        <v>0.27257100000000001</v>
      </c>
      <c r="G3207" s="4">
        <v>-0.43798700000000002</v>
      </c>
      <c r="H3207" s="4" t="s">
        <v>4000</v>
      </c>
    </row>
    <row r="3208" spans="1:8">
      <c r="A3208" s="4">
        <v>4495</v>
      </c>
      <c r="B3208" s="4">
        <v>-7.2449389999999996</v>
      </c>
      <c r="C3208" s="4">
        <v>0.28019899999999998</v>
      </c>
      <c r="D3208" s="4">
        <v>5.4398609999999996</v>
      </c>
      <c r="E3208" s="4">
        <v>-6.4598950000000004</v>
      </c>
      <c r="F3208" s="4">
        <v>-1.491263</v>
      </c>
      <c r="G3208" s="4">
        <v>5.171964</v>
      </c>
      <c r="H3208" s="4" t="s">
        <v>4001</v>
      </c>
    </row>
    <row r="3209" spans="1:8">
      <c r="A3209" s="4">
        <v>4496</v>
      </c>
      <c r="B3209" s="4">
        <v>-0.711947</v>
      </c>
      <c r="C3209" s="4">
        <v>-0.39361800000000002</v>
      </c>
      <c r="D3209" s="4">
        <v>4.074694</v>
      </c>
      <c r="E3209" s="4">
        <v>-3.8892579999999999</v>
      </c>
      <c r="F3209" s="4">
        <v>-5.9166999999999997E-2</v>
      </c>
      <c r="G3209" s="4">
        <v>4.262734</v>
      </c>
      <c r="H3209" s="4" t="s">
        <v>4002</v>
      </c>
    </row>
    <row r="3210" spans="1:8">
      <c r="A3210" s="4">
        <v>4497</v>
      </c>
      <c r="B3210" s="4">
        <v>1.23797</v>
      </c>
      <c r="C3210" s="4">
        <v>-3.253104</v>
      </c>
      <c r="D3210" s="4">
        <v>-6.9348619999999999</v>
      </c>
      <c r="E3210" s="4">
        <v>-3.4438369999999998</v>
      </c>
      <c r="F3210" s="4">
        <v>-1.3515109999999999</v>
      </c>
      <c r="G3210" s="4">
        <v>-8.2531429999999997</v>
      </c>
      <c r="H3210" s="4" t="s">
        <v>4003</v>
      </c>
    </row>
    <row r="3211" spans="1:8">
      <c r="A3211" s="4">
        <v>4498</v>
      </c>
      <c r="B3211" s="4">
        <v>-6.056114</v>
      </c>
      <c r="C3211" s="4">
        <v>1.8547229999999999</v>
      </c>
      <c r="D3211" s="4">
        <v>-3.5109599999999999</v>
      </c>
      <c r="E3211" s="4">
        <v>-0.89922400000000002</v>
      </c>
      <c r="F3211" s="4">
        <v>-1.9768939999999999</v>
      </c>
      <c r="G3211" s="4">
        <v>-0.55628999999999995</v>
      </c>
      <c r="H3211" s="4" t="s">
        <v>4004</v>
      </c>
    </row>
    <row r="3212" spans="1:8">
      <c r="A3212" s="4">
        <v>4499</v>
      </c>
      <c r="B3212" s="4">
        <v>-12.733359999999999</v>
      </c>
      <c r="C3212" s="4">
        <v>0.89564999999999995</v>
      </c>
      <c r="D3212" s="4">
        <v>-4.3052089999999996</v>
      </c>
      <c r="E3212" s="4">
        <v>-4.1540169999999996</v>
      </c>
      <c r="F3212" s="4">
        <v>-1.610055</v>
      </c>
      <c r="G3212" s="4">
        <v>-1.841704</v>
      </c>
      <c r="H3212" s="4" t="s">
        <v>4005</v>
      </c>
    </row>
    <row r="3213" spans="1:8">
      <c r="A3213" s="4">
        <v>4500</v>
      </c>
      <c r="B3213" s="4">
        <v>-0.97004500000000005</v>
      </c>
      <c r="C3213" s="4">
        <v>0.55666300000000002</v>
      </c>
      <c r="D3213" s="4">
        <v>0.115554</v>
      </c>
      <c r="E3213" s="4">
        <v>1.299258</v>
      </c>
      <c r="F3213" s="4">
        <v>-0.13406100000000001</v>
      </c>
      <c r="G3213" s="4">
        <v>0.46061099999999999</v>
      </c>
      <c r="H3213" s="4" t="s">
        <v>4006</v>
      </c>
    </row>
    <row r="3214" spans="1:8">
      <c r="A3214" s="4">
        <v>4501</v>
      </c>
      <c r="B3214" s="4">
        <v>0.79112199999999999</v>
      </c>
      <c r="C3214" s="4">
        <v>0.72329699999999997</v>
      </c>
      <c r="D3214" s="4">
        <v>1.469285</v>
      </c>
      <c r="E3214" s="4">
        <v>-3.124107</v>
      </c>
      <c r="F3214" s="4">
        <v>-1.105499</v>
      </c>
      <c r="G3214" s="4">
        <v>3.6090409999999999</v>
      </c>
      <c r="H3214" s="4" t="s">
        <v>4007</v>
      </c>
    </row>
    <row r="3215" spans="1:8">
      <c r="A3215" s="4">
        <v>4502</v>
      </c>
      <c r="B3215" s="4">
        <v>-1.742812</v>
      </c>
      <c r="C3215" s="4">
        <v>-0.46406999999999998</v>
      </c>
      <c r="D3215" s="4">
        <v>0.30538700000000002</v>
      </c>
      <c r="E3215" s="4">
        <v>-0.46970800000000001</v>
      </c>
      <c r="F3215" s="4">
        <v>1.583345</v>
      </c>
      <c r="G3215" s="4">
        <v>1.0768549999999999</v>
      </c>
      <c r="H3215" s="4" t="s">
        <v>4008</v>
      </c>
    </row>
    <row r="3216" spans="1:8">
      <c r="A3216" s="4">
        <v>4503</v>
      </c>
      <c r="B3216" s="4">
        <v>1.10833</v>
      </c>
      <c r="C3216" s="4">
        <v>1.382042</v>
      </c>
      <c r="D3216" s="4">
        <v>-1.628986</v>
      </c>
      <c r="E3216" s="4">
        <v>-0.51280400000000004</v>
      </c>
      <c r="F3216" s="4">
        <v>-1.2335989999999999</v>
      </c>
      <c r="G3216" s="4">
        <v>2.1157349999999999</v>
      </c>
      <c r="H3216" s="4" t="s">
        <v>4009</v>
      </c>
    </row>
    <row r="3217" spans="1:8">
      <c r="A3217" s="4">
        <v>4504</v>
      </c>
      <c r="B3217" s="4">
        <v>5.6985239999999999</v>
      </c>
      <c r="C3217" s="4">
        <v>-0.662385</v>
      </c>
      <c r="D3217" s="4">
        <v>1.9037679999999999</v>
      </c>
      <c r="E3217" s="4">
        <v>2.2022409999999999</v>
      </c>
      <c r="F3217" s="4">
        <v>0.41966999999999999</v>
      </c>
      <c r="G3217" s="4">
        <v>2.933843</v>
      </c>
      <c r="H3217" s="4" t="s">
        <v>4010</v>
      </c>
    </row>
    <row r="3218" spans="1:8">
      <c r="A3218" s="4">
        <v>4505</v>
      </c>
      <c r="B3218" s="4">
        <v>3.4609839999999998</v>
      </c>
      <c r="C3218" s="4">
        <v>-0.81593499999999997</v>
      </c>
      <c r="D3218" s="4">
        <v>2.3301180000000001</v>
      </c>
      <c r="E3218" s="4">
        <v>0.32811299999999999</v>
      </c>
      <c r="F3218" s="4">
        <v>-0.50890100000000005</v>
      </c>
      <c r="G3218" s="4">
        <v>4.1716259999999998</v>
      </c>
      <c r="H3218" s="4" t="s">
        <v>4011</v>
      </c>
    </row>
    <row r="3219" spans="1:8">
      <c r="A3219" s="4">
        <v>4506</v>
      </c>
      <c r="B3219" s="4">
        <v>2.5195829999999999</v>
      </c>
      <c r="C3219" s="4">
        <v>0.70913300000000001</v>
      </c>
      <c r="D3219" s="4">
        <v>2.1761729999999999</v>
      </c>
      <c r="E3219" s="4">
        <v>3.3401689999999999</v>
      </c>
      <c r="F3219" s="4">
        <v>2.200393</v>
      </c>
      <c r="G3219" s="4">
        <v>1.8765229999999999</v>
      </c>
      <c r="H3219" s="4" t="s">
        <v>4012</v>
      </c>
    </row>
    <row r="3220" spans="1:8">
      <c r="A3220" s="4">
        <v>4507</v>
      </c>
      <c r="B3220" s="4">
        <v>1.938882</v>
      </c>
      <c r="C3220" s="4">
        <v>-3.2821999999999997E-2</v>
      </c>
      <c r="D3220" s="4">
        <v>1.4176120000000001</v>
      </c>
      <c r="E3220" s="4">
        <v>0.88506499999999999</v>
      </c>
      <c r="F3220" s="4">
        <v>0.31656099999999998</v>
      </c>
      <c r="G3220" s="4">
        <v>0.90599799999999997</v>
      </c>
      <c r="H3220" s="4" t="s">
        <v>4013</v>
      </c>
    </row>
    <row r="3221" spans="1:8">
      <c r="A3221" s="4">
        <v>4508</v>
      </c>
      <c r="B3221" s="4">
        <v>-3.4580890000000002</v>
      </c>
      <c r="C3221" s="4">
        <v>0.93151099999999998</v>
      </c>
      <c r="D3221" s="4">
        <v>0.83501000000000003</v>
      </c>
      <c r="E3221" s="4">
        <v>-0.98542799999999997</v>
      </c>
      <c r="F3221" s="4">
        <v>-0.44517400000000001</v>
      </c>
      <c r="G3221" s="4">
        <v>2.1208290000000001</v>
      </c>
      <c r="H3221" s="4" t="s">
        <v>4014</v>
      </c>
    </row>
    <row r="3222" spans="1:8">
      <c r="A3222" s="4">
        <v>4509</v>
      </c>
      <c r="B3222" s="4">
        <v>1.3590469999999999</v>
      </c>
      <c r="C3222" s="4">
        <v>-1.0754269999999999</v>
      </c>
      <c r="D3222" s="4">
        <v>1.610284</v>
      </c>
      <c r="E3222" s="4">
        <v>-2.7204350000000002</v>
      </c>
      <c r="F3222" s="4">
        <v>-0.67169900000000005</v>
      </c>
      <c r="G3222" s="4">
        <v>1.0908329999999999</v>
      </c>
      <c r="H3222" s="4" t="s">
        <v>4015</v>
      </c>
    </row>
    <row r="3223" spans="1:8">
      <c r="A3223" s="4">
        <v>4510</v>
      </c>
      <c r="B3223" s="4">
        <v>1.5859239999999999</v>
      </c>
      <c r="C3223" s="4">
        <v>0.87139999999999995</v>
      </c>
      <c r="D3223" s="4">
        <v>-0.14457500000000001</v>
      </c>
      <c r="E3223" s="4">
        <v>-0.57865599999999995</v>
      </c>
      <c r="F3223" s="4">
        <v>1.0252410000000001</v>
      </c>
      <c r="G3223" s="4">
        <v>-0.34714899999999999</v>
      </c>
      <c r="H3223" s="4" t="s">
        <v>4016</v>
      </c>
    </row>
    <row r="3224" spans="1:8">
      <c r="A3224" s="4">
        <v>4511</v>
      </c>
      <c r="B3224" s="4">
        <v>4.4900039999999999</v>
      </c>
      <c r="C3224" s="4">
        <v>-2.3165070000000001</v>
      </c>
      <c r="D3224" s="4">
        <v>1.7553639999999999</v>
      </c>
      <c r="E3224" s="4">
        <v>1.0012700000000001</v>
      </c>
      <c r="F3224" s="4">
        <v>-1.2186000000000001E-2</v>
      </c>
      <c r="G3224" s="4">
        <v>1.492553</v>
      </c>
      <c r="H3224" s="4" t="s">
        <v>4017</v>
      </c>
    </row>
    <row r="3225" spans="1:8">
      <c r="A3225" s="4">
        <v>4512</v>
      </c>
      <c r="B3225" s="4">
        <v>2.5054720000000001</v>
      </c>
      <c r="C3225" s="4">
        <v>0.15387600000000001</v>
      </c>
      <c r="D3225" s="4">
        <v>0.92852699999999999</v>
      </c>
      <c r="E3225" s="4">
        <v>-0.79190300000000002</v>
      </c>
      <c r="F3225" s="4">
        <v>-4.6559000000000003E-2</v>
      </c>
      <c r="G3225" s="4">
        <v>0.59633000000000003</v>
      </c>
      <c r="H3225" s="4" t="s">
        <v>4018</v>
      </c>
    </row>
    <row r="3226" spans="1:8">
      <c r="A3226" s="4">
        <v>4513</v>
      </c>
      <c r="B3226" s="4">
        <v>-4.045604</v>
      </c>
      <c r="C3226" s="4">
        <v>1.769984</v>
      </c>
      <c r="D3226" s="4">
        <v>-3.5362390000000001</v>
      </c>
      <c r="E3226" s="4">
        <v>-0.76048899999999997</v>
      </c>
      <c r="F3226" s="4">
        <v>-0.11538</v>
      </c>
      <c r="G3226" s="4">
        <v>-2.2896429999999999</v>
      </c>
      <c r="H3226" s="4" t="s">
        <v>4019</v>
      </c>
    </row>
    <row r="3227" spans="1:8">
      <c r="A3227" s="4">
        <v>4514</v>
      </c>
      <c r="B3227" s="4">
        <v>6.9520879999999998</v>
      </c>
      <c r="C3227" s="4">
        <v>1.090597</v>
      </c>
      <c r="D3227" s="4">
        <v>3.604149</v>
      </c>
      <c r="E3227" s="4">
        <v>-2.8760469999999998</v>
      </c>
      <c r="F3227" s="4">
        <v>-2.0567980000000001</v>
      </c>
      <c r="G3227" s="4">
        <v>6.3583689999999997</v>
      </c>
      <c r="H3227" s="4" t="s">
        <v>4020</v>
      </c>
    </row>
    <row r="3228" spans="1:8">
      <c r="A3228" s="4">
        <v>4515</v>
      </c>
      <c r="B3228" s="4">
        <v>-4.3664019999999999</v>
      </c>
      <c r="C3228" s="4">
        <v>1.08965</v>
      </c>
      <c r="D3228" s="4">
        <v>-2.0051489999999998</v>
      </c>
      <c r="E3228" s="4">
        <v>-1.013568</v>
      </c>
      <c r="F3228" s="4">
        <v>1.0604180000000001</v>
      </c>
      <c r="G3228" s="4">
        <v>-0.61810399999999999</v>
      </c>
      <c r="H3228" s="4" t="s">
        <v>4021</v>
      </c>
    </row>
    <row r="3229" spans="1:8">
      <c r="A3229" s="4">
        <v>4516</v>
      </c>
      <c r="B3229" s="4">
        <v>7.8811210000000003</v>
      </c>
      <c r="C3229" s="4">
        <v>2.9544239999999999</v>
      </c>
      <c r="D3229" s="4">
        <v>2.1911070000000001</v>
      </c>
      <c r="E3229" s="4">
        <v>-0.60742300000000005</v>
      </c>
      <c r="F3229" s="4">
        <v>0.38441799999999998</v>
      </c>
      <c r="G3229" s="4">
        <v>3.0092080000000001</v>
      </c>
      <c r="H3229" s="4" t="s">
        <v>4022</v>
      </c>
    </row>
    <row r="3230" spans="1:8">
      <c r="A3230" s="4">
        <v>4517</v>
      </c>
      <c r="B3230" s="4">
        <v>-0.10533099999999999</v>
      </c>
      <c r="C3230" s="4">
        <v>1.624978</v>
      </c>
      <c r="D3230" s="4">
        <v>-3.5624570000000002</v>
      </c>
      <c r="E3230" s="4">
        <v>2.3363170000000002</v>
      </c>
      <c r="F3230" s="4">
        <v>-0.14424799999999999</v>
      </c>
      <c r="G3230" s="4">
        <v>0.32820899999999997</v>
      </c>
      <c r="H3230" s="4" t="s">
        <v>4023</v>
      </c>
    </row>
    <row r="3231" spans="1:8">
      <c r="A3231" s="4">
        <v>4518</v>
      </c>
      <c r="B3231" s="4">
        <v>0.18709799999999999</v>
      </c>
      <c r="C3231" s="4">
        <v>0.86724299999999999</v>
      </c>
      <c r="D3231" s="4">
        <v>0.31888699999999998</v>
      </c>
      <c r="E3231" s="4">
        <v>1.1370100000000001</v>
      </c>
      <c r="F3231" s="4">
        <v>2.397723</v>
      </c>
      <c r="G3231" s="4">
        <v>2.1211129999999998</v>
      </c>
      <c r="H3231" s="4" t="s">
        <v>4024</v>
      </c>
    </row>
    <row r="3232" spans="1:8">
      <c r="A3232" s="4">
        <v>4519</v>
      </c>
      <c r="B3232" s="4">
        <v>2.8736769999999998</v>
      </c>
      <c r="C3232" s="4">
        <v>0.55713800000000002</v>
      </c>
      <c r="D3232" s="4">
        <v>-0.808388</v>
      </c>
      <c r="E3232" s="4">
        <v>2.5189699999999999</v>
      </c>
      <c r="F3232" s="4">
        <v>0.97348500000000004</v>
      </c>
      <c r="G3232" s="4">
        <v>-2.1609729999999998</v>
      </c>
      <c r="H3232" s="4" t="s">
        <v>4025</v>
      </c>
    </row>
    <row r="3233" spans="1:8">
      <c r="A3233" s="4">
        <v>4520</v>
      </c>
      <c r="B3233" s="4">
        <v>-2.1850040000000002</v>
      </c>
      <c r="C3233" s="4">
        <v>1.2271989999999999</v>
      </c>
      <c r="D3233" s="4">
        <v>-0.641208</v>
      </c>
      <c r="E3233" s="4">
        <v>-0.23996700000000001</v>
      </c>
      <c r="F3233" s="4">
        <v>0.43058600000000002</v>
      </c>
      <c r="G3233" s="4">
        <v>1.3082530000000001</v>
      </c>
      <c r="H3233" s="4" t="s">
        <v>4026</v>
      </c>
    </row>
    <row r="3234" spans="1:8">
      <c r="A3234" s="4">
        <v>4521</v>
      </c>
      <c r="B3234" s="4">
        <v>0.93395300000000003</v>
      </c>
      <c r="C3234" s="4">
        <v>-1.0802160000000001</v>
      </c>
      <c r="D3234" s="4">
        <v>2.0325299999999999</v>
      </c>
      <c r="E3234" s="4">
        <v>1.9025559999999999</v>
      </c>
      <c r="F3234" s="4">
        <v>1.7257610000000001</v>
      </c>
      <c r="G3234" s="4">
        <v>-0.294798</v>
      </c>
      <c r="H3234" s="4" t="s">
        <v>4027</v>
      </c>
    </row>
    <row r="3235" spans="1:8">
      <c r="A3235" s="4">
        <v>4522</v>
      </c>
      <c r="B3235" s="4">
        <v>0.80141300000000004</v>
      </c>
      <c r="C3235" s="4">
        <v>0.56388799999999994</v>
      </c>
      <c r="D3235" s="4">
        <v>0.83692200000000005</v>
      </c>
      <c r="E3235" s="4">
        <v>-1.134341</v>
      </c>
      <c r="F3235" s="4">
        <v>0.27466499999999999</v>
      </c>
      <c r="G3235" s="4">
        <v>1.726548</v>
      </c>
      <c r="H3235" s="4" t="s">
        <v>4028</v>
      </c>
    </row>
    <row r="3236" spans="1:8">
      <c r="A3236" s="4">
        <v>4523</v>
      </c>
      <c r="B3236" s="4">
        <v>3.4358780000000002</v>
      </c>
      <c r="C3236" s="4">
        <v>0.780524</v>
      </c>
      <c r="D3236" s="4">
        <v>3.961427</v>
      </c>
      <c r="E3236" s="4">
        <v>-0.84292999999999996</v>
      </c>
      <c r="F3236" s="4">
        <v>-0.17134099999999999</v>
      </c>
      <c r="G3236" s="4">
        <v>5.2888830000000002</v>
      </c>
      <c r="H3236" s="4" t="s">
        <v>4029</v>
      </c>
    </row>
    <row r="3237" spans="1:8">
      <c r="A3237" s="4">
        <v>4524</v>
      </c>
      <c r="B3237" s="4">
        <v>-3.5584259999999999</v>
      </c>
      <c r="C3237" s="4">
        <v>2.1281780000000001</v>
      </c>
      <c r="D3237" s="4">
        <v>0.416186</v>
      </c>
      <c r="E3237" s="4">
        <v>-0.541987</v>
      </c>
      <c r="F3237" s="4">
        <v>-0.941411</v>
      </c>
      <c r="G3237" s="4">
        <v>-0.88807800000000003</v>
      </c>
      <c r="H3237" s="4" t="s">
        <v>4030</v>
      </c>
    </row>
    <row r="3238" spans="1:8">
      <c r="A3238" s="4">
        <v>4525</v>
      </c>
      <c r="B3238" s="4">
        <v>1.018216</v>
      </c>
      <c r="C3238" s="4">
        <v>1.9045920000000001</v>
      </c>
      <c r="D3238" s="4">
        <v>2.42299</v>
      </c>
      <c r="E3238" s="4">
        <v>0.92016600000000004</v>
      </c>
      <c r="F3238" s="4">
        <v>1.1099950000000001</v>
      </c>
      <c r="G3238" s="4">
        <v>1.8539509999999999</v>
      </c>
      <c r="H3238" s="4" t="s">
        <v>4031</v>
      </c>
    </row>
    <row r="3239" spans="1:8">
      <c r="A3239" s="4">
        <v>4526</v>
      </c>
      <c r="B3239" s="4">
        <v>-2.332862</v>
      </c>
      <c r="C3239" s="4">
        <v>1.0390349999999999</v>
      </c>
      <c r="D3239" s="4">
        <v>0.79306200000000004</v>
      </c>
      <c r="E3239" s="4">
        <v>-1.817763</v>
      </c>
      <c r="F3239" s="4">
        <v>-0.42786600000000002</v>
      </c>
      <c r="G3239" s="4">
        <v>7.1657999999999999E-2</v>
      </c>
      <c r="H3239" s="4" t="s">
        <v>4032</v>
      </c>
    </row>
    <row r="3240" spans="1:8">
      <c r="A3240" s="4">
        <v>4527</v>
      </c>
      <c r="B3240" s="4">
        <v>2.2161840000000002</v>
      </c>
      <c r="C3240" s="4">
        <v>0.36608499999999999</v>
      </c>
      <c r="D3240" s="4">
        <v>1.3592439999999999</v>
      </c>
      <c r="E3240" s="4">
        <v>3.8479679999999998</v>
      </c>
      <c r="F3240" s="4">
        <v>0.15723899999999999</v>
      </c>
      <c r="G3240" s="4">
        <v>0.808782</v>
      </c>
      <c r="H3240" s="4" t="s">
        <v>4033</v>
      </c>
    </row>
    <row r="3241" spans="1:8">
      <c r="A3241" s="4">
        <v>4528</v>
      </c>
      <c r="B3241" s="4">
        <v>-1.499131</v>
      </c>
      <c r="C3241" s="4">
        <v>-0.40767700000000001</v>
      </c>
      <c r="D3241" s="4">
        <v>3.8982329999999998</v>
      </c>
      <c r="E3241" s="4">
        <v>-2.022176</v>
      </c>
      <c r="F3241" s="4">
        <v>-1.229066</v>
      </c>
      <c r="G3241" s="4">
        <v>3.1030350000000002</v>
      </c>
      <c r="H3241" s="4" t="s">
        <v>4034</v>
      </c>
    </row>
    <row r="3242" spans="1:8">
      <c r="A3242" s="4">
        <v>4529</v>
      </c>
      <c r="B3242" s="4">
        <v>0.99399099999999996</v>
      </c>
      <c r="C3242" s="4">
        <v>0.87835600000000003</v>
      </c>
      <c r="D3242" s="4">
        <v>1.1015299999999999</v>
      </c>
      <c r="E3242" s="4">
        <v>-0.73530600000000002</v>
      </c>
      <c r="F3242" s="4">
        <v>-0.67913900000000005</v>
      </c>
      <c r="G3242" s="4">
        <v>3.7108699999999999</v>
      </c>
      <c r="H3242" s="4" t="s">
        <v>4035</v>
      </c>
    </row>
    <row r="3243" spans="1:8">
      <c r="A3243" s="4">
        <v>4530</v>
      </c>
      <c r="B3243" s="4">
        <v>0.89928600000000003</v>
      </c>
      <c r="C3243" s="4">
        <v>0.81986300000000001</v>
      </c>
      <c r="D3243" s="4">
        <v>-0.80476099999999995</v>
      </c>
      <c r="E3243" s="4">
        <v>1.7544960000000001</v>
      </c>
      <c r="F3243" s="4">
        <v>1.360614</v>
      </c>
      <c r="G3243" s="4">
        <v>-1.7244790000000001</v>
      </c>
      <c r="H3243" s="4" t="s">
        <v>4036</v>
      </c>
    </row>
    <row r="3244" spans="1:8">
      <c r="A3244" s="4">
        <v>4531</v>
      </c>
      <c r="B3244" s="4">
        <v>-2.5790229999999998</v>
      </c>
      <c r="C3244" s="4">
        <v>-0.75651999999999997</v>
      </c>
      <c r="D3244" s="4">
        <v>-0.10910300000000001</v>
      </c>
      <c r="E3244" s="4">
        <v>1.0853569999999999</v>
      </c>
      <c r="F3244" s="4">
        <v>-1.6686890000000001</v>
      </c>
      <c r="G3244" s="4">
        <v>-1.7975000000000001</v>
      </c>
      <c r="H3244" s="4" t="s">
        <v>4037</v>
      </c>
    </row>
    <row r="3245" spans="1:8">
      <c r="A3245" s="4">
        <v>4532</v>
      </c>
      <c r="B3245" s="4">
        <v>-4.7906560000000002</v>
      </c>
      <c r="C3245" s="4">
        <v>1.367456</v>
      </c>
      <c r="D3245" s="4">
        <v>-2.4156179999999998</v>
      </c>
      <c r="E3245" s="4">
        <v>-1.196197</v>
      </c>
      <c r="F3245" s="4">
        <v>0.26075900000000002</v>
      </c>
      <c r="G3245" s="4">
        <v>-1.5020119999999999</v>
      </c>
      <c r="H3245" s="4" t="s">
        <v>4038</v>
      </c>
    </row>
    <row r="3246" spans="1:8">
      <c r="A3246" s="4">
        <v>4533</v>
      </c>
      <c r="B3246" s="4">
        <v>0.76433600000000002</v>
      </c>
      <c r="C3246" s="4">
        <v>1.2434400000000001</v>
      </c>
      <c r="D3246" s="4">
        <v>0.737479</v>
      </c>
      <c r="E3246" s="4">
        <v>1.7726500000000001</v>
      </c>
      <c r="F3246" s="4">
        <v>1.127135</v>
      </c>
      <c r="G3246" s="4">
        <v>-0.73393699999999995</v>
      </c>
      <c r="H3246" s="4" t="s">
        <v>4039</v>
      </c>
    </row>
    <row r="3247" spans="1:8">
      <c r="A3247" s="4">
        <v>4534</v>
      </c>
      <c r="B3247" s="4">
        <v>-5.3763999999999999E-2</v>
      </c>
      <c r="C3247" s="4">
        <v>-1.755109</v>
      </c>
      <c r="D3247" s="4">
        <v>3.598646</v>
      </c>
      <c r="E3247" s="4">
        <v>-0.55114399999999997</v>
      </c>
      <c r="F3247" s="4">
        <v>-0.82421900000000003</v>
      </c>
      <c r="G3247" s="4">
        <v>-3.6818059999999999</v>
      </c>
      <c r="H3247" s="4" t="s">
        <v>4040</v>
      </c>
    </row>
    <row r="3248" spans="1:8">
      <c r="A3248" s="4">
        <v>4535</v>
      </c>
      <c r="B3248" s="4">
        <v>3.8422130000000001</v>
      </c>
      <c r="C3248" s="4">
        <v>-0.100025</v>
      </c>
      <c r="D3248" s="4">
        <v>7.2635000000000005E-2</v>
      </c>
      <c r="E3248" s="4">
        <v>-2.3949500000000001</v>
      </c>
      <c r="F3248" s="4">
        <v>-1.5671120000000001</v>
      </c>
      <c r="G3248" s="4">
        <v>1.8557399999999999</v>
      </c>
      <c r="H3248" s="4" t="s">
        <v>4041</v>
      </c>
    </row>
    <row r="3249" spans="1:8">
      <c r="A3249" s="4">
        <v>4536</v>
      </c>
      <c r="B3249" s="4">
        <v>1.3598330000000001</v>
      </c>
      <c r="C3249" s="4">
        <v>-1.1009899999999999</v>
      </c>
      <c r="D3249" s="4">
        <v>-1.827769</v>
      </c>
      <c r="E3249" s="4">
        <v>1.1763790000000001</v>
      </c>
      <c r="F3249" s="4">
        <v>0.34155000000000002</v>
      </c>
      <c r="G3249" s="4">
        <v>-1.507681</v>
      </c>
      <c r="H3249" s="4" t="s">
        <v>4042</v>
      </c>
    </row>
    <row r="3250" spans="1:8">
      <c r="A3250" s="4">
        <v>4537</v>
      </c>
      <c r="B3250" s="4">
        <v>6.6776270000000002</v>
      </c>
      <c r="C3250" s="4">
        <v>-2.2513869999999998</v>
      </c>
      <c r="D3250" s="4">
        <v>4.5410430000000002</v>
      </c>
      <c r="E3250" s="4">
        <v>-0.75517900000000004</v>
      </c>
      <c r="F3250" s="4">
        <v>1.1325559999999999</v>
      </c>
      <c r="G3250" s="4">
        <v>2.9830830000000002</v>
      </c>
      <c r="H3250" s="4" t="s">
        <v>4043</v>
      </c>
    </row>
    <row r="3251" spans="1:8">
      <c r="A3251" s="4">
        <v>4538</v>
      </c>
      <c r="B3251" s="4">
        <v>4.5534030000000003</v>
      </c>
      <c r="C3251" s="4">
        <v>-0.876108</v>
      </c>
      <c r="D3251" s="4">
        <v>0.62462300000000004</v>
      </c>
      <c r="E3251" s="4">
        <v>1.1798949999999999</v>
      </c>
      <c r="F3251" s="4">
        <v>0.27862799999999999</v>
      </c>
      <c r="G3251" s="4">
        <v>0.83508300000000002</v>
      </c>
      <c r="H3251" s="4" t="s">
        <v>4044</v>
      </c>
    </row>
    <row r="3252" spans="1:8">
      <c r="A3252" s="4">
        <v>4539</v>
      </c>
      <c r="B3252" s="4">
        <v>-1.4452119999999999</v>
      </c>
      <c r="C3252" s="4">
        <v>1.3452390000000001</v>
      </c>
      <c r="D3252" s="4">
        <v>3.5964100000000001</v>
      </c>
      <c r="E3252" s="4">
        <v>-1.109558</v>
      </c>
      <c r="F3252" s="4">
        <v>0.29043999999999998</v>
      </c>
      <c r="G3252" s="4">
        <v>3.3942459999999999</v>
      </c>
      <c r="H3252" s="4" t="s">
        <v>4045</v>
      </c>
    </row>
    <row r="3253" spans="1:8">
      <c r="A3253" s="4">
        <v>4540</v>
      </c>
      <c r="B3253" s="4">
        <v>-1.606441</v>
      </c>
      <c r="C3253" s="4">
        <v>-1.2051909999999999</v>
      </c>
      <c r="D3253" s="4">
        <v>-2.6685E-2</v>
      </c>
      <c r="E3253" s="4">
        <v>-3.5368439999999999</v>
      </c>
      <c r="F3253" s="4">
        <v>-0.65237299999999998</v>
      </c>
      <c r="G3253" s="4">
        <v>-0.48841499999999999</v>
      </c>
      <c r="H3253" s="4" t="s">
        <v>4046</v>
      </c>
    </row>
    <row r="3254" spans="1:8">
      <c r="A3254" s="4">
        <v>4541</v>
      </c>
      <c r="B3254" s="4">
        <v>2.0423290000000001</v>
      </c>
      <c r="C3254" s="4">
        <v>-1.1622840000000001</v>
      </c>
      <c r="D3254" s="4">
        <v>3.7470080000000001</v>
      </c>
      <c r="E3254" s="4">
        <v>1.276151</v>
      </c>
      <c r="F3254" s="4">
        <v>0.93094399999999999</v>
      </c>
      <c r="G3254" s="4">
        <v>4.0472250000000001</v>
      </c>
      <c r="H3254" s="4" t="s">
        <v>4047</v>
      </c>
    </row>
    <row r="3255" spans="1:8">
      <c r="A3255" s="4">
        <v>4542</v>
      </c>
      <c r="B3255" s="4">
        <v>-2.0822259999999999</v>
      </c>
      <c r="C3255" s="4">
        <v>-0.83634900000000001</v>
      </c>
      <c r="D3255" s="4">
        <v>3.5865109999999998</v>
      </c>
      <c r="E3255" s="4">
        <v>-5.7542000000000003E-2</v>
      </c>
      <c r="F3255" s="4">
        <v>0.46577099999999999</v>
      </c>
      <c r="G3255" s="4">
        <v>2.3361010000000002</v>
      </c>
      <c r="H3255" s="4" t="s">
        <v>4048</v>
      </c>
    </row>
    <row r="3256" spans="1:8">
      <c r="A3256" s="4">
        <v>4543</v>
      </c>
      <c r="B3256" s="4">
        <v>-0.42460799999999999</v>
      </c>
      <c r="C3256" s="4">
        <v>2.5844839999999998</v>
      </c>
      <c r="D3256" s="4">
        <v>1.9447369999999999</v>
      </c>
      <c r="E3256" s="4">
        <v>-0.60887500000000006</v>
      </c>
      <c r="F3256" s="4">
        <v>0.192826</v>
      </c>
      <c r="G3256" s="4">
        <v>1.12856</v>
      </c>
      <c r="H3256" s="4" t="s">
        <v>4049</v>
      </c>
    </row>
    <row r="3257" spans="1:8">
      <c r="A3257" s="4">
        <v>4544</v>
      </c>
      <c r="B3257" s="4">
        <v>-1.678231</v>
      </c>
      <c r="C3257" s="4">
        <v>-0.31606899999999999</v>
      </c>
      <c r="D3257" s="4">
        <v>-0.27689999999999998</v>
      </c>
      <c r="E3257" s="4">
        <v>-0.72463999999999995</v>
      </c>
      <c r="F3257" s="4">
        <v>-1.653567</v>
      </c>
      <c r="G3257" s="4">
        <v>1.324155</v>
      </c>
      <c r="H3257" s="4" t="s">
        <v>4050</v>
      </c>
    </row>
    <row r="3258" spans="1:8">
      <c r="A3258" s="4">
        <v>4545</v>
      </c>
      <c r="B3258" s="4">
        <v>2.004194</v>
      </c>
      <c r="C3258" s="4">
        <v>0.59576799999999996</v>
      </c>
      <c r="D3258" s="4">
        <v>0.18931600000000001</v>
      </c>
      <c r="E3258" s="4">
        <v>1.121631</v>
      </c>
      <c r="F3258" s="4">
        <v>5.1381999999999997E-2</v>
      </c>
      <c r="G3258" s="4">
        <v>0.68336699999999995</v>
      </c>
      <c r="H3258" s="4" t="s">
        <v>4051</v>
      </c>
    </row>
    <row r="3259" spans="1:8">
      <c r="A3259" s="4">
        <v>4546</v>
      </c>
      <c r="B3259" s="4">
        <v>0.26414700000000002</v>
      </c>
      <c r="C3259" s="4">
        <v>0.483433</v>
      </c>
      <c r="D3259" s="4">
        <v>-0.441747</v>
      </c>
      <c r="E3259" s="4">
        <v>-3.5399509999999998</v>
      </c>
      <c r="F3259" s="4">
        <v>-2.704742</v>
      </c>
      <c r="G3259" s="4">
        <v>-0.37843199999999999</v>
      </c>
      <c r="H3259" s="4" t="s">
        <v>4052</v>
      </c>
    </row>
    <row r="3260" spans="1:8">
      <c r="A3260" s="4">
        <v>4547</v>
      </c>
      <c r="B3260" s="4">
        <v>2.4530919999999998</v>
      </c>
      <c r="C3260" s="4">
        <v>-0.801481</v>
      </c>
      <c r="D3260" s="4">
        <v>2.3165979999999999</v>
      </c>
      <c r="E3260" s="4">
        <v>3.1415760000000001</v>
      </c>
      <c r="F3260" s="4">
        <v>2.0332300000000001</v>
      </c>
      <c r="G3260" s="4">
        <v>2.9864890000000002</v>
      </c>
      <c r="H3260" s="4" t="s">
        <v>4053</v>
      </c>
    </row>
    <row r="3261" spans="1:8">
      <c r="A3261" s="4">
        <v>4548</v>
      </c>
      <c r="B3261" s="4">
        <v>-3.3189999999999999E-3</v>
      </c>
      <c r="C3261" s="4">
        <v>0.287437</v>
      </c>
      <c r="D3261" s="4">
        <v>2.1336119999999998</v>
      </c>
      <c r="E3261" s="4">
        <v>1.3656200000000001</v>
      </c>
      <c r="F3261" s="4">
        <v>0.59387000000000001</v>
      </c>
      <c r="G3261" s="4">
        <v>3.9841920000000002</v>
      </c>
      <c r="H3261" s="4" t="s">
        <v>4054</v>
      </c>
    </row>
    <row r="3262" spans="1:8">
      <c r="A3262" s="4">
        <v>4549</v>
      </c>
      <c r="B3262" s="4">
        <v>3.10656</v>
      </c>
      <c r="C3262" s="4">
        <v>-0.62731000000000003</v>
      </c>
      <c r="D3262" s="4">
        <v>4.1325200000000004</v>
      </c>
      <c r="E3262" s="4">
        <v>3.149607</v>
      </c>
      <c r="F3262" s="4">
        <v>2.1128909999999999</v>
      </c>
      <c r="G3262" s="4">
        <v>5.040178</v>
      </c>
      <c r="H3262" s="4" t="s">
        <v>4055</v>
      </c>
    </row>
    <row r="3263" spans="1:8">
      <c r="A3263" s="4">
        <v>4550</v>
      </c>
      <c r="B3263" s="4">
        <v>-1.6221479999999999</v>
      </c>
      <c r="C3263" s="4">
        <v>-0.26119799999999999</v>
      </c>
      <c r="D3263" s="4">
        <v>2.2565529999999998</v>
      </c>
      <c r="E3263" s="4">
        <v>3.60304</v>
      </c>
      <c r="F3263" s="4">
        <v>3.3647879999999999</v>
      </c>
      <c r="G3263" s="4">
        <v>1.127378</v>
      </c>
      <c r="H3263" s="4" t="s">
        <v>4056</v>
      </c>
    </row>
    <row r="3264" spans="1:8">
      <c r="A3264" s="4">
        <v>4551</v>
      </c>
      <c r="B3264" s="4">
        <v>3.2634810000000001</v>
      </c>
      <c r="C3264" s="4">
        <v>-1.0236080000000001</v>
      </c>
      <c r="D3264" s="4">
        <v>4.7933370000000002</v>
      </c>
      <c r="E3264" s="4">
        <v>1.5031600000000001</v>
      </c>
      <c r="F3264" s="4">
        <v>0.67021399999999998</v>
      </c>
      <c r="G3264" s="4">
        <v>5.8045850000000003</v>
      </c>
      <c r="H3264" s="4" t="s">
        <v>4057</v>
      </c>
    </row>
    <row r="3265" spans="1:8">
      <c r="A3265" s="4">
        <v>4552</v>
      </c>
      <c r="B3265" s="4">
        <v>2.9340000000000001E-2</v>
      </c>
      <c r="C3265" s="4">
        <v>-0.75170499999999996</v>
      </c>
      <c r="D3265" s="4">
        <v>-1.526143</v>
      </c>
      <c r="E3265" s="4">
        <v>-0.30709700000000001</v>
      </c>
      <c r="F3265" s="4">
        <v>0.90757100000000002</v>
      </c>
      <c r="G3265" s="4">
        <v>-3.4282089999999998</v>
      </c>
      <c r="H3265" s="4" t="s">
        <v>4058</v>
      </c>
    </row>
    <row r="3266" spans="1:8">
      <c r="A3266" s="4">
        <v>4553</v>
      </c>
      <c r="B3266" s="4">
        <v>2.0312130000000002</v>
      </c>
      <c r="C3266" s="4">
        <v>-0.221666</v>
      </c>
      <c r="D3266" s="4">
        <v>0.76205999999999996</v>
      </c>
      <c r="E3266" s="4">
        <v>-0.29169499999999998</v>
      </c>
      <c r="F3266" s="4">
        <v>-0.92207600000000001</v>
      </c>
      <c r="G3266" s="4">
        <v>-6.5682000000000004E-2</v>
      </c>
      <c r="H3266" s="4" t="s">
        <v>4059</v>
      </c>
    </row>
    <row r="3267" spans="1:8">
      <c r="A3267" s="4">
        <v>4554</v>
      </c>
      <c r="B3267" s="4">
        <v>-2.4045169999999998</v>
      </c>
      <c r="C3267" s="4">
        <v>-1.202936</v>
      </c>
      <c r="D3267" s="4">
        <v>-1.5633539999999999</v>
      </c>
      <c r="E3267" s="4">
        <v>-1.13391</v>
      </c>
      <c r="F3267" s="4">
        <v>0.19508800000000001</v>
      </c>
      <c r="G3267" s="4">
        <v>-2.780392</v>
      </c>
      <c r="H3267" s="4" t="s">
        <v>4060</v>
      </c>
    </row>
    <row r="3268" spans="1:8">
      <c r="A3268" s="4">
        <v>4555</v>
      </c>
      <c r="B3268" s="4">
        <v>2.3142140000000002</v>
      </c>
      <c r="C3268" s="4">
        <v>-4.5942879999999997</v>
      </c>
      <c r="D3268" s="4">
        <v>1.2132339999999999</v>
      </c>
      <c r="E3268" s="4">
        <v>-4.4252649999999996</v>
      </c>
      <c r="F3268" s="4">
        <v>-2.1640290000000002</v>
      </c>
      <c r="G3268" s="4">
        <v>-0.68030100000000004</v>
      </c>
      <c r="H3268" s="4" t="s">
        <v>4061</v>
      </c>
    </row>
    <row r="3269" spans="1:8">
      <c r="A3269" s="4">
        <v>4556</v>
      </c>
      <c r="B3269" s="4">
        <v>2.5612059999999999</v>
      </c>
      <c r="C3269" s="4">
        <v>-0.97703600000000002</v>
      </c>
      <c r="D3269" s="4">
        <v>-1.491641</v>
      </c>
      <c r="E3269" s="4">
        <v>-4.233403</v>
      </c>
      <c r="F3269" s="4">
        <v>-1.022605</v>
      </c>
      <c r="G3269" s="4">
        <v>-1.2313160000000001</v>
      </c>
      <c r="H3269" s="4" t="s">
        <v>4062</v>
      </c>
    </row>
    <row r="3270" spans="1:8">
      <c r="A3270" s="4">
        <v>4557</v>
      </c>
      <c r="B3270" s="4">
        <v>-2.4663930000000001</v>
      </c>
      <c r="C3270" s="4">
        <v>-0.37921300000000002</v>
      </c>
      <c r="D3270" s="4">
        <v>-3.5586639999999998</v>
      </c>
      <c r="E3270" s="4">
        <v>-2.2894779999999999</v>
      </c>
      <c r="F3270" s="4">
        <v>1.394183</v>
      </c>
      <c r="G3270" s="4">
        <v>-4.8133169999999996</v>
      </c>
      <c r="H3270" s="4" t="s">
        <v>4063</v>
      </c>
    </row>
    <row r="3271" spans="1:8">
      <c r="A3271" s="4">
        <v>4558</v>
      </c>
      <c r="B3271" s="4">
        <v>-0.20336599999999999</v>
      </c>
      <c r="C3271" s="4">
        <v>-2.1689970000000001</v>
      </c>
      <c r="D3271" s="4">
        <v>3.1415139999999999</v>
      </c>
      <c r="E3271" s="4">
        <v>-0.56909900000000002</v>
      </c>
      <c r="F3271" s="4">
        <v>0.908057</v>
      </c>
      <c r="G3271" s="4">
        <v>2.311207</v>
      </c>
      <c r="H3271" s="4" t="s">
        <v>4064</v>
      </c>
    </row>
    <row r="3272" spans="1:8">
      <c r="A3272" s="4">
        <v>4559</v>
      </c>
      <c r="B3272" s="4">
        <v>-3.5532970000000001</v>
      </c>
      <c r="C3272" s="4">
        <v>1.684015</v>
      </c>
      <c r="D3272" s="4">
        <v>-2.0100000000000001E-3</v>
      </c>
      <c r="E3272" s="4">
        <v>1.188151</v>
      </c>
      <c r="F3272" s="4">
        <v>0.45663100000000001</v>
      </c>
      <c r="G3272" s="4">
        <v>1.1865680000000001</v>
      </c>
      <c r="H3272" s="4" t="s">
        <v>4065</v>
      </c>
    </row>
    <row r="3273" spans="1:8">
      <c r="A3273" s="4">
        <v>4560</v>
      </c>
      <c r="B3273" s="4">
        <v>4.9488440000000002</v>
      </c>
      <c r="C3273" s="4">
        <v>-2.209381</v>
      </c>
      <c r="D3273" s="4">
        <v>1.1883889999999999</v>
      </c>
      <c r="E3273" s="4">
        <v>5.4387059999999998</v>
      </c>
      <c r="F3273" s="4">
        <v>-6.9529999999999995E-2</v>
      </c>
      <c r="G3273" s="4">
        <v>-0.47484300000000002</v>
      </c>
      <c r="H3273" s="4" t="s">
        <v>4066</v>
      </c>
    </row>
    <row r="3274" spans="1:8">
      <c r="A3274" s="4">
        <v>4561</v>
      </c>
      <c r="B3274" s="4">
        <v>1.9930369999999999</v>
      </c>
      <c r="C3274" s="4">
        <v>-0.62211799999999995</v>
      </c>
      <c r="D3274" s="4">
        <v>2.7506179999999998</v>
      </c>
      <c r="E3274" s="4">
        <v>-0.49632199999999999</v>
      </c>
      <c r="F3274" s="4">
        <v>0.73757700000000004</v>
      </c>
      <c r="G3274" s="4">
        <v>1.649178</v>
      </c>
      <c r="H3274" s="4" t="s">
        <v>4067</v>
      </c>
    </row>
    <row r="3275" spans="1:8">
      <c r="A3275" s="4">
        <v>4562</v>
      </c>
      <c r="B3275" s="4">
        <v>2.8757450000000002</v>
      </c>
      <c r="C3275" s="4">
        <v>3.3323420000000001</v>
      </c>
      <c r="D3275" s="4">
        <v>3.0711940000000002</v>
      </c>
      <c r="E3275" s="4">
        <v>-5.0270739999999998</v>
      </c>
      <c r="F3275" s="4">
        <v>-6.28E-3</v>
      </c>
      <c r="G3275" s="4">
        <v>3.1306370000000001</v>
      </c>
      <c r="H3275" s="4" t="s">
        <v>4068</v>
      </c>
    </row>
    <row r="3276" spans="1:8">
      <c r="A3276" s="4">
        <v>4563</v>
      </c>
      <c r="B3276" s="4">
        <v>1.39255</v>
      </c>
      <c r="C3276" s="4">
        <v>-0.98288699999999996</v>
      </c>
      <c r="D3276" s="4">
        <v>0.44300099999999998</v>
      </c>
      <c r="E3276" s="4">
        <v>-1.830211</v>
      </c>
      <c r="F3276" s="4">
        <v>-1.807947</v>
      </c>
      <c r="G3276" s="4">
        <v>1.02641</v>
      </c>
      <c r="H3276" s="4" t="s">
        <v>4069</v>
      </c>
    </row>
    <row r="3277" spans="1:8">
      <c r="A3277" s="4">
        <v>4564</v>
      </c>
      <c r="B3277" s="4">
        <v>-0.57893899999999998</v>
      </c>
      <c r="C3277" s="4">
        <v>-0.65250699999999995</v>
      </c>
      <c r="D3277" s="4">
        <v>0.961646</v>
      </c>
      <c r="E3277" s="4">
        <v>0.56277999999999995</v>
      </c>
      <c r="F3277" s="4">
        <v>2.3189579999999999</v>
      </c>
      <c r="G3277" s="4">
        <v>2.0802770000000002</v>
      </c>
      <c r="H3277" s="4" t="s">
        <v>4070</v>
      </c>
    </row>
    <row r="3278" spans="1:8">
      <c r="A3278" s="4">
        <v>4565</v>
      </c>
      <c r="B3278" s="4">
        <v>-2.1465040000000002</v>
      </c>
      <c r="C3278" s="4">
        <v>-0.79496100000000003</v>
      </c>
      <c r="D3278" s="4">
        <v>1.061782</v>
      </c>
      <c r="E3278" s="4">
        <v>-2.2014610000000001</v>
      </c>
      <c r="F3278" s="4">
        <v>-1.1249009999999999</v>
      </c>
      <c r="G3278" s="4">
        <v>-0.687836</v>
      </c>
      <c r="H3278" s="4" t="s">
        <v>4071</v>
      </c>
    </row>
    <row r="3279" spans="1:8">
      <c r="A3279" s="4">
        <v>4566</v>
      </c>
      <c r="B3279" s="4">
        <v>-1.8900520000000001</v>
      </c>
      <c r="C3279" s="4">
        <v>6.5434999999999993E-2</v>
      </c>
      <c r="D3279" s="4">
        <v>0.109891</v>
      </c>
      <c r="E3279" s="4">
        <v>2.5116619999999998</v>
      </c>
      <c r="F3279" s="4">
        <v>-8.6669999999999997E-2</v>
      </c>
      <c r="G3279" s="4">
        <v>-1.417889</v>
      </c>
      <c r="H3279" s="4" t="s">
        <v>4072</v>
      </c>
    </row>
    <row r="3280" spans="1:8">
      <c r="A3280" s="4">
        <v>4567</v>
      </c>
      <c r="B3280" s="4">
        <v>0.55470600000000003</v>
      </c>
      <c r="C3280" s="4">
        <v>0.31195400000000001</v>
      </c>
      <c r="D3280" s="4">
        <v>3.1378940000000002</v>
      </c>
      <c r="E3280" s="4">
        <v>-3.9568400000000001</v>
      </c>
      <c r="F3280" s="4">
        <v>-0.289823</v>
      </c>
      <c r="G3280" s="4">
        <v>3.0101650000000002</v>
      </c>
      <c r="H3280" s="4" t="s">
        <v>4073</v>
      </c>
    </row>
    <row r="3281" spans="1:8">
      <c r="A3281" s="4">
        <v>4568</v>
      </c>
      <c r="B3281" s="4">
        <v>-2.4147620000000001</v>
      </c>
      <c r="C3281" s="4">
        <v>-1.170153</v>
      </c>
      <c r="D3281" s="4">
        <v>4.388706</v>
      </c>
      <c r="E3281" s="4">
        <v>-0.74587599999999998</v>
      </c>
      <c r="F3281" s="4">
        <v>-2.2570350000000001</v>
      </c>
      <c r="G3281" s="4">
        <v>2.464839</v>
      </c>
      <c r="H3281" s="4" t="s">
        <v>4074</v>
      </c>
    </row>
    <row r="3282" spans="1:8">
      <c r="A3282" s="4">
        <v>4569</v>
      </c>
      <c r="B3282" s="4">
        <v>-8.9358350000000009</v>
      </c>
      <c r="C3282" s="4">
        <v>-6.8462999999999996E-2</v>
      </c>
      <c r="D3282" s="4">
        <v>-0.82729900000000001</v>
      </c>
      <c r="E3282" s="4">
        <v>-2.3938519999999999</v>
      </c>
      <c r="F3282" s="4">
        <v>-2.6621260000000002</v>
      </c>
      <c r="G3282" s="4">
        <v>-3.889103</v>
      </c>
      <c r="H3282" s="4" t="s">
        <v>4075</v>
      </c>
    </row>
    <row r="3283" spans="1:8">
      <c r="A3283" s="4">
        <v>4570</v>
      </c>
      <c r="B3283" s="4">
        <v>-1.202364</v>
      </c>
      <c r="C3283" s="4">
        <v>-1.1350480000000001</v>
      </c>
      <c r="D3283" s="4">
        <v>4.1851880000000001</v>
      </c>
      <c r="E3283" s="4">
        <v>-4.9439919999999997</v>
      </c>
      <c r="F3283" s="4">
        <v>-1.0767059999999999</v>
      </c>
      <c r="G3283" s="4">
        <v>2.568486</v>
      </c>
      <c r="H3283" s="4" t="s">
        <v>4076</v>
      </c>
    </row>
    <row r="3284" spans="1:8">
      <c r="A3284" s="4">
        <v>4571</v>
      </c>
      <c r="B3284" s="4">
        <v>-2.5779030000000001</v>
      </c>
      <c r="C3284" s="4">
        <v>0.23191600000000001</v>
      </c>
      <c r="D3284" s="4">
        <v>-0.94504500000000002</v>
      </c>
      <c r="E3284" s="4">
        <v>-0.70365500000000003</v>
      </c>
      <c r="F3284" s="4">
        <v>0.31235499999999999</v>
      </c>
      <c r="G3284" s="4">
        <v>-1.6882189999999999</v>
      </c>
      <c r="H3284" s="4" t="s">
        <v>4077</v>
      </c>
    </row>
    <row r="3285" spans="1:8">
      <c r="A3285" s="4">
        <v>4572</v>
      </c>
      <c r="B3285" s="4">
        <v>2.8628100000000001</v>
      </c>
      <c r="C3285" s="4">
        <v>-0.77339599999999997</v>
      </c>
      <c r="D3285" s="4">
        <v>2.7976730000000001</v>
      </c>
      <c r="E3285" s="4">
        <v>0.44133699999999998</v>
      </c>
      <c r="F3285" s="4">
        <v>-0.82373300000000005</v>
      </c>
      <c r="G3285" s="4">
        <v>3.290997</v>
      </c>
      <c r="H3285" s="4" t="s">
        <v>4078</v>
      </c>
    </row>
    <row r="3286" spans="1:8">
      <c r="A3286" s="4">
        <v>4573</v>
      </c>
      <c r="B3286" s="4">
        <v>-3.4906130000000002</v>
      </c>
      <c r="C3286" s="4">
        <v>-2.2017509999999998</v>
      </c>
      <c r="D3286" s="4">
        <v>-1.918687</v>
      </c>
      <c r="E3286" s="4">
        <v>-1.8092710000000001</v>
      </c>
      <c r="F3286" s="4">
        <v>0.75504400000000005</v>
      </c>
      <c r="G3286" s="4">
        <v>-3.8295490000000001</v>
      </c>
      <c r="H3286" s="4" t="s">
        <v>4079</v>
      </c>
    </row>
    <row r="3287" spans="1:8">
      <c r="A3287" s="4">
        <v>4574</v>
      </c>
      <c r="B3287" s="4">
        <v>0.189914</v>
      </c>
      <c r="C3287" s="4">
        <v>-0.41205700000000001</v>
      </c>
      <c r="D3287" s="4">
        <v>3.638204</v>
      </c>
      <c r="E3287" s="4">
        <v>-2.0670090000000001</v>
      </c>
      <c r="F3287" s="4">
        <v>-2.0807319999999998</v>
      </c>
      <c r="G3287" s="4">
        <v>4.8036979999999998</v>
      </c>
      <c r="H3287" s="4" t="s">
        <v>4080</v>
      </c>
    </row>
    <row r="3288" spans="1:8">
      <c r="A3288" s="4">
        <v>4575</v>
      </c>
      <c r="B3288" s="4">
        <v>-4.9973450000000001</v>
      </c>
      <c r="C3288" s="4">
        <v>1.497657</v>
      </c>
      <c r="D3288" s="4">
        <v>-1.3309299999999999</v>
      </c>
      <c r="E3288" s="4">
        <v>1.84026</v>
      </c>
      <c r="F3288" s="4">
        <v>-0.90784200000000004</v>
      </c>
      <c r="G3288" s="4">
        <v>-2.4505949999999999</v>
      </c>
      <c r="H3288" s="4" t="s">
        <v>4081</v>
      </c>
    </row>
    <row r="3289" spans="1:8">
      <c r="A3289" s="4">
        <v>4576</v>
      </c>
      <c r="B3289" s="4">
        <v>0.88095999999999997</v>
      </c>
      <c r="C3289" s="4">
        <v>0.14990000000000001</v>
      </c>
      <c r="D3289" s="4">
        <v>3.310918</v>
      </c>
      <c r="E3289" s="4">
        <v>-3.0376669999999999</v>
      </c>
      <c r="F3289" s="4">
        <v>-1.956026</v>
      </c>
      <c r="G3289" s="4">
        <v>5.6677249999999999</v>
      </c>
      <c r="H3289" s="4" t="s">
        <v>4082</v>
      </c>
    </row>
    <row r="3290" spans="1:8">
      <c r="A3290" s="4">
        <v>4577</v>
      </c>
      <c r="B3290" s="4">
        <v>-1.0035499999999999</v>
      </c>
      <c r="C3290" s="4">
        <v>-1.070174</v>
      </c>
      <c r="D3290" s="4">
        <v>-3.1214750000000002</v>
      </c>
      <c r="E3290" s="4">
        <v>-3.1007760000000002</v>
      </c>
      <c r="F3290" s="4">
        <v>4.4177000000000001E-2</v>
      </c>
      <c r="G3290" s="4">
        <v>-6.2259130000000003</v>
      </c>
      <c r="H3290" s="4" t="s">
        <v>4083</v>
      </c>
    </row>
    <row r="3291" spans="1:8">
      <c r="A3291" s="4">
        <v>4578</v>
      </c>
      <c r="B3291" s="4">
        <v>0.36502499999999999</v>
      </c>
      <c r="C3291" s="4">
        <v>-1.2501249999999999</v>
      </c>
      <c r="D3291" s="4">
        <v>1.0342690000000001</v>
      </c>
      <c r="E3291" s="4">
        <v>-3.3662380000000001</v>
      </c>
      <c r="F3291" s="4">
        <v>-0.80035999999999996</v>
      </c>
      <c r="G3291" s="4">
        <v>1.358916</v>
      </c>
      <c r="H3291" s="4" t="s">
        <v>4084</v>
      </c>
    </row>
    <row r="3292" spans="1:8">
      <c r="A3292" s="4">
        <v>4579</v>
      </c>
      <c r="B3292" s="4">
        <v>3.5053749999999999</v>
      </c>
      <c r="C3292" s="4">
        <v>-0.54306600000000005</v>
      </c>
      <c r="D3292" s="4">
        <v>1.09843</v>
      </c>
      <c r="E3292" s="4">
        <v>0.47172599999999998</v>
      </c>
      <c r="F3292" s="4">
        <v>-0.40643699999999999</v>
      </c>
      <c r="G3292" s="4">
        <v>1.508589</v>
      </c>
      <c r="H3292" s="4" t="s">
        <v>4085</v>
      </c>
    </row>
    <row r="3293" spans="1:8">
      <c r="A3293" s="4">
        <v>4580</v>
      </c>
      <c r="B3293" s="4">
        <v>3.5115690000000002</v>
      </c>
      <c r="C3293" s="4">
        <v>0.313641</v>
      </c>
      <c r="D3293" s="4">
        <v>1.5254559999999999</v>
      </c>
      <c r="E3293" s="4">
        <v>-0.82918700000000001</v>
      </c>
      <c r="F3293" s="4">
        <v>-0.34399999999999997</v>
      </c>
      <c r="G3293" s="4">
        <v>1.2691969999999999</v>
      </c>
      <c r="H3293" s="4" t="s">
        <v>4086</v>
      </c>
    </row>
    <row r="3294" spans="1:8">
      <c r="A3294" s="4">
        <v>4581</v>
      </c>
      <c r="B3294" s="4">
        <v>-0.33138899999999999</v>
      </c>
      <c r="C3294" s="4">
        <v>1.393283</v>
      </c>
      <c r="D3294" s="4">
        <v>-1.2986489999999999</v>
      </c>
      <c r="E3294" s="4">
        <v>2.155513</v>
      </c>
      <c r="F3294" s="4">
        <v>7.5559000000000001E-2</v>
      </c>
      <c r="G3294" s="4">
        <v>-1.052155</v>
      </c>
      <c r="H3294" s="4" t="s">
        <v>4087</v>
      </c>
    </row>
    <row r="3295" spans="1:8">
      <c r="A3295" s="4">
        <v>4582</v>
      </c>
      <c r="B3295" s="4">
        <v>4.4234910000000003</v>
      </c>
      <c r="C3295" s="4">
        <v>-3.14839</v>
      </c>
      <c r="D3295" s="4">
        <v>4.2209570000000003</v>
      </c>
      <c r="E3295" s="4">
        <v>0.65503299999999998</v>
      </c>
      <c r="F3295" s="4">
        <v>0.59572999999999998</v>
      </c>
      <c r="G3295" s="4">
        <v>2.389859</v>
      </c>
      <c r="H3295" s="4" t="s">
        <v>4088</v>
      </c>
    </row>
    <row r="3296" spans="1:8">
      <c r="A3296" s="4">
        <v>4583</v>
      </c>
      <c r="B3296" s="4">
        <v>3.5808200000000001</v>
      </c>
      <c r="C3296" s="4">
        <v>-1.8031649999999999</v>
      </c>
      <c r="D3296" s="4">
        <v>-0.31304599999999999</v>
      </c>
      <c r="E3296" s="4">
        <v>1.562513</v>
      </c>
      <c r="F3296" s="4">
        <v>2.013182</v>
      </c>
      <c r="G3296" s="4">
        <v>-0.56109799999999999</v>
      </c>
      <c r="H3296" s="4" t="s">
        <v>4089</v>
      </c>
    </row>
    <row r="3297" spans="1:8">
      <c r="A3297" s="4">
        <v>4584</v>
      </c>
      <c r="B3297" s="4">
        <v>-2.9061889999999999</v>
      </c>
      <c r="C3297" s="4">
        <v>0.64089499999999999</v>
      </c>
      <c r="D3297" s="4">
        <v>-1.1372949999999999</v>
      </c>
      <c r="E3297" s="4">
        <v>1.262259</v>
      </c>
      <c r="F3297" s="4">
        <v>-1.4292279999999999</v>
      </c>
      <c r="G3297" s="4">
        <v>-2.174588</v>
      </c>
      <c r="H3297" s="4" t="s">
        <v>4090</v>
      </c>
    </row>
    <row r="3298" spans="1:8">
      <c r="A3298" s="4">
        <v>4585</v>
      </c>
      <c r="B3298" s="4">
        <v>1.6695869999999999</v>
      </c>
      <c r="C3298" s="4">
        <v>-2.0063759999999999</v>
      </c>
      <c r="D3298" s="4">
        <v>3.4415309999999999</v>
      </c>
      <c r="E3298" s="4">
        <v>2.6629299999999998</v>
      </c>
      <c r="F3298" s="4">
        <v>0.178593</v>
      </c>
      <c r="G3298" s="4">
        <v>-3.4188000000000003E-2</v>
      </c>
      <c r="H3298" s="4" t="s">
        <v>4091</v>
      </c>
    </row>
    <row r="3299" spans="1:8">
      <c r="A3299" s="4">
        <v>4586</v>
      </c>
      <c r="B3299" s="4">
        <v>4.8326779999999996</v>
      </c>
      <c r="C3299" s="4">
        <v>-1.9491909999999999</v>
      </c>
      <c r="D3299" s="4">
        <v>2.3348629999999999</v>
      </c>
      <c r="E3299" s="4">
        <v>0.336955</v>
      </c>
      <c r="F3299" s="4">
        <v>0.75092999999999999</v>
      </c>
      <c r="G3299" s="4">
        <v>3.637283</v>
      </c>
      <c r="H3299" s="4" t="s">
        <v>4092</v>
      </c>
    </row>
    <row r="3300" spans="1:8">
      <c r="A3300" s="4">
        <v>4587</v>
      </c>
      <c r="B3300" s="4">
        <v>0.856016</v>
      </c>
      <c r="C3300" s="4">
        <v>-0.37092900000000001</v>
      </c>
      <c r="D3300" s="4">
        <v>3.0263209999999998</v>
      </c>
      <c r="E3300" s="4">
        <v>0.37576599999999999</v>
      </c>
      <c r="F3300" s="4">
        <v>0.67345600000000005</v>
      </c>
      <c r="G3300" s="4">
        <v>2.6047150000000001</v>
      </c>
      <c r="H3300" s="4" t="s">
        <v>4093</v>
      </c>
    </row>
    <row r="3301" spans="1:8">
      <c r="A3301" s="4">
        <v>4588</v>
      </c>
      <c r="B3301" s="4">
        <v>5.2463959999999998</v>
      </c>
      <c r="C3301" s="4">
        <v>-1.5108470000000001</v>
      </c>
      <c r="D3301" s="4">
        <v>1.6360509999999999</v>
      </c>
      <c r="E3301" s="4">
        <v>-1.64733</v>
      </c>
      <c r="F3301" s="4">
        <v>0.16784399999999999</v>
      </c>
      <c r="G3301" s="4">
        <v>1.150849</v>
      </c>
      <c r="H3301" s="4" t="s">
        <v>4094</v>
      </c>
    </row>
    <row r="3302" spans="1:8">
      <c r="A3302" s="4">
        <v>4589</v>
      </c>
      <c r="B3302" s="4">
        <v>3.7787000000000001E-2</v>
      </c>
      <c r="C3302" s="4">
        <v>-0.55433500000000002</v>
      </c>
      <c r="D3302" s="4">
        <v>-0.40194299999999999</v>
      </c>
      <c r="E3302" s="4">
        <v>0.18143100000000001</v>
      </c>
      <c r="F3302" s="4">
        <v>-0.35233500000000001</v>
      </c>
      <c r="G3302" s="4">
        <v>-2.340897</v>
      </c>
      <c r="H3302" s="4" t="s">
        <v>4095</v>
      </c>
    </row>
    <row r="3303" spans="1:8">
      <c r="A3303" s="4">
        <v>4590</v>
      </c>
      <c r="B3303" s="4">
        <v>-4.0182570000000002</v>
      </c>
      <c r="C3303" s="4">
        <v>-0.72001099999999996</v>
      </c>
      <c r="D3303" s="4">
        <v>-4.3538420000000002</v>
      </c>
      <c r="E3303" s="4">
        <v>-1.51159</v>
      </c>
      <c r="F3303" s="4">
        <v>-1.7790779999999999</v>
      </c>
      <c r="G3303" s="4">
        <v>-4.9767060000000001</v>
      </c>
      <c r="H3303" s="4" t="s">
        <v>4096</v>
      </c>
    </row>
    <row r="3304" spans="1:8">
      <c r="A3304" s="4">
        <v>4591</v>
      </c>
      <c r="B3304" s="4">
        <v>-0.69748500000000002</v>
      </c>
      <c r="C3304" s="4">
        <v>-0.302263</v>
      </c>
      <c r="D3304" s="4">
        <v>-2.5102359999999999</v>
      </c>
      <c r="E3304" s="4">
        <v>-2.4365890000000001</v>
      </c>
      <c r="F3304" s="4">
        <v>-1.733387</v>
      </c>
      <c r="G3304" s="4">
        <v>-1.2438499999999999</v>
      </c>
      <c r="H3304" s="4" t="s">
        <v>4097</v>
      </c>
    </row>
    <row r="3305" spans="1:8">
      <c r="A3305" s="4">
        <v>4592</v>
      </c>
      <c r="B3305" s="4">
        <v>-0.373942</v>
      </c>
      <c r="C3305" s="4">
        <v>-3.6458200000000001</v>
      </c>
      <c r="D3305" s="4">
        <v>4.5881759999999998</v>
      </c>
      <c r="E3305" s="4">
        <v>-4.4176229999999999</v>
      </c>
      <c r="F3305" s="4">
        <v>-2.2347929999999998</v>
      </c>
      <c r="G3305" s="4">
        <v>0.61899800000000005</v>
      </c>
      <c r="H3305" s="4" t="s">
        <v>4098</v>
      </c>
    </row>
    <row r="3306" spans="1:8">
      <c r="A3306" s="4">
        <v>4593</v>
      </c>
      <c r="B3306" s="4">
        <v>4.2374090000000004</v>
      </c>
      <c r="C3306" s="4">
        <v>-3.7679019999999999</v>
      </c>
      <c r="D3306" s="4">
        <v>-1.7710859999999999</v>
      </c>
      <c r="E3306" s="4">
        <v>4.8142560000000003</v>
      </c>
      <c r="F3306" s="4">
        <v>4.1936419999999996</v>
      </c>
      <c r="G3306" s="4">
        <v>-3.954224</v>
      </c>
      <c r="H3306" s="4" t="s">
        <v>4099</v>
      </c>
    </row>
    <row r="3307" spans="1:8">
      <c r="A3307" s="4">
        <v>4594</v>
      </c>
      <c r="B3307" s="4">
        <v>2.6691509999999998</v>
      </c>
      <c r="C3307" s="4">
        <v>-2.041865</v>
      </c>
      <c r="D3307" s="4">
        <v>2.0228540000000002</v>
      </c>
      <c r="E3307" s="4">
        <v>-2.0215429999999999</v>
      </c>
      <c r="F3307" s="4">
        <v>-0.95062599999999997</v>
      </c>
      <c r="G3307" s="4">
        <v>-0.20158000000000001</v>
      </c>
      <c r="H3307" s="4" t="s">
        <v>4100</v>
      </c>
    </row>
    <row r="3308" spans="1:8">
      <c r="A3308" s="4">
        <v>4595</v>
      </c>
      <c r="B3308" s="4">
        <v>-1.2569999999999999</v>
      </c>
      <c r="C3308" s="4">
        <v>2.065677</v>
      </c>
      <c r="D3308" s="4">
        <v>1.887975</v>
      </c>
      <c r="E3308" s="4">
        <v>-2.8624869999999998</v>
      </c>
      <c r="F3308" s="4">
        <v>-1.411678</v>
      </c>
      <c r="G3308" s="4">
        <v>1.5834360000000001</v>
      </c>
      <c r="H3308" s="4" t="s">
        <v>4101</v>
      </c>
    </row>
    <row r="3309" spans="1:8">
      <c r="A3309" s="4">
        <v>4596</v>
      </c>
      <c r="B3309" s="4">
        <v>-5.2568039999999998</v>
      </c>
      <c r="C3309" s="4">
        <v>-0.74276500000000001</v>
      </c>
      <c r="D3309" s="4">
        <v>-0.26473200000000002</v>
      </c>
      <c r="E3309" s="4">
        <v>-4.6660959999999996</v>
      </c>
      <c r="F3309" s="4">
        <v>-2.0560689999999999</v>
      </c>
      <c r="G3309" s="4">
        <v>-3.2877179999999999</v>
      </c>
      <c r="H3309" s="4" t="s">
        <v>4102</v>
      </c>
    </row>
    <row r="3310" spans="1:8">
      <c r="A3310" s="4">
        <v>4597</v>
      </c>
      <c r="B3310" s="4">
        <v>5.2307249999999996</v>
      </c>
      <c r="C3310" s="4">
        <v>-2.4829720000000002</v>
      </c>
      <c r="D3310" s="4">
        <v>3.5577480000000001</v>
      </c>
      <c r="E3310" s="4">
        <v>-0.40411900000000001</v>
      </c>
      <c r="F3310" s="4">
        <v>1.0332410000000001</v>
      </c>
      <c r="G3310" s="4">
        <v>4.7694869999999998</v>
      </c>
      <c r="H3310" s="4" t="s">
        <v>4103</v>
      </c>
    </row>
    <row r="3311" spans="1:8">
      <c r="A3311" s="4">
        <v>4598</v>
      </c>
      <c r="B3311" s="4">
        <v>0.43550899999999998</v>
      </c>
      <c r="C3311" s="4">
        <v>-1.617108</v>
      </c>
      <c r="D3311" s="4">
        <v>1.1060000000000001</v>
      </c>
      <c r="E3311" s="4">
        <v>-3.4201769999999998</v>
      </c>
      <c r="F3311" s="4">
        <v>-2.1311979999999999</v>
      </c>
      <c r="G3311" s="4">
        <v>0.63910299999999998</v>
      </c>
      <c r="H3311" s="4" t="s">
        <v>4104</v>
      </c>
    </row>
    <row r="3312" spans="1:8">
      <c r="A3312" s="4">
        <v>4599</v>
      </c>
      <c r="B3312" s="4">
        <v>4.8084819999999997</v>
      </c>
      <c r="C3312" s="4">
        <v>-2.070713</v>
      </c>
      <c r="D3312" s="4">
        <v>1.5266010000000001</v>
      </c>
      <c r="E3312" s="4">
        <v>1.1818690000000001</v>
      </c>
      <c r="F3312" s="4">
        <v>-0.439996</v>
      </c>
      <c r="G3312" s="4">
        <v>1.1342859999999999</v>
      </c>
      <c r="H3312" s="4" t="s">
        <v>4105</v>
      </c>
    </row>
    <row r="3313" spans="1:8">
      <c r="A3313" s="4">
        <v>4600</v>
      </c>
      <c r="B3313" s="4">
        <v>0.69149499999999997</v>
      </c>
      <c r="C3313" s="4">
        <v>-2.3479169999999998</v>
      </c>
      <c r="D3313" s="4">
        <v>4.4391959999999999</v>
      </c>
      <c r="E3313" s="4">
        <v>-4.0831489999999997</v>
      </c>
      <c r="F3313" s="4">
        <v>-2.4013110000000002</v>
      </c>
      <c r="G3313" s="4">
        <v>2.042284</v>
      </c>
      <c r="H3313" s="4" t="s">
        <v>4106</v>
      </c>
    </row>
    <row r="3314" spans="1:8">
      <c r="A3314" s="4">
        <v>4601</v>
      </c>
      <c r="B3314" s="4">
        <v>8.7569189999999999</v>
      </c>
      <c r="C3314" s="4">
        <v>-3.2665039999999999</v>
      </c>
      <c r="D3314" s="4">
        <v>5.8509250000000002</v>
      </c>
      <c r="E3314" s="4">
        <v>-0.45513900000000002</v>
      </c>
      <c r="F3314" s="4">
        <v>-0.39325900000000003</v>
      </c>
      <c r="G3314" s="4">
        <v>3.4936560000000001</v>
      </c>
      <c r="H3314" s="4" t="s">
        <v>4107</v>
      </c>
    </row>
    <row r="3315" spans="1:8">
      <c r="A3315" s="4">
        <v>4602</v>
      </c>
      <c r="B3315" s="4">
        <v>6.7587010000000003</v>
      </c>
      <c r="C3315" s="4">
        <v>-1.4364669999999999</v>
      </c>
      <c r="D3315" s="4">
        <v>4.7056550000000001</v>
      </c>
      <c r="E3315" s="4">
        <v>1.757663</v>
      </c>
      <c r="F3315" s="4">
        <v>0.314944</v>
      </c>
      <c r="G3315" s="4">
        <v>5.4418790000000001</v>
      </c>
      <c r="H3315" s="4" t="s">
        <v>4108</v>
      </c>
    </row>
    <row r="3316" spans="1:8">
      <c r="A3316" s="4">
        <v>4603</v>
      </c>
      <c r="B3316" s="4">
        <v>1.966367</v>
      </c>
      <c r="C3316" s="4">
        <v>-2.6434039999999999</v>
      </c>
      <c r="D3316" s="4">
        <v>4.4748960000000002</v>
      </c>
      <c r="E3316" s="4">
        <v>-5.3276859999999999</v>
      </c>
      <c r="F3316" s="4">
        <v>-0.80271400000000004</v>
      </c>
      <c r="G3316" s="4">
        <v>4.1158020000000004</v>
      </c>
      <c r="H3316" s="4" t="s">
        <v>4109</v>
      </c>
    </row>
    <row r="3317" spans="1:8">
      <c r="A3317" s="4">
        <v>4604</v>
      </c>
      <c r="B3317" s="4">
        <v>7.5825469999999999</v>
      </c>
      <c r="C3317" s="4">
        <v>-3.042303</v>
      </c>
      <c r="D3317" s="4">
        <v>6.4134279999999997</v>
      </c>
      <c r="E3317" s="4">
        <v>-5.7237119999999999</v>
      </c>
      <c r="F3317" s="4">
        <v>-1.9020919999999999</v>
      </c>
      <c r="G3317" s="4">
        <v>4.0082300000000002</v>
      </c>
      <c r="H3317" s="4" t="s">
        <v>4110</v>
      </c>
    </row>
    <row r="3318" spans="1:8">
      <c r="A3318" s="4">
        <v>4605</v>
      </c>
      <c r="B3318" s="4">
        <v>0.64062399999999997</v>
      </c>
      <c r="C3318" s="4">
        <v>9.5416000000000001E-2</v>
      </c>
      <c r="D3318" s="4">
        <v>-0.25183299999999997</v>
      </c>
      <c r="E3318" s="4">
        <v>-0.33111299999999999</v>
      </c>
      <c r="F3318" s="4">
        <v>3.8036E-2</v>
      </c>
      <c r="G3318" s="4">
        <v>0.219393</v>
      </c>
      <c r="H3318" s="4" t="s">
        <v>4111</v>
      </c>
    </row>
    <row r="3319" spans="1:8">
      <c r="A3319" s="4">
        <v>4606</v>
      </c>
      <c r="B3319" s="4">
        <v>-3.693149</v>
      </c>
      <c r="C3319" s="4">
        <v>2.1149580000000001</v>
      </c>
      <c r="D3319" s="4">
        <v>-2.9281609999999998</v>
      </c>
      <c r="E3319" s="4">
        <v>-3.488362</v>
      </c>
      <c r="F3319" s="4">
        <v>-0.95394299999999999</v>
      </c>
      <c r="G3319" s="4">
        <v>-3.2518790000000002</v>
      </c>
      <c r="H3319" s="4" t="s">
        <v>4112</v>
      </c>
    </row>
    <row r="3320" spans="1:8">
      <c r="A3320" s="4">
        <v>4607</v>
      </c>
      <c r="B3320" s="4">
        <v>0.432336</v>
      </c>
      <c r="C3320" s="4">
        <v>0.50336999999999998</v>
      </c>
      <c r="D3320" s="4">
        <v>-0.14812600000000001</v>
      </c>
      <c r="E3320" s="4">
        <v>-0.30355500000000002</v>
      </c>
      <c r="F3320" s="4">
        <v>0.18853700000000001</v>
      </c>
      <c r="G3320" s="4">
        <v>-0.41009200000000001</v>
      </c>
      <c r="H3320" s="4" t="s">
        <v>4113</v>
      </c>
    </row>
    <row r="3321" spans="1:8">
      <c r="A3321" s="4">
        <v>4608</v>
      </c>
      <c r="B3321" s="4">
        <v>0.226441</v>
      </c>
      <c r="C3321" s="4">
        <v>-0.490809</v>
      </c>
      <c r="D3321" s="4">
        <v>-1.159338</v>
      </c>
      <c r="E3321" s="4">
        <v>-1.4870490000000001</v>
      </c>
      <c r="F3321" s="4">
        <v>-9.5482999999999998E-2</v>
      </c>
      <c r="G3321" s="4">
        <v>-2.0031949999999998</v>
      </c>
      <c r="H3321" s="4" t="s">
        <v>4114</v>
      </c>
    </row>
    <row r="3322" spans="1:8">
      <c r="A3322" s="4">
        <v>4609</v>
      </c>
      <c r="B3322" s="4">
        <v>-1.5024690000000001</v>
      </c>
      <c r="C3322" s="4">
        <v>-0.96954300000000004</v>
      </c>
      <c r="D3322" s="4">
        <v>0.99826800000000004</v>
      </c>
      <c r="E3322" s="4">
        <v>1.887955</v>
      </c>
      <c r="F3322" s="4">
        <v>0.24676799999999999</v>
      </c>
      <c r="G3322" s="4">
        <v>2.9214E-2</v>
      </c>
      <c r="H3322" s="4" t="s">
        <v>4115</v>
      </c>
    </row>
    <row r="3323" spans="1:8">
      <c r="A3323" s="4">
        <v>4610</v>
      </c>
      <c r="B3323" s="4">
        <v>0.49690699999999999</v>
      </c>
      <c r="C3323" s="4">
        <v>-0.84123899999999996</v>
      </c>
      <c r="D3323" s="4">
        <v>3.8943669999999999</v>
      </c>
      <c r="E3323" s="4">
        <v>-6.7215790000000002</v>
      </c>
      <c r="F3323" s="4">
        <v>-3.049255</v>
      </c>
      <c r="G3323" s="4">
        <v>1.846225</v>
      </c>
      <c r="H3323" s="4" t="s">
        <v>4116</v>
      </c>
    </row>
    <row r="3324" spans="1:8">
      <c r="A3324" s="4">
        <v>4611</v>
      </c>
      <c r="B3324" s="4">
        <v>-4.4483379999999997</v>
      </c>
      <c r="C3324" s="4">
        <v>-1.9152279999999999</v>
      </c>
      <c r="D3324" s="4">
        <v>0.49886399999999997</v>
      </c>
      <c r="E3324" s="4">
        <v>-6.1415280000000001</v>
      </c>
      <c r="F3324" s="4">
        <v>-2.8880819999999998</v>
      </c>
      <c r="G3324" s="4">
        <v>-6.4137550000000001</v>
      </c>
      <c r="H3324" s="4" t="s">
        <v>4117</v>
      </c>
    </row>
    <row r="3325" spans="1:8">
      <c r="A3325" s="4">
        <v>4612</v>
      </c>
      <c r="B3325" s="4">
        <v>-3.8547220000000002</v>
      </c>
      <c r="C3325" s="4">
        <v>-1.6086240000000001</v>
      </c>
      <c r="D3325" s="4">
        <v>-2.7487089999999998</v>
      </c>
      <c r="E3325" s="4">
        <v>-4.2777880000000001</v>
      </c>
      <c r="F3325" s="4">
        <v>-2.7936179999999999</v>
      </c>
      <c r="G3325" s="4">
        <v>-1.434909</v>
      </c>
      <c r="H3325" s="4" t="s">
        <v>4118</v>
      </c>
    </row>
    <row r="3326" spans="1:8">
      <c r="A3326" s="4">
        <v>4613</v>
      </c>
      <c r="B3326" s="4">
        <v>1.259047</v>
      </c>
      <c r="C3326" s="4">
        <v>-2.7688929999999998</v>
      </c>
      <c r="D3326" s="4">
        <v>-2.7076730000000002</v>
      </c>
      <c r="E3326" s="4">
        <v>-1.5204629999999999</v>
      </c>
      <c r="F3326" s="4">
        <v>5.4288999999999997E-2</v>
      </c>
      <c r="G3326" s="4">
        <v>-3.8276629999999998</v>
      </c>
      <c r="H3326" s="4" t="s">
        <v>4119</v>
      </c>
    </row>
    <row r="3327" spans="1:8">
      <c r="A3327" s="4">
        <v>4614</v>
      </c>
      <c r="B3327" s="4">
        <v>5.1944340000000002</v>
      </c>
      <c r="C3327" s="4">
        <v>-2.6684610000000002</v>
      </c>
      <c r="D3327" s="4">
        <v>0.26125199999999998</v>
      </c>
      <c r="E3327" s="4">
        <v>0.41473300000000002</v>
      </c>
      <c r="F3327" s="4">
        <v>4.5049140000000003</v>
      </c>
      <c r="G3327" s="4">
        <v>-1.2638670000000001</v>
      </c>
      <c r="H3327" s="4" t="s">
        <v>4120</v>
      </c>
    </row>
    <row r="3328" spans="1:8">
      <c r="A3328" s="4">
        <v>4615</v>
      </c>
      <c r="B3328" s="4">
        <v>-1.2345410000000001</v>
      </c>
      <c r="C3328" s="4">
        <v>8.8559999999999993E-3</v>
      </c>
      <c r="D3328" s="4">
        <v>0.72530600000000001</v>
      </c>
      <c r="E3328" s="4">
        <v>-4.6296359999999996</v>
      </c>
      <c r="F3328" s="4">
        <v>-1.716809</v>
      </c>
      <c r="G3328" s="4">
        <v>0.141542</v>
      </c>
      <c r="H3328" s="4" t="s">
        <v>4121</v>
      </c>
    </row>
    <row r="3329" spans="1:8">
      <c r="A3329" s="4">
        <v>4616</v>
      </c>
      <c r="B3329" s="4">
        <v>0.154085</v>
      </c>
      <c r="C3329" s="4">
        <v>-0.24721499999999999</v>
      </c>
      <c r="D3329" s="4">
        <v>-0.88859100000000002</v>
      </c>
      <c r="E3329" s="4">
        <v>-2.9742950000000001</v>
      </c>
      <c r="F3329" s="4">
        <v>-0.20352700000000001</v>
      </c>
      <c r="G3329" s="4">
        <v>0.73111400000000004</v>
      </c>
      <c r="H3329" s="4" t="s">
        <v>4122</v>
      </c>
    </row>
    <row r="3330" spans="1:8">
      <c r="A3330" s="4">
        <v>4617</v>
      </c>
      <c r="B3330" s="4">
        <v>-0.60315600000000003</v>
      </c>
      <c r="C3330" s="4">
        <v>-1.2001459999999999</v>
      </c>
      <c r="D3330" s="4">
        <v>1.066038</v>
      </c>
      <c r="E3330" s="4">
        <v>1.462609</v>
      </c>
      <c r="F3330" s="4">
        <v>-3.9924000000000001E-2</v>
      </c>
      <c r="G3330" s="4">
        <v>-0.80301</v>
      </c>
      <c r="H3330" s="4" t="s">
        <v>4123</v>
      </c>
    </row>
    <row r="3331" spans="1:8">
      <c r="A3331" s="4">
        <v>4618</v>
      </c>
      <c r="B3331" s="4">
        <v>1.747892</v>
      </c>
      <c r="C3331" s="4">
        <v>-0.909636</v>
      </c>
      <c r="D3331" s="4">
        <v>0.154358</v>
      </c>
      <c r="E3331" s="4">
        <v>1.996543</v>
      </c>
      <c r="F3331" s="4">
        <v>0.58044099999999998</v>
      </c>
      <c r="G3331" s="4">
        <v>1.9682040000000001</v>
      </c>
      <c r="H3331" s="4" t="s">
        <v>4124</v>
      </c>
    </row>
    <row r="3332" spans="1:8">
      <c r="A3332" s="4">
        <v>4619</v>
      </c>
      <c r="B3332" s="4">
        <v>2.4861620000000002</v>
      </c>
      <c r="C3332" s="4">
        <v>-2.4179020000000002</v>
      </c>
      <c r="D3332" s="4">
        <v>0.53280099999999997</v>
      </c>
      <c r="E3332" s="4">
        <v>2.6476000000000002</v>
      </c>
      <c r="F3332" s="4">
        <v>0.71008199999999999</v>
      </c>
      <c r="G3332" s="4">
        <v>8.5641999999999996E-2</v>
      </c>
      <c r="H3332" s="4" t="s">
        <v>4125</v>
      </c>
    </row>
    <row r="3333" spans="1:8">
      <c r="A3333" s="4">
        <v>4620</v>
      </c>
      <c r="B3333" s="4">
        <v>-5.9227550000000004</v>
      </c>
      <c r="C3333" s="4">
        <v>0.47160400000000002</v>
      </c>
      <c r="D3333" s="4">
        <v>-2.3008039999999998</v>
      </c>
      <c r="E3333" s="4">
        <v>0.621062</v>
      </c>
      <c r="F3333" s="4">
        <v>1.2156929999999999</v>
      </c>
      <c r="G3333" s="4">
        <v>-2.2476859999999999</v>
      </c>
      <c r="H3333" s="4" t="s">
        <v>4126</v>
      </c>
    </row>
    <row r="3334" spans="1:8">
      <c r="A3334" s="4">
        <v>4621</v>
      </c>
      <c r="B3334" s="4">
        <v>1.6088469999999999</v>
      </c>
      <c r="C3334" s="4">
        <v>-3.162058</v>
      </c>
      <c r="D3334" s="4">
        <v>-0.19963700000000001</v>
      </c>
      <c r="E3334" s="4">
        <v>3.7100949999999999</v>
      </c>
      <c r="F3334" s="4">
        <v>-7.8744999999999996E-2</v>
      </c>
      <c r="G3334" s="4">
        <v>-2.5901130000000001</v>
      </c>
      <c r="H3334" s="4" t="s">
        <v>4127</v>
      </c>
    </row>
    <row r="3335" spans="1:8">
      <c r="A3335" s="4">
        <v>4622</v>
      </c>
      <c r="B3335" s="4">
        <v>-8.2578859999999992</v>
      </c>
      <c r="C3335" s="4">
        <v>2.0659179999999999</v>
      </c>
      <c r="D3335" s="4">
        <v>-3.3439800000000002</v>
      </c>
      <c r="E3335" s="4">
        <v>-1.091134</v>
      </c>
      <c r="F3335" s="4">
        <v>-0.84435800000000005</v>
      </c>
      <c r="G3335" s="4">
        <v>-3.6217769999999998</v>
      </c>
      <c r="H3335" s="4" t="s">
        <v>4128</v>
      </c>
    </row>
    <row r="3336" spans="1:8">
      <c r="A3336" s="4">
        <v>4623</v>
      </c>
      <c r="B3336" s="4">
        <v>-2.9489329999999998</v>
      </c>
      <c r="C3336" s="4">
        <v>1.4998469999999999</v>
      </c>
      <c r="D3336" s="4">
        <v>-0.71669799999999995</v>
      </c>
      <c r="E3336" s="4">
        <v>-1.3167450000000001</v>
      </c>
      <c r="F3336" s="4">
        <v>0.73919299999999999</v>
      </c>
      <c r="G3336" s="4">
        <v>-0.12554499999999999</v>
      </c>
      <c r="H3336" s="4" t="s">
        <v>4129</v>
      </c>
    </row>
    <row r="3337" spans="1:8">
      <c r="A3337" s="4">
        <v>4624</v>
      </c>
      <c r="B3337" s="4">
        <v>-2.5444870000000002</v>
      </c>
      <c r="C3337" s="4">
        <v>0.240455</v>
      </c>
      <c r="D3337" s="4">
        <v>1.1789149999999999</v>
      </c>
      <c r="E3337" s="4">
        <v>-0.81481199999999998</v>
      </c>
      <c r="F3337" s="4">
        <v>-0.62875700000000001</v>
      </c>
      <c r="G3337" s="4">
        <v>0.73234500000000002</v>
      </c>
      <c r="H3337" s="4" t="s">
        <v>4130</v>
      </c>
    </row>
    <row r="3338" spans="1:8">
      <c r="A3338" s="4">
        <v>4625</v>
      </c>
      <c r="B3338" s="4">
        <v>-2.226512</v>
      </c>
      <c r="C3338" s="4">
        <v>-0.46040500000000001</v>
      </c>
      <c r="D3338" s="4">
        <v>-0.562863</v>
      </c>
      <c r="E3338" s="4">
        <v>0.52488500000000005</v>
      </c>
      <c r="F3338" s="4">
        <v>9.7558000000000006E-2</v>
      </c>
      <c r="G3338" s="4">
        <v>0.18564900000000001</v>
      </c>
      <c r="H3338" s="4" t="s">
        <v>4131</v>
      </c>
    </row>
    <row r="3339" spans="1:8">
      <c r="A3339" s="4">
        <v>4626</v>
      </c>
      <c r="B3339" s="4">
        <v>0.95214100000000002</v>
      </c>
      <c r="C3339" s="4">
        <v>-2.598122</v>
      </c>
      <c r="D3339" s="4">
        <v>1.863931</v>
      </c>
      <c r="E3339" s="4">
        <v>-2.4276209999999998</v>
      </c>
      <c r="F3339" s="4">
        <v>0.54445200000000005</v>
      </c>
      <c r="G3339" s="4">
        <v>2.3330850000000001</v>
      </c>
      <c r="H3339" s="4" t="s">
        <v>4132</v>
      </c>
    </row>
    <row r="3340" spans="1:8">
      <c r="A3340" s="4">
        <v>4627</v>
      </c>
      <c r="B3340" s="4">
        <v>1.1723030000000001</v>
      </c>
      <c r="C3340" s="4">
        <v>-0.918327</v>
      </c>
      <c r="D3340" s="4">
        <v>-0.228379</v>
      </c>
      <c r="E3340" s="4">
        <v>-1.2327360000000001</v>
      </c>
      <c r="F3340" s="4">
        <v>-0.589534</v>
      </c>
      <c r="G3340" s="4">
        <v>0.59498799999999996</v>
      </c>
      <c r="H3340" s="4" t="s">
        <v>4133</v>
      </c>
    </row>
    <row r="3341" spans="1:8">
      <c r="A3341" s="4">
        <v>4628</v>
      </c>
      <c r="B3341" s="4">
        <v>-3.4045920000000001</v>
      </c>
      <c r="C3341" s="4">
        <v>-1.635391</v>
      </c>
      <c r="D3341" s="4">
        <v>1.6924319999999999</v>
      </c>
      <c r="E3341" s="4">
        <v>-2.7233960000000002</v>
      </c>
      <c r="F3341" s="4">
        <v>0.97048599999999996</v>
      </c>
      <c r="G3341" s="4">
        <v>-2.0901019999999999</v>
      </c>
      <c r="H3341" s="4" t="s">
        <v>4134</v>
      </c>
    </row>
    <row r="3342" spans="1:8">
      <c r="A3342" s="4">
        <v>4629</v>
      </c>
      <c r="B3342" s="4">
        <v>2.0211570000000001</v>
      </c>
      <c r="C3342" s="4">
        <v>-1.2799290000000001</v>
      </c>
      <c r="D3342" s="4">
        <v>-1.64676</v>
      </c>
      <c r="E3342" s="4">
        <v>4.1457800000000002</v>
      </c>
      <c r="F3342" s="4">
        <v>0.70239099999999999</v>
      </c>
      <c r="G3342" s="4">
        <v>-2.5405579999999999</v>
      </c>
      <c r="H3342" s="4" t="s">
        <v>4135</v>
      </c>
    </row>
    <row r="3343" spans="1:8">
      <c r="A3343" s="4">
        <v>4630</v>
      </c>
      <c r="B3343" s="4">
        <v>0.876224</v>
      </c>
      <c r="C3343" s="4">
        <v>2.8078050000000001</v>
      </c>
      <c r="D3343" s="4">
        <v>1.6431579999999999</v>
      </c>
      <c r="E3343" s="4">
        <v>0.57089299999999998</v>
      </c>
      <c r="F3343" s="4">
        <v>1.4894419999999999</v>
      </c>
      <c r="G3343" s="4">
        <v>1.815472</v>
      </c>
      <c r="H3343" s="4" t="s">
        <v>4136</v>
      </c>
    </row>
    <row r="3344" spans="1:8">
      <c r="A3344" s="4">
        <v>4631</v>
      </c>
      <c r="B3344" s="4">
        <v>-3.814635</v>
      </c>
      <c r="C3344" s="4">
        <v>0.89051400000000003</v>
      </c>
      <c r="D3344" s="4">
        <v>-2.8689360000000002</v>
      </c>
      <c r="E3344" s="4">
        <v>-3.3305959999999999</v>
      </c>
      <c r="F3344" s="4">
        <v>-0.65051300000000001</v>
      </c>
      <c r="G3344" s="4">
        <v>-0.69968300000000005</v>
      </c>
      <c r="H3344" s="4" t="s">
        <v>4137</v>
      </c>
    </row>
    <row r="3345" spans="1:8">
      <c r="A3345" s="4">
        <v>4632</v>
      </c>
      <c r="B3345" s="4">
        <v>-2.9852080000000001</v>
      </c>
      <c r="C3345" s="4">
        <v>2.268929</v>
      </c>
      <c r="D3345" s="4">
        <v>1.7827949999999999</v>
      </c>
      <c r="E3345" s="4">
        <v>0.42491299999999999</v>
      </c>
      <c r="F3345" s="4">
        <v>-0.36963499999999999</v>
      </c>
      <c r="G3345" s="4">
        <v>1.5200149999999999</v>
      </c>
      <c r="H3345" s="4" t="s">
        <v>4138</v>
      </c>
    </row>
    <row r="3346" spans="1:8">
      <c r="A3346" s="4">
        <v>4633</v>
      </c>
      <c r="B3346" s="4">
        <v>2.103221</v>
      </c>
      <c r="C3346" s="4">
        <v>4.073868</v>
      </c>
      <c r="D3346" s="4">
        <v>-1.876255</v>
      </c>
      <c r="E3346" s="4">
        <v>6.1323429999999997</v>
      </c>
      <c r="F3346" s="4">
        <v>4.0977379999999997</v>
      </c>
      <c r="G3346" s="4">
        <v>0.84193600000000002</v>
      </c>
      <c r="H3346" s="4" t="s">
        <v>4139</v>
      </c>
    </row>
    <row r="3347" spans="1:8">
      <c r="A3347" s="4">
        <v>4634</v>
      </c>
      <c r="B3347" s="4">
        <v>-1.308962</v>
      </c>
      <c r="C3347" s="4">
        <v>0.17974799999999999</v>
      </c>
      <c r="D3347" s="4">
        <v>2.6253980000000001</v>
      </c>
      <c r="E3347" s="4">
        <v>0.37828899999999999</v>
      </c>
      <c r="F3347" s="4">
        <v>0.430753</v>
      </c>
      <c r="G3347" s="4">
        <v>2.2514720000000001</v>
      </c>
      <c r="H3347" s="4" t="s">
        <v>4140</v>
      </c>
    </row>
    <row r="3348" spans="1:8">
      <c r="A3348" s="4">
        <v>4635</v>
      </c>
      <c r="B3348" s="4">
        <v>1.245379</v>
      </c>
      <c r="C3348" s="4">
        <v>-0.58626900000000004</v>
      </c>
      <c r="D3348" s="4">
        <v>1.6054280000000001</v>
      </c>
      <c r="E3348" s="4">
        <v>1.0974079999999999</v>
      </c>
      <c r="F3348" s="4">
        <v>-1.178442</v>
      </c>
      <c r="G3348" s="4">
        <v>2.8973450000000001</v>
      </c>
      <c r="H3348" s="4" t="s">
        <v>4141</v>
      </c>
    </row>
    <row r="3349" spans="1:8">
      <c r="A3349" s="4">
        <v>4636</v>
      </c>
      <c r="B3349" s="4">
        <v>1.859704</v>
      </c>
      <c r="C3349" s="4">
        <v>-3.4216519999999999</v>
      </c>
      <c r="D3349" s="4">
        <v>-0.12862999999999999</v>
      </c>
      <c r="E3349" s="4">
        <v>2.072568</v>
      </c>
      <c r="F3349" s="4">
        <v>-1.1921139999999999</v>
      </c>
      <c r="G3349" s="4">
        <v>-2.447206</v>
      </c>
      <c r="H3349" s="4" t="s">
        <v>4142</v>
      </c>
    </row>
    <row r="3350" spans="1:8">
      <c r="A3350" s="4">
        <v>4637</v>
      </c>
      <c r="B3350" s="4">
        <v>3.0258600000000002</v>
      </c>
      <c r="C3350" s="4">
        <v>-1.2100409999999999</v>
      </c>
      <c r="D3350" s="4">
        <v>2.4667729999999999</v>
      </c>
      <c r="E3350" s="4">
        <v>-1.836282</v>
      </c>
      <c r="F3350" s="4">
        <v>-0.154117</v>
      </c>
      <c r="G3350" s="4">
        <v>2.9436610000000001</v>
      </c>
      <c r="H3350" s="4" t="s">
        <v>4143</v>
      </c>
    </row>
    <row r="3351" spans="1:8">
      <c r="A3351" s="4">
        <v>4638</v>
      </c>
      <c r="B3351" s="4">
        <v>-4.0889790000000001</v>
      </c>
      <c r="C3351" s="4">
        <v>-1.40455</v>
      </c>
      <c r="D3351" s="4">
        <v>-3.844033</v>
      </c>
      <c r="E3351" s="4">
        <v>1.245382</v>
      </c>
      <c r="F3351" s="4">
        <v>-0.384521</v>
      </c>
      <c r="G3351" s="4">
        <v>-4.1737479999999998</v>
      </c>
      <c r="H3351" s="4" t="s">
        <v>4144</v>
      </c>
    </row>
    <row r="3352" spans="1:8">
      <c r="A3352" s="4">
        <v>4639</v>
      </c>
      <c r="B3352" s="4">
        <v>-3.5350519999999999</v>
      </c>
      <c r="C3352" s="4">
        <v>-4.1852E-2</v>
      </c>
      <c r="D3352" s="4">
        <v>4.3618129999999997</v>
      </c>
      <c r="E3352" s="4">
        <v>-0.69381700000000002</v>
      </c>
      <c r="F3352" s="4">
        <v>1.515169</v>
      </c>
      <c r="G3352" s="4">
        <v>3.4222239999999999</v>
      </c>
      <c r="H3352" s="4" t="s">
        <v>4145</v>
      </c>
    </row>
    <row r="3353" spans="1:8">
      <c r="A3353" s="4">
        <v>4640</v>
      </c>
      <c r="B3353" s="4">
        <v>-0.23541500000000001</v>
      </c>
      <c r="C3353" s="4">
        <v>-0.63708100000000001</v>
      </c>
      <c r="D3353" s="4">
        <v>3.1693069999999999</v>
      </c>
      <c r="E3353" s="4">
        <v>0.57152499999999995</v>
      </c>
      <c r="F3353" s="4">
        <v>-1.0779209999999999</v>
      </c>
      <c r="G3353" s="4">
        <v>3.2587959999999998</v>
      </c>
      <c r="H3353" s="4" t="s">
        <v>4146</v>
      </c>
    </row>
    <row r="3354" spans="1:8">
      <c r="A3354" s="4">
        <v>4641</v>
      </c>
      <c r="B3354" s="4">
        <v>6.4839219999999997</v>
      </c>
      <c r="C3354" s="4">
        <v>-0.278146</v>
      </c>
      <c r="D3354" s="4">
        <v>2.0607449999999998</v>
      </c>
      <c r="E3354" s="4">
        <v>-1.0404420000000001</v>
      </c>
      <c r="F3354" s="4">
        <v>0.769285</v>
      </c>
      <c r="G3354" s="4">
        <v>6.4300280000000001</v>
      </c>
      <c r="H3354" s="4" t="s">
        <v>4147</v>
      </c>
    </row>
    <row r="3355" spans="1:8">
      <c r="A3355" s="4">
        <v>4642</v>
      </c>
      <c r="B3355" s="4">
        <v>4.593318</v>
      </c>
      <c r="C3355" s="4">
        <v>-2.878809</v>
      </c>
      <c r="D3355" s="4">
        <v>2.1704639999999999</v>
      </c>
      <c r="E3355" s="4">
        <v>-1.528627</v>
      </c>
      <c r="F3355" s="4">
        <v>-1.1261159999999999</v>
      </c>
      <c r="G3355" s="4">
        <v>0.46228599999999997</v>
      </c>
      <c r="H3355" s="4" t="s">
        <v>4148</v>
      </c>
    </row>
    <row r="3356" spans="1:8">
      <c r="A3356" s="4">
        <v>4643</v>
      </c>
      <c r="B3356" s="4">
        <v>0.119659</v>
      </c>
      <c r="C3356" s="4">
        <v>1.916366</v>
      </c>
      <c r="D3356" s="4">
        <v>-3.221511</v>
      </c>
      <c r="E3356" s="4">
        <v>-0.78092700000000004</v>
      </c>
      <c r="F3356" s="4">
        <v>-1.1656660000000001</v>
      </c>
      <c r="G3356" s="4">
        <v>-0.71165999999999996</v>
      </c>
      <c r="H3356" s="4" t="s">
        <v>4149</v>
      </c>
    </row>
    <row r="3357" spans="1:8">
      <c r="A3357" s="4">
        <v>4644</v>
      </c>
      <c r="B3357" s="4">
        <v>-5.2540999999999997E-2</v>
      </c>
      <c r="C3357" s="4">
        <v>2.025639</v>
      </c>
      <c r="D3357" s="4">
        <v>1.206064</v>
      </c>
      <c r="E3357" s="4">
        <v>0.65323799999999999</v>
      </c>
      <c r="F3357" s="4">
        <v>-1.4330320000000001</v>
      </c>
      <c r="G3357" s="4">
        <v>3.3650980000000001</v>
      </c>
      <c r="H3357" s="4" t="s">
        <v>4150</v>
      </c>
    </row>
    <row r="3358" spans="1:8">
      <c r="A3358" s="4">
        <v>4645</v>
      </c>
      <c r="B3358" s="4">
        <v>1.9381159999999999</v>
      </c>
      <c r="C3358" s="4">
        <v>-0.18401000000000001</v>
      </c>
      <c r="D3358" s="4">
        <v>5.0587520000000001</v>
      </c>
      <c r="E3358" s="4">
        <v>-3.3822079999999999</v>
      </c>
      <c r="F3358" s="4">
        <v>-1.963063</v>
      </c>
      <c r="G3358" s="4">
        <v>4.3546269999999998</v>
      </c>
      <c r="H3358" s="4" t="s">
        <v>4151</v>
      </c>
    </row>
    <row r="3359" spans="1:8">
      <c r="A3359" s="4">
        <v>4646</v>
      </c>
      <c r="B3359" s="4">
        <v>-7.5933190000000002</v>
      </c>
      <c r="C3359" s="4">
        <v>2.8851580000000001</v>
      </c>
      <c r="D3359" s="4">
        <v>-1.065644</v>
      </c>
      <c r="E3359" s="4">
        <v>-2.356331</v>
      </c>
      <c r="F3359" s="4">
        <v>0.45162099999999999</v>
      </c>
      <c r="G3359" s="4">
        <v>-1.9277580000000001</v>
      </c>
      <c r="H3359" s="4" t="s">
        <v>4152</v>
      </c>
    </row>
    <row r="3360" spans="1:8">
      <c r="A3360" s="4">
        <v>4647</v>
      </c>
      <c r="B3360" s="4">
        <v>-5.2308409999999999</v>
      </c>
      <c r="C3360" s="4">
        <v>0.71938000000000002</v>
      </c>
      <c r="D3360" s="4">
        <v>-4.2890579999999998</v>
      </c>
      <c r="E3360" s="4">
        <v>-12.063556999999999</v>
      </c>
      <c r="F3360" s="4">
        <v>-2.3129209999999998</v>
      </c>
      <c r="G3360" s="4">
        <v>-4.3459709999999996</v>
      </c>
      <c r="H3360" s="4" t="s">
        <v>4153</v>
      </c>
    </row>
    <row r="3361" spans="1:8">
      <c r="A3361" s="4">
        <v>4648</v>
      </c>
      <c r="B3361" s="4">
        <v>-9.3858789999999992</v>
      </c>
      <c r="C3361" s="4">
        <v>-3.0023599999999999</v>
      </c>
      <c r="D3361" s="4">
        <v>3.3619569999999999</v>
      </c>
      <c r="E3361" s="4">
        <v>-5.2879519999999998</v>
      </c>
      <c r="F3361" s="4">
        <v>-0.575376</v>
      </c>
      <c r="G3361" s="4">
        <v>0.82315400000000005</v>
      </c>
      <c r="H3361" s="4" t="s">
        <v>4154</v>
      </c>
    </row>
    <row r="3362" spans="1:8">
      <c r="A3362" s="4">
        <v>4649</v>
      </c>
      <c r="B3362" s="4">
        <v>-3.5445899999999999</v>
      </c>
      <c r="C3362" s="4">
        <v>0.77244900000000005</v>
      </c>
      <c r="D3362" s="4">
        <v>0.470941</v>
      </c>
      <c r="E3362" s="4">
        <v>1.1691739999999999</v>
      </c>
      <c r="F3362" s="4">
        <v>0.379886</v>
      </c>
      <c r="G3362" s="4">
        <v>-0.14341599999999999</v>
      </c>
      <c r="H3362" s="4" t="s">
        <v>4155</v>
      </c>
    </row>
    <row r="3363" spans="1:8">
      <c r="A3363" s="4">
        <v>4650</v>
      </c>
      <c r="B3363" s="4">
        <v>-4.8128000000000002</v>
      </c>
      <c r="C3363" s="4">
        <v>3.9827729999999999</v>
      </c>
      <c r="D3363" s="4">
        <v>-0.34363100000000002</v>
      </c>
      <c r="E3363" s="4">
        <v>-4.6150609999999999</v>
      </c>
      <c r="F3363" s="4">
        <v>-2.6907519999999998</v>
      </c>
      <c r="G3363" s="4">
        <v>-2.1999219999999999</v>
      </c>
      <c r="H3363" s="4" t="s">
        <v>4156</v>
      </c>
    </row>
    <row r="3364" spans="1:8">
      <c r="A3364" s="4">
        <v>4651</v>
      </c>
      <c r="B3364" s="4">
        <v>-0.75685100000000005</v>
      </c>
      <c r="C3364" s="4">
        <v>2.0487690000000001</v>
      </c>
      <c r="D3364" s="4">
        <v>0.76735699999999996</v>
      </c>
      <c r="E3364" s="4">
        <v>1.8797790000000001</v>
      </c>
      <c r="F3364" s="4">
        <v>2.646725</v>
      </c>
      <c r="G3364" s="4">
        <v>-0.90389200000000003</v>
      </c>
      <c r="H3364" s="4" t="s">
        <v>4157</v>
      </c>
    </row>
    <row r="3365" spans="1:8">
      <c r="A3365" s="4">
        <v>4652</v>
      </c>
      <c r="B3365" s="4">
        <v>-5.3043990000000001</v>
      </c>
      <c r="C3365" s="4">
        <v>-1.61398</v>
      </c>
      <c r="D3365" s="4">
        <v>-5.253959</v>
      </c>
      <c r="E3365" s="4">
        <v>-0.84952799999999995</v>
      </c>
      <c r="F3365" s="4">
        <v>1.03738</v>
      </c>
      <c r="G3365" s="4">
        <v>-4.1808209999999999</v>
      </c>
      <c r="H3365" s="4" t="s">
        <v>4158</v>
      </c>
    </row>
    <row r="3366" spans="1:8">
      <c r="A3366" s="4">
        <v>4653</v>
      </c>
      <c r="B3366" s="4">
        <v>2.6796319999999998</v>
      </c>
      <c r="C3366" s="4">
        <v>-0.44170599999999999</v>
      </c>
      <c r="D3366" s="4">
        <v>0.70316699999999999</v>
      </c>
      <c r="E3366" s="4">
        <v>2.3207620000000002</v>
      </c>
      <c r="F3366" s="4">
        <v>0.48162100000000002</v>
      </c>
      <c r="G3366" s="4">
        <v>0.52025999999999994</v>
      </c>
      <c r="H3366" s="4" t="s">
        <v>4159</v>
      </c>
    </row>
    <row r="3367" spans="1:8">
      <c r="A3367" s="4">
        <v>4654</v>
      </c>
      <c r="B3367" s="4">
        <v>-0.13447200000000001</v>
      </c>
      <c r="C3367" s="4">
        <v>-0.65919099999999997</v>
      </c>
      <c r="D3367" s="4">
        <v>1.521217</v>
      </c>
      <c r="E3367" s="4">
        <v>1.6782539999999999</v>
      </c>
      <c r="F3367" s="4">
        <v>0.38247399999999998</v>
      </c>
      <c r="G3367" s="4">
        <v>3.0701580000000002</v>
      </c>
      <c r="H3367" s="4" t="s">
        <v>4160</v>
      </c>
    </row>
    <row r="3368" spans="1:8">
      <c r="A3368" s="4">
        <v>4655</v>
      </c>
      <c r="B3368" s="4">
        <v>-0.75219100000000005</v>
      </c>
      <c r="C3368" s="4">
        <v>1.1478E-2</v>
      </c>
      <c r="D3368" s="4">
        <v>-1.1605669999999999</v>
      </c>
      <c r="E3368" s="4">
        <v>-3.3985650000000001</v>
      </c>
      <c r="F3368" s="4">
        <v>-2.7030409999999998</v>
      </c>
      <c r="G3368" s="4">
        <v>-0.85541</v>
      </c>
      <c r="H3368" s="4" t="s">
        <v>4161</v>
      </c>
    </row>
    <row r="3369" spans="1:8">
      <c r="A3369" s="4">
        <v>4656</v>
      </c>
      <c r="B3369" s="4">
        <v>-1.585512</v>
      </c>
      <c r="C3369" s="4">
        <v>5.0596000000000002E-2</v>
      </c>
      <c r="D3369" s="4">
        <v>-3.2838859999999999</v>
      </c>
      <c r="E3369" s="4">
        <v>-0.55733900000000003</v>
      </c>
      <c r="F3369" s="4">
        <v>-1.503142</v>
      </c>
      <c r="G3369" s="4">
        <v>-0.94878300000000004</v>
      </c>
      <c r="H3369" s="4" t="s">
        <v>4162</v>
      </c>
    </row>
    <row r="3370" spans="1:8">
      <c r="A3370" s="4">
        <v>4657</v>
      </c>
      <c r="B3370" s="4">
        <v>-1.763776</v>
      </c>
      <c r="C3370" s="4">
        <v>1.4464779999999999</v>
      </c>
      <c r="D3370" s="4">
        <v>1.0761540000000001</v>
      </c>
      <c r="E3370" s="4">
        <v>-3.5673010000000001</v>
      </c>
      <c r="F3370" s="4">
        <v>-0.57942199999999999</v>
      </c>
      <c r="G3370" s="4">
        <v>-1.8767050000000001</v>
      </c>
      <c r="H3370" s="4" t="s">
        <v>4163</v>
      </c>
    </row>
    <row r="3371" spans="1:8">
      <c r="A3371" s="4">
        <v>4658</v>
      </c>
      <c r="B3371" s="4">
        <v>1.246902</v>
      </c>
      <c r="C3371" s="4">
        <v>-1.5079990000000001</v>
      </c>
      <c r="D3371" s="4">
        <v>2.8124199999999999</v>
      </c>
      <c r="E3371" s="4">
        <v>1.343016</v>
      </c>
      <c r="F3371" s="4">
        <v>1.508292</v>
      </c>
      <c r="G3371" s="4">
        <v>1.8429340000000001</v>
      </c>
      <c r="H3371" s="4" t="s">
        <v>4164</v>
      </c>
    </row>
    <row r="3372" spans="1:8">
      <c r="A3372" s="4">
        <v>4659</v>
      </c>
      <c r="B3372" s="4">
        <v>-0.335698</v>
      </c>
      <c r="C3372" s="4">
        <v>-2.991959</v>
      </c>
      <c r="D3372" s="4">
        <v>-0.73127900000000001</v>
      </c>
      <c r="E3372" s="4">
        <v>-1.7083170000000001</v>
      </c>
      <c r="F3372" s="4">
        <v>-0.75839699999999999</v>
      </c>
      <c r="G3372" s="4">
        <v>-3.9145660000000002</v>
      </c>
      <c r="H3372" s="4" t="s">
        <v>4165</v>
      </c>
    </row>
    <row r="3373" spans="1:8">
      <c r="A3373" s="4">
        <v>4660</v>
      </c>
      <c r="B3373" s="4">
        <v>-3.9172600000000002</v>
      </c>
      <c r="C3373" s="4">
        <v>0.87841100000000005</v>
      </c>
      <c r="D3373" s="4">
        <v>-2.4703379999999999</v>
      </c>
      <c r="E3373" s="4">
        <v>-0.99581699999999995</v>
      </c>
      <c r="F3373" s="4">
        <v>-0.22787199999999999</v>
      </c>
      <c r="G3373" s="4">
        <v>-2.9112990000000001</v>
      </c>
      <c r="H3373" s="4" t="s">
        <v>4166</v>
      </c>
    </row>
    <row r="3374" spans="1:8">
      <c r="A3374" s="4">
        <v>4661</v>
      </c>
      <c r="B3374" s="4">
        <v>3.1063939999999999</v>
      </c>
      <c r="C3374" s="4">
        <v>-1.0959460000000001</v>
      </c>
      <c r="D3374" s="4">
        <v>2.9971610000000002</v>
      </c>
      <c r="E3374" s="4">
        <v>-0.54933299999999996</v>
      </c>
      <c r="F3374" s="4">
        <v>-0.46976099999999998</v>
      </c>
      <c r="G3374" s="4">
        <v>2.0819740000000002</v>
      </c>
      <c r="H3374" s="4" t="s">
        <v>4167</v>
      </c>
    </row>
    <row r="3375" spans="1:8">
      <c r="A3375" s="4">
        <v>4662</v>
      </c>
      <c r="B3375" s="4">
        <v>2.6956449999999998</v>
      </c>
      <c r="C3375" s="4">
        <v>-1.8655999999999999E-2</v>
      </c>
      <c r="D3375" s="4">
        <v>1.503436</v>
      </c>
      <c r="E3375" s="4">
        <v>-0.82676799999999995</v>
      </c>
      <c r="F3375" s="4">
        <v>-1.7209300000000001</v>
      </c>
      <c r="G3375" s="4">
        <v>3.8826450000000001</v>
      </c>
      <c r="H3375" s="4" t="s">
        <v>4168</v>
      </c>
    </row>
    <row r="3376" spans="1:8">
      <c r="A3376" s="4">
        <v>4663</v>
      </c>
      <c r="B3376" s="4">
        <v>2.16046</v>
      </c>
      <c r="C3376" s="4">
        <v>-1.431621</v>
      </c>
      <c r="D3376" s="4">
        <v>1.0612779999999999</v>
      </c>
      <c r="E3376" s="4">
        <v>-0.56457199999999996</v>
      </c>
      <c r="F3376" s="4">
        <v>1.121397</v>
      </c>
      <c r="G3376" s="4">
        <v>-0.89784399999999998</v>
      </c>
      <c r="H3376" s="4" t="s">
        <v>4169</v>
      </c>
    </row>
    <row r="3377" spans="1:8">
      <c r="A3377" s="4">
        <v>4664</v>
      </c>
      <c r="B3377" s="4">
        <v>2.2842739999999999</v>
      </c>
      <c r="C3377" s="4">
        <v>-2.039285</v>
      </c>
      <c r="D3377" s="4">
        <v>0.87827699999999997</v>
      </c>
      <c r="E3377" s="4">
        <v>-2.3837869999999999</v>
      </c>
      <c r="F3377" s="4">
        <v>-1.101939</v>
      </c>
      <c r="G3377" s="4">
        <v>1.785121</v>
      </c>
      <c r="H3377" s="4" t="s">
        <v>4170</v>
      </c>
    </row>
    <row r="3378" spans="1:8">
      <c r="A3378" s="4">
        <v>4665</v>
      </c>
      <c r="B3378" s="4">
        <v>0.84537200000000001</v>
      </c>
      <c r="C3378" s="4">
        <v>0.870004</v>
      </c>
      <c r="D3378" s="4">
        <v>-0.79316500000000001</v>
      </c>
      <c r="E3378" s="4">
        <v>-2.3267890000000002</v>
      </c>
      <c r="F3378" s="4">
        <v>-1.6007560000000001</v>
      </c>
      <c r="G3378" s="4">
        <v>0.136737</v>
      </c>
      <c r="H3378" s="4" t="s">
        <v>4171</v>
      </c>
    </row>
    <row r="3379" spans="1:8">
      <c r="A3379" s="4">
        <v>4666</v>
      </c>
      <c r="B3379" s="4">
        <v>0.85765400000000003</v>
      </c>
      <c r="C3379" s="4">
        <v>1.624684</v>
      </c>
      <c r="D3379" s="4">
        <v>-3.4186009999999998</v>
      </c>
      <c r="E3379" s="4">
        <v>-3.4365389999999998</v>
      </c>
      <c r="F3379" s="4">
        <v>-0.64460700000000004</v>
      </c>
      <c r="G3379" s="4">
        <v>-1.6615279999999999</v>
      </c>
      <c r="H3379" s="4" t="s">
        <v>4172</v>
      </c>
    </row>
    <row r="3380" spans="1:8">
      <c r="A3380" s="4">
        <v>4667</v>
      </c>
      <c r="B3380" s="4">
        <v>-2.204866</v>
      </c>
      <c r="C3380" s="4">
        <v>-0.10792599999999999</v>
      </c>
      <c r="D3380" s="4">
        <v>-1.2748870000000001</v>
      </c>
      <c r="E3380" s="4">
        <v>-2.7097799999999999</v>
      </c>
      <c r="F3380" s="4">
        <v>-0.56899200000000005</v>
      </c>
      <c r="G3380" s="4">
        <v>-1.5138290000000001</v>
      </c>
      <c r="H3380" s="4" t="s">
        <v>4173</v>
      </c>
    </row>
    <row r="3381" spans="1:8">
      <c r="A3381" s="4">
        <v>4668</v>
      </c>
      <c r="B3381" s="4">
        <v>-2.9151379999999998</v>
      </c>
      <c r="C3381" s="4">
        <v>-0.70227300000000004</v>
      </c>
      <c r="D3381" s="4">
        <v>0.27570299999999998</v>
      </c>
      <c r="E3381" s="4">
        <v>-0.61746100000000004</v>
      </c>
      <c r="F3381" s="4">
        <v>0.46722000000000002</v>
      </c>
      <c r="G3381" s="4">
        <v>0.41653800000000002</v>
      </c>
      <c r="H3381" s="4" t="s">
        <v>4174</v>
      </c>
    </row>
    <row r="3382" spans="1:8">
      <c r="A3382" s="4">
        <v>4669</v>
      </c>
      <c r="B3382" s="4">
        <v>-6.1793820000000004</v>
      </c>
      <c r="C3382" s="4">
        <v>1.0076430000000001</v>
      </c>
      <c r="D3382" s="4">
        <v>-4.4217449999999996</v>
      </c>
      <c r="E3382" s="4">
        <v>-1.8108660000000001</v>
      </c>
      <c r="F3382" s="4">
        <v>-1.3657440000000001</v>
      </c>
      <c r="G3382" s="4">
        <v>-2.3257409999999998</v>
      </c>
      <c r="H3382" s="4" t="s">
        <v>4175</v>
      </c>
    </row>
    <row r="3383" spans="1:8">
      <c r="A3383" s="4">
        <v>4670</v>
      </c>
      <c r="B3383" s="4">
        <v>-2.945338</v>
      </c>
      <c r="C3383" s="4">
        <v>-0.15170600000000001</v>
      </c>
      <c r="D3383" s="4">
        <v>0.318608</v>
      </c>
      <c r="E3383" s="4">
        <v>-0.642536</v>
      </c>
      <c r="F3383" s="4">
        <v>-0.30259799999999998</v>
      </c>
      <c r="G3383" s="4">
        <v>0.116408</v>
      </c>
      <c r="H3383" s="4" t="s">
        <v>4176</v>
      </c>
    </row>
    <row r="3384" spans="1:8">
      <c r="A3384" s="4">
        <v>4671</v>
      </c>
      <c r="B3384" s="4">
        <v>-2.5161359999999999</v>
      </c>
      <c r="C3384" s="4">
        <v>0.36551800000000001</v>
      </c>
      <c r="D3384" s="4">
        <v>-5.8136609999999997</v>
      </c>
      <c r="E3384" s="4">
        <v>0.27616499999999999</v>
      </c>
      <c r="F3384" s="4">
        <v>-1.2707189999999999</v>
      </c>
      <c r="G3384" s="4">
        <v>-5.6546180000000001</v>
      </c>
      <c r="H3384" s="4" t="s">
        <v>4177</v>
      </c>
    </row>
    <row r="3385" spans="1:8">
      <c r="A3385" s="4">
        <v>4672</v>
      </c>
      <c r="B3385" s="4">
        <v>-0.493479</v>
      </c>
      <c r="C3385" s="4">
        <v>-1.3235300000000001</v>
      </c>
      <c r="D3385" s="4">
        <v>-6.4616000000000007E-2</v>
      </c>
      <c r="E3385" s="4">
        <v>-0.69238299999999997</v>
      </c>
      <c r="F3385" s="4">
        <v>-0.41792200000000002</v>
      </c>
      <c r="G3385" s="4">
        <v>-1.907419</v>
      </c>
      <c r="H3385" s="4" t="s">
        <v>4178</v>
      </c>
    </row>
    <row r="3386" spans="1:8">
      <c r="A3386" s="4">
        <v>4673</v>
      </c>
      <c r="B3386" s="4">
        <v>-1.460896</v>
      </c>
      <c r="C3386" s="4">
        <v>-1.4581489999999999</v>
      </c>
      <c r="D3386" s="4">
        <v>-8.3931439999999995</v>
      </c>
      <c r="E3386" s="4">
        <v>1.8707320000000001</v>
      </c>
      <c r="F3386" s="4">
        <v>-0.10123</v>
      </c>
      <c r="G3386" s="4">
        <v>-8.1141050000000003</v>
      </c>
      <c r="H3386" s="4" t="s">
        <v>4179</v>
      </c>
    </row>
    <row r="3387" spans="1:8">
      <c r="A3387" s="4">
        <v>4674</v>
      </c>
      <c r="B3387" s="4">
        <v>2.29976</v>
      </c>
      <c r="C3387" s="4">
        <v>-0.44387700000000002</v>
      </c>
      <c r="D3387" s="4">
        <v>1.7189030000000001</v>
      </c>
      <c r="E3387" s="4">
        <v>-3.3287040000000001</v>
      </c>
      <c r="F3387" s="4">
        <v>-0.39107199999999998</v>
      </c>
      <c r="G3387" s="4">
        <v>3.1565970000000001</v>
      </c>
      <c r="H3387" s="4" t="s">
        <v>4180</v>
      </c>
    </row>
    <row r="3388" spans="1:8">
      <c r="A3388" s="4">
        <v>4675</v>
      </c>
      <c r="B3388" s="4">
        <v>-3.8936760000000001</v>
      </c>
      <c r="C3388" s="4">
        <v>-2.2808999999999999E-2</v>
      </c>
      <c r="D3388" s="4">
        <v>-3.6052330000000001</v>
      </c>
      <c r="E3388" s="4">
        <v>-8.3791000000000004E-2</v>
      </c>
      <c r="F3388" s="4">
        <v>-0.222133</v>
      </c>
      <c r="G3388" s="4">
        <v>-4.4477690000000001</v>
      </c>
      <c r="H3388" s="4" t="s">
        <v>4181</v>
      </c>
    </row>
    <row r="3389" spans="1:8">
      <c r="A3389" s="4">
        <v>4676</v>
      </c>
      <c r="B3389" s="4">
        <v>-2.1033719999999998</v>
      </c>
      <c r="C3389" s="4">
        <v>0.46908499999999997</v>
      </c>
      <c r="D3389" s="4">
        <v>-4.6058630000000003</v>
      </c>
      <c r="E3389" s="4">
        <v>-0.87332699999999996</v>
      </c>
      <c r="F3389" s="4">
        <v>-1.1572549999999999</v>
      </c>
      <c r="G3389" s="4">
        <v>-4.717346</v>
      </c>
      <c r="H3389" s="4" t="s">
        <v>4182</v>
      </c>
    </row>
    <row r="3390" spans="1:8">
      <c r="A3390" s="4">
        <v>4677</v>
      </c>
      <c r="B3390" s="4">
        <v>1.2163619999999999</v>
      </c>
      <c r="C3390" s="4">
        <v>-8.0810000000000007E-2</v>
      </c>
      <c r="D3390" s="4">
        <v>-4.1569630000000002</v>
      </c>
      <c r="E3390" s="4">
        <v>1.4489099999999999</v>
      </c>
      <c r="F3390" s="4">
        <v>0.84190100000000001</v>
      </c>
      <c r="G3390" s="4">
        <v>-4.5172119999999998</v>
      </c>
      <c r="H3390" s="4" t="s">
        <v>4183</v>
      </c>
    </row>
    <row r="3391" spans="1:8">
      <c r="A3391" s="4">
        <v>4678</v>
      </c>
      <c r="B3391" s="4">
        <v>-4.6542560000000002</v>
      </c>
      <c r="C3391" s="4">
        <v>1.358441</v>
      </c>
      <c r="D3391" s="4">
        <v>-6.6060619999999997</v>
      </c>
      <c r="E3391" s="4">
        <v>4.1237360000000001</v>
      </c>
      <c r="F3391" s="4">
        <v>4.4747000000000002E-2</v>
      </c>
      <c r="G3391" s="4">
        <v>-6.8082149999999997</v>
      </c>
      <c r="H3391" s="4" t="s">
        <v>4184</v>
      </c>
    </row>
    <row r="3392" spans="1:8">
      <c r="A3392" s="4">
        <v>4679</v>
      </c>
      <c r="B3392" s="4">
        <v>0.95623499999999995</v>
      </c>
      <c r="C3392" s="4">
        <v>-0.58672899999999995</v>
      </c>
      <c r="D3392" s="4">
        <v>-1.498602</v>
      </c>
      <c r="E3392" s="4">
        <v>1.822935</v>
      </c>
      <c r="F3392" s="4">
        <v>-1.6392E-2</v>
      </c>
      <c r="G3392" s="4">
        <v>0.233621</v>
      </c>
      <c r="H3392" s="4" t="s">
        <v>4185</v>
      </c>
    </row>
    <row r="3393" spans="1:8">
      <c r="A3393" s="4">
        <v>4680</v>
      </c>
      <c r="B3393" s="4">
        <v>0.202072</v>
      </c>
      <c r="C3393" s="4">
        <v>1.844257</v>
      </c>
      <c r="D3393" s="4">
        <v>1.2583200000000001</v>
      </c>
      <c r="E3393" s="4">
        <v>-1.9877100000000001</v>
      </c>
      <c r="F3393" s="4">
        <v>-2.189505</v>
      </c>
      <c r="G3393" s="4">
        <v>2.8951090000000002</v>
      </c>
      <c r="H3393" s="4" t="s">
        <v>4186</v>
      </c>
    </row>
    <row r="3394" spans="1:8">
      <c r="A3394" s="4">
        <v>4681</v>
      </c>
      <c r="B3394" s="4">
        <v>2.7402479999999998</v>
      </c>
      <c r="C3394" s="4">
        <v>-0.88176299999999996</v>
      </c>
      <c r="D3394" s="4">
        <v>-6.6572999999999993E-2</v>
      </c>
      <c r="E3394" s="4">
        <v>5.5648109999999997</v>
      </c>
      <c r="F3394" s="4">
        <v>2.015034</v>
      </c>
      <c r="G3394" s="4">
        <v>-3.192885</v>
      </c>
      <c r="H3394" s="4" t="s">
        <v>4187</v>
      </c>
    </row>
    <row r="3395" spans="1:8">
      <c r="A3395" s="4">
        <v>4682</v>
      </c>
      <c r="B3395" s="4">
        <v>2.6640359999999998</v>
      </c>
      <c r="C3395" s="4">
        <v>-0.75269200000000003</v>
      </c>
      <c r="D3395" s="4">
        <v>2.7237439999999999</v>
      </c>
      <c r="E3395" s="4">
        <v>0.50579399999999997</v>
      </c>
      <c r="F3395" s="4">
        <v>-0.32839200000000002</v>
      </c>
      <c r="G3395" s="4">
        <v>2.398571</v>
      </c>
      <c r="H3395" s="4" t="s">
        <v>4188</v>
      </c>
    </row>
    <row r="3396" spans="1:8">
      <c r="A3396" s="4">
        <v>4683</v>
      </c>
      <c r="B3396" s="4">
        <v>7.1451529999999996</v>
      </c>
      <c r="C3396" s="4">
        <v>-0.678732</v>
      </c>
      <c r="D3396" s="4">
        <v>4.8187009999999999</v>
      </c>
      <c r="E3396" s="4">
        <v>1.9297690000000001</v>
      </c>
      <c r="F3396" s="4">
        <v>-0.67913900000000005</v>
      </c>
      <c r="G3396" s="4">
        <v>2.6507480000000001</v>
      </c>
      <c r="H3396" s="4" t="s">
        <v>4189</v>
      </c>
    </row>
    <row r="3397" spans="1:8">
      <c r="A3397" s="4">
        <v>4684</v>
      </c>
      <c r="B3397" s="4">
        <v>1.3591530000000001</v>
      </c>
      <c r="C3397" s="4">
        <v>0.89774100000000001</v>
      </c>
      <c r="D3397" s="4">
        <v>2.305409</v>
      </c>
      <c r="E3397" s="4">
        <v>1.409508</v>
      </c>
      <c r="F3397" s="4">
        <v>1.6864539999999999</v>
      </c>
      <c r="G3397" s="4">
        <v>2.213368</v>
      </c>
      <c r="H3397" s="4" t="s">
        <v>4190</v>
      </c>
    </row>
    <row r="3398" spans="1:8">
      <c r="A3398" s="4">
        <v>4685</v>
      </c>
      <c r="B3398" s="4">
        <v>0.52251300000000001</v>
      </c>
      <c r="C3398" s="4">
        <v>1.3221999999999999E-2</v>
      </c>
      <c r="D3398" s="4">
        <v>1.663176</v>
      </c>
      <c r="E3398" s="4">
        <v>0.226024</v>
      </c>
      <c r="F3398" s="4">
        <v>-0.57942199999999999</v>
      </c>
      <c r="G3398" s="4">
        <v>3.0074939999999999</v>
      </c>
      <c r="H3398" s="4" t="s">
        <v>4191</v>
      </c>
    </row>
    <row r="3399" spans="1:8">
      <c r="A3399" s="4">
        <v>4686</v>
      </c>
      <c r="B3399" s="4">
        <v>1.8869450000000001</v>
      </c>
      <c r="C3399" s="4">
        <v>-1.0815E-2</v>
      </c>
      <c r="D3399" s="4">
        <v>0.15915299999999999</v>
      </c>
      <c r="E3399" s="4">
        <v>1.8896139999999999</v>
      </c>
      <c r="F3399" s="4">
        <v>2.0075859999999999</v>
      </c>
      <c r="G3399" s="4">
        <v>-1.9033230000000001</v>
      </c>
      <c r="H3399" s="4" t="s">
        <v>4192</v>
      </c>
    </row>
    <row r="3400" spans="1:8">
      <c r="A3400" s="4">
        <v>4687</v>
      </c>
      <c r="B3400" s="4">
        <v>0.36864200000000003</v>
      </c>
      <c r="C3400" s="4">
        <v>-0.71717299999999995</v>
      </c>
      <c r="D3400" s="4">
        <v>-1.615097</v>
      </c>
      <c r="E3400" s="4">
        <v>4.8733899999999997</v>
      </c>
      <c r="F3400" s="4">
        <v>1.3734740000000001</v>
      </c>
      <c r="G3400" s="4">
        <v>-4.5757789999999998</v>
      </c>
      <c r="H3400" s="4" t="s">
        <v>4193</v>
      </c>
    </row>
    <row r="3401" spans="1:8">
      <c r="A3401" s="4">
        <v>4688</v>
      </c>
      <c r="B3401" s="4">
        <v>-0.953708</v>
      </c>
      <c r="C3401" s="4">
        <v>-0.90719499999999997</v>
      </c>
      <c r="D3401" s="4">
        <v>0.66173700000000002</v>
      </c>
      <c r="E3401" s="4">
        <v>-2.0071870000000001</v>
      </c>
      <c r="F3401" s="4">
        <v>-0.66740999999999995</v>
      </c>
      <c r="G3401" s="4">
        <v>-4.2312000000000002E-2</v>
      </c>
      <c r="H3401" s="4" t="s">
        <v>4194</v>
      </c>
    </row>
    <row r="3402" spans="1:8">
      <c r="A3402" s="4">
        <v>4689</v>
      </c>
      <c r="B3402" s="4">
        <v>-1.418066</v>
      </c>
      <c r="C3402" s="4">
        <v>-0.41534500000000002</v>
      </c>
      <c r="D3402" s="4">
        <v>-1.082131</v>
      </c>
      <c r="E3402" s="4">
        <v>4.7938080000000003</v>
      </c>
      <c r="F3402" s="4">
        <v>1.6511100000000001</v>
      </c>
      <c r="G3402" s="4">
        <v>-0.85984799999999995</v>
      </c>
      <c r="H3402" s="4" t="s">
        <v>4195</v>
      </c>
    </row>
    <row r="3403" spans="1:8">
      <c r="A3403" s="4">
        <v>4690</v>
      </c>
      <c r="B3403" s="4">
        <v>-0.20230100000000001</v>
      </c>
      <c r="C3403" s="4">
        <v>0.77493500000000004</v>
      </c>
      <c r="D3403" s="4">
        <v>1.280303</v>
      </c>
      <c r="E3403" s="4">
        <v>0.21568999999999999</v>
      </c>
      <c r="F3403" s="4">
        <v>1.3429880000000001</v>
      </c>
      <c r="G3403" s="4">
        <v>3.0683020000000001</v>
      </c>
      <c r="H3403" s="4" t="s">
        <v>4196</v>
      </c>
    </row>
    <row r="3404" spans="1:8">
      <c r="A3404" s="4">
        <v>4691</v>
      </c>
      <c r="B3404" s="4">
        <v>2.3054929999999998</v>
      </c>
      <c r="C3404" s="4">
        <v>0.57104299999999997</v>
      </c>
      <c r="D3404" s="4">
        <v>-2.3506670000000001</v>
      </c>
      <c r="E3404" s="4">
        <v>6.2057250000000002</v>
      </c>
      <c r="F3404" s="4">
        <v>1.674156</v>
      </c>
      <c r="G3404" s="4">
        <v>-1.46112</v>
      </c>
      <c r="H3404" s="4" t="s">
        <v>4197</v>
      </c>
    </row>
    <row r="3405" spans="1:8">
      <c r="A3405" s="4">
        <v>4692</v>
      </c>
      <c r="B3405" s="4">
        <v>1.108252</v>
      </c>
      <c r="C3405" s="4">
        <v>1.9832780000000001</v>
      </c>
      <c r="D3405" s="4">
        <v>-2.015193</v>
      </c>
      <c r="E3405" s="4">
        <v>3.5720329999999998</v>
      </c>
      <c r="F3405" s="4">
        <v>-0.85422699999999996</v>
      </c>
      <c r="G3405" s="4">
        <v>-0.68235100000000004</v>
      </c>
      <c r="H3405" s="4" t="s">
        <v>4198</v>
      </c>
    </row>
    <row r="3406" spans="1:8">
      <c r="A3406" s="4">
        <v>4693</v>
      </c>
      <c r="B3406" s="4">
        <v>-2.2361309999999999</v>
      </c>
      <c r="C3406" s="4">
        <v>0.59708600000000001</v>
      </c>
      <c r="D3406" s="4">
        <v>1.4671559999999999</v>
      </c>
      <c r="E3406" s="4">
        <v>-2.7585999999999999E-2</v>
      </c>
      <c r="F3406" s="4">
        <v>-0.50097599999999998</v>
      </c>
      <c r="G3406" s="4">
        <v>-0.51634999999999998</v>
      </c>
      <c r="H3406" s="4" t="s">
        <v>4199</v>
      </c>
    </row>
    <row r="3407" spans="1:8">
      <c r="A3407" s="4">
        <v>4694</v>
      </c>
      <c r="B3407" s="4">
        <v>-3.5421399999999998</v>
      </c>
      <c r="C3407" s="4">
        <v>-1.5045090000000001</v>
      </c>
      <c r="D3407" s="4">
        <v>0.17639299999999999</v>
      </c>
      <c r="E3407" s="4">
        <v>-3.5199850000000001</v>
      </c>
      <c r="F3407" s="4">
        <v>-2.0828350000000002</v>
      </c>
      <c r="G3407" s="4">
        <v>-1.6798420000000001</v>
      </c>
      <c r="H3407" s="4" t="s">
        <v>4200</v>
      </c>
    </row>
    <row r="3408" spans="1:8">
      <c r="A3408" s="4">
        <v>4695</v>
      </c>
      <c r="B3408" s="4">
        <v>0.32558999999999999</v>
      </c>
      <c r="C3408" s="4">
        <v>1.3605830000000001</v>
      </c>
      <c r="D3408" s="4">
        <v>-0.54547999999999996</v>
      </c>
      <c r="E3408" s="4">
        <v>3.908728</v>
      </c>
      <c r="F3408" s="4">
        <v>2.1504129999999999</v>
      </c>
      <c r="G3408" s="4">
        <v>-1.846276</v>
      </c>
      <c r="H3408" s="4" t="s">
        <v>4201</v>
      </c>
    </row>
    <row r="3409" spans="1:8">
      <c r="A3409" s="4">
        <v>4696</v>
      </c>
      <c r="B3409" s="4">
        <v>-2.4502299999999999</v>
      </c>
      <c r="C3409" s="4">
        <v>0.415989</v>
      </c>
      <c r="D3409" s="4">
        <v>1.8913310000000001</v>
      </c>
      <c r="E3409" s="4">
        <v>-2.631348</v>
      </c>
      <c r="F3409" s="4">
        <v>-0.83085399999999998</v>
      </c>
      <c r="G3409" s="4">
        <v>2.5105559999999998</v>
      </c>
      <c r="H3409" s="4" t="s">
        <v>4202</v>
      </c>
    </row>
    <row r="3410" spans="1:8">
      <c r="A3410" s="4">
        <v>4697</v>
      </c>
      <c r="B3410" s="4">
        <v>-2.568476</v>
      </c>
      <c r="C3410" s="4">
        <v>-0.104</v>
      </c>
      <c r="D3410" s="4">
        <v>0.74816899999999997</v>
      </c>
      <c r="E3410" s="4">
        <v>-1.847091</v>
      </c>
      <c r="F3410" s="4">
        <v>-1.0120070000000001</v>
      </c>
      <c r="G3410" s="4">
        <v>0.76954199999999995</v>
      </c>
      <c r="H3410" s="4" t="s">
        <v>4203</v>
      </c>
    </row>
    <row r="3411" spans="1:8">
      <c r="A3411" s="4">
        <v>4698</v>
      </c>
      <c r="B3411" s="4">
        <v>-4.5362679999999997</v>
      </c>
      <c r="C3411" s="4">
        <v>-0.79079299999999997</v>
      </c>
      <c r="D3411" s="4">
        <v>1.968566</v>
      </c>
      <c r="E3411" s="4">
        <v>-3.2377910000000001</v>
      </c>
      <c r="F3411" s="4">
        <v>-1.616849</v>
      </c>
      <c r="G3411" s="4">
        <v>1.901959</v>
      </c>
      <c r="H3411" s="4" t="s">
        <v>4204</v>
      </c>
    </row>
    <row r="3412" spans="1:8">
      <c r="A3412" s="4">
        <v>4699</v>
      </c>
      <c r="B3412" s="4">
        <v>-4.3514299999999997</v>
      </c>
      <c r="C3412" s="4">
        <v>0.67929600000000001</v>
      </c>
      <c r="D3412" s="4">
        <v>-1.076152</v>
      </c>
      <c r="E3412" s="4">
        <v>-2.7522069999999998</v>
      </c>
      <c r="F3412" s="4">
        <v>-1.211114</v>
      </c>
      <c r="G3412" s="4">
        <v>-0.78173400000000004</v>
      </c>
      <c r="H3412" s="4" t="s">
        <v>4205</v>
      </c>
    </row>
    <row r="3413" spans="1:8">
      <c r="A3413" s="4">
        <v>4700</v>
      </c>
      <c r="B3413" s="4">
        <v>2.8042790000000002</v>
      </c>
      <c r="C3413" s="4">
        <v>-1.427224</v>
      </c>
      <c r="D3413" s="4">
        <v>-0.22640399999999999</v>
      </c>
      <c r="E3413" s="4">
        <v>-2.3278E-2</v>
      </c>
      <c r="F3413" s="4">
        <v>-0.91981400000000002</v>
      </c>
      <c r="G3413" s="4">
        <v>-0.49797200000000003</v>
      </c>
      <c r="H3413" s="4" t="s">
        <v>4206</v>
      </c>
    </row>
    <row r="3414" spans="1:8">
      <c r="A3414" s="4">
        <v>4701</v>
      </c>
      <c r="B3414" s="4">
        <v>-1.446998</v>
      </c>
      <c r="C3414" s="4">
        <v>0.41786899999999999</v>
      </c>
      <c r="D3414" s="4">
        <v>1.5079959999999999</v>
      </c>
      <c r="E3414" s="4">
        <v>-4.6993</v>
      </c>
      <c r="F3414" s="4">
        <v>-1.494731</v>
      </c>
      <c r="G3414" s="4">
        <v>0.62656699999999999</v>
      </c>
      <c r="H3414" s="4" t="s">
        <v>4207</v>
      </c>
    </row>
    <row r="3415" spans="1:8">
      <c r="A3415" s="4">
        <v>4702</v>
      </c>
      <c r="B3415" s="4">
        <v>1.956634</v>
      </c>
      <c r="C3415" s="4">
        <v>-3.9810999999999999E-2</v>
      </c>
      <c r="D3415" s="4">
        <v>2.161956</v>
      </c>
      <c r="E3415" s="4">
        <v>-1.6736150000000001</v>
      </c>
      <c r="F3415" s="4">
        <v>-1.113667</v>
      </c>
      <c r="G3415" s="4">
        <v>2.6114289999999998</v>
      </c>
      <c r="H3415" s="4" t="s">
        <v>4208</v>
      </c>
    </row>
    <row r="3416" spans="1:8">
      <c r="A3416" s="4">
        <v>4703</v>
      </c>
      <c r="B3416" s="4">
        <v>1.902868</v>
      </c>
      <c r="C3416" s="4">
        <v>-1.463454</v>
      </c>
      <c r="D3416" s="4">
        <v>0.74041900000000005</v>
      </c>
      <c r="E3416" s="4">
        <v>0.23596300000000001</v>
      </c>
      <c r="F3416" s="4">
        <v>-2.313885</v>
      </c>
      <c r="G3416" s="4">
        <v>1.6618930000000001</v>
      </c>
      <c r="H3416" s="4" t="s">
        <v>4209</v>
      </c>
    </row>
    <row r="3417" spans="1:8">
      <c r="A3417" s="4">
        <v>4704</v>
      </c>
      <c r="B3417" s="4">
        <v>4.0486810000000002</v>
      </c>
      <c r="C3417" s="4">
        <v>-1.672193</v>
      </c>
      <c r="D3417" s="4">
        <v>0.10277</v>
      </c>
      <c r="E3417" s="4">
        <v>0.57475399999999999</v>
      </c>
      <c r="F3417" s="4">
        <v>-1.5630660000000001</v>
      </c>
      <c r="G3417" s="4">
        <v>0.48683599999999999</v>
      </c>
      <c r="H3417" s="4" t="s">
        <v>4210</v>
      </c>
    </row>
    <row r="3418" spans="1:8">
      <c r="A3418" s="4">
        <v>4705</v>
      </c>
      <c r="B3418" s="4">
        <v>6.5281339999999997</v>
      </c>
      <c r="C3418" s="4">
        <v>4.9089000000000001E-2</v>
      </c>
      <c r="D3418" s="4">
        <v>1.3150729999999999</v>
      </c>
      <c r="E3418" s="4">
        <v>0.49930600000000003</v>
      </c>
      <c r="F3418" s="4">
        <v>-1.7577240000000001</v>
      </c>
      <c r="G3418" s="4">
        <v>1.216826</v>
      </c>
      <c r="H3418" s="4" t="s">
        <v>4211</v>
      </c>
    </row>
    <row r="3419" spans="1:8">
      <c r="A3419" s="4">
        <v>4706</v>
      </c>
      <c r="B3419" s="4">
        <v>-3.274006</v>
      </c>
      <c r="C3419" s="4">
        <v>0.64737199999999995</v>
      </c>
      <c r="D3419" s="4">
        <v>-0.60188699999999995</v>
      </c>
      <c r="E3419" s="4">
        <v>-3.5287890000000002</v>
      </c>
      <c r="F3419" s="4">
        <v>-2.0855830000000002</v>
      </c>
      <c r="G3419" s="4">
        <v>0.76127599999999995</v>
      </c>
      <c r="H3419" s="4" t="s">
        <v>4212</v>
      </c>
    </row>
    <row r="3420" spans="1:8">
      <c r="A3420" s="4">
        <v>4707</v>
      </c>
      <c r="B3420" s="4">
        <v>-2.0083E-2</v>
      </c>
      <c r="C3420" s="4">
        <v>4.3740940000000004</v>
      </c>
      <c r="D3420" s="4">
        <v>0.169742</v>
      </c>
      <c r="E3420" s="4">
        <v>6.9363109999999999</v>
      </c>
      <c r="F3420" s="4">
        <v>0.90659999999999996</v>
      </c>
      <c r="G3420" s="4">
        <v>3.0286620000000002</v>
      </c>
      <c r="H3420" s="4" t="s">
        <v>4213</v>
      </c>
    </row>
    <row r="3421" spans="1:8">
      <c r="A3421" s="4">
        <v>4708</v>
      </c>
      <c r="B3421" s="4">
        <v>2.3540700000000001</v>
      </c>
      <c r="C3421" s="4">
        <v>0.21492900000000001</v>
      </c>
      <c r="D3421" s="4">
        <v>3.9995219999999998</v>
      </c>
      <c r="E3421" s="4">
        <v>-1.016111</v>
      </c>
      <c r="F3421" s="4">
        <v>-0.50218200000000002</v>
      </c>
      <c r="G3421" s="4">
        <v>4.4518700000000004</v>
      </c>
      <c r="H3421" s="4" t="s">
        <v>4214</v>
      </c>
    </row>
    <row r="3422" spans="1:8">
      <c r="A3422" s="4">
        <v>4709</v>
      </c>
      <c r="B3422" s="4">
        <v>2.745927</v>
      </c>
      <c r="C3422" s="4">
        <v>-2.4978E-2</v>
      </c>
      <c r="D3422" s="4">
        <v>1.2794859999999999</v>
      </c>
      <c r="E3422" s="4">
        <v>-2.6087950000000002</v>
      </c>
      <c r="F3422" s="4">
        <v>-1.1345270000000001</v>
      </c>
      <c r="G3422" s="4">
        <v>2.0744699999999998</v>
      </c>
      <c r="H3422" s="4" t="s">
        <v>4215</v>
      </c>
    </row>
    <row r="3423" spans="1:8">
      <c r="A3423" s="4">
        <v>4710</v>
      </c>
      <c r="B3423" s="4">
        <v>6.7709000000000005E-2</v>
      </c>
      <c r="C3423" s="4">
        <v>-2.2611240000000001</v>
      </c>
      <c r="D3423" s="4">
        <v>2.4226079999999999</v>
      </c>
      <c r="E3423" s="4">
        <v>-4.1942779999999997</v>
      </c>
      <c r="F3423" s="4">
        <v>-1.8983639999999999</v>
      </c>
      <c r="G3423" s="4">
        <v>1.0591299999999999</v>
      </c>
      <c r="H3423" s="4" t="s">
        <v>4216</v>
      </c>
    </row>
    <row r="3424" spans="1:8">
      <c r="A3424" s="4">
        <v>4711</v>
      </c>
      <c r="B3424" s="4">
        <v>-4.7905389999999999</v>
      </c>
      <c r="C3424" s="4">
        <v>5.09246</v>
      </c>
      <c r="D3424" s="4">
        <v>-4.7834000000000003</v>
      </c>
      <c r="E3424" s="4">
        <v>3.0553520000000001</v>
      </c>
      <c r="F3424" s="4">
        <v>-1.2530840000000001</v>
      </c>
      <c r="G3424" s="4">
        <v>-3.0668630000000001</v>
      </c>
      <c r="H3424" s="4" t="s">
        <v>4217</v>
      </c>
    </row>
    <row r="3425" spans="1:8">
      <c r="A3425" s="4">
        <v>4712</v>
      </c>
      <c r="B3425" s="4">
        <v>1.454032</v>
      </c>
      <c r="C3425" s="4">
        <v>1.0759449999999999</v>
      </c>
      <c r="D3425" s="4">
        <v>1.068208</v>
      </c>
      <c r="E3425" s="4">
        <v>-3.0064470000000001</v>
      </c>
      <c r="F3425" s="4">
        <v>0.209648</v>
      </c>
      <c r="G3425" s="4">
        <v>1.1625350000000001</v>
      </c>
      <c r="H3425" s="4" t="s">
        <v>4218</v>
      </c>
    </row>
    <row r="3426" spans="1:8">
      <c r="A3426" s="4">
        <v>4713</v>
      </c>
      <c r="B3426" s="4">
        <v>4.0719250000000002</v>
      </c>
      <c r="C3426" s="4">
        <v>0.104767</v>
      </c>
      <c r="D3426" s="4">
        <v>2.0049169999999998</v>
      </c>
      <c r="E3426" s="4">
        <v>2.055126</v>
      </c>
      <c r="F3426" s="4">
        <v>0.345111</v>
      </c>
      <c r="G3426" s="4">
        <v>2.3305400000000001</v>
      </c>
      <c r="H3426" s="4" t="s">
        <v>4219</v>
      </c>
    </row>
    <row r="3427" spans="1:8">
      <c r="A3427" s="4">
        <v>4714</v>
      </c>
      <c r="B3427" s="4">
        <v>3.2565279999999999</v>
      </c>
      <c r="C3427" s="4">
        <v>-1.513341</v>
      </c>
      <c r="D3427" s="4">
        <v>2.5165199999999999</v>
      </c>
      <c r="E3427" s="4">
        <v>-2.7265380000000001</v>
      </c>
      <c r="F3427" s="4">
        <v>-0.73558599999999996</v>
      </c>
      <c r="G3427" s="4">
        <v>1.845548</v>
      </c>
      <c r="H3427" s="4" t="s">
        <v>4220</v>
      </c>
    </row>
    <row r="3428" spans="1:8">
      <c r="A3428" s="4">
        <v>4715</v>
      </c>
      <c r="B3428" s="4">
        <v>-0.64535399999999998</v>
      </c>
      <c r="C3428" s="4">
        <v>0.175459</v>
      </c>
      <c r="D3428" s="4">
        <v>-2.5995849999999998</v>
      </c>
      <c r="E3428" s="4">
        <v>-4.9050830000000003</v>
      </c>
      <c r="F3428" s="4">
        <v>-1.7564340000000001</v>
      </c>
      <c r="G3428" s="4">
        <v>-1.5404279999999999</v>
      </c>
      <c r="H3428" s="4" t="s">
        <v>4221</v>
      </c>
    </row>
    <row r="3429" spans="1:8">
      <c r="A3429" s="4">
        <v>4716</v>
      </c>
      <c r="B3429" s="4">
        <v>-3.5570940000000002</v>
      </c>
      <c r="C3429" s="4">
        <v>1.876031</v>
      </c>
      <c r="D3429" s="4">
        <v>-2.854635</v>
      </c>
      <c r="E3429" s="4">
        <v>-1.8870739999999999</v>
      </c>
      <c r="F3429" s="4">
        <v>-0.62592499999999995</v>
      </c>
      <c r="G3429" s="4">
        <v>-0.96957700000000002</v>
      </c>
      <c r="H3429" s="4" t="s">
        <v>4222</v>
      </c>
    </row>
    <row r="3430" spans="1:8">
      <c r="A3430" s="4">
        <v>4717</v>
      </c>
      <c r="B3430" s="4">
        <v>1.2677069999999999</v>
      </c>
      <c r="C3430" s="4">
        <v>-7.0458000000000007E-2</v>
      </c>
      <c r="D3430" s="4">
        <v>-3.0791529999999998</v>
      </c>
      <c r="E3430" s="4">
        <v>0.49918600000000002</v>
      </c>
      <c r="F3430" s="4">
        <v>0.42185600000000001</v>
      </c>
      <c r="G3430" s="4">
        <v>-3.8779050000000002</v>
      </c>
      <c r="H3430" s="4" t="s">
        <v>4223</v>
      </c>
    </row>
    <row r="3431" spans="1:8">
      <c r="A3431" s="4">
        <v>4718</v>
      </c>
      <c r="B3431" s="4">
        <v>-2.3996219999999999</v>
      </c>
      <c r="C3431" s="4">
        <v>0.27050800000000003</v>
      </c>
      <c r="D3431" s="4">
        <v>1.509466</v>
      </c>
      <c r="E3431" s="4">
        <v>-5.432734</v>
      </c>
      <c r="F3431" s="4">
        <v>-1.963063</v>
      </c>
      <c r="G3431" s="4">
        <v>2.2027770000000002</v>
      </c>
      <c r="H3431" s="4" t="s">
        <v>4224</v>
      </c>
    </row>
    <row r="3432" spans="1:8">
      <c r="A3432" s="4">
        <v>4719</v>
      </c>
      <c r="B3432" s="4">
        <v>1.6638900000000001</v>
      </c>
      <c r="C3432" s="4">
        <v>2.0797289999999999</v>
      </c>
      <c r="D3432" s="4">
        <v>-1.0544150000000001</v>
      </c>
      <c r="E3432" s="4">
        <v>2.865008</v>
      </c>
      <c r="F3432" s="4">
        <v>-3.7905000000000001E-2</v>
      </c>
      <c r="G3432" s="4">
        <v>1.0370360000000001</v>
      </c>
      <c r="H3432" s="4" t="s">
        <v>4225</v>
      </c>
    </row>
    <row r="3433" spans="1:8">
      <c r="A3433" s="4">
        <v>4720</v>
      </c>
      <c r="B3433" s="4">
        <v>1.2860039999999999</v>
      </c>
      <c r="C3433" s="4">
        <v>4.470561</v>
      </c>
      <c r="D3433" s="4">
        <v>-1.5189140000000001</v>
      </c>
      <c r="E3433" s="4">
        <v>-4.9090220000000002</v>
      </c>
      <c r="F3433" s="4">
        <v>0.89988100000000004</v>
      </c>
      <c r="G3433" s="4">
        <v>2.5843020000000001</v>
      </c>
      <c r="H3433" s="4" t="s">
        <v>4226</v>
      </c>
    </row>
    <row r="3434" spans="1:8">
      <c r="A3434" s="4">
        <v>4721</v>
      </c>
      <c r="B3434" s="4">
        <v>7.9873E-2</v>
      </c>
      <c r="C3434" s="4">
        <v>0.82578499999999999</v>
      </c>
      <c r="D3434" s="4">
        <v>0.46336699999999997</v>
      </c>
      <c r="E3434" s="4">
        <v>0.33933999999999997</v>
      </c>
      <c r="F3434" s="4">
        <v>-0.16018199999999999</v>
      </c>
      <c r="G3434" s="4">
        <v>3.1561659999999998</v>
      </c>
      <c r="H3434" s="4" t="s">
        <v>4227</v>
      </c>
    </row>
    <row r="3435" spans="1:8">
      <c r="A3435" s="4">
        <v>4722</v>
      </c>
      <c r="B3435" s="4">
        <v>-7.7708589999999997</v>
      </c>
      <c r="C3435" s="4">
        <v>-1.425635</v>
      </c>
      <c r="D3435" s="4">
        <v>4.2833209999999999</v>
      </c>
      <c r="E3435" s="4">
        <v>-7.1643800000000004</v>
      </c>
      <c r="F3435" s="4">
        <v>-1.1137429999999999</v>
      </c>
      <c r="G3435" s="4">
        <v>0.39204</v>
      </c>
      <c r="H3435" s="4" t="s">
        <v>4228</v>
      </c>
    </row>
    <row r="3436" spans="1:8">
      <c r="A3436" s="4">
        <v>4723</v>
      </c>
      <c r="B3436" s="4">
        <v>3.0590760000000001</v>
      </c>
      <c r="C3436" s="4">
        <v>0.44239899999999999</v>
      </c>
      <c r="D3436" s="4">
        <v>0.16522899999999999</v>
      </c>
      <c r="E3436" s="4">
        <v>0.67251700000000003</v>
      </c>
      <c r="F3436" s="4">
        <v>1.0600149999999999</v>
      </c>
      <c r="G3436" s="4">
        <v>2.267757</v>
      </c>
      <c r="H3436" s="4" t="s">
        <v>4229</v>
      </c>
    </row>
    <row r="3437" spans="1:8">
      <c r="A3437" s="4">
        <v>4724</v>
      </c>
      <c r="B3437" s="4">
        <v>2.696923</v>
      </c>
      <c r="C3437" s="4">
        <v>-0.71638299999999999</v>
      </c>
      <c r="D3437" s="4">
        <v>4.9382640000000002</v>
      </c>
      <c r="E3437" s="4">
        <v>-2.6623649999999999</v>
      </c>
      <c r="F3437" s="4">
        <v>-1.6800900000000001</v>
      </c>
      <c r="G3437" s="4">
        <v>5.4241780000000004</v>
      </c>
      <c r="H3437" s="4" t="s">
        <v>4230</v>
      </c>
    </row>
    <row r="3438" spans="1:8">
      <c r="A3438" s="4">
        <v>4725</v>
      </c>
      <c r="B3438" s="4">
        <v>-3.8083309999999999</v>
      </c>
      <c r="C3438" s="4">
        <v>-1.241825</v>
      </c>
      <c r="D3438" s="4">
        <v>-1.7153419999999999</v>
      </c>
      <c r="E3438" s="4">
        <v>-6.6731930000000004</v>
      </c>
      <c r="F3438" s="4">
        <v>-1.76048</v>
      </c>
      <c r="G3438" s="4">
        <v>-2.9147980000000002</v>
      </c>
      <c r="H3438" s="4" t="s">
        <v>4231</v>
      </c>
    </row>
    <row r="3439" spans="1:8">
      <c r="A3439" s="4">
        <v>4726</v>
      </c>
      <c r="B3439" s="4">
        <v>2.4762119999999999</v>
      </c>
      <c r="C3439" s="4">
        <v>-0.51800999999999997</v>
      </c>
      <c r="D3439" s="4">
        <v>-0.80213699999999999</v>
      </c>
      <c r="E3439" s="4">
        <v>-1.395456</v>
      </c>
      <c r="F3439" s="4">
        <v>0.20010600000000001</v>
      </c>
      <c r="G3439" s="4">
        <v>2.3946079999999998</v>
      </c>
      <c r="H3439" s="4" t="s">
        <v>4232</v>
      </c>
    </row>
    <row r="3440" spans="1:8">
      <c r="A3440" s="4">
        <v>4727</v>
      </c>
      <c r="B3440" s="4">
        <v>0.54042199999999996</v>
      </c>
      <c r="C3440" s="4">
        <v>0.92946300000000004</v>
      </c>
      <c r="D3440" s="4">
        <v>4.4720069999999996</v>
      </c>
      <c r="E3440" s="4">
        <v>-1.422966</v>
      </c>
      <c r="F3440" s="4">
        <v>-1.381108</v>
      </c>
      <c r="G3440" s="4">
        <v>5.7094189999999996</v>
      </c>
      <c r="H3440" s="4" t="s">
        <v>4233</v>
      </c>
    </row>
    <row r="3441" spans="1:8">
      <c r="A3441" s="4">
        <v>4728</v>
      </c>
      <c r="B3441" s="4">
        <v>-1.6624319999999999</v>
      </c>
      <c r="C3441" s="4">
        <v>-1.8117829999999999</v>
      </c>
      <c r="D3441" s="4">
        <v>3.2141519999999999</v>
      </c>
      <c r="E3441" s="4">
        <v>-5.1412519999999997</v>
      </c>
      <c r="F3441" s="4">
        <v>-2.4159470000000001</v>
      </c>
      <c r="G3441" s="4">
        <v>7.4636009999999997</v>
      </c>
      <c r="H3441" s="4" t="s">
        <v>4234</v>
      </c>
    </row>
    <row r="3442" spans="1:8">
      <c r="A3442" s="4">
        <v>4729</v>
      </c>
      <c r="B3442" s="4">
        <v>4.9817929999999997</v>
      </c>
      <c r="C3442" s="4">
        <v>-0.91070399999999996</v>
      </c>
      <c r="D3442" s="4">
        <v>6.1839570000000004</v>
      </c>
      <c r="E3442" s="4">
        <v>1.26976</v>
      </c>
      <c r="F3442" s="4">
        <v>2.2901570000000002</v>
      </c>
      <c r="G3442" s="4">
        <v>6.2255750000000001</v>
      </c>
      <c r="H3442" s="4" t="s">
        <v>4235</v>
      </c>
    </row>
    <row r="3443" spans="1:8">
      <c r="A3443" s="4">
        <v>4730</v>
      </c>
      <c r="B3443" s="4">
        <v>1.2468950000000001</v>
      </c>
      <c r="C3443" s="4">
        <v>-1.7740990000000001</v>
      </c>
      <c r="D3443" s="4">
        <v>1.174488</v>
      </c>
      <c r="E3443" s="4">
        <v>-5.0419020000000003</v>
      </c>
      <c r="F3443" s="4">
        <v>-2.2981940000000001</v>
      </c>
      <c r="G3443" s="4">
        <v>1.255657</v>
      </c>
      <c r="H3443" s="4" t="s">
        <v>4236</v>
      </c>
    </row>
    <row r="3444" spans="1:8">
      <c r="A3444" s="4">
        <v>4731</v>
      </c>
      <c r="B3444" s="4">
        <v>2.4249209999999999</v>
      </c>
      <c r="C3444" s="4">
        <v>-0.82991999999999999</v>
      </c>
      <c r="D3444" s="4">
        <v>1.370844</v>
      </c>
      <c r="E3444" s="4">
        <v>-0.98104899999999995</v>
      </c>
      <c r="F3444" s="4">
        <v>0.710727</v>
      </c>
      <c r="G3444" s="4">
        <v>3.1537030000000001</v>
      </c>
      <c r="H3444" s="4" t="s">
        <v>4237</v>
      </c>
    </row>
    <row r="3445" spans="1:8">
      <c r="A3445" s="4">
        <v>4732</v>
      </c>
      <c r="B3445" s="4">
        <v>3.2455999999999999E-2</v>
      </c>
      <c r="C3445" s="4">
        <v>-1.719228</v>
      </c>
      <c r="D3445" s="4">
        <v>3.5797289999999999</v>
      </c>
      <c r="E3445" s="4">
        <v>-1.8570439999999999</v>
      </c>
      <c r="F3445" s="4">
        <v>1.008092</v>
      </c>
      <c r="G3445" s="4">
        <v>2.7381039999999999</v>
      </c>
      <c r="H3445" s="4" t="s">
        <v>4238</v>
      </c>
    </row>
    <row r="3446" spans="1:8">
      <c r="A3446" s="4">
        <v>4733</v>
      </c>
      <c r="B3446" s="4">
        <v>-0.112286</v>
      </c>
      <c r="C3446" s="4">
        <v>-0.83167400000000002</v>
      </c>
      <c r="D3446" s="4">
        <v>-2.152692</v>
      </c>
      <c r="E3446" s="4">
        <v>5.7446200000000003</v>
      </c>
      <c r="F3446" s="4">
        <v>3.7512810000000001</v>
      </c>
      <c r="G3446" s="4">
        <v>-3.2463229999999998</v>
      </c>
      <c r="H3446" s="4" t="s">
        <v>4239</v>
      </c>
    </row>
    <row r="3447" spans="1:8">
      <c r="A3447" s="4">
        <v>4734</v>
      </c>
      <c r="B3447" s="4">
        <v>-5.899667</v>
      </c>
      <c r="C3447" s="4">
        <v>0.71739699999999995</v>
      </c>
      <c r="D3447" s="4">
        <v>-3.1973929999999999</v>
      </c>
      <c r="E3447" s="4">
        <v>1.6246119999999999</v>
      </c>
      <c r="F3447" s="4">
        <v>1.977025</v>
      </c>
      <c r="G3447" s="4">
        <v>-3.0317370000000001</v>
      </c>
      <c r="H3447" s="4" t="s">
        <v>4240</v>
      </c>
    </row>
    <row r="3448" spans="1:8">
      <c r="A3448" s="4">
        <v>4735</v>
      </c>
      <c r="B3448" s="4">
        <v>0.56137899999999996</v>
      </c>
      <c r="C3448" s="4">
        <v>1.233916</v>
      </c>
      <c r="D3448" s="4">
        <v>0.66576999999999997</v>
      </c>
      <c r="E3448" s="4">
        <v>-1.9784809999999999</v>
      </c>
      <c r="F3448" s="4">
        <v>-1.2504960000000001</v>
      </c>
      <c r="G3448" s="4">
        <v>1.502486</v>
      </c>
      <c r="H3448" s="4" t="s">
        <v>4241</v>
      </c>
    </row>
    <row r="3449" spans="1:8">
      <c r="A3449" s="4">
        <v>4736</v>
      </c>
      <c r="B3449" s="4">
        <v>3.5696859999999999</v>
      </c>
      <c r="C3449" s="4">
        <v>-1.559355</v>
      </c>
      <c r="D3449" s="4">
        <v>1.132352</v>
      </c>
      <c r="E3449" s="4">
        <v>-3.0128599999999999</v>
      </c>
      <c r="F3449" s="4">
        <v>-2.1896719999999998</v>
      </c>
      <c r="G3449" s="4">
        <v>1.9240679999999999</v>
      </c>
      <c r="H3449" s="4" t="s">
        <v>4242</v>
      </c>
    </row>
    <row r="3450" spans="1:8">
      <c r="A3450" s="4">
        <v>4737</v>
      </c>
      <c r="B3450" s="4">
        <v>-7.2539170000000004</v>
      </c>
      <c r="C3450" s="4">
        <v>-0.21781800000000001</v>
      </c>
      <c r="D3450" s="4">
        <v>0.18123</v>
      </c>
      <c r="E3450" s="4">
        <v>-5.591863</v>
      </c>
      <c r="F3450" s="4">
        <v>-0.40061400000000003</v>
      </c>
      <c r="G3450" s="4">
        <v>-2.4986190000000001</v>
      </c>
      <c r="H3450" s="4" t="s">
        <v>4243</v>
      </c>
    </row>
    <row r="3451" spans="1:8">
      <c r="A3451" s="4">
        <v>4738</v>
      </c>
      <c r="B3451" s="4">
        <v>-3.6661679999999999</v>
      </c>
      <c r="C3451" s="4">
        <v>0.49076700000000001</v>
      </c>
      <c r="D3451" s="4">
        <v>0.52327699999999999</v>
      </c>
      <c r="E3451" s="4">
        <v>-3.2595909999999999</v>
      </c>
      <c r="F3451" s="4">
        <v>0.36670000000000003</v>
      </c>
      <c r="G3451" s="4">
        <v>3.0211130000000002</v>
      </c>
      <c r="H3451" s="4" t="s">
        <v>4244</v>
      </c>
    </row>
    <row r="3452" spans="1:8">
      <c r="A3452" s="4">
        <v>4739</v>
      </c>
      <c r="B3452" s="4">
        <v>4.9182740000000003</v>
      </c>
      <c r="C3452" s="4">
        <v>-6.5296000000000007E-2</v>
      </c>
      <c r="D3452" s="4">
        <v>-1.763763</v>
      </c>
      <c r="E3452" s="4">
        <v>4.9265739999999996</v>
      </c>
      <c r="F3452" s="4">
        <v>0.36136299999999999</v>
      </c>
      <c r="G3452" s="4">
        <v>-2.1667580000000002</v>
      </c>
      <c r="H3452" s="4" t="s">
        <v>4245</v>
      </c>
    </row>
    <row r="3453" spans="1:8">
      <c r="A3453" s="4">
        <v>4740</v>
      </c>
      <c r="B3453" s="4">
        <v>-1.7548790000000001</v>
      </c>
      <c r="C3453" s="4">
        <v>-0.54157100000000002</v>
      </c>
      <c r="D3453" s="4">
        <v>1.33449</v>
      </c>
      <c r="E3453" s="4">
        <v>-0.38686900000000002</v>
      </c>
      <c r="F3453" s="4">
        <v>-0.551844</v>
      </c>
      <c r="G3453" s="4">
        <v>-0.672593</v>
      </c>
      <c r="H3453" s="4" t="s">
        <v>4246</v>
      </c>
    </row>
    <row r="3454" spans="1:8">
      <c r="A3454" s="4">
        <v>4741</v>
      </c>
      <c r="B3454" s="4">
        <v>0.527501</v>
      </c>
      <c r="C3454" s="4">
        <v>-0.65569500000000003</v>
      </c>
      <c r="D3454" s="4">
        <v>2.805402</v>
      </c>
      <c r="E3454" s="4">
        <v>-2.849011</v>
      </c>
      <c r="F3454" s="4">
        <v>-1.1356580000000001</v>
      </c>
      <c r="G3454" s="4">
        <v>1.9127719999999999</v>
      </c>
      <c r="H3454" s="4" t="s">
        <v>4247</v>
      </c>
    </row>
    <row r="3455" spans="1:8">
      <c r="A3455" s="4">
        <v>4742</v>
      </c>
      <c r="B3455" s="4">
        <v>1.3233509999999999</v>
      </c>
      <c r="C3455" s="4">
        <v>-1.7588060000000001</v>
      </c>
      <c r="D3455" s="4">
        <v>3.5299999999999998E-2</v>
      </c>
      <c r="E3455" s="4">
        <v>-0.33097900000000002</v>
      </c>
      <c r="F3455" s="4">
        <v>0.97291499999999997</v>
      </c>
      <c r="G3455" s="4">
        <v>-0.25798599999999999</v>
      </c>
      <c r="H3455" s="4" t="s">
        <v>4248</v>
      </c>
    </row>
    <row r="3456" spans="1:8">
      <c r="A3456" s="4">
        <v>4743</v>
      </c>
      <c r="B3456" s="4">
        <v>0.27993800000000002</v>
      </c>
      <c r="C3456" s="4">
        <v>9.5233999999999999E-2</v>
      </c>
      <c r="D3456" s="4">
        <v>6.3686999999999994E-2</v>
      </c>
      <c r="E3456" s="4">
        <v>-1.405257</v>
      </c>
      <c r="F3456" s="4">
        <v>-0.17611599999999999</v>
      </c>
      <c r="G3456" s="4">
        <v>-0.71521000000000001</v>
      </c>
      <c r="H3456" s="4" t="s">
        <v>4249</v>
      </c>
    </row>
    <row r="3457" spans="1:8">
      <c r="A3457" s="4">
        <v>4744</v>
      </c>
      <c r="B3457" s="4">
        <v>2.6983830000000002</v>
      </c>
      <c r="C3457" s="4">
        <v>-2.1928610000000002</v>
      </c>
      <c r="D3457" s="4">
        <v>4.9581499999999998</v>
      </c>
      <c r="E3457" s="4">
        <v>-1.136145</v>
      </c>
      <c r="F3457" s="4">
        <v>-1.024791</v>
      </c>
      <c r="G3457" s="4">
        <v>1.9918340000000001</v>
      </c>
      <c r="H3457" s="4" t="s">
        <v>4250</v>
      </c>
    </row>
    <row r="3458" spans="1:8">
      <c r="A3458" s="4">
        <v>4745</v>
      </c>
      <c r="B3458" s="4">
        <v>-3.1505160000000001</v>
      </c>
      <c r="C3458" s="4">
        <v>-0.69927600000000001</v>
      </c>
      <c r="D3458" s="4">
        <v>1.6539520000000001</v>
      </c>
      <c r="E3458" s="4">
        <v>-1.780751</v>
      </c>
      <c r="F3458" s="4">
        <v>-0.42253000000000002</v>
      </c>
      <c r="G3458" s="4">
        <v>-0.92321699999999995</v>
      </c>
      <c r="H3458" s="4" t="s">
        <v>4251</v>
      </c>
    </row>
    <row r="3459" spans="1:8">
      <c r="A3459" s="4">
        <v>4746</v>
      </c>
      <c r="B3459" s="4">
        <v>-4.884182</v>
      </c>
      <c r="C3459" s="4">
        <v>0.11074299999999999</v>
      </c>
      <c r="D3459" s="4">
        <v>1.5060960000000001</v>
      </c>
      <c r="E3459" s="4">
        <v>-1.9076109999999999</v>
      </c>
      <c r="F3459" s="4">
        <v>-1.8600289999999999</v>
      </c>
      <c r="G3459" s="4">
        <v>1.6047720000000001</v>
      </c>
      <c r="H3459" s="4" t="s">
        <v>4252</v>
      </c>
    </row>
    <row r="3460" spans="1:8">
      <c r="A3460" s="4">
        <v>4747</v>
      </c>
      <c r="B3460" s="4">
        <v>2.6062050000000001</v>
      </c>
      <c r="C3460" s="4">
        <v>-2.122112</v>
      </c>
      <c r="D3460" s="4">
        <v>-2.0488330000000001</v>
      </c>
      <c r="E3460" s="4">
        <v>4.241155</v>
      </c>
      <c r="F3460" s="4">
        <v>0.46850999999999998</v>
      </c>
      <c r="G3460" s="4">
        <v>-3.9464450000000002</v>
      </c>
      <c r="H3460" s="4" t="s">
        <v>4253</v>
      </c>
    </row>
    <row r="3461" spans="1:8">
      <c r="A3461" s="4">
        <v>4748</v>
      </c>
      <c r="B3461" s="4">
        <v>-2.266435</v>
      </c>
      <c r="C3461" s="4">
        <v>1.3214250000000001</v>
      </c>
      <c r="D3461" s="4">
        <v>2.8426559999999998</v>
      </c>
      <c r="E3461" s="4">
        <v>1.072641</v>
      </c>
      <c r="F3461" s="4">
        <v>0.96716800000000003</v>
      </c>
      <c r="G3461" s="4">
        <v>3.5068899999999998</v>
      </c>
      <c r="H3461" s="4" t="s">
        <v>4254</v>
      </c>
    </row>
    <row r="3462" spans="1:8">
      <c r="A3462" s="4">
        <v>4749</v>
      </c>
      <c r="B3462" s="4">
        <v>-7.7605750000000002</v>
      </c>
      <c r="C3462" s="4">
        <v>0.87255899999999997</v>
      </c>
      <c r="D3462" s="4">
        <v>-1.855202</v>
      </c>
      <c r="E3462" s="4">
        <v>-4.9395519999999999</v>
      </c>
      <c r="F3462" s="4">
        <v>-1.1264430000000001</v>
      </c>
      <c r="G3462" s="4">
        <v>-2.967231</v>
      </c>
      <c r="H3462" s="4" t="s">
        <v>4255</v>
      </c>
    </row>
    <row r="3463" spans="1:8">
      <c r="A3463" s="4">
        <v>4750</v>
      </c>
      <c r="B3463" s="4">
        <v>-1.4635199999999999</v>
      </c>
      <c r="C3463" s="4">
        <v>2.7246990000000002</v>
      </c>
      <c r="D3463" s="4">
        <v>-1.178123</v>
      </c>
      <c r="E3463" s="4">
        <v>1.7657130000000001</v>
      </c>
      <c r="F3463" s="4">
        <v>2.801113</v>
      </c>
      <c r="G3463" s="4">
        <v>-3.420026</v>
      </c>
      <c r="H3463" s="4" t="s">
        <v>4256</v>
      </c>
    </row>
    <row r="3464" spans="1:8">
      <c r="A3464" s="4">
        <v>4751</v>
      </c>
      <c r="B3464" s="4">
        <v>-3.062093</v>
      </c>
      <c r="C3464" s="4">
        <v>0.40457500000000002</v>
      </c>
      <c r="D3464" s="4">
        <v>0.97363900000000003</v>
      </c>
      <c r="E3464" s="4">
        <v>2.5260379999999998</v>
      </c>
      <c r="F3464" s="4">
        <v>-0.51278000000000001</v>
      </c>
      <c r="G3464" s="4">
        <v>2.3565689999999999</v>
      </c>
      <c r="H3464" s="4" t="s">
        <v>4257</v>
      </c>
    </row>
    <row r="3465" spans="1:8">
      <c r="A3465" s="4">
        <v>4752</v>
      </c>
      <c r="B3465" s="4">
        <v>0.62109599999999998</v>
      </c>
      <c r="C3465" s="4">
        <v>-0.21093999999999999</v>
      </c>
      <c r="D3465" s="4">
        <v>-5.0707750000000003</v>
      </c>
      <c r="E3465" s="4">
        <v>-1.311453</v>
      </c>
      <c r="F3465" s="4">
        <v>-0.40773500000000001</v>
      </c>
      <c r="G3465" s="4">
        <v>-3.2970079999999999</v>
      </c>
      <c r="H3465" s="4" t="s">
        <v>4258</v>
      </c>
    </row>
    <row r="3466" spans="1:8">
      <c r="A3466" s="4">
        <v>4753</v>
      </c>
      <c r="B3466" s="4">
        <v>3.4817909999999999</v>
      </c>
      <c r="C3466" s="4">
        <v>-2.8355030000000001</v>
      </c>
      <c r="D3466" s="4">
        <v>-5.7165999999999997</v>
      </c>
      <c r="E3466" s="4">
        <v>11.017716999999999</v>
      </c>
      <c r="F3466" s="4">
        <v>6.9810000000000002E-3</v>
      </c>
      <c r="G3466" s="4">
        <v>-9.1015069999999998</v>
      </c>
      <c r="H3466" s="4" t="s">
        <v>4259</v>
      </c>
    </row>
    <row r="3467" spans="1:8">
      <c r="A3467" s="4">
        <v>4754</v>
      </c>
      <c r="B3467" s="4">
        <v>4.5167719999999996</v>
      </c>
      <c r="C3467" s="4">
        <v>0.62529500000000005</v>
      </c>
      <c r="D3467" s="4">
        <v>-0.54194500000000001</v>
      </c>
      <c r="E3467" s="4">
        <v>-1.6807209999999999</v>
      </c>
      <c r="F3467" s="4">
        <v>-0.48763099999999998</v>
      </c>
      <c r="G3467" s="4">
        <v>1.274939</v>
      </c>
      <c r="H3467" s="4" t="s">
        <v>4260</v>
      </c>
    </row>
    <row r="3468" spans="1:8">
      <c r="A3468" s="4">
        <v>4755</v>
      </c>
      <c r="B3468" s="4">
        <v>2.3360319999999999</v>
      </c>
      <c r="C3468" s="4">
        <v>-0.90160499999999999</v>
      </c>
      <c r="D3468" s="4">
        <v>-1.3098030000000001</v>
      </c>
      <c r="E3468" s="4">
        <v>0.55402799999999996</v>
      </c>
      <c r="F3468" s="4">
        <v>-0.344167</v>
      </c>
      <c r="G3468" s="4">
        <v>-0.97738000000000003</v>
      </c>
      <c r="H3468" s="4" t="s">
        <v>4261</v>
      </c>
    </row>
    <row r="3469" spans="1:8">
      <c r="A3469" s="4">
        <v>4756</v>
      </c>
      <c r="B3469" s="4">
        <v>-4.9363349999999997</v>
      </c>
      <c r="C3469" s="4">
        <v>2.4396589999999998</v>
      </c>
      <c r="D3469" s="4">
        <v>-2.9321929999999998</v>
      </c>
      <c r="E3469" s="4">
        <v>0.180732</v>
      </c>
      <c r="F3469" s="4">
        <v>0.35489599999999999</v>
      </c>
      <c r="G3469" s="4">
        <v>-0.22561400000000001</v>
      </c>
      <c r="H3469" s="4" t="s">
        <v>4262</v>
      </c>
    </row>
    <row r="3470" spans="1:8">
      <c r="A3470" s="4">
        <v>4757</v>
      </c>
      <c r="B3470" s="4">
        <v>2.7587660000000001</v>
      </c>
      <c r="C3470" s="4">
        <v>-0.14463699999999999</v>
      </c>
      <c r="D3470" s="4">
        <v>-0.88537299999999997</v>
      </c>
      <c r="E3470" s="4">
        <v>3.7340490000000002</v>
      </c>
      <c r="F3470" s="4">
        <v>-0.83489999999999998</v>
      </c>
      <c r="G3470" s="4">
        <v>-1.2889219999999999</v>
      </c>
      <c r="H3470" s="4" t="s">
        <v>4263</v>
      </c>
    </row>
    <row r="3471" spans="1:8">
      <c r="A3471" s="4">
        <v>4758</v>
      </c>
      <c r="B3471" s="4">
        <v>1.137796</v>
      </c>
      <c r="C3471" s="4">
        <v>-0.95135499999999995</v>
      </c>
      <c r="D3471" s="4">
        <v>2.043E-2</v>
      </c>
      <c r="E3471" s="4">
        <v>0.98868100000000003</v>
      </c>
      <c r="F3471" s="4">
        <v>-0.84508700000000003</v>
      </c>
      <c r="G3471" s="4">
        <v>2.386625</v>
      </c>
      <c r="H3471" s="4" t="s">
        <v>4264</v>
      </c>
    </row>
    <row r="3472" spans="1:8">
      <c r="A3472" s="4">
        <v>4759</v>
      </c>
      <c r="B3472" s="4">
        <v>-1.1435679999999999</v>
      </c>
      <c r="C3472" s="4">
        <v>-0.94493899999999997</v>
      </c>
      <c r="D3472" s="4">
        <v>1.935875</v>
      </c>
      <c r="E3472" s="4">
        <v>1.4413739999999999</v>
      </c>
      <c r="F3472" s="4">
        <v>1.2182059999999999</v>
      </c>
      <c r="G3472" s="4">
        <v>2.9413290000000001</v>
      </c>
      <c r="H3472" s="4" t="s">
        <v>4265</v>
      </c>
    </row>
    <row r="3473" spans="1:8">
      <c r="A3473" s="4">
        <v>4760</v>
      </c>
      <c r="B3473" s="4">
        <v>-4.0926729999999996</v>
      </c>
      <c r="C3473" s="4">
        <v>1.778562</v>
      </c>
      <c r="D3473" s="4">
        <v>-0.99905500000000003</v>
      </c>
      <c r="E3473" s="4">
        <v>-1.3146990000000001</v>
      </c>
      <c r="F3473" s="4">
        <v>0.93296299999999999</v>
      </c>
      <c r="G3473" s="4">
        <v>0.52305000000000001</v>
      </c>
      <c r="H3473" s="4" t="s">
        <v>4266</v>
      </c>
    </row>
    <row r="3474" spans="1:8">
      <c r="A3474" s="4">
        <v>4761</v>
      </c>
      <c r="B3474" s="4">
        <v>3.1330079999999998</v>
      </c>
      <c r="C3474" s="4">
        <v>-0.590507</v>
      </c>
      <c r="D3474" s="4">
        <v>1.6974929999999999</v>
      </c>
      <c r="E3474" s="4">
        <v>1.055866</v>
      </c>
      <c r="F3474" s="4">
        <v>-0.58168399999999998</v>
      </c>
      <c r="G3474" s="4">
        <v>3.0833469999999998</v>
      </c>
      <c r="H3474" s="4" t="s">
        <v>4267</v>
      </c>
    </row>
    <row r="3475" spans="1:8">
      <c r="A3475" s="4">
        <v>4762</v>
      </c>
      <c r="B3475" s="4">
        <v>1.527342</v>
      </c>
      <c r="C3475" s="4">
        <v>-0.28733700000000001</v>
      </c>
      <c r="D3475" s="4">
        <v>-1.9138269999999999</v>
      </c>
      <c r="E3475" s="4">
        <v>0.56573399999999996</v>
      </c>
      <c r="F3475" s="4">
        <v>-0.28334700000000002</v>
      </c>
      <c r="G3475" s="4">
        <v>-0.195544</v>
      </c>
      <c r="H3475" s="4" t="s">
        <v>4268</v>
      </c>
    </row>
    <row r="3476" spans="1:8">
      <c r="A3476" s="4">
        <v>4763</v>
      </c>
      <c r="B3476" s="4">
        <v>0.99474099999999999</v>
      </c>
      <c r="C3476" s="4">
        <v>0.75857600000000003</v>
      </c>
      <c r="D3476" s="4">
        <v>-0.53210000000000002</v>
      </c>
      <c r="E3476" s="4">
        <v>-1.1109739999999999</v>
      </c>
      <c r="F3476" s="4">
        <v>0.19977900000000001</v>
      </c>
      <c r="G3476" s="4">
        <v>0.43277599999999999</v>
      </c>
      <c r="H3476" s="4" t="s">
        <v>4269</v>
      </c>
    </row>
    <row r="3477" spans="1:8">
      <c r="A3477" s="4">
        <v>4764</v>
      </c>
      <c r="B3477" s="4">
        <v>-2.5036860000000001</v>
      </c>
      <c r="C3477" s="4">
        <v>1.475579</v>
      </c>
      <c r="D3477" s="4">
        <v>-0.53812800000000005</v>
      </c>
      <c r="E3477" s="4">
        <v>-2.5480209999999999</v>
      </c>
      <c r="F3477" s="4">
        <v>-0.96404599999999996</v>
      </c>
      <c r="G3477" s="4">
        <v>-0.81029799999999996</v>
      </c>
      <c r="H3477" s="4" t="s">
        <v>4270</v>
      </c>
    </row>
    <row r="3478" spans="1:8">
      <c r="A3478" s="4">
        <v>4765</v>
      </c>
      <c r="B3478" s="4">
        <v>-0.73382700000000001</v>
      </c>
      <c r="C3478" s="4">
        <v>-0.31891700000000001</v>
      </c>
      <c r="D3478" s="4">
        <v>-0.189466</v>
      </c>
      <c r="E3478" s="4">
        <v>2.161451</v>
      </c>
      <c r="F3478" s="4">
        <v>0.72892299999999999</v>
      </c>
      <c r="G3478" s="4">
        <v>0.92361899999999997</v>
      </c>
      <c r="H3478" s="4" t="s">
        <v>4271</v>
      </c>
    </row>
    <row r="3479" spans="1:8">
      <c r="A3479" s="4">
        <v>4766</v>
      </c>
      <c r="B3479" s="4">
        <v>-2.957201</v>
      </c>
      <c r="C3479" s="4">
        <v>-1.0345500000000001</v>
      </c>
      <c r="D3479" s="4">
        <v>0.70431200000000005</v>
      </c>
      <c r="E3479" s="4">
        <v>-3.6657109999999999</v>
      </c>
      <c r="F3479" s="4">
        <v>-0.42640800000000001</v>
      </c>
      <c r="G3479" s="4">
        <v>-1.7767379999999999</v>
      </c>
      <c r="H3479" s="4" t="s">
        <v>4272</v>
      </c>
    </row>
    <row r="3480" spans="1:8">
      <c r="A3480" s="4">
        <v>4767</v>
      </c>
      <c r="B3480" s="4">
        <v>4.6834569999999998</v>
      </c>
      <c r="C3480" s="4">
        <v>-0.90169900000000003</v>
      </c>
      <c r="D3480" s="4">
        <v>0.87453499999999995</v>
      </c>
      <c r="E3480" s="4">
        <v>1.1996640000000001</v>
      </c>
      <c r="F3480" s="4">
        <v>-0.12565000000000001</v>
      </c>
      <c r="G3480" s="4">
        <v>1.217147</v>
      </c>
      <c r="H3480" s="4" t="s">
        <v>4273</v>
      </c>
    </row>
    <row r="3481" spans="1:8">
      <c r="A3481" s="4">
        <v>4768</v>
      </c>
      <c r="B3481" s="4">
        <v>1.613391</v>
      </c>
      <c r="C3481" s="4">
        <v>-0.92859199999999997</v>
      </c>
      <c r="D3481" s="4">
        <v>1.618241</v>
      </c>
      <c r="E3481" s="4">
        <v>0.26320700000000002</v>
      </c>
      <c r="F3481" s="4">
        <v>0.72901499999999997</v>
      </c>
      <c r="G3481" s="4">
        <v>0.145317</v>
      </c>
      <c r="H3481" s="4" t="s">
        <v>4274</v>
      </c>
    </row>
    <row r="3482" spans="1:8">
      <c r="A3482" s="4">
        <v>4769</v>
      </c>
      <c r="B3482" s="4">
        <v>-1.5430379999999999</v>
      </c>
      <c r="C3482" s="4">
        <v>-3.1333E-2</v>
      </c>
      <c r="D3482" s="4">
        <v>-4.2319250000000004</v>
      </c>
      <c r="E3482" s="4">
        <v>2.599278</v>
      </c>
      <c r="F3482" s="4">
        <v>0.77421899999999999</v>
      </c>
      <c r="G3482" s="4">
        <v>-6.5405920000000002</v>
      </c>
      <c r="H3482" s="4" t="s">
        <v>4275</v>
      </c>
    </row>
    <row r="3483" spans="1:8">
      <c r="A3483" s="4">
        <v>4770</v>
      </c>
      <c r="B3483" s="4">
        <v>6.085013</v>
      </c>
      <c r="C3483" s="4">
        <v>1.6468E-2</v>
      </c>
      <c r="D3483" s="4">
        <v>1.234804</v>
      </c>
      <c r="E3483" s="4">
        <v>2.0370000000000002E-3</v>
      </c>
      <c r="F3483" s="4">
        <v>-0.87501099999999998</v>
      </c>
      <c r="G3483" s="4">
        <v>1.5167060000000001</v>
      </c>
      <c r="H3483" s="4" t="s">
        <v>4276</v>
      </c>
    </row>
    <row r="3484" spans="1:8">
      <c r="A3484" s="4">
        <v>4771</v>
      </c>
      <c r="B3484" s="4">
        <v>1.4911319999999999</v>
      </c>
      <c r="C3484" s="4">
        <v>-0.29097099999999998</v>
      </c>
      <c r="D3484" s="4">
        <v>2.2367249999999999</v>
      </c>
      <c r="E3484" s="4">
        <v>-3.048057</v>
      </c>
      <c r="F3484" s="4">
        <v>0.55344099999999996</v>
      </c>
      <c r="G3484" s="4">
        <v>1.628001</v>
      </c>
      <c r="H3484" s="4" t="s">
        <v>4277</v>
      </c>
    </row>
    <row r="3485" spans="1:8">
      <c r="A3485" s="4">
        <v>4772</v>
      </c>
      <c r="B3485" s="4">
        <v>-4.3724920000000003</v>
      </c>
      <c r="C3485" s="4">
        <v>1.040689</v>
      </c>
      <c r="D3485" s="4">
        <v>-2.470488</v>
      </c>
      <c r="E3485" s="4">
        <v>0.67482799999999998</v>
      </c>
      <c r="F3485" s="4">
        <v>-0.31707400000000002</v>
      </c>
      <c r="G3485" s="4">
        <v>-2.83127</v>
      </c>
      <c r="H3485" s="4" t="s">
        <v>4278</v>
      </c>
    </row>
    <row r="3486" spans="1:8">
      <c r="A3486" s="4">
        <v>4773</v>
      </c>
      <c r="B3486" s="4">
        <v>3.0830869999999999</v>
      </c>
      <c r="C3486" s="4">
        <v>6.3715999999999995E-2</v>
      </c>
      <c r="D3486" s="4">
        <v>-2.2616900000000002</v>
      </c>
      <c r="E3486" s="4">
        <v>0.60973299999999997</v>
      </c>
      <c r="F3486" s="4">
        <v>-1.0332779999999999</v>
      </c>
      <c r="G3486" s="4">
        <v>-1.7984450000000001</v>
      </c>
      <c r="H3486" s="4" t="s">
        <v>4279</v>
      </c>
    </row>
    <row r="3487" spans="1:8">
      <c r="A3487" s="4">
        <v>4774</v>
      </c>
      <c r="B3487" s="4">
        <v>-3.1833369999999999</v>
      </c>
      <c r="C3487" s="4">
        <v>1.416361</v>
      </c>
      <c r="D3487" s="4">
        <v>-1.3413710000000001</v>
      </c>
      <c r="E3487" s="4">
        <v>0.83215300000000003</v>
      </c>
      <c r="F3487" s="4">
        <v>0.92310300000000001</v>
      </c>
      <c r="G3487" s="4">
        <v>-2.958189</v>
      </c>
      <c r="H3487" s="4" t="s">
        <v>4280</v>
      </c>
    </row>
    <row r="3488" spans="1:8">
      <c r="A3488" s="4">
        <v>4775</v>
      </c>
      <c r="B3488" s="4">
        <v>-0.580233</v>
      </c>
      <c r="C3488" s="4">
        <v>-0.42904599999999998</v>
      </c>
      <c r="D3488" s="4">
        <v>0.47361999999999999</v>
      </c>
      <c r="E3488" s="4">
        <v>-7.0524060000000004</v>
      </c>
      <c r="F3488" s="4">
        <v>-2.5488970000000002</v>
      </c>
      <c r="G3488" s="4">
        <v>0.28379399999999999</v>
      </c>
      <c r="H3488" s="4" t="s">
        <v>4281</v>
      </c>
    </row>
    <row r="3489" spans="1:8">
      <c r="A3489" s="4">
        <v>4776</v>
      </c>
      <c r="B3489" s="4">
        <v>-1.8164439999999999</v>
      </c>
      <c r="C3489" s="4">
        <v>-3.1395189999999999</v>
      </c>
      <c r="D3489" s="4">
        <v>-3.7723300000000002</v>
      </c>
      <c r="E3489" s="4">
        <v>-5.6615539999999998</v>
      </c>
      <c r="F3489" s="4">
        <v>-3.6686570000000001</v>
      </c>
      <c r="G3489" s="4">
        <v>-6.3875130000000002</v>
      </c>
      <c r="H3489" s="4" t="s">
        <v>4282</v>
      </c>
    </row>
    <row r="3490" spans="1:8">
      <c r="A3490" s="4">
        <v>4777</v>
      </c>
      <c r="B3490" s="4">
        <v>3.4404110000000001</v>
      </c>
      <c r="C3490" s="4">
        <v>2.691065</v>
      </c>
      <c r="D3490" s="4">
        <v>-4.8245979999999999</v>
      </c>
      <c r="E3490" s="4">
        <v>-1.6431640000000001</v>
      </c>
      <c r="F3490" s="4">
        <v>-2.0110990000000002</v>
      </c>
      <c r="G3490" s="4">
        <v>-3.10805</v>
      </c>
      <c r="H3490" s="4" t="s">
        <v>4283</v>
      </c>
    </row>
    <row r="3491" spans="1:8">
      <c r="A3491" s="4">
        <v>4778</v>
      </c>
      <c r="B3491" s="4">
        <v>-2.5812360000000001</v>
      </c>
      <c r="C3491" s="4">
        <v>-0.14946699999999999</v>
      </c>
      <c r="D3491" s="4">
        <v>-0.69494299999999998</v>
      </c>
      <c r="E3491" s="4">
        <v>-2.2295020000000001</v>
      </c>
      <c r="F3491" s="4">
        <v>0.35182099999999999</v>
      </c>
      <c r="G3491" s="4">
        <v>-0.88018300000000005</v>
      </c>
      <c r="H3491" s="4" t="s">
        <v>4284</v>
      </c>
    </row>
    <row r="3492" spans="1:8">
      <c r="A3492" s="4">
        <v>4779</v>
      </c>
      <c r="B3492" s="4">
        <v>8.7030000000000007E-3</v>
      </c>
      <c r="C3492" s="4">
        <v>-0.36188500000000001</v>
      </c>
      <c r="D3492" s="4">
        <v>-1.675616</v>
      </c>
      <c r="E3492" s="4">
        <v>1.1200650000000001</v>
      </c>
      <c r="F3492" s="4">
        <v>-0.48277999999999999</v>
      </c>
      <c r="G3492" s="4">
        <v>-3.4822489999999999</v>
      </c>
      <c r="H3492" s="4" t="s">
        <v>4285</v>
      </c>
    </row>
    <row r="3493" spans="1:8">
      <c r="A3493" s="4">
        <v>4780</v>
      </c>
      <c r="B3493" s="4">
        <v>0.48185499999999998</v>
      </c>
      <c r="C3493" s="4">
        <v>-0.12456299999999999</v>
      </c>
      <c r="D3493" s="4">
        <v>0.61164200000000002</v>
      </c>
      <c r="E3493" s="4">
        <v>-2.7223860000000002</v>
      </c>
      <c r="F3493" s="4">
        <v>-1.966942</v>
      </c>
      <c r="G3493" s="4">
        <v>-0.397839</v>
      </c>
      <c r="H3493" s="4" t="s">
        <v>4286</v>
      </c>
    </row>
    <row r="3494" spans="1:8">
      <c r="A3494" s="4">
        <v>4781</v>
      </c>
      <c r="B3494" s="4">
        <v>-1.44469</v>
      </c>
      <c r="C3494" s="4">
        <v>1.5757080000000001</v>
      </c>
      <c r="D3494" s="4">
        <v>-3.3583400000000001</v>
      </c>
      <c r="E3494" s="4">
        <v>-0.57793700000000003</v>
      </c>
      <c r="F3494" s="4">
        <v>-0.63619599999999998</v>
      </c>
      <c r="G3494" s="4">
        <v>-4.092943</v>
      </c>
      <c r="H3494" s="4" t="s">
        <v>4287</v>
      </c>
    </row>
    <row r="3495" spans="1:8">
      <c r="A3495" s="4">
        <v>4782</v>
      </c>
      <c r="B3495" s="4">
        <v>-5.9405250000000001</v>
      </c>
      <c r="C3495" s="4">
        <v>2.0648179999999998</v>
      </c>
      <c r="D3495" s="4">
        <v>-3.091221</v>
      </c>
      <c r="E3495" s="4">
        <v>-2.7492990000000002</v>
      </c>
      <c r="F3495" s="4">
        <v>-0.68277399999999999</v>
      </c>
      <c r="G3495" s="4">
        <v>-4.146833</v>
      </c>
      <c r="H3495" s="4" t="s">
        <v>4288</v>
      </c>
    </row>
    <row r="3496" spans="1:8">
      <c r="A3496" s="4">
        <v>4783</v>
      </c>
      <c r="B3496" s="4">
        <v>-3.331407</v>
      </c>
      <c r="C3496" s="4">
        <v>-0.15209700000000001</v>
      </c>
      <c r="D3496" s="4">
        <v>-1.9414819999999999</v>
      </c>
      <c r="E3496" s="4">
        <v>-3.6219440000000001</v>
      </c>
      <c r="F3496" s="4">
        <v>-0.990008</v>
      </c>
      <c r="G3496" s="4">
        <v>-3.986348</v>
      </c>
      <c r="H3496" s="4" t="s">
        <v>4289</v>
      </c>
    </row>
    <row r="3497" spans="1:8">
      <c r="A3497" s="4">
        <v>4784</v>
      </c>
      <c r="B3497" s="4">
        <v>3.3594810000000002</v>
      </c>
      <c r="C3497" s="4">
        <v>-0.51087499999999997</v>
      </c>
      <c r="D3497" s="4">
        <v>0.15523200000000001</v>
      </c>
      <c r="E3497" s="4">
        <v>1.517137</v>
      </c>
      <c r="F3497" s="4">
        <v>0.54616100000000001</v>
      </c>
      <c r="G3497" s="4">
        <v>0.91780499999999998</v>
      </c>
      <c r="H3497" s="4" t="s">
        <v>4290</v>
      </c>
    </row>
    <row r="3498" spans="1:8">
      <c r="A3498" s="4">
        <v>4785</v>
      </c>
      <c r="B3498" s="4">
        <v>3.1363029999999998</v>
      </c>
      <c r="C3498" s="4">
        <v>-1.321588</v>
      </c>
      <c r="D3498" s="4">
        <v>2.6216680000000001</v>
      </c>
      <c r="E3498" s="4">
        <v>-0.64972099999999999</v>
      </c>
      <c r="F3498" s="4">
        <v>-2.1859449999999998</v>
      </c>
      <c r="G3498" s="4">
        <v>1.013028</v>
      </c>
      <c r="H3498" s="4" t="s">
        <v>4291</v>
      </c>
    </row>
    <row r="3499" spans="1:8">
      <c r="A3499" s="4">
        <v>4786</v>
      </c>
      <c r="B3499" s="4">
        <v>6.2676299999999996</v>
      </c>
      <c r="C3499" s="4">
        <v>-2.9683760000000001</v>
      </c>
      <c r="D3499" s="4">
        <v>2.5651090000000001</v>
      </c>
      <c r="E3499" s="4">
        <v>-2.288036</v>
      </c>
      <c r="F3499" s="4">
        <v>-1.3142229999999999</v>
      </c>
      <c r="G3499" s="4">
        <v>-0.79064400000000001</v>
      </c>
      <c r="H3499" s="4" t="s">
        <v>4292</v>
      </c>
    </row>
    <row r="3500" spans="1:8">
      <c r="A3500" s="4">
        <v>4787</v>
      </c>
      <c r="B3500" s="4">
        <v>4.9726889999999999</v>
      </c>
      <c r="C3500" s="4">
        <v>-0.39125500000000002</v>
      </c>
      <c r="D3500" s="4">
        <v>-2.3701660000000002</v>
      </c>
      <c r="E3500" s="4">
        <v>2.2601049999999998</v>
      </c>
      <c r="F3500" s="4">
        <v>-0.80820999999999998</v>
      </c>
      <c r="G3500" s="4">
        <v>-3.1755100000000001</v>
      </c>
      <c r="H3500" s="4" t="s">
        <v>4293</v>
      </c>
    </row>
    <row r="3501" spans="1:8">
      <c r="A3501" s="4">
        <v>4788</v>
      </c>
      <c r="B3501" s="4">
        <v>0.82475900000000002</v>
      </c>
      <c r="C3501" s="4">
        <v>4.4716849999999999</v>
      </c>
      <c r="D3501" s="4">
        <v>-4.4028869999999998</v>
      </c>
      <c r="E3501" s="4">
        <v>0.60383600000000004</v>
      </c>
      <c r="F3501" s="4">
        <v>-0.64169100000000001</v>
      </c>
      <c r="G3501" s="4">
        <v>-3.797005</v>
      </c>
      <c r="H3501" s="4" t="s">
        <v>4294</v>
      </c>
    </row>
    <row r="3502" spans="1:8">
      <c r="A3502" s="4">
        <v>4789</v>
      </c>
      <c r="B3502" s="4">
        <v>7.8449580000000001</v>
      </c>
      <c r="C3502" s="4">
        <v>-0.73436900000000005</v>
      </c>
      <c r="D3502" s="4">
        <v>-1.4472339999999999</v>
      </c>
      <c r="E3502" s="4">
        <v>-2.6532740000000001</v>
      </c>
      <c r="F3502" s="4">
        <v>-2.8688310000000001</v>
      </c>
      <c r="G3502" s="4">
        <v>-3.3731300000000002</v>
      </c>
      <c r="H3502" s="4" t="s">
        <v>4295</v>
      </c>
    </row>
    <row r="3503" spans="1:8">
      <c r="A3503" s="4">
        <v>4790</v>
      </c>
      <c r="B3503" s="4">
        <v>3.7964639999999998</v>
      </c>
      <c r="C3503" s="4">
        <v>-0.37350800000000001</v>
      </c>
      <c r="D3503" s="4">
        <v>3.1982270000000002</v>
      </c>
      <c r="E3503" s="4">
        <v>-2.815223</v>
      </c>
      <c r="F3503" s="4">
        <v>-2.0514000000000001E-2</v>
      </c>
      <c r="G3503" s="4">
        <v>3.3897029999999999</v>
      </c>
      <c r="H3503" s="4" t="s">
        <v>4296</v>
      </c>
    </row>
    <row r="3504" spans="1:8">
      <c r="A3504" s="4">
        <v>4791</v>
      </c>
      <c r="B3504" s="4">
        <v>-4.0743119999999999</v>
      </c>
      <c r="C3504" s="4">
        <v>1.7935019999999999</v>
      </c>
      <c r="D3504" s="4">
        <v>-4.9915750000000001</v>
      </c>
      <c r="E3504" s="4">
        <v>2.6530209999999999</v>
      </c>
      <c r="F3504" s="4">
        <v>-0.20086300000000001</v>
      </c>
      <c r="G3504" s="4">
        <v>-4.4430870000000002</v>
      </c>
      <c r="H3504" s="4" t="s">
        <v>4297</v>
      </c>
    </row>
    <row r="3505" spans="1:8">
      <c r="A3505" s="4">
        <v>4792</v>
      </c>
      <c r="B3505" s="4">
        <v>-0.47552299999999997</v>
      </c>
      <c r="C3505" s="4">
        <v>0.42798599999999998</v>
      </c>
      <c r="D3505" s="4">
        <v>3.9774449999999999</v>
      </c>
      <c r="E3505" s="4">
        <v>-3.8514780000000002</v>
      </c>
      <c r="F3505" s="4">
        <v>-2.0136880000000001</v>
      </c>
      <c r="G3505" s="4">
        <v>4.4981749999999998</v>
      </c>
      <c r="H3505" s="4" t="s">
        <v>4298</v>
      </c>
    </row>
    <row r="3506" spans="1:8">
      <c r="A3506" s="4">
        <v>4793</v>
      </c>
      <c r="B3506" s="4">
        <v>4.3364589999999996</v>
      </c>
      <c r="C3506" s="4">
        <v>-2.8478089999999998</v>
      </c>
      <c r="D3506" s="4">
        <v>7.2525120000000003</v>
      </c>
      <c r="E3506" s="4">
        <v>-5.0390480000000002</v>
      </c>
      <c r="F3506" s="4">
        <v>-2.431311</v>
      </c>
      <c r="G3506" s="4">
        <v>3.3153419999999998</v>
      </c>
      <c r="H3506" s="4" t="s">
        <v>4299</v>
      </c>
    </row>
    <row r="3507" spans="1:8">
      <c r="A3507" s="4">
        <v>4794</v>
      </c>
      <c r="B3507" s="4">
        <v>0.43170399999999998</v>
      </c>
      <c r="C3507" s="4">
        <v>1.351396</v>
      </c>
      <c r="D3507" s="4">
        <v>-2.6873010000000002</v>
      </c>
      <c r="E3507" s="4">
        <v>-4.4266189999999996</v>
      </c>
      <c r="F3507" s="4">
        <v>0.58158900000000002</v>
      </c>
      <c r="G3507" s="4">
        <v>-5.4930440000000003</v>
      </c>
      <c r="H3507" s="4" t="s">
        <v>4300</v>
      </c>
    </row>
    <row r="3508" spans="1:8">
      <c r="A3508" s="4">
        <v>4795</v>
      </c>
      <c r="B3508" s="4">
        <v>0.57791000000000003</v>
      </c>
      <c r="C3508" s="4">
        <v>-1.5312699999999999</v>
      </c>
      <c r="D3508" s="4">
        <v>4.7229890000000001</v>
      </c>
      <c r="E3508" s="4">
        <v>-3.0104679999999999</v>
      </c>
      <c r="F3508" s="4">
        <v>-0.98321400000000003</v>
      </c>
      <c r="G3508" s="4">
        <v>2.9633639999999999</v>
      </c>
      <c r="H3508" s="4" t="s">
        <v>4301</v>
      </c>
    </row>
    <row r="3509" spans="1:8">
      <c r="A3509" s="4">
        <v>4796</v>
      </c>
      <c r="B3509" s="4">
        <v>-3.5633080000000001</v>
      </c>
      <c r="C3509" s="4">
        <v>1.1475630000000001</v>
      </c>
      <c r="D3509" s="4">
        <v>-1.84382</v>
      </c>
      <c r="E3509" s="4">
        <v>-2.1497130000000002</v>
      </c>
      <c r="F3509" s="4">
        <v>-2.0083510000000002</v>
      </c>
      <c r="G3509" s="4">
        <v>1.3215239999999999</v>
      </c>
      <c r="H3509" s="4" t="s">
        <v>4302</v>
      </c>
    </row>
    <row r="3510" spans="1:8">
      <c r="A3510" s="4">
        <v>4797</v>
      </c>
      <c r="B3510" s="4">
        <v>2.1102310000000002</v>
      </c>
      <c r="C3510" s="4">
        <v>-2.407324</v>
      </c>
      <c r="D3510" s="4">
        <v>1.611348</v>
      </c>
      <c r="E3510" s="4">
        <v>0.51445600000000002</v>
      </c>
      <c r="F3510" s="4">
        <v>1.090911</v>
      </c>
      <c r="G3510" s="4">
        <v>0.55031300000000005</v>
      </c>
      <c r="H3510" s="4" t="s">
        <v>4303</v>
      </c>
    </row>
    <row r="3511" spans="1:8">
      <c r="A3511" s="4">
        <v>4798</v>
      </c>
      <c r="B3511" s="4">
        <v>-13.338062000000001</v>
      </c>
      <c r="C3511" s="4">
        <v>2.810524</v>
      </c>
      <c r="D3511" s="4">
        <v>-1.0572980000000001</v>
      </c>
      <c r="E3511" s="4">
        <v>-1.6661969999999999</v>
      </c>
      <c r="F3511" s="4">
        <v>6.2137999999999999E-2</v>
      </c>
      <c r="G3511" s="4">
        <v>-1.340897</v>
      </c>
      <c r="H3511" s="4" t="s">
        <v>4304</v>
      </c>
    </row>
    <row r="3512" spans="1:8">
      <c r="A3512" s="4">
        <v>4799</v>
      </c>
      <c r="B3512" s="4">
        <v>-2.0622500000000001</v>
      </c>
      <c r="C3512" s="4">
        <v>2.3939520000000001</v>
      </c>
      <c r="D3512" s="4">
        <v>3.2429589999999999</v>
      </c>
      <c r="E3512" s="4">
        <v>0.394233</v>
      </c>
      <c r="F3512" s="4">
        <v>-0.94722499999999998</v>
      </c>
      <c r="G3512" s="4">
        <v>3.0005510000000002</v>
      </c>
      <c r="H3512" s="4" t="s">
        <v>4305</v>
      </c>
    </row>
    <row r="3513" spans="1:8">
      <c r="A3513" s="4">
        <v>4800</v>
      </c>
      <c r="B3513" s="4">
        <v>-1.61636</v>
      </c>
      <c r="C3513" s="4">
        <v>0.252778</v>
      </c>
      <c r="D3513" s="4">
        <v>-1.111964</v>
      </c>
      <c r="E3513" s="4">
        <v>-1.1628320000000001</v>
      </c>
      <c r="F3513" s="4">
        <v>-0.87614199999999998</v>
      </c>
      <c r="G3513" s="4">
        <v>-3.670112</v>
      </c>
      <c r="H3513" s="4" t="s">
        <v>4306</v>
      </c>
    </row>
    <row r="3514" spans="1:8">
      <c r="A3514" s="4">
        <v>4801</v>
      </c>
      <c r="B3514" s="4">
        <v>2.3685429999999998</v>
      </c>
      <c r="C3514" s="4">
        <v>0.62708900000000001</v>
      </c>
      <c r="D3514" s="4">
        <v>3.790251</v>
      </c>
      <c r="E3514" s="4">
        <v>-1.2754939999999999</v>
      </c>
      <c r="F3514" s="4">
        <v>-8.5858000000000004E-2</v>
      </c>
      <c r="G3514" s="4">
        <v>3.3138070000000002</v>
      </c>
      <c r="H3514" s="4" t="s">
        <v>4307</v>
      </c>
    </row>
    <row r="3515" spans="1:8">
      <c r="A3515" s="4">
        <v>4802</v>
      </c>
      <c r="B3515" s="4">
        <v>1.5926579999999999</v>
      </c>
      <c r="C3515" s="4">
        <v>1.2735669999999999</v>
      </c>
      <c r="D3515" s="4">
        <v>1.9768600000000001</v>
      </c>
      <c r="E3515" s="4">
        <v>2.7996050000000001</v>
      </c>
      <c r="F3515" s="4">
        <v>2.8335590000000002</v>
      </c>
      <c r="G3515" s="4">
        <v>4.0422830000000003</v>
      </c>
      <c r="H3515" s="4" t="s">
        <v>4308</v>
      </c>
    </row>
    <row r="3516" spans="1:8">
      <c r="A3516" s="4">
        <v>4803</v>
      </c>
      <c r="B3516" s="4">
        <v>3.4676290000000001</v>
      </c>
      <c r="C3516" s="4">
        <v>-0.85090299999999996</v>
      </c>
      <c r="D3516" s="4">
        <v>1.6510419999999999</v>
      </c>
      <c r="E3516" s="4">
        <v>-2.4380950000000001</v>
      </c>
      <c r="F3516" s="4">
        <v>-1.5554680000000001</v>
      </c>
      <c r="G3516" s="4">
        <v>-1.164086</v>
      </c>
      <c r="H3516" s="4" t="s">
        <v>4309</v>
      </c>
    </row>
    <row r="3517" spans="1:8">
      <c r="A3517" s="4">
        <v>4804</v>
      </c>
      <c r="B3517" s="4">
        <v>1.8065960000000001</v>
      </c>
      <c r="C3517" s="4">
        <v>-0.721252</v>
      </c>
      <c r="D3517" s="4">
        <v>-3.5687899999999999</v>
      </c>
      <c r="E3517" s="4">
        <v>-0.93488400000000005</v>
      </c>
      <c r="F3517" s="4">
        <v>0.50248899999999996</v>
      </c>
      <c r="G3517" s="4">
        <v>-2.2804340000000001</v>
      </c>
      <c r="H3517" s="4" t="s">
        <v>4310</v>
      </c>
    </row>
    <row r="3518" spans="1:8">
      <c r="A3518" s="4">
        <v>4805</v>
      </c>
      <c r="B3518" s="4">
        <v>-1.788951</v>
      </c>
      <c r="C3518" s="4">
        <v>1.4504710000000001</v>
      </c>
      <c r="D3518" s="4">
        <v>-0.41034599999999999</v>
      </c>
      <c r="E3518" s="4">
        <v>4.0087910000000004</v>
      </c>
      <c r="F3518" s="4">
        <v>0.58004699999999998</v>
      </c>
      <c r="G3518" s="4">
        <v>-2.7741440000000002</v>
      </c>
      <c r="H3518" s="4" t="s">
        <v>4311</v>
      </c>
    </row>
    <row r="3519" spans="1:8">
      <c r="A3519" s="4">
        <v>4806</v>
      </c>
      <c r="B3519" s="4">
        <v>-2.5236879999999999</v>
      </c>
      <c r="C3519" s="4">
        <v>-0.68972999999999995</v>
      </c>
      <c r="D3519" s="4">
        <v>5.2925019999999998</v>
      </c>
      <c r="E3519" s="4">
        <v>-6.822883</v>
      </c>
      <c r="F3519" s="4">
        <v>-0.78411600000000004</v>
      </c>
      <c r="G3519" s="4">
        <v>2.7194850000000002</v>
      </c>
      <c r="H3519" s="4" t="s">
        <v>4312</v>
      </c>
    </row>
    <row r="3520" spans="1:8">
      <c r="A3520" s="4">
        <v>4807</v>
      </c>
      <c r="B3520" s="4">
        <v>-0.48430499999999999</v>
      </c>
      <c r="C3520" s="4">
        <v>1.5640320000000001</v>
      </c>
      <c r="D3520" s="4">
        <v>-1.8105249999999999</v>
      </c>
      <c r="E3520" s="4">
        <v>-1.241214</v>
      </c>
      <c r="F3520" s="4">
        <v>-0.40110000000000001</v>
      </c>
      <c r="G3520" s="4">
        <v>-0.25431900000000002</v>
      </c>
      <c r="H3520" s="4" t="s">
        <v>4313</v>
      </c>
    </row>
    <row r="3521" spans="1:8">
      <c r="A3521" s="4">
        <v>4808</v>
      </c>
      <c r="B3521" s="4">
        <v>-3.6276169999999999</v>
      </c>
      <c r="C3521" s="4">
        <v>0.34345599999999998</v>
      </c>
      <c r="D3521" s="4">
        <v>-0.42605399999999999</v>
      </c>
      <c r="E3521" s="4">
        <v>9.7850000000000003E-3</v>
      </c>
      <c r="F3521" s="4">
        <v>-0.45253700000000002</v>
      </c>
      <c r="G3521" s="4">
        <v>0.98514500000000005</v>
      </c>
      <c r="H3521" s="4" t="s">
        <v>4314</v>
      </c>
    </row>
    <row r="3522" spans="1:8">
      <c r="A3522" s="4">
        <v>4809</v>
      </c>
      <c r="B3522" s="4">
        <v>0.49688500000000002</v>
      </c>
      <c r="C3522" s="4">
        <v>2.0090460000000001</v>
      </c>
      <c r="D3522" s="4">
        <v>-2.1402510000000001</v>
      </c>
      <c r="E3522" s="4">
        <v>-6.8146139999999997</v>
      </c>
      <c r="F3522" s="4">
        <v>-2.189505</v>
      </c>
      <c r="G3522" s="4">
        <v>-2.5606650000000002</v>
      </c>
      <c r="H3522" s="4" t="s">
        <v>4315</v>
      </c>
    </row>
    <row r="3523" spans="1:8">
      <c r="A3523" s="4">
        <v>4810</v>
      </c>
      <c r="B3523" s="4">
        <v>2.5389240000000002</v>
      </c>
      <c r="C3523" s="4">
        <v>-1.8978680000000001</v>
      </c>
      <c r="D3523" s="4">
        <v>0.89025500000000002</v>
      </c>
      <c r="E3523" s="4">
        <v>1.8067139999999999</v>
      </c>
      <c r="F3523" s="4">
        <v>1.58399</v>
      </c>
      <c r="G3523" s="4">
        <v>1.4031549999999999</v>
      </c>
      <c r="H3523" s="4" t="s">
        <v>4316</v>
      </c>
    </row>
    <row r="3524" spans="1:8">
      <c r="A3524" s="4">
        <v>4811</v>
      </c>
      <c r="B3524" s="4">
        <v>-4.1435009999999997</v>
      </c>
      <c r="C3524" s="4">
        <v>0.74410699999999996</v>
      </c>
      <c r="D3524" s="4">
        <v>-2.5547179999999998</v>
      </c>
      <c r="E3524" s="4">
        <v>0.46509699999999998</v>
      </c>
      <c r="F3524" s="4">
        <v>-1.7789189999999999</v>
      </c>
      <c r="G3524" s="4">
        <v>-3.583005</v>
      </c>
      <c r="H3524" s="4" t="s">
        <v>4317</v>
      </c>
    </row>
    <row r="3525" spans="1:8">
      <c r="A3525" s="4">
        <v>4812</v>
      </c>
      <c r="B3525" s="4">
        <v>-5.1649149999999997</v>
      </c>
      <c r="C3525" s="4">
        <v>2.4015840000000002</v>
      </c>
      <c r="D3525" s="4">
        <v>-1.068452</v>
      </c>
      <c r="E3525" s="4">
        <v>-1.715849</v>
      </c>
      <c r="F3525" s="4">
        <v>0.32302799999999998</v>
      </c>
      <c r="G3525" s="4">
        <v>-1.345202</v>
      </c>
      <c r="H3525" s="4" t="s">
        <v>4318</v>
      </c>
    </row>
    <row r="3526" spans="1:8">
      <c r="A3526" s="4">
        <v>4813</v>
      </c>
      <c r="B3526" s="4">
        <v>-9.8767940000000003</v>
      </c>
      <c r="C3526" s="4">
        <v>2.3023570000000002</v>
      </c>
      <c r="D3526" s="4">
        <v>-2.839413</v>
      </c>
      <c r="E3526" s="4">
        <v>-5.2331589999999997</v>
      </c>
      <c r="F3526" s="4">
        <v>-2.8002530000000001</v>
      </c>
      <c r="G3526" s="4">
        <v>-3.2497340000000001</v>
      </c>
      <c r="H3526" s="4" t="s">
        <v>4319</v>
      </c>
    </row>
    <row r="3527" spans="1:8">
      <c r="A3527" s="4">
        <v>4814</v>
      </c>
      <c r="B3527" s="4">
        <v>-2.3069489999999999</v>
      </c>
      <c r="C3527" s="4">
        <v>-2.0159739999999999</v>
      </c>
      <c r="D3527" s="4">
        <v>-6.0470000000000003E-3</v>
      </c>
      <c r="E3527" s="4">
        <v>-0.42622900000000002</v>
      </c>
      <c r="F3527" s="4">
        <v>-0.20377000000000001</v>
      </c>
      <c r="G3527" s="4">
        <v>-4.4656560000000001</v>
      </c>
      <c r="H3527" s="4" t="s">
        <v>4320</v>
      </c>
    </row>
    <row r="3528" spans="1:8">
      <c r="A3528" s="4">
        <v>4815</v>
      </c>
      <c r="B3528" s="4">
        <v>-0.63836599999999999</v>
      </c>
      <c r="C3528" s="4">
        <v>1.016958</v>
      </c>
      <c r="D3528" s="4">
        <v>2.501385</v>
      </c>
      <c r="E3528" s="4">
        <v>-1.916431</v>
      </c>
      <c r="F3528" s="4">
        <v>-0.55144099999999996</v>
      </c>
      <c r="G3528" s="4">
        <v>-0.50446299999999999</v>
      </c>
      <c r="H3528" s="4" t="s">
        <v>4321</v>
      </c>
    </row>
    <row r="3529" spans="1:8">
      <c r="A3529" s="4">
        <v>4816</v>
      </c>
      <c r="B3529" s="4">
        <v>-7.9331519999999998</v>
      </c>
      <c r="C3529" s="4">
        <v>4.6482419999999998</v>
      </c>
      <c r="D3529" s="4">
        <v>-5.485188</v>
      </c>
      <c r="E3529" s="4">
        <v>3.7988740000000001</v>
      </c>
      <c r="F3529" s="4">
        <v>0.886544</v>
      </c>
      <c r="G3529" s="4">
        <v>-6.3794430000000002</v>
      </c>
      <c r="H3529" s="4" t="s">
        <v>4322</v>
      </c>
    </row>
    <row r="3530" spans="1:8">
      <c r="A3530" s="4">
        <v>4817</v>
      </c>
      <c r="B3530" s="4">
        <v>-4.4346639999999997</v>
      </c>
      <c r="C3530" s="4">
        <v>0.63595199999999996</v>
      </c>
      <c r="D3530" s="4">
        <v>-3.3485510000000001</v>
      </c>
      <c r="E3530" s="4">
        <v>-3.2997909999999999</v>
      </c>
      <c r="F3530" s="4">
        <v>-1.1175459999999999</v>
      </c>
      <c r="G3530" s="4">
        <v>-4.8326099999999999</v>
      </c>
      <c r="H3530" s="4" t="s">
        <v>4323</v>
      </c>
    </row>
    <row r="3531" spans="1:8">
      <c r="A3531" s="4">
        <v>4818</v>
      </c>
      <c r="B3531" s="4">
        <v>-1.1165670000000001</v>
      </c>
      <c r="C3531" s="4">
        <v>1.0142979999999999</v>
      </c>
      <c r="D3531" s="4">
        <v>-9.3537999999999996E-2</v>
      </c>
      <c r="E3531" s="4">
        <v>-4.0151060000000003</v>
      </c>
      <c r="F3531" s="4">
        <v>-1.264084</v>
      </c>
      <c r="G3531" s="4">
        <v>1.563088</v>
      </c>
      <c r="H3531" s="4" t="s">
        <v>4324</v>
      </c>
    </row>
    <row r="3532" spans="1:8">
      <c r="A3532" s="4">
        <v>4819</v>
      </c>
      <c r="B3532" s="4">
        <v>4.7646879999999996</v>
      </c>
      <c r="C3532" s="4">
        <v>-0.979742</v>
      </c>
      <c r="D3532" s="4">
        <v>7.3335160000000004</v>
      </c>
      <c r="E3532" s="4">
        <v>1.5436019999999999</v>
      </c>
      <c r="F3532" s="4">
        <v>1.657829</v>
      </c>
      <c r="G3532" s="4">
        <v>6.3021140000000004</v>
      </c>
      <c r="H3532" s="4" t="s">
        <v>4325</v>
      </c>
    </row>
    <row r="3533" spans="1:8">
      <c r="A3533" s="4">
        <v>4820</v>
      </c>
      <c r="B3533" s="4">
        <v>6.6599950000000003</v>
      </c>
      <c r="C3533" s="4">
        <v>-3.1402000000000001</v>
      </c>
      <c r="D3533" s="4">
        <v>4.0819340000000004</v>
      </c>
      <c r="E3533" s="4">
        <v>0.205344</v>
      </c>
      <c r="F3533" s="4">
        <v>-2.0153880000000002</v>
      </c>
      <c r="G3533" s="4">
        <v>-0.18463599999999999</v>
      </c>
      <c r="H3533" s="4" t="s">
        <v>4326</v>
      </c>
    </row>
    <row r="3534" spans="1:8">
      <c r="A3534" s="4">
        <v>4821</v>
      </c>
      <c r="B3534" s="4">
        <v>6.3556330000000001</v>
      </c>
      <c r="C3534" s="4">
        <v>-2.968483</v>
      </c>
      <c r="D3534" s="4">
        <v>-0.91731099999999999</v>
      </c>
      <c r="E3534" s="4">
        <v>3.9219050000000002</v>
      </c>
      <c r="F3534" s="4">
        <v>-0.196657</v>
      </c>
      <c r="G3534" s="4">
        <v>-2.8727770000000001</v>
      </c>
      <c r="H3534" s="4" t="s">
        <v>4327</v>
      </c>
    </row>
    <row r="3535" spans="1:8">
      <c r="A3535" s="4">
        <v>4822</v>
      </c>
      <c r="B3535" s="4">
        <v>1.2280489999999999</v>
      </c>
      <c r="C3535" s="4">
        <v>-1.7486470000000001</v>
      </c>
      <c r="D3535" s="4">
        <v>4.0961670000000003</v>
      </c>
      <c r="E3535" s="4">
        <v>-2.91751</v>
      </c>
      <c r="F3535" s="4">
        <v>-0.154837</v>
      </c>
      <c r="G3535" s="4">
        <v>1.2073959999999999</v>
      </c>
      <c r="H3535" s="4" t="s">
        <v>4328</v>
      </c>
    </row>
    <row r="3536" spans="1:8">
      <c r="A3536" s="4">
        <v>4823</v>
      </c>
      <c r="B3536" s="4">
        <v>-2.2825009999999999</v>
      </c>
      <c r="C3536" s="4">
        <v>0.97459899999999999</v>
      </c>
      <c r="D3536" s="4">
        <v>1.356695</v>
      </c>
      <c r="E3536" s="4">
        <v>-1.186855</v>
      </c>
      <c r="F3536" s="4">
        <v>0.92188800000000004</v>
      </c>
      <c r="G3536" s="4">
        <v>-0.37481500000000001</v>
      </c>
      <c r="H3536" s="4" t="s">
        <v>4329</v>
      </c>
    </row>
    <row r="3537" spans="1:8">
      <c r="A3537" s="4">
        <v>4824</v>
      </c>
      <c r="B3537" s="4">
        <v>3.8629950000000002</v>
      </c>
      <c r="C3537" s="4">
        <v>-0.32772699999999999</v>
      </c>
      <c r="D3537" s="4">
        <v>2.272268</v>
      </c>
      <c r="E3537" s="4">
        <v>4.5457210000000003</v>
      </c>
      <c r="F3537" s="4">
        <v>1.0228950000000001</v>
      </c>
      <c r="G3537" s="4">
        <v>1.3861829999999999</v>
      </c>
      <c r="H3537" s="4" t="s">
        <v>4330</v>
      </c>
    </row>
    <row r="3538" spans="1:8">
      <c r="A3538" s="4">
        <v>4825</v>
      </c>
      <c r="B3538" s="4">
        <v>-0.38080700000000001</v>
      </c>
      <c r="C3538" s="4">
        <v>0.20743600000000001</v>
      </c>
      <c r="D3538" s="4">
        <v>2.139983</v>
      </c>
      <c r="E3538" s="4">
        <v>1.2888230000000001</v>
      </c>
      <c r="F3538" s="4">
        <v>0.39298</v>
      </c>
      <c r="G3538" s="4">
        <v>2.5054560000000001</v>
      </c>
      <c r="H3538" s="4" t="s">
        <v>4331</v>
      </c>
    </row>
    <row r="3539" spans="1:8">
      <c r="A3539" s="4">
        <v>4826</v>
      </c>
      <c r="B3539" s="4">
        <v>-5.6212999999999999E-2</v>
      </c>
      <c r="C3539" s="4">
        <v>-2.0306549999999999</v>
      </c>
      <c r="D3539" s="4">
        <v>-3.4109210000000001</v>
      </c>
      <c r="E3539" s="4">
        <v>3.1035879999999998</v>
      </c>
      <c r="F3539" s="4">
        <v>-0.217199</v>
      </c>
      <c r="G3539" s="4">
        <v>-6.168285</v>
      </c>
      <c r="H3539" s="4" t="s">
        <v>4332</v>
      </c>
    </row>
    <row r="3540" spans="1:8">
      <c r="A3540" s="4">
        <v>4827</v>
      </c>
      <c r="B3540" s="4">
        <v>-3.6391520000000002</v>
      </c>
      <c r="C3540" s="4">
        <v>-0.85967300000000002</v>
      </c>
      <c r="D3540" s="4">
        <v>-3.3763679999999998</v>
      </c>
      <c r="E3540" s="4">
        <v>2.6083530000000001</v>
      </c>
      <c r="F3540" s="4">
        <v>1.989231</v>
      </c>
      <c r="G3540" s="4">
        <v>-5.7639800000000001</v>
      </c>
      <c r="H3540" s="4" t="s">
        <v>4333</v>
      </c>
    </row>
    <row r="3541" spans="1:8">
      <c r="A3541" s="4">
        <v>4828</v>
      </c>
      <c r="B3541" s="4">
        <v>-3.9951720000000002</v>
      </c>
      <c r="C3541" s="4">
        <v>-9.7005999999999995E-2</v>
      </c>
      <c r="D3541" s="4">
        <v>-2.2040519999999999</v>
      </c>
      <c r="E3541" s="4">
        <v>3.0928000000000001E-2</v>
      </c>
      <c r="F3541" s="4">
        <v>-0.33114900000000003</v>
      </c>
      <c r="G3541" s="4">
        <v>-0.91038200000000002</v>
      </c>
      <c r="H3541" s="4" t="s">
        <v>4334</v>
      </c>
    </row>
    <row r="3542" spans="1:8">
      <c r="A3542" s="4">
        <v>4829</v>
      </c>
      <c r="B3542" s="4">
        <v>-1.8705000000000001</v>
      </c>
      <c r="C3542" s="4">
        <v>-1.3355410000000001</v>
      </c>
      <c r="D3542" s="4">
        <v>-3.4409000000000002E-2</v>
      </c>
      <c r="E3542" s="4">
        <v>-0.81895200000000001</v>
      </c>
      <c r="F3542" s="4">
        <v>-0.12637899999999999</v>
      </c>
      <c r="G3542" s="4">
        <v>-7.3592000000000005E-2</v>
      </c>
      <c r="H3542" s="4" t="s">
        <v>4335</v>
      </c>
    </row>
    <row r="3543" spans="1:8">
      <c r="A3543" s="4">
        <v>4830</v>
      </c>
      <c r="B3543" s="4">
        <v>0.45274700000000001</v>
      </c>
      <c r="C3543" s="4">
        <v>-2.128733</v>
      </c>
      <c r="D3543" s="4">
        <v>1.1347</v>
      </c>
      <c r="E3543" s="4">
        <v>2.83013</v>
      </c>
      <c r="F3543" s="4">
        <v>0.94695399999999996</v>
      </c>
      <c r="G3543" s="4">
        <v>0.302255</v>
      </c>
      <c r="H3543" s="4" t="s">
        <v>4336</v>
      </c>
    </row>
    <row r="3544" spans="1:8">
      <c r="A3544" s="4">
        <v>4831</v>
      </c>
      <c r="B3544" s="4">
        <v>-1.9658389999999999</v>
      </c>
      <c r="C3544" s="4">
        <v>-0.25188500000000003</v>
      </c>
      <c r="D3544" s="4">
        <v>-3.202013</v>
      </c>
      <c r="E3544" s="4">
        <v>-2.2572510000000001</v>
      </c>
      <c r="F3544" s="4">
        <v>-1.9709129999999999</v>
      </c>
      <c r="G3544" s="4">
        <v>-5.4555350000000002</v>
      </c>
      <c r="H3544" s="4" t="s">
        <v>4337</v>
      </c>
    </row>
    <row r="3545" spans="1:8">
      <c r="A3545" s="4">
        <v>4832</v>
      </c>
      <c r="B3545" s="4">
        <v>4.5525270000000004</v>
      </c>
      <c r="C3545" s="4">
        <v>-2.7991600000000001</v>
      </c>
      <c r="D3545" s="4">
        <v>1.2200569999999999</v>
      </c>
      <c r="E3545" s="4">
        <v>-0.20434099999999999</v>
      </c>
      <c r="F3545" s="4">
        <v>1.4148080000000001</v>
      </c>
      <c r="G3545" s="4">
        <v>3.1496170000000001</v>
      </c>
      <c r="H3545" s="4" t="s">
        <v>4338</v>
      </c>
    </row>
    <row r="3546" spans="1:8">
      <c r="A3546" s="4">
        <v>4833</v>
      </c>
      <c r="B3546" s="4">
        <v>-8.8458629999999996</v>
      </c>
      <c r="C3546" s="4">
        <v>-0.16070499999999999</v>
      </c>
      <c r="D3546" s="4">
        <v>-5.0864190000000002</v>
      </c>
      <c r="E3546" s="4">
        <v>-3.8926620000000001</v>
      </c>
      <c r="F3546" s="4">
        <v>-1.179413</v>
      </c>
      <c r="G3546" s="4">
        <v>-1.8434299999999999</v>
      </c>
      <c r="H3546" s="4" t="s">
        <v>4339</v>
      </c>
    </row>
    <row r="3547" spans="1:8">
      <c r="A3547" s="4">
        <v>4834</v>
      </c>
      <c r="B3547" s="4">
        <v>2.2217560000000001</v>
      </c>
      <c r="C3547" s="4">
        <v>-1.007293</v>
      </c>
      <c r="D3547" s="4">
        <v>-0.84735400000000005</v>
      </c>
      <c r="E3547" s="4">
        <v>2.508664</v>
      </c>
      <c r="F3547" s="4">
        <v>1.8502160000000001</v>
      </c>
      <c r="G3547" s="4">
        <v>-1.060951</v>
      </c>
      <c r="H3547" s="4" t="s">
        <v>4340</v>
      </c>
    </row>
    <row r="3548" spans="1:8">
      <c r="A3548" s="4">
        <v>4835</v>
      </c>
      <c r="B3548" s="4">
        <v>-8.6971830000000008</v>
      </c>
      <c r="C3548" s="4">
        <v>2.4381620000000002</v>
      </c>
      <c r="D3548" s="4">
        <v>-5.2733109999999996</v>
      </c>
      <c r="E3548" s="4">
        <v>-2.453608</v>
      </c>
      <c r="F3548" s="4">
        <v>-1.1232850000000001</v>
      </c>
      <c r="G3548" s="4">
        <v>-4.0435100000000004</v>
      </c>
      <c r="H3548" s="4" t="s">
        <v>4341</v>
      </c>
    </row>
    <row r="3549" spans="1:8">
      <c r="A3549" s="4">
        <v>4836</v>
      </c>
      <c r="B3549" s="4">
        <v>-3.8342529999999999</v>
      </c>
      <c r="C3549" s="4">
        <v>0.82558600000000004</v>
      </c>
      <c r="D3549" s="4">
        <v>-0.12994800000000001</v>
      </c>
      <c r="E3549" s="4">
        <v>1.6314409999999999</v>
      </c>
      <c r="F3549" s="4">
        <v>2.8963809999999999</v>
      </c>
      <c r="G3549" s="4">
        <v>-0.49423699999999998</v>
      </c>
      <c r="H3549" s="4" t="s">
        <v>4342</v>
      </c>
    </row>
    <row r="3550" spans="1:8">
      <c r="A3550" s="4">
        <v>4837</v>
      </c>
      <c r="B3550" s="4">
        <v>3.1495259999999998</v>
      </c>
      <c r="C3550" s="4">
        <v>-1.8240149999999999</v>
      </c>
      <c r="D3550" s="4">
        <v>-1.1486430000000001</v>
      </c>
      <c r="E3550" s="4">
        <v>7.8446360000000004</v>
      </c>
      <c r="F3550" s="4">
        <v>0.72092199999999995</v>
      </c>
      <c r="G3550" s="4">
        <v>-0.64389300000000005</v>
      </c>
      <c r="H3550" s="4" t="s">
        <v>4343</v>
      </c>
    </row>
    <row r="3551" spans="1:8">
      <c r="A3551" s="4">
        <v>4838</v>
      </c>
      <c r="B3551" s="4">
        <v>-2.1831689999999999</v>
      </c>
      <c r="C3551" s="4">
        <v>-4.3509640000000003</v>
      </c>
      <c r="D3551" s="4">
        <v>-1.1780740000000001</v>
      </c>
      <c r="E3551" s="4">
        <v>2.1534999999999999E-2</v>
      </c>
      <c r="F3551" s="4">
        <v>2.4058830000000002</v>
      </c>
      <c r="G3551" s="4">
        <v>-7.0348439999999997</v>
      </c>
      <c r="H3551" s="4" t="s">
        <v>4344</v>
      </c>
    </row>
    <row r="3552" spans="1:8">
      <c r="A3552" s="4">
        <v>4839</v>
      </c>
      <c r="B3552" s="4">
        <v>-1.4444140000000001</v>
      </c>
      <c r="C3552" s="4">
        <v>-2.3840460000000001</v>
      </c>
      <c r="D3552" s="4">
        <v>-1.6169560000000001</v>
      </c>
      <c r="E3552" s="4">
        <v>2.4662890000000002</v>
      </c>
      <c r="F3552" s="4">
        <v>0.98068100000000002</v>
      </c>
      <c r="G3552" s="4">
        <v>-2.604927</v>
      </c>
      <c r="H3552" s="4" t="s">
        <v>4345</v>
      </c>
    </row>
    <row r="3553" spans="1:8">
      <c r="A3553" s="4">
        <v>4840</v>
      </c>
      <c r="B3553" s="4">
        <v>-9.6100000000000005E-2</v>
      </c>
      <c r="C3553" s="4">
        <v>0.56473499999999999</v>
      </c>
      <c r="D3553" s="4">
        <v>-1.402134</v>
      </c>
      <c r="E3553" s="4">
        <v>-9.1200000000000003E-2</v>
      </c>
      <c r="F3553" s="4">
        <v>2.9191009999999999</v>
      </c>
      <c r="G3553" s="4">
        <v>4.0731000000000003E-2</v>
      </c>
      <c r="H3553" s="4" t="s">
        <v>4346</v>
      </c>
    </row>
    <row r="3554" spans="1:8">
      <c r="A3554" s="4">
        <v>4841</v>
      </c>
      <c r="B3554" s="4">
        <v>1.089215</v>
      </c>
      <c r="C3554" s="4">
        <v>-1.2931360000000001</v>
      </c>
      <c r="D3554" s="4">
        <v>0.43597399999999997</v>
      </c>
      <c r="E3554" s="4">
        <v>-2.149502</v>
      </c>
      <c r="F3554" s="4">
        <v>-1.375043</v>
      </c>
      <c r="G3554" s="4">
        <v>0.10018199999999999</v>
      </c>
      <c r="H3554" s="4" t="s">
        <v>4347</v>
      </c>
    </row>
    <row r="3555" spans="1:8">
      <c r="A3555" s="4">
        <v>4842</v>
      </c>
      <c r="B3555" s="4">
        <v>-1.213908</v>
      </c>
      <c r="C3555" s="4">
        <v>-2.196008</v>
      </c>
      <c r="D3555" s="4">
        <v>-4.4481010000000003</v>
      </c>
      <c r="E3555" s="4">
        <v>0.81419399999999997</v>
      </c>
      <c r="F3555" s="4">
        <v>-1.0535760000000001</v>
      </c>
      <c r="G3555" s="4">
        <v>-4.3480559999999997</v>
      </c>
      <c r="H3555" s="4" t="s">
        <v>4348</v>
      </c>
    </row>
    <row r="3556" spans="1:8">
      <c r="A3556" s="4">
        <v>4843</v>
      </c>
      <c r="B3556" s="4">
        <v>2.7244999999999999</v>
      </c>
      <c r="C3556" s="4">
        <v>-2.3357549999999998</v>
      </c>
      <c r="D3556" s="4">
        <v>-1.4361170000000001</v>
      </c>
      <c r="E3556" s="4">
        <v>-1.20025</v>
      </c>
      <c r="F3556" s="4">
        <v>-0.82762000000000002</v>
      </c>
      <c r="G3556" s="4">
        <v>-2.51559</v>
      </c>
      <c r="H3556" s="4" t="s">
        <v>4349</v>
      </c>
    </row>
    <row r="3557" spans="1:8">
      <c r="A3557" s="4">
        <v>4844</v>
      </c>
      <c r="B3557" s="4">
        <v>-4.0151009999999996</v>
      </c>
      <c r="C3557" s="4">
        <v>-0.23718600000000001</v>
      </c>
      <c r="D3557" s="4">
        <v>-6.0128349999999999</v>
      </c>
      <c r="E3557" s="4">
        <v>-7.5560000000000002E-3</v>
      </c>
      <c r="F3557" s="4">
        <v>-0.23103000000000001</v>
      </c>
      <c r="G3557" s="4">
        <v>-7.1018629999999998</v>
      </c>
      <c r="H3557" s="4" t="s">
        <v>4350</v>
      </c>
    </row>
    <row r="3558" spans="1:8">
      <c r="A3558" s="4">
        <v>4845</v>
      </c>
      <c r="B3558" s="4">
        <v>-0.42264699999999999</v>
      </c>
      <c r="C3558" s="4">
        <v>-0.95136600000000004</v>
      </c>
      <c r="D3558" s="4">
        <v>-3.7874639999999999</v>
      </c>
      <c r="E3558" s="4">
        <v>3.5255450000000002</v>
      </c>
      <c r="F3558" s="4">
        <v>6.8446000000000007E-2</v>
      </c>
      <c r="G3558" s="4">
        <v>-3.5404409999999999</v>
      </c>
      <c r="H3558" s="4" t="s">
        <v>4351</v>
      </c>
    </row>
    <row r="3559" spans="1:8">
      <c r="A3559" s="4">
        <v>4846</v>
      </c>
      <c r="B3559" s="4">
        <v>-1.5768679999999999</v>
      </c>
      <c r="C3559" s="4">
        <v>-0.13835700000000001</v>
      </c>
      <c r="D3559" s="4">
        <v>-1.2471319999999999</v>
      </c>
      <c r="E3559" s="4">
        <v>-2.8162759999999998</v>
      </c>
      <c r="F3559" s="4">
        <v>-1.1205369999999999</v>
      </c>
      <c r="G3559" s="4">
        <v>-1.018329</v>
      </c>
      <c r="H3559" s="4" t="s">
        <v>4352</v>
      </c>
    </row>
    <row r="3560" spans="1:8">
      <c r="A3560" s="4">
        <v>4847</v>
      </c>
      <c r="B3560" s="4">
        <v>-3.954183</v>
      </c>
      <c r="C3560" s="4">
        <v>1.29278</v>
      </c>
      <c r="D3560" s="4">
        <v>-2.4655770000000001</v>
      </c>
      <c r="E3560" s="4">
        <v>2.2906</v>
      </c>
      <c r="F3560" s="4">
        <v>-1.1731050000000001</v>
      </c>
      <c r="G3560" s="4">
        <v>-3.931603</v>
      </c>
      <c r="H3560" s="4" t="s">
        <v>4353</v>
      </c>
    </row>
    <row r="3561" spans="1:8">
      <c r="A3561" s="4">
        <v>4848</v>
      </c>
      <c r="B3561" s="4">
        <v>-3.7702939999999998</v>
      </c>
      <c r="C3561" s="4">
        <v>-0.269399</v>
      </c>
      <c r="D3561" s="4">
        <v>-1.3562369999999999</v>
      </c>
      <c r="E3561" s="4">
        <v>-1.334613</v>
      </c>
      <c r="F3561" s="4">
        <v>-0.23353499999999999</v>
      </c>
      <c r="G3561" s="4">
        <v>-2.0721479999999999</v>
      </c>
      <c r="H3561" s="4" t="s">
        <v>4354</v>
      </c>
    </row>
    <row r="3562" spans="1:8">
      <c r="A3562" s="4">
        <v>4849</v>
      </c>
      <c r="B3562" s="4">
        <v>-2.1761979999999999</v>
      </c>
      <c r="C3562" s="4">
        <v>2.8552000000000001E-2</v>
      </c>
      <c r="D3562" s="4">
        <v>-1.7933730000000001</v>
      </c>
      <c r="E3562" s="4">
        <v>-1.363194</v>
      </c>
      <c r="F3562" s="4">
        <v>-1.9119520000000001</v>
      </c>
      <c r="G3562" s="4">
        <v>-1.7942800000000001</v>
      </c>
      <c r="H3562" s="4" t="s">
        <v>4355</v>
      </c>
    </row>
    <row r="3563" spans="1:8">
      <c r="A3563" s="4">
        <v>4850</v>
      </c>
      <c r="B3563" s="4">
        <v>-3.9800010000000001</v>
      </c>
      <c r="C3563" s="4">
        <v>0.56334499999999998</v>
      </c>
      <c r="D3563" s="4">
        <v>-0.69758100000000001</v>
      </c>
      <c r="E3563" s="4">
        <v>1.7360279999999999</v>
      </c>
      <c r="F3563" s="4">
        <v>-0.119585</v>
      </c>
      <c r="G3563" s="4">
        <v>0.42929400000000001</v>
      </c>
      <c r="H3563" s="4" t="s">
        <v>4356</v>
      </c>
    </row>
    <row r="3564" spans="1:8">
      <c r="A3564" s="4">
        <v>4851</v>
      </c>
      <c r="B3564" s="4">
        <v>-6.7658550000000002</v>
      </c>
      <c r="C3564" s="4">
        <v>1.13215</v>
      </c>
      <c r="D3564" s="4">
        <v>1.9909380000000001</v>
      </c>
      <c r="E3564" s="4">
        <v>-5.5787389999999997</v>
      </c>
      <c r="F3564" s="4">
        <v>-2.0363319999999998</v>
      </c>
      <c r="G3564" s="4">
        <v>3.342428</v>
      </c>
      <c r="H3564" s="4" t="s">
        <v>4357</v>
      </c>
    </row>
    <row r="3565" spans="1:8">
      <c r="A3565" s="4">
        <v>4852</v>
      </c>
      <c r="B3565" s="4">
        <v>0.53365899999999999</v>
      </c>
      <c r="C3565" s="4">
        <v>0.99474099999999999</v>
      </c>
      <c r="D3565" s="4">
        <v>-0.39721800000000002</v>
      </c>
      <c r="E3565" s="4">
        <v>-1.993161</v>
      </c>
      <c r="F3565" s="4">
        <v>1.0165109999999999</v>
      </c>
      <c r="G3565" s="4">
        <v>1.4587760000000001</v>
      </c>
      <c r="H3565" s="4" t="s">
        <v>4358</v>
      </c>
    </row>
    <row r="3566" spans="1:8">
      <c r="A3566" s="4">
        <v>4853</v>
      </c>
      <c r="B3566" s="4">
        <v>-1.568371</v>
      </c>
      <c r="C3566" s="4">
        <v>2.3702000000000001E-2</v>
      </c>
      <c r="D3566" s="4">
        <v>0.51132200000000005</v>
      </c>
      <c r="E3566" s="4">
        <v>-2.3155519999999998</v>
      </c>
      <c r="F3566" s="4">
        <v>-0.39268900000000001</v>
      </c>
      <c r="G3566" s="4">
        <v>0.31539800000000001</v>
      </c>
      <c r="H3566" s="4" t="s">
        <v>4359</v>
      </c>
    </row>
    <row r="3567" spans="1:8">
      <c r="A3567" s="4">
        <v>4854</v>
      </c>
      <c r="B3567" s="4">
        <v>-1.9251370000000001</v>
      </c>
      <c r="C3567" s="4">
        <v>-0.87420600000000004</v>
      </c>
      <c r="D3567" s="4">
        <v>-1.529207</v>
      </c>
      <c r="E3567" s="4">
        <v>0.38448500000000002</v>
      </c>
      <c r="F3567" s="4">
        <v>-0.64541099999999996</v>
      </c>
      <c r="G3567" s="4">
        <v>-1.555606</v>
      </c>
      <c r="H3567" s="4" t="s">
        <v>4360</v>
      </c>
    </row>
    <row r="3568" spans="1:8">
      <c r="A3568" s="4">
        <v>4855</v>
      </c>
      <c r="B3568" s="4">
        <v>-6.342733</v>
      </c>
      <c r="C3568" s="4">
        <v>1.2046950000000001</v>
      </c>
      <c r="D3568" s="4">
        <v>1.4059999999999999</v>
      </c>
      <c r="E3568" s="4">
        <v>-3.1958630000000001</v>
      </c>
      <c r="F3568" s="4">
        <v>-0.91415100000000005</v>
      </c>
      <c r="G3568" s="4">
        <v>1.9434389999999999</v>
      </c>
      <c r="H3568" s="4" t="s">
        <v>4361</v>
      </c>
    </row>
    <row r="3569" spans="1:8">
      <c r="A3569" s="4">
        <v>4856</v>
      </c>
      <c r="B3569" s="4">
        <v>-0.17577100000000001</v>
      </c>
      <c r="C3569" s="4">
        <v>0.36355100000000001</v>
      </c>
      <c r="D3569" s="4">
        <v>1.6439999999999999</v>
      </c>
      <c r="E3569" s="4">
        <v>-2.257549</v>
      </c>
      <c r="F3569" s="4">
        <v>-0.93420599999999998</v>
      </c>
      <c r="G3569" s="4">
        <v>0.86186399999999996</v>
      </c>
      <c r="H3569" s="4" t="s">
        <v>4362</v>
      </c>
    </row>
    <row r="3570" spans="1:8">
      <c r="A3570" s="4">
        <v>4857</v>
      </c>
      <c r="B3570" s="4">
        <v>-0.52790300000000001</v>
      </c>
      <c r="C3570" s="4">
        <v>-0.89117900000000005</v>
      </c>
      <c r="D3570" s="4">
        <v>-0.68920000000000003</v>
      </c>
      <c r="E3570" s="4">
        <v>2.1148180000000001</v>
      </c>
      <c r="F3570" s="4">
        <v>1.2287950000000001</v>
      </c>
      <c r="G3570" s="4">
        <v>-3.1837999999999998E-2</v>
      </c>
      <c r="H3570" s="4" t="s">
        <v>4363</v>
      </c>
    </row>
    <row r="3571" spans="1:8">
      <c r="A3571" s="4">
        <v>4858</v>
      </c>
      <c r="B3571" s="4">
        <v>-3.4066649999999998</v>
      </c>
      <c r="C3571" s="4">
        <v>1.6633249999999999</v>
      </c>
      <c r="D3571" s="4">
        <v>-5.2594149999999997</v>
      </c>
      <c r="E3571" s="4">
        <v>1.2674380000000001</v>
      </c>
      <c r="F3571" s="4">
        <v>-1.1527229999999999</v>
      </c>
      <c r="G3571" s="4">
        <v>-5.5392409999999996</v>
      </c>
      <c r="H3571" s="4" t="s">
        <v>4364</v>
      </c>
    </row>
    <row r="3572" spans="1:8">
      <c r="A3572" s="4">
        <v>4859</v>
      </c>
      <c r="B3572" s="4">
        <v>-5.0216519999999996</v>
      </c>
      <c r="C3572" s="4">
        <v>-0.94244499999999998</v>
      </c>
      <c r="D3572" s="4">
        <v>-2.254842</v>
      </c>
      <c r="E3572" s="4">
        <v>-1.549218</v>
      </c>
      <c r="F3572" s="4">
        <v>-1.6694169999999999</v>
      </c>
      <c r="G3572" s="4">
        <v>2.4329480000000001</v>
      </c>
      <c r="H3572" s="4" t="s">
        <v>4365</v>
      </c>
    </row>
    <row r="3573" spans="1:8">
      <c r="A3573" s="4">
        <v>4860</v>
      </c>
      <c r="B3573" s="4">
        <v>-3.0453190000000001</v>
      </c>
      <c r="C3573" s="4">
        <v>0.44519799999999998</v>
      </c>
      <c r="D3573" s="4">
        <v>-3.719846</v>
      </c>
      <c r="E3573" s="4">
        <v>-1.924363</v>
      </c>
      <c r="F3573" s="4">
        <v>0.38998899999999997</v>
      </c>
      <c r="G3573" s="4">
        <v>-2.6282230000000002</v>
      </c>
      <c r="H3573" s="4" t="s">
        <v>4366</v>
      </c>
    </row>
    <row r="3574" spans="1:8">
      <c r="A3574" s="4">
        <v>4861</v>
      </c>
      <c r="B3574" s="4">
        <v>-7.4139390000000001</v>
      </c>
      <c r="C3574" s="4">
        <v>0.94591199999999998</v>
      </c>
      <c r="D3574" s="4">
        <v>-3.473509</v>
      </c>
      <c r="E3574" s="4">
        <v>-3.315979</v>
      </c>
      <c r="F3574" s="4">
        <v>1.3975839999999999</v>
      </c>
      <c r="G3574" s="4">
        <v>0.18265400000000001</v>
      </c>
      <c r="H3574" s="4" t="s">
        <v>4367</v>
      </c>
    </row>
    <row r="3575" spans="1:8">
      <c r="A3575" s="4">
        <v>4862</v>
      </c>
      <c r="B3575" s="4">
        <v>-1.423</v>
      </c>
      <c r="C3575" s="4">
        <v>3.1198579999999998</v>
      </c>
      <c r="D3575" s="4">
        <v>-5.1039459999999996</v>
      </c>
      <c r="E3575" s="4">
        <v>0.83956900000000001</v>
      </c>
      <c r="F3575" s="4">
        <v>1.695586</v>
      </c>
      <c r="G3575" s="4">
        <v>-7.7839580000000002</v>
      </c>
      <c r="H3575" s="4" t="s">
        <v>4368</v>
      </c>
    </row>
    <row r="3576" spans="1:8">
      <c r="A3576" s="4">
        <v>4863</v>
      </c>
      <c r="B3576" s="4">
        <v>-5.7113639999999997</v>
      </c>
      <c r="C3576" s="4">
        <v>2.3406359999999999</v>
      </c>
      <c r="D3576" s="4">
        <v>-4.6187490000000002</v>
      </c>
      <c r="E3576" s="4">
        <v>-3.5221420000000001</v>
      </c>
      <c r="F3576" s="4">
        <v>0.21967600000000001</v>
      </c>
      <c r="G3576" s="4">
        <v>-7.6261739999999998</v>
      </c>
      <c r="H3576" s="4" t="s">
        <v>4369</v>
      </c>
    </row>
    <row r="3577" spans="1:8">
      <c r="A3577" s="4">
        <v>4864</v>
      </c>
      <c r="B3577" s="4">
        <v>0.98629100000000003</v>
      </c>
      <c r="C3577" s="4">
        <v>-4.3927000000000001E-2</v>
      </c>
      <c r="D3577" s="4">
        <v>-2.6177389999999998</v>
      </c>
      <c r="E3577" s="4">
        <v>0.187058</v>
      </c>
      <c r="F3577" s="4">
        <v>-2.4081049999999999</v>
      </c>
      <c r="G3577" s="4">
        <v>-0.325602</v>
      </c>
      <c r="H3577" s="4" t="s">
        <v>4370</v>
      </c>
    </row>
    <row r="3578" spans="1:8">
      <c r="A3578" s="4">
        <v>4865</v>
      </c>
      <c r="B3578" s="4">
        <v>-2.4945740000000001</v>
      </c>
      <c r="C3578" s="4">
        <v>1.0234749999999999</v>
      </c>
      <c r="D3578" s="4">
        <v>-4.4947679999999997</v>
      </c>
      <c r="E3578" s="4">
        <v>-1.93859</v>
      </c>
      <c r="F3578" s="4">
        <v>-0.96712100000000001</v>
      </c>
      <c r="G3578" s="4">
        <v>-0.96218099999999995</v>
      </c>
      <c r="H3578" s="4" t="s">
        <v>4371</v>
      </c>
    </row>
    <row r="3579" spans="1:8">
      <c r="A3579" s="4">
        <v>4866</v>
      </c>
      <c r="B3579" s="4">
        <v>-4.3854559999999996</v>
      </c>
      <c r="C3579" s="4">
        <v>2.9508350000000001</v>
      </c>
      <c r="D3579" s="4">
        <v>-0.60349600000000003</v>
      </c>
      <c r="E3579" s="4">
        <v>-2.8531909999999998</v>
      </c>
      <c r="F3579" s="4">
        <v>0.40575499999999998</v>
      </c>
      <c r="G3579" s="4">
        <v>1.689991</v>
      </c>
      <c r="H3579" s="4" t="s">
        <v>4372</v>
      </c>
    </row>
    <row r="3580" spans="1:8">
      <c r="A3580" s="4">
        <v>4867</v>
      </c>
      <c r="B3580" s="4">
        <v>4.0123600000000001</v>
      </c>
      <c r="C3580" s="4">
        <v>1.397967</v>
      </c>
      <c r="D3580" s="4">
        <v>-1.475171</v>
      </c>
      <c r="E3580" s="4">
        <v>3.4166910000000001</v>
      </c>
      <c r="F3580" s="4">
        <v>1.656522</v>
      </c>
      <c r="G3580" s="4">
        <v>-5.3592789999999999</v>
      </c>
      <c r="H3580" s="4" t="s">
        <v>4373</v>
      </c>
    </row>
    <row r="3581" spans="1:8">
      <c r="A3581" s="4">
        <v>4868</v>
      </c>
      <c r="B3581" s="4">
        <v>-5.1936920000000004</v>
      </c>
      <c r="C3581" s="4">
        <v>2.3293000000000001E-2</v>
      </c>
      <c r="D3581" s="4">
        <v>-0.44896599999999998</v>
      </c>
      <c r="E3581" s="4">
        <v>2.5432199999999998</v>
      </c>
      <c r="F3581" s="4">
        <v>-1.485835</v>
      </c>
      <c r="G3581" s="4">
        <v>-2.0774569999999999</v>
      </c>
      <c r="H3581" s="4" t="s">
        <v>4374</v>
      </c>
    </row>
    <row r="3582" spans="1:8">
      <c r="A3582" s="4">
        <v>4869</v>
      </c>
      <c r="B3582" s="4">
        <v>-2.536089</v>
      </c>
      <c r="C3582" s="4">
        <v>1.0862099999999999</v>
      </c>
      <c r="D3582" s="4">
        <v>-0.38796599999999998</v>
      </c>
      <c r="E3582" s="4">
        <v>-2.3305340000000001</v>
      </c>
      <c r="F3582" s="4">
        <v>-1.2124870000000001</v>
      </c>
      <c r="G3582" s="4">
        <v>-2.0350809999999999</v>
      </c>
      <c r="H3582" s="4" t="s">
        <v>4375</v>
      </c>
    </row>
    <row r="3583" spans="1:8">
      <c r="A3583" s="4">
        <v>4870</v>
      </c>
      <c r="B3583" s="4">
        <v>-7.1030769999999999</v>
      </c>
      <c r="C3583" s="4">
        <v>2.5638800000000002</v>
      </c>
      <c r="D3583" s="4">
        <v>-0.94262199999999996</v>
      </c>
      <c r="E3583" s="4">
        <v>-3.6721689999999998</v>
      </c>
      <c r="F3583" s="4">
        <v>-1.9933890000000001</v>
      </c>
      <c r="G3583" s="4">
        <v>-2.4964499999999998</v>
      </c>
      <c r="H3583" s="4" t="s">
        <v>4376</v>
      </c>
    </row>
    <row r="3584" spans="1:8">
      <c r="A3584" s="4">
        <v>4871</v>
      </c>
      <c r="B3584" s="4">
        <v>9.8456000000000002E-2</v>
      </c>
      <c r="C3584" s="4">
        <v>-0.94114399999999998</v>
      </c>
      <c r="D3584" s="4">
        <v>3.7017630000000001</v>
      </c>
      <c r="E3584" s="4">
        <v>-1.726083</v>
      </c>
      <c r="F3584" s="4">
        <v>-1.5677570000000001</v>
      </c>
      <c r="G3584" s="4">
        <v>3.8793229999999999</v>
      </c>
      <c r="H3584" s="4" t="s">
        <v>4377</v>
      </c>
    </row>
    <row r="3585" spans="1:8">
      <c r="A3585" s="4">
        <v>4872</v>
      </c>
      <c r="B3585" s="4">
        <v>1.642026</v>
      </c>
      <c r="C3585" s="4">
        <v>-1.974075</v>
      </c>
      <c r="D3585" s="4">
        <v>1.886325</v>
      </c>
      <c r="E3585" s="4">
        <v>-3.3970639999999999</v>
      </c>
      <c r="F3585" s="4">
        <v>-3.1551960000000001</v>
      </c>
      <c r="G3585" s="4">
        <v>1.301552</v>
      </c>
      <c r="H3585" s="4" t="s">
        <v>4378</v>
      </c>
    </row>
    <row r="3586" spans="1:8">
      <c r="A3586" s="4">
        <v>4873</v>
      </c>
      <c r="B3586" s="4">
        <v>0.76144500000000004</v>
      </c>
      <c r="C3586" s="4">
        <v>-0.84975000000000001</v>
      </c>
      <c r="D3586" s="4">
        <v>3.5671490000000001</v>
      </c>
      <c r="E3586" s="4">
        <v>-2.7193130000000001</v>
      </c>
      <c r="F3586" s="4">
        <v>-1.696183</v>
      </c>
      <c r="G3586" s="4">
        <v>5.9400040000000001</v>
      </c>
      <c r="H3586" s="4" t="s">
        <v>4379</v>
      </c>
    </row>
    <row r="3587" spans="1:8">
      <c r="A3587" s="4">
        <v>4874</v>
      </c>
      <c r="B3587" s="4">
        <v>1.549811</v>
      </c>
      <c r="C3587" s="4">
        <v>2.075834</v>
      </c>
      <c r="D3587" s="4">
        <v>3.5339900000000002</v>
      </c>
      <c r="E3587" s="4">
        <v>2.3198699999999999</v>
      </c>
      <c r="F3587" s="4">
        <v>0.77672399999999997</v>
      </c>
      <c r="G3587" s="4">
        <v>2.5926</v>
      </c>
      <c r="H3587" s="4" t="s">
        <v>4380</v>
      </c>
    </row>
    <row r="3588" spans="1:8">
      <c r="A3588" s="4">
        <v>4875</v>
      </c>
      <c r="B3588" s="4">
        <v>5.6735000000000001E-2</v>
      </c>
      <c r="C3588" s="4">
        <v>-0.68632199999999999</v>
      </c>
      <c r="D3588" s="4">
        <v>3.0995729999999999</v>
      </c>
      <c r="E3588" s="4">
        <v>-3.4404170000000001</v>
      </c>
      <c r="F3588" s="4">
        <v>-1.2289829999999999</v>
      </c>
      <c r="G3588" s="4">
        <v>-0.49559199999999998</v>
      </c>
      <c r="H3588" s="4" t="s">
        <v>4381</v>
      </c>
    </row>
    <row r="3589" spans="1:8">
      <c r="A3589" s="4">
        <v>4876</v>
      </c>
      <c r="B3589" s="4">
        <v>-2.3294619999999999</v>
      </c>
      <c r="C3589" s="4">
        <v>-1.3436980000000001</v>
      </c>
      <c r="D3589" s="4">
        <v>2.177025</v>
      </c>
      <c r="E3589" s="4">
        <v>-2.7455699999999998</v>
      </c>
      <c r="F3589" s="4">
        <v>-1.7464900000000001</v>
      </c>
      <c r="G3589" s="4">
        <v>2.7411110000000001</v>
      </c>
      <c r="H3589" s="4" t="s">
        <v>4382</v>
      </c>
    </row>
    <row r="3590" spans="1:8">
      <c r="A3590" s="4">
        <v>4877</v>
      </c>
      <c r="B3590" s="4">
        <v>-1.2714780000000001</v>
      </c>
      <c r="C3590" s="4">
        <v>-0.99362099999999998</v>
      </c>
      <c r="D3590" s="4">
        <v>1.496918</v>
      </c>
      <c r="E3590" s="4">
        <v>-0.88900599999999996</v>
      </c>
      <c r="F3590" s="4">
        <v>0.154164</v>
      </c>
      <c r="G3590" s="4">
        <v>2.6613730000000002</v>
      </c>
      <c r="H3590" s="4" t="s">
        <v>4383</v>
      </c>
    </row>
    <row r="3591" spans="1:8">
      <c r="A3591" s="4">
        <v>4878</v>
      </c>
      <c r="B3591" s="4">
        <v>2.821942</v>
      </c>
      <c r="C3591" s="4">
        <v>-1.098622</v>
      </c>
      <c r="D3591" s="4">
        <v>1.0360689999999999</v>
      </c>
      <c r="E3591" s="4">
        <v>-1.054332</v>
      </c>
      <c r="F3591" s="4">
        <v>-0.54416100000000001</v>
      </c>
      <c r="G3591" s="4">
        <v>3.4702000000000002</v>
      </c>
      <c r="H3591" s="4" t="s">
        <v>4384</v>
      </c>
    </row>
    <row r="3592" spans="1:8">
      <c r="A3592" s="4">
        <v>4879</v>
      </c>
      <c r="B3592" s="4">
        <v>-3.4924240000000002</v>
      </c>
      <c r="C3592" s="4">
        <v>-1.5063120000000001</v>
      </c>
      <c r="D3592" s="4">
        <v>2.0364300000000002</v>
      </c>
      <c r="E3592" s="4">
        <v>-2.3533650000000002</v>
      </c>
      <c r="F3592" s="4">
        <v>-2.115993</v>
      </c>
      <c r="G3592" s="4">
        <v>0.69121900000000003</v>
      </c>
      <c r="H3592" s="4" t="s">
        <v>4385</v>
      </c>
    </row>
    <row r="3593" spans="1:8">
      <c r="A3593" s="4">
        <v>4880</v>
      </c>
      <c r="B3593" s="4">
        <v>-4.9714679999999998</v>
      </c>
      <c r="C3593" s="4">
        <v>-1.067021</v>
      </c>
      <c r="D3593" s="4">
        <v>8.6771000000000001E-2</v>
      </c>
      <c r="E3593" s="4">
        <v>-2.3932950000000002</v>
      </c>
      <c r="F3593" s="4">
        <v>-1.7126870000000001</v>
      </c>
      <c r="G3593" s="4">
        <v>0.242031</v>
      </c>
      <c r="H3593" s="4" t="s">
        <v>4386</v>
      </c>
    </row>
    <row r="3594" spans="1:8">
      <c r="A3594" s="4">
        <v>4881</v>
      </c>
      <c r="B3594" s="4">
        <v>-1.253142</v>
      </c>
      <c r="C3594" s="4">
        <v>0.39585799999999999</v>
      </c>
      <c r="D3594" s="4">
        <v>-1.1128830000000001</v>
      </c>
      <c r="E3594" s="4">
        <v>-2.2306460000000001</v>
      </c>
      <c r="F3594" s="4">
        <v>-0.78200499999999995</v>
      </c>
      <c r="G3594" s="4">
        <v>2.3190550000000001</v>
      </c>
      <c r="H3594" s="4" t="s">
        <v>4387</v>
      </c>
    </row>
    <row r="3595" spans="1:8">
      <c r="A3595" s="4">
        <v>4882</v>
      </c>
      <c r="B3595" s="4">
        <v>-6.3067399999999996</v>
      </c>
      <c r="C3595" s="4">
        <v>0.71602200000000005</v>
      </c>
      <c r="D3595" s="4">
        <v>1.9683269999999999</v>
      </c>
      <c r="E3595" s="4">
        <v>0.57176499999999997</v>
      </c>
      <c r="F3595" s="4">
        <v>1.236478</v>
      </c>
      <c r="G3595" s="4">
        <v>1.672391</v>
      </c>
      <c r="H3595" s="4" t="s">
        <v>4388</v>
      </c>
    </row>
    <row r="3596" spans="1:8">
      <c r="A3596" s="4">
        <v>4883</v>
      </c>
      <c r="B3596" s="4">
        <v>-1.639213</v>
      </c>
      <c r="C3596" s="4">
        <v>-0.53161899999999995</v>
      </c>
      <c r="D3596" s="4">
        <v>2.11476</v>
      </c>
      <c r="E3596" s="4">
        <v>-4.5954220000000001</v>
      </c>
      <c r="F3596" s="4">
        <v>-0.50008799999999998</v>
      </c>
      <c r="G3596" s="4">
        <v>-0.57911100000000004</v>
      </c>
      <c r="H3596" s="4" t="s">
        <v>4389</v>
      </c>
    </row>
    <row r="3597" spans="1:8">
      <c r="A3597" s="4">
        <v>4884</v>
      </c>
      <c r="B3597" s="4">
        <v>-1.244502</v>
      </c>
      <c r="C3597" s="4">
        <v>1.3190869999999999</v>
      </c>
      <c r="D3597" s="4">
        <v>-1.0283739999999999</v>
      </c>
      <c r="E3597" s="4">
        <v>-1.804878</v>
      </c>
      <c r="F3597" s="4">
        <v>-1.018232</v>
      </c>
      <c r="G3597" s="4">
        <v>0.59749799999999997</v>
      </c>
      <c r="H3597" s="4" t="s">
        <v>4390</v>
      </c>
    </row>
    <row r="3598" spans="1:8">
      <c r="A3598" s="4">
        <v>4885</v>
      </c>
      <c r="B3598" s="4">
        <v>2.8266170000000002</v>
      </c>
      <c r="C3598" s="4">
        <v>-2.8364050000000001</v>
      </c>
      <c r="D3598" s="4">
        <v>3.4201480000000002</v>
      </c>
      <c r="E3598" s="4">
        <v>-2.3945120000000002</v>
      </c>
      <c r="F3598" s="4">
        <v>-1.693519</v>
      </c>
      <c r="G3598" s="4">
        <v>0.88133300000000003</v>
      </c>
      <c r="H3598" s="4" t="s">
        <v>4391</v>
      </c>
    </row>
    <row r="3599" spans="1:8">
      <c r="A3599" s="4">
        <v>4886</v>
      </c>
      <c r="B3599" s="4">
        <v>-1.270724</v>
      </c>
      <c r="C3599" s="4">
        <v>-0.910663</v>
      </c>
      <c r="D3599" s="4">
        <v>2.7275339999999999</v>
      </c>
      <c r="E3599" s="4">
        <v>-2.092946</v>
      </c>
      <c r="F3599" s="4">
        <v>-1.147872</v>
      </c>
      <c r="G3599" s="4">
        <v>2.9044599999999998</v>
      </c>
      <c r="H3599" s="4" t="s">
        <v>4392</v>
      </c>
    </row>
    <row r="3600" spans="1:8">
      <c r="A3600" s="4">
        <v>4887</v>
      </c>
      <c r="B3600" s="4">
        <v>1.727355</v>
      </c>
      <c r="C3600" s="4">
        <v>-2.0001609999999999</v>
      </c>
      <c r="D3600" s="4">
        <v>-7.5866000000000003E-2</v>
      </c>
      <c r="E3600" s="4">
        <v>1.9582539999999999</v>
      </c>
      <c r="F3600" s="4">
        <v>2.8167999999999999E-2</v>
      </c>
      <c r="G3600" s="4">
        <v>1.139084</v>
      </c>
      <c r="H3600" s="4" t="s">
        <v>4393</v>
      </c>
    </row>
    <row r="3601" spans="1:8">
      <c r="A3601" s="4">
        <v>4888</v>
      </c>
      <c r="B3601" s="4">
        <v>-1.875354</v>
      </c>
      <c r="C3601" s="4">
        <v>-0.44892399999999999</v>
      </c>
      <c r="D3601" s="4">
        <v>2.1621229999999998</v>
      </c>
      <c r="E3601" s="4">
        <v>0.86106400000000005</v>
      </c>
      <c r="F3601" s="4">
        <v>1.0230630000000001</v>
      </c>
      <c r="G3601" s="4">
        <v>2.0085670000000002</v>
      </c>
      <c r="H3601" s="4" t="s">
        <v>4394</v>
      </c>
    </row>
    <row r="3602" spans="1:8">
      <c r="A3602" s="4">
        <v>4889</v>
      </c>
      <c r="B3602" s="4">
        <v>-2.9603920000000001</v>
      </c>
      <c r="C3602" s="4">
        <v>-2.1312060000000002</v>
      </c>
      <c r="D3602" s="4">
        <v>3.3052670000000002</v>
      </c>
      <c r="E3602" s="4">
        <v>-4.146109</v>
      </c>
      <c r="F3602" s="4">
        <v>-1.5554680000000001</v>
      </c>
      <c r="G3602" s="4">
        <v>2.654817</v>
      </c>
      <c r="H3602" s="4" t="s">
        <v>4395</v>
      </c>
    </row>
    <row r="3603" spans="1:8">
      <c r="A3603" s="4">
        <v>4890</v>
      </c>
      <c r="B3603" s="4">
        <v>-0.38800499999999999</v>
      </c>
      <c r="C3603" s="4">
        <v>-1.784891</v>
      </c>
      <c r="D3603" s="4">
        <v>1.5130319999999999</v>
      </c>
      <c r="E3603" s="4">
        <v>-4.3343480000000003</v>
      </c>
      <c r="F3603" s="4">
        <v>1.1670000000000001E-3</v>
      </c>
      <c r="G3603" s="4">
        <v>2.8694709999999999</v>
      </c>
      <c r="H3603" s="4" t="s">
        <v>4396</v>
      </c>
    </row>
    <row r="3604" spans="1:8">
      <c r="A3604" s="4">
        <v>4891</v>
      </c>
      <c r="B3604" s="4">
        <v>-7.2506170000000001</v>
      </c>
      <c r="C3604" s="4">
        <v>-1.119999</v>
      </c>
      <c r="D3604" s="4">
        <v>1.6552119999999999</v>
      </c>
      <c r="E3604" s="4">
        <v>-2.0577559999999999</v>
      </c>
      <c r="F3604" s="4">
        <v>-1.921168</v>
      </c>
      <c r="G3604" s="4">
        <v>1.6723730000000001</v>
      </c>
      <c r="H3604" s="4" t="s">
        <v>4397</v>
      </c>
    </row>
    <row r="3605" spans="1:8">
      <c r="A3605" s="4">
        <v>4892</v>
      </c>
      <c r="B3605" s="4">
        <v>-2.873443</v>
      </c>
      <c r="C3605" s="4">
        <v>-2.6122570000000001</v>
      </c>
      <c r="D3605" s="4">
        <v>-2.1538409999999999</v>
      </c>
      <c r="E3605" s="4">
        <v>-5.8009999999999997E-3</v>
      </c>
      <c r="F3605" s="4">
        <v>2.3049599999999999</v>
      </c>
      <c r="G3605" s="4">
        <v>-3.2405900000000001</v>
      </c>
      <c r="H3605" s="4" t="s">
        <v>4398</v>
      </c>
    </row>
    <row r="3606" spans="1:8">
      <c r="A3606" s="4">
        <v>4893</v>
      </c>
      <c r="B3606" s="4">
        <v>2.7453059999999998</v>
      </c>
      <c r="C3606" s="4">
        <v>0.22274099999999999</v>
      </c>
      <c r="D3606" s="4">
        <v>0.27213100000000001</v>
      </c>
      <c r="E3606" s="4">
        <v>3.5660959999999999</v>
      </c>
      <c r="F3606" s="4">
        <v>0.89244999999999997</v>
      </c>
      <c r="G3606" s="4">
        <v>-2.1874419999999999</v>
      </c>
      <c r="H3606" s="4" t="s">
        <v>4399</v>
      </c>
    </row>
    <row r="3607" spans="1:8">
      <c r="A3607" s="4">
        <v>4894</v>
      </c>
      <c r="B3607" s="4">
        <v>2.3382930000000002</v>
      </c>
      <c r="C3607" s="4">
        <v>-0.71061300000000005</v>
      </c>
      <c r="D3607" s="4">
        <v>2.474459</v>
      </c>
      <c r="E3607" s="4">
        <v>-1.0227029999999999</v>
      </c>
      <c r="F3607" s="4">
        <v>-0.119585</v>
      </c>
      <c r="G3607" s="4">
        <v>1.487061</v>
      </c>
      <c r="H3607" s="4" t="s">
        <v>4400</v>
      </c>
    </row>
    <row r="3608" spans="1:8">
      <c r="A3608" s="4">
        <v>4895</v>
      </c>
      <c r="B3608" s="4">
        <v>2.1012559999999998</v>
      </c>
      <c r="C3608" s="4">
        <v>-0.77803699999999998</v>
      </c>
      <c r="D3608" s="4">
        <v>0.85452399999999995</v>
      </c>
      <c r="E3608" s="4">
        <v>1.5689299999999999</v>
      </c>
      <c r="F3608" s="4">
        <v>-0.90356099999999995</v>
      </c>
      <c r="G3608" s="4">
        <v>-0.26145000000000002</v>
      </c>
      <c r="H3608" s="4" t="s">
        <v>4401</v>
      </c>
    </row>
    <row r="3609" spans="1:8">
      <c r="A3609" s="4">
        <v>4896</v>
      </c>
      <c r="B3609" s="4">
        <v>4.2005369999999997</v>
      </c>
      <c r="C3609" s="4">
        <v>0.10474700000000001</v>
      </c>
      <c r="D3609" s="4">
        <v>0.24232100000000001</v>
      </c>
      <c r="E3609" s="4">
        <v>3.146547</v>
      </c>
      <c r="F3609" s="4">
        <v>0.95932700000000004</v>
      </c>
      <c r="G3609" s="4">
        <v>-0.54457699999999998</v>
      </c>
      <c r="H3609" s="4" t="s">
        <v>4402</v>
      </c>
    </row>
    <row r="3610" spans="1:8">
      <c r="A3610" s="4">
        <v>4897</v>
      </c>
      <c r="B3610" s="4">
        <v>1.3719539999999999</v>
      </c>
      <c r="C3610" s="4">
        <v>-0.64769100000000002</v>
      </c>
      <c r="D3610" s="4">
        <v>-1.6101529999999999</v>
      </c>
      <c r="E3610" s="4">
        <v>2.2637550000000002</v>
      </c>
      <c r="F3610" s="4">
        <v>0.78658499999999998</v>
      </c>
      <c r="G3610" s="4">
        <v>-2.9011110000000002</v>
      </c>
      <c r="H3610" s="4" t="s">
        <v>4403</v>
      </c>
    </row>
    <row r="3611" spans="1:8">
      <c r="A3611" s="4">
        <v>4898</v>
      </c>
      <c r="B3611" s="4">
        <v>0.75126499999999996</v>
      </c>
      <c r="C3611" s="4">
        <v>-0.27013500000000001</v>
      </c>
      <c r="D3611" s="4">
        <v>1.594236</v>
      </c>
      <c r="E3611" s="4">
        <v>-1.88571</v>
      </c>
      <c r="F3611" s="4">
        <v>0.18764900000000001</v>
      </c>
      <c r="G3611" s="4">
        <v>0.16061</v>
      </c>
      <c r="H3611" s="4" t="s">
        <v>4404</v>
      </c>
    </row>
    <row r="3612" spans="1:8">
      <c r="A3612" s="4">
        <v>4899</v>
      </c>
      <c r="B3612" s="4">
        <v>0.25881199999999999</v>
      </c>
      <c r="C3612" s="4">
        <v>0.97001999999999999</v>
      </c>
      <c r="D3612" s="4">
        <v>0.388465</v>
      </c>
      <c r="E3612" s="4">
        <v>1.5728279999999999</v>
      </c>
      <c r="F3612" s="4">
        <v>0.90530100000000002</v>
      </c>
      <c r="G3612" s="4">
        <v>-0.863815</v>
      </c>
      <c r="H3612" s="4" t="s">
        <v>4405</v>
      </c>
    </row>
    <row r="3613" spans="1:8">
      <c r="A3613" s="4">
        <v>4900</v>
      </c>
      <c r="B3613" s="4">
        <v>-4.3074760000000003</v>
      </c>
      <c r="C3613" s="4">
        <v>1.126536</v>
      </c>
      <c r="D3613" s="4">
        <v>2.2462930000000001</v>
      </c>
      <c r="E3613" s="4">
        <v>0.10079399999999999</v>
      </c>
      <c r="F3613" s="4">
        <v>0.87320699999999996</v>
      </c>
      <c r="G3613" s="4">
        <v>1.8389260000000001</v>
      </c>
      <c r="H3613" s="4" t="s">
        <v>4406</v>
      </c>
    </row>
    <row r="3614" spans="1:8">
      <c r="A3614" s="4">
        <v>4901</v>
      </c>
      <c r="B3614" s="4">
        <v>2.0152990000000002</v>
      </c>
      <c r="C3614" s="4">
        <v>-1.842849</v>
      </c>
      <c r="D3614" s="4">
        <v>-1.7494989999999999</v>
      </c>
      <c r="E3614" s="4">
        <v>6.1249089999999997</v>
      </c>
      <c r="F3614" s="4">
        <v>1.6114010000000001</v>
      </c>
      <c r="G3614" s="4">
        <v>-1.4731339999999999</v>
      </c>
      <c r="H3614" s="4" t="s">
        <v>4407</v>
      </c>
    </row>
    <row r="3615" spans="1:8">
      <c r="A3615" s="4">
        <v>4902</v>
      </c>
      <c r="B3615" s="4">
        <v>-0.28209600000000001</v>
      </c>
      <c r="C3615" s="4">
        <v>-1.331993</v>
      </c>
      <c r="D3615" s="4">
        <v>2.2325810000000001</v>
      </c>
      <c r="E3615" s="4">
        <v>0.63384600000000002</v>
      </c>
      <c r="F3615" s="4">
        <v>0.23811399999999999</v>
      </c>
      <c r="G3615" s="4">
        <v>1.6879169999999999</v>
      </c>
      <c r="H3615" s="4" t="s">
        <v>4408</v>
      </c>
    </row>
    <row r="3616" spans="1:8">
      <c r="A3616" s="4">
        <v>4903</v>
      </c>
      <c r="B3616" s="4">
        <v>0.37759799999999999</v>
      </c>
      <c r="C3616" s="4">
        <v>-0.82332499999999997</v>
      </c>
      <c r="D3616" s="4">
        <v>-2.7873019999999999</v>
      </c>
      <c r="E3616" s="4">
        <v>1.107513</v>
      </c>
      <c r="F3616" s="4">
        <v>0.82589100000000004</v>
      </c>
      <c r="G3616" s="4">
        <v>-3.090538</v>
      </c>
      <c r="H3616" s="4" t="s">
        <v>4409</v>
      </c>
    </row>
    <row r="3617" spans="1:8">
      <c r="A3617" s="4">
        <v>4904</v>
      </c>
      <c r="B3617" s="4">
        <v>2.5997129999999999</v>
      </c>
      <c r="C3617" s="4">
        <v>-0.33501799999999998</v>
      </c>
      <c r="D3617" s="4">
        <v>2.1119880000000002</v>
      </c>
      <c r="E3617" s="4">
        <v>1.9778629999999999</v>
      </c>
      <c r="F3617" s="4">
        <v>0.325457</v>
      </c>
      <c r="G3617" s="4">
        <v>1.273833</v>
      </c>
      <c r="H3617" s="4" t="s">
        <v>4410</v>
      </c>
    </row>
    <row r="3618" spans="1:8">
      <c r="A3618" s="4">
        <v>4905</v>
      </c>
      <c r="B3618" s="4">
        <v>1.353148</v>
      </c>
      <c r="C3618" s="4">
        <v>-0.94047199999999997</v>
      </c>
      <c r="D3618" s="4">
        <v>-0.79387799999999997</v>
      </c>
      <c r="E3618" s="4">
        <v>-1.1768000000000001</v>
      </c>
      <c r="F3618" s="4">
        <v>-1.417341</v>
      </c>
      <c r="G3618" s="4">
        <v>-1.730367</v>
      </c>
      <c r="H3618" s="4" t="s">
        <v>4411</v>
      </c>
    </row>
    <row r="3619" spans="1:8">
      <c r="A3619" s="4">
        <v>4906</v>
      </c>
      <c r="B3619" s="4">
        <v>0.67019300000000004</v>
      </c>
      <c r="C3619" s="4">
        <v>-0.21886700000000001</v>
      </c>
      <c r="D3619" s="4">
        <v>0.195884</v>
      </c>
      <c r="E3619" s="4">
        <v>-0.81049899999999997</v>
      </c>
      <c r="F3619" s="4">
        <v>-0.18590100000000001</v>
      </c>
      <c r="G3619" s="4">
        <v>1.6678569999999999</v>
      </c>
      <c r="H3619" s="4" t="s">
        <v>4412</v>
      </c>
    </row>
    <row r="3620" spans="1:8">
      <c r="A3620" s="4">
        <v>4907</v>
      </c>
      <c r="B3620" s="4">
        <v>-3.9490419999999999</v>
      </c>
      <c r="C3620" s="4">
        <v>-2.0261999999999999E-2</v>
      </c>
      <c r="D3620" s="4">
        <v>-2.4434260000000001</v>
      </c>
      <c r="E3620" s="4">
        <v>0.38657999999999998</v>
      </c>
      <c r="F3620" s="4">
        <v>-0.15953700000000001</v>
      </c>
      <c r="G3620" s="4">
        <v>-4.5631690000000003</v>
      </c>
      <c r="H3620" s="4" t="s">
        <v>4413</v>
      </c>
    </row>
    <row r="3621" spans="1:8">
      <c r="A3621" s="4">
        <v>4908</v>
      </c>
      <c r="B3621" s="4">
        <v>1.5790630000000001</v>
      </c>
      <c r="C3621" s="4">
        <v>-0.49056300000000003</v>
      </c>
      <c r="D3621" s="4">
        <v>1.7878240000000001</v>
      </c>
      <c r="E3621" s="4">
        <v>0.98644200000000004</v>
      </c>
      <c r="F3621" s="4">
        <v>-0.64994300000000005</v>
      </c>
      <c r="G3621" s="4">
        <v>0.44933299999999998</v>
      </c>
      <c r="H3621" s="4" t="s">
        <v>4414</v>
      </c>
    </row>
    <row r="3622" spans="1:8">
      <c r="A3622" s="4">
        <v>4909</v>
      </c>
      <c r="B3622" s="4">
        <v>5.1898429999999998</v>
      </c>
      <c r="C3622" s="4">
        <v>-3.2230699999999999</v>
      </c>
      <c r="D3622" s="4">
        <v>2.2095020000000001</v>
      </c>
      <c r="E3622" s="4">
        <v>3.8488190000000002</v>
      </c>
      <c r="F3622" s="4">
        <v>0.32132699999999997</v>
      </c>
      <c r="G3622" s="4">
        <v>0.33487600000000001</v>
      </c>
      <c r="H3622" s="4" t="s">
        <v>4415</v>
      </c>
    </row>
    <row r="3623" spans="1:8">
      <c r="A3623" s="4">
        <v>4910</v>
      </c>
      <c r="B3623" s="4">
        <v>3.2980100000000001</v>
      </c>
      <c r="C3623" s="4">
        <v>7.7938999999999994E-2</v>
      </c>
      <c r="D3623" s="4">
        <v>3.4512429999999998</v>
      </c>
      <c r="E3623" s="4">
        <v>3.0752730000000001</v>
      </c>
      <c r="F3623" s="4">
        <v>1.1336109999999999</v>
      </c>
      <c r="G3623" s="4">
        <v>4.0432069999999998</v>
      </c>
      <c r="H3623" s="4" t="s">
        <v>4416</v>
      </c>
    </row>
    <row r="3624" spans="1:8">
      <c r="A3624" s="4">
        <v>4911</v>
      </c>
      <c r="B3624" s="4">
        <v>0.409138</v>
      </c>
      <c r="C3624" s="4">
        <v>0.59275900000000004</v>
      </c>
      <c r="D3624" s="4">
        <v>3.125594</v>
      </c>
      <c r="E3624" s="4">
        <v>2.806419</v>
      </c>
      <c r="F3624" s="4">
        <v>1.6384939999999999</v>
      </c>
      <c r="G3624" s="4">
        <v>3.4978829999999999</v>
      </c>
      <c r="H3624" s="4" t="s">
        <v>4417</v>
      </c>
    </row>
    <row r="3625" spans="1:8">
      <c r="A3625" s="4">
        <v>4912</v>
      </c>
      <c r="B3625" s="4">
        <v>5.5161189999999998</v>
      </c>
      <c r="C3625" s="4">
        <v>-0.61688100000000001</v>
      </c>
      <c r="D3625" s="4">
        <v>1.6482730000000001</v>
      </c>
      <c r="E3625" s="4">
        <v>4.6233240000000002</v>
      </c>
      <c r="F3625" s="4">
        <v>1.0508759999999999</v>
      </c>
      <c r="G3625" s="4">
        <v>2.4240819999999998</v>
      </c>
      <c r="H3625" s="4" t="s">
        <v>4418</v>
      </c>
    </row>
    <row r="3626" spans="1:8">
      <c r="A3626" s="4">
        <v>4913</v>
      </c>
      <c r="B3626" s="4">
        <v>-1.609561</v>
      </c>
      <c r="C3626" s="4">
        <v>-0.79750500000000002</v>
      </c>
      <c r="D3626" s="4">
        <v>4.783614</v>
      </c>
      <c r="E3626" s="4">
        <v>-3.8345280000000002</v>
      </c>
      <c r="F3626" s="4">
        <v>-0.70493300000000003</v>
      </c>
      <c r="G3626" s="4">
        <v>1.5225759999999999</v>
      </c>
      <c r="H3626" s="4" t="s">
        <v>4419</v>
      </c>
    </row>
    <row r="3627" spans="1:8">
      <c r="A3627" s="4">
        <v>4914</v>
      </c>
      <c r="B3627" s="4">
        <v>-0.26563300000000001</v>
      </c>
      <c r="C3627" s="4">
        <v>-1.2587330000000001</v>
      </c>
      <c r="D3627" s="4">
        <v>3.7343920000000002</v>
      </c>
      <c r="E3627" s="4">
        <v>-3.0461800000000001</v>
      </c>
      <c r="F3627" s="4">
        <v>-1.183049</v>
      </c>
      <c r="G3627" s="4">
        <v>0.54566700000000001</v>
      </c>
      <c r="H3627" s="4" t="s">
        <v>4420</v>
      </c>
    </row>
    <row r="3628" spans="1:8">
      <c r="A3628" s="4">
        <v>4915</v>
      </c>
      <c r="B3628" s="4">
        <v>-0.73693600000000004</v>
      </c>
      <c r="C3628" s="4">
        <v>-0.71384800000000004</v>
      </c>
      <c r="D3628" s="4">
        <v>3.8638780000000001</v>
      </c>
      <c r="E3628" s="4">
        <v>-2.125264</v>
      </c>
      <c r="F3628" s="4">
        <v>-1.3946959999999999</v>
      </c>
      <c r="G3628" s="4">
        <v>2.1907230000000002</v>
      </c>
      <c r="H3628" s="4" t="s">
        <v>4421</v>
      </c>
    </row>
    <row r="3629" spans="1:8">
      <c r="A3629" s="4">
        <v>4916</v>
      </c>
      <c r="B3629" s="4">
        <v>-3.6037180000000002</v>
      </c>
      <c r="C3629" s="4">
        <v>-0.511158</v>
      </c>
      <c r="D3629" s="4">
        <v>-3.795617</v>
      </c>
      <c r="E3629" s="4">
        <v>-0.53115699999999999</v>
      </c>
      <c r="F3629" s="4">
        <v>0.84481600000000001</v>
      </c>
      <c r="G3629" s="4">
        <v>-4.3119940000000003</v>
      </c>
      <c r="H3629" s="4" t="s">
        <v>4422</v>
      </c>
    </row>
    <row r="3630" spans="1:8">
      <c r="A3630" s="4">
        <v>4917</v>
      </c>
      <c r="B3630" s="4">
        <v>-7.4483090000000001</v>
      </c>
      <c r="C3630" s="4">
        <v>1.1460980000000001</v>
      </c>
      <c r="D3630" s="4">
        <v>2.1058910000000002</v>
      </c>
      <c r="E3630" s="4">
        <v>-5.7021100000000002</v>
      </c>
      <c r="F3630" s="4">
        <v>-1.735004</v>
      </c>
      <c r="G3630" s="4">
        <v>1.0321389999999999</v>
      </c>
      <c r="H3630" s="4" t="s">
        <v>4423</v>
      </c>
    </row>
    <row r="3631" spans="1:8">
      <c r="A3631" s="4">
        <v>4918</v>
      </c>
      <c r="B3631" s="4">
        <v>2.6735959999999999</v>
      </c>
      <c r="C3631" s="4">
        <v>-0.28963699999999998</v>
      </c>
      <c r="D3631" s="4">
        <v>3.562392</v>
      </c>
      <c r="E3631" s="4">
        <v>-0.74971600000000005</v>
      </c>
      <c r="F3631" s="4">
        <v>-0.119585</v>
      </c>
      <c r="G3631" s="4">
        <v>3.6651539999999998</v>
      </c>
      <c r="H3631" s="4" t="s">
        <v>4424</v>
      </c>
    </row>
    <row r="3632" spans="1:8">
      <c r="A3632" s="4">
        <v>4919</v>
      </c>
      <c r="B3632" s="4">
        <v>2.5332400000000002</v>
      </c>
      <c r="C3632" s="4">
        <v>-0.90107999999999999</v>
      </c>
      <c r="D3632" s="4">
        <v>9.1459999999999996E-3</v>
      </c>
      <c r="E3632" s="4">
        <v>0.205873</v>
      </c>
      <c r="F3632" s="4">
        <v>-1.062071</v>
      </c>
      <c r="G3632" s="4">
        <v>-1.5267059999999999</v>
      </c>
      <c r="H3632" s="4" t="s">
        <v>4425</v>
      </c>
    </row>
    <row r="3633" spans="1:8">
      <c r="A3633" s="4">
        <v>4920</v>
      </c>
      <c r="B3633" s="4">
        <v>-2.4118230000000001</v>
      </c>
      <c r="C3633" s="4">
        <v>0.499558</v>
      </c>
      <c r="D3633" s="4">
        <v>1.7614030000000001</v>
      </c>
      <c r="E3633" s="4">
        <v>-3.1794349999999998</v>
      </c>
      <c r="F3633" s="4">
        <v>8.2596000000000003E-2</v>
      </c>
      <c r="G3633" s="4">
        <v>0.60317699999999996</v>
      </c>
      <c r="H3633" s="4" t="s">
        <v>4426</v>
      </c>
    </row>
    <row r="3634" spans="1:8">
      <c r="A3634" s="4">
        <v>4921</v>
      </c>
      <c r="B3634" s="4">
        <v>2.466205</v>
      </c>
      <c r="C3634" s="4">
        <v>0.26834200000000002</v>
      </c>
      <c r="D3634" s="4">
        <v>-3.47071</v>
      </c>
      <c r="E3634" s="4">
        <v>-1.6594180000000001</v>
      </c>
      <c r="F3634" s="4">
        <v>-0.89070199999999999</v>
      </c>
      <c r="G3634" s="4">
        <v>-2.7989860000000002</v>
      </c>
      <c r="H3634" s="4" t="s">
        <v>4427</v>
      </c>
    </row>
    <row r="3635" spans="1:8">
      <c r="A3635" s="4">
        <v>4922</v>
      </c>
      <c r="B3635" s="4">
        <v>2.7007720000000002</v>
      </c>
      <c r="C3635" s="4">
        <v>1.572881</v>
      </c>
      <c r="D3635" s="4">
        <v>4.1097739999999998</v>
      </c>
      <c r="E3635" s="4">
        <v>-5.197209</v>
      </c>
      <c r="F3635" s="4">
        <v>0.118987</v>
      </c>
      <c r="G3635" s="4">
        <v>4.6079739999999996</v>
      </c>
      <c r="H3635" s="4" t="s">
        <v>4428</v>
      </c>
    </row>
    <row r="3636" spans="1:8">
      <c r="A3636" s="4">
        <v>4923</v>
      </c>
      <c r="B3636" s="4">
        <v>2.2012499999999999</v>
      </c>
      <c r="C3636" s="4">
        <v>-0.82640599999999997</v>
      </c>
      <c r="D3636" s="4">
        <v>2.2111360000000002</v>
      </c>
      <c r="E3636" s="4">
        <v>2.0324999999999999E-2</v>
      </c>
      <c r="F3636" s="4">
        <v>-0.82777900000000004</v>
      </c>
      <c r="G3636" s="4">
        <v>2.8771779999999998</v>
      </c>
      <c r="H3636" s="4" t="s">
        <v>4429</v>
      </c>
    </row>
    <row r="3637" spans="1:8">
      <c r="A3637" s="4">
        <v>4924</v>
      </c>
      <c r="B3637" s="4">
        <v>-1.4113599999999999</v>
      </c>
      <c r="C3637" s="4">
        <v>6.9963999999999998E-2</v>
      </c>
      <c r="D3637" s="4">
        <v>1.603566</v>
      </c>
      <c r="E3637" s="4">
        <v>2.2048960000000002</v>
      </c>
      <c r="F3637" s="4">
        <v>-1.5101789999999999</v>
      </c>
      <c r="G3637" s="4">
        <v>-0.35148000000000001</v>
      </c>
      <c r="H3637" s="4" t="s">
        <v>4430</v>
      </c>
    </row>
    <row r="3638" spans="1:8">
      <c r="A3638" s="4">
        <v>4925</v>
      </c>
      <c r="B3638" s="4">
        <v>-1.649154</v>
      </c>
      <c r="C3638" s="4">
        <v>-0.64240399999999998</v>
      </c>
      <c r="D3638" s="4">
        <v>-1.6735640000000001</v>
      </c>
      <c r="E3638" s="4">
        <v>1.961625</v>
      </c>
      <c r="F3638" s="4">
        <v>3.1673819999999999</v>
      </c>
      <c r="G3638" s="4">
        <v>-4.2772680000000003</v>
      </c>
      <c r="H3638" s="4" t="s">
        <v>4431</v>
      </c>
    </row>
    <row r="3639" spans="1:8">
      <c r="A3639" s="4">
        <v>4926</v>
      </c>
      <c r="B3639" s="4">
        <v>0.97142600000000001</v>
      </c>
      <c r="C3639" s="4">
        <v>0.539327</v>
      </c>
      <c r="D3639" s="4">
        <v>-1.3780490000000001</v>
      </c>
      <c r="E3639" s="4">
        <v>4.9917850000000001</v>
      </c>
      <c r="F3639" s="4">
        <v>2.1601140000000001</v>
      </c>
      <c r="G3639" s="4">
        <v>0.16183700000000001</v>
      </c>
      <c r="H3639" s="4" t="s">
        <v>4432</v>
      </c>
    </row>
    <row r="3640" spans="1:8">
      <c r="A3640" s="4">
        <v>4927</v>
      </c>
      <c r="B3640" s="4">
        <v>-2.7319239999999998</v>
      </c>
      <c r="C3640" s="4">
        <v>-0.78207099999999996</v>
      </c>
      <c r="D3640" s="4">
        <v>-1.79379</v>
      </c>
      <c r="E3640" s="4">
        <v>5.1557930000000001</v>
      </c>
      <c r="F3640" s="4">
        <v>1.825955</v>
      </c>
      <c r="G3640" s="4">
        <v>-6.272691</v>
      </c>
      <c r="H3640" s="4" t="s">
        <v>4433</v>
      </c>
    </row>
    <row r="3641" spans="1:8">
      <c r="A3641" s="4">
        <v>4928</v>
      </c>
      <c r="B3641" s="4">
        <v>-1.445503</v>
      </c>
      <c r="C3641" s="4">
        <v>0.379691</v>
      </c>
      <c r="D3641" s="4">
        <v>-1.1135600000000001</v>
      </c>
      <c r="E3641" s="4">
        <v>2.4811510000000001</v>
      </c>
      <c r="F3641" s="4">
        <v>3.6054719999999998</v>
      </c>
      <c r="G3641" s="4">
        <v>-2.284548</v>
      </c>
      <c r="H3641" s="4" t="s">
        <v>4434</v>
      </c>
    </row>
    <row r="3642" spans="1:8">
      <c r="A3642" s="4">
        <v>4929</v>
      </c>
      <c r="B3642" s="4">
        <v>-8.6183259999999997</v>
      </c>
      <c r="C3642" s="4">
        <v>-0.44336799999999998</v>
      </c>
      <c r="D3642" s="4">
        <v>0.36614600000000003</v>
      </c>
      <c r="E3642" s="4">
        <v>-2.4399150000000001</v>
      </c>
      <c r="F3642" s="4">
        <v>-2.713479</v>
      </c>
      <c r="G3642" s="4">
        <v>-5.2772800000000002</v>
      </c>
      <c r="H3642" s="4" t="s">
        <v>4435</v>
      </c>
    </row>
    <row r="3643" spans="1:8">
      <c r="A3643" s="4">
        <v>4930</v>
      </c>
      <c r="B3643" s="4">
        <v>2.543946</v>
      </c>
      <c r="C3643" s="4">
        <v>-2.0975229999999998</v>
      </c>
      <c r="D3643" s="4">
        <v>0.59494100000000005</v>
      </c>
      <c r="E3643" s="4">
        <v>-2.4618760000000002</v>
      </c>
      <c r="F3643" s="4">
        <v>-1.6007560000000001</v>
      </c>
      <c r="G3643" s="4">
        <v>-2.0865260000000001</v>
      </c>
      <c r="H3643" s="4" t="s">
        <v>4436</v>
      </c>
    </row>
    <row r="3644" spans="1:8">
      <c r="A3644" s="4">
        <v>4931</v>
      </c>
      <c r="B3644" s="4">
        <v>2.9274969999999998</v>
      </c>
      <c r="C3644" s="4">
        <v>0.61626499999999995</v>
      </c>
      <c r="D3644" s="4">
        <v>5.4239470000000001</v>
      </c>
      <c r="E3644" s="4">
        <v>3.2552110000000001</v>
      </c>
      <c r="F3644" s="4">
        <v>1.978073</v>
      </c>
      <c r="G3644" s="4">
        <v>1.9239809999999999</v>
      </c>
      <c r="H3644" s="4" t="s">
        <v>4437</v>
      </c>
    </row>
    <row r="3645" spans="1:8">
      <c r="A3645" s="4">
        <v>4932</v>
      </c>
      <c r="B3645" s="4">
        <v>2.5660349999999998</v>
      </c>
      <c r="C3645" s="4">
        <v>-2.5095429999999999</v>
      </c>
      <c r="D3645" s="4">
        <v>-1.534721</v>
      </c>
      <c r="E3645" s="4">
        <v>-2.1471749999999998</v>
      </c>
      <c r="F3645" s="4">
        <v>-3.1220000000000002E-3</v>
      </c>
      <c r="G3645" s="4">
        <v>-2.6568239999999999</v>
      </c>
      <c r="H3645" s="4" t="s">
        <v>4438</v>
      </c>
    </row>
    <row r="3646" spans="1:8">
      <c r="A3646" s="4">
        <v>4933</v>
      </c>
      <c r="B3646" s="4">
        <v>8.1022180000000006</v>
      </c>
      <c r="C3646" s="4">
        <v>-0.56592799999999999</v>
      </c>
      <c r="D3646" s="4">
        <v>2.5816690000000002</v>
      </c>
      <c r="E3646" s="4">
        <v>4.1922930000000003</v>
      </c>
      <c r="F3646" s="4">
        <v>1.1686289999999999</v>
      </c>
      <c r="G3646" s="4">
        <v>0.19431499999999999</v>
      </c>
      <c r="H3646" s="4" t="s">
        <v>4439</v>
      </c>
    </row>
    <row r="3647" spans="1:8">
      <c r="A3647" s="4">
        <v>4934</v>
      </c>
      <c r="B3647" s="4">
        <v>3.2433299999999998</v>
      </c>
      <c r="C3647" s="4">
        <v>-1.3489009999999999</v>
      </c>
      <c r="D3647" s="4">
        <v>-0.58779899999999996</v>
      </c>
      <c r="E3647" s="4">
        <v>8.3886880000000001</v>
      </c>
      <c r="F3647" s="4">
        <v>-0.942944</v>
      </c>
      <c r="G3647" s="4">
        <v>-4.2355349999999996</v>
      </c>
      <c r="H3647" s="4" t="s">
        <v>4440</v>
      </c>
    </row>
    <row r="3648" spans="1:8">
      <c r="A3648" s="4">
        <v>4935</v>
      </c>
      <c r="B3648" s="4">
        <v>1.897035</v>
      </c>
      <c r="C3648" s="4">
        <v>-0.61577800000000005</v>
      </c>
      <c r="D3648" s="4">
        <v>1.6853020000000001</v>
      </c>
      <c r="E3648" s="4">
        <v>1.6166130000000001</v>
      </c>
      <c r="F3648" s="4">
        <v>0.31615799999999999</v>
      </c>
      <c r="G3648" s="4">
        <v>1.3579680000000001</v>
      </c>
      <c r="H3648" s="4" t="s">
        <v>4441</v>
      </c>
    </row>
    <row r="3649" spans="1:8">
      <c r="A3649" s="4">
        <v>4936</v>
      </c>
      <c r="B3649" s="4">
        <v>4.1463070000000002</v>
      </c>
      <c r="C3649" s="4">
        <v>-0.72756200000000004</v>
      </c>
      <c r="D3649" s="4">
        <v>9.5834569999999992</v>
      </c>
      <c r="E3649" s="4">
        <v>-0.370919</v>
      </c>
      <c r="F3649" s="4">
        <v>-0.86789000000000005</v>
      </c>
      <c r="G3649" s="4">
        <v>7.8389990000000003</v>
      </c>
      <c r="H3649" s="4" t="s">
        <v>4442</v>
      </c>
    </row>
    <row r="3650" spans="1:8">
      <c r="A3650" s="4">
        <v>4937</v>
      </c>
      <c r="B3650" s="4">
        <v>1.486299</v>
      </c>
      <c r="C3650" s="4">
        <v>-0.86728300000000003</v>
      </c>
      <c r="D3650" s="4">
        <v>-0.59846200000000005</v>
      </c>
      <c r="E3650" s="4">
        <v>0.246007</v>
      </c>
      <c r="F3650" s="4">
        <v>-0.73138000000000003</v>
      </c>
      <c r="G3650" s="4">
        <v>0.21637799999999999</v>
      </c>
      <c r="H3650" s="4" t="s">
        <v>4443</v>
      </c>
    </row>
    <row r="3651" spans="1:8">
      <c r="A3651" s="4">
        <v>4938</v>
      </c>
      <c r="B3651" s="4">
        <v>-4.8644270000000001</v>
      </c>
      <c r="C3651" s="4">
        <v>1.5059439999999999</v>
      </c>
      <c r="D3651" s="4">
        <v>-4.7993249999999996</v>
      </c>
      <c r="E3651" s="4">
        <v>1.95435</v>
      </c>
      <c r="F3651" s="4">
        <v>0.73595999999999995</v>
      </c>
      <c r="G3651" s="4">
        <v>-6.4360889999999999</v>
      </c>
      <c r="H3651" s="4" t="s">
        <v>4444</v>
      </c>
    </row>
    <row r="3652" spans="1:8">
      <c r="A3652" s="4">
        <v>4939</v>
      </c>
      <c r="B3652" s="4">
        <v>-4.6291380000000002</v>
      </c>
      <c r="C3652" s="4">
        <v>0.55188499999999996</v>
      </c>
      <c r="D3652" s="4">
        <v>-4.4296949999999997</v>
      </c>
      <c r="E3652" s="4">
        <v>-1.8254490000000001</v>
      </c>
      <c r="F3652" s="4">
        <v>7.2007000000000002E-2</v>
      </c>
      <c r="G3652" s="4">
        <v>-1.6698660000000001</v>
      </c>
      <c r="H3652" s="4" t="s">
        <v>4445</v>
      </c>
    </row>
    <row r="3653" spans="1:8">
      <c r="A3653" s="4">
        <v>4940</v>
      </c>
      <c r="B3653" s="4">
        <v>0.82711999999999997</v>
      </c>
      <c r="C3653" s="4">
        <v>-2.879931</v>
      </c>
      <c r="D3653" s="4">
        <v>2.2060040000000001</v>
      </c>
      <c r="E3653" s="4">
        <v>1.1330229999999999</v>
      </c>
      <c r="F3653" s="4">
        <v>-0.52232999999999996</v>
      </c>
      <c r="G3653" s="4">
        <v>-0.98922500000000002</v>
      </c>
      <c r="H3653" s="4" t="s">
        <v>4446</v>
      </c>
    </row>
    <row r="3654" spans="1:8">
      <c r="A3654" s="4">
        <v>4941</v>
      </c>
      <c r="B3654" s="4">
        <v>-3.4497789999999999</v>
      </c>
      <c r="C3654" s="4">
        <v>-1.0298719999999999</v>
      </c>
      <c r="D3654" s="4">
        <v>-3.5136340000000001</v>
      </c>
      <c r="E3654" s="4">
        <v>-2.349742</v>
      </c>
      <c r="F3654" s="4">
        <v>-1.918261</v>
      </c>
      <c r="G3654" s="4">
        <v>-3.9864329999999999</v>
      </c>
      <c r="H3654" s="4" t="s">
        <v>4447</v>
      </c>
    </row>
    <row r="3655" spans="1:8">
      <c r="A3655" s="4">
        <v>4942</v>
      </c>
      <c r="B3655" s="4">
        <v>-4.0243770000000003</v>
      </c>
      <c r="C3655" s="4">
        <v>-0.62017999999999995</v>
      </c>
      <c r="D3655" s="4">
        <v>-3.9680089999999999</v>
      </c>
      <c r="E3655" s="4">
        <v>-1.2235499999999999</v>
      </c>
      <c r="F3655" s="4">
        <v>-0.68091500000000005</v>
      </c>
      <c r="G3655" s="4">
        <v>-2.8958409999999999</v>
      </c>
      <c r="H3655" s="4" t="s">
        <v>4448</v>
      </c>
    </row>
    <row r="3656" spans="1:8">
      <c r="A3656" s="4">
        <v>4943</v>
      </c>
      <c r="B3656" s="4">
        <v>-2.3892980000000001</v>
      </c>
      <c r="C3656" s="4">
        <v>-1.036316</v>
      </c>
      <c r="D3656" s="4">
        <v>-5.2153390000000002</v>
      </c>
      <c r="E3656" s="4">
        <v>-1.0725480000000001</v>
      </c>
      <c r="F3656" s="4">
        <v>-0.44647199999999998</v>
      </c>
      <c r="G3656" s="4">
        <v>-3.6956359999999999</v>
      </c>
      <c r="H3656" s="4" t="s">
        <v>4449</v>
      </c>
    </row>
    <row r="3657" spans="1:8">
      <c r="A3657" s="4">
        <v>4944</v>
      </c>
      <c r="B3657" s="4">
        <v>-0.75500500000000004</v>
      </c>
      <c r="C3657" s="4">
        <v>0.29628700000000002</v>
      </c>
      <c r="D3657" s="4">
        <v>-0.16045899999999999</v>
      </c>
      <c r="E3657" s="4">
        <v>0.749919</v>
      </c>
      <c r="F3657" s="4">
        <v>0.190162</v>
      </c>
      <c r="G3657" s="4">
        <v>1.304311</v>
      </c>
      <c r="H3657" s="4" t="s">
        <v>4450</v>
      </c>
    </row>
    <row r="3658" spans="1:8">
      <c r="A3658" s="4">
        <v>4945</v>
      </c>
      <c r="B3658" s="4">
        <v>-2.493668</v>
      </c>
      <c r="C3658" s="4">
        <v>-0.288464</v>
      </c>
      <c r="D3658" s="4">
        <v>0.61193299999999995</v>
      </c>
      <c r="E3658" s="4">
        <v>-1.654909</v>
      </c>
      <c r="F3658" s="4">
        <v>-1.0839019999999999</v>
      </c>
      <c r="G3658" s="4">
        <v>0.642455</v>
      </c>
      <c r="H3658" s="4" t="s">
        <v>4451</v>
      </c>
    </row>
    <row r="3659" spans="1:8">
      <c r="A3659" s="4">
        <v>4946</v>
      </c>
      <c r="B3659" s="4">
        <v>3.36842</v>
      </c>
      <c r="C3659" s="4">
        <v>-3.7637860000000001</v>
      </c>
      <c r="D3659" s="4">
        <v>-2.1324000000000001</v>
      </c>
      <c r="E3659" s="4">
        <v>-1.0536460000000001</v>
      </c>
      <c r="F3659" s="4">
        <v>-4.3158000000000002E-2</v>
      </c>
      <c r="G3659" s="4">
        <v>-5.9206690000000002</v>
      </c>
      <c r="H3659" s="4" t="s">
        <v>4452</v>
      </c>
    </row>
    <row r="3660" spans="1:8">
      <c r="A3660" s="4">
        <v>4947</v>
      </c>
      <c r="B3660" s="4">
        <v>-1.3750469999999999</v>
      </c>
      <c r="C3660" s="4">
        <v>-0.73936599999999997</v>
      </c>
      <c r="D3660" s="4">
        <v>1.9760720000000001</v>
      </c>
      <c r="E3660" s="4">
        <v>-2.8563710000000002</v>
      </c>
      <c r="F3660" s="4">
        <v>0.92148600000000003</v>
      </c>
      <c r="G3660" s="4">
        <v>0.82403599999999999</v>
      </c>
      <c r="H3660" s="4" t="s">
        <v>4453</v>
      </c>
    </row>
    <row r="3661" spans="1:8">
      <c r="A3661" s="4">
        <v>4948</v>
      </c>
      <c r="B3661" s="4">
        <v>2.004146</v>
      </c>
      <c r="C3661" s="4">
        <v>2.1281219999999998</v>
      </c>
      <c r="D3661" s="4">
        <v>-1.66438</v>
      </c>
      <c r="E3661" s="4">
        <v>3.0318749999999999</v>
      </c>
      <c r="F3661" s="4">
        <v>0.20980699999999999</v>
      </c>
      <c r="G3661" s="4">
        <v>-0.31388300000000002</v>
      </c>
      <c r="H3661" s="4" t="s">
        <v>4454</v>
      </c>
    </row>
    <row r="3662" spans="1:8">
      <c r="A3662" s="4">
        <v>4949</v>
      </c>
      <c r="B3662" s="4">
        <v>7.7796459999999996</v>
      </c>
      <c r="C3662" s="4">
        <v>-3.6182609999999999</v>
      </c>
      <c r="D3662" s="4">
        <v>-0.101173</v>
      </c>
      <c r="E3662" s="4">
        <v>3.4261539999999999</v>
      </c>
      <c r="F3662" s="4">
        <v>1.970307</v>
      </c>
      <c r="G3662" s="4">
        <v>-3.4227699999999999</v>
      </c>
      <c r="H3662" s="4" t="s">
        <v>4455</v>
      </c>
    </row>
    <row r="3663" spans="1:8">
      <c r="A3663" s="4">
        <v>4950</v>
      </c>
      <c r="B3663" s="4">
        <v>5.4116419999999996</v>
      </c>
      <c r="C3663" s="4">
        <v>-1.057876</v>
      </c>
      <c r="D3663" s="4">
        <v>1.998483</v>
      </c>
      <c r="E3663" s="4">
        <v>1.598139</v>
      </c>
      <c r="F3663" s="4">
        <v>2.009538</v>
      </c>
      <c r="G3663" s="4">
        <v>0.124664</v>
      </c>
      <c r="H3663" s="4" t="s">
        <v>4456</v>
      </c>
    </row>
    <row r="3664" spans="1:8">
      <c r="A3664" s="4">
        <v>4951</v>
      </c>
      <c r="B3664" s="4">
        <v>-1.013992</v>
      </c>
      <c r="C3664" s="4">
        <v>0.46548400000000001</v>
      </c>
      <c r="D3664" s="4">
        <v>0.94225099999999995</v>
      </c>
      <c r="E3664" s="4">
        <v>-2.0827390000000001</v>
      </c>
      <c r="F3664" s="4">
        <v>-0.45965</v>
      </c>
      <c r="G3664" s="4">
        <v>0.73956599999999995</v>
      </c>
      <c r="H3664" s="4" t="s">
        <v>4457</v>
      </c>
    </row>
    <row r="3665" spans="1:8">
      <c r="A3665" s="4">
        <v>4952</v>
      </c>
      <c r="B3665" s="4">
        <v>-3.857615</v>
      </c>
      <c r="C3665" s="4">
        <v>0.204212</v>
      </c>
      <c r="D3665" s="4">
        <v>1.0608200000000001</v>
      </c>
      <c r="E3665" s="4">
        <v>-4.0478529999999999</v>
      </c>
      <c r="F3665" s="4">
        <v>-1.4648909999999999</v>
      </c>
      <c r="G3665" s="4">
        <v>1.000111</v>
      </c>
      <c r="H3665" s="4" t="s">
        <v>4458</v>
      </c>
    </row>
    <row r="3666" spans="1:8">
      <c r="A3666" s="4">
        <v>4953</v>
      </c>
      <c r="B3666" s="4">
        <v>-0.25688499999999997</v>
      </c>
      <c r="C3666" s="4">
        <v>-2.3072460000000001</v>
      </c>
      <c r="D3666" s="4">
        <v>-2.0224280000000001</v>
      </c>
      <c r="E3666" s="4">
        <v>4.834416</v>
      </c>
      <c r="F3666" s="4">
        <v>3.801663</v>
      </c>
      <c r="G3666" s="4">
        <v>0.235737</v>
      </c>
      <c r="H3666" s="4" t="s">
        <v>4459</v>
      </c>
    </row>
    <row r="3667" spans="1:8">
      <c r="A3667" s="4">
        <v>4954</v>
      </c>
      <c r="B3667" s="4">
        <v>-1.21977</v>
      </c>
      <c r="C3667" s="4">
        <v>-1.868514</v>
      </c>
      <c r="D3667" s="4">
        <v>-1.9127700000000001</v>
      </c>
      <c r="E3667" s="4">
        <v>2.239322</v>
      </c>
      <c r="F3667" s="4">
        <v>0.99944699999999997</v>
      </c>
      <c r="G3667" s="4">
        <v>-1.4348110000000001</v>
      </c>
      <c r="H3667" s="4" t="s">
        <v>4460</v>
      </c>
    </row>
    <row r="3668" spans="1:8">
      <c r="A3668" s="4">
        <v>4955</v>
      </c>
      <c r="B3668" s="4">
        <v>7.3017190000000003</v>
      </c>
      <c r="C3668" s="4">
        <v>-0.48272399999999999</v>
      </c>
      <c r="D3668" s="4">
        <v>1.346892</v>
      </c>
      <c r="E3668" s="4">
        <v>2.7408830000000002</v>
      </c>
      <c r="F3668" s="4">
        <v>-0.50761100000000003</v>
      </c>
      <c r="G3668" s="4">
        <v>0.87288200000000005</v>
      </c>
      <c r="H3668" s="4" t="s">
        <v>4461</v>
      </c>
    </row>
    <row r="3669" spans="1:8">
      <c r="A3669" s="4">
        <v>4956</v>
      </c>
      <c r="B3669" s="4">
        <v>-2.173924</v>
      </c>
      <c r="C3669" s="4">
        <v>-1.1943379999999999</v>
      </c>
      <c r="D3669" s="4">
        <v>3.017798</v>
      </c>
      <c r="E3669" s="4">
        <v>-7.0469660000000003</v>
      </c>
      <c r="F3669" s="4">
        <v>-3.1179169999999998</v>
      </c>
      <c r="G3669" s="4">
        <v>1.464037</v>
      </c>
      <c r="H3669" s="4" t="s">
        <v>4462</v>
      </c>
    </row>
    <row r="3670" spans="1:8">
      <c r="A3670" s="4">
        <v>4957</v>
      </c>
      <c r="B3670" s="4">
        <v>2.5230790000000001</v>
      </c>
      <c r="C3670" s="4">
        <v>0.61332600000000004</v>
      </c>
      <c r="D3670" s="4">
        <v>-0.599854</v>
      </c>
      <c r="E3670" s="4">
        <v>4.1354300000000004</v>
      </c>
      <c r="F3670" s="4">
        <v>-0.33429799999999998</v>
      </c>
      <c r="G3670" s="4">
        <v>1.500181</v>
      </c>
      <c r="H3670" s="4" t="s">
        <v>4463</v>
      </c>
    </row>
    <row r="3671" spans="1:8">
      <c r="A3671" s="4">
        <v>4958</v>
      </c>
      <c r="B3671" s="4">
        <v>1.832837</v>
      </c>
      <c r="C3671" s="4">
        <v>-3.2566999999999999E-2</v>
      </c>
      <c r="D3671" s="4">
        <v>1.7400949999999999</v>
      </c>
      <c r="E3671" s="4">
        <v>-3.9170099999999999</v>
      </c>
      <c r="F3671" s="4">
        <v>-2.6736870000000001</v>
      </c>
      <c r="G3671" s="4">
        <v>0.56733</v>
      </c>
      <c r="H3671" s="4" t="s">
        <v>4464</v>
      </c>
    </row>
    <row r="3672" spans="1:8">
      <c r="A3672" s="4">
        <v>4959</v>
      </c>
      <c r="B3672" s="4">
        <v>0.456536</v>
      </c>
      <c r="C3672" s="4">
        <v>0.40257500000000002</v>
      </c>
      <c r="D3672" s="4">
        <v>2.0861190000000001</v>
      </c>
      <c r="E3672" s="4">
        <v>-2.0064380000000002</v>
      </c>
      <c r="F3672" s="4">
        <v>-7.0812E-2</v>
      </c>
      <c r="G3672" s="4">
        <v>0.43690499999999999</v>
      </c>
      <c r="H3672" s="4" t="s">
        <v>4465</v>
      </c>
    </row>
    <row r="3673" spans="1:8">
      <c r="A3673" s="4">
        <v>4960</v>
      </c>
      <c r="B3673" s="4">
        <v>-3.4124729999999999</v>
      </c>
      <c r="C3673" s="4">
        <v>-3.457544</v>
      </c>
      <c r="D3673" s="4">
        <v>-0.35816999999999999</v>
      </c>
      <c r="E3673" s="4">
        <v>-2.7807089999999999</v>
      </c>
      <c r="F3673" s="4">
        <v>-2.3060429999999998</v>
      </c>
      <c r="G3673" s="4">
        <v>-7.3080189999999998</v>
      </c>
      <c r="H3673" s="4" t="s">
        <v>4466</v>
      </c>
    </row>
    <row r="3674" spans="1:8">
      <c r="A3674" s="4">
        <v>4961</v>
      </c>
      <c r="B3674" s="4">
        <v>-0.75461900000000004</v>
      </c>
      <c r="C3674" s="4">
        <v>0.39311699999999999</v>
      </c>
      <c r="D3674" s="4">
        <v>-2.8816169999999999</v>
      </c>
      <c r="E3674" s="4">
        <v>-1.2538659999999999</v>
      </c>
      <c r="F3674" s="4">
        <v>-1.05366</v>
      </c>
      <c r="G3674" s="4">
        <v>-1.3668149999999999</v>
      </c>
      <c r="H3674" s="4" t="s">
        <v>4467</v>
      </c>
    </row>
    <row r="3675" spans="1:8">
      <c r="A3675" s="4">
        <v>4962</v>
      </c>
      <c r="B3675" s="4">
        <v>-4.6467289999999997</v>
      </c>
      <c r="C3675" s="4">
        <v>3.0245419999999998</v>
      </c>
      <c r="D3675" s="4">
        <v>2.9639280000000001</v>
      </c>
      <c r="E3675" s="4">
        <v>1.172417</v>
      </c>
      <c r="F3675" s="4">
        <v>2.050948</v>
      </c>
      <c r="G3675" s="4">
        <v>2.693638</v>
      </c>
      <c r="H3675" s="4" t="s">
        <v>4468</v>
      </c>
    </row>
    <row r="3676" spans="1:8">
      <c r="A3676" s="4">
        <v>4963</v>
      </c>
      <c r="B3676" s="4">
        <v>-12.950125</v>
      </c>
      <c r="C3676" s="4">
        <v>6.927994</v>
      </c>
      <c r="D3676" s="4">
        <v>-7.2565</v>
      </c>
      <c r="E3676" s="4">
        <v>-7.2352309999999997</v>
      </c>
      <c r="F3676" s="4">
        <v>-0.96671899999999999</v>
      </c>
      <c r="G3676" s="4">
        <v>-7.9121329999999999</v>
      </c>
      <c r="H3676" s="4" t="s">
        <v>4469</v>
      </c>
    </row>
    <row r="3677" spans="1:8">
      <c r="A3677" s="4">
        <v>4964</v>
      </c>
      <c r="B3677" s="4">
        <v>-6.352309</v>
      </c>
      <c r="C3677" s="4">
        <v>1.130296</v>
      </c>
      <c r="D3677" s="4">
        <v>-3.130592</v>
      </c>
      <c r="E3677" s="4">
        <v>-5.1071660000000003</v>
      </c>
      <c r="F3677" s="4">
        <v>-2.8880819999999998</v>
      </c>
      <c r="G3677" s="4">
        <v>-0.158586</v>
      </c>
      <c r="H3677" s="4" t="s">
        <v>4470</v>
      </c>
    </row>
    <row r="3678" spans="1:8">
      <c r="A3678" s="4">
        <v>4965</v>
      </c>
      <c r="B3678" s="4">
        <v>-3.1419809999999999</v>
      </c>
      <c r="C3678" s="4">
        <v>-3.1070190000000002</v>
      </c>
      <c r="D3678" s="4">
        <v>-1.3075870000000001</v>
      </c>
      <c r="E3678" s="4">
        <v>-4.4879939999999996</v>
      </c>
      <c r="F3678" s="4">
        <v>-1.73776</v>
      </c>
      <c r="G3678" s="4">
        <v>-0.65216600000000002</v>
      </c>
      <c r="H3678" s="4" t="s">
        <v>4471</v>
      </c>
    </row>
    <row r="3679" spans="1:8">
      <c r="A3679" s="4">
        <v>4966</v>
      </c>
      <c r="B3679" s="4">
        <v>-4.5942360000000004</v>
      </c>
      <c r="C3679" s="4">
        <v>1.1836279999999999</v>
      </c>
      <c r="D3679" s="4">
        <v>0.72742799999999996</v>
      </c>
      <c r="E3679" s="4">
        <v>0.70502799999999999</v>
      </c>
      <c r="F3679" s="4">
        <v>-0.78240699999999996</v>
      </c>
      <c r="G3679" s="4">
        <v>-2.0599999999999999E-4</v>
      </c>
      <c r="H3679" s="4" t="s">
        <v>4472</v>
      </c>
    </row>
    <row r="3680" spans="1:8">
      <c r="A3680" s="4">
        <v>4967</v>
      </c>
      <c r="B3680" s="4">
        <v>0.81457100000000005</v>
      </c>
      <c r="C3680" s="4">
        <v>-1.1697010000000001</v>
      </c>
      <c r="D3680" s="4">
        <v>3.0422630000000002</v>
      </c>
      <c r="E3680" s="4">
        <v>0.240263</v>
      </c>
      <c r="F3680" s="4">
        <v>0.29132799999999998</v>
      </c>
      <c r="G3680" s="4">
        <v>3.964207</v>
      </c>
      <c r="H3680" s="4" t="s">
        <v>4473</v>
      </c>
    </row>
    <row r="3681" spans="1:8">
      <c r="A3681" s="4">
        <v>4968</v>
      </c>
      <c r="B3681" s="4">
        <v>0.115018</v>
      </c>
      <c r="C3681" s="4">
        <v>-1.0923659999999999</v>
      </c>
      <c r="D3681" s="4">
        <v>2.8679060000000001</v>
      </c>
      <c r="E3681" s="4">
        <v>-1.7164740000000001</v>
      </c>
      <c r="F3681" s="4">
        <v>-1.5932329999999999</v>
      </c>
      <c r="G3681" s="4">
        <v>3.9907490000000001</v>
      </c>
      <c r="H3681" s="4" t="s">
        <v>4474</v>
      </c>
    </row>
    <row r="3682" spans="1:8">
      <c r="A3682" s="4">
        <v>4969</v>
      </c>
      <c r="B3682" s="4">
        <v>-0.32264500000000002</v>
      </c>
      <c r="C3682" s="4">
        <v>0.16966200000000001</v>
      </c>
      <c r="D3682" s="4">
        <v>-1.968898</v>
      </c>
      <c r="E3682" s="4">
        <v>1.490426</v>
      </c>
      <c r="F3682" s="4">
        <v>-0.17352699999999999</v>
      </c>
      <c r="G3682" s="4">
        <v>-2.0130240000000001</v>
      </c>
      <c r="H3682" s="4" t="s">
        <v>4475</v>
      </c>
    </row>
    <row r="3683" spans="1:8">
      <c r="A3683" s="4">
        <v>4970</v>
      </c>
      <c r="B3683" s="4">
        <v>1.296751</v>
      </c>
      <c r="C3683" s="4">
        <v>0.46643899999999999</v>
      </c>
      <c r="D3683" s="4">
        <v>-1.0306219999999999</v>
      </c>
      <c r="E3683" s="4">
        <v>0.49182100000000001</v>
      </c>
      <c r="F3683" s="4">
        <v>0.40575499999999998</v>
      </c>
      <c r="G3683" s="4">
        <v>-7.3830000000000007E-2</v>
      </c>
      <c r="H3683" s="4" t="s">
        <v>4476</v>
      </c>
    </row>
    <row r="3684" spans="1:8">
      <c r="A3684" s="4">
        <v>4971</v>
      </c>
      <c r="B3684" s="4">
        <v>-0.96124799999999999</v>
      </c>
      <c r="C3684" s="4">
        <v>-6.0480000000000004E-3</v>
      </c>
      <c r="D3684" s="4">
        <v>-3.4712499999999999</v>
      </c>
      <c r="E3684" s="4">
        <v>1.655308</v>
      </c>
      <c r="F3684" s="4">
        <v>0.613842</v>
      </c>
      <c r="G3684" s="4">
        <v>-4.1461439999999996</v>
      </c>
      <c r="H3684" s="4" t="s">
        <v>4477</v>
      </c>
    </row>
    <row r="3685" spans="1:8">
      <c r="A3685" s="4">
        <v>4972</v>
      </c>
      <c r="B3685" s="4">
        <v>-1.7045129999999999</v>
      </c>
      <c r="C3685" s="4">
        <v>0.89230900000000002</v>
      </c>
      <c r="D3685" s="4">
        <v>-0.66165600000000002</v>
      </c>
      <c r="E3685" s="4">
        <v>-2.0663840000000002</v>
      </c>
      <c r="F3685" s="4">
        <v>-0.78014499999999998</v>
      </c>
      <c r="G3685" s="4">
        <v>0.481599</v>
      </c>
      <c r="H3685" s="4" t="s">
        <v>4478</v>
      </c>
    </row>
    <row r="3686" spans="1:8">
      <c r="A3686" s="4">
        <v>4973</v>
      </c>
      <c r="B3686" s="4">
        <v>-10.279642000000001</v>
      </c>
      <c r="C3686" s="4">
        <v>4.0465229999999996</v>
      </c>
      <c r="D3686" s="4">
        <v>-4.2463730000000002</v>
      </c>
      <c r="E3686" s="4">
        <v>-3.7483379999999999</v>
      </c>
      <c r="F3686" s="4">
        <v>0.46471499999999999</v>
      </c>
      <c r="G3686" s="4">
        <v>-8.2155470000000008</v>
      </c>
      <c r="H3686" s="4" t="s">
        <v>4479</v>
      </c>
    </row>
    <row r="3687" spans="1:8">
      <c r="A3687" s="4">
        <v>4974</v>
      </c>
      <c r="B3687" s="4">
        <v>-0.15028900000000001</v>
      </c>
      <c r="C3687" s="4">
        <v>-0.63162399999999996</v>
      </c>
      <c r="D3687" s="4">
        <v>2.2797320000000001</v>
      </c>
      <c r="E3687" s="4">
        <v>-4.0469249999999999</v>
      </c>
      <c r="F3687" s="4">
        <v>-1.7017629999999999</v>
      </c>
      <c r="G3687" s="4">
        <v>0.71925700000000004</v>
      </c>
      <c r="H3687" s="4" t="s">
        <v>4480</v>
      </c>
    </row>
    <row r="3688" spans="1:8">
      <c r="A3688" s="4">
        <v>4975</v>
      </c>
      <c r="B3688" s="4">
        <v>-2.6443189999999999</v>
      </c>
      <c r="C3688" s="4">
        <v>-0.205626</v>
      </c>
      <c r="D3688" s="4">
        <v>0.306141</v>
      </c>
      <c r="E3688" s="4">
        <v>-1.0336920000000001</v>
      </c>
      <c r="F3688" s="4">
        <v>-0.96291599999999999</v>
      </c>
      <c r="G3688" s="4">
        <v>0.467339</v>
      </c>
      <c r="H3688" s="4" t="s">
        <v>4481</v>
      </c>
    </row>
    <row r="3689" spans="1:8">
      <c r="A3689" s="4">
        <v>4976</v>
      </c>
      <c r="B3689" s="4">
        <v>0.339808</v>
      </c>
      <c r="C3689" s="4">
        <v>-2.8193030000000001</v>
      </c>
      <c r="D3689" s="4">
        <v>-0.22603100000000001</v>
      </c>
      <c r="E3689" s="4">
        <v>-0.41828700000000002</v>
      </c>
      <c r="F3689" s="4">
        <v>5.8900000000000001E-4</v>
      </c>
      <c r="G3689" s="4">
        <v>-0.53268400000000005</v>
      </c>
      <c r="H3689" s="4" t="s">
        <v>4482</v>
      </c>
    </row>
    <row r="3690" spans="1:8">
      <c r="A3690" s="4">
        <v>4977</v>
      </c>
      <c r="B3690" s="4">
        <v>-2.7387000000000002E-2</v>
      </c>
      <c r="C3690" s="4">
        <v>-0.67950600000000005</v>
      </c>
      <c r="D3690" s="4">
        <v>1.7202109999999999</v>
      </c>
      <c r="E3690" s="4">
        <v>-2.2891339999999998</v>
      </c>
      <c r="F3690" s="4">
        <v>-0.16608800000000001</v>
      </c>
      <c r="G3690" s="4">
        <v>1.9102920000000001</v>
      </c>
      <c r="H3690" s="4" t="s">
        <v>4483</v>
      </c>
    </row>
    <row r="3691" spans="1:8">
      <c r="A3691" s="4">
        <v>4978</v>
      </c>
      <c r="B3691" s="4">
        <v>-1.8046739999999999</v>
      </c>
      <c r="C3691" s="4">
        <v>1.9123810000000001</v>
      </c>
      <c r="D3691" s="4">
        <v>-0.39435700000000001</v>
      </c>
      <c r="E3691" s="4">
        <v>-1.3739779999999999</v>
      </c>
      <c r="F3691" s="4">
        <v>-0.84484400000000004</v>
      </c>
      <c r="G3691" s="4">
        <v>-2.137041</v>
      </c>
      <c r="H3691" s="4" t="s">
        <v>4484</v>
      </c>
    </row>
    <row r="3692" spans="1:8">
      <c r="A3692" s="4">
        <v>4979</v>
      </c>
      <c r="B3692" s="4">
        <v>3.889027</v>
      </c>
      <c r="C3692" s="4">
        <v>-0.73476399999999997</v>
      </c>
      <c r="D3692" s="4">
        <v>1.061688</v>
      </c>
      <c r="E3692" s="4">
        <v>1.960513</v>
      </c>
      <c r="F3692" s="4">
        <v>1.1503490000000001</v>
      </c>
      <c r="G3692" s="4">
        <v>0.94755999999999996</v>
      </c>
      <c r="H3692" s="4" t="s">
        <v>4485</v>
      </c>
    </row>
    <row r="3693" spans="1:8">
      <c r="A3693" s="4">
        <v>4980</v>
      </c>
      <c r="B3693" s="4">
        <v>-4.5845919999999998</v>
      </c>
      <c r="C3693" s="4">
        <v>1.3255570000000001</v>
      </c>
      <c r="D3693" s="4">
        <v>1.171996</v>
      </c>
      <c r="E3693" s="4">
        <v>-2.5240100000000001</v>
      </c>
      <c r="F3693" s="4">
        <v>-2.124647</v>
      </c>
      <c r="G3693" s="4">
        <v>-1.011447</v>
      </c>
      <c r="H3693" s="4" t="s">
        <v>4486</v>
      </c>
    </row>
    <row r="3694" spans="1:8">
      <c r="A3694" s="4">
        <v>4981</v>
      </c>
      <c r="B3694" s="4">
        <v>1.1967449999999999</v>
      </c>
      <c r="C3694" s="4">
        <v>0.33462399999999998</v>
      </c>
      <c r="D3694" s="4">
        <v>1.9196530000000001</v>
      </c>
      <c r="E3694" s="4">
        <v>1.5058480000000001</v>
      </c>
      <c r="F3694" s="4">
        <v>-0.67097099999999998</v>
      </c>
      <c r="G3694" s="4">
        <v>3.005833</v>
      </c>
      <c r="H3694" s="4" t="s">
        <v>4487</v>
      </c>
    </row>
    <row r="3695" spans="1:8">
      <c r="A3695" s="4">
        <v>4982</v>
      </c>
      <c r="B3695" s="4">
        <v>-1.1932739999999999</v>
      </c>
      <c r="C3695" s="4">
        <v>0.678809</v>
      </c>
      <c r="D3695" s="4">
        <v>-2.0635889999999999</v>
      </c>
      <c r="E3695" s="4">
        <v>9.128E-2</v>
      </c>
      <c r="F3695" s="4">
        <v>-0.80214399999999997</v>
      </c>
      <c r="G3695" s="4">
        <v>-1.310665</v>
      </c>
      <c r="H3695" s="4" t="s">
        <v>4488</v>
      </c>
    </row>
    <row r="3696" spans="1:8">
      <c r="A3696" s="4">
        <v>4983</v>
      </c>
      <c r="B3696" s="4">
        <v>0.70755500000000005</v>
      </c>
      <c r="C3696" s="4">
        <v>0.274893</v>
      </c>
      <c r="D3696" s="4">
        <v>-3.000632</v>
      </c>
      <c r="E3696" s="4">
        <v>1.945479</v>
      </c>
      <c r="F3696" s="4">
        <v>-0.162771</v>
      </c>
      <c r="G3696" s="4">
        <v>-1.985519</v>
      </c>
      <c r="H3696" s="4" t="s">
        <v>4489</v>
      </c>
    </row>
    <row r="3697" spans="1:8">
      <c r="A3697" s="4">
        <v>4984</v>
      </c>
      <c r="B3697" s="4">
        <v>3.28708</v>
      </c>
      <c r="C3697" s="4">
        <v>-1.6472119999999999</v>
      </c>
      <c r="D3697" s="4">
        <v>1.287461</v>
      </c>
      <c r="E3697" s="4">
        <v>1.623561</v>
      </c>
      <c r="F3697" s="4">
        <v>-0.64557900000000001</v>
      </c>
      <c r="G3697" s="4">
        <v>1.2783929999999999</v>
      </c>
      <c r="H3697" s="4" t="s">
        <v>4490</v>
      </c>
    </row>
    <row r="3698" spans="1:8">
      <c r="A3698" s="4">
        <v>4985</v>
      </c>
      <c r="B3698" s="4">
        <v>-1.213805</v>
      </c>
      <c r="C3698" s="4">
        <v>-0.39737600000000001</v>
      </c>
      <c r="D3698" s="4">
        <v>-1.0214259999999999</v>
      </c>
      <c r="E3698" s="4">
        <v>-1.6976500000000001</v>
      </c>
      <c r="F3698" s="4">
        <v>-0.76720999999999995</v>
      </c>
      <c r="G3698" s="4">
        <v>-1.4099649999999999</v>
      </c>
      <c r="H3698" s="4" t="s">
        <v>4491</v>
      </c>
    </row>
    <row r="3699" spans="1:8">
      <c r="A3699" s="4">
        <v>4986</v>
      </c>
      <c r="B3699" s="4">
        <v>1.6899200000000001</v>
      </c>
      <c r="C3699" s="4">
        <v>-1.5107889999999999</v>
      </c>
      <c r="D3699" s="4">
        <v>-0.35596800000000001</v>
      </c>
      <c r="E3699" s="4">
        <v>2.5641379999999998</v>
      </c>
      <c r="F3699" s="4">
        <v>1.003082</v>
      </c>
      <c r="G3699" s="4">
        <v>-0.22334799999999999</v>
      </c>
      <c r="H3699" s="4" t="s">
        <v>4492</v>
      </c>
    </row>
    <row r="3700" spans="1:8">
      <c r="A3700" s="4">
        <v>4987</v>
      </c>
      <c r="B3700" s="4">
        <v>-0.80700099999999997</v>
      </c>
      <c r="C3700" s="4">
        <v>-2.1526700000000001</v>
      </c>
      <c r="D3700" s="4">
        <v>-2.6892610000000001</v>
      </c>
      <c r="E3700" s="4">
        <v>4.835636</v>
      </c>
      <c r="F3700" s="4">
        <v>1.912569</v>
      </c>
      <c r="G3700" s="4">
        <v>-4.765943</v>
      </c>
      <c r="H3700" s="4" t="s">
        <v>4493</v>
      </c>
    </row>
    <row r="3701" spans="1:8">
      <c r="A3701" s="4">
        <v>4988</v>
      </c>
      <c r="B3701" s="4">
        <v>2.0290900000000001</v>
      </c>
      <c r="C3701" s="4">
        <v>-1.6533279999999999</v>
      </c>
      <c r="D3701" s="4">
        <v>1.8409260000000001</v>
      </c>
      <c r="E3701" s="4">
        <v>0.42485200000000001</v>
      </c>
      <c r="F3701" s="4">
        <v>-0.13058500000000001</v>
      </c>
      <c r="G3701" s="4">
        <v>1.4538139999999999</v>
      </c>
      <c r="H3701" s="4" t="s">
        <v>4494</v>
      </c>
    </row>
    <row r="3702" spans="1:8">
      <c r="A3702" s="4">
        <v>4989</v>
      </c>
      <c r="B3702" s="4">
        <v>4.818702</v>
      </c>
      <c r="C3702" s="4">
        <v>-1.7331799999999999</v>
      </c>
      <c r="D3702" s="4">
        <v>0.21506700000000001</v>
      </c>
      <c r="E3702" s="4">
        <v>3.5639379999999998</v>
      </c>
      <c r="F3702" s="4">
        <v>0.44481900000000002</v>
      </c>
      <c r="G3702" s="4">
        <v>-0.45356200000000002</v>
      </c>
      <c r="H3702" s="4" t="s">
        <v>4495</v>
      </c>
    </row>
    <row r="3703" spans="1:8">
      <c r="A3703" s="4">
        <v>4990</v>
      </c>
      <c r="B3703" s="4">
        <v>2.308786</v>
      </c>
      <c r="C3703" s="4">
        <v>0.40724399999999999</v>
      </c>
      <c r="D3703" s="4">
        <v>0.43791600000000003</v>
      </c>
      <c r="E3703" s="4">
        <v>5.0838510000000001</v>
      </c>
      <c r="F3703" s="4">
        <v>1.989717</v>
      </c>
      <c r="G3703" s="4">
        <v>-0.26701799999999998</v>
      </c>
      <c r="H3703" s="4" t="s">
        <v>4496</v>
      </c>
    </row>
    <row r="3704" spans="1:8">
      <c r="A3704" s="4">
        <v>4991</v>
      </c>
      <c r="B3704" s="4">
        <v>-3.8485309999999999</v>
      </c>
      <c r="C3704" s="4">
        <v>2.8627500000000001</v>
      </c>
      <c r="D3704" s="4">
        <v>-4.0861330000000002</v>
      </c>
      <c r="E3704" s="4">
        <v>-0.95098800000000006</v>
      </c>
      <c r="F3704" s="4">
        <v>1.1035280000000001</v>
      </c>
      <c r="G3704" s="4">
        <v>-6.226915</v>
      </c>
      <c r="H3704" s="4" t="s">
        <v>4497</v>
      </c>
    </row>
    <row r="3705" spans="1:8">
      <c r="A3705" s="4">
        <v>4992</v>
      </c>
      <c r="B3705" s="4">
        <v>2.7981790000000002</v>
      </c>
      <c r="C3705" s="4">
        <v>5.5674000000000001E-2</v>
      </c>
      <c r="D3705" s="4">
        <v>0.90360399999999996</v>
      </c>
      <c r="E3705" s="4">
        <v>0.11222500000000001</v>
      </c>
      <c r="F3705" s="4">
        <v>1.0528949999999999</v>
      </c>
      <c r="G3705" s="4">
        <v>-0.28698800000000002</v>
      </c>
      <c r="H3705" s="4" t="s">
        <v>4498</v>
      </c>
    </row>
    <row r="3706" spans="1:8">
      <c r="A3706" s="4">
        <v>4993</v>
      </c>
      <c r="B3706" s="4">
        <v>0.93340400000000001</v>
      </c>
      <c r="C3706" s="4">
        <v>-0.96986499999999998</v>
      </c>
      <c r="D3706" s="4">
        <v>0.32774900000000001</v>
      </c>
      <c r="E3706" s="4">
        <v>1.188256</v>
      </c>
      <c r="F3706" s="4">
        <v>0.43268899999999999</v>
      </c>
      <c r="G3706" s="4">
        <v>-1.450142</v>
      </c>
      <c r="H3706" s="4" t="s">
        <v>4499</v>
      </c>
    </row>
    <row r="3707" spans="1:8">
      <c r="A3707" s="4">
        <v>4994</v>
      </c>
      <c r="B3707" s="4">
        <v>4.3952429999999998</v>
      </c>
      <c r="C3707" s="4">
        <v>-1.0119009999999999</v>
      </c>
      <c r="D3707" s="4">
        <v>-0.85722100000000001</v>
      </c>
      <c r="E3707" s="4">
        <v>4.3124089999999997</v>
      </c>
      <c r="F3707" s="4">
        <v>1.01084</v>
      </c>
      <c r="G3707" s="4">
        <v>-2.3563350000000001</v>
      </c>
      <c r="H3707" s="4" t="s">
        <v>4500</v>
      </c>
    </row>
    <row r="3708" spans="1:8">
      <c r="A3708" s="4">
        <v>4995</v>
      </c>
      <c r="B3708" s="4">
        <v>-1.321977</v>
      </c>
      <c r="C3708" s="4">
        <v>1.8495189999999999</v>
      </c>
      <c r="D3708" s="4">
        <v>-4.3557129999999997</v>
      </c>
      <c r="E3708" s="4">
        <v>1.3302179999999999</v>
      </c>
      <c r="F3708" s="4">
        <v>0.229377</v>
      </c>
      <c r="G3708" s="4">
        <v>-3.940334</v>
      </c>
      <c r="H3708" s="4" t="s">
        <v>4501</v>
      </c>
    </row>
    <row r="3709" spans="1:8">
      <c r="A3709" s="4">
        <v>4996</v>
      </c>
      <c r="B3709" s="4">
        <v>-1.280689</v>
      </c>
      <c r="C3709" s="4">
        <v>-0.99693299999999996</v>
      </c>
      <c r="D3709" s="4">
        <v>-2.2957329999999998</v>
      </c>
      <c r="E3709" s="4">
        <v>-2.730559</v>
      </c>
      <c r="F3709" s="4">
        <v>-1.101537</v>
      </c>
      <c r="G3709" s="4">
        <v>-1.9025399999999999</v>
      </c>
      <c r="H3709" s="4" t="s">
        <v>4502</v>
      </c>
    </row>
    <row r="3710" spans="1:8">
      <c r="A3710" s="4">
        <v>4997</v>
      </c>
      <c r="B3710" s="4">
        <v>2.5466600000000001</v>
      </c>
      <c r="C3710" s="4">
        <v>-0.26695999999999998</v>
      </c>
      <c r="D3710" s="4">
        <v>-2.951562</v>
      </c>
      <c r="E3710" s="4">
        <v>-0.88448300000000002</v>
      </c>
      <c r="F3710" s="4">
        <v>0.53774100000000002</v>
      </c>
      <c r="G3710" s="4">
        <v>-2.6913290000000001</v>
      </c>
      <c r="H3710" s="4" t="s">
        <v>4503</v>
      </c>
    </row>
    <row r="3711" spans="1:8">
      <c r="A3711" s="4">
        <v>4998</v>
      </c>
      <c r="B3711" s="4">
        <v>-1.963819</v>
      </c>
      <c r="C3711" s="4">
        <v>0.15248100000000001</v>
      </c>
      <c r="D3711" s="4">
        <v>0.90080000000000005</v>
      </c>
      <c r="E3711" s="4">
        <v>-3.7632189999999999</v>
      </c>
      <c r="F3711" s="4">
        <v>-1.026324</v>
      </c>
      <c r="G3711" s="4">
        <v>-8.0262E-2</v>
      </c>
      <c r="H3711" s="4" t="s">
        <v>4504</v>
      </c>
    </row>
    <row r="3712" spans="1:8">
      <c r="A3712" s="4">
        <v>4999</v>
      </c>
      <c r="B3712" s="4">
        <v>1.172693</v>
      </c>
      <c r="C3712" s="4">
        <v>-0.108748</v>
      </c>
      <c r="D3712" s="4">
        <v>-3.6103830000000001</v>
      </c>
      <c r="E3712" s="4">
        <v>1.8940459999999999</v>
      </c>
      <c r="F3712" s="4">
        <v>0.98455999999999999</v>
      </c>
      <c r="G3712" s="4">
        <v>-3.6472769999999999</v>
      </c>
      <c r="H3712" s="4" t="s">
        <v>4505</v>
      </c>
    </row>
    <row r="3713" spans="1:8">
      <c r="A3713" s="4">
        <v>5000</v>
      </c>
      <c r="B3713" s="4">
        <v>-0.61120600000000003</v>
      </c>
      <c r="C3713" s="4">
        <v>-1.154366</v>
      </c>
      <c r="D3713" s="4">
        <v>-1.1484890000000001</v>
      </c>
      <c r="E3713" s="4">
        <v>7.6250999999999999E-2</v>
      </c>
      <c r="F3713" s="4">
        <v>5.4774000000000003E-2</v>
      </c>
      <c r="G3713" s="4">
        <v>-0.55398800000000004</v>
      </c>
      <c r="H3713" s="4" t="s">
        <v>4506</v>
      </c>
    </row>
    <row r="3714" spans="1:8">
      <c r="A3714" s="4">
        <v>5001</v>
      </c>
      <c r="B3714" s="4">
        <v>-8.3879999999999996E-3</v>
      </c>
      <c r="C3714" s="4">
        <v>-1.0888850000000001</v>
      </c>
      <c r="D3714" s="4">
        <v>-3.0985369999999999</v>
      </c>
      <c r="E3714" s="4">
        <v>2.1701679999999999</v>
      </c>
      <c r="F3714" s="4">
        <v>0.82653699999999997</v>
      </c>
      <c r="G3714" s="4">
        <v>-3.6825999999999999</v>
      </c>
      <c r="H3714" s="4" t="s">
        <v>4507</v>
      </c>
    </row>
    <row r="3715" spans="1:8">
      <c r="A3715" s="4">
        <v>5002</v>
      </c>
      <c r="B3715" s="4">
        <v>0.32413700000000001</v>
      </c>
      <c r="C3715" s="4">
        <v>0.16849500000000001</v>
      </c>
      <c r="D3715" s="4">
        <v>2.8525520000000002</v>
      </c>
      <c r="E3715" s="4">
        <v>0.37879699999999999</v>
      </c>
      <c r="F3715" s="4">
        <v>-5.2540000000000003E-2</v>
      </c>
      <c r="G3715" s="4">
        <v>3.5634920000000001</v>
      </c>
      <c r="H3715" s="4" t="s">
        <v>4508</v>
      </c>
    </row>
    <row r="3716" spans="1:8">
      <c r="A3716" s="4">
        <v>5003</v>
      </c>
      <c r="B3716" s="4">
        <v>4.0658139999999996</v>
      </c>
      <c r="C3716" s="4">
        <v>-0.33919899999999997</v>
      </c>
      <c r="D3716" s="4">
        <v>1.1060300000000001</v>
      </c>
      <c r="E3716" s="4">
        <v>-0.61247600000000002</v>
      </c>
      <c r="F3716" s="4">
        <v>-1.2530840000000001</v>
      </c>
      <c r="G3716" s="4">
        <v>1.3837919999999999</v>
      </c>
      <c r="H3716" s="4" t="s">
        <v>4509</v>
      </c>
    </row>
    <row r="3717" spans="1:8">
      <c r="A3717" s="4">
        <v>5004</v>
      </c>
      <c r="B3717" s="4">
        <v>-1.435184</v>
      </c>
      <c r="C3717" s="4">
        <v>2.6575120000000001</v>
      </c>
      <c r="D3717" s="4">
        <v>-1.4996780000000001</v>
      </c>
      <c r="E3717" s="4">
        <v>-6.6827360000000002</v>
      </c>
      <c r="F3717" s="4">
        <v>-1.770508</v>
      </c>
      <c r="G3717" s="4">
        <v>-0.171072</v>
      </c>
      <c r="H3717" s="4" t="s">
        <v>4510</v>
      </c>
    </row>
    <row r="3718" spans="1:8">
      <c r="A3718" s="4">
        <v>5005</v>
      </c>
      <c r="B3718" s="4">
        <v>7.8874E-2</v>
      </c>
      <c r="C3718" s="4">
        <v>0.187304</v>
      </c>
      <c r="D3718" s="4">
        <v>1.049382</v>
      </c>
      <c r="E3718" s="4">
        <v>-1.9054180000000001</v>
      </c>
      <c r="F3718" s="4">
        <v>-1.0467820000000001</v>
      </c>
      <c r="G3718" s="4">
        <v>1.813804</v>
      </c>
      <c r="H3718" s="4" t="s">
        <v>4511</v>
      </c>
    </row>
    <row r="3719" spans="1:8">
      <c r="A3719" s="4">
        <v>5006</v>
      </c>
      <c r="B3719" s="4">
        <v>-3.0123389999999999</v>
      </c>
      <c r="C3719" s="4">
        <v>1.209665</v>
      </c>
      <c r="D3719" s="4">
        <v>-1.664755</v>
      </c>
      <c r="E3719" s="4">
        <v>0.539991</v>
      </c>
      <c r="F3719" s="4">
        <v>0.57308599999999998</v>
      </c>
      <c r="G3719" s="4">
        <v>-0.21499299999999999</v>
      </c>
      <c r="H3719" s="4" t="s">
        <v>4512</v>
      </c>
    </row>
    <row r="3720" spans="1:8">
      <c r="A3720" s="4">
        <v>5007</v>
      </c>
      <c r="B3720" s="4">
        <v>-6.7731919999999999</v>
      </c>
      <c r="C3720" s="4">
        <v>1.220696</v>
      </c>
      <c r="D3720" s="4">
        <v>1.6802649999999999</v>
      </c>
      <c r="E3720" s="4">
        <v>-1.4571149999999999</v>
      </c>
      <c r="F3720" s="4">
        <v>0.131604</v>
      </c>
      <c r="G3720" s="4">
        <v>1.195932</v>
      </c>
      <c r="H3720" s="4" t="s">
        <v>4513</v>
      </c>
    </row>
    <row r="3721" spans="1:8">
      <c r="A3721" s="4">
        <v>5008</v>
      </c>
      <c r="B3721" s="4">
        <v>-3.030783</v>
      </c>
      <c r="C3721" s="4">
        <v>0.25389099999999998</v>
      </c>
      <c r="D3721" s="4">
        <v>1.2634099999999999</v>
      </c>
      <c r="E3721" s="4">
        <v>-0.25144499999999997</v>
      </c>
      <c r="F3721" s="4">
        <v>0.78383700000000001</v>
      </c>
      <c r="G3721" s="4">
        <v>1.3417289999999999</v>
      </c>
      <c r="H3721" s="4" t="s">
        <v>4514</v>
      </c>
    </row>
    <row r="3722" spans="1:8">
      <c r="A3722" s="4">
        <v>5009</v>
      </c>
      <c r="B3722" s="4">
        <v>1.1608879999999999</v>
      </c>
      <c r="C3722" s="4">
        <v>0.14840800000000001</v>
      </c>
      <c r="D3722" s="4">
        <v>1.2849999999999999E-3</v>
      </c>
      <c r="E3722" s="4">
        <v>-0.72243500000000005</v>
      </c>
      <c r="F3722" s="4">
        <v>-0.283833</v>
      </c>
      <c r="G3722" s="4">
        <v>0.33494200000000002</v>
      </c>
      <c r="H3722" s="4" t="s">
        <v>4515</v>
      </c>
    </row>
    <row r="3723" spans="1:8">
      <c r="A3723" s="4">
        <v>5010</v>
      </c>
      <c r="B3723" s="4">
        <v>0.45799600000000001</v>
      </c>
      <c r="C3723" s="4">
        <v>-1.3489009999999999</v>
      </c>
      <c r="D3723" s="4">
        <v>1.676876</v>
      </c>
      <c r="E3723" s="4">
        <v>-2.1772109999999998</v>
      </c>
      <c r="F3723" s="4">
        <v>0.65024199999999999</v>
      </c>
      <c r="G3723" s="4">
        <v>2.3107129999999998</v>
      </c>
      <c r="H3723" s="4" t="s">
        <v>4516</v>
      </c>
    </row>
    <row r="3724" spans="1:8">
      <c r="A3724" s="4">
        <v>5011</v>
      </c>
      <c r="B3724" s="4">
        <v>-8.9663000000000007E-2</v>
      </c>
      <c r="C3724" s="4">
        <v>-2.7018230000000001</v>
      </c>
      <c r="D3724" s="4">
        <v>0.47280499999999998</v>
      </c>
      <c r="E3724" s="4">
        <v>-3.9113150000000001</v>
      </c>
      <c r="F3724" s="4">
        <v>-1.4018090000000001</v>
      </c>
      <c r="G3724" s="4">
        <v>1.2704770000000001</v>
      </c>
      <c r="H3724" s="4" t="s">
        <v>4517</v>
      </c>
    </row>
    <row r="3725" spans="1:8">
      <c r="A3725" s="4">
        <v>5012</v>
      </c>
      <c r="B3725" s="4">
        <v>3.0239509999999998</v>
      </c>
      <c r="C3725" s="4">
        <v>9.8470000000000002E-2</v>
      </c>
      <c r="D3725" s="4">
        <v>0.787798</v>
      </c>
      <c r="E3725" s="4">
        <v>5.2872000000000002E-2</v>
      </c>
      <c r="F3725" s="4">
        <v>0.87109599999999998</v>
      </c>
      <c r="G3725" s="4">
        <v>4.6826210000000001</v>
      </c>
      <c r="H3725" s="4" t="s">
        <v>4518</v>
      </c>
    </row>
    <row r="3726" spans="1:8">
      <c r="A3726" s="4">
        <v>5013</v>
      </c>
      <c r="B3726" s="4">
        <v>-3.0996519999999999</v>
      </c>
      <c r="C3726" s="4">
        <v>0.63309800000000005</v>
      </c>
      <c r="D3726" s="4">
        <v>1.4738929999999999</v>
      </c>
      <c r="E3726" s="4">
        <v>-4.028988</v>
      </c>
      <c r="F3726" s="4">
        <v>-1.6352040000000001</v>
      </c>
      <c r="G3726" s="4">
        <v>2.1480649999999999</v>
      </c>
      <c r="H3726" s="4" t="s">
        <v>4519</v>
      </c>
    </row>
    <row r="3727" spans="1:8">
      <c r="A3727" s="4">
        <v>5014</v>
      </c>
      <c r="B3727" s="4">
        <v>-3.13666</v>
      </c>
      <c r="C3727" s="4">
        <v>0.92050100000000001</v>
      </c>
      <c r="D3727" s="4">
        <v>0.82345400000000002</v>
      </c>
      <c r="E3727" s="4">
        <v>-0.565056</v>
      </c>
      <c r="F3727" s="4">
        <v>-0.55799299999999996</v>
      </c>
      <c r="G3727" s="4">
        <v>1.4077949999999999</v>
      </c>
      <c r="H3727" s="4" t="s">
        <v>4520</v>
      </c>
    </row>
    <row r="3728" spans="1:8">
      <c r="A3728" s="4">
        <v>5015</v>
      </c>
      <c r="B3728" s="4">
        <v>0.21337500000000001</v>
      </c>
      <c r="C3728" s="4">
        <v>-0.79627599999999998</v>
      </c>
      <c r="D3728" s="4">
        <v>1.0771189999999999</v>
      </c>
      <c r="E3728" s="4">
        <v>-1.8223240000000001</v>
      </c>
      <c r="F3728" s="4">
        <v>-2.6125479999999999</v>
      </c>
      <c r="G3728" s="4">
        <v>2.4130820000000002</v>
      </c>
      <c r="H3728" s="4" t="s">
        <v>4521</v>
      </c>
    </row>
    <row r="3729" spans="1:8">
      <c r="A3729" s="4">
        <v>5016</v>
      </c>
      <c r="B3729" s="4">
        <v>-0.26346999999999998</v>
      </c>
      <c r="C3729" s="4">
        <v>1.3283670000000001</v>
      </c>
      <c r="D3729" s="4">
        <v>-6.1336890000000004</v>
      </c>
      <c r="E3729" s="4">
        <v>1.546821</v>
      </c>
      <c r="F3729" s="4">
        <v>1.323812</v>
      </c>
      <c r="G3729" s="4">
        <v>-5.534319</v>
      </c>
      <c r="H3729" s="4" t="s">
        <v>4522</v>
      </c>
    </row>
    <row r="3730" spans="1:8">
      <c r="A3730" s="4">
        <v>5017</v>
      </c>
      <c r="B3730" s="4">
        <v>-2.0843630000000002</v>
      </c>
      <c r="C3730" s="4">
        <v>1.994059</v>
      </c>
      <c r="D3730" s="4">
        <v>0.69045900000000004</v>
      </c>
      <c r="E3730" s="4">
        <v>0.22071399999999999</v>
      </c>
      <c r="F3730" s="4">
        <v>0.94267299999999998</v>
      </c>
      <c r="G3730" s="4">
        <v>1.111361</v>
      </c>
      <c r="H3730" s="4" t="s">
        <v>4523</v>
      </c>
    </row>
    <row r="3731" spans="1:8">
      <c r="A3731" s="4">
        <v>5018</v>
      </c>
      <c r="B3731" s="4">
        <v>0.85766500000000001</v>
      </c>
      <c r="C3731" s="4">
        <v>-0.89226000000000005</v>
      </c>
      <c r="D3731" s="4">
        <v>1.174005</v>
      </c>
      <c r="E3731" s="4">
        <v>-0.56253799999999998</v>
      </c>
      <c r="F3731" s="4">
        <v>-1.918504</v>
      </c>
      <c r="G3731" s="4">
        <v>-0.87089300000000003</v>
      </c>
      <c r="H3731" s="4" t="s">
        <v>4524</v>
      </c>
    </row>
    <row r="3732" spans="1:8">
      <c r="A3732" s="4">
        <v>5019</v>
      </c>
      <c r="B3732" s="4">
        <v>5.8589000000000002E-2</v>
      </c>
      <c r="C3732" s="4">
        <v>-1.6538710000000001</v>
      </c>
      <c r="D3732" s="4">
        <v>-0.46887600000000001</v>
      </c>
      <c r="E3732" s="4">
        <v>-0.21559300000000001</v>
      </c>
      <c r="F3732" s="4">
        <v>-1.4060980000000001</v>
      </c>
      <c r="G3732" s="4">
        <v>-2.6129980000000002</v>
      </c>
      <c r="H3732" s="4" t="s">
        <v>4525</v>
      </c>
    </row>
    <row r="3733" spans="1:8">
      <c r="A3733" s="4">
        <v>5020</v>
      </c>
      <c r="B3733" s="4">
        <v>0.36612499999999998</v>
      </c>
      <c r="C3733" s="4">
        <v>-0.32331799999999999</v>
      </c>
      <c r="D3733" s="4">
        <v>1.0490679999999999</v>
      </c>
      <c r="E3733" s="4">
        <v>-1.1333549999999999</v>
      </c>
      <c r="F3733" s="4">
        <v>-0.67768099999999998</v>
      </c>
      <c r="G3733" s="4">
        <v>0.90774600000000005</v>
      </c>
      <c r="H3733" s="4" t="s">
        <v>4526</v>
      </c>
    </row>
    <row r="3734" spans="1:8">
      <c r="A3734" s="4">
        <v>5021</v>
      </c>
      <c r="B3734" s="4">
        <v>2.2182919999999999</v>
      </c>
      <c r="C3734" s="4">
        <v>-1.0975870000000001</v>
      </c>
      <c r="D3734" s="4">
        <v>0.74999899999999997</v>
      </c>
      <c r="E3734" s="4">
        <v>2.3959980000000001</v>
      </c>
      <c r="F3734" s="4">
        <v>-0.28739300000000001</v>
      </c>
      <c r="G3734" s="4">
        <v>0.81746700000000005</v>
      </c>
      <c r="H3734" s="4" t="s">
        <v>4527</v>
      </c>
    </row>
    <row r="3735" spans="1:8">
      <c r="A3735" s="4">
        <v>5022</v>
      </c>
      <c r="B3735" s="4">
        <v>-7.7953400000000004</v>
      </c>
      <c r="C3735" s="4">
        <v>2.848929</v>
      </c>
      <c r="D3735" s="4">
        <v>-1.41858</v>
      </c>
      <c r="E3735" s="4">
        <v>-3.2753510000000001</v>
      </c>
      <c r="F3735" s="4">
        <v>-1.148844</v>
      </c>
      <c r="G3735" s="4">
        <v>-1.2582690000000001</v>
      </c>
      <c r="H3735" s="4" t="s">
        <v>4528</v>
      </c>
    </row>
    <row r="3736" spans="1:8">
      <c r="A3736" s="4">
        <v>5023</v>
      </c>
      <c r="B3736" s="4">
        <v>0.71744300000000005</v>
      </c>
      <c r="C3736" s="4">
        <v>-1.3793820000000001</v>
      </c>
      <c r="D3736" s="4">
        <v>-0.51137299999999997</v>
      </c>
      <c r="E3736" s="4">
        <v>1.18693</v>
      </c>
      <c r="F3736" s="4">
        <v>-0.32685900000000001</v>
      </c>
      <c r="G3736" s="4">
        <v>0.37672</v>
      </c>
      <c r="H3736" s="4" t="s">
        <v>4529</v>
      </c>
    </row>
    <row r="3737" spans="1:8">
      <c r="A3737" s="4">
        <v>5024</v>
      </c>
      <c r="B3737" s="4">
        <v>0.95545100000000005</v>
      </c>
      <c r="C3737" s="4">
        <v>-0.138017</v>
      </c>
      <c r="D3737" s="4">
        <v>-2.0875810000000001</v>
      </c>
      <c r="E3737" s="4">
        <v>0.36252499999999999</v>
      </c>
      <c r="F3737" s="4">
        <v>-7.0333999999999994E-2</v>
      </c>
      <c r="G3737" s="4">
        <v>-0.80278899999999997</v>
      </c>
      <c r="H3737" s="4" t="s">
        <v>4530</v>
      </c>
    </row>
    <row r="3738" spans="1:8">
      <c r="A3738" s="4">
        <v>5025</v>
      </c>
      <c r="B3738" s="4">
        <v>0.48933100000000002</v>
      </c>
      <c r="C3738" s="4">
        <v>0.21420500000000001</v>
      </c>
      <c r="D3738" s="4">
        <v>-3.8032819999999998</v>
      </c>
      <c r="E3738" s="4">
        <v>1.594104</v>
      </c>
      <c r="F3738" s="4">
        <v>-1.457368</v>
      </c>
      <c r="G3738" s="4">
        <v>-4.0810180000000003</v>
      </c>
      <c r="H3738" s="4" t="s">
        <v>4531</v>
      </c>
    </row>
    <row r="3739" spans="1:8">
      <c r="A3739" s="4">
        <v>5026</v>
      </c>
      <c r="B3739" s="4">
        <v>-1.7054009999999999</v>
      </c>
      <c r="C3739" s="4">
        <v>0.85346100000000003</v>
      </c>
      <c r="D3739" s="4">
        <v>0.52602899999999997</v>
      </c>
      <c r="E3739" s="4">
        <v>6.2929370000000002</v>
      </c>
      <c r="F3739" s="4">
        <v>0.236095</v>
      </c>
      <c r="G3739" s="4">
        <v>2.1787000000000001E-2</v>
      </c>
      <c r="H3739" s="4" t="s">
        <v>4532</v>
      </c>
    </row>
    <row r="3740" spans="1:8">
      <c r="A3740" s="4">
        <v>5027</v>
      </c>
      <c r="B3740" s="4">
        <v>1.9801329999999999</v>
      </c>
      <c r="C3740" s="4">
        <v>0.487846</v>
      </c>
      <c r="D3740" s="4">
        <v>-2.1389360000000002</v>
      </c>
      <c r="E3740" s="4">
        <v>7.1682009999999998</v>
      </c>
      <c r="F3740" s="4">
        <v>0.46326600000000001</v>
      </c>
      <c r="G3740" s="4">
        <v>-2.3018420000000002</v>
      </c>
      <c r="H3740" s="4" t="s">
        <v>4533</v>
      </c>
    </row>
    <row r="3741" spans="1:8">
      <c r="A3741" s="4">
        <v>5028</v>
      </c>
      <c r="B3741" s="4">
        <v>-0.26693699999999998</v>
      </c>
      <c r="C3741" s="4">
        <v>2.5193189999999999</v>
      </c>
      <c r="D3741" s="4">
        <v>-2.4539550000000001</v>
      </c>
      <c r="E3741" s="4">
        <v>3.6301779999999999</v>
      </c>
      <c r="F3741" s="4">
        <v>3.4750939999999999</v>
      </c>
      <c r="G3741" s="4">
        <v>-3.8696299999999999</v>
      </c>
      <c r="H3741" s="4" t="s">
        <v>4534</v>
      </c>
    </row>
    <row r="3742" spans="1:8">
      <c r="A3742" s="4">
        <v>5029</v>
      </c>
      <c r="B3742" s="4">
        <v>-3.078627</v>
      </c>
      <c r="C3742" s="4">
        <v>0.490981</v>
      </c>
      <c r="D3742" s="4">
        <v>-0.70233199999999996</v>
      </c>
      <c r="E3742" s="4">
        <v>1.766618</v>
      </c>
      <c r="F3742" s="4">
        <v>-0.92587900000000001</v>
      </c>
      <c r="G3742" s="4">
        <v>-2.807445</v>
      </c>
      <c r="H3742" s="4" t="s">
        <v>4535</v>
      </c>
    </row>
    <row r="3743" spans="1:8">
      <c r="A3743" s="4">
        <v>5030</v>
      </c>
      <c r="B3743" s="4">
        <v>-0.87373400000000001</v>
      </c>
      <c r="C3743" s="4">
        <v>0.48129</v>
      </c>
      <c r="D3743" s="4">
        <v>-2.3538429999999999</v>
      </c>
      <c r="E3743" s="4">
        <v>1.696002</v>
      </c>
      <c r="F3743" s="4">
        <v>-0.33033600000000002</v>
      </c>
      <c r="G3743" s="4">
        <v>-1.6958839999999999</v>
      </c>
      <c r="H3743" s="4" t="s">
        <v>4536</v>
      </c>
    </row>
    <row r="3744" spans="1:8">
      <c r="A3744" s="4">
        <v>5031</v>
      </c>
      <c r="B3744" s="4">
        <v>-0.97734299999999996</v>
      </c>
      <c r="C3744" s="4">
        <v>0.20581099999999999</v>
      </c>
      <c r="D3744" s="4">
        <v>0.75991600000000004</v>
      </c>
      <c r="E3744" s="4">
        <v>-1.1999850000000001</v>
      </c>
      <c r="F3744" s="4">
        <v>-8.9417999999999997E-2</v>
      </c>
      <c r="G3744" s="4">
        <v>1.073259</v>
      </c>
      <c r="H3744" s="4" t="s">
        <v>4537</v>
      </c>
    </row>
    <row r="3745" spans="1:8">
      <c r="A3745" s="4">
        <v>5032</v>
      </c>
      <c r="B3745" s="4">
        <v>-0.52372799999999997</v>
      </c>
      <c r="C3745" s="4">
        <v>-0.89239199999999996</v>
      </c>
      <c r="D3745" s="4">
        <v>-1.6768270000000001</v>
      </c>
      <c r="E3745" s="4">
        <v>0.254027</v>
      </c>
      <c r="F3745" s="4">
        <v>0.15553800000000001</v>
      </c>
      <c r="G3745" s="4">
        <v>-2.4753820000000002</v>
      </c>
      <c r="H3745" s="4" t="s">
        <v>4538</v>
      </c>
    </row>
    <row r="3746" spans="1:8">
      <c r="A3746" s="4">
        <v>5033</v>
      </c>
      <c r="B3746" s="4">
        <v>-4.6029949999999999</v>
      </c>
      <c r="C3746" s="4">
        <v>1.6207020000000001</v>
      </c>
      <c r="D3746" s="4">
        <v>-0.61358800000000002</v>
      </c>
      <c r="E3746" s="4">
        <v>-4.9281629999999996</v>
      </c>
      <c r="F3746" s="4">
        <v>-1.5526359999999999</v>
      </c>
      <c r="G3746" s="4">
        <v>-2.9920520000000002</v>
      </c>
      <c r="H3746" s="4" t="s">
        <v>4539</v>
      </c>
    </row>
    <row r="3747" spans="1:8">
      <c r="A3747" s="4">
        <v>5034</v>
      </c>
      <c r="B3747" s="4">
        <v>1.7576860000000001</v>
      </c>
      <c r="C3747" s="4">
        <v>-0.82423500000000005</v>
      </c>
      <c r="D3747" s="4">
        <v>1.1745680000000001</v>
      </c>
      <c r="E3747" s="4">
        <v>0.65250600000000003</v>
      </c>
      <c r="F3747" s="4">
        <v>-0.31561699999999998</v>
      </c>
      <c r="G3747" s="4">
        <v>-1.547078</v>
      </c>
      <c r="H3747" s="4" t="s">
        <v>4540</v>
      </c>
    </row>
    <row r="3748" spans="1:8">
      <c r="A3748" s="4">
        <v>5035</v>
      </c>
      <c r="B3748" s="4">
        <v>1.805223</v>
      </c>
      <c r="C3748" s="4">
        <v>-0.66323399999999999</v>
      </c>
      <c r="D3748" s="4">
        <v>-0.40659899999999999</v>
      </c>
      <c r="E3748" s="4">
        <v>0.436863</v>
      </c>
      <c r="F3748" s="4">
        <v>-0.210003</v>
      </c>
      <c r="G3748" s="4">
        <v>-0.23657900000000001</v>
      </c>
      <c r="H3748" s="4" t="s">
        <v>4541</v>
      </c>
    </row>
    <row r="3749" spans="1:8">
      <c r="A3749" s="4">
        <v>5036</v>
      </c>
      <c r="B3749" s="4">
        <v>-0.50095299999999998</v>
      </c>
      <c r="C3749" s="4">
        <v>-0.71452099999999996</v>
      </c>
      <c r="D3749" s="4">
        <v>-1.597845</v>
      </c>
      <c r="E3749" s="4">
        <v>2.3099910000000001</v>
      </c>
      <c r="F3749" s="4">
        <v>0.88136700000000001</v>
      </c>
      <c r="G3749" s="4">
        <v>0.122317</v>
      </c>
      <c r="H3749" s="4" t="s">
        <v>4542</v>
      </c>
    </row>
    <row r="3750" spans="1:8">
      <c r="A3750" s="4">
        <v>5037</v>
      </c>
      <c r="B3750" s="4">
        <v>1.9097759999999999</v>
      </c>
      <c r="C3750" s="4">
        <v>-1.0289569999999999</v>
      </c>
      <c r="D3750" s="4">
        <v>-1.446528</v>
      </c>
      <c r="E3750" s="4">
        <v>6.0099929999999997</v>
      </c>
      <c r="F3750" s="4">
        <v>1.3763049999999999</v>
      </c>
      <c r="G3750" s="4">
        <v>-2.484918</v>
      </c>
      <c r="H3750" s="4" t="s">
        <v>4543</v>
      </c>
    </row>
    <row r="3751" spans="1:8">
      <c r="A3751" s="4">
        <v>5038</v>
      </c>
      <c r="B3751" s="4">
        <v>-0.75500500000000004</v>
      </c>
      <c r="C3751" s="4">
        <v>0.29628700000000002</v>
      </c>
      <c r="D3751" s="4">
        <v>-0.16045899999999999</v>
      </c>
      <c r="E3751" s="4">
        <v>0.749919</v>
      </c>
      <c r="F3751" s="4">
        <v>0.190162</v>
      </c>
      <c r="G3751" s="4">
        <v>1.304311</v>
      </c>
      <c r="H3751" s="4" t="s">
        <v>4544</v>
      </c>
    </row>
    <row r="3752" spans="1:8">
      <c r="A3752" s="4">
        <v>5039</v>
      </c>
      <c r="B3752" s="4">
        <v>-2.493668</v>
      </c>
      <c r="C3752" s="4">
        <v>-0.288464</v>
      </c>
      <c r="D3752" s="4">
        <v>0.61193299999999995</v>
      </c>
      <c r="E3752" s="4">
        <v>-1.654909</v>
      </c>
      <c r="F3752" s="4">
        <v>-1.0839019999999999</v>
      </c>
      <c r="G3752" s="4">
        <v>0.642455</v>
      </c>
      <c r="H3752" s="4" t="s">
        <v>4545</v>
      </c>
    </row>
    <row r="3753" spans="1:8">
      <c r="A3753" s="4">
        <v>5040</v>
      </c>
      <c r="B3753" s="4">
        <v>3.36842</v>
      </c>
      <c r="C3753" s="4">
        <v>-3.7637860000000001</v>
      </c>
      <c r="D3753" s="4">
        <v>-2.1324000000000001</v>
      </c>
      <c r="E3753" s="4">
        <v>-1.0536460000000001</v>
      </c>
      <c r="F3753" s="4">
        <v>-4.3158000000000002E-2</v>
      </c>
      <c r="G3753" s="4">
        <v>-5.9206690000000002</v>
      </c>
      <c r="H3753" s="4" t="s">
        <v>4546</v>
      </c>
    </row>
    <row r="3754" spans="1:8">
      <c r="A3754" s="4">
        <v>5041</v>
      </c>
      <c r="B3754" s="4">
        <v>-1.3750469999999999</v>
      </c>
      <c r="C3754" s="4">
        <v>-0.73936599999999997</v>
      </c>
      <c r="D3754" s="4">
        <v>1.9760720000000001</v>
      </c>
      <c r="E3754" s="4">
        <v>-2.8563710000000002</v>
      </c>
      <c r="F3754" s="4">
        <v>0.92148600000000003</v>
      </c>
      <c r="G3754" s="4">
        <v>0.82403599999999999</v>
      </c>
      <c r="H3754" s="4" t="s">
        <v>4547</v>
      </c>
    </row>
    <row r="3755" spans="1:8">
      <c r="A3755" s="4">
        <v>5042</v>
      </c>
      <c r="B3755" s="4">
        <v>2.004146</v>
      </c>
      <c r="C3755" s="4">
        <v>2.1281219999999998</v>
      </c>
      <c r="D3755" s="4">
        <v>-1.66438</v>
      </c>
      <c r="E3755" s="4">
        <v>3.0318749999999999</v>
      </c>
      <c r="F3755" s="4">
        <v>0.20980699999999999</v>
      </c>
      <c r="G3755" s="4">
        <v>-0.31388300000000002</v>
      </c>
      <c r="H3755" s="4" t="s">
        <v>4548</v>
      </c>
    </row>
    <row r="3756" spans="1:8">
      <c r="A3756" s="4">
        <v>5043</v>
      </c>
      <c r="B3756" s="4">
        <v>7.7796459999999996</v>
      </c>
      <c r="C3756" s="4">
        <v>-3.6182609999999999</v>
      </c>
      <c r="D3756" s="4">
        <v>-0.101173</v>
      </c>
      <c r="E3756" s="4">
        <v>3.4261539999999999</v>
      </c>
      <c r="F3756" s="4">
        <v>1.970307</v>
      </c>
      <c r="G3756" s="4">
        <v>-3.4227699999999999</v>
      </c>
      <c r="H3756" s="4" t="s">
        <v>4549</v>
      </c>
    </row>
    <row r="3757" spans="1:8">
      <c r="A3757" s="4">
        <v>5044</v>
      </c>
      <c r="B3757" s="4">
        <v>5.4116419999999996</v>
      </c>
      <c r="C3757" s="4">
        <v>-1.057876</v>
      </c>
      <c r="D3757" s="4">
        <v>1.998483</v>
      </c>
      <c r="E3757" s="4">
        <v>1.598139</v>
      </c>
      <c r="F3757" s="4">
        <v>2.009538</v>
      </c>
      <c r="G3757" s="4">
        <v>0.124664</v>
      </c>
      <c r="H3757" s="4" t="s">
        <v>4550</v>
      </c>
    </row>
    <row r="3758" spans="1:8">
      <c r="A3758" s="4">
        <v>5045</v>
      </c>
      <c r="B3758" s="4">
        <v>-1.013992</v>
      </c>
      <c r="C3758" s="4">
        <v>0.46548400000000001</v>
      </c>
      <c r="D3758" s="4">
        <v>0.94225099999999995</v>
      </c>
      <c r="E3758" s="4">
        <v>-2.0827390000000001</v>
      </c>
      <c r="F3758" s="4">
        <v>-0.45965</v>
      </c>
      <c r="G3758" s="4">
        <v>0.73956599999999995</v>
      </c>
      <c r="H3758" s="4" t="s">
        <v>4551</v>
      </c>
    </row>
    <row r="3759" spans="1:8">
      <c r="A3759" s="4">
        <v>5046</v>
      </c>
      <c r="B3759" s="4">
        <v>-3.857615</v>
      </c>
      <c r="C3759" s="4">
        <v>0.204212</v>
      </c>
      <c r="D3759" s="4">
        <v>1.0608200000000001</v>
      </c>
      <c r="E3759" s="4">
        <v>-4.0478529999999999</v>
      </c>
      <c r="F3759" s="4">
        <v>-1.4648909999999999</v>
      </c>
      <c r="G3759" s="4">
        <v>1.000111</v>
      </c>
      <c r="H3759" s="4" t="s">
        <v>4552</v>
      </c>
    </row>
    <row r="3760" spans="1:8">
      <c r="A3760" s="4">
        <v>5047</v>
      </c>
      <c r="B3760" s="4">
        <v>-0.25688499999999997</v>
      </c>
      <c r="C3760" s="4">
        <v>-2.3072460000000001</v>
      </c>
      <c r="D3760" s="4">
        <v>-2.0224280000000001</v>
      </c>
      <c r="E3760" s="4">
        <v>4.834416</v>
      </c>
      <c r="F3760" s="4">
        <v>3.801663</v>
      </c>
      <c r="G3760" s="4">
        <v>0.235737</v>
      </c>
      <c r="H3760" s="4" t="s">
        <v>4553</v>
      </c>
    </row>
    <row r="3761" spans="1:8">
      <c r="A3761" s="4">
        <v>5048</v>
      </c>
      <c r="B3761" s="4">
        <v>-1.21977</v>
      </c>
      <c r="C3761" s="4">
        <v>-1.868514</v>
      </c>
      <c r="D3761" s="4">
        <v>-1.9127700000000001</v>
      </c>
      <c r="E3761" s="4">
        <v>2.239322</v>
      </c>
      <c r="F3761" s="4">
        <v>0.99944699999999997</v>
      </c>
      <c r="G3761" s="4">
        <v>-1.4348110000000001</v>
      </c>
      <c r="H3761" s="4" t="s">
        <v>4554</v>
      </c>
    </row>
    <row r="3762" spans="1:8">
      <c r="A3762" s="4">
        <v>5049</v>
      </c>
      <c r="B3762" s="4">
        <v>7.3017190000000003</v>
      </c>
      <c r="C3762" s="4">
        <v>-0.48272399999999999</v>
      </c>
      <c r="D3762" s="4">
        <v>1.346892</v>
      </c>
      <c r="E3762" s="4">
        <v>2.7408830000000002</v>
      </c>
      <c r="F3762" s="4">
        <v>-0.50761100000000003</v>
      </c>
      <c r="G3762" s="4">
        <v>0.87288200000000005</v>
      </c>
      <c r="H3762" s="4" t="s">
        <v>4555</v>
      </c>
    </row>
    <row r="3763" spans="1:8">
      <c r="A3763" s="4">
        <v>5050</v>
      </c>
      <c r="B3763" s="4">
        <v>-2.173924</v>
      </c>
      <c r="C3763" s="4">
        <v>-1.1943379999999999</v>
      </c>
      <c r="D3763" s="4">
        <v>3.017798</v>
      </c>
      <c r="E3763" s="4">
        <v>-7.0469660000000003</v>
      </c>
      <c r="F3763" s="4">
        <v>-3.1179169999999998</v>
      </c>
      <c r="G3763" s="4">
        <v>1.464037</v>
      </c>
      <c r="H3763" s="4" t="s">
        <v>4556</v>
      </c>
    </row>
    <row r="3764" spans="1:8">
      <c r="A3764" s="4">
        <v>5051</v>
      </c>
      <c r="B3764" s="4">
        <v>2.5230790000000001</v>
      </c>
      <c r="C3764" s="4">
        <v>0.61332600000000004</v>
      </c>
      <c r="D3764" s="4">
        <v>-0.599854</v>
      </c>
      <c r="E3764" s="4">
        <v>4.1354300000000004</v>
      </c>
      <c r="F3764" s="4">
        <v>-0.33429799999999998</v>
      </c>
      <c r="G3764" s="4">
        <v>1.500181</v>
      </c>
      <c r="H3764" s="4" t="s">
        <v>4557</v>
      </c>
    </row>
    <row r="3765" spans="1:8">
      <c r="A3765" s="4">
        <v>5052</v>
      </c>
      <c r="B3765" s="4">
        <v>1.832837</v>
      </c>
      <c r="C3765" s="4">
        <v>-3.2566999999999999E-2</v>
      </c>
      <c r="D3765" s="4">
        <v>1.7400949999999999</v>
      </c>
      <c r="E3765" s="4">
        <v>-3.9170099999999999</v>
      </c>
      <c r="F3765" s="4">
        <v>-2.6736870000000001</v>
      </c>
      <c r="G3765" s="4">
        <v>0.56733</v>
      </c>
      <c r="H3765" s="4" t="s">
        <v>4558</v>
      </c>
    </row>
    <row r="3766" spans="1:8">
      <c r="A3766" s="4">
        <v>5053</v>
      </c>
      <c r="B3766" s="4">
        <v>0.456536</v>
      </c>
      <c r="C3766" s="4">
        <v>0.40257500000000002</v>
      </c>
      <c r="D3766" s="4">
        <v>2.0861190000000001</v>
      </c>
      <c r="E3766" s="4">
        <v>-2.0064380000000002</v>
      </c>
      <c r="F3766" s="4">
        <v>-7.0812E-2</v>
      </c>
      <c r="G3766" s="4">
        <v>0.43690499999999999</v>
      </c>
      <c r="H3766" s="4" t="s">
        <v>4559</v>
      </c>
    </row>
    <row r="3767" spans="1:8">
      <c r="A3767" s="4">
        <v>5054</v>
      </c>
      <c r="B3767" s="4">
        <v>-3.4124729999999999</v>
      </c>
      <c r="C3767" s="4">
        <v>-3.457544</v>
      </c>
      <c r="D3767" s="4">
        <v>-0.35816999999999999</v>
      </c>
      <c r="E3767" s="4">
        <v>-2.7807089999999999</v>
      </c>
      <c r="F3767" s="4">
        <v>-2.3060429999999998</v>
      </c>
      <c r="G3767" s="4">
        <v>-7.3080189999999998</v>
      </c>
      <c r="H3767" s="4" t="s">
        <v>4560</v>
      </c>
    </row>
    <row r="3768" spans="1:8">
      <c r="A3768" s="4">
        <v>5055</v>
      </c>
      <c r="B3768" s="4">
        <v>-0.75461900000000004</v>
      </c>
      <c r="C3768" s="4">
        <v>0.39311699999999999</v>
      </c>
      <c r="D3768" s="4">
        <v>-2.8816169999999999</v>
      </c>
      <c r="E3768" s="4">
        <v>-1.2538659999999999</v>
      </c>
      <c r="F3768" s="4">
        <v>-1.05366</v>
      </c>
      <c r="G3768" s="4">
        <v>-1.3668149999999999</v>
      </c>
      <c r="H3768" s="4" t="s">
        <v>4561</v>
      </c>
    </row>
    <row r="3769" spans="1:8">
      <c r="A3769" s="4">
        <v>5056</v>
      </c>
      <c r="B3769" s="4">
        <v>-4.6467289999999997</v>
      </c>
      <c r="C3769" s="4">
        <v>3.0245419999999998</v>
      </c>
      <c r="D3769" s="4">
        <v>2.9639280000000001</v>
      </c>
      <c r="E3769" s="4">
        <v>1.172417</v>
      </c>
      <c r="F3769" s="4">
        <v>2.050948</v>
      </c>
      <c r="G3769" s="4">
        <v>2.693638</v>
      </c>
      <c r="H3769" s="4" t="s">
        <v>4562</v>
      </c>
    </row>
    <row r="3770" spans="1:8">
      <c r="A3770" s="4">
        <v>5057</v>
      </c>
      <c r="B3770" s="4">
        <v>-12.950125</v>
      </c>
      <c r="C3770" s="4">
        <v>6.927994</v>
      </c>
      <c r="D3770" s="4">
        <v>-7.2565</v>
      </c>
      <c r="E3770" s="4">
        <v>-7.2352309999999997</v>
      </c>
      <c r="F3770" s="4">
        <v>-0.96671899999999999</v>
      </c>
      <c r="G3770" s="4">
        <v>-7.9121329999999999</v>
      </c>
      <c r="H3770" s="4" t="s">
        <v>4563</v>
      </c>
    </row>
    <row r="3771" spans="1:8">
      <c r="A3771" s="4">
        <v>5058</v>
      </c>
      <c r="B3771" s="4">
        <v>-4.5942360000000004</v>
      </c>
      <c r="C3771" s="4">
        <v>1.1836279999999999</v>
      </c>
      <c r="D3771" s="4">
        <v>0.72742799999999996</v>
      </c>
      <c r="E3771" s="4">
        <v>0.70502799999999999</v>
      </c>
      <c r="F3771" s="4">
        <v>-0.78240699999999996</v>
      </c>
      <c r="G3771" s="4">
        <v>-2.0599999999999999E-4</v>
      </c>
      <c r="H3771" s="4" t="s">
        <v>4564</v>
      </c>
    </row>
    <row r="3772" spans="1:8">
      <c r="A3772" s="4">
        <v>5059</v>
      </c>
      <c r="B3772" s="4">
        <v>0.81457100000000005</v>
      </c>
      <c r="C3772" s="4">
        <v>-1.1697010000000001</v>
      </c>
      <c r="D3772" s="4">
        <v>3.0422630000000002</v>
      </c>
      <c r="E3772" s="4">
        <v>0.240263</v>
      </c>
      <c r="F3772" s="4">
        <v>0.29132799999999998</v>
      </c>
      <c r="G3772" s="4">
        <v>3.964207</v>
      </c>
      <c r="H3772" s="4" t="s">
        <v>4565</v>
      </c>
    </row>
    <row r="3773" spans="1:8">
      <c r="A3773" s="4">
        <v>5060</v>
      </c>
      <c r="B3773" s="4">
        <v>6.6363370000000002</v>
      </c>
      <c r="C3773" s="4">
        <v>-2.537563</v>
      </c>
      <c r="D3773" s="4">
        <v>3.3432780000000002</v>
      </c>
      <c r="E3773" s="4">
        <v>-1.8504119999999999</v>
      </c>
      <c r="F3773" s="4">
        <v>-1.56315</v>
      </c>
      <c r="G3773" s="4">
        <v>5.8340399999999999</v>
      </c>
      <c r="H3773" s="4" t="s">
        <v>4566</v>
      </c>
    </row>
    <row r="3774" spans="1:8">
      <c r="A3774" s="4">
        <v>5061</v>
      </c>
      <c r="B3774" s="4">
        <v>-2.258121</v>
      </c>
      <c r="C3774" s="4">
        <v>0.56770900000000002</v>
      </c>
      <c r="D3774" s="4">
        <v>-0.40624900000000003</v>
      </c>
      <c r="E3774" s="4">
        <v>-0.320683</v>
      </c>
      <c r="F3774" s="4">
        <v>-0.36794199999999999</v>
      </c>
      <c r="G3774" s="4">
        <v>-1.2330239999999999</v>
      </c>
      <c r="H3774" s="4" t="s">
        <v>4567</v>
      </c>
    </row>
    <row r="3775" spans="1:8">
      <c r="A3775" s="4">
        <v>5062</v>
      </c>
      <c r="B3775" s="4">
        <v>-0.77262699999999995</v>
      </c>
      <c r="C3775" s="4">
        <v>-0.43706400000000001</v>
      </c>
      <c r="D3775" s="4">
        <v>-2.982672</v>
      </c>
      <c r="E3775" s="4">
        <v>2.681975</v>
      </c>
      <c r="F3775" s="4">
        <v>1.124471</v>
      </c>
      <c r="G3775" s="4">
        <v>-2.1465390000000002</v>
      </c>
      <c r="H3775" s="4" t="s">
        <v>4568</v>
      </c>
    </row>
    <row r="3776" spans="1:8">
      <c r="A3776" s="4">
        <v>5063</v>
      </c>
      <c r="B3776" s="4">
        <v>0.19233900000000001</v>
      </c>
      <c r="C3776" s="4">
        <v>0.243313</v>
      </c>
      <c r="D3776" s="4">
        <v>-1.674879</v>
      </c>
      <c r="E3776" s="4">
        <v>1.688072</v>
      </c>
      <c r="F3776" s="4">
        <v>1.7622279999999999</v>
      </c>
      <c r="G3776" s="4">
        <v>-5.2301E-2</v>
      </c>
      <c r="H3776" s="4" t="s">
        <v>4569</v>
      </c>
    </row>
    <row r="3777" spans="1:8">
      <c r="A3777" s="4">
        <v>5064</v>
      </c>
      <c r="B3777" s="4">
        <v>0.124762</v>
      </c>
      <c r="C3777" s="4">
        <v>0.25560100000000002</v>
      </c>
      <c r="D3777" s="4">
        <v>0.68403400000000003</v>
      </c>
      <c r="E3777" s="4">
        <v>-0.84677400000000003</v>
      </c>
      <c r="F3777" s="4">
        <v>-1.9207650000000001</v>
      </c>
      <c r="G3777" s="4">
        <v>0.89113900000000001</v>
      </c>
      <c r="H3777" s="4" t="s">
        <v>4570</v>
      </c>
    </row>
    <row r="3778" spans="1:8">
      <c r="A3778" s="4">
        <v>5065</v>
      </c>
      <c r="B3778" s="4">
        <v>1.2391000000000001</v>
      </c>
      <c r="C3778" s="4">
        <v>-0.70012300000000005</v>
      </c>
      <c r="D3778" s="4">
        <v>-1.571979</v>
      </c>
      <c r="E3778" s="4">
        <v>1.8526450000000001</v>
      </c>
      <c r="F3778" s="4">
        <v>-0.17417199999999999</v>
      </c>
      <c r="G3778" s="4">
        <v>-0.83767499999999995</v>
      </c>
      <c r="H3778" s="4" t="s">
        <v>4571</v>
      </c>
    </row>
    <row r="3779" spans="1:8">
      <c r="A3779" s="4">
        <v>5066</v>
      </c>
      <c r="B3779" s="4">
        <v>3.0117020000000001</v>
      </c>
      <c r="C3779" s="4">
        <v>-1.0624549999999999</v>
      </c>
      <c r="D3779" s="4">
        <v>-0.75686299999999995</v>
      </c>
      <c r="E3779" s="4">
        <v>3.5223140000000002</v>
      </c>
      <c r="F3779" s="4">
        <v>1.3492960000000001</v>
      </c>
      <c r="G3779" s="4">
        <v>-0.20551</v>
      </c>
      <c r="H3779" s="4" t="s">
        <v>4572</v>
      </c>
    </row>
    <row r="3780" spans="1:8">
      <c r="A3780" s="4">
        <v>5067</v>
      </c>
      <c r="B3780" s="4">
        <v>0.170903</v>
      </c>
      <c r="C3780" s="4">
        <v>1.9452510000000001</v>
      </c>
      <c r="D3780" s="4">
        <v>-4.3848440000000002</v>
      </c>
      <c r="E3780" s="4">
        <v>5.1972769999999997</v>
      </c>
      <c r="F3780" s="4">
        <v>-0.114894</v>
      </c>
      <c r="G3780" s="4">
        <v>-3.5122680000000002</v>
      </c>
      <c r="H3780" s="4" t="s">
        <v>4573</v>
      </c>
    </row>
    <row r="3781" spans="1:8">
      <c r="A3781" s="4">
        <v>5068</v>
      </c>
      <c r="B3781" s="4">
        <v>-2.22052</v>
      </c>
      <c r="C3781" s="4">
        <v>1.2767630000000001</v>
      </c>
      <c r="D3781" s="4">
        <v>-2.5752860000000002</v>
      </c>
      <c r="E3781" s="4">
        <v>-0.63346999999999998</v>
      </c>
      <c r="F3781" s="4">
        <v>-0.81217200000000001</v>
      </c>
      <c r="G3781" s="4">
        <v>-2.1952199999999999</v>
      </c>
      <c r="H3781" s="4" t="s">
        <v>4574</v>
      </c>
    </row>
    <row r="3782" spans="1:8">
      <c r="A3782" s="4">
        <v>5069</v>
      </c>
      <c r="B3782" s="4">
        <v>0.86958199999999997</v>
      </c>
      <c r="C3782" s="4">
        <v>1.1701010000000001</v>
      </c>
      <c r="D3782" s="4">
        <v>-0.77419899999999997</v>
      </c>
      <c r="E3782" s="4">
        <v>-2.5385230000000001</v>
      </c>
      <c r="F3782" s="4">
        <v>-2.1098439999999998</v>
      </c>
      <c r="G3782" s="4">
        <v>2.358482</v>
      </c>
      <c r="H3782" s="4" t="s">
        <v>4575</v>
      </c>
    </row>
    <row r="3783" spans="1:8">
      <c r="A3783" s="4">
        <v>5070</v>
      </c>
      <c r="B3783" s="4">
        <v>0.664331</v>
      </c>
      <c r="C3783" s="4">
        <v>0.348827</v>
      </c>
      <c r="D3783" s="4">
        <v>-1.427173</v>
      </c>
      <c r="E3783" s="4">
        <v>3.0227219999999999</v>
      </c>
      <c r="F3783" s="4">
        <v>0.44328600000000001</v>
      </c>
      <c r="G3783" s="4">
        <v>-1.125577</v>
      </c>
      <c r="H3783" s="4" t="s">
        <v>4576</v>
      </c>
    </row>
    <row r="3784" spans="1:8">
      <c r="A3784" s="4">
        <v>5071</v>
      </c>
      <c r="B3784" s="4">
        <v>2.10677</v>
      </c>
      <c r="C3784" s="4">
        <v>-0.62927900000000003</v>
      </c>
      <c r="D3784" s="4">
        <v>0.23963799999999999</v>
      </c>
      <c r="E3784" s="4">
        <v>1.4778180000000001</v>
      </c>
      <c r="F3784" s="4">
        <v>0.15440699999999999</v>
      </c>
      <c r="G3784" s="4">
        <v>0.63662300000000005</v>
      </c>
      <c r="H3784" s="4" t="s">
        <v>4577</v>
      </c>
    </row>
    <row r="3785" spans="1:8">
      <c r="A3785" s="4">
        <v>5072</v>
      </c>
      <c r="B3785" s="4">
        <v>-0.59299800000000003</v>
      </c>
      <c r="C3785" s="4">
        <v>4.6267999999999997E-2</v>
      </c>
      <c r="D3785" s="4">
        <v>1.669424</v>
      </c>
      <c r="E3785" s="4">
        <v>0.88953700000000002</v>
      </c>
      <c r="F3785" s="4">
        <v>-0.60724299999999998</v>
      </c>
      <c r="G3785" s="4">
        <v>1.9785520000000001</v>
      </c>
      <c r="H3785" s="4" t="s">
        <v>4578</v>
      </c>
    </row>
    <row r="3786" spans="1:8">
      <c r="A3786" s="4">
        <v>5073</v>
      </c>
      <c r="B3786" s="4">
        <v>-0.48837000000000003</v>
      </c>
      <c r="C3786" s="4">
        <v>0.25667600000000002</v>
      </c>
      <c r="D3786" s="4">
        <v>-0.74526300000000001</v>
      </c>
      <c r="E3786" s="4">
        <v>2.4700519999999999</v>
      </c>
      <c r="F3786" s="4">
        <v>9.7558000000000006E-2</v>
      </c>
      <c r="G3786" s="4">
        <v>-0.113229</v>
      </c>
      <c r="H3786" s="4" t="s">
        <v>4579</v>
      </c>
    </row>
    <row r="3787" spans="1:8">
      <c r="A3787" s="4">
        <v>5074</v>
      </c>
      <c r="B3787" s="4">
        <v>2.4506969999999999</v>
      </c>
      <c r="C3787" s="4">
        <v>1.7990010000000001</v>
      </c>
      <c r="D3787" s="4">
        <v>-0.99249200000000004</v>
      </c>
      <c r="E3787" s="4">
        <v>-0.74574300000000004</v>
      </c>
      <c r="F3787" s="4">
        <v>-0.78734099999999996</v>
      </c>
      <c r="G3787" s="4">
        <v>-0.93833599999999995</v>
      </c>
      <c r="H3787" s="4" t="s">
        <v>4580</v>
      </c>
    </row>
    <row r="3788" spans="1:8">
      <c r="A3788" s="4">
        <v>5075</v>
      </c>
      <c r="B3788" s="4">
        <v>-1.5656840000000001</v>
      </c>
      <c r="C3788" s="4">
        <v>-0.52247299999999997</v>
      </c>
      <c r="D3788" s="4">
        <v>-1.641456</v>
      </c>
      <c r="E3788" s="4">
        <v>1.0555490000000001</v>
      </c>
      <c r="F3788" s="4">
        <v>0.43293100000000001</v>
      </c>
      <c r="G3788" s="4">
        <v>-0.83220799999999995</v>
      </c>
      <c r="H3788" s="4" t="s">
        <v>4581</v>
      </c>
    </row>
    <row r="3789" spans="1:8">
      <c r="A3789" s="4">
        <v>5076</v>
      </c>
      <c r="B3789" s="4">
        <v>-1.9159310000000001</v>
      </c>
      <c r="C3789" s="4">
        <v>1.013954</v>
      </c>
      <c r="D3789" s="4">
        <v>-3.9989240000000001</v>
      </c>
      <c r="E3789" s="4">
        <v>-0.47737099999999999</v>
      </c>
      <c r="F3789" s="4">
        <v>0.136379</v>
      </c>
      <c r="G3789" s="4">
        <v>-3.932302</v>
      </c>
      <c r="H3789" s="4" t="s">
        <v>4582</v>
      </c>
    </row>
    <row r="3790" spans="1:8">
      <c r="A3790" s="4">
        <v>5077</v>
      </c>
      <c r="B3790" s="4">
        <v>0.85667300000000002</v>
      </c>
      <c r="C3790" s="4">
        <v>7.4355000000000004E-2</v>
      </c>
      <c r="D3790" s="4">
        <v>-3.2607400000000002</v>
      </c>
      <c r="E3790" s="4">
        <v>1.7364869999999999</v>
      </c>
      <c r="F3790" s="4">
        <v>0.55650699999999997</v>
      </c>
      <c r="G3790" s="4">
        <v>-1.4334899999999999</v>
      </c>
      <c r="H3790" s="4" t="s">
        <v>4583</v>
      </c>
    </row>
    <row r="3791" spans="1:8">
      <c r="A3791" s="4">
        <v>5078</v>
      </c>
      <c r="B3791" s="4">
        <v>0.66074299999999997</v>
      </c>
      <c r="C3791" s="4">
        <v>-0.66408800000000001</v>
      </c>
      <c r="D3791" s="4">
        <v>1.0438590000000001</v>
      </c>
      <c r="E3791" s="4">
        <v>1.2546580000000001</v>
      </c>
      <c r="F3791" s="4">
        <v>1.235992</v>
      </c>
      <c r="G3791" s="4">
        <v>2.5568490000000001</v>
      </c>
      <c r="H3791" s="4" t="s">
        <v>4584</v>
      </c>
    </row>
    <row r="3792" spans="1:8">
      <c r="A3792" s="4">
        <v>5079</v>
      </c>
      <c r="B3792" s="4">
        <v>2.101823</v>
      </c>
      <c r="C3792" s="4">
        <v>0.91983899999999996</v>
      </c>
      <c r="D3792" s="4">
        <v>-3.8085000000000001E-2</v>
      </c>
      <c r="E3792" s="4">
        <v>2.3794059999999999</v>
      </c>
      <c r="F3792" s="4">
        <v>0.61173900000000003</v>
      </c>
      <c r="G3792" s="4">
        <v>0.57455900000000004</v>
      </c>
      <c r="H3792" s="4" t="s">
        <v>4585</v>
      </c>
    </row>
    <row r="3793" spans="1:8">
      <c r="A3793" s="4">
        <v>5080</v>
      </c>
      <c r="B3793" s="4">
        <v>5.5656780000000001</v>
      </c>
      <c r="C3793" s="4">
        <v>-1.1369640000000001</v>
      </c>
      <c r="D3793" s="4">
        <v>-4.0208399999999997</v>
      </c>
      <c r="E3793" s="4">
        <v>3.089143</v>
      </c>
      <c r="F3793" s="4">
        <v>-6.7745E-2</v>
      </c>
      <c r="G3793" s="4">
        <v>-3.2451099999999999</v>
      </c>
      <c r="H3793" s="4" t="s">
        <v>4586</v>
      </c>
    </row>
    <row r="3794" spans="1:8">
      <c r="A3794" s="4">
        <v>5081</v>
      </c>
      <c r="B3794" s="4">
        <v>-1.353842</v>
      </c>
      <c r="C3794" s="4">
        <v>-6.3590000000000001E-3</v>
      </c>
      <c r="D3794" s="4">
        <v>-1.561124</v>
      </c>
      <c r="E3794" s="4">
        <v>1.3058590000000001</v>
      </c>
      <c r="F3794" s="4">
        <v>-0.110043</v>
      </c>
      <c r="G3794" s="4">
        <v>-2.2846600000000001</v>
      </c>
      <c r="H3794" s="4" t="s">
        <v>4587</v>
      </c>
    </row>
    <row r="3795" spans="1:8">
      <c r="A3795" s="4">
        <v>5082</v>
      </c>
      <c r="B3795" s="4">
        <v>0.60863900000000004</v>
      </c>
      <c r="C3795" s="4">
        <v>-0.90454199999999996</v>
      </c>
      <c r="D3795" s="4">
        <v>-1.6814659999999999</v>
      </c>
      <c r="E3795" s="4">
        <v>2.8331949999999999</v>
      </c>
      <c r="F3795" s="4">
        <v>0.48549999999999999</v>
      </c>
      <c r="G3795" s="4">
        <v>5.5405000000000003E-2</v>
      </c>
      <c r="H3795" s="4" t="s">
        <v>4588</v>
      </c>
    </row>
    <row r="3796" spans="1:8">
      <c r="A3796" s="4">
        <v>5083</v>
      </c>
      <c r="B3796" s="4">
        <v>-0.77256999999999998</v>
      </c>
      <c r="C3796" s="4">
        <v>-0.43839899999999998</v>
      </c>
      <c r="D3796" s="4">
        <v>-2.1537060000000001</v>
      </c>
      <c r="E3796" s="4">
        <v>3.2295099999999999</v>
      </c>
      <c r="F3796" s="4">
        <v>-0.59907500000000002</v>
      </c>
      <c r="G3796" s="4">
        <v>-0.894567</v>
      </c>
      <c r="H3796" s="4" t="s">
        <v>4589</v>
      </c>
    </row>
    <row r="3797" spans="1:8">
      <c r="A3797" s="4">
        <v>5084</v>
      </c>
      <c r="B3797" s="4">
        <v>0.18093799999999999</v>
      </c>
      <c r="C3797" s="4">
        <v>-0.16617299999999999</v>
      </c>
      <c r="D3797" s="4">
        <v>-4.4507560000000002</v>
      </c>
      <c r="E3797" s="4">
        <v>2.9234689999999999</v>
      </c>
      <c r="F3797" s="4">
        <v>1.036157</v>
      </c>
      <c r="G3797" s="4">
        <v>-4.6847260000000004</v>
      </c>
      <c r="H3797" s="4" t="s">
        <v>4590</v>
      </c>
    </row>
    <row r="3798" spans="1:8">
      <c r="A3798" s="4">
        <v>5085</v>
      </c>
      <c r="B3798" s="4">
        <v>1.0014970000000001</v>
      </c>
      <c r="C3798" s="4">
        <v>-0.98665999999999998</v>
      </c>
      <c r="D3798" s="4">
        <v>-1.86154</v>
      </c>
      <c r="E3798" s="4">
        <v>2.8657319999999999</v>
      </c>
      <c r="F3798" s="4">
        <v>1.8404309999999999</v>
      </c>
      <c r="G3798" s="4">
        <v>-1.831707</v>
      </c>
      <c r="H3798" s="4" t="s">
        <v>4591</v>
      </c>
    </row>
    <row r="3799" spans="1:8">
      <c r="A3799" s="4">
        <v>5086</v>
      </c>
      <c r="B3799" s="4">
        <v>-2.0764200000000002</v>
      </c>
      <c r="C3799" s="4">
        <v>0.96231</v>
      </c>
      <c r="D3799" s="4">
        <v>-1.8888339999999999</v>
      </c>
      <c r="E3799" s="4">
        <v>0.58736699999999997</v>
      </c>
      <c r="F3799" s="4">
        <v>-0.80489200000000005</v>
      </c>
      <c r="G3799" s="4">
        <v>-1.861213</v>
      </c>
      <c r="H3799" s="4" t="s">
        <v>4592</v>
      </c>
    </row>
    <row r="3800" spans="1:8">
      <c r="A3800" s="4">
        <v>5087</v>
      </c>
      <c r="B3800" s="4">
        <v>-0.60672700000000002</v>
      </c>
      <c r="C3800" s="4">
        <v>-0.99917</v>
      </c>
      <c r="D3800" s="4">
        <v>-2.2926639999999998</v>
      </c>
      <c r="E3800" s="4">
        <v>0.88014099999999995</v>
      </c>
      <c r="F3800" s="4">
        <v>-0.91657999999999995</v>
      </c>
      <c r="G3800" s="4">
        <v>-1.829915</v>
      </c>
      <c r="H3800" s="4" t="s">
        <v>4593</v>
      </c>
    </row>
    <row r="3801" spans="1:8">
      <c r="A3801" s="4">
        <v>5088</v>
      </c>
      <c r="B3801" s="4">
        <v>0.86832799999999999</v>
      </c>
      <c r="C3801" s="4">
        <v>-1.167203</v>
      </c>
      <c r="D3801" s="4">
        <v>4.0054910000000001</v>
      </c>
      <c r="E3801" s="4">
        <v>1.278195</v>
      </c>
      <c r="F3801" s="4">
        <v>0.21870400000000001</v>
      </c>
      <c r="G3801" s="4">
        <v>3.8938480000000002</v>
      </c>
      <c r="H3801" s="4" t="s">
        <v>4594</v>
      </c>
    </row>
    <row r="3802" spans="1:8">
      <c r="A3802" s="4">
        <v>5089</v>
      </c>
      <c r="B3802" s="4">
        <v>1.0502769999999999</v>
      </c>
      <c r="C3802" s="4">
        <v>0.61552399999999996</v>
      </c>
      <c r="D3802" s="4">
        <v>-1.0378069999999999</v>
      </c>
      <c r="E3802" s="4">
        <v>2.2058330000000002</v>
      </c>
      <c r="F3802" s="4">
        <v>0.34818500000000002</v>
      </c>
      <c r="G3802" s="4">
        <v>0.362317</v>
      </c>
      <c r="H3802" s="4" t="s">
        <v>4595</v>
      </c>
    </row>
    <row r="3803" spans="1:8">
      <c r="A3803" s="4">
        <v>5090</v>
      </c>
      <c r="B3803" s="4">
        <v>0.89306300000000005</v>
      </c>
      <c r="C3803" s="4">
        <v>-0.278721</v>
      </c>
      <c r="D3803" s="4">
        <v>-2.3358120000000002</v>
      </c>
      <c r="E3803" s="4">
        <v>2.319782</v>
      </c>
      <c r="F3803" s="4">
        <v>0.93951499999999999</v>
      </c>
      <c r="G3803" s="4">
        <v>-2.331655</v>
      </c>
      <c r="H3803" s="4" t="s">
        <v>4596</v>
      </c>
    </row>
    <row r="3804" spans="1:8">
      <c r="A3804" s="4">
        <v>5091</v>
      </c>
      <c r="B3804" s="4">
        <v>-0.149562</v>
      </c>
      <c r="C3804" s="4">
        <v>0.49883899999999998</v>
      </c>
      <c r="D3804" s="4">
        <v>-3.2610000000000001</v>
      </c>
      <c r="E3804" s="4">
        <v>3.5978940000000001</v>
      </c>
      <c r="F3804" s="4">
        <v>0.94372</v>
      </c>
      <c r="G3804" s="4">
        <v>-3.4025919999999998</v>
      </c>
      <c r="H3804" s="4" t="s">
        <v>4597</v>
      </c>
    </row>
    <row r="3805" spans="1:8">
      <c r="A3805" s="4">
        <v>5092</v>
      </c>
      <c r="B3805" s="4">
        <v>-1.6392960000000001</v>
      </c>
      <c r="C3805" s="4">
        <v>1.037849</v>
      </c>
      <c r="D3805" s="4">
        <v>-1.254151</v>
      </c>
      <c r="E3805" s="4">
        <v>1.3819079999999999</v>
      </c>
      <c r="F3805" s="4">
        <v>1.4963200000000001</v>
      </c>
      <c r="G3805" s="4">
        <v>6.7645999999999998E-2</v>
      </c>
      <c r="H3805" s="4" t="s">
        <v>4598</v>
      </c>
    </row>
    <row r="3806" spans="1:8">
      <c r="A3806" s="4">
        <v>5093</v>
      </c>
      <c r="B3806" s="4">
        <v>3.3962819999999998</v>
      </c>
      <c r="C3806" s="4">
        <v>-1.6715260000000001</v>
      </c>
      <c r="D3806" s="4">
        <v>0.87440300000000004</v>
      </c>
      <c r="E3806" s="4">
        <v>2.0321630000000002</v>
      </c>
      <c r="F3806" s="4">
        <v>0.21093799999999999</v>
      </c>
      <c r="G3806" s="4">
        <v>-0.169795</v>
      </c>
      <c r="H3806" s="4" t="s">
        <v>4599</v>
      </c>
    </row>
    <row r="3807" spans="1:8">
      <c r="A3807" s="4">
        <v>5094</v>
      </c>
      <c r="B3807" s="4">
        <v>-2.0447220000000002</v>
      </c>
      <c r="C3807" s="4">
        <v>9.6640000000000007E-3</v>
      </c>
      <c r="D3807" s="4">
        <v>-3.8177599999999998</v>
      </c>
      <c r="E3807" s="4">
        <v>-4.9383000000000003E-2</v>
      </c>
      <c r="F3807" s="4">
        <v>-4.4213000000000002E-2</v>
      </c>
      <c r="G3807" s="4">
        <v>-1.3194300000000001</v>
      </c>
      <c r="H3807" s="4" t="s">
        <v>4600</v>
      </c>
    </row>
    <row r="3808" spans="1:8">
      <c r="A3808" s="4">
        <v>5095</v>
      </c>
      <c r="B3808" s="4">
        <v>-1.1486479999999999</v>
      </c>
      <c r="C3808" s="4">
        <v>1.6111930000000001</v>
      </c>
      <c r="D3808" s="4">
        <v>-3.591119</v>
      </c>
      <c r="E3808" s="4">
        <v>6.8302579999999997</v>
      </c>
      <c r="F3808" s="4">
        <v>0.90555200000000002</v>
      </c>
      <c r="G3808" s="4">
        <v>-2.290133</v>
      </c>
      <c r="H3808" s="4" t="s">
        <v>4601</v>
      </c>
    </row>
    <row r="3809" spans="1:8">
      <c r="A3809" s="4">
        <v>5096</v>
      </c>
      <c r="B3809" s="4">
        <v>-1.9480900000000001</v>
      </c>
      <c r="C3809" s="4">
        <v>-0.900945</v>
      </c>
      <c r="D3809" s="4">
        <v>-2.7076069999999999</v>
      </c>
      <c r="E3809" s="4">
        <v>-1.1627E-2</v>
      </c>
      <c r="F3809" s="4">
        <v>-0.13034200000000001</v>
      </c>
      <c r="G3809" s="4">
        <v>-3.0749680000000001</v>
      </c>
      <c r="H3809" s="4" t="s">
        <v>4602</v>
      </c>
    </row>
    <row r="3810" spans="1:8">
      <c r="A3810" s="4">
        <v>5097</v>
      </c>
      <c r="B3810" s="4">
        <v>1.918852</v>
      </c>
      <c r="C3810" s="4">
        <v>8.7609000000000006E-2</v>
      </c>
      <c r="D3810" s="4">
        <v>-0.79737000000000002</v>
      </c>
      <c r="E3810" s="4">
        <v>0.73522399999999999</v>
      </c>
      <c r="F3810" s="4">
        <v>-0.246637</v>
      </c>
      <c r="G3810" s="4">
        <v>0.97440700000000002</v>
      </c>
      <c r="H3810" s="4" t="s">
        <v>4603</v>
      </c>
    </row>
    <row r="3811" spans="1:8">
      <c r="A3811" s="4">
        <v>5098</v>
      </c>
      <c r="B3811" s="4">
        <v>2.4551750000000001</v>
      </c>
      <c r="C3811" s="4">
        <v>0.35799199999999998</v>
      </c>
      <c r="D3811" s="4">
        <v>1.2887390000000001</v>
      </c>
      <c r="E3811" s="4">
        <v>3.0057E-2</v>
      </c>
      <c r="F3811" s="4">
        <v>-0.33041999999999999</v>
      </c>
      <c r="G3811" s="4">
        <v>1.210577</v>
      </c>
      <c r="H3811" s="4" t="s">
        <v>4604</v>
      </c>
    </row>
    <row r="3812" spans="1:8">
      <c r="A3812" s="4">
        <v>5099</v>
      </c>
      <c r="B3812" s="4">
        <v>-3.8985029999999998</v>
      </c>
      <c r="C3812" s="4">
        <v>1.742262</v>
      </c>
      <c r="D3812" s="4">
        <v>-3.8955679999999999</v>
      </c>
      <c r="E3812" s="4">
        <v>0.40991</v>
      </c>
      <c r="F3812" s="4">
        <v>-0.357186</v>
      </c>
      <c r="G3812" s="4">
        <v>-2.714172</v>
      </c>
      <c r="H3812" s="4" t="s">
        <v>4605</v>
      </c>
    </row>
    <row r="3813" spans="1:8">
      <c r="A3813" s="4">
        <v>5100</v>
      </c>
      <c r="B3813" s="4">
        <v>-3.8361350000000001</v>
      </c>
      <c r="C3813" s="4">
        <v>0.22183800000000001</v>
      </c>
      <c r="D3813" s="4">
        <v>-1.820732</v>
      </c>
      <c r="E3813" s="4">
        <v>2.545245</v>
      </c>
      <c r="F3813" s="4">
        <v>5.7764999999999997E-2</v>
      </c>
      <c r="G3813" s="4">
        <v>-0.91966400000000004</v>
      </c>
      <c r="H3813" s="4" t="s">
        <v>4606</v>
      </c>
    </row>
    <row r="3814" spans="1:8">
      <c r="A3814" s="4">
        <v>5101</v>
      </c>
      <c r="B3814" s="4">
        <v>-3.4350969999999998</v>
      </c>
      <c r="C3814" s="4">
        <v>0.23999400000000001</v>
      </c>
      <c r="D3814" s="4">
        <v>-0.44123899999999999</v>
      </c>
      <c r="E3814" s="4">
        <v>3.5997680000000001</v>
      </c>
      <c r="F3814" s="4">
        <v>2.1928700000000001</v>
      </c>
      <c r="G3814" s="4">
        <v>-0.156027</v>
      </c>
      <c r="H3814" s="4" t="s">
        <v>4607</v>
      </c>
    </row>
    <row r="3815" spans="1:8">
      <c r="A3815" s="4">
        <v>5102</v>
      </c>
      <c r="B3815" s="4">
        <v>-1.2763679999999999</v>
      </c>
      <c r="C3815" s="4">
        <v>-6.6157999999999995E-2</v>
      </c>
      <c r="D3815" s="4">
        <v>4.4152550000000002</v>
      </c>
      <c r="E3815" s="4">
        <v>2.4896029999999998</v>
      </c>
      <c r="F3815" s="4">
        <v>1.5154879999999999</v>
      </c>
      <c r="G3815" s="4">
        <v>5.6605610000000004</v>
      </c>
      <c r="H3815" s="4" t="s">
        <v>4608</v>
      </c>
    </row>
    <row r="3816" spans="1:8">
      <c r="A3816" s="4">
        <v>5103</v>
      </c>
      <c r="B3816" s="4">
        <v>-3.7857289999999999</v>
      </c>
      <c r="C3816" s="4">
        <v>2.2738320000000001</v>
      </c>
      <c r="D3816" s="4">
        <v>-2.503892</v>
      </c>
      <c r="E3816" s="4">
        <v>7.0540729999999998</v>
      </c>
      <c r="F3816" s="4">
        <v>0.91412300000000002</v>
      </c>
      <c r="G3816" s="4">
        <v>-2.2519279999999999</v>
      </c>
      <c r="H3816" s="4" t="s">
        <v>4609</v>
      </c>
    </row>
    <row r="3817" spans="1:8">
      <c r="A3817" s="4">
        <v>5104</v>
      </c>
      <c r="B3817" s="4">
        <v>-2.159125</v>
      </c>
      <c r="C3817" s="4">
        <v>0.472526</v>
      </c>
      <c r="D3817" s="4">
        <v>0.66507099999999997</v>
      </c>
      <c r="E3817" s="4">
        <v>-3.6273010000000001</v>
      </c>
      <c r="F3817" s="4">
        <v>-1.4729000000000001</v>
      </c>
      <c r="G3817" s="4">
        <v>0.48833100000000002</v>
      </c>
      <c r="H3817" s="4" t="s">
        <v>4610</v>
      </c>
    </row>
    <row r="3818" spans="1:8">
      <c r="A3818" s="4">
        <v>5105</v>
      </c>
      <c r="B3818" s="4">
        <v>6.3237000000000002E-2</v>
      </c>
      <c r="C3818" s="4">
        <v>-0.90225299999999997</v>
      </c>
      <c r="D3818" s="4">
        <v>0.66037299999999999</v>
      </c>
      <c r="E3818" s="4">
        <v>-4.8988630000000004</v>
      </c>
      <c r="F3818" s="4">
        <v>-2.8034870000000001</v>
      </c>
      <c r="G3818" s="4">
        <v>1.76E-4</v>
      </c>
      <c r="H3818" s="4" t="s">
        <v>4611</v>
      </c>
    </row>
    <row r="3819" spans="1:8">
      <c r="A3819" s="4">
        <v>5106</v>
      </c>
      <c r="B3819" s="4">
        <v>3.7515520000000002</v>
      </c>
      <c r="C3819" s="4">
        <v>-1.390639</v>
      </c>
      <c r="D3819" s="4">
        <v>0.66830100000000003</v>
      </c>
      <c r="E3819" s="4">
        <v>0.95278600000000002</v>
      </c>
      <c r="F3819" s="4">
        <v>-1.108976</v>
      </c>
      <c r="G3819" s="4">
        <v>1.6113500000000001</v>
      </c>
      <c r="H3819" s="4" t="s">
        <v>4612</v>
      </c>
    </row>
    <row r="3820" spans="1:8">
      <c r="A3820" s="4">
        <v>5107</v>
      </c>
      <c r="B3820" s="4">
        <v>-2.4956369999999999</v>
      </c>
      <c r="C3820" s="4">
        <v>0.74528399999999995</v>
      </c>
      <c r="D3820" s="4">
        <v>-2.6353439999999999</v>
      </c>
      <c r="E3820" s="4">
        <v>1.311372</v>
      </c>
      <c r="F3820" s="4">
        <v>9.9904000000000007E-2</v>
      </c>
      <c r="G3820" s="4">
        <v>-2.212431</v>
      </c>
      <c r="H3820" s="4" t="s">
        <v>4613</v>
      </c>
    </row>
    <row r="3821" spans="1:8">
      <c r="A3821" s="4">
        <v>5108</v>
      </c>
      <c r="B3821" s="4">
        <v>1.639238</v>
      </c>
      <c r="C3821" s="4">
        <v>-1.62992</v>
      </c>
      <c r="D3821" s="4">
        <v>1.514669</v>
      </c>
      <c r="E3821" s="4">
        <v>0.44362499999999999</v>
      </c>
      <c r="F3821" s="4">
        <v>-0.68900700000000004</v>
      </c>
      <c r="G3821" s="4">
        <v>1.220002</v>
      </c>
      <c r="H3821" s="4" t="s">
        <v>4614</v>
      </c>
    </row>
    <row r="3822" spans="1:8">
      <c r="A3822" s="4">
        <v>5109</v>
      </c>
      <c r="B3822" s="4">
        <v>2.1073659999999999</v>
      </c>
      <c r="C3822" s="4">
        <v>-1.0580860000000001</v>
      </c>
      <c r="D3822" s="4">
        <v>-4.0847329999999999</v>
      </c>
      <c r="E3822" s="4">
        <v>3.6609479999999999</v>
      </c>
      <c r="F3822" s="4">
        <v>0.47651900000000003</v>
      </c>
      <c r="G3822" s="4">
        <v>-4.8496519999999999</v>
      </c>
      <c r="H3822" s="4" t="s">
        <v>4615</v>
      </c>
    </row>
    <row r="3823" spans="1:8">
      <c r="A3823" s="4">
        <v>5110</v>
      </c>
      <c r="B3823" s="4">
        <v>-7.4856000000000006E-2</v>
      </c>
      <c r="C3823" s="4">
        <v>0.36496800000000001</v>
      </c>
      <c r="D3823" s="4">
        <v>-0.32994800000000002</v>
      </c>
      <c r="E3823" s="4">
        <v>-1.4003950000000001</v>
      </c>
      <c r="F3823" s="4">
        <v>-2.8040000000000001E-3</v>
      </c>
      <c r="G3823" s="4">
        <v>0.95122499999999999</v>
      </c>
      <c r="H3823" s="4" t="s">
        <v>4616</v>
      </c>
    </row>
    <row r="3824" spans="1:8">
      <c r="A3824" s="4">
        <v>5111</v>
      </c>
      <c r="B3824" s="4">
        <v>0.23793700000000001</v>
      </c>
      <c r="C3824" s="4">
        <v>0.84384300000000001</v>
      </c>
      <c r="D3824" s="4">
        <v>-1.855634</v>
      </c>
      <c r="E3824" s="4">
        <v>2.7698100000000001</v>
      </c>
      <c r="F3824" s="4">
        <v>0.16549</v>
      </c>
      <c r="G3824" s="4">
        <v>-1.3746609999999999</v>
      </c>
      <c r="H3824" s="4" t="s">
        <v>4617</v>
      </c>
    </row>
    <row r="3825" spans="1:8">
      <c r="A3825" s="4">
        <v>5112</v>
      </c>
      <c r="B3825" s="4">
        <v>-4.8534360000000003</v>
      </c>
      <c r="C3825" s="4">
        <v>4.0708549999999999</v>
      </c>
      <c r="D3825" s="4">
        <v>-6.644876</v>
      </c>
      <c r="E3825" s="4">
        <v>4.4909109999999997</v>
      </c>
      <c r="F3825" s="4">
        <v>-0.49516199999999999</v>
      </c>
      <c r="G3825" s="4">
        <v>-9.3983550000000005</v>
      </c>
      <c r="H3825" s="4" t="s">
        <v>4618</v>
      </c>
    </row>
    <row r="3826" spans="1:8">
      <c r="A3826" s="4">
        <v>5113</v>
      </c>
      <c r="B3826" s="4">
        <v>3.381507</v>
      </c>
      <c r="C3826" s="4">
        <v>-0.279727</v>
      </c>
      <c r="D3826" s="4">
        <v>2.0139680000000002</v>
      </c>
      <c r="E3826" s="4">
        <v>-0.24133199999999999</v>
      </c>
      <c r="F3826" s="4">
        <v>-0.47631299999999999</v>
      </c>
      <c r="G3826" s="4">
        <v>3.3905249999999998</v>
      </c>
      <c r="H3826" s="4" t="s">
        <v>4619</v>
      </c>
    </row>
    <row r="3827" spans="1:8">
      <c r="A3827" s="4">
        <v>5114</v>
      </c>
      <c r="B3827" s="4">
        <v>-2.8336229999999998</v>
      </c>
      <c r="C3827" s="4">
        <v>-1.7716050000000001</v>
      </c>
      <c r="D3827" s="4">
        <v>1.279093</v>
      </c>
      <c r="E3827" s="4">
        <v>-4.1478390000000003</v>
      </c>
      <c r="F3827" s="4">
        <v>-1.4014070000000001</v>
      </c>
      <c r="G3827" s="4">
        <v>0.29849900000000001</v>
      </c>
      <c r="H3827" s="4" t="s">
        <v>4620</v>
      </c>
    </row>
    <row r="3828" spans="1:8">
      <c r="A3828" s="4">
        <v>5115</v>
      </c>
      <c r="B3828" s="4">
        <v>-3.497395</v>
      </c>
      <c r="C3828" s="4">
        <v>0.695434</v>
      </c>
      <c r="D3828" s="4">
        <v>1.0109079999999999</v>
      </c>
      <c r="E3828" s="4">
        <v>-2.2279529999999999</v>
      </c>
      <c r="F3828" s="4">
        <v>-1.015325</v>
      </c>
      <c r="G3828" s="4">
        <v>-0.54991400000000001</v>
      </c>
      <c r="H3828" s="4" t="s">
        <v>4621</v>
      </c>
    </row>
    <row r="3829" spans="1:8">
      <c r="A3829" s="4">
        <v>5116</v>
      </c>
      <c r="B3829" s="4">
        <v>1.4140459999999999</v>
      </c>
      <c r="C3829" s="4">
        <v>5.5409999999999999E-3</v>
      </c>
      <c r="D3829" s="4">
        <v>-0.43315300000000001</v>
      </c>
      <c r="E3829" s="4">
        <v>2.0785260000000001</v>
      </c>
      <c r="F3829" s="4">
        <v>0.74913799999999997</v>
      </c>
      <c r="G3829" s="4">
        <v>-4.1091499999999996</v>
      </c>
      <c r="H3829" s="4" t="s">
        <v>4622</v>
      </c>
    </row>
    <row r="3830" spans="1:8">
      <c r="A3830" s="4">
        <v>5117</v>
      </c>
      <c r="B3830" s="4">
        <v>-2.833405</v>
      </c>
      <c r="C3830" s="4">
        <v>1.792259</v>
      </c>
      <c r="D3830" s="4">
        <v>-1.7776639999999999</v>
      </c>
      <c r="E3830" s="4">
        <v>1.6681820000000001</v>
      </c>
      <c r="F3830" s="4">
        <v>0.74509999999999998</v>
      </c>
      <c r="G3830" s="4">
        <v>-2.3547060000000002</v>
      </c>
      <c r="H3830" s="4" t="s">
        <v>4623</v>
      </c>
    </row>
    <row r="3831" spans="1:8">
      <c r="A3831" s="4">
        <v>5118</v>
      </c>
      <c r="B3831" s="4">
        <v>2.0620910000000001</v>
      </c>
      <c r="C3831" s="4">
        <v>-0.74544900000000003</v>
      </c>
      <c r="D3831" s="4">
        <v>1.492521</v>
      </c>
      <c r="E3831" s="4">
        <v>2.9249170000000002</v>
      </c>
      <c r="F3831" s="4">
        <v>7.4913999999999994E-2</v>
      </c>
      <c r="G3831" s="4">
        <v>0.113427</v>
      </c>
      <c r="H3831" s="4" t="s">
        <v>4624</v>
      </c>
    </row>
    <row r="3832" spans="1:8">
      <c r="A3832" s="4">
        <v>5119</v>
      </c>
      <c r="B3832" s="4">
        <v>-5.8662369999999999</v>
      </c>
      <c r="C3832" s="4">
        <v>1.651799</v>
      </c>
      <c r="D3832" s="4">
        <v>-2.742937</v>
      </c>
      <c r="E3832" s="4">
        <v>-0.88629500000000005</v>
      </c>
      <c r="F3832" s="4">
        <v>-0.31926100000000002</v>
      </c>
      <c r="G3832" s="4">
        <v>-3.9778720000000001</v>
      </c>
      <c r="H3832" s="4" t="s">
        <v>4625</v>
      </c>
    </row>
    <row r="3833" spans="1:8">
      <c r="A3833" s="4">
        <v>5120</v>
      </c>
      <c r="B3833" s="4">
        <v>-3.2550400000000002</v>
      </c>
      <c r="C3833" s="4">
        <v>1.159586</v>
      </c>
      <c r="D3833" s="4">
        <v>-4.6750249999999998</v>
      </c>
      <c r="E3833" s="4">
        <v>1.514521</v>
      </c>
      <c r="F3833" s="4">
        <v>-0.13478999999999999</v>
      </c>
      <c r="G3833" s="4">
        <v>-5.1120840000000003</v>
      </c>
      <c r="H3833" s="4" t="s">
        <v>4626</v>
      </c>
    </row>
    <row r="3834" spans="1:8">
      <c r="A3834" s="4">
        <v>5121</v>
      </c>
      <c r="B3834" s="4">
        <v>-1.0988929999999999</v>
      </c>
      <c r="C3834" s="4">
        <v>0.114284</v>
      </c>
      <c r="D3834" s="4">
        <v>3.0580219999999998</v>
      </c>
      <c r="E3834" s="4">
        <v>-1.8482289999999999</v>
      </c>
      <c r="F3834" s="4">
        <v>-0.21937699999999999</v>
      </c>
      <c r="G3834" s="4">
        <v>1.6772899999999999</v>
      </c>
      <c r="H3834" s="4" t="s">
        <v>4627</v>
      </c>
    </row>
    <row r="3835" spans="1:8">
      <c r="A3835" s="4">
        <v>5122</v>
      </c>
      <c r="B3835" s="4">
        <v>-6.2659999999999993E-2</v>
      </c>
      <c r="C3835" s="4">
        <v>-1.466332</v>
      </c>
      <c r="D3835" s="4">
        <v>5.5669180000000003</v>
      </c>
      <c r="E3835" s="4">
        <v>-3.0843780000000001</v>
      </c>
      <c r="F3835" s="4">
        <v>-1.33396</v>
      </c>
      <c r="G3835" s="4">
        <v>4.106986</v>
      </c>
      <c r="H3835" s="4" t="s">
        <v>4628</v>
      </c>
    </row>
    <row r="3836" spans="1:8">
      <c r="A3836" s="4">
        <v>5123</v>
      </c>
      <c r="B3836" s="4">
        <v>-1.741166</v>
      </c>
      <c r="C3836" s="4">
        <v>-3.0652189999999999</v>
      </c>
      <c r="D3836" s="4">
        <v>1.0532859999999999</v>
      </c>
      <c r="E3836" s="4">
        <v>-4.0674200000000003</v>
      </c>
      <c r="F3836" s="4">
        <v>-1.2906150000000001</v>
      </c>
      <c r="G3836" s="4">
        <v>-8.2772999999999999E-2</v>
      </c>
      <c r="H3836" s="4" t="s">
        <v>4629</v>
      </c>
    </row>
    <row r="3837" spans="1:8">
      <c r="A3837" s="4">
        <v>5124</v>
      </c>
      <c r="B3837" s="4">
        <v>-2.5822590000000001</v>
      </c>
      <c r="C3837" s="4">
        <v>-1.2643629999999999</v>
      </c>
      <c r="D3837" s="4">
        <v>0.44761600000000001</v>
      </c>
      <c r="E3837" s="4">
        <v>4.0210000000000003E-2</v>
      </c>
      <c r="F3837" s="4">
        <v>9.7558000000000006E-2</v>
      </c>
      <c r="G3837" s="4">
        <v>1.15629</v>
      </c>
      <c r="H3837" s="4" t="s">
        <v>4630</v>
      </c>
    </row>
    <row r="3838" spans="1:8">
      <c r="A3838" s="4">
        <v>5125</v>
      </c>
      <c r="B3838" s="4">
        <v>0.77766500000000005</v>
      </c>
      <c r="C3838" s="4">
        <v>-1.871289</v>
      </c>
      <c r="D3838" s="4">
        <v>2.3479169999999998</v>
      </c>
      <c r="E3838" s="4">
        <v>-3.710251</v>
      </c>
      <c r="F3838" s="4">
        <v>-1.9595860000000001</v>
      </c>
      <c r="G3838" s="4">
        <v>1.0092920000000001</v>
      </c>
      <c r="H3838" s="4" t="s">
        <v>4631</v>
      </c>
    </row>
    <row r="3839" spans="1:8">
      <c r="A3839" s="4">
        <v>5126</v>
      </c>
      <c r="B3839" s="4">
        <v>-3.5426579999999999</v>
      </c>
      <c r="C3839" s="4">
        <v>-2.2908840000000001</v>
      </c>
      <c r="D3839" s="4">
        <v>-0.392235</v>
      </c>
      <c r="E3839" s="4">
        <v>-6.4398350000000004</v>
      </c>
      <c r="F3839" s="4">
        <v>-2.396293</v>
      </c>
      <c r="G3839" s="4">
        <v>-1.5911839999999999</v>
      </c>
      <c r="H3839" s="4" t="s">
        <v>4632</v>
      </c>
    </row>
    <row r="3840" spans="1:8">
      <c r="A3840" s="4">
        <v>5127</v>
      </c>
      <c r="B3840" s="4">
        <v>-3.901586</v>
      </c>
      <c r="C3840" s="4">
        <v>0.39552100000000001</v>
      </c>
      <c r="D3840" s="4">
        <v>-2.917643</v>
      </c>
      <c r="E3840" s="4">
        <v>0.36577199999999999</v>
      </c>
      <c r="F3840" s="4">
        <v>-0.92766300000000002</v>
      </c>
      <c r="G3840" s="4">
        <v>-2.303239</v>
      </c>
      <c r="H3840" s="4" t="s">
        <v>4633</v>
      </c>
    </row>
    <row r="3841" spans="1:8">
      <c r="A3841" s="4">
        <v>5128</v>
      </c>
      <c r="B3841" s="4">
        <v>-2.6408520000000002</v>
      </c>
      <c r="C3841" s="4">
        <v>-0.66216900000000001</v>
      </c>
      <c r="D3841" s="4">
        <v>4.2022999999999998E-2</v>
      </c>
      <c r="E3841" s="4">
        <v>-1.1969479999999999</v>
      </c>
      <c r="F3841" s="4">
        <v>0.39298</v>
      </c>
      <c r="G3841" s="4">
        <v>-0.89885300000000001</v>
      </c>
      <c r="H3841" s="4" t="s">
        <v>4634</v>
      </c>
    </row>
    <row r="3842" spans="1:8">
      <c r="A3842" s="4">
        <v>5129</v>
      </c>
      <c r="B3842" s="4">
        <v>1.187289</v>
      </c>
      <c r="C3842" s="4">
        <v>-2.025226</v>
      </c>
      <c r="D3842" s="4">
        <v>3.2229260000000002</v>
      </c>
      <c r="E3842" s="4">
        <v>-0.64334599999999997</v>
      </c>
      <c r="F3842" s="4">
        <v>-0.65666199999999997</v>
      </c>
      <c r="G3842" s="4">
        <v>3.6132029999999999</v>
      </c>
      <c r="H3842" s="4" t="s">
        <v>4635</v>
      </c>
    </row>
    <row r="3843" spans="1:8">
      <c r="A3843" s="4">
        <v>5130</v>
      </c>
      <c r="B3843" s="4">
        <v>-3.5460799999999999</v>
      </c>
      <c r="C3843" s="4">
        <v>0.25918799999999997</v>
      </c>
      <c r="D3843" s="4">
        <v>-0.668319</v>
      </c>
      <c r="E3843" s="4">
        <v>-0.964364</v>
      </c>
      <c r="F3843" s="4">
        <v>-0.32281300000000002</v>
      </c>
      <c r="G3843" s="4">
        <v>-6.3215999999999994E-2</v>
      </c>
      <c r="H3843" s="4" t="s">
        <v>4636</v>
      </c>
    </row>
    <row r="3844" spans="1:8">
      <c r="A3844" s="4">
        <v>5131</v>
      </c>
      <c r="B3844" s="4">
        <v>-1.26376</v>
      </c>
      <c r="C3844" s="4">
        <v>-0.58343100000000003</v>
      </c>
      <c r="D3844" s="4">
        <v>-3.4896880000000001</v>
      </c>
      <c r="E3844" s="4">
        <v>0.40643800000000002</v>
      </c>
      <c r="F3844" s="4">
        <v>0.67045699999999997</v>
      </c>
      <c r="G3844" s="4">
        <v>-4.0817839999999999</v>
      </c>
      <c r="H3844" s="4" t="s">
        <v>4637</v>
      </c>
    </row>
    <row r="3845" spans="1:8">
      <c r="A3845" s="4">
        <v>5132</v>
      </c>
      <c r="B3845" s="4">
        <v>0.64846199999999998</v>
      </c>
      <c r="C3845" s="4">
        <v>1.0216989999999999</v>
      </c>
      <c r="D3845" s="4">
        <v>4.1329840000000004</v>
      </c>
      <c r="E3845" s="4">
        <v>-4.3064720000000003</v>
      </c>
      <c r="F3845" s="4">
        <v>-1.291336</v>
      </c>
      <c r="G3845" s="4">
        <v>3.8340399999999999</v>
      </c>
      <c r="H3845" s="4" t="s">
        <v>4638</v>
      </c>
    </row>
    <row r="3846" spans="1:8">
      <c r="A3846" s="4">
        <v>5133</v>
      </c>
      <c r="B3846" s="4">
        <v>1.1861520000000001</v>
      </c>
      <c r="C3846" s="4">
        <v>1.239933</v>
      </c>
      <c r="D3846" s="4">
        <v>-0.76807999999999998</v>
      </c>
      <c r="E3846" s="4">
        <v>0.278808</v>
      </c>
      <c r="F3846" s="4">
        <v>1.896242</v>
      </c>
      <c r="G3846" s="4">
        <v>-0.34477999999999998</v>
      </c>
      <c r="H3846" s="4" t="s">
        <v>4639</v>
      </c>
    </row>
    <row r="3847" spans="1:8">
      <c r="A3847" s="4">
        <v>5134</v>
      </c>
      <c r="B3847" s="4">
        <v>0.45247799999999999</v>
      </c>
      <c r="C3847" s="4">
        <v>1.5836399999999999</v>
      </c>
      <c r="D3847" s="4">
        <v>1.9751999999999999E-2</v>
      </c>
      <c r="E3847" s="4">
        <v>-0.44137399999999999</v>
      </c>
      <c r="F3847" s="4">
        <v>-0.92361700000000002</v>
      </c>
      <c r="G3847" s="4">
        <v>1.9198660000000001</v>
      </c>
      <c r="H3847" s="4" t="s">
        <v>4640</v>
      </c>
    </row>
    <row r="3848" spans="1:8">
      <c r="A3848" s="4">
        <v>5135</v>
      </c>
      <c r="B3848" s="4">
        <v>-1.387327</v>
      </c>
      <c r="C3848" s="4">
        <v>1.1625239999999999</v>
      </c>
      <c r="D3848" s="4">
        <v>-1.637734</v>
      </c>
      <c r="E3848" s="4">
        <v>-3.534341</v>
      </c>
      <c r="F3848" s="4">
        <v>-2.3468830000000001</v>
      </c>
      <c r="G3848" s="4">
        <v>-0.71383300000000005</v>
      </c>
      <c r="H3848" s="4" t="s">
        <v>4641</v>
      </c>
    </row>
    <row r="3849" spans="1:8">
      <c r="A3849" s="4">
        <v>5136</v>
      </c>
      <c r="B3849" s="4">
        <v>-3.7730510000000002</v>
      </c>
      <c r="C3849" s="4">
        <v>0.74787000000000003</v>
      </c>
      <c r="D3849" s="4">
        <v>-1.5508280000000001</v>
      </c>
      <c r="E3849" s="4">
        <v>-0.18174000000000001</v>
      </c>
      <c r="F3849" s="4">
        <v>-1.609008</v>
      </c>
      <c r="G3849" s="4">
        <v>-2.7712620000000001</v>
      </c>
      <c r="H3849" s="4" t="s">
        <v>4642</v>
      </c>
    </row>
    <row r="3850" spans="1:8">
      <c r="A3850" s="4">
        <v>5137</v>
      </c>
      <c r="B3850" s="4">
        <v>-1.134174</v>
      </c>
      <c r="C3850" s="4">
        <v>-2.3369000000000001E-2</v>
      </c>
      <c r="D3850" s="4">
        <v>-4.0877100000000004</v>
      </c>
      <c r="E3850" s="4">
        <v>0.120808</v>
      </c>
      <c r="F3850" s="4">
        <v>-0.62503699999999995</v>
      </c>
      <c r="G3850" s="4">
        <v>-6.0103859999999996</v>
      </c>
      <c r="H3850" s="4" t="s">
        <v>4643</v>
      </c>
    </row>
    <row r="3851" spans="1:8">
      <c r="A3851" s="4">
        <v>5138</v>
      </c>
      <c r="B3851" s="4">
        <v>4.2371420000000004</v>
      </c>
      <c r="C3851" s="4">
        <v>0.95169000000000004</v>
      </c>
      <c r="D3851" s="4">
        <v>1.4315549999999999</v>
      </c>
      <c r="E3851" s="4">
        <v>2.686375</v>
      </c>
      <c r="F3851" s="4">
        <v>0.52658300000000002</v>
      </c>
      <c r="G3851" s="4">
        <v>1.381097</v>
      </c>
      <c r="H3851" s="4" t="s">
        <v>4644</v>
      </c>
    </row>
    <row r="3852" spans="1:8">
      <c r="A3852" s="4">
        <v>5139</v>
      </c>
      <c r="B3852" s="4">
        <v>-3.7472539999999999</v>
      </c>
      <c r="C3852" s="4">
        <v>-5.1520999999999997E-2</v>
      </c>
      <c r="D3852" s="4">
        <v>1.1420049999999999</v>
      </c>
      <c r="E3852" s="4">
        <v>-3.6309149999999999</v>
      </c>
      <c r="F3852" s="4">
        <v>-0.39527800000000002</v>
      </c>
      <c r="G3852" s="4">
        <v>1.77993</v>
      </c>
      <c r="H3852" s="4" t="s">
        <v>4645</v>
      </c>
    </row>
    <row r="3853" spans="1:8">
      <c r="A3853" s="4">
        <v>5140</v>
      </c>
      <c r="B3853" s="4">
        <v>0.85999899999999996</v>
      </c>
      <c r="C3853" s="4">
        <v>-0.79178400000000004</v>
      </c>
      <c r="D3853" s="4">
        <v>4.4072319999999996</v>
      </c>
      <c r="E3853" s="4">
        <v>-1.3006230000000001</v>
      </c>
      <c r="F3853" s="4">
        <v>-1.5248980000000001</v>
      </c>
      <c r="G3853" s="4">
        <v>4.5334459999999996</v>
      </c>
      <c r="H3853" s="4" t="s">
        <v>4646</v>
      </c>
    </row>
    <row r="3854" spans="1:8">
      <c r="A3854" s="4">
        <v>5141</v>
      </c>
      <c r="B3854" s="4">
        <v>-1.1841699999999999</v>
      </c>
      <c r="C3854" s="4">
        <v>-1.009161</v>
      </c>
      <c r="D3854" s="4">
        <v>1.1784520000000001</v>
      </c>
      <c r="E3854" s="4">
        <v>-3.0198360000000002</v>
      </c>
      <c r="F3854" s="4">
        <v>-1.2741119999999999</v>
      </c>
      <c r="G3854" s="4">
        <v>2.760249</v>
      </c>
      <c r="H3854" s="4" t="s">
        <v>4647</v>
      </c>
    </row>
    <row r="3855" spans="1:8">
      <c r="A3855" s="4">
        <v>5142</v>
      </c>
      <c r="B3855" s="4">
        <v>2.0230579999999998</v>
      </c>
      <c r="C3855" s="4">
        <v>-1.4158310000000001</v>
      </c>
      <c r="D3855" s="4">
        <v>2.2042959999999998</v>
      </c>
      <c r="E3855" s="4">
        <v>-5.2507070000000002</v>
      </c>
      <c r="F3855" s="4">
        <v>-2.1860279999999999</v>
      </c>
      <c r="G3855" s="4">
        <v>2.5472169999999998</v>
      </c>
      <c r="H3855" s="4" t="s">
        <v>4648</v>
      </c>
    </row>
    <row r="3856" spans="1:8">
      <c r="A3856" s="4">
        <v>5143</v>
      </c>
      <c r="B3856" s="4">
        <v>0.14541599999999999</v>
      </c>
      <c r="C3856" s="4">
        <v>0.23141700000000001</v>
      </c>
      <c r="D3856" s="4">
        <v>-0.72464700000000004</v>
      </c>
      <c r="E3856" s="4">
        <v>1.619208</v>
      </c>
      <c r="F3856" s="4">
        <v>-1.846768</v>
      </c>
      <c r="G3856" s="4">
        <v>0.61295999999999995</v>
      </c>
      <c r="H3856" s="4" t="s">
        <v>4649</v>
      </c>
    </row>
    <row r="3857" spans="1:8">
      <c r="A3857" s="4">
        <v>5144</v>
      </c>
      <c r="B3857" s="4">
        <v>-0.26423000000000002</v>
      </c>
      <c r="C3857" s="4">
        <v>-0.30707200000000001</v>
      </c>
      <c r="D3857" s="4">
        <v>-1.2951010000000001</v>
      </c>
      <c r="E3857" s="4">
        <v>2.2621340000000001</v>
      </c>
      <c r="F3857" s="4">
        <v>-0.930813</v>
      </c>
      <c r="G3857" s="4">
        <v>-1.2932539999999999</v>
      </c>
      <c r="H3857" s="4" t="s">
        <v>4650</v>
      </c>
    </row>
    <row r="3858" spans="1:8">
      <c r="A3858" s="4">
        <v>5145</v>
      </c>
      <c r="B3858" s="4">
        <v>0.95527399999999996</v>
      </c>
      <c r="C3858" s="4">
        <v>-0.26650699999999999</v>
      </c>
      <c r="D3858" s="4">
        <v>0.86989000000000005</v>
      </c>
      <c r="E3858" s="4">
        <v>-0.14649899999999999</v>
      </c>
      <c r="F3858" s="4">
        <v>-1.0871360000000001</v>
      </c>
      <c r="G3858" s="4">
        <v>0.54015899999999994</v>
      </c>
      <c r="H3858" s="4" t="s">
        <v>4651</v>
      </c>
    </row>
    <row r="3859" spans="1:8">
      <c r="A3859" s="4">
        <v>5146</v>
      </c>
      <c r="B3859" s="4">
        <v>3.0512290000000002</v>
      </c>
      <c r="C3859" s="4">
        <v>2.137842</v>
      </c>
      <c r="D3859" s="4">
        <v>6.8257890000000003</v>
      </c>
      <c r="E3859" s="4">
        <v>2.3096390000000002</v>
      </c>
      <c r="F3859" s="4">
        <v>4.5811149999999996</v>
      </c>
      <c r="G3859" s="4">
        <v>4.2183140000000003</v>
      </c>
      <c r="H3859" s="4" t="s">
        <v>4652</v>
      </c>
    </row>
    <row r="3860" spans="1:8">
      <c r="A3860" s="4">
        <v>5147</v>
      </c>
      <c r="B3860" s="4">
        <v>8.7273379999999996</v>
      </c>
      <c r="C3860" s="4">
        <v>-2.0388160000000002</v>
      </c>
      <c r="D3860" s="4">
        <v>3.837596</v>
      </c>
      <c r="E3860" s="4">
        <v>-3.1121379999999998</v>
      </c>
      <c r="F3860" s="4">
        <v>-0.49500300000000003</v>
      </c>
      <c r="G3860" s="4">
        <v>0.30522199999999999</v>
      </c>
      <c r="H3860" s="4" t="s">
        <v>4653</v>
      </c>
    </row>
    <row r="3861" spans="1:8">
      <c r="A3861" s="4">
        <v>5148</v>
      </c>
      <c r="B3861" s="4">
        <v>-4.2315110000000002</v>
      </c>
      <c r="C3861" s="4">
        <v>2.8849239999999998</v>
      </c>
      <c r="D3861" s="4">
        <v>-0.72169499999999998</v>
      </c>
      <c r="E3861" s="4">
        <v>5.9232250000000004</v>
      </c>
      <c r="F3861" s="4">
        <v>2.3069120000000001</v>
      </c>
      <c r="G3861" s="4">
        <v>3.3962789999999998</v>
      </c>
      <c r="H3861" s="4" t="s">
        <v>4654</v>
      </c>
    </row>
    <row r="3862" spans="1:8">
      <c r="A3862" s="4">
        <v>5149</v>
      </c>
      <c r="B3862" s="4">
        <v>-1.3789340000000001</v>
      </c>
      <c r="C3862" s="4">
        <v>-1.6789099999999999</v>
      </c>
      <c r="D3862" s="4">
        <v>-2.640841</v>
      </c>
      <c r="E3862" s="4">
        <v>-1.2930200000000001</v>
      </c>
      <c r="F3862" s="4">
        <v>1.0569489999999999</v>
      </c>
      <c r="G3862" s="4">
        <v>0.653478</v>
      </c>
      <c r="H3862" s="4" t="s">
        <v>4655</v>
      </c>
    </row>
    <row r="3863" spans="1:8">
      <c r="A3863" s="4">
        <v>5150</v>
      </c>
      <c r="B3863" s="4">
        <v>-3.504629</v>
      </c>
      <c r="C3863" s="4">
        <v>-1.2721659999999999</v>
      </c>
      <c r="D3863" s="4">
        <v>-0.71091099999999996</v>
      </c>
      <c r="E3863" s="4">
        <v>-2.4019059999999999</v>
      </c>
      <c r="F3863" s="4">
        <v>0.24038499999999999</v>
      </c>
      <c r="G3863" s="4">
        <v>2.052149</v>
      </c>
      <c r="H3863" s="4" t="s">
        <v>4656</v>
      </c>
    </row>
    <row r="3864" spans="1:8">
      <c r="A3864" s="4">
        <v>5151</v>
      </c>
      <c r="B3864" s="4">
        <v>-1.598384</v>
      </c>
      <c r="C3864" s="4">
        <v>0.84766900000000001</v>
      </c>
      <c r="D3864" s="4">
        <v>-0.922157</v>
      </c>
      <c r="E3864" s="4">
        <v>-3.1917789999999999</v>
      </c>
      <c r="F3864" s="4">
        <v>-0.575376</v>
      </c>
      <c r="G3864" s="4">
        <v>1.6669769999999999</v>
      </c>
      <c r="H3864" s="4" t="s">
        <v>4657</v>
      </c>
    </row>
    <row r="3865" spans="1:8">
      <c r="A3865" s="4">
        <v>5152</v>
      </c>
      <c r="B3865" s="4">
        <v>2.101556</v>
      </c>
      <c r="C3865" s="4">
        <v>-0.12889200000000001</v>
      </c>
      <c r="D3865" s="4">
        <v>3.4688659999999998</v>
      </c>
      <c r="E3865" s="4">
        <v>-2.1653889999999998</v>
      </c>
      <c r="F3865" s="4">
        <v>0.214976</v>
      </c>
      <c r="G3865" s="4">
        <v>5.2666700000000004</v>
      </c>
      <c r="H3865" s="4" t="s">
        <v>4658</v>
      </c>
    </row>
    <row r="3866" spans="1:8">
      <c r="A3866" s="4">
        <v>5153</v>
      </c>
      <c r="B3866" s="4">
        <v>-1.0293779999999999</v>
      </c>
      <c r="C3866" s="4">
        <v>3.7172779999999999</v>
      </c>
      <c r="D3866" s="4">
        <v>-2.1411380000000002</v>
      </c>
      <c r="E3866" s="4">
        <v>-6.803674</v>
      </c>
      <c r="F3866" s="4">
        <v>-4.1821929999999998</v>
      </c>
      <c r="G3866" s="4">
        <v>0.42416599999999999</v>
      </c>
      <c r="H3866" s="4" t="s">
        <v>4659</v>
      </c>
    </row>
    <row r="3867" spans="1:8">
      <c r="A3867" s="4">
        <v>5154</v>
      </c>
      <c r="B3867" s="4">
        <v>-1.3879790000000001</v>
      </c>
      <c r="C3867" s="4">
        <v>2.3236270000000001</v>
      </c>
      <c r="D3867" s="4">
        <v>-4.6419300000000003</v>
      </c>
      <c r="E3867" s="4">
        <v>-5.6752750000000001</v>
      </c>
      <c r="F3867" s="4">
        <v>-3.2783690000000001</v>
      </c>
      <c r="G3867" s="4">
        <v>-7.2882559999999996</v>
      </c>
      <c r="H3867" s="4" t="s">
        <v>4660</v>
      </c>
    </row>
    <row r="3868" spans="1:8">
      <c r="A3868" s="4">
        <v>5155</v>
      </c>
      <c r="B3868" s="4">
        <v>-8.104635</v>
      </c>
      <c r="C3868" s="4">
        <v>2.5443389999999999</v>
      </c>
      <c r="D3868" s="4">
        <v>-0.75857200000000002</v>
      </c>
      <c r="E3868" s="4">
        <v>-2.6148739999999999</v>
      </c>
      <c r="F3868" s="4">
        <v>-0.93300000000000005</v>
      </c>
      <c r="G3868" s="4">
        <v>-0.13686100000000001</v>
      </c>
      <c r="H3868" s="4" t="s">
        <v>4661</v>
      </c>
    </row>
    <row r="3869" spans="1:8">
      <c r="A3869" s="4">
        <v>5156</v>
      </c>
      <c r="B3869" s="4">
        <v>1.828919</v>
      </c>
      <c r="C3869" s="4">
        <v>-1.0796809999999999</v>
      </c>
      <c r="D3869" s="4">
        <v>5.1447929999999999</v>
      </c>
      <c r="E3869" s="4">
        <v>-6.3980949999999996</v>
      </c>
      <c r="F3869" s="4">
        <v>-3.56352</v>
      </c>
      <c r="G3869" s="4">
        <v>7.579898</v>
      </c>
      <c r="H3869" s="4" t="s">
        <v>4662</v>
      </c>
    </row>
    <row r="3870" spans="1:8">
      <c r="A3870" s="4">
        <v>5157</v>
      </c>
      <c r="B3870" s="4">
        <v>2.1991930000000002</v>
      </c>
      <c r="C3870" s="4">
        <v>0.60831299999999999</v>
      </c>
      <c r="D3870" s="4">
        <v>0.60069099999999997</v>
      </c>
      <c r="E3870" s="4">
        <v>-1.797407</v>
      </c>
      <c r="F3870" s="4">
        <v>-1.3969579999999999</v>
      </c>
      <c r="G3870" s="4">
        <v>4.7063449999999998</v>
      </c>
      <c r="H3870" s="4" t="s">
        <v>4663</v>
      </c>
    </row>
    <row r="3871" spans="1:8">
      <c r="A3871" s="4">
        <v>5158</v>
      </c>
      <c r="B3871" s="4">
        <v>-1.755735</v>
      </c>
      <c r="C3871" s="4">
        <v>2.019317</v>
      </c>
      <c r="D3871" s="4">
        <v>-6.8753719999999996</v>
      </c>
      <c r="E3871" s="4">
        <v>-5.7806360000000003</v>
      </c>
      <c r="F3871" s="4">
        <v>-3.360535</v>
      </c>
      <c r="G3871" s="4">
        <v>-8.7336240000000007</v>
      </c>
      <c r="H3871" s="4" t="s">
        <v>4664</v>
      </c>
    </row>
    <row r="3872" spans="1:8">
      <c r="A3872" s="4">
        <v>5159</v>
      </c>
      <c r="B3872" s="4">
        <v>0.88439299999999998</v>
      </c>
      <c r="C3872" s="4">
        <v>1.5142329999999999</v>
      </c>
      <c r="D3872" s="4">
        <v>1.4760500000000001</v>
      </c>
      <c r="E3872" s="4">
        <v>3.5018609999999999</v>
      </c>
      <c r="F3872" s="4">
        <v>0.96102799999999999</v>
      </c>
      <c r="G3872" s="4">
        <v>0.54225800000000002</v>
      </c>
      <c r="H3872" s="4" t="s">
        <v>4665</v>
      </c>
    </row>
    <row r="3873" spans="1:8">
      <c r="A3873" s="4">
        <v>5160</v>
      </c>
      <c r="B3873" s="4">
        <v>-3.4668299999999999</v>
      </c>
      <c r="C3873" s="4">
        <v>8.9029999999999995E-3</v>
      </c>
      <c r="D3873" s="4">
        <v>0.35912699999999997</v>
      </c>
      <c r="E3873" s="4">
        <v>-3.9060049999999999</v>
      </c>
      <c r="F3873" s="4">
        <v>-1.027045</v>
      </c>
      <c r="G3873" s="4">
        <v>5.1326999999999998</v>
      </c>
      <c r="H3873" s="4" t="s">
        <v>4666</v>
      </c>
    </row>
    <row r="3874" spans="1:8">
      <c r="A3874" s="4">
        <v>5161</v>
      </c>
      <c r="B3874" s="4">
        <v>1.0583149999999999</v>
      </c>
      <c r="C3874" s="4">
        <v>1.97499</v>
      </c>
      <c r="D3874" s="4">
        <v>-4.3891730000000004</v>
      </c>
      <c r="E3874" s="4">
        <v>-3.984963</v>
      </c>
      <c r="F3874" s="4">
        <v>-3.370806</v>
      </c>
      <c r="G3874" s="4">
        <v>-6.3038160000000003</v>
      </c>
      <c r="H3874" s="4" t="s">
        <v>4667</v>
      </c>
    </row>
    <row r="3875" spans="1:8">
      <c r="A3875" s="4">
        <v>5162</v>
      </c>
      <c r="B3875" s="4">
        <v>1.0244580000000001</v>
      </c>
      <c r="C3875" s="4">
        <v>0.364537</v>
      </c>
      <c r="D3875" s="4">
        <v>0.75824000000000003</v>
      </c>
      <c r="E3875" s="4">
        <v>-1.9910209999999999</v>
      </c>
      <c r="F3875" s="4">
        <v>-1.2420929999999999</v>
      </c>
      <c r="G3875" s="4">
        <v>2.4281799999999998</v>
      </c>
      <c r="H3875" s="4" t="s">
        <v>4668</v>
      </c>
    </row>
    <row r="3876" spans="1:8">
      <c r="A3876" s="4">
        <v>5163</v>
      </c>
      <c r="B3876" s="4">
        <v>-0.91566599999999998</v>
      </c>
      <c r="C3876" s="4">
        <v>0.39473000000000003</v>
      </c>
      <c r="D3876" s="4">
        <v>-4.5817920000000001</v>
      </c>
      <c r="E3876" s="4">
        <v>-9.0846999999999997E-2</v>
      </c>
      <c r="F3876" s="4">
        <v>0.36297200000000002</v>
      </c>
      <c r="G3876" s="4">
        <v>-1.849002</v>
      </c>
      <c r="H3876" s="4" t="s">
        <v>4669</v>
      </c>
    </row>
    <row r="3877" spans="1:8">
      <c r="A3877" s="4">
        <v>5164</v>
      </c>
      <c r="B3877" s="4">
        <v>-0.32263399999999998</v>
      </c>
      <c r="C3877" s="4">
        <v>4.9570259999999999</v>
      </c>
      <c r="D3877" s="4">
        <v>-4.7915169999999998</v>
      </c>
      <c r="E3877" s="4">
        <v>-2.3366750000000001</v>
      </c>
      <c r="F3877" s="4">
        <v>2.0456949999999998</v>
      </c>
      <c r="G3877" s="4">
        <v>-1.769941</v>
      </c>
      <c r="H3877" s="4" t="s">
        <v>4670</v>
      </c>
    </row>
    <row r="3878" spans="1:8">
      <c r="A3878" s="4">
        <v>5165</v>
      </c>
      <c r="B3878" s="4">
        <v>-1.146587</v>
      </c>
      <c r="C3878" s="4">
        <v>-2.4638499999999999</v>
      </c>
      <c r="D3878" s="4">
        <v>-3.477776</v>
      </c>
      <c r="E3878" s="4">
        <v>0.96774400000000005</v>
      </c>
      <c r="F3878" s="4">
        <v>3.3154530000000002</v>
      </c>
      <c r="G3878" s="4">
        <v>-1.5652360000000001</v>
      </c>
      <c r="H3878" s="4" t="s">
        <v>4671</v>
      </c>
    </row>
    <row r="3879" spans="1:8">
      <c r="A3879" s="4">
        <v>5166</v>
      </c>
      <c r="B3879" s="4">
        <v>6.3006489999999999</v>
      </c>
      <c r="C3879" s="4">
        <v>-0.78675399999999995</v>
      </c>
      <c r="D3879" s="4">
        <v>1.1587810000000001</v>
      </c>
      <c r="E3879" s="4">
        <v>1.4310909999999999</v>
      </c>
      <c r="F3879" s="4">
        <v>0.26132</v>
      </c>
      <c r="G3879" s="4">
        <v>2.7874400000000001</v>
      </c>
      <c r="H3879" s="4" t="s">
        <v>4672</v>
      </c>
    </row>
    <row r="3880" spans="1:8">
      <c r="A3880" s="4">
        <v>5167</v>
      </c>
      <c r="B3880" s="4">
        <v>-3.61151</v>
      </c>
      <c r="C3880" s="4">
        <v>1.270826</v>
      </c>
      <c r="D3880" s="4">
        <v>3.3684820000000002</v>
      </c>
      <c r="E3880" s="4">
        <v>-5.9197800000000003</v>
      </c>
      <c r="F3880" s="4">
        <v>-2.6850049999999999</v>
      </c>
      <c r="G3880" s="4">
        <v>2.4467500000000002</v>
      </c>
      <c r="H3880" s="4" t="s">
        <v>4673</v>
      </c>
    </row>
    <row r="3881" spans="1:8">
      <c r="A3881" s="4">
        <v>5168</v>
      </c>
      <c r="B3881" s="4">
        <v>1.025657</v>
      </c>
      <c r="C3881" s="4">
        <v>1.4970939999999999</v>
      </c>
      <c r="D3881" s="4">
        <v>3.988572</v>
      </c>
      <c r="E3881" s="4">
        <v>0.219583</v>
      </c>
      <c r="F3881" s="4">
        <v>-3.0314619999999999</v>
      </c>
      <c r="G3881" s="4">
        <v>2.3306010000000001</v>
      </c>
      <c r="H3881" s="4" t="s">
        <v>4674</v>
      </c>
    </row>
    <row r="3882" spans="1:8">
      <c r="A3882" s="4">
        <v>5169</v>
      </c>
      <c r="B3882" s="4">
        <v>0.37577199999999999</v>
      </c>
      <c r="C3882" s="4">
        <v>-0.33094299999999999</v>
      </c>
      <c r="D3882" s="4">
        <v>2.0721479999999999</v>
      </c>
      <c r="E3882" s="4">
        <v>-5.1744149999999998</v>
      </c>
      <c r="F3882" s="4">
        <v>-2.6973780000000001</v>
      </c>
      <c r="G3882" s="4">
        <v>2.592009</v>
      </c>
      <c r="H3882" s="4" t="s">
        <v>4675</v>
      </c>
    </row>
    <row r="3883" spans="1:8">
      <c r="A3883" s="4">
        <v>5170</v>
      </c>
      <c r="B3883" s="4">
        <v>-4.442761</v>
      </c>
      <c r="C3883" s="4">
        <v>1.3455189999999999</v>
      </c>
      <c r="D3883" s="4">
        <v>-0.23782800000000001</v>
      </c>
      <c r="E3883" s="4">
        <v>-5.7307560000000004</v>
      </c>
      <c r="F3883" s="4">
        <v>-1.718585</v>
      </c>
      <c r="G3883" s="4">
        <v>-0.188781</v>
      </c>
      <c r="H3883" s="4" t="s">
        <v>4676</v>
      </c>
    </row>
    <row r="3884" spans="1:8">
      <c r="A3884" s="4">
        <v>5171</v>
      </c>
      <c r="B3884" s="4">
        <v>1.066838</v>
      </c>
      <c r="C3884" s="4">
        <v>-1.629826</v>
      </c>
      <c r="D3884" s="4">
        <v>3.0156849999999999</v>
      </c>
      <c r="E3884" s="4">
        <v>-4.8696260000000002</v>
      </c>
      <c r="F3884" s="4">
        <v>-0.98936299999999999</v>
      </c>
      <c r="G3884" s="4">
        <v>-2.7347169999999998</v>
      </c>
      <c r="H3884" s="4" t="s">
        <v>4677</v>
      </c>
    </row>
    <row r="3885" spans="1:8">
      <c r="A3885" s="4">
        <v>5172</v>
      </c>
      <c r="B3885" s="4">
        <v>-8.0005459999999999</v>
      </c>
      <c r="C3885" s="4">
        <v>1.195827</v>
      </c>
      <c r="D3885" s="4">
        <v>2.8522460000000001</v>
      </c>
      <c r="E3885" s="4">
        <v>-4.8877940000000004</v>
      </c>
      <c r="F3885" s="4">
        <v>-3.3407979999999999</v>
      </c>
      <c r="G3885" s="4">
        <v>3.2664529999999998</v>
      </c>
      <c r="H3885" s="4" t="s">
        <v>4678</v>
      </c>
    </row>
    <row r="3886" spans="1:8">
      <c r="A3886" s="4">
        <v>5173</v>
      </c>
      <c r="B3886" s="4">
        <v>6.5505999999999995E-2</v>
      </c>
      <c r="C3886" s="4">
        <v>1.1526050000000001</v>
      </c>
      <c r="D3886" s="4">
        <v>-2.7647089999999999</v>
      </c>
      <c r="E3886" s="4">
        <v>3.7261980000000001</v>
      </c>
      <c r="F3886" s="4">
        <v>-0.51383500000000004</v>
      </c>
      <c r="G3886" s="4">
        <v>-3.2697280000000002</v>
      </c>
      <c r="H3886" s="4" t="s">
        <v>4679</v>
      </c>
    </row>
    <row r="3887" spans="1:8">
      <c r="A3887" s="4">
        <v>5174</v>
      </c>
      <c r="B3887" s="4">
        <v>7.7143059999999997</v>
      </c>
      <c r="C3887" s="4">
        <v>-0.74991799999999997</v>
      </c>
      <c r="D3887" s="4">
        <v>3.1070869999999999</v>
      </c>
      <c r="E3887" s="4">
        <v>6.4898639999999999</v>
      </c>
      <c r="F3887" s="4">
        <v>1.9145129999999999</v>
      </c>
      <c r="G3887" s="4">
        <v>3.8780359999999998</v>
      </c>
      <c r="H3887" s="4" t="s">
        <v>4680</v>
      </c>
    </row>
    <row r="3888" spans="1:8">
      <c r="A3888" s="4">
        <v>5175</v>
      </c>
      <c r="B3888" s="4">
        <v>7.0912129999999998</v>
      </c>
      <c r="C3888" s="4">
        <v>-0.21157000000000001</v>
      </c>
      <c r="D3888" s="4">
        <v>5.2846500000000001</v>
      </c>
      <c r="E3888" s="4">
        <v>-3.8746350000000001</v>
      </c>
      <c r="F3888" s="4">
        <v>-2.7556099999999999</v>
      </c>
      <c r="G3888" s="4">
        <v>7.0842359999999998</v>
      </c>
      <c r="H3888" s="4" t="s">
        <v>4681</v>
      </c>
    </row>
    <row r="3889" spans="1:8">
      <c r="A3889" s="4">
        <v>5176</v>
      </c>
      <c r="B3889" s="4">
        <v>2.1398199999999998</v>
      </c>
      <c r="C3889" s="4">
        <v>0.199766</v>
      </c>
      <c r="D3889" s="4">
        <v>-1.9813080000000001</v>
      </c>
      <c r="E3889" s="4">
        <v>4.4069120000000002</v>
      </c>
      <c r="F3889" s="4">
        <v>0.23342299999999999</v>
      </c>
      <c r="G3889" s="4">
        <v>-1.096956</v>
      </c>
      <c r="H3889" s="4" t="s">
        <v>4682</v>
      </c>
    </row>
    <row r="3890" spans="1:8">
      <c r="A3890" s="4">
        <v>5177</v>
      </c>
      <c r="B3890" s="4">
        <v>-0.72528000000000004</v>
      </c>
      <c r="C3890" s="4">
        <v>0.88854599999999995</v>
      </c>
      <c r="D3890" s="4">
        <v>2.056486</v>
      </c>
      <c r="E3890" s="4">
        <v>-3.950329</v>
      </c>
      <c r="F3890" s="4">
        <v>-1.601326</v>
      </c>
      <c r="G3890" s="4">
        <v>2.114255</v>
      </c>
      <c r="H3890" s="4" t="s">
        <v>4683</v>
      </c>
    </row>
    <row r="3891" spans="1:8">
      <c r="A3891" s="4">
        <v>5178</v>
      </c>
      <c r="B3891" s="4">
        <v>0.74680599999999997</v>
      </c>
      <c r="C3891" s="4">
        <v>7.7908000000000005E-2</v>
      </c>
      <c r="D3891" s="4">
        <v>-0.20707400000000001</v>
      </c>
      <c r="E3891" s="4">
        <v>-1.2534479999999999</v>
      </c>
      <c r="F3891" s="4">
        <v>0.17866799999999999</v>
      </c>
      <c r="G3891" s="4">
        <v>1.200437</v>
      </c>
      <c r="H3891" s="4" t="s">
        <v>4684</v>
      </c>
    </row>
    <row r="3892" spans="1:8">
      <c r="A3892" s="4">
        <v>5179</v>
      </c>
      <c r="B3892" s="4">
        <v>3.0113889999999999</v>
      </c>
      <c r="C3892" s="4">
        <v>-3.1727999999999999E-2</v>
      </c>
      <c r="D3892" s="4">
        <v>0.64151400000000003</v>
      </c>
      <c r="E3892" s="4">
        <v>-1.0425800000000001</v>
      </c>
      <c r="F3892" s="4">
        <v>-0.72467000000000004</v>
      </c>
      <c r="G3892" s="4">
        <v>1.494192</v>
      </c>
      <c r="H3892" s="4" t="s">
        <v>4685</v>
      </c>
    </row>
    <row r="3893" spans="1:8">
      <c r="A3893" s="4">
        <v>5180</v>
      </c>
      <c r="B3893" s="4">
        <v>-4.9830579999999998</v>
      </c>
      <c r="C3893" s="4">
        <v>0.394791</v>
      </c>
      <c r="D3893" s="4">
        <v>-2.2429130000000002</v>
      </c>
      <c r="E3893" s="4">
        <v>-10.322577000000001</v>
      </c>
      <c r="F3893" s="4">
        <v>-2.6688360000000002</v>
      </c>
      <c r="G3893" s="4">
        <v>3.894841</v>
      </c>
      <c r="H3893" s="4" t="s">
        <v>4686</v>
      </c>
    </row>
    <row r="3894" spans="1:8">
      <c r="A3894" s="4">
        <v>5181</v>
      </c>
      <c r="B3894" s="4">
        <v>2.6375549999999999</v>
      </c>
      <c r="C3894" s="4">
        <v>0.54429899999999998</v>
      </c>
      <c r="D3894" s="4">
        <v>0.302645</v>
      </c>
      <c r="E3894" s="4">
        <v>4.7738350000000001</v>
      </c>
      <c r="F3894" s="4">
        <v>0.29650500000000002</v>
      </c>
      <c r="G3894" s="4">
        <v>1.420709</v>
      </c>
      <c r="H3894" s="4" t="s">
        <v>4687</v>
      </c>
    </row>
    <row r="3895" spans="1:8">
      <c r="A3895" s="4">
        <v>5182</v>
      </c>
      <c r="B3895" s="4">
        <v>0.83988099999999999</v>
      </c>
      <c r="C3895" s="4">
        <v>0.264266</v>
      </c>
      <c r="D3895" s="4">
        <v>-3.4775040000000002</v>
      </c>
      <c r="E3895" s="4">
        <v>-3.6735380000000002</v>
      </c>
      <c r="F3895" s="4">
        <v>-2.7408899999999998</v>
      </c>
      <c r="G3895" s="4">
        <v>-0.61656</v>
      </c>
      <c r="H3895" s="4" t="s">
        <v>4688</v>
      </c>
    </row>
    <row r="3896" spans="1:8">
      <c r="A3896" s="4">
        <v>5183</v>
      </c>
      <c r="B3896" s="4">
        <v>3.002567</v>
      </c>
      <c r="C3896" s="4">
        <v>-0.12642300000000001</v>
      </c>
      <c r="D3896" s="4">
        <v>5.1555160000000004</v>
      </c>
      <c r="E3896" s="4">
        <v>1.6820090000000001</v>
      </c>
      <c r="F3896" s="4">
        <v>0.21077899999999999</v>
      </c>
      <c r="G3896" s="4">
        <v>4.2228690000000002</v>
      </c>
      <c r="H3896" s="4" t="s">
        <v>4689</v>
      </c>
    </row>
    <row r="3897" spans="1:8">
      <c r="A3897" s="4">
        <v>5184</v>
      </c>
      <c r="B3897" s="4">
        <v>-0.38272200000000001</v>
      </c>
      <c r="C3897" s="4">
        <v>0.25974199999999997</v>
      </c>
      <c r="D3897" s="4">
        <v>0.42932900000000002</v>
      </c>
      <c r="E3897" s="4">
        <v>-0.35067399999999999</v>
      </c>
      <c r="F3897" s="4">
        <v>-0.563245</v>
      </c>
      <c r="G3897" s="4">
        <v>1.855343</v>
      </c>
      <c r="H3897" s="4" t="s">
        <v>4690</v>
      </c>
    </row>
    <row r="3898" spans="1:8">
      <c r="A3898" s="4">
        <v>5185</v>
      </c>
      <c r="B3898" s="4">
        <v>-3.0691009999999999</v>
      </c>
      <c r="C3898" s="4">
        <v>1.6932780000000001</v>
      </c>
      <c r="D3898" s="4">
        <v>0.19661999999999999</v>
      </c>
      <c r="E3898" s="4">
        <v>-2.055361</v>
      </c>
      <c r="F3898" s="4">
        <v>-1.2048049999999999</v>
      </c>
      <c r="G3898" s="4">
        <v>2.0879629999999998</v>
      </c>
      <c r="H3898" s="4" t="s">
        <v>4691</v>
      </c>
    </row>
    <row r="3899" spans="1:8">
      <c r="A3899" s="4">
        <v>5186</v>
      </c>
      <c r="B3899" s="4">
        <v>-1.716188</v>
      </c>
      <c r="C3899" s="4">
        <v>-0.13070599999999999</v>
      </c>
      <c r="D3899" s="4">
        <v>0.94318999999999997</v>
      </c>
      <c r="E3899" s="4">
        <v>0.41011300000000001</v>
      </c>
      <c r="F3899" s="4">
        <v>-0.26645000000000002</v>
      </c>
      <c r="G3899" s="4">
        <v>0.17960599999999999</v>
      </c>
      <c r="H3899" s="4" t="s">
        <v>4692</v>
      </c>
    </row>
    <row r="3900" spans="1:8">
      <c r="A3900" s="4">
        <v>5187</v>
      </c>
      <c r="B3900" s="4">
        <v>-1.9290240000000001</v>
      </c>
      <c r="C3900" s="4">
        <v>-0.358568</v>
      </c>
      <c r="D3900" s="4">
        <v>-2.2612830000000002</v>
      </c>
      <c r="E3900" s="4">
        <v>2.2158630000000001</v>
      </c>
      <c r="F3900" s="4">
        <v>0.28760799999999997</v>
      </c>
      <c r="G3900" s="4">
        <v>-1.035382</v>
      </c>
      <c r="H3900" s="4" t="s">
        <v>4693</v>
      </c>
    </row>
    <row r="3901" spans="1:8">
      <c r="A3901" s="4">
        <v>5188</v>
      </c>
      <c r="B3901" s="4">
        <v>2.8782109999999999</v>
      </c>
      <c r="C3901" s="4">
        <v>0.14403099999999999</v>
      </c>
      <c r="D3901" s="4">
        <v>2.319547</v>
      </c>
      <c r="E3901" s="4">
        <v>2.3667579999999999</v>
      </c>
      <c r="F3901" s="4">
        <v>0.81812600000000002</v>
      </c>
      <c r="G3901" s="4">
        <v>1.0448230000000001</v>
      </c>
      <c r="H3901" s="4" t="s">
        <v>4694</v>
      </c>
    </row>
    <row r="3902" spans="1:8">
      <c r="A3902" s="4">
        <v>5189</v>
      </c>
      <c r="B3902" s="4">
        <v>-4.3219880000000002</v>
      </c>
      <c r="C3902" s="4">
        <v>1.05949</v>
      </c>
      <c r="D3902" s="4">
        <v>-0.74874099999999999</v>
      </c>
      <c r="E3902" s="4">
        <v>1.111802</v>
      </c>
      <c r="F3902" s="4">
        <v>1.744686</v>
      </c>
      <c r="G3902" s="4">
        <v>0.200181</v>
      </c>
      <c r="H3902" s="4" t="s">
        <v>4695</v>
      </c>
    </row>
    <row r="3903" spans="1:8">
      <c r="A3903" s="4">
        <v>5190</v>
      </c>
      <c r="B3903" s="4">
        <v>-2.0461740000000002</v>
      </c>
      <c r="C3903" s="4">
        <v>1.553372</v>
      </c>
      <c r="D3903" s="4">
        <v>1.756515</v>
      </c>
      <c r="E3903" s="4">
        <v>1.6320220000000001</v>
      </c>
      <c r="F3903" s="4">
        <v>0.116323</v>
      </c>
      <c r="G3903" s="4">
        <v>2.3992990000000001</v>
      </c>
      <c r="H3903" s="4" t="s">
        <v>4696</v>
      </c>
    </row>
    <row r="3904" spans="1:8">
      <c r="A3904" s="4">
        <v>5191</v>
      </c>
      <c r="B3904" s="4">
        <v>-2.2106490000000001</v>
      </c>
      <c r="C3904" s="4">
        <v>0.30421300000000001</v>
      </c>
      <c r="D3904" s="4">
        <v>-0.28059200000000001</v>
      </c>
      <c r="E3904" s="4">
        <v>-2.6845469999999998</v>
      </c>
      <c r="F3904" s="4">
        <v>-2.2955299999999998</v>
      </c>
      <c r="G3904" s="4">
        <v>0.89346300000000001</v>
      </c>
      <c r="H3904" s="4" t="s">
        <v>4697</v>
      </c>
    </row>
    <row r="3905" spans="1:8">
      <c r="A3905" s="4">
        <v>5192</v>
      </c>
      <c r="B3905" s="4">
        <v>0.59674899999999997</v>
      </c>
      <c r="C3905" s="4">
        <v>-1.826581</v>
      </c>
      <c r="D3905" s="4">
        <v>-1.5527390000000001</v>
      </c>
      <c r="E3905" s="4">
        <v>-3.6210599999999999</v>
      </c>
      <c r="F3905" s="4">
        <v>-2.546961</v>
      </c>
      <c r="G3905" s="4">
        <v>-0.31705</v>
      </c>
      <c r="H3905" s="4" t="s">
        <v>4698</v>
      </c>
    </row>
    <row r="3906" spans="1:8">
      <c r="A3906" s="4">
        <v>5193</v>
      </c>
      <c r="B3906" s="4">
        <v>-0.378307</v>
      </c>
      <c r="C3906" s="4">
        <v>-0.16985600000000001</v>
      </c>
      <c r="D3906" s="4">
        <v>-2.7277629999999999</v>
      </c>
      <c r="E3906" s="4">
        <v>-1.2604789999999999</v>
      </c>
      <c r="F3906" s="4">
        <v>-1.9365399999999999</v>
      </c>
      <c r="G3906" s="4">
        <v>0.77416799999999997</v>
      </c>
      <c r="H3906" s="4" t="s">
        <v>4699</v>
      </c>
    </row>
    <row r="3907" spans="1:8">
      <c r="A3907" s="4">
        <v>5194</v>
      </c>
      <c r="B3907" s="4">
        <v>-1.6206119999999999</v>
      </c>
      <c r="C3907" s="4">
        <v>-0.48272399999999999</v>
      </c>
      <c r="D3907" s="4">
        <v>-1.8392930000000001</v>
      </c>
      <c r="E3907" s="4">
        <v>-3.9891999999999997E-2</v>
      </c>
      <c r="F3907" s="4">
        <v>-0.66167200000000004</v>
      </c>
      <c r="G3907" s="4">
        <v>-0.35656900000000002</v>
      </c>
      <c r="H3907" s="4" t="s">
        <v>4700</v>
      </c>
    </row>
    <row r="3908" spans="1:8">
      <c r="A3908" s="4">
        <v>5195</v>
      </c>
      <c r="B3908" s="4">
        <v>-3.7238060000000002</v>
      </c>
      <c r="C3908" s="4">
        <v>-0.21288399999999999</v>
      </c>
      <c r="D3908" s="4">
        <v>-2.1511339999999999</v>
      </c>
      <c r="E3908" s="4">
        <v>-9.7866599999999995</v>
      </c>
      <c r="F3908" s="4">
        <v>-3.2219980000000001</v>
      </c>
      <c r="G3908" s="4">
        <v>2.7987829999999998</v>
      </c>
      <c r="H3908" s="4" t="s">
        <v>4701</v>
      </c>
    </row>
    <row r="3909" spans="1:8">
      <c r="A3909" s="4">
        <v>5196</v>
      </c>
      <c r="B3909" s="4">
        <v>-0.81918999999999997</v>
      </c>
      <c r="C3909" s="4">
        <v>-1.2836559999999999</v>
      </c>
      <c r="D3909" s="4">
        <v>-2.293984</v>
      </c>
      <c r="E3909" s="4">
        <v>0.486927</v>
      </c>
      <c r="F3909" s="4">
        <v>-0.87080599999999997</v>
      </c>
      <c r="G3909" s="4">
        <v>-3.0149550000000001</v>
      </c>
      <c r="H3909" s="4" t="s">
        <v>4702</v>
      </c>
    </row>
    <row r="3910" spans="1:8">
      <c r="A3910" s="4">
        <v>5197</v>
      </c>
      <c r="B3910" s="4">
        <v>1.6389389999999999</v>
      </c>
      <c r="C3910" s="4">
        <v>-0.37604300000000002</v>
      </c>
      <c r="D3910" s="4">
        <v>0.45879199999999998</v>
      </c>
      <c r="E3910" s="4">
        <v>3.9418389999999999</v>
      </c>
      <c r="F3910" s="4">
        <v>0.769042</v>
      </c>
      <c r="G3910" s="4">
        <v>2.9663689999999998</v>
      </c>
      <c r="H3910" s="4" t="s">
        <v>4703</v>
      </c>
    </row>
    <row r="3911" spans="1:8">
      <c r="A3911" s="4">
        <v>5198</v>
      </c>
      <c r="B3911" s="4">
        <v>-1.3538190000000001</v>
      </c>
      <c r="C3911" s="4">
        <v>1.3595120000000001</v>
      </c>
      <c r="D3911" s="4">
        <v>0.86600200000000005</v>
      </c>
      <c r="E3911" s="4">
        <v>-4.1187690000000003</v>
      </c>
      <c r="F3911" s="4">
        <v>-1.3561179999999999</v>
      </c>
      <c r="G3911" s="4">
        <v>0.60618099999999997</v>
      </c>
      <c r="H3911" s="4" t="s">
        <v>4704</v>
      </c>
    </row>
    <row r="3912" spans="1:8">
      <c r="A3912" s="4">
        <v>5199</v>
      </c>
      <c r="B3912" s="4">
        <v>-0.16045999999999999</v>
      </c>
      <c r="C3912" s="4">
        <v>-0.74945799999999996</v>
      </c>
      <c r="D3912" s="4">
        <v>2.88185</v>
      </c>
      <c r="E3912" s="4">
        <v>-2.8207520000000001</v>
      </c>
      <c r="F3912" s="4">
        <v>-0.65503699999999998</v>
      </c>
      <c r="G3912" s="4">
        <v>3.104927</v>
      </c>
      <c r="H3912" s="4" t="s">
        <v>4705</v>
      </c>
    </row>
    <row r="3913" spans="1:8">
      <c r="A3913" s="4">
        <v>5200</v>
      </c>
      <c r="B3913" s="4">
        <v>0.73358800000000002</v>
      </c>
      <c r="C3913" s="4">
        <v>-0.44251299999999999</v>
      </c>
      <c r="D3913" s="4">
        <v>-0.38622699999999999</v>
      </c>
      <c r="E3913" s="4">
        <v>-0.37042900000000001</v>
      </c>
      <c r="F3913" s="4">
        <v>-1.6007560000000001</v>
      </c>
      <c r="G3913" s="4">
        <v>1.3430820000000001</v>
      </c>
      <c r="H3913" s="4" t="s">
        <v>4706</v>
      </c>
    </row>
    <row r="3914" spans="1:8">
      <c r="A3914" s="4">
        <v>5201</v>
      </c>
      <c r="B3914" s="4">
        <v>4.1195250000000003</v>
      </c>
      <c r="C3914" s="4">
        <v>-1.4680679999999999</v>
      </c>
      <c r="D3914" s="4">
        <v>1.4576899999999999</v>
      </c>
      <c r="E3914" s="4">
        <v>1.0606</v>
      </c>
      <c r="F3914" s="4">
        <v>2.1277689999999998</v>
      </c>
      <c r="G3914" s="4">
        <v>2.1706660000000002</v>
      </c>
      <c r="H3914" s="4" t="s">
        <v>4707</v>
      </c>
    </row>
    <row r="3915" spans="1:8">
      <c r="A3915" s="4">
        <v>5202</v>
      </c>
      <c r="B3915" s="4">
        <v>-1.2655909999999999</v>
      </c>
      <c r="C3915" s="4">
        <v>-1.215114</v>
      </c>
      <c r="D3915" s="4">
        <v>-0.92345500000000003</v>
      </c>
      <c r="E3915" s="4">
        <v>1.778162</v>
      </c>
      <c r="F3915" s="4">
        <v>-0.50971299999999997</v>
      </c>
      <c r="G3915" s="4">
        <v>-2.2906240000000002</v>
      </c>
      <c r="H3915" s="4" t="s">
        <v>4708</v>
      </c>
    </row>
    <row r="3916" spans="1:8">
      <c r="A3916" s="4">
        <v>5203</v>
      </c>
      <c r="B3916" s="4">
        <v>3.2748910000000002</v>
      </c>
      <c r="C3916" s="4">
        <v>-0.60055800000000004</v>
      </c>
      <c r="D3916" s="4">
        <v>8.0322040000000001</v>
      </c>
      <c r="E3916" s="4">
        <v>-0.90513299999999997</v>
      </c>
      <c r="F3916" s="4">
        <v>0.25533800000000001</v>
      </c>
      <c r="G3916" s="4">
        <v>8.082319</v>
      </c>
      <c r="H3916" s="4" t="s">
        <v>4709</v>
      </c>
    </row>
    <row r="3917" spans="1:8">
      <c r="A3917" s="4">
        <v>5204</v>
      </c>
      <c r="B3917" s="4">
        <v>-2.810521</v>
      </c>
      <c r="C3917" s="4">
        <v>-0.42267399999999999</v>
      </c>
      <c r="D3917" s="4">
        <v>-0.60256900000000002</v>
      </c>
      <c r="E3917" s="4">
        <v>-0.98703799999999997</v>
      </c>
      <c r="F3917" s="4">
        <v>-1.851618</v>
      </c>
      <c r="G3917" s="4">
        <v>0.60815900000000001</v>
      </c>
      <c r="H3917" s="4" t="s">
        <v>4710</v>
      </c>
    </row>
    <row r="3918" spans="1:8">
      <c r="A3918" s="4">
        <v>5205</v>
      </c>
      <c r="B3918" s="4">
        <v>-2.5474700000000001</v>
      </c>
      <c r="C3918" s="4">
        <v>0.50511499999999998</v>
      </c>
      <c r="D3918" s="4">
        <v>-4.2808169999999999</v>
      </c>
      <c r="E3918" s="4">
        <v>1.0306139999999999</v>
      </c>
      <c r="F3918" s="4">
        <v>0.71679199999999998</v>
      </c>
      <c r="G3918" s="4">
        <v>-6.0828749999999996</v>
      </c>
      <c r="H3918" s="4" t="s">
        <v>4711</v>
      </c>
    </row>
    <row r="3919" spans="1:8">
      <c r="A3919" s="4">
        <v>5206</v>
      </c>
      <c r="B3919" s="4">
        <v>-1.3843799999999999</v>
      </c>
      <c r="C3919" s="4">
        <v>-7.9288999999999998E-2</v>
      </c>
      <c r="D3919" s="4">
        <v>2.05443</v>
      </c>
      <c r="E3919" s="4">
        <v>-3.0417299999999998</v>
      </c>
      <c r="F3919" s="4">
        <v>-0.98491499999999998</v>
      </c>
      <c r="G3919" s="4">
        <v>1.9807110000000001</v>
      </c>
      <c r="H3919" s="4" t="s">
        <v>4712</v>
      </c>
    </row>
    <row r="3920" spans="1:8">
      <c r="A3920" s="4">
        <v>5207</v>
      </c>
      <c r="B3920" s="4">
        <v>-3.0204719999999998</v>
      </c>
      <c r="C3920" s="4">
        <v>1.3748389999999999</v>
      </c>
      <c r="D3920" s="4">
        <v>1.9694149999999999</v>
      </c>
      <c r="E3920" s="4">
        <v>-5.5681929999999999</v>
      </c>
      <c r="F3920" s="4">
        <v>-2.0536400000000001</v>
      </c>
      <c r="G3920" s="4">
        <v>1.5937330000000001</v>
      </c>
      <c r="H3920" s="4" t="s">
        <v>4713</v>
      </c>
    </row>
    <row r="3921" spans="1:8">
      <c r="A3921" s="4">
        <v>5208</v>
      </c>
      <c r="B3921" s="4">
        <v>0.78730599999999995</v>
      </c>
      <c r="C3921" s="4">
        <v>-1.151484</v>
      </c>
      <c r="D3921" s="4">
        <v>-2.706359</v>
      </c>
      <c r="E3921" s="4">
        <v>-2.3990619999999998</v>
      </c>
      <c r="F3921" s="4">
        <v>-0.77982700000000005</v>
      </c>
      <c r="G3921" s="4">
        <v>-2.649632</v>
      </c>
      <c r="H3921" s="4" t="s">
        <v>4714</v>
      </c>
    </row>
    <row r="3922" spans="1:8">
      <c r="A3922" s="4">
        <v>5209</v>
      </c>
      <c r="B3922" s="4">
        <v>-2.409062</v>
      </c>
      <c r="C3922" s="4">
        <v>-0.13061300000000001</v>
      </c>
      <c r="D3922" s="4">
        <v>0.43806</v>
      </c>
      <c r="E3922" s="4">
        <v>0.80707399999999996</v>
      </c>
      <c r="F3922" s="4">
        <v>-0.64742999999999995</v>
      </c>
      <c r="G3922" s="4">
        <v>2.7094819999999999</v>
      </c>
      <c r="H3922" s="4" t="s">
        <v>4715</v>
      </c>
    </row>
    <row r="3923" spans="1:8">
      <c r="A3923" s="4">
        <v>5210</v>
      </c>
      <c r="B3923" s="4">
        <v>3.772043</v>
      </c>
      <c r="C3923" s="4">
        <v>-0.61732500000000001</v>
      </c>
      <c r="D3923" s="4">
        <v>4.5438869999999998</v>
      </c>
      <c r="E3923" s="4">
        <v>-0.439967</v>
      </c>
      <c r="F3923" s="4">
        <v>0.13120200000000001</v>
      </c>
      <c r="G3923" s="4">
        <v>4.926132</v>
      </c>
      <c r="H3923" s="4" t="s">
        <v>4716</v>
      </c>
    </row>
    <row r="3924" spans="1:8">
      <c r="A3924" s="4">
        <v>5211</v>
      </c>
      <c r="B3924" s="4">
        <v>-0.33191900000000002</v>
      </c>
      <c r="C3924" s="4">
        <v>0.74843000000000004</v>
      </c>
      <c r="D3924" s="4">
        <v>2.5687229999999999</v>
      </c>
      <c r="E3924" s="4">
        <v>-0.309581</v>
      </c>
      <c r="F3924" s="4">
        <v>-0.80108900000000005</v>
      </c>
      <c r="G3924" s="4">
        <v>2.933281</v>
      </c>
      <c r="H3924" s="4" t="s">
        <v>4717</v>
      </c>
    </row>
    <row r="3925" spans="1:8">
      <c r="A3925" s="4">
        <v>5212</v>
      </c>
      <c r="B3925" s="4">
        <v>-0.16771</v>
      </c>
      <c r="C3925" s="4">
        <v>-0.96286700000000003</v>
      </c>
      <c r="D3925" s="4">
        <v>3.3383029999999998</v>
      </c>
      <c r="E3925" s="4">
        <v>-1.249779</v>
      </c>
      <c r="F3925" s="4">
        <v>-0.52992799999999995</v>
      </c>
      <c r="G3925" s="4">
        <v>3.7203970000000002</v>
      </c>
      <c r="H3925" s="4" t="s">
        <v>4718</v>
      </c>
    </row>
    <row r="3926" spans="1:8">
      <c r="A3926" s="4">
        <v>5213</v>
      </c>
      <c r="B3926" s="4">
        <v>4.5695589999999999</v>
      </c>
      <c r="C3926" s="4">
        <v>0.77363499999999996</v>
      </c>
      <c r="D3926" s="4">
        <v>0.920485</v>
      </c>
      <c r="E3926" s="4">
        <v>2.5476540000000001</v>
      </c>
      <c r="F3926" s="4">
        <v>-1.059072</v>
      </c>
      <c r="G3926" s="4">
        <v>2.1108539999999998</v>
      </c>
      <c r="H3926" s="4" t="s">
        <v>4719</v>
      </c>
    </row>
    <row r="3927" spans="1:8">
      <c r="A3927" s="4">
        <v>5214</v>
      </c>
      <c r="B3927" s="4">
        <v>-2.4905059999999999</v>
      </c>
      <c r="C3927" s="4">
        <v>0.39618799999999998</v>
      </c>
      <c r="D3927" s="4">
        <v>1.4549909999999999</v>
      </c>
      <c r="E3927" s="4">
        <v>-0.86649799999999999</v>
      </c>
      <c r="F3927" s="4">
        <v>-0.805705</v>
      </c>
      <c r="G3927" s="4">
        <v>2.2216100000000001</v>
      </c>
      <c r="H3927" s="4" t="s">
        <v>4720</v>
      </c>
    </row>
    <row r="3928" spans="1:8">
      <c r="A3928" s="4">
        <v>5215</v>
      </c>
      <c r="B3928" s="4">
        <v>-2.2297289999999998</v>
      </c>
      <c r="C3928" s="4">
        <v>-0.30454399999999998</v>
      </c>
      <c r="D3928" s="4">
        <v>2.9450889999999998</v>
      </c>
      <c r="E3928" s="4">
        <v>-2.1146449999999999</v>
      </c>
      <c r="F3928" s="4">
        <v>-0.95515000000000005</v>
      </c>
      <c r="G3928" s="4">
        <v>4.2125019999999997</v>
      </c>
      <c r="H3928" s="4" t="s">
        <v>4721</v>
      </c>
    </row>
    <row r="3929" spans="1:8">
      <c r="A3929" s="4">
        <v>5216</v>
      </c>
      <c r="B3929" s="4">
        <v>-1.0803069999999999</v>
      </c>
      <c r="C3929" s="4">
        <v>-0.33238299999999998</v>
      </c>
      <c r="D3929" s="4">
        <v>1.4910019999999999</v>
      </c>
      <c r="E3929" s="4">
        <v>0.63961500000000004</v>
      </c>
      <c r="F3929" s="4">
        <v>-0.78386500000000003</v>
      </c>
      <c r="G3929" s="4">
        <v>2.6611500000000001</v>
      </c>
      <c r="H3929" s="4" t="s">
        <v>4722</v>
      </c>
    </row>
    <row r="3930" spans="1:8">
      <c r="A3930" s="4">
        <v>5217</v>
      </c>
      <c r="B3930" s="4">
        <v>-5.829218</v>
      </c>
      <c r="C3930" s="4">
        <v>0.242456</v>
      </c>
      <c r="D3930" s="4">
        <v>-1.5965990000000001</v>
      </c>
      <c r="E3930" s="4">
        <v>-1.2252769999999999</v>
      </c>
      <c r="F3930" s="4">
        <v>-1.3931549999999999</v>
      </c>
      <c r="G3930" s="4">
        <v>-0.40021800000000002</v>
      </c>
      <c r="H3930" s="4" t="s">
        <v>4723</v>
      </c>
    </row>
    <row r="3931" spans="1:8">
      <c r="A3931" s="4">
        <v>5218</v>
      </c>
      <c r="B3931" s="4">
        <v>5.9276679999999997</v>
      </c>
      <c r="C3931" s="4">
        <v>-1.5790040000000001</v>
      </c>
      <c r="D3931" s="4">
        <v>0.28955500000000001</v>
      </c>
      <c r="E3931" s="4">
        <v>3.0387029999999999</v>
      </c>
      <c r="F3931" s="4">
        <v>-0.72612699999999997</v>
      </c>
      <c r="G3931" s="4">
        <v>-0.89209000000000005</v>
      </c>
      <c r="H3931" s="4" t="s">
        <v>4724</v>
      </c>
    </row>
    <row r="3932" spans="1:8">
      <c r="A3932" s="4">
        <v>5219</v>
      </c>
      <c r="B3932" s="4">
        <v>-1.8257650000000001</v>
      </c>
      <c r="C3932" s="4">
        <v>-0.57032300000000002</v>
      </c>
      <c r="D3932" s="4">
        <v>-1.4036379999999999</v>
      </c>
      <c r="E3932" s="4">
        <v>-0.31653700000000001</v>
      </c>
      <c r="F3932" s="4">
        <v>-1.183049</v>
      </c>
      <c r="G3932" s="4">
        <v>-0.55264100000000005</v>
      </c>
      <c r="H3932" s="4" t="s">
        <v>4725</v>
      </c>
    </row>
    <row r="3933" spans="1:8">
      <c r="A3933" s="4">
        <v>5220</v>
      </c>
      <c r="B3933" s="4">
        <v>-1.063615</v>
      </c>
      <c r="C3933" s="4">
        <v>-0.54357100000000003</v>
      </c>
      <c r="D3933" s="4">
        <v>1.9760329999999999</v>
      </c>
      <c r="E3933" s="4">
        <v>-2.6005419999999999</v>
      </c>
      <c r="F3933" s="4">
        <v>-0.90242199999999995</v>
      </c>
      <c r="G3933" s="4">
        <v>0.88327500000000003</v>
      </c>
      <c r="H3933" s="4" t="s">
        <v>4726</v>
      </c>
    </row>
    <row r="3934" spans="1:8">
      <c r="A3934" s="4">
        <v>5221</v>
      </c>
      <c r="B3934" s="4">
        <v>-0.58435099999999995</v>
      </c>
      <c r="C3934" s="4">
        <v>4.1949999999999999E-3</v>
      </c>
      <c r="D3934" s="4">
        <v>2.5238930000000002</v>
      </c>
      <c r="E3934" s="4">
        <v>0.741174</v>
      </c>
      <c r="F3934" s="4">
        <v>-0.36332599999999998</v>
      </c>
      <c r="G3934" s="4">
        <v>2.3605450000000001</v>
      </c>
      <c r="H3934" s="4" t="s">
        <v>4727</v>
      </c>
    </row>
    <row r="3935" spans="1:8">
      <c r="A3935" s="4">
        <v>5222</v>
      </c>
      <c r="B3935" s="4">
        <v>-2.8585739999999999</v>
      </c>
      <c r="C3935" s="4">
        <v>-0.62814999999999999</v>
      </c>
      <c r="D3935" s="4">
        <v>-2.205638</v>
      </c>
      <c r="E3935" s="4">
        <v>-3.8755060000000001</v>
      </c>
      <c r="F3935" s="4">
        <v>-1.5924290000000001</v>
      </c>
      <c r="G3935" s="4">
        <v>0.72368900000000003</v>
      </c>
      <c r="H3935" s="4" t="s">
        <v>4728</v>
      </c>
    </row>
    <row r="3936" spans="1:8">
      <c r="A3936" s="4">
        <v>5223</v>
      </c>
      <c r="B3936" s="4">
        <v>-2.4611170000000002</v>
      </c>
      <c r="C3936" s="4">
        <v>-0.59472199999999997</v>
      </c>
      <c r="D3936" s="4">
        <v>1.4609490000000001</v>
      </c>
      <c r="E3936" s="4">
        <v>-0.355767</v>
      </c>
      <c r="F3936" s="4">
        <v>0.21216099999999999</v>
      </c>
      <c r="G3936" s="4">
        <v>2.771385</v>
      </c>
      <c r="H3936" s="4" t="s">
        <v>4729</v>
      </c>
    </row>
    <row r="3937" spans="1:8">
      <c r="A3937" s="4">
        <v>5224</v>
      </c>
      <c r="B3937" s="4">
        <v>-2.9599160000000002</v>
      </c>
      <c r="C3937" s="4">
        <v>0.35164099999999998</v>
      </c>
      <c r="D3937" s="4">
        <v>2.8982130000000002</v>
      </c>
      <c r="E3937" s="4">
        <v>-3.022068</v>
      </c>
      <c r="F3937" s="4">
        <v>-0.391231</v>
      </c>
      <c r="G3937" s="4">
        <v>2.318419</v>
      </c>
      <c r="H3937" s="4" t="s">
        <v>4730</v>
      </c>
    </row>
    <row r="3938" spans="1:8">
      <c r="A3938" s="4">
        <v>5225</v>
      </c>
      <c r="B3938" s="4">
        <v>-2.515021</v>
      </c>
      <c r="C3938" s="4">
        <v>2.2684679999999999</v>
      </c>
      <c r="D3938" s="4">
        <v>2.0323030000000002</v>
      </c>
      <c r="E3938" s="4">
        <v>9.9249999999999998E-3</v>
      </c>
      <c r="F3938" s="4">
        <v>1.855963</v>
      </c>
      <c r="G3938" s="4">
        <v>2.0210509999999999</v>
      </c>
      <c r="H3938" s="4" t="s">
        <v>4731</v>
      </c>
    </row>
    <row r="3939" spans="1:8">
      <c r="A3939" s="4">
        <v>5226</v>
      </c>
      <c r="B3939" s="4">
        <v>-0.774227</v>
      </c>
      <c r="C3939" s="4">
        <v>1.063056</v>
      </c>
      <c r="D3939" s="4">
        <v>1.4834590000000001</v>
      </c>
      <c r="E3939" s="4">
        <v>1.787048</v>
      </c>
      <c r="F3939" s="4">
        <v>0.710727</v>
      </c>
      <c r="G3939" s="4">
        <v>0.53703500000000004</v>
      </c>
      <c r="H3939" s="4" t="s">
        <v>4732</v>
      </c>
    </row>
    <row r="3940" spans="1:8">
      <c r="A3940" s="4">
        <v>5227</v>
      </c>
      <c r="B3940" s="4">
        <v>0.79213100000000003</v>
      </c>
      <c r="C3940" s="4">
        <v>0.51367799999999997</v>
      </c>
      <c r="D3940" s="4">
        <v>-7.6542579999999996</v>
      </c>
      <c r="E3940" s="4">
        <v>2.7767080000000002</v>
      </c>
      <c r="F3940" s="4">
        <v>0.55868499999999999</v>
      </c>
      <c r="G3940" s="4">
        <v>-5.7817429999999996</v>
      </c>
      <c r="H3940" s="4" t="s">
        <v>4733</v>
      </c>
    </row>
    <row r="3941" spans="1:8">
      <c r="A3941" s="4">
        <v>5228</v>
      </c>
      <c r="B3941" s="4">
        <v>-2.1788110000000001</v>
      </c>
      <c r="C3941" s="4">
        <v>-0.61029599999999995</v>
      </c>
      <c r="D3941" s="4">
        <v>0.57354099999999997</v>
      </c>
      <c r="E3941" s="4">
        <v>-2.6251899999999999</v>
      </c>
      <c r="F3941" s="4">
        <v>-2.0323699999999998</v>
      </c>
      <c r="G3941" s="4">
        <v>1.4558960000000001</v>
      </c>
      <c r="H3941" s="4" t="s">
        <v>4734</v>
      </c>
    </row>
    <row r="3942" spans="1:8">
      <c r="A3942" s="4">
        <v>5229</v>
      </c>
      <c r="B3942" s="4">
        <v>3.0122930000000001</v>
      </c>
      <c r="C3942" s="4">
        <v>-0.59749600000000003</v>
      </c>
      <c r="D3942" s="4">
        <v>-0.712399</v>
      </c>
      <c r="E3942" s="4">
        <v>-0.30605700000000002</v>
      </c>
      <c r="F3942" s="4">
        <v>-1.2460560000000001</v>
      </c>
      <c r="G3942" s="4">
        <v>-0.173813</v>
      </c>
      <c r="H3942" s="4" t="s">
        <v>4735</v>
      </c>
    </row>
    <row r="3943" spans="1:8">
      <c r="A3943" s="4">
        <v>5230</v>
      </c>
      <c r="B3943" s="4">
        <v>-4.8577120000000003</v>
      </c>
      <c r="C3943" s="4">
        <v>0.66348099999999999</v>
      </c>
      <c r="D3943" s="4">
        <v>-1.8634489999999999</v>
      </c>
      <c r="E3943" s="4">
        <v>-0.138048</v>
      </c>
      <c r="F3943" s="4">
        <v>0.45638800000000002</v>
      </c>
      <c r="G3943" s="4">
        <v>-3.412188</v>
      </c>
      <c r="H3943" s="4" t="s">
        <v>4736</v>
      </c>
    </row>
    <row r="3944" spans="1:8">
      <c r="A3944" s="4">
        <v>5231</v>
      </c>
      <c r="B3944" s="4">
        <v>0.307228</v>
      </c>
      <c r="C3944" s="4">
        <v>-0.78773899999999997</v>
      </c>
      <c r="D3944" s="4">
        <v>3.3965369999999999</v>
      </c>
      <c r="E3944" s="4">
        <v>-0.38738499999999998</v>
      </c>
      <c r="F3944" s="4">
        <v>-1.062875</v>
      </c>
      <c r="G3944" s="4">
        <v>2.872538</v>
      </c>
      <c r="H3944" s="4" t="s">
        <v>4737</v>
      </c>
    </row>
    <row r="3945" spans="1:8">
      <c r="A3945" s="4">
        <v>5232</v>
      </c>
      <c r="B3945" s="4">
        <v>1.274691</v>
      </c>
      <c r="C3945" s="4">
        <v>-1.0493060000000001</v>
      </c>
      <c r="D3945" s="4">
        <v>2.4318209999999998</v>
      </c>
      <c r="E3945" s="4">
        <v>0.892679</v>
      </c>
      <c r="F3945" s="4">
        <v>-0.24243200000000001</v>
      </c>
      <c r="G3945" s="4">
        <v>2.5184880000000001</v>
      </c>
      <c r="H3945" s="4" t="s">
        <v>4738</v>
      </c>
    </row>
    <row r="3946" spans="1:8">
      <c r="A3946" s="4">
        <v>5233</v>
      </c>
      <c r="B3946" s="4">
        <v>2.652339</v>
      </c>
      <c r="C3946" s="4">
        <v>-1.4345000000000001</v>
      </c>
      <c r="D3946" s="4">
        <v>2.9358240000000002</v>
      </c>
      <c r="E3946" s="4">
        <v>1.2995190000000001</v>
      </c>
      <c r="F3946" s="4">
        <v>0.30208400000000002</v>
      </c>
      <c r="G3946" s="4">
        <v>4.4396890000000004</v>
      </c>
      <c r="H3946" s="4" t="s">
        <v>4739</v>
      </c>
    </row>
    <row r="3947" spans="1:8">
      <c r="A3947" s="4">
        <v>5234</v>
      </c>
      <c r="B3947" s="4">
        <v>-3.2993380000000001</v>
      </c>
      <c r="C3947" s="4">
        <v>-0.83456300000000005</v>
      </c>
      <c r="D3947" s="4">
        <v>1.6449480000000001</v>
      </c>
      <c r="E3947" s="4">
        <v>-1.68441</v>
      </c>
      <c r="F3947" s="4">
        <v>-0.81192900000000001</v>
      </c>
      <c r="G3947" s="4">
        <v>3.863353</v>
      </c>
      <c r="H3947" s="4" t="s">
        <v>4740</v>
      </c>
    </row>
    <row r="3948" spans="1:8">
      <c r="A3948" s="4">
        <v>5235</v>
      </c>
      <c r="B3948" s="4">
        <v>-4.0337259999999997</v>
      </c>
      <c r="C3948" s="4">
        <v>1.998089</v>
      </c>
      <c r="D3948" s="4">
        <v>-1.3050090000000001</v>
      </c>
      <c r="E3948" s="4">
        <v>-0.319048</v>
      </c>
      <c r="F3948" s="4">
        <v>7.8390000000000001E-2</v>
      </c>
      <c r="G3948" s="4">
        <v>-1.4280139999999999</v>
      </c>
      <c r="H3948" s="4" t="s">
        <v>4741</v>
      </c>
    </row>
    <row r="3949" spans="1:8">
      <c r="A3949" s="4">
        <v>5236</v>
      </c>
      <c r="B3949" s="4">
        <v>1.907176</v>
      </c>
      <c r="C3949" s="4">
        <v>-1.48244</v>
      </c>
      <c r="D3949" s="4">
        <v>1.5432600000000001</v>
      </c>
      <c r="E3949" s="4">
        <v>3.8226499999999999</v>
      </c>
      <c r="F3949" s="4">
        <v>1.1721889999999999</v>
      </c>
      <c r="G3949" s="4">
        <v>-2.2539729999999998</v>
      </c>
      <c r="H3949" s="4" t="s">
        <v>4742</v>
      </c>
    </row>
    <row r="3950" spans="1:8">
      <c r="A3950" s="4">
        <v>5237</v>
      </c>
      <c r="B3950" s="4">
        <v>0.46718500000000002</v>
      </c>
      <c r="C3950" s="4">
        <v>-0.19472800000000001</v>
      </c>
      <c r="D3950" s="4">
        <v>2.6699980000000001</v>
      </c>
      <c r="E3950" s="4">
        <v>-2.800964</v>
      </c>
      <c r="F3950" s="4">
        <v>-0.59478600000000004</v>
      </c>
      <c r="G3950" s="4">
        <v>1.7286010000000001</v>
      </c>
      <c r="H3950" s="4" t="s">
        <v>4743</v>
      </c>
    </row>
    <row r="3951" spans="1:8">
      <c r="A3951" s="4">
        <v>5238</v>
      </c>
      <c r="B3951" s="4">
        <v>4.2962E-2</v>
      </c>
      <c r="C3951" s="4">
        <v>-0.84850099999999995</v>
      </c>
      <c r="D3951" s="4">
        <v>-3.4838849999999999</v>
      </c>
      <c r="E3951" s="4">
        <v>-1.0471060000000001</v>
      </c>
      <c r="F3951" s="4">
        <v>-0.18193799999999999</v>
      </c>
      <c r="G3951" s="4">
        <v>-4.0489160000000002</v>
      </c>
      <c r="H3951" s="4" t="s">
        <v>4744</v>
      </c>
    </row>
    <row r="3952" spans="1:8">
      <c r="A3952" s="4">
        <v>5239</v>
      </c>
      <c r="B3952" s="4">
        <v>2.676199</v>
      </c>
      <c r="C3952" s="4">
        <v>-1.1016330000000001</v>
      </c>
      <c r="D3952" s="4">
        <v>-2.292243</v>
      </c>
      <c r="E3952" s="4">
        <v>2.5081169999999999</v>
      </c>
      <c r="F3952" s="4">
        <v>1.6429419999999999</v>
      </c>
      <c r="G3952" s="4">
        <v>-5.8857080000000002</v>
      </c>
      <c r="H3952" s="4" t="s">
        <v>4745</v>
      </c>
    </row>
    <row r="3953" spans="1:8">
      <c r="A3953" s="4">
        <v>5240</v>
      </c>
      <c r="B3953" s="4">
        <v>2.6983039999999998</v>
      </c>
      <c r="C3953" s="4">
        <v>0.36787900000000001</v>
      </c>
      <c r="D3953" s="4">
        <v>-0.59128899999999995</v>
      </c>
      <c r="E3953" s="4">
        <v>-1.988418</v>
      </c>
      <c r="F3953" s="4">
        <v>-0.73509999999999998</v>
      </c>
      <c r="G3953" s="4">
        <v>1.3886879999999999</v>
      </c>
      <c r="H3953" s="4" t="s">
        <v>4746</v>
      </c>
    </row>
    <row r="3954" spans="1:8">
      <c r="A3954" s="4">
        <v>5241</v>
      </c>
      <c r="B3954" s="4">
        <v>3.1519330000000001</v>
      </c>
      <c r="C3954" s="4">
        <v>-0.64273599999999997</v>
      </c>
      <c r="D3954" s="4">
        <v>0.65458400000000005</v>
      </c>
      <c r="E3954" s="4">
        <v>0.40771099999999999</v>
      </c>
      <c r="F3954" s="4">
        <v>2.1067499999999999</v>
      </c>
      <c r="G3954" s="4">
        <v>1.595113</v>
      </c>
      <c r="H3954" s="4" t="s">
        <v>4747</v>
      </c>
    </row>
    <row r="3955" spans="1:8">
      <c r="A3955" s="4">
        <v>5242</v>
      </c>
      <c r="B3955" s="4">
        <v>-4.5039999999999997E-2</v>
      </c>
      <c r="C3955" s="4">
        <v>1.4433339999999999</v>
      </c>
      <c r="D3955" s="4">
        <v>-1.8064</v>
      </c>
      <c r="E3955" s="4">
        <v>0.493257</v>
      </c>
      <c r="F3955" s="4">
        <v>-1.236748</v>
      </c>
      <c r="G3955" s="4">
        <v>-0.90193500000000004</v>
      </c>
      <c r="H3955" s="4" t="s">
        <v>4748</v>
      </c>
    </row>
    <row r="3956" spans="1:8">
      <c r="A3956" s="4">
        <v>5243</v>
      </c>
      <c r="B3956" s="4">
        <v>-1.2862279999999999</v>
      </c>
      <c r="C3956" s="4">
        <v>0.32508900000000002</v>
      </c>
      <c r="D3956" s="4">
        <v>0.35314400000000001</v>
      </c>
      <c r="E3956" s="4">
        <v>-3.4687350000000001</v>
      </c>
      <c r="F3956" s="4">
        <v>-1.182161</v>
      </c>
      <c r="G3956" s="4">
        <v>-3.6817999999999997E-2</v>
      </c>
      <c r="H3956" s="4" t="s">
        <v>4749</v>
      </c>
    </row>
    <row r="3957" spans="1:8">
      <c r="A3957" s="4">
        <v>5244</v>
      </c>
      <c r="B3957" s="4">
        <v>-3.817116</v>
      </c>
      <c r="C3957" s="4">
        <v>1.136512</v>
      </c>
      <c r="D3957" s="4">
        <v>-4.3357830000000002</v>
      </c>
      <c r="E3957" s="4">
        <v>-1.657929</v>
      </c>
      <c r="F3957" s="4">
        <v>-0.16608800000000001</v>
      </c>
      <c r="G3957" s="4">
        <v>-5.8764370000000001</v>
      </c>
      <c r="H3957" s="4" t="s">
        <v>4750</v>
      </c>
    </row>
    <row r="3958" spans="1:8">
      <c r="A3958" s="4">
        <v>5245</v>
      </c>
      <c r="B3958" s="4">
        <v>-0.42149900000000001</v>
      </c>
      <c r="C3958" s="4">
        <v>-0.20872099999999999</v>
      </c>
      <c r="D3958" s="4">
        <v>2.391947</v>
      </c>
      <c r="E3958" s="4">
        <v>-2.187856</v>
      </c>
      <c r="F3958" s="4">
        <v>-1.38337</v>
      </c>
      <c r="G3958" s="4">
        <v>3.1636289999999998</v>
      </c>
      <c r="H3958" s="4" t="s">
        <v>4751</v>
      </c>
    </row>
    <row r="3959" spans="1:8">
      <c r="A3959" s="4">
        <v>5246</v>
      </c>
      <c r="B3959" s="4">
        <v>0.92611900000000003</v>
      </c>
      <c r="C3959" s="4">
        <v>0.51063800000000004</v>
      </c>
      <c r="D3959" s="4">
        <v>-1.0314399999999999</v>
      </c>
      <c r="E3959" s="4">
        <v>-0.56142499999999995</v>
      </c>
      <c r="F3959" s="4">
        <v>-1.533879</v>
      </c>
      <c r="G3959" s="4">
        <v>1.8927179999999999</v>
      </c>
      <c r="H3959" s="4" t="s">
        <v>4752</v>
      </c>
    </row>
    <row r="3960" spans="1:8">
      <c r="A3960" s="4">
        <v>5247</v>
      </c>
      <c r="B3960" s="4">
        <v>-1.3816440000000001</v>
      </c>
      <c r="C3960" s="4">
        <v>0.32693699999999998</v>
      </c>
      <c r="D3960" s="4">
        <v>-2.6924299999999999</v>
      </c>
      <c r="E3960" s="4">
        <v>-0.36177599999999999</v>
      </c>
      <c r="F3960" s="4">
        <v>0.25857200000000002</v>
      </c>
      <c r="G3960" s="4">
        <v>-0.129746</v>
      </c>
      <c r="H3960" s="4" t="s">
        <v>4753</v>
      </c>
    </row>
    <row r="3961" spans="1:8">
      <c r="A3961" s="4">
        <v>5248</v>
      </c>
      <c r="B3961" s="4">
        <v>2.8448470000000001</v>
      </c>
      <c r="C3961" s="4">
        <v>-0.100564</v>
      </c>
      <c r="D3961" s="4">
        <v>1.3972249999999999</v>
      </c>
      <c r="E3961" s="4">
        <v>0.31772800000000001</v>
      </c>
      <c r="F3961" s="4">
        <v>-6.607E-3</v>
      </c>
      <c r="G3961" s="4">
        <v>0.90915100000000004</v>
      </c>
      <c r="H3961" s="4" t="s">
        <v>4754</v>
      </c>
    </row>
    <row r="3962" spans="1:8">
      <c r="A3962" s="4">
        <v>5249</v>
      </c>
      <c r="B3962" s="4">
        <v>-4.1618680000000001</v>
      </c>
      <c r="C3962" s="4">
        <v>7.8976000000000005E-2</v>
      </c>
      <c r="D3962" s="4">
        <v>-4.548203</v>
      </c>
      <c r="E3962" s="4">
        <v>-0.99504400000000004</v>
      </c>
      <c r="F3962" s="4">
        <v>-1.5889999999999999E-3</v>
      </c>
      <c r="G3962" s="4">
        <v>-5.3453739999999996</v>
      </c>
      <c r="H3962" s="4" t="s">
        <v>4755</v>
      </c>
    </row>
    <row r="3963" spans="1:8">
      <c r="A3963" s="4">
        <v>5250</v>
      </c>
      <c r="B3963" s="4">
        <v>3.8221479999999999</v>
      </c>
      <c r="C3963" s="4">
        <v>-1.685586</v>
      </c>
      <c r="D3963" s="4">
        <v>-2.7148659999999998</v>
      </c>
      <c r="E3963" s="4">
        <v>-4.4778770000000003</v>
      </c>
      <c r="F3963" s="4">
        <v>-1.055034</v>
      </c>
      <c r="G3963" s="4">
        <v>1.7815000000000001E-2</v>
      </c>
      <c r="H3963" s="4" t="s">
        <v>4756</v>
      </c>
    </row>
    <row r="3964" spans="1:8">
      <c r="A3964" s="4">
        <v>5251</v>
      </c>
      <c r="B3964" s="4">
        <v>-0.62815299999999996</v>
      </c>
      <c r="C3964" s="4">
        <v>-0.281414</v>
      </c>
      <c r="D3964" s="4">
        <v>3.2141410000000001</v>
      </c>
      <c r="E3964" s="4">
        <v>-3.7008239999999999</v>
      </c>
      <c r="F3964" s="4">
        <v>-1.2330289999999999</v>
      </c>
      <c r="G3964" s="4">
        <v>4.297161</v>
      </c>
      <c r="H3964" s="4" t="s">
        <v>4757</v>
      </c>
    </row>
    <row r="3965" spans="1:8">
      <c r="A3965" s="4">
        <v>5252</v>
      </c>
      <c r="B3965" s="4">
        <v>1.075356</v>
      </c>
      <c r="C3965" s="4">
        <v>-1.7527999999999998E-2</v>
      </c>
      <c r="D3965" s="4">
        <v>0.45179799999999998</v>
      </c>
      <c r="E3965" s="4">
        <v>-1.1390610000000001</v>
      </c>
      <c r="F3965" s="4">
        <v>0.65662600000000004</v>
      </c>
      <c r="G3965" s="4">
        <v>1.61595</v>
      </c>
      <c r="H3965" s="4" t="s">
        <v>4758</v>
      </c>
    </row>
    <row r="3966" spans="1:8">
      <c r="A3966" s="4">
        <v>5253</v>
      </c>
      <c r="B3966" s="4">
        <v>3.6135860000000002</v>
      </c>
      <c r="C3966" s="4">
        <v>1.2715669999999999</v>
      </c>
      <c r="D3966" s="4">
        <v>2.3056679999999998</v>
      </c>
      <c r="E3966" s="4">
        <v>1.8006949999999999</v>
      </c>
      <c r="F3966" s="4">
        <v>0.94946699999999995</v>
      </c>
      <c r="G3966" s="4">
        <v>0.45605099999999998</v>
      </c>
      <c r="H3966" s="4" t="s">
        <v>4759</v>
      </c>
    </row>
    <row r="3967" spans="1:8">
      <c r="A3967" s="4">
        <v>5254</v>
      </c>
      <c r="B3967" s="4">
        <v>-9.5291560000000004</v>
      </c>
      <c r="C3967" s="4">
        <v>-0.87948199999999999</v>
      </c>
      <c r="D3967" s="4">
        <v>-1.5195970000000001</v>
      </c>
      <c r="E3967" s="4">
        <v>-6.044575</v>
      </c>
      <c r="F3967" s="4">
        <v>-0.86610600000000004</v>
      </c>
      <c r="G3967" s="4">
        <v>1.9800059999999999</v>
      </c>
      <c r="H3967" s="4" t="s">
        <v>4760</v>
      </c>
    </row>
    <row r="3968" spans="1:8">
      <c r="A3968" s="4">
        <v>5255</v>
      </c>
      <c r="B3968" s="4">
        <v>0.80529200000000001</v>
      </c>
      <c r="C3968" s="4">
        <v>-0.96999599999999997</v>
      </c>
      <c r="D3968" s="4">
        <v>3.8060939999999999</v>
      </c>
      <c r="E3968" s="4">
        <v>-6.1429869999999998</v>
      </c>
      <c r="F3968" s="4">
        <v>-1.769369</v>
      </c>
      <c r="G3968" s="4">
        <v>1.2757240000000001</v>
      </c>
      <c r="H3968" s="4" t="s">
        <v>4761</v>
      </c>
    </row>
    <row r="3969" spans="1:8">
      <c r="A3969" s="4">
        <v>5256</v>
      </c>
      <c r="B3969" s="4">
        <v>5.942571</v>
      </c>
      <c r="C3969" s="4">
        <v>-1.6939569999999999</v>
      </c>
      <c r="D3969" s="4">
        <v>0.43821199999999999</v>
      </c>
      <c r="E3969" s="4">
        <v>-3.5682360000000002</v>
      </c>
      <c r="F3969" s="4">
        <v>-1.5682430000000001</v>
      </c>
      <c r="G3969" s="4">
        <v>2.5266440000000001</v>
      </c>
      <c r="H3969" s="4" t="s">
        <v>4762</v>
      </c>
    </row>
    <row r="3970" spans="1:8">
      <c r="A3970" s="4">
        <v>5257</v>
      </c>
      <c r="B3970" s="4">
        <v>1.8242510000000001</v>
      </c>
      <c r="C3970" s="4">
        <v>-1.28732</v>
      </c>
      <c r="D3970" s="4">
        <v>1.935263</v>
      </c>
      <c r="E3970" s="4">
        <v>-3.3367469999999999</v>
      </c>
      <c r="F3970" s="4">
        <v>-1.418555</v>
      </c>
      <c r="G3970" s="4">
        <v>2.1549960000000001</v>
      </c>
      <c r="H3970" s="4" t="s">
        <v>4763</v>
      </c>
    </row>
    <row r="3971" spans="1:8">
      <c r="A3971" s="4">
        <v>5258</v>
      </c>
      <c r="B3971" s="4">
        <v>2.3907189999999998</v>
      </c>
      <c r="C3971" s="4">
        <v>0.457092</v>
      </c>
      <c r="D3971" s="4">
        <v>3.0750389999999999</v>
      </c>
      <c r="E3971" s="4">
        <v>-1.5924400000000001</v>
      </c>
      <c r="F3971" s="4">
        <v>-8.5128999999999996E-2</v>
      </c>
      <c r="G3971" s="4">
        <v>3.4083299999999999</v>
      </c>
      <c r="H3971" s="4" t="s">
        <v>4764</v>
      </c>
    </row>
    <row r="3972" spans="1:8">
      <c r="A3972" s="4">
        <v>5259</v>
      </c>
      <c r="B3972" s="4">
        <v>-7.8261649999999996</v>
      </c>
      <c r="C3972" s="4">
        <v>1.690007</v>
      </c>
      <c r="D3972" s="4">
        <v>-2.312017</v>
      </c>
      <c r="E3972" s="4">
        <v>-3.0849250000000001</v>
      </c>
      <c r="F3972" s="4">
        <v>-0.87282499999999996</v>
      </c>
      <c r="G3972" s="4">
        <v>-2.33013</v>
      </c>
      <c r="H3972" s="4" t="s">
        <v>4765</v>
      </c>
    </row>
    <row r="3973" spans="1:8">
      <c r="A3973" s="4">
        <v>5260</v>
      </c>
      <c r="B3973" s="4">
        <v>-2.1300059999999998</v>
      </c>
      <c r="C3973" s="4">
        <v>0.91621300000000006</v>
      </c>
      <c r="D3973" s="4">
        <v>2.6085410000000002</v>
      </c>
      <c r="E3973" s="4">
        <v>-4.5807869999999999</v>
      </c>
      <c r="F3973" s="4">
        <v>-1.6234</v>
      </c>
      <c r="G3973" s="4">
        <v>1.8476570000000001</v>
      </c>
      <c r="H3973" s="4" t="s">
        <v>4766</v>
      </c>
    </row>
    <row r="3974" spans="1:8">
      <c r="A3974" s="4">
        <v>5261</v>
      </c>
      <c r="B3974" s="4">
        <v>0.30907099999999998</v>
      </c>
      <c r="C3974" s="4">
        <v>-1.6383449999999999</v>
      </c>
      <c r="D3974" s="4">
        <v>5.1861639999999998</v>
      </c>
      <c r="E3974" s="4">
        <v>-3.5288940000000002</v>
      </c>
      <c r="F3974" s="4">
        <v>-2.7344979999999999</v>
      </c>
      <c r="G3974" s="4">
        <v>3.650671</v>
      </c>
      <c r="H3974" s="4" t="s">
        <v>4767</v>
      </c>
    </row>
    <row r="3975" spans="1:8">
      <c r="A3975" s="4">
        <v>5262</v>
      </c>
      <c r="B3975" s="4">
        <v>-4.3134560000000004</v>
      </c>
      <c r="C3975" s="4">
        <v>4.9038930000000001</v>
      </c>
      <c r="D3975" s="4">
        <v>-4.1776960000000001</v>
      </c>
      <c r="E3975" s="4">
        <v>7.284294</v>
      </c>
      <c r="F3975" s="4">
        <v>1.588757</v>
      </c>
      <c r="G3975" s="4">
        <v>-4.9759770000000003</v>
      </c>
      <c r="H3975" s="4" t="s">
        <v>4768</v>
      </c>
    </row>
    <row r="3976" spans="1:8">
      <c r="A3976" s="4">
        <v>5263</v>
      </c>
      <c r="B3976" s="4">
        <v>12.207775</v>
      </c>
      <c r="C3976" s="4">
        <v>-0.470528</v>
      </c>
      <c r="D3976" s="4">
        <v>-3.719967</v>
      </c>
      <c r="E3976" s="4">
        <v>7.2927210000000002</v>
      </c>
      <c r="F3976" s="4">
        <v>0.52957299999999996</v>
      </c>
      <c r="G3976" s="4">
        <v>0.23064599999999999</v>
      </c>
      <c r="H3976" s="4" t="s">
        <v>4769</v>
      </c>
    </row>
    <row r="3977" spans="1:8">
      <c r="A3977" s="4">
        <v>5264</v>
      </c>
      <c r="B3977" s="4">
        <v>-6.0889959999999999</v>
      </c>
      <c r="C3977" s="4">
        <v>-0.11089</v>
      </c>
      <c r="D3977" s="4">
        <v>-2.2979769999999999</v>
      </c>
      <c r="E3977" s="4">
        <v>-0.30315199999999998</v>
      </c>
      <c r="F3977" s="4">
        <v>-2.4047879999999999</v>
      </c>
      <c r="G3977" s="4">
        <v>-4.2551810000000003</v>
      </c>
      <c r="H3977" s="4" t="s">
        <v>4770</v>
      </c>
    </row>
    <row r="3978" spans="1:8">
      <c r="A3978" s="4">
        <v>5265</v>
      </c>
      <c r="B3978" s="4">
        <v>3.761628</v>
      </c>
      <c r="C3978" s="4">
        <v>-1.1720219999999999</v>
      </c>
      <c r="D3978" s="4">
        <v>7.9914759999999996</v>
      </c>
      <c r="E3978" s="4">
        <v>-5.8241589999999999</v>
      </c>
      <c r="F3978" s="4">
        <v>-1.683567</v>
      </c>
      <c r="G3978" s="4">
        <v>7.9314869999999997</v>
      </c>
      <c r="H3978" s="4" t="s">
        <v>4771</v>
      </c>
    </row>
    <row r="3979" spans="1:8">
      <c r="A3979" s="4">
        <v>5266</v>
      </c>
      <c r="B3979" s="4">
        <v>-2.2417570000000002</v>
      </c>
      <c r="C3979" s="4">
        <v>0.24315500000000001</v>
      </c>
      <c r="D3979" s="4">
        <v>3.8351359999999999</v>
      </c>
      <c r="E3979" s="4">
        <v>-7.739528</v>
      </c>
      <c r="F3979" s="4">
        <v>-2.2102140000000001</v>
      </c>
      <c r="G3979" s="4">
        <v>4.6493500000000001</v>
      </c>
      <c r="H3979" s="4" t="s">
        <v>4772</v>
      </c>
    </row>
    <row r="3980" spans="1:8">
      <c r="A3980" s="4">
        <v>5267</v>
      </c>
      <c r="B3980" s="4">
        <v>4.9363549999999998</v>
      </c>
      <c r="C3980" s="4">
        <v>-2.2667470000000001</v>
      </c>
      <c r="D3980" s="4">
        <v>3.9234879999999999</v>
      </c>
      <c r="E3980" s="4">
        <v>-0.27431499999999998</v>
      </c>
      <c r="F3980" s="4">
        <v>-1.806983</v>
      </c>
      <c r="G3980" s="4">
        <v>-0.60242600000000002</v>
      </c>
      <c r="H3980" s="4" t="s">
        <v>4773</v>
      </c>
    </row>
    <row r="3981" spans="1:8">
      <c r="A3981" s="4">
        <v>5268</v>
      </c>
      <c r="B3981" s="4">
        <v>2.892185</v>
      </c>
      <c r="C3981" s="4">
        <v>1.336382</v>
      </c>
      <c r="D3981" s="4">
        <v>-0.94582500000000003</v>
      </c>
      <c r="E3981" s="4">
        <v>2.4881000000000002</v>
      </c>
      <c r="F3981" s="4">
        <v>-2.0811350000000002</v>
      </c>
      <c r="G3981" s="4">
        <v>4.1173469999999996</v>
      </c>
      <c r="H3981" s="4" t="s">
        <v>4774</v>
      </c>
    </row>
    <row r="3982" spans="1:8">
      <c r="A3982" s="4">
        <v>5269</v>
      </c>
      <c r="B3982" s="4">
        <v>1.2311369999999999</v>
      </c>
      <c r="C3982" s="4">
        <v>0.43642300000000001</v>
      </c>
      <c r="D3982" s="4">
        <v>-4.0135569999999996</v>
      </c>
      <c r="E3982" s="4">
        <v>-1.8019289999999999</v>
      </c>
      <c r="F3982" s="4">
        <v>1.1705719999999999</v>
      </c>
      <c r="G3982" s="4">
        <v>1.859758</v>
      </c>
      <c r="H3982" s="4" t="s">
        <v>4775</v>
      </c>
    </row>
    <row r="3983" spans="1:8">
      <c r="A3983" s="4">
        <v>5270</v>
      </c>
      <c r="B3983" s="4">
        <v>3.7963499999999999</v>
      </c>
      <c r="C3983" s="4">
        <v>-2.054332</v>
      </c>
      <c r="D3983" s="4">
        <v>2.2838050000000001</v>
      </c>
      <c r="E3983" s="4">
        <v>-9.2024369999999998</v>
      </c>
      <c r="F3983" s="4">
        <v>-4.1821929999999998</v>
      </c>
      <c r="G3983" s="4">
        <v>4.7396159999999998</v>
      </c>
      <c r="H3983" s="4" t="s">
        <v>4776</v>
      </c>
    </row>
    <row r="3984" spans="1:8">
      <c r="A3984" s="4">
        <v>5271</v>
      </c>
      <c r="B3984" s="4">
        <v>1.748326</v>
      </c>
      <c r="C3984" s="4">
        <v>-0.61117600000000005</v>
      </c>
      <c r="D3984" s="4">
        <v>1.0074860000000001</v>
      </c>
      <c r="E3984" s="4">
        <v>-1.6545460000000001</v>
      </c>
      <c r="F3984" s="4">
        <v>1.5274669999999999</v>
      </c>
      <c r="G3984" s="4">
        <v>5.4848800000000004</v>
      </c>
      <c r="H3984" s="4" t="s">
        <v>4777</v>
      </c>
    </row>
    <row r="3985" spans="1:8">
      <c r="A3985" s="4">
        <v>5272</v>
      </c>
      <c r="B3985" s="4">
        <v>-2.827693</v>
      </c>
      <c r="C3985" s="4">
        <v>0.62406799999999996</v>
      </c>
      <c r="D3985" s="4">
        <v>0.49527599999999999</v>
      </c>
      <c r="E3985" s="4">
        <v>-2.122493</v>
      </c>
      <c r="F3985" s="4">
        <v>-0.72999800000000004</v>
      </c>
      <c r="G3985" s="4">
        <v>0.97747099999999998</v>
      </c>
      <c r="H3985" s="4" t="s">
        <v>4778</v>
      </c>
    </row>
    <row r="3986" spans="1:8">
      <c r="A3986" s="4">
        <v>5273</v>
      </c>
      <c r="B3986" s="4">
        <v>-1.244931</v>
      </c>
      <c r="C3986" s="4">
        <v>0.41634100000000002</v>
      </c>
      <c r="D3986" s="4">
        <v>-3.9383000000000001E-2</v>
      </c>
      <c r="E3986" s="4">
        <v>1.9959279999999999</v>
      </c>
      <c r="F3986" s="4">
        <v>3.9167E-2</v>
      </c>
      <c r="G3986" s="4">
        <v>1.3939950000000001</v>
      </c>
      <c r="H3986" s="4" t="s">
        <v>4779</v>
      </c>
    </row>
    <row r="3987" spans="1:8">
      <c r="A3987" s="4">
        <v>5274</v>
      </c>
      <c r="B3987" s="4">
        <v>-3.5621909999999999</v>
      </c>
      <c r="C3987" s="4">
        <v>1.626952</v>
      </c>
      <c r="D3987" s="4">
        <v>-5.306108</v>
      </c>
      <c r="E3987" s="4">
        <v>-0.75008699999999995</v>
      </c>
      <c r="F3987" s="4">
        <v>-2.431311</v>
      </c>
      <c r="G3987" s="4">
        <v>-2.0840700000000001</v>
      </c>
      <c r="H3987" s="4" t="s">
        <v>4780</v>
      </c>
    </row>
    <row r="3988" spans="1:8">
      <c r="A3988" s="4">
        <v>5275</v>
      </c>
      <c r="B3988" s="4">
        <v>-0.95530400000000004</v>
      </c>
      <c r="C3988" s="4">
        <v>-0.367952</v>
      </c>
      <c r="D3988" s="4">
        <v>0.22933100000000001</v>
      </c>
      <c r="E3988" s="4">
        <v>0.87330700000000006</v>
      </c>
      <c r="F3988" s="4">
        <v>0.23003000000000001</v>
      </c>
      <c r="G3988" s="4">
        <v>1.3473649999999999</v>
      </c>
      <c r="H3988" s="4" t="s">
        <v>4781</v>
      </c>
    </row>
    <row r="3989" spans="1:8">
      <c r="A3989" s="4">
        <v>5276</v>
      </c>
      <c r="B3989" s="4">
        <v>6.4856040000000004</v>
      </c>
      <c r="C3989" s="4">
        <v>-3.9324999999999999E-2</v>
      </c>
      <c r="D3989" s="4">
        <v>3.3406940000000001</v>
      </c>
      <c r="E3989" s="4">
        <v>-5.0271169999999996</v>
      </c>
      <c r="F3989" s="4">
        <v>-0.76292099999999996</v>
      </c>
      <c r="G3989" s="4">
        <v>4.7414969999999999</v>
      </c>
      <c r="H3989" s="4" t="s">
        <v>4782</v>
      </c>
    </row>
    <row r="3990" spans="1:8">
      <c r="A3990" s="4">
        <v>5277</v>
      </c>
      <c r="B3990" s="4">
        <v>2.2152099999999999</v>
      </c>
      <c r="C3990" s="4">
        <v>1.469535</v>
      </c>
      <c r="D3990" s="4">
        <v>-0.94881300000000002</v>
      </c>
      <c r="E3990" s="4">
        <v>-5.1057699999999997</v>
      </c>
      <c r="F3990" s="4">
        <v>-3.093496</v>
      </c>
      <c r="G3990" s="4">
        <v>1.43649</v>
      </c>
      <c r="H3990" s="4" t="s">
        <v>4783</v>
      </c>
    </row>
    <row r="3991" spans="1:8">
      <c r="A3991" s="4">
        <v>5278</v>
      </c>
      <c r="B3991" s="4">
        <v>6.5065749999999998</v>
      </c>
      <c r="C3991" s="4">
        <v>-1.0796809999999999</v>
      </c>
      <c r="D3991" s="4">
        <v>5.213444</v>
      </c>
      <c r="E3991" s="4">
        <v>-2.138843</v>
      </c>
      <c r="F3991" s="4">
        <v>0.86746900000000005</v>
      </c>
      <c r="G3991" s="4">
        <v>7.3928960000000004</v>
      </c>
      <c r="H3991" s="4" t="s">
        <v>4784</v>
      </c>
    </row>
    <row r="3992" spans="1:8">
      <c r="A3992" s="4">
        <v>5279</v>
      </c>
      <c r="B3992" s="4">
        <v>6.1674939999999996</v>
      </c>
      <c r="C3992" s="4">
        <v>-2.7172160000000001</v>
      </c>
      <c r="D3992" s="4">
        <v>-0.50357700000000005</v>
      </c>
      <c r="E3992" s="4">
        <v>-1.3786099999999999</v>
      </c>
      <c r="F3992" s="4">
        <v>-2.4875229999999999</v>
      </c>
      <c r="G3992" s="4">
        <v>-4.4539559999999998</v>
      </c>
      <c r="H3992" s="4" t="s">
        <v>4785</v>
      </c>
    </row>
    <row r="3993" spans="1:8">
      <c r="A3993" s="4">
        <v>5280</v>
      </c>
      <c r="B3993" s="4">
        <v>2.431794</v>
      </c>
      <c r="C3993" s="4">
        <v>-0.78974200000000006</v>
      </c>
      <c r="D3993" s="4">
        <v>5.3013529999999998</v>
      </c>
      <c r="E3993" s="4">
        <v>-7.0841659999999997</v>
      </c>
      <c r="F3993" s="4">
        <v>-2.0098090000000002</v>
      </c>
      <c r="G3993" s="4">
        <v>4.8599779999999999</v>
      </c>
      <c r="H3993" s="4" t="s">
        <v>4786</v>
      </c>
    </row>
    <row r="3994" spans="1:8">
      <c r="A3994" s="4">
        <v>5281</v>
      </c>
      <c r="B3994" s="4">
        <v>1.234059</v>
      </c>
      <c r="C3994" s="4">
        <v>2.5030000000000001</v>
      </c>
      <c r="D3994" s="4">
        <v>0.46709400000000001</v>
      </c>
      <c r="E3994" s="4">
        <v>-0.48760399999999998</v>
      </c>
      <c r="F3994" s="4">
        <v>0.58514100000000002</v>
      </c>
      <c r="G3994" s="4">
        <v>2.4612370000000001</v>
      </c>
      <c r="H3994" s="4" t="s">
        <v>4787</v>
      </c>
    </row>
    <row r="3995" spans="1:8">
      <c r="A3995" s="4">
        <v>5282</v>
      </c>
      <c r="B3995" s="4">
        <v>-6.1326980000000004</v>
      </c>
      <c r="C3995" s="4">
        <v>0.29445900000000003</v>
      </c>
      <c r="D3995" s="4">
        <v>-0.72173100000000001</v>
      </c>
      <c r="E3995" s="4">
        <v>-9.9004220000000007</v>
      </c>
      <c r="F3995" s="4">
        <v>-3.4151229999999999</v>
      </c>
      <c r="G3995" s="4">
        <v>3.467606</v>
      </c>
      <c r="H3995" s="4" t="s">
        <v>4788</v>
      </c>
    </row>
    <row r="3996" spans="1:8">
      <c r="A3996" s="4">
        <v>5283</v>
      </c>
      <c r="B3996" s="4">
        <v>5.0320450000000001</v>
      </c>
      <c r="C3996" s="4">
        <v>0.58691099999999996</v>
      </c>
      <c r="D3996" s="4">
        <v>3.5587559999999998</v>
      </c>
      <c r="E3996" s="4">
        <v>4.1286930000000002</v>
      </c>
      <c r="F3996" s="4">
        <v>4.1873430000000003</v>
      </c>
      <c r="G3996" s="4">
        <v>6.9680819999999999</v>
      </c>
      <c r="H3996" s="4" t="s">
        <v>4789</v>
      </c>
    </row>
    <row r="3997" spans="1:8">
      <c r="A3997" s="4">
        <v>5284</v>
      </c>
      <c r="B3997" s="4">
        <v>-7.3380419999999997</v>
      </c>
      <c r="C3997" s="4">
        <v>-1.012896</v>
      </c>
      <c r="D3997" s="4">
        <v>1.135858</v>
      </c>
      <c r="E3997" s="4">
        <v>-7.2639360000000002</v>
      </c>
      <c r="F3997" s="4">
        <v>-2.6781350000000002</v>
      </c>
      <c r="G3997" s="4">
        <v>0.67679100000000003</v>
      </c>
      <c r="H3997" s="4" t="s">
        <v>4790</v>
      </c>
    </row>
    <row r="3998" spans="1:8">
      <c r="A3998" s="4">
        <v>5285</v>
      </c>
      <c r="B3998" s="4">
        <v>-5.447489</v>
      </c>
      <c r="C3998" s="4">
        <v>1.738567</v>
      </c>
      <c r="D3998" s="4">
        <v>-3.8669190000000002</v>
      </c>
      <c r="E3998" s="4">
        <v>-0.72500900000000001</v>
      </c>
      <c r="F3998" s="4">
        <v>-0.79195700000000002</v>
      </c>
      <c r="G3998" s="4">
        <v>-9.3570759999999993</v>
      </c>
      <c r="H3998" s="4" t="s">
        <v>4791</v>
      </c>
    </row>
    <row r="3999" spans="1:8">
      <c r="A3999" s="4">
        <v>5286</v>
      </c>
      <c r="B3999" s="4">
        <v>-11.645578</v>
      </c>
      <c r="C3999" s="4">
        <v>2.1219220000000001</v>
      </c>
      <c r="D3999" s="4">
        <v>-4.0592620000000004</v>
      </c>
      <c r="E3999" s="4">
        <v>-6.967797</v>
      </c>
      <c r="F3999" s="4">
        <v>-3.5882670000000001</v>
      </c>
      <c r="G3999" s="4">
        <v>-5.9997290000000003</v>
      </c>
      <c r="H3999" s="4" t="s">
        <v>4792</v>
      </c>
    </row>
    <row r="4000" spans="1:8">
      <c r="A4000" s="4">
        <v>5287</v>
      </c>
      <c r="B4000" s="4">
        <v>1.810959</v>
      </c>
      <c r="C4000" s="4">
        <v>-0.78506699999999996</v>
      </c>
      <c r="D4000" s="4">
        <v>3.7620900000000002</v>
      </c>
      <c r="E4000" s="4">
        <v>-4.0200199999999997</v>
      </c>
      <c r="F4000" s="4">
        <v>-1.034651</v>
      </c>
      <c r="G4000" s="4">
        <v>3.6971449999999999</v>
      </c>
      <c r="H4000" s="4" t="s">
        <v>4793</v>
      </c>
    </row>
    <row r="4001" spans="1:8">
      <c r="A4001" s="4">
        <v>5288</v>
      </c>
      <c r="B4001" s="4">
        <v>2.3101419999999999</v>
      </c>
      <c r="C4001" s="4">
        <v>-1.229247</v>
      </c>
      <c r="D4001" s="4">
        <v>-3.2307679999999999</v>
      </c>
      <c r="E4001" s="4">
        <v>2.8327170000000002</v>
      </c>
      <c r="F4001" s="4">
        <v>-4.5579000000000001E-2</v>
      </c>
      <c r="G4001" s="4">
        <v>-2.3718539999999999</v>
      </c>
      <c r="H4001" s="4" t="s">
        <v>4794</v>
      </c>
    </row>
    <row r="4002" spans="1:8">
      <c r="A4002" s="4">
        <v>5289</v>
      </c>
      <c r="B4002" s="4">
        <v>6.6653909999999996</v>
      </c>
      <c r="C4002" s="4">
        <v>1.3626400000000001</v>
      </c>
      <c r="D4002" s="4">
        <v>1.0447580000000001</v>
      </c>
      <c r="E4002" s="4">
        <v>0.54111500000000001</v>
      </c>
      <c r="F4002" s="4">
        <v>1.2147209999999999</v>
      </c>
      <c r="G4002" s="4">
        <v>4.6242979999999996</v>
      </c>
      <c r="H4002" s="4" t="s">
        <v>4795</v>
      </c>
    </row>
    <row r="4003" spans="1:8">
      <c r="A4003" s="4">
        <v>5290</v>
      </c>
      <c r="B4003" s="4">
        <v>-1.5978730000000001</v>
      </c>
      <c r="C4003" s="4">
        <v>1.6968970000000001</v>
      </c>
      <c r="D4003" s="4">
        <v>0.98185599999999995</v>
      </c>
      <c r="E4003" s="4">
        <v>-0.33806799999999998</v>
      </c>
      <c r="F4003" s="4">
        <v>-1.147872</v>
      </c>
      <c r="G4003" s="4">
        <v>0.48730299999999999</v>
      </c>
      <c r="H4003" s="4" t="s">
        <v>4796</v>
      </c>
    </row>
    <row r="4004" spans="1:8">
      <c r="A4004" s="4">
        <v>5291</v>
      </c>
      <c r="B4004" s="4">
        <v>1.5672090000000001</v>
      </c>
      <c r="C4004" s="4">
        <v>-3.4914710000000002</v>
      </c>
      <c r="D4004" s="4">
        <v>5.8509789999999997</v>
      </c>
      <c r="E4004" s="4">
        <v>-3.069251</v>
      </c>
      <c r="F4004" s="4">
        <v>0.14163200000000001</v>
      </c>
      <c r="G4004" s="4">
        <v>3.1147109999999998</v>
      </c>
      <c r="H4004" s="4" t="s">
        <v>4797</v>
      </c>
    </row>
    <row r="4005" spans="1:8">
      <c r="A4005" s="4">
        <v>5292</v>
      </c>
      <c r="B4005" s="4">
        <v>3.2919649999999998</v>
      </c>
      <c r="C4005" s="4">
        <v>0.39473000000000003</v>
      </c>
      <c r="D4005" s="4">
        <v>2.3580459999999999</v>
      </c>
      <c r="E4005" s="4">
        <v>7.2178999999999993E-2</v>
      </c>
      <c r="F4005" s="4">
        <v>-0.21485299999999999</v>
      </c>
      <c r="G4005" s="4">
        <v>4.3897079999999997</v>
      </c>
      <c r="H4005" s="4" t="s">
        <v>4798</v>
      </c>
    </row>
    <row r="4006" spans="1:8">
      <c r="A4006" s="4">
        <v>5293</v>
      </c>
      <c r="B4006" s="4">
        <v>-3.9278179999999998</v>
      </c>
      <c r="C4006" s="4">
        <v>0.74610900000000002</v>
      </c>
      <c r="D4006" s="4">
        <v>0.55121799999999999</v>
      </c>
      <c r="E4006" s="4">
        <v>-2.549366</v>
      </c>
      <c r="F4006" s="4">
        <v>-1.0420069999999999</v>
      </c>
      <c r="G4006" s="4">
        <v>2.7595450000000001</v>
      </c>
      <c r="H4006" s="4" t="s">
        <v>4799</v>
      </c>
    </row>
    <row r="4007" spans="1:8">
      <c r="A4007" s="4">
        <v>5294</v>
      </c>
      <c r="B4007" s="4">
        <v>-0.95455400000000001</v>
      </c>
      <c r="C4007" s="4">
        <v>0.112127</v>
      </c>
      <c r="D4007" s="4">
        <v>0.66383899999999996</v>
      </c>
      <c r="E4007" s="4">
        <v>2.1607419999999999</v>
      </c>
      <c r="F4007" s="4">
        <v>-0.66344800000000004</v>
      </c>
      <c r="G4007" s="4">
        <v>1.2682450000000001</v>
      </c>
      <c r="H4007" s="4" t="s">
        <v>4800</v>
      </c>
    </row>
    <row r="4008" spans="1:8">
      <c r="A4008" s="4">
        <v>5295</v>
      </c>
      <c r="B4008" s="4">
        <v>-1.2854989999999999</v>
      </c>
      <c r="C4008" s="4">
        <v>1.2894540000000001</v>
      </c>
      <c r="D4008" s="4">
        <v>1.0794969999999999</v>
      </c>
      <c r="E4008" s="4">
        <v>-4.1204879999999999</v>
      </c>
      <c r="F4008" s="4">
        <v>-1.017997</v>
      </c>
      <c r="G4008" s="4">
        <v>2.079968</v>
      </c>
      <c r="H4008" s="4" t="s">
        <v>4801</v>
      </c>
    </row>
    <row r="4009" spans="1:8">
      <c r="A4009" s="4">
        <v>5296</v>
      </c>
      <c r="B4009" s="4">
        <v>0.20863399999999999</v>
      </c>
      <c r="C4009" s="4">
        <v>0.324853</v>
      </c>
      <c r="D4009" s="4">
        <v>3.080794</v>
      </c>
      <c r="E4009" s="4">
        <v>-0.30077999999999999</v>
      </c>
      <c r="F4009" s="4">
        <v>-2.3389579999999999</v>
      </c>
      <c r="G4009" s="4">
        <v>5.3481189999999996</v>
      </c>
      <c r="H4009" s="4" t="s">
        <v>4802</v>
      </c>
    </row>
    <row r="4010" spans="1:8">
      <c r="A4010" s="4">
        <v>5297</v>
      </c>
      <c r="B4010" s="4">
        <v>2.785085</v>
      </c>
      <c r="C4010" s="4">
        <v>-1.571102</v>
      </c>
      <c r="D4010" s="4">
        <v>7.2474959999999999</v>
      </c>
      <c r="E4010" s="4">
        <v>-3.9970750000000002</v>
      </c>
      <c r="F4010" s="4">
        <v>-3.4397859999999998</v>
      </c>
      <c r="G4010" s="4">
        <v>5.784821</v>
      </c>
      <c r="H4010" s="4" t="s">
        <v>4803</v>
      </c>
    </row>
    <row r="4011" spans="1:8">
      <c r="A4011" s="4">
        <v>5298</v>
      </c>
      <c r="B4011" s="4">
        <v>12.476893</v>
      </c>
      <c r="C4011" s="4">
        <v>-0.76668599999999998</v>
      </c>
      <c r="D4011" s="4">
        <v>5.202115</v>
      </c>
      <c r="E4011" s="4">
        <v>8.7967089999999999</v>
      </c>
      <c r="F4011" s="4">
        <v>0.54711600000000005</v>
      </c>
      <c r="G4011" s="4">
        <v>3.5020020000000001</v>
      </c>
      <c r="H4011" s="4" t="s">
        <v>4804</v>
      </c>
    </row>
    <row r="4012" spans="1:8">
      <c r="A4012" s="4">
        <v>5299</v>
      </c>
      <c r="B4012" s="4">
        <v>2.6581939999999999</v>
      </c>
      <c r="C4012" s="4">
        <v>-0.70949300000000004</v>
      </c>
      <c r="D4012" s="4">
        <v>3.2521409999999999</v>
      </c>
      <c r="E4012" s="4">
        <v>-4.1777990000000003</v>
      </c>
      <c r="F4012" s="4">
        <v>-0.69725899999999996</v>
      </c>
      <c r="G4012" s="4">
        <v>7.9257749999999998</v>
      </c>
      <c r="H4012" s="4" t="s">
        <v>4805</v>
      </c>
    </row>
    <row r="4013" spans="1:8">
      <c r="A4013" s="4">
        <v>5300</v>
      </c>
      <c r="B4013" s="4">
        <v>0.12740000000000001</v>
      </c>
      <c r="C4013" s="4">
        <v>-0.98532299999999995</v>
      </c>
      <c r="D4013" s="4">
        <v>-1.797652</v>
      </c>
      <c r="E4013" s="4">
        <v>0.23216600000000001</v>
      </c>
      <c r="F4013" s="4">
        <v>1.9924000000000001E-2</v>
      </c>
      <c r="G4013" s="4">
        <v>2.357132</v>
      </c>
      <c r="H4013" s="4" t="s">
        <v>4806</v>
      </c>
    </row>
    <row r="4014" spans="1:8">
      <c r="A4014" s="4">
        <v>5302</v>
      </c>
      <c r="B4014" s="4">
        <v>2.5201319999999998</v>
      </c>
      <c r="C4014" s="4">
        <v>0.243122</v>
      </c>
      <c r="D4014" s="4">
        <v>0.86468800000000001</v>
      </c>
      <c r="E4014" s="4">
        <v>2.723821</v>
      </c>
      <c r="F4014" s="4">
        <v>2.4692240000000001</v>
      </c>
      <c r="G4014" s="4">
        <v>1.559966</v>
      </c>
      <c r="H4014" s="4" t="s">
        <v>4807</v>
      </c>
    </row>
    <row r="4015" spans="1:8">
      <c r="A4015" s="4">
        <v>5303</v>
      </c>
      <c r="B4015" s="4">
        <v>1.309474</v>
      </c>
      <c r="C4015" s="4">
        <v>1.6822E-2</v>
      </c>
      <c r="D4015" s="4">
        <v>-0.81294999999999995</v>
      </c>
      <c r="E4015" s="4">
        <v>-3.5462699999999998</v>
      </c>
      <c r="F4015" s="4">
        <v>0.339364</v>
      </c>
      <c r="G4015" s="4">
        <v>-3.728383</v>
      </c>
      <c r="H4015" s="4" t="s">
        <v>4808</v>
      </c>
    </row>
    <row r="4016" spans="1:8">
      <c r="A4016" s="4">
        <v>5304</v>
      </c>
      <c r="B4016" s="4">
        <v>2.0607519999999999</v>
      </c>
      <c r="C4016" s="4">
        <v>1.3325</v>
      </c>
      <c r="D4016" s="4">
        <v>-0.26466899999999999</v>
      </c>
      <c r="E4016" s="4">
        <v>1.8539939999999999</v>
      </c>
      <c r="F4016" s="4">
        <v>-0.72232399999999997</v>
      </c>
      <c r="G4016" s="4">
        <v>1.6787529999999999</v>
      </c>
      <c r="H4016" s="4" t="s">
        <v>4809</v>
      </c>
    </row>
    <row r="4017" spans="1:8">
      <c r="A4017" s="4">
        <v>5305</v>
      </c>
      <c r="B4017" s="4">
        <v>7.5209159999999997</v>
      </c>
      <c r="C4017" s="4">
        <v>-1.6366240000000001</v>
      </c>
      <c r="D4017" s="4">
        <v>5.2731539999999999</v>
      </c>
      <c r="E4017" s="4">
        <v>10.257375</v>
      </c>
      <c r="F4017" s="4">
        <v>4.0166940000000002</v>
      </c>
      <c r="G4017" s="4">
        <v>7.9347799999999999</v>
      </c>
      <c r="H4017" s="4" t="s">
        <v>4810</v>
      </c>
    </row>
    <row r="4018" spans="1:8">
      <c r="A4018" s="4">
        <v>5306</v>
      </c>
      <c r="B4018" s="4">
        <v>2.4156610000000001</v>
      </c>
      <c r="C4018" s="4">
        <v>-0.97935499999999998</v>
      </c>
      <c r="D4018" s="4">
        <v>4.2257509999999998</v>
      </c>
      <c r="E4018" s="4">
        <v>-0.89431300000000002</v>
      </c>
      <c r="F4018" s="4">
        <v>-1.024783</v>
      </c>
      <c r="G4018" s="4">
        <v>7.2477510000000001</v>
      </c>
      <c r="H4018" s="4" t="s">
        <v>4811</v>
      </c>
    </row>
    <row r="4019" spans="1:8">
      <c r="A4019" s="4">
        <v>5307</v>
      </c>
      <c r="B4019" s="4">
        <v>5.9787090000000003</v>
      </c>
      <c r="C4019" s="4">
        <v>-0.24663599999999999</v>
      </c>
      <c r="D4019" s="4">
        <v>-2.2281149999999998</v>
      </c>
      <c r="E4019" s="4">
        <v>0.252527</v>
      </c>
      <c r="F4019" s="4">
        <v>0.128688</v>
      </c>
      <c r="G4019" s="4">
        <v>-2.073175</v>
      </c>
      <c r="H4019" s="4" t="s">
        <v>4812</v>
      </c>
    </row>
    <row r="4020" spans="1:8">
      <c r="A4020" s="4">
        <v>5308</v>
      </c>
      <c r="B4020" s="4">
        <v>-2.1112829999999998</v>
      </c>
      <c r="C4020" s="4">
        <v>1.055588</v>
      </c>
      <c r="D4020" s="4">
        <v>-0.190883</v>
      </c>
      <c r="E4020" s="4">
        <v>-3.329399</v>
      </c>
      <c r="F4020" s="4">
        <v>-0.117968</v>
      </c>
      <c r="G4020" s="4">
        <v>1.1471929999999999</v>
      </c>
      <c r="H4020" s="4" t="s">
        <v>4813</v>
      </c>
    </row>
    <row r="4021" spans="1:8">
      <c r="A4021" s="4">
        <v>5309</v>
      </c>
      <c r="B4021" s="4">
        <v>1.619021</v>
      </c>
      <c r="C4021" s="4">
        <v>-7.1238999999999997E-2</v>
      </c>
      <c r="D4021" s="4">
        <v>-1.284246</v>
      </c>
      <c r="E4021" s="4">
        <v>-3.951508</v>
      </c>
      <c r="F4021" s="4">
        <v>-1.7512570000000001</v>
      </c>
      <c r="G4021" s="4">
        <v>2.0214850000000002</v>
      </c>
      <c r="H4021" s="4" t="s">
        <v>4814</v>
      </c>
    </row>
    <row r="4022" spans="1:8">
      <c r="A4022" s="4">
        <v>5310</v>
      </c>
      <c r="B4022" s="4">
        <v>-5.3484759999999998</v>
      </c>
      <c r="C4022" s="4">
        <v>1.1795709999999999</v>
      </c>
      <c r="D4022" s="4">
        <v>-4.5975580000000003</v>
      </c>
      <c r="E4022" s="4">
        <v>0.41220800000000002</v>
      </c>
      <c r="F4022" s="4">
        <v>0.212228</v>
      </c>
      <c r="G4022" s="4">
        <v>-2.673117</v>
      </c>
      <c r="H4022" s="4" t="s">
        <v>4815</v>
      </c>
    </row>
    <row r="4023" spans="1:8">
      <c r="A4023" s="4">
        <v>5311</v>
      </c>
      <c r="B4023" s="4">
        <v>4.3286059999999997</v>
      </c>
      <c r="C4023" s="4">
        <v>-3.954494</v>
      </c>
      <c r="D4023" s="4">
        <v>6.2027679999999998</v>
      </c>
      <c r="E4023" s="4">
        <v>-4.6327360000000004</v>
      </c>
      <c r="F4023" s="4">
        <v>-4.1821929999999998</v>
      </c>
      <c r="G4023" s="4">
        <v>2.4038170000000001</v>
      </c>
      <c r="H4023" s="4" t="s">
        <v>4816</v>
      </c>
    </row>
    <row r="4024" spans="1:8">
      <c r="A4024" s="4">
        <v>5312</v>
      </c>
      <c r="B4024" s="4">
        <v>1.746046</v>
      </c>
      <c r="C4024" s="4">
        <v>-0.14882100000000001</v>
      </c>
      <c r="D4024" s="4">
        <v>3.0994920000000001</v>
      </c>
      <c r="E4024" s="4">
        <v>0.92371099999999995</v>
      </c>
      <c r="F4024" s="4">
        <v>-0.63781299999999996</v>
      </c>
      <c r="G4024" s="4">
        <v>3.7461829999999998</v>
      </c>
      <c r="H4024" s="4" t="s">
        <v>4817</v>
      </c>
    </row>
    <row r="4025" spans="1:8">
      <c r="A4025" s="4">
        <v>5313</v>
      </c>
      <c r="B4025" s="4">
        <v>4.0115670000000003</v>
      </c>
      <c r="C4025" s="4">
        <v>-0.37190099999999998</v>
      </c>
      <c r="D4025" s="4">
        <v>2.1053809999999999</v>
      </c>
      <c r="E4025" s="4">
        <v>-0.91365200000000002</v>
      </c>
      <c r="F4025" s="4">
        <v>-0.88382400000000005</v>
      </c>
      <c r="G4025" s="4">
        <v>2.5459839999999998</v>
      </c>
      <c r="H4025" s="4" t="s">
        <v>4818</v>
      </c>
    </row>
    <row r="4026" spans="1:8">
      <c r="A4026" s="4">
        <v>5314</v>
      </c>
      <c r="B4026" s="4">
        <v>0.23108000000000001</v>
      </c>
      <c r="C4026" s="4">
        <v>-0.86353800000000003</v>
      </c>
      <c r="D4026" s="4">
        <v>1.9189830000000001</v>
      </c>
      <c r="E4026" s="4">
        <v>-1.251055</v>
      </c>
      <c r="F4026" s="4">
        <v>-1.0799399999999999</v>
      </c>
      <c r="G4026" s="4">
        <v>0.51432900000000004</v>
      </c>
      <c r="H4026" s="4" t="s">
        <v>4819</v>
      </c>
    </row>
    <row r="4027" spans="1:8">
      <c r="A4027" s="4">
        <v>5315</v>
      </c>
      <c r="B4027" s="4">
        <v>-2.046408</v>
      </c>
      <c r="C4027" s="4">
        <v>-0.224666</v>
      </c>
      <c r="D4027" s="4">
        <v>-2.0431949999999999</v>
      </c>
      <c r="E4027" s="4">
        <v>-1.890433</v>
      </c>
      <c r="F4027" s="4">
        <v>-1.1257140000000001</v>
      </c>
      <c r="G4027" s="4">
        <v>-3.3057919999999998</v>
      </c>
      <c r="H4027" s="4" t="s">
        <v>4820</v>
      </c>
    </row>
    <row r="4028" spans="1:8">
      <c r="A4028" s="4">
        <v>5316</v>
      </c>
      <c r="B4028" s="4">
        <v>-0.90658000000000005</v>
      </c>
      <c r="C4028" s="4">
        <v>-0.94495700000000005</v>
      </c>
      <c r="D4028" s="4">
        <v>-1.9621150000000001</v>
      </c>
      <c r="E4028" s="4">
        <v>-1.2576480000000001</v>
      </c>
      <c r="F4028" s="4">
        <v>-4.7044999999999997E-2</v>
      </c>
      <c r="G4028" s="4">
        <v>-3.2866399999999998</v>
      </c>
      <c r="H4028" s="4" t="s">
        <v>4821</v>
      </c>
    </row>
    <row r="4029" spans="1:8">
      <c r="A4029" s="4">
        <v>5317</v>
      </c>
      <c r="B4029" s="4">
        <v>5.654185</v>
      </c>
      <c r="C4029" s="4">
        <v>-2.421875</v>
      </c>
      <c r="D4029" s="4">
        <v>-8.7032999999999999E-2</v>
      </c>
      <c r="E4029" s="4">
        <v>3.2483879999999998</v>
      </c>
      <c r="F4029" s="4">
        <v>1.463565</v>
      </c>
      <c r="G4029" s="4">
        <v>-1.565936</v>
      </c>
      <c r="H4029" s="4" t="s">
        <v>4822</v>
      </c>
    </row>
    <row r="4030" spans="1:8">
      <c r="A4030" s="4">
        <v>5318</v>
      </c>
      <c r="B4030" s="4">
        <v>-1.8663799999999999</v>
      </c>
      <c r="C4030" s="4">
        <v>2.1711740000000002</v>
      </c>
      <c r="D4030" s="4">
        <v>-2.9999690000000001</v>
      </c>
      <c r="E4030" s="4">
        <v>-0.74472300000000002</v>
      </c>
      <c r="F4030" s="4">
        <v>-0.23838500000000001</v>
      </c>
      <c r="G4030" s="4">
        <v>-1.154509</v>
      </c>
      <c r="H4030" s="4" t="s">
        <v>4823</v>
      </c>
    </row>
    <row r="4031" spans="1:8">
      <c r="A4031" s="4">
        <v>5319</v>
      </c>
      <c r="B4031" s="4">
        <v>-6.7658240000000003</v>
      </c>
      <c r="C4031" s="4">
        <v>-3.4506000000000002E-2</v>
      </c>
      <c r="D4031" s="4">
        <v>-4.7151449999999997</v>
      </c>
      <c r="E4031" s="4">
        <v>0.50712199999999996</v>
      </c>
      <c r="F4031" s="4">
        <v>-0.76809799999999995</v>
      </c>
      <c r="G4031" s="4">
        <v>-6.7108720000000002</v>
      </c>
      <c r="H4031" s="4" t="s">
        <v>4824</v>
      </c>
    </row>
    <row r="4032" spans="1:8">
      <c r="A4032" s="4">
        <v>5320</v>
      </c>
      <c r="B4032" s="4">
        <v>-3.967911</v>
      </c>
      <c r="C4032" s="4">
        <v>0.74883</v>
      </c>
      <c r="D4032" s="4">
        <v>-3.3231310000000001</v>
      </c>
      <c r="E4032" s="4">
        <v>-0.15869</v>
      </c>
      <c r="F4032" s="4">
        <v>0.12529599999999999</v>
      </c>
      <c r="G4032" s="4">
        <v>-4.9658810000000004</v>
      </c>
      <c r="H4032" s="4" t="s">
        <v>4825</v>
      </c>
    </row>
    <row r="4033" spans="1:8">
      <c r="A4033" s="4">
        <v>5321</v>
      </c>
      <c r="B4033" s="4">
        <v>2.8421919999999998</v>
      </c>
      <c r="C4033" s="4">
        <v>-0.95040199999999997</v>
      </c>
      <c r="D4033" s="4">
        <v>0.74816899999999997</v>
      </c>
      <c r="E4033" s="4">
        <v>-1.9499839999999999</v>
      </c>
      <c r="F4033" s="4">
        <v>-1.3196429999999999</v>
      </c>
      <c r="G4033" s="4">
        <v>3.0014219999999998</v>
      </c>
      <c r="H4033" s="4" t="s">
        <v>4826</v>
      </c>
    </row>
    <row r="4034" spans="1:8">
      <c r="A4034" s="4">
        <v>5322</v>
      </c>
      <c r="B4034" s="4">
        <v>1.5512729999999999</v>
      </c>
      <c r="C4034" s="4">
        <v>-1.84796</v>
      </c>
      <c r="D4034" s="4">
        <v>1.8603879999999999</v>
      </c>
      <c r="E4034" s="4">
        <v>-1.3936539999999999</v>
      </c>
      <c r="F4034" s="4">
        <v>-0.867815</v>
      </c>
      <c r="G4034" s="4">
        <v>1.755007</v>
      </c>
      <c r="H4034" s="4" t="s">
        <v>4827</v>
      </c>
    </row>
    <row r="4035" spans="1:8">
      <c r="A4035" s="4">
        <v>5323</v>
      </c>
      <c r="B4035" s="4">
        <v>-1.290368</v>
      </c>
      <c r="C4035" s="4">
        <v>0.82500099999999998</v>
      </c>
      <c r="D4035" s="4">
        <v>-2.8104330000000002</v>
      </c>
      <c r="E4035" s="4">
        <v>1.889751</v>
      </c>
      <c r="F4035" s="4">
        <v>-4.0008000000000002E-2</v>
      </c>
      <c r="G4035" s="4">
        <v>-2.7482730000000002</v>
      </c>
      <c r="H4035" s="4" t="s">
        <v>4828</v>
      </c>
    </row>
    <row r="4036" spans="1:8">
      <c r="A4036" s="4">
        <v>5324</v>
      </c>
      <c r="B4036" s="4">
        <v>-1.9790509999999999</v>
      </c>
      <c r="C4036" s="4">
        <v>0.105591</v>
      </c>
      <c r="D4036" s="4">
        <v>1.9897689999999999</v>
      </c>
      <c r="E4036" s="4">
        <v>0.38764199999999999</v>
      </c>
      <c r="F4036" s="4">
        <v>-1.107602</v>
      </c>
      <c r="G4036" s="4">
        <v>9.2317999999999997E-2</v>
      </c>
      <c r="H4036" s="4" t="s">
        <v>4829</v>
      </c>
    </row>
    <row r="4037" spans="1:8">
      <c r="A4037" s="4">
        <v>5325</v>
      </c>
      <c r="B4037" s="4">
        <v>0.446158</v>
      </c>
      <c r="C4037" s="4">
        <v>-0.48748900000000001</v>
      </c>
      <c r="D4037" s="4">
        <v>0.68215800000000004</v>
      </c>
      <c r="E4037" s="4">
        <v>-1.019649</v>
      </c>
      <c r="F4037" s="4">
        <v>-7.3165999999999995E-2</v>
      </c>
      <c r="G4037" s="4">
        <v>2.1859160000000002</v>
      </c>
      <c r="H4037" s="4" t="s">
        <v>4830</v>
      </c>
    </row>
    <row r="4038" spans="1:8">
      <c r="A4038" s="4">
        <v>5326</v>
      </c>
      <c r="B4038" s="4">
        <v>-3.5826169999999999</v>
      </c>
      <c r="C4038" s="4">
        <v>-0.54270499999999999</v>
      </c>
      <c r="D4038" s="4">
        <v>-1.8968320000000001</v>
      </c>
      <c r="E4038" s="4">
        <v>0.343806</v>
      </c>
      <c r="F4038" s="4">
        <v>0.14122899999999999</v>
      </c>
      <c r="G4038" s="4">
        <v>4.2012000000000001E-2</v>
      </c>
      <c r="H4038" s="4" t="s">
        <v>4831</v>
      </c>
    </row>
    <row r="4039" spans="1:8">
      <c r="A4039" s="4">
        <v>5327</v>
      </c>
      <c r="B4039" s="4">
        <v>-1.888954</v>
      </c>
      <c r="C4039" s="4">
        <v>-0.19484199999999999</v>
      </c>
      <c r="D4039" s="4">
        <v>-1.6059190000000001</v>
      </c>
      <c r="E4039" s="4">
        <v>3.4452259999999999</v>
      </c>
      <c r="F4039" s="4">
        <v>0.71840899999999996</v>
      </c>
      <c r="G4039" s="4">
        <v>5.9433E-2</v>
      </c>
      <c r="H4039" s="4" t="s">
        <v>4832</v>
      </c>
    </row>
    <row r="4040" spans="1:8">
      <c r="A4040" s="4">
        <v>5328</v>
      </c>
      <c r="B4040" s="4">
        <v>0.22318499999999999</v>
      </c>
      <c r="C4040" s="4">
        <v>0.15417700000000001</v>
      </c>
      <c r="D4040" s="4">
        <v>-2.5119560000000001</v>
      </c>
      <c r="E4040" s="4">
        <v>-9.3739000000000003E-2</v>
      </c>
      <c r="F4040" s="4">
        <v>-3.2971E-2</v>
      </c>
      <c r="G4040" s="4">
        <v>-3.1915589999999998</v>
      </c>
      <c r="H4040" s="4" t="s">
        <v>4833</v>
      </c>
    </row>
    <row r="4041" spans="1:8">
      <c r="A4041" s="4">
        <v>5329</v>
      </c>
      <c r="B4041" s="4">
        <v>3.6293139999999999</v>
      </c>
      <c r="C4041" s="4">
        <v>-1.645378</v>
      </c>
      <c r="D4041" s="4">
        <v>0.11728</v>
      </c>
      <c r="E4041" s="4">
        <v>1.169829</v>
      </c>
      <c r="F4041" s="4">
        <v>0.38246599999999997</v>
      </c>
      <c r="G4041" s="4">
        <v>0.48160399999999998</v>
      </c>
      <c r="H4041" s="4" t="s">
        <v>4834</v>
      </c>
    </row>
    <row r="4042" spans="1:8">
      <c r="A4042" s="4">
        <v>5330</v>
      </c>
      <c r="B4042" s="4">
        <v>0.83582599999999996</v>
      </c>
      <c r="C4042" s="4">
        <v>-1.8017810000000001</v>
      </c>
      <c r="D4042" s="4">
        <v>-2.4752969999999999</v>
      </c>
      <c r="E4042" s="4">
        <v>1.6805349999999999</v>
      </c>
      <c r="F4042" s="4">
        <v>0.71825000000000006</v>
      </c>
      <c r="G4042" s="4">
        <v>0.37929499999999999</v>
      </c>
      <c r="H4042" s="4" t="s">
        <v>4835</v>
      </c>
    </row>
    <row r="4043" spans="1:8">
      <c r="A4043" s="4">
        <v>5331</v>
      </c>
      <c r="B4043" s="4">
        <v>-0.78423399999999999</v>
      </c>
      <c r="C4043" s="4">
        <v>-1.617551</v>
      </c>
      <c r="D4043" s="4">
        <v>-0.43144300000000002</v>
      </c>
      <c r="E4043" s="4">
        <v>2.15245</v>
      </c>
      <c r="F4043" s="4">
        <v>-0.98540099999999997</v>
      </c>
      <c r="G4043" s="4">
        <v>-1.579061</v>
      </c>
      <c r="H4043" s="4" t="s">
        <v>4836</v>
      </c>
    </row>
    <row r="4044" spans="1:8">
      <c r="A4044" s="4">
        <v>5332</v>
      </c>
      <c r="B4044" s="4">
        <v>1.8130539999999999</v>
      </c>
      <c r="C4044" s="4">
        <v>-2.152984</v>
      </c>
      <c r="D4044" s="4">
        <v>-2.886244</v>
      </c>
      <c r="E4044" s="4">
        <v>6.4080000000000004</v>
      </c>
      <c r="F4044" s="4">
        <v>2.3010809999999999</v>
      </c>
      <c r="G4044" s="4">
        <v>-1.1040730000000001</v>
      </c>
      <c r="H4044" s="4" t="s">
        <v>4837</v>
      </c>
    </row>
    <row r="4045" spans="1:8">
      <c r="A4045" s="4">
        <v>5333</v>
      </c>
      <c r="B4045" s="4">
        <v>-3.6080800000000002</v>
      </c>
      <c r="C4045" s="4">
        <v>-2.289002</v>
      </c>
      <c r="D4045" s="4">
        <v>-2.715875</v>
      </c>
      <c r="E4045" s="4">
        <v>-0.116038</v>
      </c>
      <c r="F4045" s="4">
        <v>-0.17433999999999999</v>
      </c>
      <c r="G4045" s="4">
        <v>-6.2692949999999996</v>
      </c>
      <c r="H4045" s="4" t="s">
        <v>4838</v>
      </c>
    </row>
    <row r="4046" spans="1:8">
      <c r="A4046" s="4">
        <v>5334</v>
      </c>
      <c r="B4046" s="4">
        <v>0.89637</v>
      </c>
      <c r="C4046" s="4">
        <v>-2.4761479999999998</v>
      </c>
      <c r="D4046" s="4">
        <v>-2.415969</v>
      </c>
      <c r="E4046" s="4">
        <v>-4.226324</v>
      </c>
      <c r="F4046" s="4">
        <v>-0.58848599999999995</v>
      </c>
      <c r="G4046" s="4">
        <v>-2.0766589999999998</v>
      </c>
      <c r="H4046" s="4" t="s">
        <v>4839</v>
      </c>
    </row>
    <row r="4047" spans="1:8">
      <c r="A4047" s="4">
        <v>5335</v>
      </c>
      <c r="B4047" s="4">
        <v>-2.7203789999999999</v>
      </c>
      <c r="C4047" s="4">
        <v>-1.3392660000000001</v>
      </c>
      <c r="D4047" s="4">
        <v>-5.2173369999999997</v>
      </c>
      <c r="E4047" s="4">
        <v>-2.7444069999999998</v>
      </c>
      <c r="F4047" s="4">
        <v>-0.37473600000000001</v>
      </c>
      <c r="G4047" s="4">
        <v>-6.2989240000000004</v>
      </c>
      <c r="H4047" s="4" t="s">
        <v>4840</v>
      </c>
    </row>
    <row r="4048" spans="1:8">
      <c r="A4048" s="4">
        <v>5336</v>
      </c>
      <c r="B4048" s="4">
        <v>-2.453211</v>
      </c>
      <c r="C4048" s="4">
        <v>0.150335</v>
      </c>
      <c r="D4048" s="4">
        <v>-0.80067999999999995</v>
      </c>
      <c r="E4048" s="4">
        <v>-1.361313</v>
      </c>
      <c r="F4048" s="4">
        <v>-0.43434200000000001</v>
      </c>
      <c r="G4048" s="4">
        <v>-0.90000100000000005</v>
      </c>
      <c r="H4048" s="4" t="s">
        <v>4841</v>
      </c>
    </row>
    <row r="4049" spans="1:8">
      <c r="A4049" s="4">
        <v>5337</v>
      </c>
      <c r="B4049" s="4">
        <v>-3.4986480000000002</v>
      </c>
      <c r="C4049" s="4">
        <v>-2.5234209999999999</v>
      </c>
      <c r="D4049" s="4">
        <v>1.417346</v>
      </c>
      <c r="E4049" s="4">
        <v>2.1551779999999998</v>
      </c>
      <c r="F4049" s="4">
        <v>-6.6455E-2</v>
      </c>
      <c r="G4049" s="4">
        <v>1.6888510000000001</v>
      </c>
      <c r="H4049" s="4" t="s">
        <v>4842</v>
      </c>
    </row>
    <row r="4050" spans="1:8">
      <c r="A4050" s="4">
        <v>5338</v>
      </c>
      <c r="B4050" s="4">
        <v>-3.8506320000000001</v>
      </c>
      <c r="C4050" s="4">
        <v>-3.5385059999999999</v>
      </c>
      <c r="D4050" s="4">
        <v>3.4810699999999999</v>
      </c>
      <c r="E4050" s="4">
        <v>-1.8886879999999999</v>
      </c>
      <c r="F4050" s="4">
        <v>-0.24210499999999999</v>
      </c>
      <c r="G4050" s="4">
        <v>7.2968000000000005E-2</v>
      </c>
      <c r="H4050" s="4" t="s">
        <v>4843</v>
      </c>
    </row>
    <row r="4051" spans="1:8">
      <c r="A4051" s="4">
        <v>5339</v>
      </c>
      <c r="B4051" s="4">
        <v>2.0573739999999998</v>
      </c>
      <c r="C4051" s="4">
        <v>-1.2224950000000001</v>
      </c>
      <c r="D4051" s="4">
        <v>-2.0120309999999999</v>
      </c>
      <c r="E4051" s="4">
        <v>1.119532</v>
      </c>
      <c r="F4051" s="4">
        <v>-0.22835800000000001</v>
      </c>
      <c r="G4051" s="4">
        <v>-3.007628</v>
      </c>
      <c r="H4051" s="4" t="s">
        <v>4844</v>
      </c>
    </row>
    <row r="4052" spans="1:8">
      <c r="A4052" s="4">
        <v>5340</v>
      </c>
      <c r="B4052" s="4">
        <v>-3.5937579999999998</v>
      </c>
      <c r="C4052" s="4">
        <v>0.769764</v>
      </c>
      <c r="D4052" s="4">
        <v>-0.45278200000000002</v>
      </c>
      <c r="E4052" s="4">
        <v>-0.76490599999999997</v>
      </c>
      <c r="F4052" s="4">
        <v>-0.709951</v>
      </c>
      <c r="G4052" s="4">
        <v>-1.5210379999999999</v>
      </c>
      <c r="H4052" s="4" t="s">
        <v>4845</v>
      </c>
    </row>
    <row r="4053" spans="1:8">
      <c r="A4053" s="4">
        <v>5341</v>
      </c>
      <c r="B4053" s="4">
        <v>2.0983740000000002</v>
      </c>
      <c r="C4053" s="4">
        <v>-1.2668680000000001</v>
      </c>
      <c r="D4053" s="4">
        <v>-2.2551320000000001</v>
      </c>
      <c r="E4053" s="4">
        <v>2.32043</v>
      </c>
      <c r="F4053" s="4">
        <v>0.212312</v>
      </c>
      <c r="G4053" s="4">
        <v>-3.7947389999999999</v>
      </c>
      <c r="H4053" s="4" t="s">
        <v>4846</v>
      </c>
    </row>
    <row r="4054" spans="1:8">
      <c r="A4054" s="4">
        <v>5342</v>
      </c>
      <c r="B4054" s="4">
        <v>-0.84695299999999996</v>
      </c>
      <c r="C4054" s="4">
        <v>-0.21021100000000001</v>
      </c>
      <c r="D4054" s="4">
        <v>-1.485455</v>
      </c>
      <c r="E4054" s="4">
        <v>-1.4877739999999999</v>
      </c>
      <c r="F4054" s="4">
        <v>-1.235215</v>
      </c>
      <c r="G4054" s="4">
        <v>0.78388500000000005</v>
      </c>
      <c r="H4054" s="4" t="s">
        <v>4847</v>
      </c>
    </row>
    <row r="4055" spans="1:8">
      <c r="A4055" s="4">
        <v>5343</v>
      </c>
      <c r="B4055" s="4">
        <v>-0.814222</v>
      </c>
      <c r="C4055" s="4">
        <v>6.2690999999999997E-2</v>
      </c>
      <c r="D4055" s="4">
        <v>-2.1631119999999999</v>
      </c>
      <c r="E4055" s="4">
        <v>0.31037100000000001</v>
      </c>
      <c r="F4055" s="4">
        <v>-1.142536</v>
      </c>
      <c r="G4055" s="4">
        <v>-3.1600100000000002</v>
      </c>
      <c r="H4055" s="4" t="s">
        <v>4848</v>
      </c>
    </row>
    <row r="4056" spans="1:8">
      <c r="A4056" s="4">
        <v>5344</v>
      </c>
      <c r="B4056" s="4">
        <v>-3.6479750000000002</v>
      </c>
      <c r="C4056" s="4">
        <v>2.3028309999999999</v>
      </c>
      <c r="D4056" s="4">
        <v>-2.3813610000000001</v>
      </c>
      <c r="E4056" s="4">
        <v>-9.9825999999999998E-2</v>
      </c>
      <c r="F4056" s="4">
        <v>-1.8271980000000001</v>
      </c>
      <c r="G4056" s="4">
        <v>-2.9846330000000001</v>
      </c>
      <c r="H4056" s="4" t="s">
        <v>4849</v>
      </c>
    </row>
    <row r="4057" spans="1:8">
      <c r="A4057" s="4">
        <v>5345</v>
      </c>
      <c r="B4057" s="4">
        <v>-0.23183300000000001</v>
      </c>
      <c r="C4057" s="4">
        <v>-0.51905699999999999</v>
      </c>
      <c r="D4057" s="4">
        <v>-2.5065940000000002</v>
      </c>
      <c r="E4057" s="4">
        <v>2.7690049999999999</v>
      </c>
      <c r="F4057" s="4">
        <v>1.3228489999999999</v>
      </c>
      <c r="G4057" s="4">
        <v>-3.3709090000000002</v>
      </c>
      <c r="H4057" s="4" t="s">
        <v>4850</v>
      </c>
    </row>
    <row r="4058" spans="1:8">
      <c r="A4058" s="4">
        <v>5346</v>
      </c>
      <c r="B4058" s="4">
        <v>-5.2708999999999999E-2</v>
      </c>
      <c r="C4058" s="4">
        <v>-0.53346000000000005</v>
      </c>
      <c r="D4058" s="4">
        <v>-1.0454E-2</v>
      </c>
      <c r="E4058" s="4">
        <v>3.026789</v>
      </c>
      <c r="F4058" s="4">
        <v>0.242563</v>
      </c>
      <c r="G4058" s="4">
        <v>-1.429357</v>
      </c>
      <c r="H4058" s="4" t="s">
        <v>4851</v>
      </c>
    </row>
    <row r="4059" spans="1:8">
      <c r="A4059" s="4">
        <v>5347</v>
      </c>
      <c r="B4059" s="4">
        <v>0.58384899999999995</v>
      </c>
      <c r="C4059" s="4">
        <v>0.23084299999999999</v>
      </c>
      <c r="D4059" s="4">
        <v>-3.4285969999999999</v>
      </c>
      <c r="E4059" s="4">
        <v>2.080098</v>
      </c>
      <c r="F4059" s="4">
        <v>0.606487</v>
      </c>
      <c r="G4059" s="4">
        <v>-1.776834</v>
      </c>
      <c r="H4059" s="4" t="s">
        <v>4852</v>
      </c>
    </row>
    <row r="4060" spans="1:8">
      <c r="A4060" s="4">
        <v>5348</v>
      </c>
      <c r="B4060" s="4">
        <v>1.021695</v>
      </c>
      <c r="C4060" s="4">
        <v>0.25449500000000003</v>
      </c>
      <c r="D4060" s="4">
        <v>0.75420200000000004</v>
      </c>
      <c r="E4060" s="4">
        <v>1.746945</v>
      </c>
      <c r="F4060" s="4">
        <v>6.7147999999999999E-2</v>
      </c>
      <c r="G4060" s="4">
        <v>2.0172479999999999</v>
      </c>
      <c r="H4060" s="4" t="s">
        <v>4853</v>
      </c>
    </row>
    <row r="4061" spans="1:8">
      <c r="A4061" s="4">
        <v>5349</v>
      </c>
      <c r="B4061" s="4">
        <v>14.92001</v>
      </c>
      <c r="C4061" s="4">
        <v>0.23163800000000001</v>
      </c>
      <c r="D4061" s="4">
        <v>1.635273</v>
      </c>
      <c r="E4061" s="4">
        <v>13.176596999999999</v>
      </c>
      <c r="F4061" s="4">
        <v>-0.22908600000000001</v>
      </c>
      <c r="G4061" s="4">
        <v>1.3474159999999999</v>
      </c>
      <c r="H4061" s="4" t="s">
        <v>4854</v>
      </c>
    </row>
    <row r="4062" spans="1:8">
      <c r="A4062" s="4">
        <v>5350</v>
      </c>
      <c r="B4062" s="4">
        <v>-1.8699209999999999</v>
      </c>
      <c r="C4062" s="4">
        <v>-1.9624029999999999</v>
      </c>
      <c r="D4062" s="4">
        <v>-2.8620999999999999</v>
      </c>
      <c r="E4062" s="4">
        <v>-4.8683670000000001</v>
      </c>
      <c r="F4062" s="4">
        <v>-3.062684</v>
      </c>
      <c r="G4062" s="4">
        <v>-1.635151</v>
      </c>
      <c r="H4062" s="4" t="s">
        <v>4855</v>
      </c>
    </row>
    <row r="4063" spans="1:8">
      <c r="A4063" s="4">
        <v>5351</v>
      </c>
      <c r="B4063" s="4">
        <v>-3.2064360000000001</v>
      </c>
      <c r="C4063" s="4">
        <v>-0.95200200000000001</v>
      </c>
      <c r="D4063" s="4">
        <v>1.131033</v>
      </c>
      <c r="E4063" s="4">
        <v>-1.3772409999999999</v>
      </c>
      <c r="F4063" s="4">
        <v>-1.500637</v>
      </c>
      <c r="G4063" s="4">
        <v>2.516591</v>
      </c>
      <c r="H4063" s="4" t="s">
        <v>4856</v>
      </c>
    </row>
    <row r="4064" spans="1:8">
      <c r="A4064" s="4">
        <v>5352</v>
      </c>
      <c r="B4064" s="4">
        <v>-2.8023400000000001</v>
      </c>
      <c r="C4064" s="4">
        <v>-1.783409</v>
      </c>
      <c r="D4064" s="4">
        <v>0.198019</v>
      </c>
      <c r="E4064" s="4">
        <v>-2.1442190000000001</v>
      </c>
      <c r="F4064" s="4">
        <v>-1.645073</v>
      </c>
      <c r="G4064" s="4">
        <v>0.48064600000000002</v>
      </c>
      <c r="H4064" s="4" t="s">
        <v>4857</v>
      </c>
    </row>
    <row r="4065" spans="1:8">
      <c r="A4065" s="4">
        <v>5353</v>
      </c>
      <c r="B4065" s="4">
        <v>6.5800109999999998</v>
      </c>
      <c r="C4065" s="4">
        <v>-2.5427979999999999</v>
      </c>
      <c r="D4065" s="4">
        <v>2.8544269999999998</v>
      </c>
      <c r="E4065" s="4">
        <v>-1.720823</v>
      </c>
      <c r="F4065" s="4">
        <v>0.228405</v>
      </c>
      <c r="G4065" s="4">
        <v>3.3786809999999998</v>
      </c>
      <c r="H4065" s="4" t="s">
        <v>4858</v>
      </c>
    </row>
    <row r="4066" spans="1:8">
      <c r="A4066" s="4">
        <v>5354</v>
      </c>
      <c r="B4066" s="4">
        <v>0.75059500000000001</v>
      </c>
      <c r="C4066" s="4">
        <v>-0.63212299999999999</v>
      </c>
      <c r="D4066" s="4">
        <v>-1.3248770000000001</v>
      </c>
      <c r="E4066" s="4">
        <v>0.33461299999999999</v>
      </c>
      <c r="F4066" s="4">
        <v>-0.67590499999999998</v>
      </c>
      <c r="G4066" s="4">
        <v>-0.53940299999999997</v>
      </c>
      <c r="H4066" s="4" t="s">
        <v>4859</v>
      </c>
    </row>
    <row r="4067" spans="1:8">
      <c r="A4067" s="4">
        <v>5355</v>
      </c>
      <c r="B4067" s="4">
        <v>6.0378749999999997</v>
      </c>
      <c r="C4067" s="4">
        <v>-2.1288520000000002</v>
      </c>
      <c r="D4067" s="4">
        <v>4.3362109999999996</v>
      </c>
      <c r="E4067" s="4">
        <v>0.57414900000000002</v>
      </c>
      <c r="F4067" s="4">
        <v>-0.53672200000000003</v>
      </c>
      <c r="G4067" s="4">
        <v>4.2191270000000003</v>
      </c>
      <c r="H4067" s="4" t="s">
        <v>4860</v>
      </c>
    </row>
    <row r="4068" spans="1:8">
      <c r="A4068" s="4">
        <v>5356</v>
      </c>
      <c r="B4068" s="4">
        <v>-6.7687999999999998E-2</v>
      </c>
      <c r="C4068" s="4">
        <v>-0.64751899999999996</v>
      </c>
      <c r="D4068" s="4">
        <v>4.4065669999999999</v>
      </c>
      <c r="E4068" s="4">
        <v>-2.425303</v>
      </c>
      <c r="F4068" s="4">
        <v>-0.52790099999999995</v>
      </c>
      <c r="G4068" s="4">
        <v>4.2439910000000003</v>
      </c>
      <c r="H4068" s="4" t="s">
        <v>4861</v>
      </c>
    </row>
    <row r="4069" spans="1:8">
      <c r="A4069" s="4">
        <v>5357</v>
      </c>
      <c r="B4069" s="4">
        <v>3.0512290000000002</v>
      </c>
      <c r="C4069" s="4">
        <v>2.137842</v>
      </c>
      <c r="D4069" s="4">
        <v>6.8257890000000003</v>
      </c>
      <c r="E4069" s="4">
        <v>2.3096390000000002</v>
      </c>
      <c r="F4069" s="4">
        <v>4.5811149999999996</v>
      </c>
      <c r="G4069" s="4">
        <v>4.2183140000000003</v>
      </c>
      <c r="H4069" s="4" t="s">
        <v>4862</v>
      </c>
    </row>
    <row r="4070" spans="1:8">
      <c r="A4070" s="4">
        <v>5358</v>
      </c>
      <c r="B4070" s="4">
        <v>1.289641</v>
      </c>
      <c r="C4070" s="4">
        <v>0.114291</v>
      </c>
      <c r="D4070" s="4">
        <v>1.436007</v>
      </c>
      <c r="E4070" s="4">
        <v>-1.2086699999999999</v>
      </c>
      <c r="F4070" s="4">
        <v>-2.1517390000000001</v>
      </c>
      <c r="G4070" s="4">
        <v>-1.0103340000000001</v>
      </c>
      <c r="H4070" s="4" t="s">
        <v>4863</v>
      </c>
    </row>
    <row r="4071" spans="1:8">
      <c r="A4071" s="4">
        <v>5359</v>
      </c>
      <c r="B4071" s="4">
        <v>-0.83022300000000004</v>
      </c>
      <c r="C4071" s="4">
        <v>4.025639</v>
      </c>
      <c r="D4071" s="4">
        <v>-0.23666200000000001</v>
      </c>
      <c r="E4071" s="4">
        <v>-5.9320700000000004</v>
      </c>
      <c r="F4071" s="4">
        <v>-3.5454080000000001</v>
      </c>
      <c r="G4071" s="4">
        <v>1.7101470000000001</v>
      </c>
      <c r="H4071" s="4" t="s">
        <v>4864</v>
      </c>
    </row>
    <row r="4072" spans="1:8">
      <c r="A4072" s="4">
        <v>5360</v>
      </c>
      <c r="B4072" s="4">
        <v>3.0458289999999999</v>
      </c>
      <c r="C4072" s="4">
        <v>-0.700743</v>
      </c>
      <c r="D4072" s="4">
        <v>9.1463000000000003E-2</v>
      </c>
      <c r="E4072" s="4">
        <v>2.3199429999999999</v>
      </c>
      <c r="F4072" s="4">
        <v>-2.2562229999999999</v>
      </c>
      <c r="G4072" s="4">
        <v>1.4662839999999999</v>
      </c>
      <c r="H4072" s="4" t="s">
        <v>4865</v>
      </c>
    </row>
    <row r="4073" spans="1:8">
      <c r="A4073" s="4">
        <v>5361</v>
      </c>
      <c r="B4073" s="4">
        <v>2.4019789999999999</v>
      </c>
      <c r="C4073" s="4">
        <v>-0.93586800000000003</v>
      </c>
      <c r="D4073" s="4">
        <v>-0.63624000000000003</v>
      </c>
      <c r="E4073" s="4">
        <v>-1.399715</v>
      </c>
      <c r="F4073" s="4">
        <v>-1.3217460000000001</v>
      </c>
      <c r="G4073" s="4">
        <v>0.903752</v>
      </c>
      <c r="H4073" s="4" t="s">
        <v>4866</v>
      </c>
    </row>
    <row r="4074" spans="1:8">
      <c r="A4074" s="4">
        <v>5362</v>
      </c>
      <c r="B4074" s="4">
        <v>-3.5623089999999999</v>
      </c>
      <c r="C4074" s="4">
        <v>0.91835299999999997</v>
      </c>
      <c r="D4074" s="4">
        <v>4.9603429999999999</v>
      </c>
      <c r="E4074" s="4">
        <v>4.6461329999999998</v>
      </c>
      <c r="F4074" s="4">
        <v>-0.89878599999999997</v>
      </c>
      <c r="G4074" s="4">
        <v>4.2250009999999998</v>
      </c>
      <c r="H4074" s="4" t="s">
        <v>4867</v>
      </c>
    </row>
    <row r="4075" spans="1:8">
      <c r="A4075" s="4">
        <v>5363</v>
      </c>
      <c r="B4075" s="4">
        <v>-0.54425599999999996</v>
      </c>
      <c r="C4075" s="4">
        <v>-0.49404999999999999</v>
      </c>
      <c r="D4075" s="4">
        <v>-3.2730489999999999</v>
      </c>
      <c r="E4075" s="4">
        <v>6.9191060000000002</v>
      </c>
      <c r="F4075" s="4">
        <v>4.0282799999999996</v>
      </c>
      <c r="G4075" s="4">
        <v>-0.14818799999999999</v>
      </c>
      <c r="H4075" s="4" t="s">
        <v>4868</v>
      </c>
    </row>
    <row r="4076" spans="1:8">
      <c r="A4076" s="4">
        <v>5364</v>
      </c>
      <c r="B4076" s="4">
        <v>-6.5750640000000002</v>
      </c>
      <c r="C4076" s="4">
        <v>3.1230799999999999</v>
      </c>
      <c r="D4076" s="4">
        <v>2.6953040000000001</v>
      </c>
      <c r="E4076" s="4">
        <v>-3.2696019999999999</v>
      </c>
      <c r="F4076" s="4">
        <v>-2.9291649999999998</v>
      </c>
      <c r="G4076" s="4">
        <v>1.2419389999999999</v>
      </c>
      <c r="H4076" s="4" t="s">
        <v>4869</v>
      </c>
    </row>
    <row r="4077" spans="1:8">
      <c r="A4077" s="4">
        <v>5365</v>
      </c>
      <c r="B4077" s="4">
        <v>-2.0215040000000002</v>
      </c>
      <c r="C4077" s="4">
        <v>1.7313460000000001</v>
      </c>
      <c r="D4077" s="4">
        <v>1.3913180000000001</v>
      </c>
      <c r="E4077" s="4">
        <v>-7.2357430000000003</v>
      </c>
      <c r="F4077" s="4">
        <v>-3.483784</v>
      </c>
      <c r="G4077" s="4">
        <v>3.5793509999999999</v>
      </c>
      <c r="H4077" s="4" t="s">
        <v>4870</v>
      </c>
    </row>
    <row r="4078" spans="1:8">
      <c r="A4078" s="4">
        <v>5366</v>
      </c>
      <c r="B4078" s="4">
        <v>-6.37033</v>
      </c>
      <c r="C4078" s="4">
        <v>-1.964296</v>
      </c>
      <c r="D4078" s="4">
        <v>-5.6198870000000003</v>
      </c>
      <c r="E4078" s="4">
        <v>-7.6861079999999999</v>
      </c>
      <c r="F4078" s="4">
        <v>-2.4932620000000001</v>
      </c>
      <c r="G4078" s="4">
        <v>-6.7529630000000003</v>
      </c>
      <c r="H4078" s="4" t="s">
        <v>4871</v>
      </c>
    </row>
    <row r="4079" spans="1:8">
      <c r="A4079" s="4">
        <v>5367</v>
      </c>
      <c r="B4079" s="4">
        <v>1.0573129999999999</v>
      </c>
      <c r="C4079" s="4">
        <v>1.012143</v>
      </c>
      <c r="D4079" s="4">
        <v>3.5324900000000001</v>
      </c>
      <c r="E4079" s="4">
        <v>-5.8294379999999997</v>
      </c>
      <c r="F4079" s="4">
        <v>-1.182002</v>
      </c>
      <c r="G4079" s="4">
        <v>4.5960939999999999</v>
      </c>
      <c r="H4079" s="4" t="s">
        <v>4872</v>
      </c>
    </row>
    <row r="4080" spans="1:8">
      <c r="A4080" s="4">
        <v>5368</v>
      </c>
      <c r="B4080" s="4">
        <v>2.2646000000000002</v>
      </c>
      <c r="C4080" s="4">
        <v>1.2421720000000001</v>
      </c>
      <c r="D4080" s="4">
        <v>4.7495130000000003</v>
      </c>
      <c r="E4080" s="4">
        <v>-5.9255409999999999</v>
      </c>
      <c r="F4080" s="4">
        <v>-0.94075699999999995</v>
      </c>
      <c r="G4080" s="4">
        <v>5.7730649999999999</v>
      </c>
      <c r="H4080" s="4" t="s">
        <v>4873</v>
      </c>
    </row>
    <row r="4081" spans="1:8">
      <c r="A4081" s="4">
        <v>5369</v>
      </c>
      <c r="B4081" s="4">
        <v>-0.73626499999999995</v>
      </c>
      <c r="C4081" s="4">
        <v>-0.71079400000000004</v>
      </c>
      <c r="D4081" s="4">
        <v>1.663862</v>
      </c>
      <c r="E4081" s="4">
        <v>-0.58238699999999999</v>
      </c>
      <c r="F4081" s="4">
        <v>-2.5488970000000002</v>
      </c>
      <c r="G4081" s="4">
        <v>4.755592</v>
      </c>
      <c r="H4081" s="4" t="s">
        <v>4874</v>
      </c>
    </row>
    <row r="4082" spans="1:8">
      <c r="A4082" s="4">
        <v>5370</v>
      </c>
      <c r="B4082" s="4">
        <v>-2.6353870000000001</v>
      </c>
      <c r="C4082" s="4">
        <v>5.3476000000000003E-2</v>
      </c>
      <c r="D4082" s="4">
        <v>-1.351445</v>
      </c>
      <c r="E4082" s="4">
        <v>-6.690766</v>
      </c>
      <c r="F4082" s="4">
        <v>-1.736621</v>
      </c>
      <c r="G4082" s="4">
        <v>2.7371530000000002</v>
      </c>
      <c r="H4082" s="4" t="s">
        <v>4875</v>
      </c>
    </row>
    <row r="4083" spans="1:8">
      <c r="A4083" s="4">
        <v>5371</v>
      </c>
      <c r="B4083" s="4">
        <v>1.281603</v>
      </c>
      <c r="C4083" s="4">
        <v>1.1526050000000001</v>
      </c>
      <c r="D4083" s="4">
        <v>1.566654</v>
      </c>
      <c r="E4083" s="4">
        <v>-2.5833560000000002</v>
      </c>
      <c r="F4083" s="4">
        <v>-3.0729549999999999</v>
      </c>
      <c r="G4083" s="4">
        <v>-0.95647899999999997</v>
      </c>
      <c r="H4083" s="4" t="s">
        <v>4876</v>
      </c>
    </row>
    <row r="4084" spans="1:8">
      <c r="A4084" s="4">
        <v>5372</v>
      </c>
      <c r="B4084" s="4">
        <v>-3.2407650000000001</v>
      </c>
      <c r="C4084" s="4">
        <v>2.7962220000000002</v>
      </c>
      <c r="D4084" s="4">
        <v>-2.8182849999999999</v>
      </c>
      <c r="E4084" s="4">
        <v>-4.0692409999999999</v>
      </c>
      <c r="F4084" s="4">
        <v>-2.0545279999999999</v>
      </c>
      <c r="G4084" s="4">
        <v>-0.74293500000000001</v>
      </c>
      <c r="H4084" s="4" t="s">
        <v>4877</v>
      </c>
    </row>
    <row r="4085" spans="1:8">
      <c r="A4085" s="4">
        <v>5373</v>
      </c>
      <c r="B4085" s="4">
        <v>-1.8437570000000001</v>
      </c>
      <c r="C4085" s="4">
        <v>-1.2213620000000001</v>
      </c>
      <c r="D4085" s="4">
        <v>-1.309566</v>
      </c>
      <c r="E4085" s="4">
        <v>-1.941892</v>
      </c>
      <c r="F4085" s="4">
        <v>-1.805283</v>
      </c>
      <c r="G4085" s="4">
        <v>-3.3607710000000002</v>
      </c>
      <c r="H4085" s="4" t="s">
        <v>4878</v>
      </c>
    </row>
    <row r="4086" spans="1:8">
      <c r="A4086" s="4">
        <v>5374</v>
      </c>
      <c r="B4086" s="4">
        <v>-2.4099810000000002</v>
      </c>
      <c r="C4086" s="4">
        <v>2.2567210000000002</v>
      </c>
      <c r="D4086" s="4">
        <v>-0.64608100000000002</v>
      </c>
      <c r="E4086" s="4">
        <v>-0.57013000000000003</v>
      </c>
      <c r="F4086" s="4">
        <v>0.197517</v>
      </c>
      <c r="G4086" s="4">
        <v>0.47801100000000002</v>
      </c>
      <c r="H4086" s="4" t="s">
        <v>4879</v>
      </c>
    </row>
    <row r="4087" spans="1:8">
      <c r="A4087" s="4">
        <v>5375</v>
      </c>
      <c r="B4087" s="4">
        <v>-1.172587</v>
      </c>
      <c r="C4087" s="4">
        <v>0.93389900000000003</v>
      </c>
      <c r="D4087" s="4">
        <v>0.32301400000000002</v>
      </c>
      <c r="E4087" s="4">
        <v>-0.34916599999999998</v>
      </c>
      <c r="F4087" s="4">
        <v>-0.193499</v>
      </c>
      <c r="G4087" s="4">
        <v>-0.25450699999999998</v>
      </c>
      <c r="H4087" s="4" t="s">
        <v>4880</v>
      </c>
    </row>
    <row r="4088" spans="1:8">
      <c r="A4088" s="4">
        <v>5376</v>
      </c>
      <c r="B4088" s="4">
        <v>3.161251</v>
      </c>
      <c r="C4088" s="4">
        <v>-5.2977000000000003E-2</v>
      </c>
      <c r="D4088" s="4">
        <v>7.3096999999999995E-2</v>
      </c>
      <c r="E4088" s="4">
        <v>-1.6576979999999999</v>
      </c>
      <c r="F4088" s="4">
        <v>-1.3582209999999999</v>
      </c>
      <c r="G4088" s="4">
        <v>2.4593259999999999</v>
      </c>
      <c r="H4088" s="4" t="s">
        <v>4881</v>
      </c>
    </row>
    <row r="4089" spans="1:8">
      <c r="A4089" s="4">
        <v>5377</v>
      </c>
      <c r="B4089" s="4">
        <v>-0.29070800000000002</v>
      </c>
      <c r="C4089" s="4">
        <v>-1.129724</v>
      </c>
      <c r="D4089" s="4">
        <v>-2.0514809999999999</v>
      </c>
      <c r="E4089" s="4">
        <v>-0.81293199999999999</v>
      </c>
      <c r="F4089" s="4">
        <v>-0.72305299999999995</v>
      </c>
      <c r="G4089" s="4">
        <v>-4.3339489999999996</v>
      </c>
      <c r="H4089" s="4" t="s">
        <v>4882</v>
      </c>
    </row>
    <row r="4090" spans="1:8">
      <c r="A4090" s="4">
        <v>5378</v>
      </c>
      <c r="B4090" s="4">
        <v>-2.9621360000000001</v>
      </c>
      <c r="C4090" s="4">
        <v>-9.2188000000000006E-2</v>
      </c>
      <c r="D4090" s="4">
        <v>2.8280460000000001</v>
      </c>
      <c r="E4090" s="4">
        <v>-3.8454389999999998</v>
      </c>
      <c r="F4090" s="4">
        <v>-2.2931840000000001</v>
      </c>
      <c r="G4090" s="4">
        <v>1.138593</v>
      </c>
      <c r="H4090" s="4" t="s">
        <v>4883</v>
      </c>
    </row>
    <row r="4091" spans="1:8">
      <c r="A4091" s="4">
        <v>5379</v>
      </c>
      <c r="B4091" s="4">
        <v>5.7177249999999997</v>
      </c>
      <c r="C4091" s="4">
        <v>-0.64109000000000005</v>
      </c>
      <c r="D4091" s="4">
        <v>5.4043729999999996</v>
      </c>
      <c r="E4091" s="4">
        <v>1.154541</v>
      </c>
      <c r="F4091" s="4">
        <v>0.928925</v>
      </c>
      <c r="G4091" s="4">
        <v>5.8094570000000001</v>
      </c>
      <c r="H4091" s="4" t="s">
        <v>4884</v>
      </c>
    </row>
    <row r="4092" spans="1:8">
      <c r="A4092" s="4">
        <v>5380</v>
      </c>
      <c r="B4092" s="4">
        <v>-6.763992</v>
      </c>
      <c r="C4092" s="4">
        <v>2.0124749999999998</v>
      </c>
      <c r="D4092" s="4">
        <v>-2.107173</v>
      </c>
      <c r="E4092" s="4">
        <v>-6.8070130000000004</v>
      </c>
      <c r="F4092" s="4">
        <v>-2.3354819999999998</v>
      </c>
      <c r="G4092" s="4">
        <v>-0.243816</v>
      </c>
      <c r="H4092" s="4" t="s">
        <v>4885</v>
      </c>
    </row>
    <row r="4093" spans="1:8">
      <c r="A4093" s="4">
        <v>5381</v>
      </c>
      <c r="B4093" s="4">
        <v>-0.62139900000000003</v>
      </c>
      <c r="C4093" s="4">
        <v>-4.4250639999999999</v>
      </c>
      <c r="D4093" s="4">
        <v>-0.78634400000000004</v>
      </c>
      <c r="E4093" s="4">
        <v>-1.480202</v>
      </c>
      <c r="F4093" s="4">
        <v>-0.85689899999999997</v>
      </c>
      <c r="G4093" s="4">
        <v>-6.0735590000000004</v>
      </c>
      <c r="H4093" s="4" t="s">
        <v>4886</v>
      </c>
    </row>
    <row r="4094" spans="1:8">
      <c r="A4094" s="4">
        <v>5382</v>
      </c>
      <c r="B4094" s="4">
        <v>1.8257049999999999</v>
      </c>
      <c r="C4094" s="4">
        <v>3.6849E-2</v>
      </c>
      <c r="D4094" s="4">
        <v>2.2648259999999998</v>
      </c>
      <c r="E4094" s="4">
        <v>0.151509</v>
      </c>
      <c r="F4094" s="4">
        <v>0.31195299999999998</v>
      </c>
      <c r="G4094" s="4">
        <v>3.8714469999999999</v>
      </c>
      <c r="H4094" s="4" t="s">
        <v>4887</v>
      </c>
    </row>
    <row r="4095" spans="1:8">
      <c r="A4095" s="4">
        <v>5383</v>
      </c>
      <c r="B4095" s="4">
        <v>2.6551339999999999</v>
      </c>
      <c r="C4095" s="4">
        <v>-0.78305599999999997</v>
      </c>
      <c r="D4095" s="4">
        <v>-5.3488000000000001E-2</v>
      </c>
      <c r="E4095" s="4">
        <v>1.2128969999999999</v>
      </c>
      <c r="F4095" s="4">
        <v>0.87481600000000004</v>
      </c>
      <c r="G4095" s="4">
        <v>1.7129430000000001</v>
      </c>
      <c r="H4095" s="4" t="s">
        <v>4888</v>
      </c>
    </row>
    <row r="4096" spans="1:8">
      <c r="A4096" s="4">
        <v>5384</v>
      </c>
      <c r="B4096" s="4">
        <v>2.652094</v>
      </c>
      <c r="C4096" s="4">
        <v>-1.1250549999999999</v>
      </c>
      <c r="D4096" s="4">
        <v>0.21071999999999999</v>
      </c>
      <c r="E4096" s="4">
        <v>4.1901719999999996</v>
      </c>
      <c r="F4096" s="4">
        <v>0.98294300000000001</v>
      </c>
      <c r="G4096" s="4">
        <v>-0.71338400000000002</v>
      </c>
      <c r="H4096" s="4" t="s">
        <v>4889</v>
      </c>
    </row>
    <row r="4097" spans="1:8">
      <c r="A4097" s="4">
        <v>5385</v>
      </c>
      <c r="B4097" s="4">
        <v>-1.3052379999999999</v>
      </c>
      <c r="C4097" s="4">
        <v>-0.371139</v>
      </c>
      <c r="D4097" s="4">
        <v>-2.4340950000000001</v>
      </c>
      <c r="E4097" s="4">
        <v>2.904817</v>
      </c>
      <c r="F4097" s="4">
        <v>1.281523</v>
      </c>
      <c r="G4097" s="4">
        <v>-0.32467099999999999</v>
      </c>
      <c r="H4097" s="4" t="s">
        <v>4890</v>
      </c>
    </row>
    <row r="4098" spans="1:8">
      <c r="A4098" s="4">
        <v>5386</v>
      </c>
      <c r="B4098" s="4">
        <v>-1.826503</v>
      </c>
      <c r="C4098" s="4">
        <v>1.625847</v>
      </c>
      <c r="D4098" s="4">
        <v>-1.920115</v>
      </c>
      <c r="E4098" s="4">
        <v>0.61534900000000003</v>
      </c>
      <c r="F4098" s="4">
        <v>-0.45309899999999997</v>
      </c>
      <c r="G4098" s="4">
        <v>-2.3709989999999999</v>
      </c>
      <c r="H4098" s="4" t="s">
        <v>4891</v>
      </c>
    </row>
    <row r="4099" spans="1:8">
      <c r="A4099" s="4">
        <v>5387</v>
      </c>
      <c r="B4099" s="4">
        <v>-2.7225100000000002</v>
      </c>
      <c r="C4099" s="4">
        <v>-0.180614</v>
      </c>
      <c r="D4099" s="4">
        <v>2.6842630000000001</v>
      </c>
      <c r="E4099" s="4">
        <v>-2.5496759999999998</v>
      </c>
      <c r="F4099" s="4">
        <v>-2.4103669999999999</v>
      </c>
      <c r="G4099" s="4">
        <v>3.4974460000000001</v>
      </c>
      <c r="H4099" s="4" t="s">
        <v>4892</v>
      </c>
    </row>
    <row r="4100" spans="1:8">
      <c r="A4100" s="4">
        <v>5388</v>
      </c>
      <c r="B4100" s="4">
        <v>0.67057800000000001</v>
      </c>
      <c r="C4100" s="4">
        <v>-0.76661199999999996</v>
      </c>
      <c r="D4100" s="4">
        <v>4.3188800000000001</v>
      </c>
      <c r="E4100" s="4">
        <v>-3.0618609999999999</v>
      </c>
      <c r="F4100" s="4">
        <v>-1.376174</v>
      </c>
      <c r="G4100" s="4">
        <v>3.246213</v>
      </c>
      <c r="H4100" s="4" t="s">
        <v>4893</v>
      </c>
    </row>
    <row r="4101" spans="1:8">
      <c r="A4101" s="4">
        <v>5389</v>
      </c>
      <c r="B4101" s="4">
        <v>0.43441999999999997</v>
      </c>
      <c r="C4101" s="4">
        <v>-5.9924999999999999E-2</v>
      </c>
      <c r="D4101" s="4">
        <v>-1.616277</v>
      </c>
      <c r="E4101" s="4">
        <v>4.3846509999999999</v>
      </c>
      <c r="F4101" s="4">
        <v>0.115268</v>
      </c>
      <c r="G4101" s="4">
        <v>-3.5185379999999999</v>
      </c>
      <c r="H4101" s="4" t="s">
        <v>4894</v>
      </c>
    </row>
    <row r="4102" spans="1:8">
      <c r="A4102" s="4">
        <v>5390</v>
      </c>
      <c r="B4102" s="4">
        <v>5.7178190000000004</v>
      </c>
      <c r="C4102" s="4">
        <v>-1.1747000000000001</v>
      </c>
      <c r="D4102" s="4">
        <v>3.0466609999999998</v>
      </c>
      <c r="E4102" s="4">
        <v>1.35697</v>
      </c>
      <c r="F4102" s="4">
        <v>-0.93978499999999998</v>
      </c>
      <c r="G4102" s="4">
        <v>4.1772780000000003</v>
      </c>
      <c r="H4102" s="4" t="s">
        <v>4895</v>
      </c>
    </row>
    <row r="4103" spans="1:8">
      <c r="A4103" s="4">
        <v>5391</v>
      </c>
      <c r="B4103" s="4">
        <v>1.8227880000000001</v>
      </c>
      <c r="C4103" s="4">
        <v>-0.96774400000000005</v>
      </c>
      <c r="D4103" s="4">
        <v>-1.5923529999999999</v>
      </c>
      <c r="E4103" s="4">
        <v>0.30541299999999999</v>
      </c>
      <c r="F4103" s="4">
        <v>0.461482</v>
      </c>
      <c r="G4103" s="4">
        <v>7.9959000000000002E-2</v>
      </c>
      <c r="H4103" s="4" t="s">
        <v>4896</v>
      </c>
    </row>
    <row r="4104" spans="1:8">
      <c r="A4104" s="4">
        <v>5392</v>
      </c>
      <c r="B4104" s="4">
        <v>1.7364839999999999</v>
      </c>
      <c r="C4104" s="4">
        <v>-0.76783199999999996</v>
      </c>
      <c r="D4104" s="4">
        <v>-3.4161000000000001</v>
      </c>
      <c r="E4104" s="4">
        <v>3.7895750000000001</v>
      </c>
      <c r="F4104" s="4">
        <v>2.8101690000000001</v>
      </c>
      <c r="G4104" s="4">
        <v>-1.0381180000000001</v>
      </c>
      <c r="H4104" s="4" t="s">
        <v>4897</v>
      </c>
    </row>
    <row r="4105" spans="1:8">
      <c r="A4105" s="4">
        <v>5393</v>
      </c>
      <c r="B4105" s="4">
        <v>2.8156059999999998</v>
      </c>
      <c r="C4105" s="4">
        <v>-0.77195400000000003</v>
      </c>
      <c r="D4105" s="4">
        <v>-1.054864</v>
      </c>
      <c r="E4105" s="4">
        <v>4.8909209999999996</v>
      </c>
      <c r="F4105" s="4">
        <v>0.68598000000000003</v>
      </c>
      <c r="G4105" s="4">
        <v>0.96109199999999995</v>
      </c>
      <c r="H4105" s="4" t="s">
        <v>4898</v>
      </c>
    </row>
    <row r="4106" spans="1:8">
      <c r="A4106" s="4">
        <v>5394</v>
      </c>
      <c r="B4106" s="4">
        <v>1.1244780000000001</v>
      </c>
      <c r="C4106" s="4">
        <v>0.83718999999999999</v>
      </c>
      <c r="D4106" s="4">
        <v>-0.23786499999999999</v>
      </c>
      <c r="E4106" s="4">
        <v>-1.8798429999999999</v>
      </c>
      <c r="F4106" s="4">
        <v>-0.72264300000000004</v>
      </c>
      <c r="G4106" s="4">
        <v>3.6042580000000002</v>
      </c>
      <c r="H4106" s="4" t="s">
        <v>4899</v>
      </c>
    </row>
    <row r="4107" spans="1:8">
      <c r="A4107" s="4">
        <v>5395</v>
      </c>
      <c r="B4107" s="4">
        <v>1.30454</v>
      </c>
      <c r="C4107" s="4">
        <v>-1.7313529999999999</v>
      </c>
      <c r="D4107" s="4">
        <v>-0.84793499999999999</v>
      </c>
      <c r="E4107" s="4">
        <v>-2.1796039999999999</v>
      </c>
      <c r="F4107" s="4">
        <v>-1.6354470000000001</v>
      </c>
      <c r="G4107" s="4">
        <v>2.4829750000000002</v>
      </c>
      <c r="H4107" s="4" t="s">
        <v>4900</v>
      </c>
    </row>
    <row r="4108" spans="1:8">
      <c r="A4108" s="4">
        <v>5396</v>
      </c>
      <c r="B4108" s="4">
        <v>9.6592649999999995</v>
      </c>
      <c r="C4108" s="4">
        <v>2.7854809999999999</v>
      </c>
      <c r="D4108" s="4">
        <v>3.9823870000000001</v>
      </c>
      <c r="E4108" s="4">
        <v>5.3952879999999999</v>
      </c>
      <c r="F4108" s="4">
        <v>1.699314</v>
      </c>
      <c r="G4108" s="4">
        <v>4.380128</v>
      </c>
      <c r="H4108" s="4" t="s">
        <v>4901</v>
      </c>
    </row>
    <row r="4109" spans="1:8">
      <c r="A4109" s="4">
        <v>5397</v>
      </c>
      <c r="B4109" s="4">
        <v>0.51803699999999997</v>
      </c>
      <c r="C4109" s="4">
        <v>1.61422</v>
      </c>
      <c r="D4109" s="4">
        <v>-2.2265220000000001</v>
      </c>
      <c r="E4109" s="4">
        <v>-0.307029</v>
      </c>
      <c r="F4109" s="4">
        <v>1.23099</v>
      </c>
      <c r="G4109" s="4">
        <v>0.31687100000000001</v>
      </c>
      <c r="H4109" s="4" t="s">
        <v>4902</v>
      </c>
    </row>
    <row r="4110" spans="1:8">
      <c r="A4110" s="4">
        <v>5398</v>
      </c>
      <c r="B4110" s="4">
        <v>-2.0850909999999998</v>
      </c>
      <c r="C4110" s="4">
        <v>0.16047800000000001</v>
      </c>
      <c r="D4110" s="4">
        <v>0.94452800000000003</v>
      </c>
      <c r="E4110" s="4">
        <v>0.83203099999999997</v>
      </c>
      <c r="F4110" s="4">
        <v>-2.2577639999999999</v>
      </c>
      <c r="G4110" s="4">
        <v>1.3741829999999999</v>
      </c>
      <c r="H4110" s="4" t="s">
        <v>4903</v>
      </c>
    </row>
    <row r="4111" spans="1:8">
      <c r="A4111" s="4">
        <v>5399</v>
      </c>
      <c r="B4111" s="4">
        <v>-4.1727819999999998</v>
      </c>
      <c r="C4111" s="4">
        <v>1.8159149999999999</v>
      </c>
      <c r="D4111" s="4">
        <v>1.489114</v>
      </c>
      <c r="E4111" s="4">
        <v>-3.3754</v>
      </c>
      <c r="F4111" s="4">
        <v>-1.9054770000000001</v>
      </c>
      <c r="G4111" s="4">
        <v>3.006907</v>
      </c>
      <c r="H4111" s="4" t="s">
        <v>4904</v>
      </c>
    </row>
    <row r="4112" spans="1:8">
      <c r="A4112" s="4">
        <v>5400</v>
      </c>
      <c r="B4112" s="4">
        <v>3.043561</v>
      </c>
      <c r="C4112" s="4">
        <v>0.83361600000000002</v>
      </c>
      <c r="D4112" s="4">
        <v>-1.3982939999999999</v>
      </c>
      <c r="E4112" s="4">
        <v>0.95618999999999998</v>
      </c>
      <c r="F4112" s="4">
        <v>-3.0540999999999999E-2</v>
      </c>
      <c r="G4112" s="4">
        <v>1.622441</v>
      </c>
      <c r="H4112" s="4" t="s">
        <v>4905</v>
      </c>
    </row>
    <row r="4113" spans="1:8">
      <c r="A4113" s="4">
        <v>5401</v>
      </c>
      <c r="B4113" s="4">
        <v>-0.86740499999999998</v>
      </c>
      <c r="C4113" s="4">
        <v>-0.96753500000000003</v>
      </c>
      <c r="D4113" s="4">
        <v>-1.7116169999999999</v>
      </c>
      <c r="E4113" s="4">
        <v>1.0387470000000001</v>
      </c>
      <c r="F4113" s="4">
        <v>0.45986500000000002</v>
      </c>
      <c r="G4113" s="4">
        <v>-1.507482</v>
      </c>
      <c r="H4113" s="4" t="s">
        <v>4906</v>
      </c>
    </row>
    <row r="4114" spans="1:8">
      <c r="A4114" s="4">
        <v>5402</v>
      </c>
      <c r="B4114" s="4">
        <v>0.97279599999999999</v>
      </c>
      <c r="C4114" s="4">
        <v>0.48429699999999998</v>
      </c>
      <c r="D4114" s="4">
        <v>-3.420903</v>
      </c>
      <c r="E4114" s="4">
        <v>3.5714959999999998</v>
      </c>
      <c r="F4114" s="4">
        <v>1.5434680000000001</v>
      </c>
      <c r="G4114" s="4">
        <v>-0.78403999999999996</v>
      </c>
      <c r="H4114" s="4" t="s">
        <v>4907</v>
      </c>
    </row>
    <row r="4115" spans="1:8">
      <c r="A4115" s="4">
        <v>5403</v>
      </c>
      <c r="B4115" s="4">
        <v>-1.2882830000000001</v>
      </c>
      <c r="C4115" s="4">
        <v>-0.38103199999999998</v>
      </c>
      <c r="D4115" s="4">
        <v>1.3369930000000001</v>
      </c>
      <c r="E4115" s="4">
        <v>-1.635602</v>
      </c>
      <c r="F4115" s="4">
        <v>7.4913999999999994E-2</v>
      </c>
      <c r="G4115" s="4">
        <v>3.6953149999999999</v>
      </c>
      <c r="H4115" s="4" t="s">
        <v>4908</v>
      </c>
    </row>
    <row r="4116" spans="1:8">
      <c r="A4116" s="4">
        <v>5404</v>
      </c>
      <c r="B4116" s="4">
        <v>-12.464093999999999</v>
      </c>
      <c r="C4116" s="4">
        <v>1.443254</v>
      </c>
      <c r="D4116" s="4">
        <v>2.5774560000000002</v>
      </c>
      <c r="E4116" s="4">
        <v>-8.5104690000000005</v>
      </c>
      <c r="F4116" s="4">
        <v>-4.1821929999999998</v>
      </c>
      <c r="G4116" s="4">
        <v>3.9076040000000001</v>
      </c>
      <c r="H4116" s="4" t="s">
        <v>4909</v>
      </c>
    </row>
    <row r="4117" spans="1:8">
      <c r="A4117" s="4">
        <v>5405</v>
      </c>
      <c r="B4117" s="4">
        <v>0.889795</v>
      </c>
      <c r="C4117" s="4">
        <v>0.91835299999999997</v>
      </c>
      <c r="D4117" s="4">
        <v>1.654533</v>
      </c>
      <c r="E4117" s="4">
        <v>-0.99683100000000002</v>
      </c>
      <c r="F4117" s="4">
        <v>-2.388042</v>
      </c>
      <c r="G4117" s="4">
        <v>2.9932280000000002</v>
      </c>
      <c r="H4117" s="4" t="s">
        <v>4910</v>
      </c>
    </row>
    <row r="4118" spans="1:8">
      <c r="A4118" s="4">
        <v>5406</v>
      </c>
      <c r="B4118" s="4">
        <v>8.6882760000000001</v>
      </c>
      <c r="C4118" s="4">
        <v>-1.8655999999999999E-2</v>
      </c>
      <c r="D4118" s="4">
        <v>3.1829459999999998</v>
      </c>
      <c r="E4118" s="4">
        <v>2.502399</v>
      </c>
      <c r="F4118" s="4">
        <v>-2.4385910000000002</v>
      </c>
      <c r="G4118" s="4">
        <v>4.9407670000000001</v>
      </c>
      <c r="H4118" s="4" t="s">
        <v>4911</v>
      </c>
    </row>
    <row r="4119" spans="1:8">
      <c r="A4119" s="4">
        <v>5407</v>
      </c>
      <c r="B4119" s="4">
        <v>-7.5271400000000002</v>
      </c>
      <c r="C4119" s="4">
        <v>1.177081</v>
      </c>
      <c r="D4119" s="4">
        <v>-1.6659980000000001</v>
      </c>
      <c r="E4119" s="4">
        <v>-2.3181590000000001</v>
      </c>
      <c r="F4119" s="4">
        <v>-0.12152</v>
      </c>
      <c r="G4119" s="4">
        <v>-3.8685480000000001</v>
      </c>
      <c r="H4119" s="4" t="s">
        <v>4912</v>
      </c>
    </row>
    <row r="4120" spans="1:8">
      <c r="A4120" s="4">
        <v>5408</v>
      </c>
      <c r="B4120" s="4">
        <v>3.3033130000000002</v>
      </c>
      <c r="C4120" s="4">
        <v>-0.25979799999999997</v>
      </c>
      <c r="D4120" s="4">
        <v>-1.4342859999999999</v>
      </c>
      <c r="E4120" s="4">
        <v>0.84645800000000004</v>
      </c>
      <c r="F4120" s="4">
        <v>0.47708899999999999</v>
      </c>
      <c r="G4120" s="4">
        <v>-0.36842399999999997</v>
      </c>
      <c r="H4120" s="4" t="s">
        <v>4913</v>
      </c>
    </row>
    <row r="4121" spans="1:8">
      <c r="A4121" s="4">
        <v>5409</v>
      </c>
      <c r="B4121" s="4">
        <v>-4.7559009999999997</v>
      </c>
      <c r="C4121" s="4">
        <v>0.63587199999999999</v>
      </c>
      <c r="D4121" s="4">
        <v>-1.636018</v>
      </c>
      <c r="E4121" s="4">
        <v>-3.1853090000000002</v>
      </c>
      <c r="F4121" s="4">
        <v>-2.8224109999999998</v>
      </c>
      <c r="G4121" s="4">
        <v>-0.91746700000000003</v>
      </c>
      <c r="H4121" s="4" t="s">
        <v>4914</v>
      </c>
    </row>
    <row r="4122" spans="1:8">
      <c r="A4122" s="4">
        <v>5410</v>
      </c>
      <c r="B4122" s="4">
        <v>1.8366E-2</v>
      </c>
      <c r="C4122" s="4">
        <v>1.682944</v>
      </c>
      <c r="D4122" s="4">
        <v>-1.1375949999999999</v>
      </c>
      <c r="E4122" s="4">
        <v>-7.2019950000000001</v>
      </c>
      <c r="F4122" s="4">
        <v>-2.6197439999999999</v>
      </c>
      <c r="G4122" s="4">
        <v>2.4954740000000002</v>
      </c>
      <c r="H4122" s="4" t="s">
        <v>4915</v>
      </c>
    </row>
    <row r="4123" spans="1:8">
      <c r="A4123" s="4">
        <v>5411</v>
      </c>
      <c r="B4123" s="4">
        <v>-0.28864600000000001</v>
      </c>
      <c r="C4123" s="4">
        <v>3.0636070000000002</v>
      </c>
      <c r="D4123" s="4">
        <v>-2.4087589999999999</v>
      </c>
      <c r="E4123" s="4">
        <v>-3.7406860000000002</v>
      </c>
      <c r="F4123" s="4">
        <v>-2.8923999999999998E-2</v>
      </c>
      <c r="G4123" s="4">
        <v>-3.4334150000000001</v>
      </c>
      <c r="H4123" s="4" t="s">
        <v>4916</v>
      </c>
    </row>
    <row r="4124" spans="1:8">
      <c r="A4124" s="4">
        <v>5412</v>
      </c>
      <c r="B4124" s="4">
        <v>-2.355054</v>
      </c>
      <c r="C4124" s="4">
        <v>0.174258</v>
      </c>
      <c r="D4124" s="4">
        <v>0.33881600000000001</v>
      </c>
      <c r="E4124" s="4">
        <v>-4.2026490000000001</v>
      </c>
      <c r="F4124" s="4">
        <v>-0.81573200000000001</v>
      </c>
      <c r="G4124" s="4">
        <v>3.372134</v>
      </c>
      <c r="H4124" s="4" t="s">
        <v>4917</v>
      </c>
    </row>
    <row r="4125" spans="1:8">
      <c r="A4125" s="4">
        <v>5413</v>
      </c>
      <c r="B4125" s="4">
        <v>-0.29087800000000003</v>
      </c>
      <c r="C4125" s="4">
        <v>-1.761406</v>
      </c>
      <c r="D4125" s="4">
        <v>-2.7056960000000001</v>
      </c>
      <c r="E4125" s="4">
        <v>1.6641079999999999</v>
      </c>
      <c r="F4125" s="4">
        <v>-1.2538130000000001</v>
      </c>
      <c r="G4125" s="4">
        <v>-1.1019650000000001</v>
      </c>
      <c r="H4125" s="4" t="s">
        <v>4918</v>
      </c>
    </row>
    <row r="4126" spans="1:8">
      <c r="A4126" s="4">
        <v>5414</v>
      </c>
      <c r="B4126" s="4">
        <v>7.3997999999999994E-2</v>
      </c>
      <c r="C4126" s="4">
        <v>0.59294400000000003</v>
      </c>
      <c r="D4126" s="4">
        <v>-0.47316999999999998</v>
      </c>
      <c r="E4126" s="4">
        <v>1.1358410000000001</v>
      </c>
      <c r="F4126" s="4">
        <v>0.95779400000000003</v>
      </c>
      <c r="G4126" s="4">
        <v>0.75255399999999995</v>
      </c>
      <c r="H4126" s="4" t="s">
        <v>4919</v>
      </c>
    </row>
    <row r="4127" spans="1:8">
      <c r="A4127" s="4">
        <v>5415</v>
      </c>
      <c r="B4127" s="4">
        <v>1.6256280000000001</v>
      </c>
      <c r="C4127" s="4">
        <v>-0.31698199999999999</v>
      </c>
      <c r="D4127" s="4">
        <v>0.617753</v>
      </c>
      <c r="E4127" s="4">
        <v>3.6770710000000002</v>
      </c>
      <c r="F4127" s="4">
        <v>1.7967599999999999</v>
      </c>
      <c r="G4127" s="4">
        <v>-0.21163799999999999</v>
      </c>
      <c r="H4127" s="4" t="s">
        <v>4920</v>
      </c>
    </row>
    <row r="4128" spans="1:8">
      <c r="A4128" s="4">
        <v>5416</v>
      </c>
      <c r="B4128" s="4">
        <v>-3.9649070000000002</v>
      </c>
      <c r="C4128" s="4">
        <v>3.095898</v>
      </c>
      <c r="D4128" s="4">
        <v>-3.1918989999999998</v>
      </c>
      <c r="E4128" s="4">
        <v>1.4596610000000001</v>
      </c>
      <c r="F4128" s="4">
        <v>0.373334</v>
      </c>
      <c r="G4128" s="4">
        <v>-3.23726</v>
      </c>
      <c r="H4128" s="4" t="s">
        <v>4921</v>
      </c>
    </row>
    <row r="4129" spans="1:8">
      <c r="A4129" s="4">
        <v>5417</v>
      </c>
      <c r="B4129" s="4">
        <v>2.8977490000000001</v>
      </c>
      <c r="C4129" s="4">
        <v>0.21743199999999999</v>
      </c>
      <c r="D4129" s="4">
        <v>-0.853101</v>
      </c>
      <c r="E4129" s="4">
        <v>-1.7269749999999999</v>
      </c>
      <c r="F4129" s="4">
        <v>-0.56389900000000004</v>
      </c>
      <c r="G4129" s="4">
        <v>-2.1119599999999998</v>
      </c>
      <c r="H4129" s="4" t="s">
        <v>4922</v>
      </c>
    </row>
    <row r="4130" spans="1:8">
      <c r="A4130" s="4">
        <v>5418</v>
      </c>
      <c r="B4130" s="4">
        <v>-7.5281940000000001</v>
      </c>
      <c r="C4130" s="4">
        <v>2.2912059999999999</v>
      </c>
      <c r="D4130" s="4">
        <v>-1.141947</v>
      </c>
      <c r="E4130" s="4">
        <v>-2.0145270000000002</v>
      </c>
      <c r="F4130" s="4">
        <v>-0.39454899999999998</v>
      </c>
      <c r="G4130" s="4">
        <v>-0.82872400000000002</v>
      </c>
      <c r="H4130" s="4" t="s">
        <v>4923</v>
      </c>
    </row>
    <row r="4131" spans="1:8">
      <c r="A4131" s="4">
        <v>5419</v>
      </c>
      <c r="B4131" s="4">
        <v>-0.16827800000000001</v>
      </c>
      <c r="C4131" s="4">
        <v>-1.1232260000000001</v>
      </c>
      <c r="D4131" s="4">
        <v>-0.33123900000000001</v>
      </c>
      <c r="E4131" s="4">
        <v>-1.4886649999999999</v>
      </c>
      <c r="F4131" s="4">
        <v>-0.19148000000000001</v>
      </c>
      <c r="G4131" s="4">
        <v>5.4262999999999999E-2</v>
      </c>
      <c r="H4131" s="4" t="s">
        <v>4924</v>
      </c>
    </row>
    <row r="4132" spans="1:8">
      <c r="A4132" s="4">
        <v>5420</v>
      </c>
      <c r="B4132" s="4">
        <v>-2.1061239999999999</v>
      </c>
      <c r="C4132" s="4">
        <v>-3.4936000000000002E-2</v>
      </c>
      <c r="D4132" s="4">
        <v>0.27587499999999998</v>
      </c>
      <c r="E4132" s="4">
        <v>-1.287938</v>
      </c>
      <c r="F4132" s="4">
        <v>-0.72653000000000001</v>
      </c>
      <c r="G4132" s="4">
        <v>0.36998599999999998</v>
      </c>
      <c r="H4132" s="4" t="s">
        <v>4925</v>
      </c>
    </row>
    <row r="4133" spans="1:8">
      <c r="A4133" s="4">
        <v>5421</v>
      </c>
      <c r="B4133" s="4">
        <v>0.489541</v>
      </c>
      <c r="C4133" s="4">
        <v>0.54339599999999999</v>
      </c>
      <c r="D4133" s="4">
        <v>-8.5189000000000001E-2</v>
      </c>
      <c r="E4133" s="4">
        <v>4.4354999999999999E-2</v>
      </c>
      <c r="F4133" s="4">
        <v>-0.37708199999999997</v>
      </c>
      <c r="G4133" s="4">
        <v>-0.66234599999999999</v>
      </c>
      <c r="H4133" s="4" t="s">
        <v>4926</v>
      </c>
    </row>
    <row r="4134" spans="1:8">
      <c r="A4134" s="4">
        <v>5422</v>
      </c>
      <c r="B4134" s="4">
        <v>-2.967009</v>
      </c>
      <c r="C4134" s="4">
        <v>0.47584100000000001</v>
      </c>
      <c r="D4134" s="4">
        <v>-0.24735399999999999</v>
      </c>
      <c r="E4134" s="4">
        <v>-1.919117</v>
      </c>
      <c r="F4134" s="4">
        <v>-0.61242099999999999</v>
      </c>
      <c r="G4134" s="4">
        <v>0.64942500000000003</v>
      </c>
      <c r="H4134" s="4" t="s">
        <v>4927</v>
      </c>
    </row>
    <row r="4135" spans="1:8">
      <c r="A4135" s="4">
        <v>5423</v>
      </c>
      <c r="B4135" s="4">
        <v>1.488318</v>
      </c>
      <c r="C4135" s="4">
        <v>0.74388600000000005</v>
      </c>
      <c r="D4135" s="4">
        <v>-0.80924499999999999</v>
      </c>
      <c r="E4135" s="4">
        <v>1.045607</v>
      </c>
      <c r="F4135" s="4">
        <v>-1.2027030000000001</v>
      </c>
      <c r="G4135" s="4">
        <v>-0.419047</v>
      </c>
      <c r="H4135" s="4" t="s">
        <v>4928</v>
      </c>
    </row>
    <row r="4136" spans="1:8">
      <c r="A4136" s="4">
        <v>5424</v>
      </c>
      <c r="B4136" s="4">
        <v>-3.2247270000000001</v>
      </c>
      <c r="C4136" s="4">
        <v>1.1440870000000001</v>
      </c>
      <c r="D4136" s="4">
        <v>1.411003</v>
      </c>
      <c r="E4136" s="4">
        <v>0.72614500000000004</v>
      </c>
      <c r="F4136" s="4">
        <v>0.15878</v>
      </c>
      <c r="G4136" s="4">
        <v>2.0696270000000001</v>
      </c>
      <c r="H4136" s="4" t="s">
        <v>4929</v>
      </c>
    </row>
    <row r="4137" spans="1:8">
      <c r="A4137" s="4">
        <v>5425</v>
      </c>
      <c r="B4137" s="4">
        <v>-0.44314199999999998</v>
      </c>
      <c r="C4137" s="4">
        <v>2.3921260000000002</v>
      </c>
      <c r="D4137" s="4">
        <v>-3.4705279999999998</v>
      </c>
      <c r="E4137" s="4">
        <v>2.8239380000000001</v>
      </c>
      <c r="F4137" s="4">
        <v>0.433417</v>
      </c>
      <c r="G4137" s="4">
        <v>-2.8282289999999999</v>
      </c>
      <c r="H4137" s="4" t="s">
        <v>4930</v>
      </c>
    </row>
    <row r="4138" spans="1:8">
      <c r="A4138" s="4">
        <v>5426</v>
      </c>
      <c r="B4138" s="4">
        <v>2.9083329999999998</v>
      </c>
      <c r="C4138" s="4">
        <v>-0.12941900000000001</v>
      </c>
      <c r="D4138" s="4">
        <v>3.0206230000000001</v>
      </c>
      <c r="E4138" s="4">
        <v>2.9988000000000001E-2</v>
      </c>
      <c r="F4138" s="4">
        <v>-0.85349799999999998</v>
      </c>
      <c r="G4138" s="4">
        <v>2.9607269999999999</v>
      </c>
      <c r="H4138" s="4" t="s">
        <v>4931</v>
      </c>
    </row>
    <row r="4139" spans="1:8">
      <c r="A4139" s="4">
        <v>5427</v>
      </c>
      <c r="B4139" s="4">
        <v>2.3231769999999998</v>
      </c>
      <c r="C4139" s="4">
        <v>0.23375399999999999</v>
      </c>
      <c r="D4139" s="4">
        <v>0.123736</v>
      </c>
      <c r="E4139" s="4">
        <v>0.87202500000000005</v>
      </c>
      <c r="F4139" s="4">
        <v>-1.411678</v>
      </c>
      <c r="G4139" s="4">
        <v>0.90652299999999997</v>
      </c>
      <c r="H4139" s="4" t="s">
        <v>4932</v>
      </c>
    </row>
    <row r="4140" spans="1:8">
      <c r="A4140" s="4">
        <v>5428</v>
      </c>
      <c r="B4140" s="4">
        <v>-4.2428129999999999</v>
      </c>
      <c r="C4140" s="4">
        <v>2.1790959999999999</v>
      </c>
      <c r="D4140" s="4">
        <v>-4.831245</v>
      </c>
      <c r="E4140" s="4">
        <v>0.99307599999999996</v>
      </c>
      <c r="F4140" s="4">
        <v>0.20471400000000001</v>
      </c>
      <c r="G4140" s="4">
        <v>-4.48794</v>
      </c>
      <c r="H4140" s="4" t="s">
        <v>4933</v>
      </c>
    </row>
    <row r="4141" spans="1:8">
      <c r="A4141" s="4">
        <v>5429</v>
      </c>
      <c r="B4141" s="4">
        <v>0.99022299999999996</v>
      </c>
      <c r="C4141" s="4">
        <v>1.0184E-2</v>
      </c>
      <c r="D4141" s="4">
        <v>-2.0595279999999998</v>
      </c>
      <c r="E4141" s="4">
        <v>2.350902</v>
      </c>
      <c r="F4141" s="4">
        <v>-1.1974499999999999</v>
      </c>
      <c r="G4141" s="4">
        <v>-3.0419960000000001</v>
      </c>
      <c r="H4141" s="4" t="s">
        <v>4934</v>
      </c>
    </row>
    <row r="4142" spans="1:8">
      <c r="A4142" s="4">
        <v>5430</v>
      </c>
      <c r="B4142" s="4">
        <v>2.8996460000000002</v>
      </c>
      <c r="C4142" s="4">
        <v>-3.4931920000000001</v>
      </c>
      <c r="D4142" s="4">
        <v>2.6630250000000002</v>
      </c>
      <c r="E4142" s="4">
        <v>-0.62448700000000001</v>
      </c>
      <c r="F4142" s="4">
        <v>-1.066109</v>
      </c>
      <c r="G4142" s="4">
        <v>0.49930600000000003</v>
      </c>
      <c r="H4142" s="4" t="s">
        <v>4935</v>
      </c>
    </row>
    <row r="4143" spans="1:8">
      <c r="A4143" s="4">
        <v>5431</v>
      </c>
      <c r="B4143" s="4">
        <v>-3.1020979999999998</v>
      </c>
      <c r="C4143" s="4">
        <v>0.93807200000000002</v>
      </c>
      <c r="D4143" s="4">
        <v>-1.709006</v>
      </c>
      <c r="E4143" s="4">
        <v>-1.720561</v>
      </c>
      <c r="F4143" s="4">
        <v>0.34906500000000001</v>
      </c>
      <c r="G4143" s="4">
        <v>-0.86345700000000003</v>
      </c>
      <c r="H4143" s="4" t="s">
        <v>4936</v>
      </c>
    </row>
    <row r="4144" spans="1:8">
      <c r="A4144" s="4">
        <v>5432</v>
      </c>
      <c r="B4144" s="4">
        <v>1.46156</v>
      </c>
      <c r="C4144" s="4">
        <v>2.7723000000000001E-2</v>
      </c>
      <c r="D4144" s="4">
        <v>-3.6749230000000002</v>
      </c>
      <c r="E4144" s="4">
        <v>0.35154099999999999</v>
      </c>
      <c r="F4144" s="4">
        <v>-0.41679100000000002</v>
      </c>
      <c r="G4144" s="4">
        <v>-3.2654269999999999</v>
      </c>
      <c r="H4144" s="4" t="s">
        <v>4937</v>
      </c>
    </row>
    <row r="4145" spans="1:8">
      <c r="A4145" s="4">
        <v>5433</v>
      </c>
      <c r="B4145" s="4">
        <v>0.774922</v>
      </c>
      <c r="C4145" s="4">
        <v>-2.139249</v>
      </c>
      <c r="D4145" s="4">
        <v>-2.3605939999999999</v>
      </c>
      <c r="E4145" s="4">
        <v>-1.293704</v>
      </c>
      <c r="F4145" s="4">
        <v>-0.49919999999999998</v>
      </c>
      <c r="G4145" s="4">
        <v>-6.6213829999999998</v>
      </c>
      <c r="H4145" s="4" t="s">
        <v>4938</v>
      </c>
    </row>
    <row r="4146" spans="1:8">
      <c r="A4146" s="4">
        <v>5434</v>
      </c>
      <c r="B4146" s="4">
        <v>-1.0641320000000001</v>
      </c>
      <c r="C4146" s="4">
        <v>0.89848099999999997</v>
      </c>
      <c r="D4146" s="4">
        <v>-4.1588649999999996</v>
      </c>
      <c r="E4146" s="4">
        <v>2.2984300000000002</v>
      </c>
      <c r="F4146" s="4">
        <v>7.4913999999999994E-2</v>
      </c>
      <c r="G4146" s="4">
        <v>-2.586789</v>
      </c>
      <c r="H4146" s="4" t="s">
        <v>4939</v>
      </c>
    </row>
    <row r="4147" spans="1:8">
      <c r="A4147" s="4">
        <v>5435</v>
      </c>
      <c r="B4147" s="4">
        <v>3.9804659999999998</v>
      </c>
      <c r="C4147" s="4">
        <v>6.7974000000000007E-2</v>
      </c>
      <c r="D4147" s="4">
        <v>1.5354019999999999</v>
      </c>
      <c r="E4147" s="4">
        <v>-1.1749590000000001</v>
      </c>
      <c r="F4147" s="4">
        <v>-1.0532490000000001</v>
      </c>
      <c r="G4147" s="4">
        <v>1.69554</v>
      </c>
      <c r="H4147" s="4" t="s">
        <v>4940</v>
      </c>
    </row>
    <row r="4148" spans="1:8">
      <c r="A4148" s="4">
        <v>5436</v>
      </c>
      <c r="B4148" s="4">
        <v>-2.6774170000000002</v>
      </c>
      <c r="C4148" s="4">
        <v>0.57779899999999995</v>
      </c>
      <c r="D4148" s="4">
        <v>-2.3025129999999998</v>
      </c>
      <c r="E4148" s="4">
        <v>0.67367500000000002</v>
      </c>
      <c r="F4148" s="4">
        <v>-1.267887</v>
      </c>
      <c r="G4148" s="4">
        <v>-1.8951560000000001</v>
      </c>
      <c r="H4148" s="4" t="s">
        <v>4941</v>
      </c>
    </row>
    <row r="4149" spans="1:8">
      <c r="A4149" s="4">
        <v>5437</v>
      </c>
      <c r="B4149" s="4">
        <v>1.2338769999999999</v>
      </c>
      <c r="C4149" s="4">
        <v>0.22361400000000001</v>
      </c>
      <c r="D4149" s="4">
        <v>1.932104</v>
      </c>
      <c r="E4149" s="4">
        <v>0.61422900000000002</v>
      </c>
      <c r="F4149" s="4">
        <v>0.61263599999999996</v>
      </c>
      <c r="G4149" s="4">
        <v>1.6005879999999999</v>
      </c>
      <c r="H4149" s="4" t="s">
        <v>4942</v>
      </c>
    </row>
    <row r="4150" spans="1:8">
      <c r="A4150" s="4">
        <v>5438</v>
      </c>
      <c r="B4150" s="4">
        <v>1.9475640000000001</v>
      </c>
      <c r="C4150" s="4">
        <v>-0.51100199999999996</v>
      </c>
      <c r="D4150" s="4">
        <v>0.38713999999999998</v>
      </c>
      <c r="E4150" s="4">
        <v>2.4664679999999999</v>
      </c>
      <c r="F4150" s="4">
        <v>0.162416</v>
      </c>
      <c r="G4150" s="4">
        <v>-0.17302899999999999</v>
      </c>
      <c r="H4150" s="4" t="s">
        <v>4943</v>
      </c>
    </row>
    <row r="4151" spans="1:8">
      <c r="A4151" s="4">
        <v>5439</v>
      </c>
      <c r="B4151" s="4">
        <v>-4.370641</v>
      </c>
      <c r="C4151" s="4">
        <v>0.323575</v>
      </c>
      <c r="D4151" s="4">
        <v>-4.9432429999999998</v>
      </c>
      <c r="E4151" s="4">
        <v>-0.21251</v>
      </c>
      <c r="F4151" s="4">
        <v>0.30903799999999998</v>
      </c>
      <c r="G4151" s="4">
        <v>-5.939133</v>
      </c>
      <c r="H4151" s="4" t="s">
        <v>4944</v>
      </c>
    </row>
    <row r="4152" spans="1:8">
      <c r="A4152" s="4">
        <v>5440</v>
      </c>
      <c r="B4152" s="4">
        <v>-3.29962</v>
      </c>
      <c r="C4152" s="4">
        <v>-0.107671</v>
      </c>
      <c r="D4152" s="4">
        <v>-1.7672270000000001</v>
      </c>
      <c r="E4152" s="4">
        <v>-0.35092200000000001</v>
      </c>
      <c r="F4152" s="4">
        <v>-1.215805</v>
      </c>
      <c r="G4152" s="4">
        <v>-3.228396</v>
      </c>
      <c r="H4152" s="4" t="s">
        <v>4945</v>
      </c>
    </row>
    <row r="4153" spans="1:8">
      <c r="A4153" s="4">
        <v>5441</v>
      </c>
      <c r="B4153" s="4">
        <v>-0.30197000000000002</v>
      </c>
      <c r="C4153" s="4">
        <v>1.067256</v>
      </c>
      <c r="D4153" s="4">
        <v>-1.421794</v>
      </c>
      <c r="E4153" s="4">
        <v>0.39955000000000002</v>
      </c>
      <c r="F4153" s="4">
        <v>-0.71342700000000003</v>
      </c>
      <c r="G4153" s="4">
        <v>-0.99066100000000001</v>
      </c>
      <c r="H4153" s="4" t="s">
        <v>4946</v>
      </c>
    </row>
    <row r="4154" spans="1:8">
      <c r="A4154" s="4">
        <v>5442</v>
      </c>
      <c r="B4154" s="4">
        <v>-0.122576</v>
      </c>
      <c r="C4154" s="4">
        <v>-5.4642999999999997E-2</v>
      </c>
      <c r="D4154" s="4">
        <v>-3.063453</v>
      </c>
      <c r="E4154" s="4">
        <v>4.2760949999999998</v>
      </c>
      <c r="F4154" s="4">
        <v>1.007204</v>
      </c>
      <c r="G4154" s="4">
        <v>-3.6175190000000002</v>
      </c>
      <c r="H4154" s="4" t="s">
        <v>4947</v>
      </c>
    </row>
    <row r="4155" spans="1:8">
      <c r="A4155" s="4">
        <v>5443</v>
      </c>
      <c r="B4155" s="4">
        <v>0.67824399999999996</v>
      </c>
      <c r="C4155" s="4">
        <v>-0.63814899999999997</v>
      </c>
      <c r="D4155" s="4">
        <v>-1.7142059999999999</v>
      </c>
      <c r="E4155" s="4">
        <v>0.97768900000000003</v>
      </c>
      <c r="F4155" s="4">
        <v>-0.34206399999999998</v>
      </c>
      <c r="G4155" s="4">
        <v>-1.37201</v>
      </c>
      <c r="H4155" s="4" t="s">
        <v>4948</v>
      </c>
    </row>
    <row r="4156" spans="1:8">
      <c r="A4156" s="4">
        <v>5444</v>
      </c>
      <c r="B4156" s="4">
        <v>-0.13139700000000001</v>
      </c>
      <c r="C4156" s="4">
        <v>1.3639859999999999</v>
      </c>
      <c r="D4156" s="4">
        <v>-1.2020599999999999</v>
      </c>
      <c r="E4156" s="4">
        <v>0.54257100000000003</v>
      </c>
      <c r="F4156" s="4">
        <v>-0.177733</v>
      </c>
      <c r="G4156" s="4">
        <v>-0.67215400000000003</v>
      </c>
      <c r="H4156" s="4" t="s">
        <v>4949</v>
      </c>
    </row>
    <row r="4157" spans="1:8">
      <c r="A4157" s="4">
        <v>5445</v>
      </c>
      <c r="B4157" s="4">
        <v>1.8480080000000001</v>
      </c>
      <c r="C4157" s="4">
        <v>1.091445</v>
      </c>
      <c r="D4157" s="4">
        <v>-1.6186179999999999</v>
      </c>
      <c r="E4157" s="4">
        <v>3.0200629999999999</v>
      </c>
      <c r="F4157" s="4">
        <v>1.628792</v>
      </c>
      <c r="G4157" s="4">
        <v>-2.0395189999999999</v>
      </c>
      <c r="H4157" s="4" t="s">
        <v>4950</v>
      </c>
    </row>
    <row r="4158" spans="1:8">
      <c r="A4158" s="4">
        <v>5446</v>
      </c>
      <c r="B4158" s="4">
        <v>-0.87599199999999999</v>
      </c>
      <c r="C4158" s="4">
        <v>0.83879700000000001</v>
      </c>
      <c r="D4158" s="4">
        <v>-0.61088100000000001</v>
      </c>
      <c r="E4158" s="4">
        <v>0.172069</v>
      </c>
      <c r="F4158" s="4">
        <v>-0.68657800000000002</v>
      </c>
      <c r="G4158" s="4">
        <v>-0.168707</v>
      </c>
      <c r="H4158" s="4" t="s">
        <v>4951</v>
      </c>
    </row>
    <row r="4159" spans="1:8">
      <c r="A4159" s="4">
        <v>5447</v>
      </c>
      <c r="B4159" s="4">
        <v>2.7581959999999999</v>
      </c>
      <c r="C4159" s="4">
        <v>-0.24840799999999999</v>
      </c>
      <c r="D4159" s="4">
        <v>0.60764799999999997</v>
      </c>
      <c r="E4159" s="4">
        <v>-0.76124599999999998</v>
      </c>
      <c r="F4159" s="4">
        <v>0.34259800000000001</v>
      </c>
      <c r="G4159" s="4">
        <v>1.787588</v>
      </c>
      <c r="H4159" s="4" t="s">
        <v>4952</v>
      </c>
    </row>
    <row r="4160" spans="1:8">
      <c r="A4160" s="4">
        <v>5448</v>
      </c>
      <c r="B4160" s="4">
        <v>-2.5507970000000002</v>
      </c>
      <c r="C4160" s="4">
        <v>1.564481</v>
      </c>
      <c r="D4160" s="4">
        <v>-3.193791</v>
      </c>
      <c r="E4160" s="4">
        <v>0.54908900000000005</v>
      </c>
      <c r="F4160" s="4">
        <v>-1.5984100000000001</v>
      </c>
      <c r="G4160" s="4">
        <v>-4.4508799999999997</v>
      </c>
      <c r="H4160" s="4" t="s">
        <v>4953</v>
      </c>
    </row>
    <row r="4161" spans="1:8">
      <c r="A4161" s="4">
        <v>5449</v>
      </c>
      <c r="B4161" s="4">
        <v>-1.8941650000000001</v>
      </c>
      <c r="C4161" s="4">
        <v>1.9548970000000001</v>
      </c>
      <c r="D4161" s="4">
        <v>1.479884</v>
      </c>
      <c r="E4161" s="4">
        <v>1.3893979999999999</v>
      </c>
      <c r="F4161" s="4">
        <v>0.142846</v>
      </c>
      <c r="G4161" s="4">
        <v>1.6984790000000001</v>
      </c>
      <c r="H4161" s="4" t="s">
        <v>4954</v>
      </c>
    </row>
    <row r="4162" spans="1:8">
      <c r="A4162" s="4">
        <v>5450</v>
      </c>
      <c r="B4162" s="4">
        <v>-3.3912629999999999</v>
      </c>
      <c r="C4162" s="4">
        <v>1.896161</v>
      </c>
      <c r="D4162" s="4">
        <v>-4.2228760000000003</v>
      </c>
      <c r="E4162" s="4">
        <v>1.0104089999999999</v>
      </c>
      <c r="F4162" s="4">
        <v>-1.6246149999999999</v>
      </c>
      <c r="G4162" s="4">
        <v>-6.130763</v>
      </c>
      <c r="H4162" s="4" t="s">
        <v>4955</v>
      </c>
    </row>
    <row r="4163" spans="1:8">
      <c r="A4163" s="4">
        <v>5451</v>
      </c>
      <c r="B4163" s="4">
        <v>-2.4762360000000001</v>
      </c>
      <c r="C4163" s="4">
        <v>2.2916319999999999</v>
      </c>
      <c r="D4163" s="4">
        <v>-2.520073</v>
      </c>
      <c r="E4163" s="4">
        <v>-2.1535000000000002</v>
      </c>
      <c r="F4163" s="4">
        <v>-1.2826059999999999</v>
      </c>
      <c r="G4163" s="4">
        <v>-2.6256379999999999</v>
      </c>
      <c r="H4163" s="4" t="s">
        <v>4956</v>
      </c>
    </row>
    <row r="4164" spans="1:8">
      <c r="A4164" s="4">
        <v>5452</v>
      </c>
      <c r="B4164" s="4">
        <v>3.2015959999999999</v>
      </c>
      <c r="C4164" s="4">
        <v>0.934002</v>
      </c>
      <c r="D4164" s="4">
        <v>-2.1441940000000002</v>
      </c>
      <c r="E4164" s="4">
        <v>-0.24840899999999999</v>
      </c>
      <c r="F4164" s="4">
        <v>-0.39252999999999999</v>
      </c>
      <c r="G4164" s="4">
        <v>6.5649999999999997E-3</v>
      </c>
      <c r="H4164" s="4" t="s">
        <v>4957</v>
      </c>
    </row>
    <row r="4165" spans="1:8">
      <c r="A4165" s="4">
        <v>5453</v>
      </c>
      <c r="B4165" s="4">
        <v>-1.9638580000000001</v>
      </c>
      <c r="C4165" s="4">
        <v>0.44696799999999998</v>
      </c>
      <c r="D4165" s="4">
        <v>-0.98166900000000001</v>
      </c>
      <c r="E4165" s="4">
        <v>-0.89188199999999995</v>
      </c>
      <c r="F4165" s="4">
        <v>-0.39738000000000001</v>
      </c>
      <c r="G4165" s="4">
        <v>-1.4605330000000001</v>
      </c>
      <c r="H4165" s="4" t="s">
        <v>4958</v>
      </c>
    </row>
    <row r="4166" spans="1:8">
      <c r="A4166" s="4">
        <v>5454</v>
      </c>
      <c r="B4166" s="4">
        <v>2.940096</v>
      </c>
      <c r="C4166" s="4">
        <v>-1.639605</v>
      </c>
      <c r="D4166" s="4">
        <v>-1.0272539999999999</v>
      </c>
      <c r="E4166" s="4">
        <v>0.100536</v>
      </c>
      <c r="F4166" s="4">
        <v>-1.963063</v>
      </c>
      <c r="G4166" s="4">
        <v>-1.025736</v>
      </c>
      <c r="H4166" s="4" t="s">
        <v>4959</v>
      </c>
    </row>
    <row r="4167" spans="1:8">
      <c r="A4167" s="4">
        <v>5455</v>
      </c>
      <c r="B4167" s="4">
        <v>3.1256119999999998</v>
      </c>
      <c r="C4167" s="4">
        <v>-1.2928569999999999</v>
      </c>
      <c r="D4167" s="4">
        <v>2.011425</v>
      </c>
      <c r="E4167" s="4">
        <v>1.873299</v>
      </c>
      <c r="F4167" s="4">
        <v>-0.45294000000000001</v>
      </c>
      <c r="G4167" s="4">
        <v>2.6038950000000001</v>
      </c>
      <c r="H4167" s="4" t="s">
        <v>4960</v>
      </c>
    </row>
    <row r="4168" spans="1:8">
      <c r="A4168" s="4">
        <v>5456</v>
      </c>
      <c r="B4168" s="4">
        <v>-3.133035</v>
      </c>
      <c r="C4168" s="4">
        <v>1.2973650000000001</v>
      </c>
      <c r="D4168" s="4">
        <v>-1.669378</v>
      </c>
      <c r="E4168" s="4">
        <v>0.92744800000000005</v>
      </c>
      <c r="F4168" s="4">
        <v>-0.87857200000000002</v>
      </c>
      <c r="G4168" s="4">
        <v>-2.6429999999999998</v>
      </c>
      <c r="H4168" s="4" t="s">
        <v>4961</v>
      </c>
    </row>
    <row r="4169" spans="1:8">
      <c r="A4169" s="4">
        <v>5457</v>
      </c>
      <c r="B4169" s="4">
        <v>-2.6482130000000002</v>
      </c>
      <c r="C4169" s="4">
        <v>0.36318400000000001</v>
      </c>
      <c r="D4169" s="4">
        <v>-2.7914509999999999</v>
      </c>
      <c r="E4169" s="4">
        <v>1.444231</v>
      </c>
      <c r="F4169" s="4">
        <v>3.9167E-2</v>
      </c>
      <c r="G4169" s="4">
        <v>-4.0787500000000003</v>
      </c>
      <c r="H4169" s="4" t="s">
        <v>4962</v>
      </c>
    </row>
    <row r="4170" spans="1:8">
      <c r="A4170" s="4">
        <v>5458</v>
      </c>
      <c r="B4170" s="4">
        <v>-3.72946</v>
      </c>
      <c r="C4170" s="4">
        <v>-1.283231</v>
      </c>
      <c r="D4170" s="4">
        <v>-1.820816</v>
      </c>
      <c r="E4170" s="4">
        <v>-2.3139889999999999</v>
      </c>
      <c r="F4170" s="4">
        <v>-1.58256</v>
      </c>
      <c r="G4170" s="4">
        <v>-3.8634469999999999</v>
      </c>
      <c r="H4170" s="4" t="s">
        <v>4963</v>
      </c>
    </row>
    <row r="4171" spans="1:8">
      <c r="A4171" s="4">
        <v>5459</v>
      </c>
      <c r="B4171" s="4">
        <v>0.46675</v>
      </c>
      <c r="C4171" s="4">
        <v>0.49231900000000001</v>
      </c>
      <c r="D4171" s="4">
        <v>-2.8768829999999999</v>
      </c>
      <c r="E4171" s="4">
        <v>-2.9412639999999999</v>
      </c>
      <c r="F4171" s="4">
        <v>-1.6052040000000001</v>
      </c>
      <c r="G4171" s="4">
        <v>-2.938501</v>
      </c>
      <c r="H4171" s="4" t="s">
        <v>4964</v>
      </c>
    </row>
    <row r="4172" spans="1:8">
      <c r="A4172" s="4">
        <v>5460</v>
      </c>
      <c r="B4172" s="4">
        <v>-3.777549</v>
      </c>
      <c r="C4172" s="4">
        <v>2.4053930000000001</v>
      </c>
      <c r="D4172" s="4">
        <v>-3.203859</v>
      </c>
      <c r="E4172" s="4">
        <v>-0.98821999999999999</v>
      </c>
      <c r="F4172" s="4">
        <v>1.385445</v>
      </c>
      <c r="G4172" s="4">
        <v>-1.861429</v>
      </c>
      <c r="H4172" s="4" t="s">
        <v>4965</v>
      </c>
    </row>
    <row r="4173" spans="1:8">
      <c r="A4173" s="4">
        <v>5461</v>
      </c>
      <c r="B4173" s="4">
        <v>-3.1812839999999998</v>
      </c>
      <c r="C4173" s="4">
        <v>4.06874</v>
      </c>
      <c r="D4173" s="4">
        <v>-4.4706890000000001</v>
      </c>
      <c r="E4173" s="4">
        <v>-0.30698199999999998</v>
      </c>
      <c r="F4173" s="4">
        <v>0.142846</v>
      </c>
      <c r="G4173" s="4">
        <v>-5.0566990000000001</v>
      </c>
      <c r="H4173" s="4" t="s">
        <v>4966</v>
      </c>
    </row>
    <row r="4174" spans="1:8">
      <c r="A4174" s="4">
        <v>5462</v>
      </c>
      <c r="B4174" s="4">
        <v>-2.1097610000000002</v>
      </c>
      <c r="C4174" s="4">
        <v>0.86541100000000004</v>
      </c>
      <c r="D4174" s="4">
        <v>-3.610179</v>
      </c>
      <c r="E4174" s="4">
        <v>-2.3293680000000001</v>
      </c>
      <c r="F4174" s="4">
        <v>-1.068538</v>
      </c>
      <c r="G4174" s="4">
        <v>-4.2366330000000003</v>
      </c>
      <c r="H4174" s="4" t="s">
        <v>4967</v>
      </c>
    </row>
    <row r="4175" spans="1:8">
      <c r="A4175" s="4">
        <v>5463</v>
      </c>
      <c r="B4175" s="4">
        <v>-0.85970299999999999</v>
      </c>
      <c r="C4175" s="4">
        <v>-0.20563600000000001</v>
      </c>
      <c r="D4175" s="4">
        <v>-3.4680949999999999</v>
      </c>
      <c r="E4175" s="4">
        <v>-2.0218919999999998</v>
      </c>
      <c r="F4175" s="4">
        <v>-0.48189199999999999</v>
      </c>
      <c r="G4175" s="4">
        <v>-4.2089679999999996</v>
      </c>
      <c r="H4175" s="4" t="s">
        <v>4968</v>
      </c>
    </row>
    <row r="4176" spans="1:8">
      <c r="A4176" s="4">
        <v>5464</v>
      </c>
      <c r="B4176" s="4">
        <v>-0.88105</v>
      </c>
      <c r="C4176" s="4">
        <v>-0.93410899999999997</v>
      </c>
      <c r="D4176" s="4">
        <v>-5.9020640000000002</v>
      </c>
      <c r="E4176" s="4">
        <v>-3.207935</v>
      </c>
      <c r="F4176" s="4">
        <v>-0.44937899999999997</v>
      </c>
      <c r="G4176" s="4">
        <v>-4.3403559999999999</v>
      </c>
      <c r="H4176" s="4" t="s">
        <v>4969</v>
      </c>
    </row>
    <row r="4177" spans="1:8">
      <c r="A4177" s="4">
        <v>5465</v>
      </c>
      <c r="B4177" s="4">
        <v>-7.2175180000000001</v>
      </c>
      <c r="C4177" s="4">
        <v>-0.40338800000000002</v>
      </c>
      <c r="D4177" s="4">
        <v>0.907497</v>
      </c>
      <c r="E4177" s="4">
        <v>-4.4368270000000001</v>
      </c>
      <c r="F4177" s="4">
        <v>5.4941999999999998E-2</v>
      </c>
      <c r="G4177" s="4">
        <v>4.1625189999999996</v>
      </c>
      <c r="H4177" s="4" t="s">
        <v>4970</v>
      </c>
    </row>
    <row r="4178" spans="1:8">
      <c r="A4178" s="4">
        <v>5466</v>
      </c>
      <c r="B4178" s="4">
        <v>0.12740000000000001</v>
      </c>
      <c r="C4178" s="4">
        <v>-0.98532299999999995</v>
      </c>
      <c r="D4178" s="4">
        <v>-1.797652</v>
      </c>
      <c r="E4178" s="4">
        <v>0.23216600000000001</v>
      </c>
      <c r="F4178" s="4">
        <v>1.9924000000000001E-2</v>
      </c>
      <c r="G4178" s="4">
        <v>2.357132</v>
      </c>
      <c r="H4178" s="4" t="s">
        <v>4971</v>
      </c>
    </row>
    <row r="4179" spans="1:8">
      <c r="A4179" s="4">
        <v>5467</v>
      </c>
      <c r="B4179" s="4">
        <v>2.460305</v>
      </c>
      <c r="C4179" s="4">
        <v>-0.687137</v>
      </c>
      <c r="D4179" s="4">
        <v>3.2192340000000002</v>
      </c>
      <c r="E4179" s="4">
        <v>-3.2070189999999998</v>
      </c>
      <c r="F4179" s="4">
        <v>-0.473163</v>
      </c>
      <c r="G4179" s="4">
        <v>8.3729359999999993</v>
      </c>
      <c r="H4179" s="4" t="s">
        <v>4972</v>
      </c>
    </row>
    <row r="4180" spans="1:8">
      <c r="A4180" s="4">
        <v>5468</v>
      </c>
      <c r="B4180" s="4">
        <v>3.7235239999999998</v>
      </c>
      <c r="C4180" s="4">
        <v>-0.84784899999999996</v>
      </c>
      <c r="D4180" s="4">
        <v>4.9872329999999998</v>
      </c>
      <c r="E4180" s="4">
        <v>-0.57897399999999999</v>
      </c>
      <c r="F4180" s="4">
        <v>-0.389372</v>
      </c>
      <c r="G4180" s="4">
        <v>3.8428719999999998</v>
      </c>
      <c r="H4180" s="4" t="s">
        <v>4973</v>
      </c>
    </row>
    <row r="4181" spans="1:8">
      <c r="A4181" s="4">
        <v>5469</v>
      </c>
      <c r="B4181" s="4">
        <v>1.294999</v>
      </c>
      <c r="C4181" s="4">
        <v>-0.19648199999999999</v>
      </c>
      <c r="D4181" s="4">
        <v>-0.17522299999999999</v>
      </c>
      <c r="E4181" s="4">
        <v>-1.2648619999999999</v>
      </c>
      <c r="F4181" s="4">
        <v>-1.288672</v>
      </c>
      <c r="G4181" s="4">
        <v>1.9054139999999999</v>
      </c>
      <c r="H4181" s="4" t="s">
        <v>4974</v>
      </c>
    </row>
    <row r="4182" spans="1:8">
      <c r="A4182" s="4">
        <v>5470</v>
      </c>
      <c r="B4182" s="4">
        <v>-1.701076</v>
      </c>
      <c r="C4182" s="4">
        <v>0.52924000000000004</v>
      </c>
      <c r="D4182" s="4">
        <v>1.0810299999999999</v>
      </c>
      <c r="E4182" s="4">
        <v>1.0634619999999999</v>
      </c>
      <c r="F4182" s="4">
        <v>-1.3980889999999999</v>
      </c>
      <c r="G4182" s="4">
        <v>1.5824389999999999</v>
      </c>
      <c r="H4182" s="4" t="s">
        <v>4975</v>
      </c>
    </row>
    <row r="4183" spans="1:8">
      <c r="A4183" s="4">
        <v>5471</v>
      </c>
      <c r="B4183" s="4">
        <v>5.942571</v>
      </c>
      <c r="C4183" s="4">
        <v>-1.6939569999999999</v>
      </c>
      <c r="D4183" s="4">
        <v>0.43821199999999999</v>
      </c>
      <c r="E4183" s="4">
        <v>-3.5682360000000002</v>
      </c>
      <c r="F4183" s="4">
        <v>-1.5682430000000001</v>
      </c>
      <c r="G4183" s="4">
        <v>2.5266440000000001</v>
      </c>
      <c r="H4183" s="4" t="s">
        <v>4976</v>
      </c>
    </row>
    <row r="4184" spans="1:8">
      <c r="A4184" s="4">
        <v>5472</v>
      </c>
      <c r="B4184" s="4">
        <v>0.80529200000000001</v>
      </c>
      <c r="C4184" s="4">
        <v>-0.96999599999999997</v>
      </c>
      <c r="D4184" s="4">
        <v>3.8060939999999999</v>
      </c>
      <c r="E4184" s="4">
        <v>-6.1429869999999998</v>
      </c>
      <c r="F4184" s="4">
        <v>-1.769369</v>
      </c>
      <c r="G4184" s="4">
        <v>1.2757240000000001</v>
      </c>
      <c r="H4184" s="4" t="s">
        <v>4977</v>
      </c>
    </row>
    <row r="4185" spans="1:8">
      <c r="A4185" s="4">
        <v>5473</v>
      </c>
      <c r="B4185" s="4">
        <v>3.052632</v>
      </c>
      <c r="C4185" s="4">
        <v>-1.571102</v>
      </c>
      <c r="D4185" s="4">
        <v>7.497287</v>
      </c>
      <c r="E4185" s="4">
        <v>-4.0041520000000004</v>
      </c>
      <c r="F4185" s="4">
        <v>-3.4397859999999998</v>
      </c>
      <c r="G4185" s="4">
        <v>5.9686709999999996</v>
      </c>
      <c r="H4185" s="4" t="s">
        <v>4978</v>
      </c>
    </row>
    <row r="4186" spans="1:8">
      <c r="A4186" s="4">
        <v>5474</v>
      </c>
      <c r="B4186" s="4">
        <v>1.1435139999999999</v>
      </c>
      <c r="C4186" s="4">
        <v>0.33044200000000001</v>
      </c>
      <c r="D4186" s="4">
        <v>2.8542339999999999</v>
      </c>
      <c r="E4186" s="4">
        <v>0.61352499999999999</v>
      </c>
      <c r="F4186" s="4">
        <v>-2.328687</v>
      </c>
      <c r="G4186" s="4">
        <v>5.3921340000000004</v>
      </c>
      <c r="H4186" s="4" t="s">
        <v>4979</v>
      </c>
    </row>
    <row r="4187" spans="1:8">
      <c r="A4187" s="4">
        <v>5475</v>
      </c>
      <c r="B4187" s="4">
        <v>-1.2454750000000001</v>
      </c>
      <c r="C4187" s="4">
        <v>1.301933</v>
      </c>
      <c r="D4187" s="4">
        <v>0.83490200000000003</v>
      </c>
      <c r="E4187" s="4">
        <v>-4.0930530000000003</v>
      </c>
      <c r="F4187" s="4">
        <v>-0.99535300000000004</v>
      </c>
      <c r="G4187" s="4">
        <v>2.1126010000000002</v>
      </c>
      <c r="H4187" s="4" t="s">
        <v>4980</v>
      </c>
    </row>
    <row r="4188" spans="1:8">
      <c r="A4188" s="4">
        <v>5476</v>
      </c>
      <c r="B4188" s="4">
        <v>-3.9278179999999998</v>
      </c>
      <c r="C4188" s="4">
        <v>0.74610900000000002</v>
      </c>
      <c r="D4188" s="4">
        <v>0.55121799999999999</v>
      </c>
      <c r="E4188" s="4">
        <v>-2.549366</v>
      </c>
      <c r="F4188" s="4">
        <v>-1.0420069999999999</v>
      </c>
      <c r="G4188" s="4">
        <v>2.7595450000000001</v>
      </c>
      <c r="H4188" s="4" t="s">
        <v>4981</v>
      </c>
    </row>
    <row r="4189" spans="1:8">
      <c r="A4189" s="4">
        <v>5477</v>
      </c>
      <c r="B4189" s="4">
        <v>4.2456139999999998</v>
      </c>
      <c r="C4189" s="4">
        <v>-0.54308500000000004</v>
      </c>
      <c r="D4189" s="4">
        <v>2.8943319999999999</v>
      </c>
      <c r="E4189" s="4">
        <v>1.860147</v>
      </c>
      <c r="F4189" s="4">
        <v>2.6413129999999998</v>
      </c>
      <c r="G4189" s="4">
        <v>3.5096829999999999</v>
      </c>
      <c r="H4189" s="4" t="s">
        <v>4982</v>
      </c>
    </row>
    <row r="4190" spans="1:8">
      <c r="A4190" s="4">
        <v>5478</v>
      </c>
      <c r="B4190" s="4">
        <v>4.3186410000000004</v>
      </c>
      <c r="C4190" s="4">
        <v>-8.7554000000000007E-2</v>
      </c>
      <c r="D4190" s="4">
        <v>2.4732419999999999</v>
      </c>
      <c r="E4190" s="4">
        <v>0.84394800000000003</v>
      </c>
      <c r="F4190" s="4">
        <v>-0.18193799999999999</v>
      </c>
      <c r="G4190" s="4">
        <v>4.444299</v>
      </c>
      <c r="H4190" s="4" t="s">
        <v>4983</v>
      </c>
    </row>
    <row r="4191" spans="1:8">
      <c r="A4191" s="4">
        <v>5479</v>
      </c>
      <c r="B4191" s="4">
        <v>1.5672090000000001</v>
      </c>
      <c r="C4191" s="4">
        <v>-3.4914710000000002</v>
      </c>
      <c r="D4191" s="4">
        <v>5.8509789999999997</v>
      </c>
      <c r="E4191" s="4">
        <v>-3.069251</v>
      </c>
      <c r="F4191" s="4">
        <v>0.14163200000000001</v>
      </c>
      <c r="G4191" s="4">
        <v>3.1147109999999998</v>
      </c>
      <c r="H4191" s="4" t="s">
        <v>4984</v>
      </c>
    </row>
    <row r="4192" spans="1:8">
      <c r="A4192" s="4">
        <v>5480</v>
      </c>
      <c r="B4192" s="4">
        <v>-1.5978730000000001</v>
      </c>
      <c r="C4192" s="4">
        <v>1.6968970000000001</v>
      </c>
      <c r="D4192" s="4">
        <v>0.98185599999999995</v>
      </c>
      <c r="E4192" s="4">
        <v>-0.33806799999999998</v>
      </c>
      <c r="F4192" s="4">
        <v>-1.147872</v>
      </c>
      <c r="G4192" s="4">
        <v>0.48730299999999999</v>
      </c>
      <c r="H4192" s="4" t="s">
        <v>4985</v>
      </c>
    </row>
    <row r="4193" spans="1:8">
      <c r="A4193" s="4">
        <v>5481</v>
      </c>
      <c r="B4193" s="4">
        <v>6.6653909999999996</v>
      </c>
      <c r="C4193" s="4">
        <v>1.3626400000000001</v>
      </c>
      <c r="D4193" s="4">
        <v>1.0447580000000001</v>
      </c>
      <c r="E4193" s="4">
        <v>0.54111500000000001</v>
      </c>
      <c r="F4193" s="4">
        <v>1.2147209999999999</v>
      </c>
      <c r="G4193" s="4">
        <v>4.6242979999999996</v>
      </c>
      <c r="H4193" s="4" t="s">
        <v>4986</v>
      </c>
    </row>
    <row r="4194" spans="1:8">
      <c r="A4194" s="4">
        <v>5482</v>
      </c>
      <c r="B4194" s="4">
        <v>2.4799549999999999</v>
      </c>
      <c r="C4194" s="4">
        <v>-1.230548</v>
      </c>
      <c r="D4194" s="4">
        <v>-2.63164</v>
      </c>
      <c r="E4194" s="4">
        <v>2.8917099999999998</v>
      </c>
      <c r="F4194" s="4">
        <v>-1.0560999999999999E-2</v>
      </c>
      <c r="G4194" s="4">
        <v>-1.982602</v>
      </c>
      <c r="H4194" s="4" t="s">
        <v>4987</v>
      </c>
    </row>
    <row r="4195" spans="1:8">
      <c r="A4195" s="4">
        <v>5483</v>
      </c>
      <c r="B4195" s="4">
        <v>1.8623769999999999</v>
      </c>
      <c r="C4195" s="4">
        <v>-0.779478</v>
      </c>
      <c r="D4195" s="4">
        <v>3.8822950000000001</v>
      </c>
      <c r="E4195" s="4">
        <v>-4.0071640000000004</v>
      </c>
      <c r="F4195" s="4">
        <v>-1.0120070000000001</v>
      </c>
      <c r="G4195" s="4">
        <v>3.7423950000000001</v>
      </c>
      <c r="H4195" s="4" t="s">
        <v>4988</v>
      </c>
    </row>
    <row r="4196" spans="1:8">
      <c r="A4196" s="4">
        <v>5484</v>
      </c>
      <c r="B4196" s="4">
        <v>-11.788287</v>
      </c>
      <c r="C4196" s="4">
        <v>1.8049930000000001</v>
      </c>
      <c r="D4196" s="4">
        <v>-4.0115360000000004</v>
      </c>
      <c r="E4196" s="4">
        <v>-6.9561570000000001</v>
      </c>
      <c r="F4196" s="4">
        <v>-3.5758939999999999</v>
      </c>
      <c r="G4196" s="4">
        <v>-6.005738</v>
      </c>
      <c r="H4196" s="4" t="s">
        <v>4989</v>
      </c>
    </row>
    <row r="4197" spans="1:8">
      <c r="A4197" s="4">
        <v>5485</v>
      </c>
      <c r="B4197" s="4">
        <v>-5.447489</v>
      </c>
      <c r="C4197" s="4">
        <v>1.738567</v>
      </c>
      <c r="D4197" s="4">
        <v>-3.8669190000000002</v>
      </c>
      <c r="E4197" s="4">
        <v>-0.72500900000000001</v>
      </c>
      <c r="F4197" s="4">
        <v>-0.79195700000000002</v>
      </c>
      <c r="G4197" s="4">
        <v>-9.3570759999999993</v>
      </c>
      <c r="H4197" s="4" t="s">
        <v>4990</v>
      </c>
    </row>
    <row r="4198" spans="1:8">
      <c r="A4198" s="4">
        <v>5486</v>
      </c>
      <c r="B4198" s="4">
        <v>5.5514099999999997</v>
      </c>
      <c r="C4198" s="4">
        <v>0.59938999999999998</v>
      </c>
      <c r="D4198" s="4">
        <v>3.803321</v>
      </c>
      <c r="E4198" s="4">
        <v>4.5032690000000004</v>
      </c>
      <c r="F4198" s="4">
        <v>4.2552750000000001</v>
      </c>
      <c r="G4198" s="4">
        <v>7.1700949999999999</v>
      </c>
      <c r="H4198" s="4" t="s">
        <v>4991</v>
      </c>
    </row>
    <row r="4199" spans="1:8">
      <c r="A4199" s="4">
        <v>5487</v>
      </c>
      <c r="B4199" s="4">
        <v>1.146048</v>
      </c>
      <c r="C4199" s="4">
        <v>2.1447319999999999</v>
      </c>
      <c r="D4199" s="4">
        <v>0.309674</v>
      </c>
      <c r="E4199" s="4">
        <v>0.28395500000000001</v>
      </c>
      <c r="F4199" s="4">
        <v>0.63253199999999998</v>
      </c>
      <c r="G4199" s="4">
        <v>2.5405799999999998</v>
      </c>
      <c r="H4199" s="4" t="s">
        <v>4992</v>
      </c>
    </row>
    <row r="4200" spans="1:8">
      <c r="A4200" s="4">
        <v>5488</v>
      </c>
      <c r="B4200" s="4">
        <v>6.1674939999999996</v>
      </c>
      <c r="C4200" s="4">
        <v>-2.7172160000000001</v>
      </c>
      <c r="D4200" s="4">
        <v>-0.50357700000000005</v>
      </c>
      <c r="E4200" s="4">
        <v>-1.3786099999999999</v>
      </c>
      <c r="F4200" s="4">
        <v>-2.4875229999999999</v>
      </c>
      <c r="G4200" s="4">
        <v>-4.4539559999999998</v>
      </c>
      <c r="H4200" s="4" t="s">
        <v>4993</v>
      </c>
    </row>
    <row r="4201" spans="1:8">
      <c r="A4201" s="4">
        <v>5489</v>
      </c>
      <c r="B4201" s="4">
        <v>6.1485050000000001</v>
      </c>
      <c r="C4201" s="4">
        <v>-1.0796809999999999</v>
      </c>
      <c r="D4201" s="4">
        <v>5.3463320000000003</v>
      </c>
      <c r="E4201" s="4">
        <v>-2.1401780000000001</v>
      </c>
      <c r="F4201" s="4">
        <v>0.89221499999999998</v>
      </c>
      <c r="G4201" s="4">
        <v>7.474526</v>
      </c>
      <c r="H4201" s="4" t="s">
        <v>4994</v>
      </c>
    </row>
    <row r="4202" spans="1:8">
      <c r="A4202" s="4">
        <v>5490</v>
      </c>
      <c r="B4202" s="4">
        <v>2.246705</v>
      </c>
      <c r="C4202" s="4">
        <v>1.483314</v>
      </c>
      <c r="D4202" s="4">
        <v>-1.1745380000000001</v>
      </c>
      <c r="E4202" s="4">
        <v>-5.1213899999999999</v>
      </c>
      <c r="F4202" s="4">
        <v>-3.093496</v>
      </c>
      <c r="G4202" s="4">
        <v>1.469886</v>
      </c>
      <c r="H4202" s="4" t="s">
        <v>4995</v>
      </c>
    </row>
    <row r="4203" spans="1:8">
      <c r="A4203" s="4">
        <v>5491</v>
      </c>
      <c r="B4203" s="4">
        <v>6.8753219999999997</v>
      </c>
      <c r="C4203" s="4">
        <v>-3.2436E-2</v>
      </c>
      <c r="D4203" s="4">
        <v>3.682957</v>
      </c>
      <c r="E4203" s="4">
        <v>-4.6406580000000002</v>
      </c>
      <c r="F4203" s="4">
        <v>-0.74027699999999996</v>
      </c>
      <c r="G4203" s="4">
        <v>4.7168989999999997</v>
      </c>
      <c r="H4203" s="4" t="s">
        <v>4996</v>
      </c>
    </row>
    <row r="4204" spans="1:8">
      <c r="A4204" s="4">
        <v>5492</v>
      </c>
      <c r="B4204" s="4">
        <v>1.878263</v>
      </c>
      <c r="C4204" s="4">
        <v>-1.228972</v>
      </c>
      <c r="D4204" s="4">
        <v>-3.8087110000000002</v>
      </c>
      <c r="E4204" s="4">
        <v>4.6009159999999998</v>
      </c>
      <c r="F4204" s="4">
        <v>1.6420539999999999</v>
      </c>
      <c r="G4204" s="4">
        <v>-3.4567679999999998</v>
      </c>
      <c r="H4204" s="4" t="s">
        <v>4997</v>
      </c>
    </row>
    <row r="4205" spans="1:8">
      <c r="A4205" s="4">
        <v>5493</v>
      </c>
      <c r="B4205" s="4">
        <v>-2.827693</v>
      </c>
      <c r="C4205" s="4">
        <v>0.62406799999999996</v>
      </c>
      <c r="D4205" s="4">
        <v>0.49527599999999999</v>
      </c>
      <c r="E4205" s="4">
        <v>-2.122493</v>
      </c>
      <c r="F4205" s="4">
        <v>-0.72999800000000004</v>
      </c>
      <c r="G4205" s="4">
        <v>0.97747099999999998</v>
      </c>
      <c r="H4205" s="4" t="s">
        <v>4998</v>
      </c>
    </row>
    <row r="4206" spans="1:8">
      <c r="A4206" s="4">
        <v>5493</v>
      </c>
      <c r="B4206" s="4">
        <v>-3.5621909999999999</v>
      </c>
      <c r="C4206" s="4">
        <v>1.626952</v>
      </c>
      <c r="D4206" s="4">
        <v>-5.306108</v>
      </c>
      <c r="E4206" s="4">
        <v>-0.75008699999999995</v>
      </c>
      <c r="F4206" s="4">
        <v>-2.431311</v>
      </c>
      <c r="G4206" s="4">
        <v>-2.0840700000000001</v>
      </c>
      <c r="H4206" s="4" t="s">
        <v>4999</v>
      </c>
    </row>
    <row r="4207" spans="1:8">
      <c r="A4207" s="4">
        <v>5495</v>
      </c>
      <c r="B4207" s="4">
        <v>1.943667</v>
      </c>
      <c r="C4207" s="4">
        <v>-0.61117600000000005</v>
      </c>
      <c r="D4207" s="4">
        <v>0.85877099999999995</v>
      </c>
      <c r="E4207" s="4">
        <v>-1.618725</v>
      </c>
      <c r="F4207" s="4">
        <v>1.5645880000000001</v>
      </c>
      <c r="G4207" s="4">
        <v>5.6824320000000004</v>
      </c>
      <c r="H4207" s="4" t="s">
        <v>5000</v>
      </c>
    </row>
    <row r="4208" spans="1:8">
      <c r="A4208" s="4">
        <v>5496</v>
      </c>
      <c r="B4208" s="4">
        <v>4.6071109999999997</v>
      </c>
      <c r="C4208" s="4">
        <v>-2.0625230000000001</v>
      </c>
      <c r="D4208" s="4">
        <v>2.5921419999999999</v>
      </c>
      <c r="E4208" s="4">
        <v>-8.5080150000000003</v>
      </c>
      <c r="F4208" s="4">
        <v>-4.1821929999999998</v>
      </c>
      <c r="G4208" s="4">
        <v>4.9682339999999998</v>
      </c>
      <c r="H4208" s="4" t="s">
        <v>5001</v>
      </c>
    </row>
    <row r="4209" spans="1:8">
      <c r="A4209" s="4">
        <v>5497</v>
      </c>
      <c r="B4209" s="4">
        <v>-0.99756800000000001</v>
      </c>
      <c r="C4209" s="4">
        <v>-0.71068699999999996</v>
      </c>
      <c r="D4209" s="4">
        <v>2.2474859999999999</v>
      </c>
      <c r="E4209" s="4">
        <v>-1.8614489999999999</v>
      </c>
      <c r="F4209" s="4">
        <v>-0.25779600000000003</v>
      </c>
      <c r="G4209" s="4">
        <v>2.2969719999999998</v>
      </c>
      <c r="H4209" s="4" t="s">
        <v>5002</v>
      </c>
    </row>
    <row r="4210" spans="1:8">
      <c r="A4210" s="4">
        <v>5498</v>
      </c>
      <c r="B4210" s="4">
        <v>1.2311369999999999</v>
      </c>
      <c r="C4210" s="4">
        <v>0.43642300000000001</v>
      </c>
      <c r="D4210" s="4">
        <v>-4.0135569999999996</v>
      </c>
      <c r="E4210" s="4">
        <v>-1.8019289999999999</v>
      </c>
      <c r="F4210" s="4">
        <v>1.1705719999999999</v>
      </c>
      <c r="G4210" s="4">
        <v>1.859758</v>
      </c>
      <c r="H4210" s="4" t="s">
        <v>5003</v>
      </c>
    </row>
    <row r="4211" spans="1:8">
      <c r="A4211" s="4">
        <v>5499</v>
      </c>
      <c r="B4211" s="4">
        <v>2.7556449999999999</v>
      </c>
      <c r="C4211" s="4">
        <v>0.49607600000000002</v>
      </c>
      <c r="D4211" s="4">
        <v>3.3873920000000002</v>
      </c>
      <c r="E4211" s="4">
        <v>-2.5874069999999998</v>
      </c>
      <c r="F4211" s="4">
        <v>-1.3333900000000001</v>
      </c>
      <c r="G4211" s="4">
        <v>6.8393309999999996</v>
      </c>
      <c r="H4211" s="4" t="s">
        <v>5004</v>
      </c>
    </row>
    <row r="4212" spans="1:8">
      <c r="A4212" s="4">
        <v>5500</v>
      </c>
      <c r="B4212" s="4">
        <v>4.9363549999999998</v>
      </c>
      <c r="C4212" s="4">
        <v>-2.2667470000000001</v>
      </c>
      <c r="D4212" s="4">
        <v>3.9234879999999999</v>
      </c>
      <c r="E4212" s="4">
        <v>-0.27431499999999998</v>
      </c>
      <c r="F4212" s="4">
        <v>-1.806983</v>
      </c>
      <c r="G4212" s="4">
        <v>-0.60242600000000002</v>
      </c>
      <c r="H4212" s="4" t="s">
        <v>5005</v>
      </c>
    </row>
    <row r="4213" spans="1:8">
      <c r="A4213" s="4">
        <v>5501</v>
      </c>
      <c r="B4213" s="4">
        <v>-1.9937069999999999</v>
      </c>
      <c r="C4213" s="4">
        <v>-6.6883999999999999E-2</v>
      </c>
      <c r="D4213" s="4">
        <v>4.5041130000000003</v>
      </c>
      <c r="E4213" s="4">
        <v>-6.6584110000000001</v>
      </c>
      <c r="F4213" s="4">
        <v>-1.912363</v>
      </c>
      <c r="G4213" s="4">
        <v>5.0536640000000004</v>
      </c>
      <c r="H4213" s="4" t="s">
        <v>5006</v>
      </c>
    </row>
    <row r="4214" spans="1:8">
      <c r="A4214" s="4">
        <v>5502</v>
      </c>
      <c r="B4214" s="4">
        <v>3.8476180000000002</v>
      </c>
      <c r="C4214" s="4">
        <v>-1.177224</v>
      </c>
      <c r="D4214" s="4">
        <v>8.4395100000000003</v>
      </c>
      <c r="E4214" s="4">
        <v>-6.7655950000000002</v>
      </c>
      <c r="F4214" s="4">
        <v>-2.4838789999999999</v>
      </c>
      <c r="G4214" s="4">
        <v>8.0048469999999998</v>
      </c>
      <c r="H4214" s="4" t="s">
        <v>5007</v>
      </c>
    </row>
    <row r="4215" spans="1:8">
      <c r="A4215" s="4">
        <v>5503</v>
      </c>
      <c r="B4215" s="4">
        <v>-0.179262</v>
      </c>
      <c r="C4215" s="4">
        <v>0.41417300000000001</v>
      </c>
      <c r="D4215" s="4">
        <v>1.8662510000000001</v>
      </c>
      <c r="E4215" s="4">
        <v>-0.458534</v>
      </c>
      <c r="F4215" s="4">
        <v>0.79799500000000001</v>
      </c>
      <c r="G4215" s="4">
        <v>0.97880999999999996</v>
      </c>
      <c r="H4215" s="4" t="s">
        <v>5008</v>
      </c>
    </row>
    <row r="4216" spans="1:8">
      <c r="A4216" s="4">
        <v>5504</v>
      </c>
      <c r="B4216" s="4">
        <v>-1.0247660000000001</v>
      </c>
      <c r="C4216" s="4">
        <v>9.6223000000000003E-2</v>
      </c>
      <c r="D4216" s="4">
        <v>2.3797030000000001</v>
      </c>
      <c r="E4216" s="4">
        <v>-0.97044900000000001</v>
      </c>
      <c r="F4216" s="4">
        <v>-1.8134509999999999</v>
      </c>
      <c r="G4216" s="4">
        <v>2.362136</v>
      </c>
      <c r="H4216" s="4" t="s">
        <v>5009</v>
      </c>
    </row>
    <row r="4217" spans="1:8">
      <c r="A4217" s="4">
        <v>5505</v>
      </c>
      <c r="B4217" s="4">
        <v>-6.0854689999999998</v>
      </c>
      <c r="C4217" s="4">
        <v>-0.104</v>
      </c>
      <c r="D4217" s="4">
        <v>-2.5372400000000002</v>
      </c>
      <c r="E4217" s="4">
        <v>-0.27935700000000002</v>
      </c>
      <c r="F4217" s="4">
        <v>-2.4047879999999999</v>
      </c>
      <c r="G4217" s="4">
        <v>-4.2427469999999996</v>
      </c>
      <c r="H4217" s="4" t="s">
        <v>5010</v>
      </c>
    </row>
    <row r="4218" spans="1:8">
      <c r="A4218" s="4">
        <v>5506</v>
      </c>
      <c r="B4218" s="4">
        <v>-1.941292</v>
      </c>
      <c r="C4218" s="4">
        <v>1.7013160000000001</v>
      </c>
      <c r="D4218" s="4">
        <v>-6.0638550000000002</v>
      </c>
      <c r="E4218" s="4">
        <v>-1.3475710000000001</v>
      </c>
      <c r="F4218" s="4">
        <v>-1.001979</v>
      </c>
      <c r="G4218" s="4">
        <v>-4.5611769999999998</v>
      </c>
      <c r="H4218" s="4" t="s">
        <v>5011</v>
      </c>
    </row>
    <row r="4219" spans="1:8">
      <c r="A4219" s="4">
        <v>5507</v>
      </c>
      <c r="B4219" s="4">
        <v>11.707903</v>
      </c>
      <c r="C4219" s="4">
        <v>-0.459034</v>
      </c>
      <c r="D4219" s="4">
        <v>-3.5115889999999998</v>
      </c>
      <c r="E4219" s="4">
        <v>6.8111560000000004</v>
      </c>
      <c r="F4219" s="4">
        <v>1.814E-2</v>
      </c>
      <c r="G4219" s="4">
        <v>0.36680600000000002</v>
      </c>
      <c r="H4219" s="4" t="s">
        <v>5012</v>
      </c>
    </row>
    <row r="4220" spans="1:8">
      <c r="A4220" s="4">
        <v>5508</v>
      </c>
      <c r="B4220" s="4">
        <v>-4.3134560000000004</v>
      </c>
      <c r="C4220" s="4">
        <v>4.9038930000000001</v>
      </c>
      <c r="D4220" s="4">
        <v>-4.1776960000000001</v>
      </c>
      <c r="E4220" s="4">
        <v>7.284294</v>
      </c>
      <c r="F4220" s="4">
        <v>1.588757</v>
      </c>
      <c r="G4220" s="4">
        <v>-4.9759770000000003</v>
      </c>
      <c r="H4220" s="4" t="s">
        <v>5013</v>
      </c>
    </row>
    <row r="4221" spans="1:8">
      <c r="A4221" s="4">
        <v>5509</v>
      </c>
      <c r="B4221" s="4">
        <v>0.42578199999999999</v>
      </c>
      <c r="C4221" s="4">
        <v>-1.639645</v>
      </c>
      <c r="D4221" s="4">
        <v>5.0472849999999996</v>
      </c>
      <c r="E4221" s="4">
        <v>-3.5567440000000001</v>
      </c>
      <c r="F4221" s="4">
        <v>-2.7221250000000001</v>
      </c>
      <c r="G4221" s="4">
        <v>3.447244</v>
      </c>
      <c r="H4221" s="4" t="s">
        <v>5014</v>
      </c>
    </row>
    <row r="4222" spans="1:8">
      <c r="A4222" s="4">
        <v>5510</v>
      </c>
      <c r="B4222" s="4">
        <v>-3.0260050000000001</v>
      </c>
      <c r="C4222" s="4">
        <v>1.791398</v>
      </c>
      <c r="D4222" s="4">
        <v>0.30615100000000001</v>
      </c>
      <c r="E4222" s="4">
        <v>-4.9259880000000003</v>
      </c>
      <c r="F4222" s="4">
        <v>-1.564767</v>
      </c>
      <c r="G4222" s="4">
        <v>2.2319420000000001</v>
      </c>
      <c r="H4222" s="4" t="s">
        <v>5015</v>
      </c>
    </row>
    <row r="4223" spans="1:8">
      <c r="A4223" s="4">
        <v>5511</v>
      </c>
      <c r="B4223" s="4">
        <v>0.22808300000000001</v>
      </c>
      <c r="C4223" s="4">
        <v>0.89933799999999997</v>
      </c>
      <c r="D4223" s="4">
        <v>1.511468</v>
      </c>
      <c r="E4223" s="4">
        <v>4.1701000000000002E-2</v>
      </c>
      <c r="F4223" s="4">
        <v>-1.8691690000000001</v>
      </c>
      <c r="G4223" s="4">
        <v>2.4665159999999999</v>
      </c>
      <c r="H4223" s="4" t="s">
        <v>5016</v>
      </c>
    </row>
    <row r="4224" spans="1:8">
      <c r="A4224" s="4">
        <v>5512</v>
      </c>
      <c r="B4224" s="4">
        <v>3.5993759999999999</v>
      </c>
      <c r="C4224" s="4">
        <v>0.69475200000000004</v>
      </c>
      <c r="D4224" s="4">
        <v>0.67243699999999995</v>
      </c>
      <c r="E4224" s="4">
        <v>-1.102752</v>
      </c>
      <c r="F4224" s="4">
        <v>-0.81055500000000003</v>
      </c>
      <c r="G4224" s="4">
        <v>3.49627</v>
      </c>
      <c r="H4224" s="4" t="s">
        <v>5017</v>
      </c>
    </row>
    <row r="4225" spans="1:8">
      <c r="A4225" s="4">
        <v>5513</v>
      </c>
      <c r="B4225" s="4">
        <v>-7.8205749999999998</v>
      </c>
      <c r="C4225" s="4">
        <v>1.710677</v>
      </c>
      <c r="D4225" s="4">
        <v>-2.8906209999999999</v>
      </c>
      <c r="E4225" s="4">
        <v>-2.6766899999999998</v>
      </c>
      <c r="F4225" s="4">
        <v>-0.85018000000000005</v>
      </c>
      <c r="G4225" s="4">
        <v>-2.319366</v>
      </c>
      <c r="H4225" s="4" t="s">
        <v>5018</v>
      </c>
    </row>
    <row r="4226" spans="1:8">
      <c r="A4226" s="4">
        <v>5514</v>
      </c>
      <c r="B4226" s="4">
        <v>2.3907189999999998</v>
      </c>
      <c r="C4226" s="4">
        <v>0.457092</v>
      </c>
      <c r="D4226" s="4">
        <v>3.0750389999999999</v>
      </c>
      <c r="E4226" s="4">
        <v>-1.5924400000000001</v>
      </c>
      <c r="F4226" s="4">
        <v>-8.5128999999999996E-2</v>
      </c>
      <c r="G4226" s="4">
        <v>3.4083299999999999</v>
      </c>
      <c r="H4226" s="4" t="s">
        <v>5019</v>
      </c>
    </row>
    <row r="4227" spans="1:8">
      <c r="A4227" s="4">
        <v>5515</v>
      </c>
      <c r="B4227" s="4">
        <v>-3.6484800000000002</v>
      </c>
      <c r="C4227" s="4">
        <v>0.70049899999999998</v>
      </c>
      <c r="D4227" s="4">
        <v>2.5436519999999998</v>
      </c>
      <c r="E4227" s="4">
        <v>-0.86449100000000001</v>
      </c>
      <c r="F4227" s="4">
        <v>9.3118000000000006E-2</v>
      </c>
      <c r="G4227" s="4">
        <v>1.823377</v>
      </c>
      <c r="H4227" s="4" t="s">
        <v>5020</v>
      </c>
    </row>
    <row r="4228" spans="1:8">
      <c r="A4228" s="4">
        <v>5516</v>
      </c>
      <c r="B4228" s="4">
        <v>-2.8470960000000001</v>
      </c>
      <c r="C4228" s="4">
        <v>-5.9114E-2</v>
      </c>
      <c r="D4228" s="4">
        <v>1.717546</v>
      </c>
      <c r="E4228" s="4">
        <v>-0.79922700000000002</v>
      </c>
      <c r="F4228" s="4">
        <v>-0.14465</v>
      </c>
      <c r="G4228" s="4">
        <v>2.9597349999999998</v>
      </c>
      <c r="H4228" s="4" t="s">
        <v>5021</v>
      </c>
    </row>
    <row r="4229" spans="1:8">
      <c r="A4229" s="4">
        <v>5516</v>
      </c>
      <c r="B4229" s="4">
        <v>-2.8470960000000001</v>
      </c>
      <c r="C4229" s="4">
        <v>-5.9114E-2</v>
      </c>
      <c r="D4229" s="4">
        <v>1.717546</v>
      </c>
      <c r="E4229" s="4">
        <v>-0.79922700000000002</v>
      </c>
      <c r="F4229" s="4">
        <v>-0.14465</v>
      </c>
      <c r="G4229" s="4">
        <v>2.9597349999999998</v>
      </c>
      <c r="H4229" s="4" t="s">
        <v>5022</v>
      </c>
    </row>
    <row r="4230" spans="1:8">
      <c r="A4230" s="4">
        <v>5517</v>
      </c>
      <c r="B4230" s="4">
        <v>-2.1791179999999999</v>
      </c>
      <c r="C4230" s="4">
        <v>9.6299999999999999E-4</v>
      </c>
      <c r="D4230" s="4">
        <v>0.341084</v>
      </c>
      <c r="E4230" s="4">
        <v>-6.8900000000000003E-2</v>
      </c>
      <c r="F4230" s="4">
        <v>0.66164400000000001</v>
      </c>
      <c r="G4230" s="4">
        <v>2.1040589999999999</v>
      </c>
      <c r="H4230" s="4" t="s">
        <v>5023</v>
      </c>
    </row>
    <row r="4231" spans="1:8">
      <c r="A4231" s="4">
        <v>5518</v>
      </c>
      <c r="B4231" s="4">
        <v>1.042713</v>
      </c>
      <c r="C4231" s="4">
        <v>-1.0796809999999999</v>
      </c>
      <c r="D4231" s="4">
        <v>1.565725</v>
      </c>
      <c r="E4231" s="4">
        <v>-0.318602</v>
      </c>
      <c r="F4231" s="4">
        <v>-0.95976600000000001</v>
      </c>
      <c r="G4231" s="4">
        <v>3.0969540000000002</v>
      </c>
      <c r="H4231" s="4" t="s">
        <v>5024</v>
      </c>
    </row>
    <row r="4232" spans="1:8">
      <c r="A4232" s="4">
        <v>5519</v>
      </c>
      <c r="B4232" s="4">
        <v>2.7113299999999998</v>
      </c>
      <c r="C4232" s="4">
        <v>-1.884541</v>
      </c>
      <c r="D4232" s="4">
        <v>2.6397360000000001</v>
      </c>
      <c r="E4232" s="4">
        <v>-1.7368859999999999</v>
      </c>
      <c r="F4232" s="4">
        <v>0.65881199999999995</v>
      </c>
      <c r="G4232" s="4">
        <v>1.198984</v>
      </c>
      <c r="H4232" s="4" t="s">
        <v>5025</v>
      </c>
    </row>
    <row r="4233" spans="1:8">
      <c r="A4233" s="4">
        <v>5520</v>
      </c>
      <c r="B4233" s="4">
        <v>-5.9287099999999997</v>
      </c>
      <c r="C4233" s="4">
        <v>-2.8588079999999998</v>
      </c>
      <c r="D4233" s="4">
        <v>-2.3461949999999998</v>
      </c>
      <c r="E4233" s="4">
        <v>-0.83889199999999997</v>
      </c>
      <c r="F4233" s="4">
        <v>-0.87282499999999996</v>
      </c>
      <c r="G4233" s="4">
        <v>-4.7757779999999999</v>
      </c>
      <c r="H4233" s="4" t="s">
        <v>5026</v>
      </c>
    </row>
    <row r="4234" spans="1:8">
      <c r="A4234" s="4">
        <v>5521</v>
      </c>
      <c r="B4234" s="4">
        <v>-0.54698800000000003</v>
      </c>
      <c r="C4234" s="4">
        <v>-0.34709499999999999</v>
      </c>
      <c r="D4234" s="4">
        <v>-5.2891149999999998</v>
      </c>
      <c r="E4234" s="4">
        <v>-2.2920919999999998</v>
      </c>
      <c r="F4234" s="4">
        <v>-0.15929399999999999</v>
      </c>
      <c r="G4234" s="4">
        <v>-0.78116600000000003</v>
      </c>
      <c r="H4234" s="4" t="s">
        <v>5027</v>
      </c>
    </row>
    <row r="4235" spans="1:8">
      <c r="A4235" s="4">
        <v>5522</v>
      </c>
      <c r="B4235" s="4">
        <v>0.17320199999999999</v>
      </c>
      <c r="C4235" s="4">
        <v>0.157391</v>
      </c>
      <c r="D4235" s="4">
        <v>-4.876487</v>
      </c>
      <c r="E4235" s="4">
        <v>0.61537799999999998</v>
      </c>
      <c r="F4235" s="4">
        <v>-6.28E-3</v>
      </c>
      <c r="G4235" s="4">
        <v>-2.999374</v>
      </c>
      <c r="H4235" s="4" t="s">
        <v>5028</v>
      </c>
    </row>
    <row r="4236" spans="1:8">
      <c r="A4236" s="4">
        <v>5523</v>
      </c>
      <c r="B4236" s="4">
        <v>0.93406400000000001</v>
      </c>
      <c r="C4236" s="4">
        <v>-0.244397</v>
      </c>
      <c r="D4236" s="4">
        <v>-1.417702</v>
      </c>
      <c r="E4236" s="4">
        <v>-3.735128</v>
      </c>
      <c r="F4236" s="4">
        <v>-1.5921860000000001</v>
      </c>
      <c r="G4236" s="4">
        <v>0.77960600000000002</v>
      </c>
      <c r="H4236" s="4" t="s">
        <v>5029</v>
      </c>
    </row>
    <row r="4237" spans="1:8">
      <c r="A4237" s="4">
        <v>5524</v>
      </c>
      <c r="B4237" s="4">
        <v>-0.73821899999999996</v>
      </c>
      <c r="C4237" s="4">
        <v>0.81016600000000005</v>
      </c>
      <c r="D4237" s="4">
        <v>0.63471</v>
      </c>
      <c r="E4237" s="4">
        <v>-1.8174980000000001</v>
      </c>
      <c r="F4237" s="4">
        <v>6.3829999999999998E-2</v>
      </c>
      <c r="G4237" s="4">
        <v>-2.6850309999999999</v>
      </c>
      <c r="H4237" s="4" t="s">
        <v>5030</v>
      </c>
    </row>
    <row r="4238" spans="1:8">
      <c r="A4238" s="4">
        <v>5525</v>
      </c>
      <c r="B4238" s="4">
        <v>8.9404520000000005</v>
      </c>
      <c r="C4238" s="4">
        <v>-2.2265450000000002</v>
      </c>
      <c r="D4238" s="4">
        <v>3.4052349999999998</v>
      </c>
      <c r="E4238" s="4">
        <v>3.520187</v>
      </c>
      <c r="F4238" s="4">
        <v>1.365632</v>
      </c>
      <c r="G4238" s="4">
        <v>5.7365750000000002</v>
      </c>
      <c r="H4238" s="4" t="s">
        <v>5031</v>
      </c>
    </row>
    <row r="4239" spans="1:8">
      <c r="A4239" s="4">
        <v>5526</v>
      </c>
      <c r="B4239" s="4">
        <v>3.0401980000000002</v>
      </c>
      <c r="C4239" s="4">
        <v>-1.612053</v>
      </c>
      <c r="D4239" s="4">
        <v>-0.64607700000000001</v>
      </c>
      <c r="E4239" s="4">
        <v>3.875489</v>
      </c>
      <c r="F4239" s="4">
        <v>1.037698</v>
      </c>
      <c r="G4239" s="4">
        <v>4.272386</v>
      </c>
      <c r="H4239" s="4" t="s">
        <v>5032</v>
      </c>
    </row>
    <row r="4240" spans="1:8">
      <c r="A4240" s="4">
        <v>5527</v>
      </c>
      <c r="B4240" s="4">
        <v>0.20343600000000001</v>
      </c>
      <c r="C4240" s="4">
        <v>1.772281</v>
      </c>
      <c r="D4240" s="4">
        <v>-0.38131500000000002</v>
      </c>
      <c r="E4240" s="4">
        <v>-0.67037800000000003</v>
      </c>
      <c r="F4240" s="4">
        <v>-1.963708</v>
      </c>
      <c r="G4240" s="4">
        <v>0.87690400000000002</v>
      </c>
      <c r="H4240" s="4" t="s">
        <v>5033</v>
      </c>
    </row>
    <row r="4241" spans="1:8">
      <c r="A4241" s="4">
        <v>5528</v>
      </c>
      <c r="B4241" s="4">
        <v>-2.3854549999999999</v>
      </c>
      <c r="C4241" s="4">
        <v>1.012529</v>
      </c>
      <c r="D4241" s="4">
        <v>1.6535519999999999</v>
      </c>
      <c r="E4241" s="4">
        <v>1.8444799999999999</v>
      </c>
      <c r="F4241" s="4">
        <v>1.2818499999999999</v>
      </c>
      <c r="G4241" s="4">
        <v>1.458548</v>
      </c>
      <c r="H4241" s="4" t="s">
        <v>5034</v>
      </c>
    </row>
    <row r="4242" spans="1:8">
      <c r="A4242" s="4">
        <v>5529</v>
      </c>
      <c r="B4242" s="4">
        <v>-6.9340840000000004</v>
      </c>
      <c r="C4242" s="4">
        <v>-1.5629109999999999</v>
      </c>
      <c r="D4242" s="4">
        <v>1.242067</v>
      </c>
      <c r="E4242" s="4">
        <v>-8.5020220000000002</v>
      </c>
      <c r="F4242" s="4">
        <v>-3.5762200000000002</v>
      </c>
      <c r="G4242" s="4">
        <v>4.3073430000000004</v>
      </c>
      <c r="H4242" s="4" t="s">
        <v>5035</v>
      </c>
    </row>
    <row r="4243" spans="1:8">
      <c r="A4243" s="4">
        <v>5530</v>
      </c>
      <c r="B4243" s="4">
        <v>2.4096060000000001</v>
      </c>
      <c r="C4243" s="4">
        <v>-0.650613</v>
      </c>
      <c r="D4243" s="4">
        <v>7.3427730000000002</v>
      </c>
      <c r="E4243" s="4">
        <v>-1.7620819999999999</v>
      </c>
      <c r="F4243" s="4">
        <v>-2.5902310000000002</v>
      </c>
      <c r="G4243" s="4">
        <v>7.9341419999999996</v>
      </c>
      <c r="H4243" s="4" t="s">
        <v>5036</v>
      </c>
    </row>
    <row r="4244" spans="1:8">
      <c r="A4244" s="4">
        <v>5531</v>
      </c>
      <c r="B4244" s="4">
        <v>-8.7064970000000006</v>
      </c>
      <c r="C4244" s="4">
        <v>0.67721100000000001</v>
      </c>
      <c r="D4244" s="4">
        <v>-1.219041</v>
      </c>
      <c r="E4244" s="4">
        <v>-0.644841</v>
      </c>
      <c r="F4244" s="4">
        <v>-0.51448000000000005</v>
      </c>
      <c r="G4244" s="4">
        <v>-1.685799</v>
      </c>
      <c r="H4244" s="4" t="s">
        <v>5037</v>
      </c>
    </row>
    <row r="4245" spans="1:8">
      <c r="A4245" s="4">
        <v>5532</v>
      </c>
      <c r="B4245" s="4">
        <v>0.98477999999999999</v>
      </c>
      <c r="C4245" s="4">
        <v>-0.12411</v>
      </c>
      <c r="D4245" s="4">
        <v>3.3898860000000002</v>
      </c>
      <c r="E4245" s="4">
        <v>2.1462870000000001</v>
      </c>
      <c r="F4245" s="4">
        <v>2.216243</v>
      </c>
      <c r="G4245" s="4">
        <v>3.7477909999999999</v>
      </c>
      <c r="H4245" s="4" t="s">
        <v>5038</v>
      </c>
    </row>
    <row r="4246" spans="1:8">
      <c r="A4246" s="4">
        <v>5533</v>
      </c>
      <c r="B4246" s="4">
        <v>2.5981489999999998</v>
      </c>
      <c r="C4246" s="4">
        <v>2.1832639999999999</v>
      </c>
      <c r="D4246" s="4">
        <v>-8.0266570000000002</v>
      </c>
      <c r="E4246" s="4">
        <v>1.709141</v>
      </c>
      <c r="F4246" s="4">
        <v>-2.0110990000000002</v>
      </c>
      <c r="G4246" s="4">
        <v>-3.9688780000000001</v>
      </c>
      <c r="H4246" s="4" t="s">
        <v>5039</v>
      </c>
    </row>
    <row r="4247" spans="1:8">
      <c r="A4247" s="4">
        <v>5534</v>
      </c>
      <c r="B4247" s="4">
        <v>-0.89211499999999999</v>
      </c>
      <c r="C4247" s="4">
        <v>-0.19560900000000001</v>
      </c>
      <c r="D4247" s="4">
        <v>0.41374300000000003</v>
      </c>
      <c r="E4247" s="4">
        <v>2.1609379999999998</v>
      </c>
      <c r="F4247" s="4">
        <v>0.98068100000000002</v>
      </c>
      <c r="G4247" s="4">
        <v>0.41432000000000002</v>
      </c>
      <c r="H4247" s="4" t="s">
        <v>5040</v>
      </c>
    </row>
    <row r="4248" spans="1:8">
      <c r="A4248" s="4">
        <v>5535</v>
      </c>
      <c r="B4248" s="4">
        <v>-3.9412790000000002</v>
      </c>
      <c r="C4248" s="4">
        <v>-0.13578200000000001</v>
      </c>
      <c r="D4248" s="4">
        <v>-1.6425970000000001</v>
      </c>
      <c r="E4248" s="4">
        <v>-1.80671</v>
      </c>
      <c r="F4248" s="4">
        <v>-3.483784</v>
      </c>
      <c r="G4248" s="4">
        <v>0.65821099999999999</v>
      </c>
      <c r="H4248" s="4" t="s">
        <v>5041</v>
      </c>
    </row>
    <row r="4249" spans="1:8">
      <c r="A4249" s="4">
        <v>5536</v>
      </c>
      <c r="B4249" s="4">
        <v>4.4874289999999997</v>
      </c>
      <c r="C4249" s="4">
        <v>-0.68007399999999996</v>
      </c>
      <c r="D4249" s="4">
        <v>3.149788</v>
      </c>
      <c r="E4249" s="4">
        <v>-5.226369</v>
      </c>
      <c r="F4249" s="4">
        <v>-0.81516299999999997</v>
      </c>
      <c r="G4249" s="4">
        <v>5.0175479999999997</v>
      </c>
      <c r="H4249" s="4" t="s">
        <v>5042</v>
      </c>
    </row>
    <row r="4250" spans="1:8">
      <c r="A4250" s="4">
        <v>5537</v>
      </c>
      <c r="B4250" s="4">
        <v>-3.2554599999999998</v>
      </c>
      <c r="C4250" s="4">
        <v>-1.0796809999999999</v>
      </c>
      <c r="D4250" s="4">
        <v>1.2699800000000001</v>
      </c>
      <c r="E4250" s="4">
        <v>-2.6076869999999999</v>
      </c>
      <c r="F4250" s="4">
        <v>-2.0098090000000002</v>
      </c>
      <c r="G4250" s="4">
        <v>3.401081</v>
      </c>
      <c r="H4250" s="4" t="s">
        <v>5043</v>
      </c>
    </row>
    <row r="4251" spans="1:8">
      <c r="A4251" s="4">
        <v>5538</v>
      </c>
      <c r="B4251" s="4">
        <v>5.3100370000000003</v>
      </c>
      <c r="C4251" s="4">
        <v>-1.6776089999999999</v>
      </c>
      <c r="D4251" s="4">
        <v>-1.1178889999999999</v>
      </c>
      <c r="E4251" s="4">
        <v>7.9577439999999999</v>
      </c>
      <c r="F4251" s="4">
        <v>-0.68196999999999997</v>
      </c>
      <c r="G4251" s="4">
        <v>0.63286600000000004</v>
      </c>
      <c r="H4251" s="4" t="s">
        <v>5044</v>
      </c>
    </row>
    <row r="4252" spans="1:8">
      <c r="A4252" s="4">
        <v>5539</v>
      </c>
      <c r="B4252" s="4">
        <v>-1.6976070000000001</v>
      </c>
      <c r="C4252" s="4">
        <v>-0.12889200000000001</v>
      </c>
      <c r="D4252" s="4">
        <v>1.29251</v>
      </c>
      <c r="E4252" s="4">
        <v>-0.64949900000000005</v>
      </c>
      <c r="F4252" s="4">
        <v>0.92365600000000003</v>
      </c>
      <c r="G4252" s="4">
        <v>3.1108259999999999</v>
      </c>
      <c r="H4252" s="4" t="s">
        <v>5045</v>
      </c>
    </row>
    <row r="4253" spans="1:8">
      <c r="A4253" s="4">
        <v>5540</v>
      </c>
      <c r="B4253" s="4">
        <v>-6.701371</v>
      </c>
      <c r="C4253" s="4">
        <v>-1.0796809999999999</v>
      </c>
      <c r="D4253" s="4">
        <v>2.4612720000000001</v>
      </c>
      <c r="E4253" s="4">
        <v>-3.094598</v>
      </c>
      <c r="F4253" s="4">
        <v>-1.608514</v>
      </c>
      <c r="G4253" s="4">
        <v>3.0058479999999999</v>
      </c>
      <c r="H4253" s="4" t="s">
        <v>5046</v>
      </c>
    </row>
    <row r="4254" spans="1:8">
      <c r="A4254" s="4">
        <v>5541</v>
      </c>
      <c r="B4254" s="4">
        <v>-4.0657209999999999</v>
      </c>
      <c r="C4254" s="4">
        <v>1.8867910000000001</v>
      </c>
      <c r="D4254" s="4">
        <v>0.18023800000000001</v>
      </c>
      <c r="E4254" s="4">
        <v>-5.7892640000000002</v>
      </c>
      <c r="F4254" s="4">
        <v>-3.2841079999999998</v>
      </c>
      <c r="G4254" s="4">
        <v>1.5508470000000001</v>
      </c>
      <c r="H4254" s="4" t="s">
        <v>5047</v>
      </c>
    </row>
    <row r="4255" spans="1:8">
      <c r="A4255" s="4">
        <v>5542</v>
      </c>
      <c r="B4255" s="4">
        <v>-1.995393</v>
      </c>
      <c r="C4255" s="4">
        <v>-0.54227899999999996</v>
      </c>
      <c r="D4255" s="4">
        <v>4.1389959999999997</v>
      </c>
      <c r="E4255" s="4">
        <v>-7.0350989999999998</v>
      </c>
      <c r="F4255" s="4">
        <v>-2.4159470000000001</v>
      </c>
      <c r="G4255" s="4">
        <v>7.3564160000000003</v>
      </c>
      <c r="H4255" s="4" t="s">
        <v>5048</v>
      </c>
    </row>
    <row r="4256" spans="1:8">
      <c r="A4256" s="4">
        <v>5543</v>
      </c>
      <c r="B4256" s="4">
        <v>-3.5612020000000002</v>
      </c>
      <c r="C4256" s="4">
        <v>-0.667381</v>
      </c>
      <c r="D4256" s="4">
        <v>-2.0745529999999999</v>
      </c>
      <c r="E4256" s="4">
        <v>-3.0115699999999999</v>
      </c>
      <c r="F4256" s="4">
        <v>-0.64023399999999997</v>
      </c>
      <c r="G4256" s="4">
        <v>1.9311529999999999</v>
      </c>
      <c r="H4256" s="4" t="s">
        <v>5049</v>
      </c>
    </row>
    <row r="4257" spans="1:8">
      <c r="A4257" s="4">
        <v>5544</v>
      </c>
      <c r="B4257" s="4">
        <v>-0.33803699999999998</v>
      </c>
      <c r="C4257" s="4">
        <v>0.60944100000000001</v>
      </c>
      <c r="D4257" s="4">
        <v>4.8853260000000001</v>
      </c>
      <c r="E4257" s="4">
        <v>-2.0822560000000001</v>
      </c>
      <c r="F4257" s="4">
        <v>-1.8304320000000001</v>
      </c>
      <c r="G4257" s="4">
        <v>4.6843700000000004</v>
      </c>
      <c r="H4257" s="4" t="s">
        <v>5050</v>
      </c>
    </row>
    <row r="4258" spans="1:8">
      <c r="A4258" s="4">
        <v>5545</v>
      </c>
      <c r="B4258" s="4">
        <v>-0.62244900000000003</v>
      </c>
      <c r="C4258" s="4">
        <v>0.117726</v>
      </c>
      <c r="D4258" s="4">
        <v>-2.268688</v>
      </c>
      <c r="E4258" s="4">
        <v>-1.76841</v>
      </c>
      <c r="F4258" s="4">
        <v>0.18578900000000001</v>
      </c>
      <c r="G4258" s="4">
        <v>-3.293482</v>
      </c>
      <c r="H4258" s="4" t="s">
        <v>5051</v>
      </c>
    </row>
    <row r="4259" spans="1:8">
      <c r="A4259" s="4">
        <v>5546</v>
      </c>
      <c r="B4259" s="4">
        <v>-1.154768</v>
      </c>
      <c r="C4259" s="4">
        <v>-0.98022799999999999</v>
      </c>
      <c r="D4259" s="4">
        <v>-4.9148709999999998</v>
      </c>
      <c r="E4259" s="4">
        <v>4.8354280000000003</v>
      </c>
      <c r="F4259" s="4">
        <v>0.35359699999999999</v>
      </c>
      <c r="G4259" s="4">
        <v>-4.919073</v>
      </c>
      <c r="H4259" s="4" t="s">
        <v>5052</v>
      </c>
    </row>
    <row r="4260" spans="1:8">
      <c r="A4260" s="4">
        <v>5547</v>
      </c>
      <c r="B4260" s="4">
        <v>6.4858349999999998</v>
      </c>
      <c r="C4260" s="4">
        <v>-1.159016</v>
      </c>
      <c r="D4260" s="4">
        <v>1.4264079999999999</v>
      </c>
      <c r="E4260" s="4">
        <v>2.2117369999999998</v>
      </c>
      <c r="F4260" s="4">
        <v>-0.79308800000000002</v>
      </c>
      <c r="G4260" s="4">
        <v>1.4275450000000001</v>
      </c>
      <c r="H4260" s="4" t="s">
        <v>5053</v>
      </c>
    </row>
    <row r="4261" spans="1:8">
      <c r="A4261" s="4">
        <v>5548</v>
      </c>
      <c r="B4261" s="4">
        <v>-3.0205380000000002</v>
      </c>
      <c r="C4261" s="4">
        <v>-0.84232499999999999</v>
      </c>
      <c r="D4261" s="4">
        <v>5.2034640000000003</v>
      </c>
      <c r="E4261" s="4">
        <v>-7.8279100000000001</v>
      </c>
      <c r="F4261" s="4">
        <v>-3.370806</v>
      </c>
      <c r="G4261" s="4">
        <v>4.3232749999999998</v>
      </c>
      <c r="H4261" s="4" t="s">
        <v>5054</v>
      </c>
    </row>
    <row r="4262" spans="1:8">
      <c r="A4262" s="4">
        <v>5549</v>
      </c>
      <c r="B4262" s="4">
        <v>2.507441</v>
      </c>
      <c r="C4262" s="4">
        <v>0.46893699999999999</v>
      </c>
      <c r="D4262" s="4">
        <v>5.1409909999999996</v>
      </c>
      <c r="E4262" s="4">
        <v>-0.249917</v>
      </c>
      <c r="F4262" s="4">
        <v>-0.37651200000000001</v>
      </c>
      <c r="G4262" s="4">
        <v>3.8510900000000001</v>
      </c>
      <c r="H4262" s="4" t="s">
        <v>5055</v>
      </c>
    </row>
    <row r="4263" spans="1:8">
      <c r="A4263" s="4">
        <v>5550</v>
      </c>
      <c r="B4263" s="4">
        <v>1.195946</v>
      </c>
      <c r="C4263" s="4">
        <v>-1.047258</v>
      </c>
      <c r="D4263" s="4">
        <v>0.302678</v>
      </c>
      <c r="E4263" s="4">
        <v>0.94506699999999999</v>
      </c>
      <c r="F4263" s="4">
        <v>0.42193999999999998</v>
      </c>
      <c r="G4263" s="4">
        <v>-0.11156199999999999</v>
      </c>
      <c r="H4263" s="4" t="s">
        <v>5056</v>
      </c>
    </row>
    <row r="4264" spans="1:8">
      <c r="A4264" s="4">
        <v>5551</v>
      </c>
      <c r="B4264" s="4">
        <v>-1.443084</v>
      </c>
      <c r="C4264" s="4">
        <v>1.189443</v>
      </c>
      <c r="D4264" s="4">
        <v>-2.4902989999999998</v>
      </c>
      <c r="E4264" s="4">
        <v>-1.7945450000000001</v>
      </c>
      <c r="F4264" s="4">
        <v>1.4504E-2</v>
      </c>
      <c r="G4264" s="4">
        <v>-1.033072</v>
      </c>
      <c r="H4264" s="4" t="s">
        <v>5057</v>
      </c>
    </row>
    <row r="4265" spans="1:8">
      <c r="A4265" s="4">
        <v>5552</v>
      </c>
      <c r="B4265" s="4">
        <v>0.33724199999999999</v>
      </c>
      <c r="C4265" s="4">
        <v>0.44552700000000001</v>
      </c>
      <c r="D4265" s="4">
        <v>-0.48768400000000001</v>
      </c>
      <c r="E4265" s="4">
        <v>-2.334273</v>
      </c>
      <c r="F4265" s="4">
        <v>-2.0745830000000001</v>
      </c>
      <c r="G4265" s="4">
        <v>0.87311899999999998</v>
      </c>
      <c r="H4265" s="4" t="s">
        <v>5058</v>
      </c>
    </row>
    <row r="4266" spans="1:8">
      <c r="A4266" s="4">
        <v>5553</v>
      </c>
      <c r="B4266" s="4">
        <v>-3.0388130000000002</v>
      </c>
      <c r="C4266" s="4">
        <v>0.92218900000000004</v>
      </c>
      <c r="D4266" s="4">
        <v>-1.529596</v>
      </c>
      <c r="E4266" s="4">
        <v>-1.0039560000000001</v>
      </c>
      <c r="F4266" s="4">
        <v>-2.2138499999999999</v>
      </c>
      <c r="G4266" s="4">
        <v>-2.7082869999999999</v>
      </c>
      <c r="H4266" s="4" t="s">
        <v>5059</v>
      </c>
    </row>
    <row r="4267" spans="1:8">
      <c r="A4267" s="4">
        <v>5554</v>
      </c>
      <c r="B4267" s="4">
        <v>2.1641910000000002</v>
      </c>
      <c r="C4267" s="4">
        <v>-1.7396849999999999</v>
      </c>
      <c r="D4267" s="4">
        <v>-1.363809</v>
      </c>
      <c r="E4267" s="4">
        <v>2.6689509999999999</v>
      </c>
      <c r="F4267" s="4">
        <v>2.1328710000000002</v>
      </c>
      <c r="G4267" s="4">
        <v>-1.0717140000000001</v>
      </c>
      <c r="H4267" s="4" t="s">
        <v>5060</v>
      </c>
    </row>
    <row r="4268" spans="1:8">
      <c r="A4268" s="4">
        <v>5555</v>
      </c>
      <c r="B4268" s="4">
        <v>13.623867000000001</v>
      </c>
      <c r="C4268" s="4">
        <v>-7.6333929999999999</v>
      </c>
      <c r="D4268" s="4">
        <v>-5.6898720000000003</v>
      </c>
      <c r="E4268" s="4">
        <v>8.6425339999999995</v>
      </c>
      <c r="F4268" s="4">
        <v>6.4007180000000004</v>
      </c>
      <c r="G4268" s="4">
        <v>-12.247897</v>
      </c>
      <c r="H4268" s="4" t="s">
        <v>5061</v>
      </c>
    </row>
    <row r="4269" spans="1:8">
      <c r="A4269" s="4">
        <v>5556</v>
      </c>
      <c r="B4269" s="4">
        <v>-1.018562</v>
      </c>
      <c r="C4269" s="4">
        <v>-2.5387900000000001</v>
      </c>
      <c r="D4269" s="4">
        <v>-2.3400300000000001</v>
      </c>
      <c r="E4269" s="4">
        <v>-1.6528529999999999</v>
      </c>
      <c r="F4269" s="4">
        <v>-1.5218989999999999</v>
      </c>
      <c r="G4269" s="4">
        <v>1.298395</v>
      </c>
      <c r="H4269" s="4" t="s">
        <v>5062</v>
      </c>
    </row>
    <row r="4270" spans="1:8">
      <c r="A4270" s="4">
        <v>5557</v>
      </c>
      <c r="B4270" s="4">
        <v>-3.5206569999999999</v>
      </c>
      <c r="C4270" s="4">
        <v>0.54546499999999998</v>
      </c>
      <c r="D4270" s="4">
        <v>-5.3851899999999997</v>
      </c>
      <c r="E4270" s="4">
        <v>0.65981500000000004</v>
      </c>
      <c r="F4270" s="4">
        <v>-1.3612960000000001</v>
      </c>
      <c r="G4270" s="4">
        <v>-2.32863</v>
      </c>
      <c r="H4270" s="4" t="s">
        <v>5063</v>
      </c>
    </row>
    <row r="4271" spans="1:8">
      <c r="A4271" s="4">
        <v>5558</v>
      </c>
      <c r="B4271" s="4">
        <v>6.0648059999999999</v>
      </c>
      <c r="C4271" s="4">
        <v>-0.78974200000000006</v>
      </c>
      <c r="D4271" s="4">
        <v>1.2091559999999999</v>
      </c>
      <c r="E4271" s="4">
        <v>-5.0935920000000001</v>
      </c>
      <c r="F4271" s="4">
        <v>-1.8710290000000001</v>
      </c>
      <c r="G4271" s="4">
        <v>4.0707579999999997</v>
      </c>
      <c r="H4271" s="4" t="s">
        <v>5064</v>
      </c>
    </row>
    <row r="4272" spans="1:8">
      <c r="A4272" s="4">
        <v>5559</v>
      </c>
      <c r="B4272" s="4">
        <v>-1.7091080000000001</v>
      </c>
      <c r="C4272" s="4">
        <v>0.62270599999999998</v>
      </c>
      <c r="D4272" s="4">
        <v>-0.94490700000000005</v>
      </c>
      <c r="E4272" s="4">
        <v>-4.5257949999999996</v>
      </c>
      <c r="F4272" s="4">
        <v>-2.8041320000000001</v>
      </c>
      <c r="G4272" s="4">
        <v>-1.6956290000000001</v>
      </c>
      <c r="H4272" s="4" t="s">
        <v>5065</v>
      </c>
    </row>
    <row r="4273" spans="1:8">
      <c r="A4273" s="4">
        <v>5560</v>
      </c>
      <c r="B4273" s="4">
        <v>1.068919</v>
      </c>
      <c r="C4273" s="4">
        <v>-1.334986</v>
      </c>
      <c r="D4273" s="4">
        <v>-0.24318899999999999</v>
      </c>
      <c r="E4273" s="4">
        <v>0.134774</v>
      </c>
      <c r="F4273" s="4">
        <v>5.5905000000000003E-2</v>
      </c>
      <c r="G4273" s="4">
        <v>0.16463</v>
      </c>
      <c r="H4273" s="4" t="s">
        <v>5066</v>
      </c>
    </row>
    <row r="4274" spans="1:8">
      <c r="A4274" s="4">
        <v>5561</v>
      </c>
      <c r="B4274" s="4">
        <v>4.5846999999999999E-2</v>
      </c>
      <c r="C4274" s="4">
        <v>-0.38031799999999999</v>
      </c>
      <c r="D4274" s="4">
        <v>-0.876973</v>
      </c>
      <c r="E4274" s="4">
        <v>1.0384519999999999</v>
      </c>
      <c r="F4274" s="4">
        <v>1.0490159999999999</v>
      </c>
      <c r="G4274" s="4">
        <v>-2.1993450000000001</v>
      </c>
      <c r="H4274" s="4" t="s">
        <v>5067</v>
      </c>
    </row>
    <row r="4275" spans="1:8">
      <c r="A4275" s="4">
        <v>5562</v>
      </c>
      <c r="B4275" s="4">
        <v>-1.6403999999999998E-2</v>
      </c>
      <c r="C4275" s="4">
        <v>-0.29351100000000002</v>
      </c>
      <c r="D4275" s="4">
        <v>-3.3746809999999998</v>
      </c>
      <c r="E4275" s="4">
        <v>4.7075360000000002</v>
      </c>
      <c r="F4275" s="4">
        <v>1.735781</v>
      </c>
      <c r="G4275" s="4">
        <v>-6.6892100000000001</v>
      </c>
      <c r="H4275" s="4" t="s">
        <v>5068</v>
      </c>
    </row>
    <row r="4276" spans="1:8">
      <c r="A4276" s="4">
        <v>5563</v>
      </c>
      <c r="B4276" s="4">
        <v>-1.0681909999999999</v>
      </c>
      <c r="C4276" s="4">
        <v>-0.86008099999999998</v>
      </c>
      <c r="D4276" s="4">
        <v>-0.27933200000000002</v>
      </c>
      <c r="E4276" s="4">
        <v>2.2747630000000001</v>
      </c>
      <c r="F4276" s="4">
        <v>2.0213420000000002</v>
      </c>
      <c r="G4276" s="4">
        <v>-2.8170709999999999</v>
      </c>
      <c r="H4276" s="4" t="s">
        <v>5069</v>
      </c>
    </row>
    <row r="4277" spans="1:8">
      <c r="A4277" s="4">
        <v>5564</v>
      </c>
      <c r="B4277" s="4">
        <v>0.30592000000000003</v>
      </c>
      <c r="C4277" s="4">
        <v>0.31661800000000001</v>
      </c>
      <c r="D4277" s="4">
        <v>-6.4998519999999997</v>
      </c>
      <c r="E4277" s="4">
        <v>2.7247029999999999</v>
      </c>
      <c r="F4277" s="4">
        <v>1.173638</v>
      </c>
      <c r="G4277" s="4">
        <v>-8.3964449999999999</v>
      </c>
      <c r="H4277" s="4" t="s">
        <v>5070</v>
      </c>
    </row>
    <row r="4278" spans="1:8">
      <c r="A4278" s="4">
        <v>5565</v>
      </c>
      <c r="B4278" s="4">
        <v>-2.6586609999999999</v>
      </c>
      <c r="C4278" s="4">
        <v>-0.152332</v>
      </c>
      <c r="D4278" s="4">
        <v>-1.156849</v>
      </c>
      <c r="E4278" s="4">
        <v>-0.17680999999999999</v>
      </c>
      <c r="F4278" s="4">
        <v>1.794816</v>
      </c>
      <c r="G4278" s="4">
        <v>-3.630404</v>
      </c>
      <c r="H4278" s="4" t="s">
        <v>5071</v>
      </c>
    </row>
    <row r="4279" spans="1:8">
      <c r="A4279" s="4">
        <v>5566</v>
      </c>
      <c r="B4279" s="4">
        <v>-4.030106</v>
      </c>
      <c r="C4279" s="4">
        <v>1.2408429999999999</v>
      </c>
      <c r="D4279" s="4">
        <v>0.400142</v>
      </c>
      <c r="E4279" s="4">
        <v>-3.7480690000000001</v>
      </c>
      <c r="F4279" s="4">
        <v>-0.56672999999999996</v>
      </c>
      <c r="G4279" s="4">
        <v>-0.94488499999999997</v>
      </c>
      <c r="H4279" s="4" t="s">
        <v>5072</v>
      </c>
    </row>
    <row r="4280" spans="1:8">
      <c r="A4280" s="4">
        <v>5567</v>
      </c>
      <c r="B4280" s="4">
        <v>0.89439900000000006</v>
      </c>
      <c r="C4280" s="4">
        <v>1.470998</v>
      </c>
      <c r="D4280" s="4">
        <v>1.69536</v>
      </c>
      <c r="E4280" s="4">
        <v>-0.58840999999999999</v>
      </c>
      <c r="F4280" s="4">
        <v>2.7036999999999999E-2</v>
      </c>
      <c r="G4280" s="4">
        <v>0.21238399999999999</v>
      </c>
      <c r="H4280" s="4" t="s">
        <v>5073</v>
      </c>
    </row>
    <row r="4281" spans="1:8">
      <c r="A4281" s="4">
        <v>5568</v>
      </c>
      <c r="B4281" s="4">
        <v>-2.9320170000000001</v>
      </c>
      <c r="C4281" s="4">
        <v>0.63606600000000002</v>
      </c>
      <c r="D4281" s="4">
        <v>-1.3413930000000001</v>
      </c>
      <c r="E4281" s="4">
        <v>-2.2073990000000001</v>
      </c>
      <c r="F4281" s="4">
        <v>0.423875</v>
      </c>
      <c r="G4281" s="4">
        <v>-1.270329</v>
      </c>
      <c r="H4281" s="4" t="s">
        <v>5074</v>
      </c>
    </row>
    <row r="4282" spans="1:8">
      <c r="A4282" s="4">
        <v>5569</v>
      </c>
      <c r="B4282" s="4">
        <v>0.36584299999999997</v>
      </c>
      <c r="C4282" s="4">
        <v>1.6483719999999999</v>
      </c>
      <c r="D4282" s="4">
        <v>-2.6411639999999998</v>
      </c>
      <c r="E4282" s="4">
        <v>-0.28556500000000001</v>
      </c>
      <c r="F4282" s="4">
        <v>-0.136407</v>
      </c>
      <c r="G4282" s="4">
        <v>-1.271906</v>
      </c>
      <c r="H4282" s="4" t="s">
        <v>5075</v>
      </c>
    </row>
    <row r="4283" spans="1:8">
      <c r="A4283" s="4">
        <v>5570</v>
      </c>
      <c r="B4283" s="4">
        <v>0.66986699999999999</v>
      </c>
      <c r="C4283" s="4">
        <v>0.54296900000000003</v>
      </c>
      <c r="D4283" s="4">
        <v>-2.8000000000000001E-2</v>
      </c>
      <c r="E4283" s="4">
        <v>-0.28567199999999998</v>
      </c>
      <c r="F4283" s="4">
        <v>0.29221599999999998</v>
      </c>
      <c r="G4283" s="4">
        <v>1.8023990000000001</v>
      </c>
      <c r="H4283" s="4" t="s">
        <v>5076</v>
      </c>
    </row>
    <row r="4284" spans="1:8">
      <c r="A4284" s="4">
        <v>5571</v>
      </c>
      <c r="B4284" s="4">
        <v>-1.130001</v>
      </c>
      <c r="C4284" s="4">
        <v>0.30338300000000001</v>
      </c>
      <c r="D4284" s="4">
        <v>-0.89341599999999999</v>
      </c>
      <c r="E4284" s="4">
        <v>-1.720353</v>
      </c>
      <c r="F4284" s="4">
        <v>9.0277999999999997E-2</v>
      </c>
      <c r="G4284" s="4">
        <v>-2.520035</v>
      </c>
      <c r="H4284" s="4" t="s">
        <v>5077</v>
      </c>
    </row>
    <row r="4285" spans="1:8">
      <c r="A4285" s="4">
        <v>5572</v>
      </c>
      <c r="B4285" s="4">
        <v>-1.9417530000000001</v>
      </c>
      <c r="C4285" s="4">
        <v>2.029798</v>
      </c>
      <c r="D4285" s="4">
        <v>-4.0016290000000003</v>
      </c>
      <c r="E4285" s="4">
        <v>-1.2879350000000001</v>
      </c>
      <c r="F4285" s="4">
        <v>0.83777900000000005</v>
      </c>
      <c r="G4285" s="4">
        <v>-2.9629509999999999</v>
      </c>
      <c r="H4285" s="4" t="s">
        <v>5078</v>
      </c>
    </row>
    <row r="4286" spans="1:8">
      <c r="A4286" s="4">
        <v>5573</v>
      </c>
      <c r="B4286" s="4">
        <v>3.3599070000000002</v>
      </c>
      <c r="C4286" s="4">
        <v>-1.8409310000000001</v>
      </c>
      <c r="D4286" s="4">
        <v>-4.6480689999999996</v>
      </c>
      <c r="E4286" s="4">
        <v>-1.462418</v>
      </c>
      <c r="F4286" s="4">
        <v>-0.89490800000000004</v>
      </c>
      <c r="G4286" s="4">
        <v>-6.4225950000000003</v>
      </c>
      <c r="H4286" s="4" t="s">
        <v>5079</v>
      </c>
    </row>
    <row r="4287" spans="1:8">
      <c r="A4287" s="4">
        <v>5574</v>
      </c>
      <c r="B4287" s="4">
        <v>-3.42089</v>
      </c>
      <c r="C4287" s="4">
        <v>1.386971</v>
      </c>
      <c r="D4287" s="4">
        <v>-6.4896609999999999</v>
      </c>
      <c r="E4287" s="4">
        <v>-2.029131</v>
      </c>
      <c r="F4287" s="4">
        <v>-0.851881</v>
      </c>
      <c r="G4287" s="4">
        <v>-6.9414980000000002</v>
      </c>
      <c r="H4287" s="4" t="s">
        <v>5080</v>
      </c>
    </row>
    <row r="4288" spans="1:8">
      <c r="A4288" s="4">
        <v>5575</v>
      </c>
      <c r="B4288" s="4">
        <v>-3.07802</v>
      </c>
      <c r="C4288" s="4">
        <v>0.447465</v>
      </c>
      <c r="D4288" s="4">
        <v>-0.30783300000000002</v>
      </c>
      <c r="E4288" s="4">
        <v>0.44225300000000001</v>
      </c>
      <c r="F4288" s="4">
        <v>-1.0895649999999999</v>
      </c>
      <c r="G4288" s="4">
        <v>-1.8452</v>
      </c>
      <c r="H4288" s="4" t="s">
        <v>5081</v>
      </c>
    </row>
    <row r="4289" spans="1:8">
      <c r="A4289" s="4">
        <v>5576</v>
      </c>
      <c r="B4289" s="4">
        <v>-0.26883299999999999</v>
      </c>
      <c r="C4289" s="4">
        <v>-2.4821780000000002</v>
      </c>
      <c r="D4289" s="4">
        <v>-3.9805570000000001</v>
      </c>
      <c r="E4289" s="4">
        <v>-0.25297199999999997</v>
      </c>
      <c r="F4289" s="4">
        <v>-0.48941499999999999</v>
      </c>
      <c r="G4289" s="4">
        <v>-4.7738110000000002</v>
      </c>
      <c r="H4289" s="4" t="s">
        <v>5082</v>
      </c>
    </row>
    <row r="4290" spans="1:8">
      <c r="A4290" s="4">
        <v>5577</v>
      </c>
      <c r="B4290" s="4">
        <v>0.72564399999999996</v>
      </c>
      <c r="C4290" s="4">
        <v>-0.73337399999999997</v>
      </c>
      <c r="D4290" s="4">
        <v>-0.93471899999999997</v>
      </c>
      <c r="E4290" s="4">
        <v>0.52588800000000002</v>
      </c>
      <c r="F4290" s="4">
        <v>-0.123062</v>
      </c>
      <c r="G4290" s="4">
        <v>-1.591221</v>
      </c>
      <c r="H4290" s="4" t="s">
        <v>5083</v>
      </c>
    </row>
    <row r="4291" spans="1:8">
      <c r="A4291" s="4">
        <v>5578</v>
      </c>
      <c r="B4291" s="4">
        <v>2.469176</v>
      </c>
      <c r="C4291" s="4">
        <v>-1.11388</v>
      </c>
      <c r="D4291" s="4">
        <v>-2.1110899999999999</v>
      </c>
      <c r="E4291" s="4">
        <v>-1.8931819999999999</v>
      </c>
      <c r="F4291" s="4">
        <v>0.71849300000000005</v>
      </c>
      <c r="G4291" s="4">
        <v>-3.1026940000000001</v>
      </c>
      <c r="H4291" s="4" t="s">
        <v>5084</v>
      </c>
    </row>
    <row r="4292" spans="1:8">
      <c r="A4292" s="4">
        <v>5579</v>
      </c>
      <c r="B4292" s="4">
        <v>-1.9290099999999999</v>
      </c>
      <c r="C4292" s="4">
        <v>1.1447480000000001</v>
      </c>
      <c r="D4292" s="4">
        <v>-1.919467</v>
      </c>
      <c r="E4292" s="4">
        <v>0.792578</v>
      </c>
      <c r="F4292" s="4">
        <v>-0.54788099999999995</v>
      </c>
      <c r="G4292" s="4">
        <v>-2.0988329999999999</v>
      </c>
      <c r="H4292" s="4" t="s">
        <v>5085</v>
      </c>
    </row>
    <row r="4293" spans="1:8">
      <c r="A4293" s="4">
        <v>5580</v>
      </c>
      <c r="B4293" s="4">
        <v>-3.7952780000000002</v>
      </c>
      <c r="C4293" s="4">
        <v>-0.48905399999999999</v>
      </c>
      <c r="D4293" s="4">
        <v>0.90675700000000004</v>
      </c>
      <c r="E4293" s="4">
        <v>-2.4029600000000002</v>
      </c>
      <c r="F4293" s="4">
        <v>-1.0458099999999999</v>
      </c>
      <c r="G4293" s="4">
        <v>1.2196009999999999</v>
      </c>
      <c r="H4293" s="4" t="s">
        <v>5086</v>
      </c>
    </row>
    <row r="4294" spans="1:8">
      <c r="A4294" s="4">
        <v>5581</v>
      </c>
      <c r="B4294" s="4">
        <v>-0.93145599999999995</v>
      </c>
      <c r="C4294" s="4">
        <v>2.3584390000000002</v>
      </c>
      <c r="D4294" s="4">
        <v>1.548856</v>
      </c>
      <c r="E4294" s="4">
        <v>-0.70675200000000005</v>
      </c>
      <c r="F4294" s="4">
        <v>-0.68876400000000004</v>
      </c>
      <c r="G4294" s="4">
        <v>1.5915140000000001</v>
      </c>
      <c r="H4294" s="4" t="s">
        <v>5087</v>
      </c>
    </row>
    <row r="4295" spans="1:8">
      <c r="A4295" s="4">
        <v>5582</v>
      </c>
      <c r="B4295" s="4">
        <v>-3.56182</v>
      </c>
      <c r="C4295" s="4">
        <v>0.60341699999999998</v>
      </c>
      <c r="D4295" s="4">
        <v>-1.6135280000000001</v>
      </c>
      <c r="E4295" s="4">
        <v>-1.541139</v>
      </c>
      <c r="F4295" s="4">
        <v>-0.98402699999999999</v>
      </c>
      <c r="G4295" s="4">
        <v>-0.86890400000000001</v>
      </c>
      <c r="H4295" s="4" t="s">
        <v>5088</v>
      </c>
    </row>
    <row r="4296" spans="1:8">
      <c r="A4296" s="4">
        <v>5583</v>
      </c>
      <c r="B4296" s="4">
        <v>-3.2084100000000002</v>
      </c>
      <c r="C4296" s="4">
        <v>1.597831</v>
      </c>
      <c r="D4296" s="4">
        <v>-0.86611700000000003</v>
      </c>
      <c r="E4296" s="4">
        <v>0.46164300000000003</v>
      </c>
      <c r="F4296" s="4">
        <v>-0.11011899999999999</v>
      </c>
      <c r="G4296" s="4">
        <v>-0.637706</v>
      </c>
      <c r="H4296" s="4" t="s">
        <v>5089</v>
      </c>
    </row>
    <row r="4297" spans="1:8">
      <c r="A4297" s="4">
        <v>5584</v>
      </c>
      <c r="B4297" s="4">
        <v>-2.951022</v>
      </c>
      <c r="C4297" s="4">
        <v>-0.57736799999999999</v>
      </c>
      <c r="D4297" s="4">
        <v>-4.1154669999999998</v>
      </c>
      <c r="E4297" s="4">
        <v>-4.5285739999999999</v>
      </c>
      <c r="F4297" s="4">
        <v>0.45493099999999997</v>
      </c>
      <c r="G4297" s="4">
        <v>-4.1962989999999998</v>
      </c>
      <c r="H4297" s="4" t="s">
        <v>5090</v>
      </c>
    </row>
    <row r="4298" spans="1:8">
      <c r="A4298" s="4">
        <v>5585</v>
      </c>
      <c r="B4298" s="4">
        <v>4.9743709999999997</v>
      </c>
      <c r="C4298" s="4">
        <v>-0.70452999999999999</v>
      </c>
      <c r="D4298" s="4">
        <v>-0.49327100000000002</v>
      </c>
      <c r="E4298" s="4">
        <v>3.801202</v>
      </c>
      <c r="F4298" s="4">
        <v>2.7032560000000001</v>
      </c>
      <c r="G4298" s="4">
        <v>-2.7905630000000001</v>
      </c>
      <c r="H4298" s="4" t="s">
        <v>5091</v>
      </c>
    </row>
    <row r="4299" spans="1:8">
      <c r="A4299" s="4">
        <v>5586</v>
      </c>
      <c r="B4299" s="4">
        <v>5.5027939999999997</v>
      </c>
      <c r="C4299" s="4">
        <v>-0.42360500000000001</v>
      </c>
      <c r="D4299" s="4">
        <v>2.797723</v>
      </c>
      <c r="E4299" s="4">
        <v>-0.74138000000000004</v>
      </c>
      <c r="F4299" s="4">
        <v>-1.6406240000000001</v>
      </c>
      <c r="G4299" s="4">
        <v>5.4811860000000001</v>
      </c>
      <c r="H4299" s="4" t="s">
        <v>5092</v>
      </c>
    </row>
    <row r="4300" spans="1:8">
      <c r="A4300" s="4">
        <v>5587</v>
      </c>
      <c r="B4300" s="4">
        <v>-0.70251799999999998</v>
      </c>
      <c r="C4300" s="4">
        <v>3.1217450000000002</v>
      </c>
      <c r="D4300" s="4">
        <v>-1.4458979999999999</v>
      </c>
      <c r="E4300" s="4">
        <v>5.5158820000000004</v>
      </c>
      <c r="F4300" s="4">
        <v>2.259998</v>
      </c>
      <c r="G4300" s="4">
        <v>-2.5286369999999998</v>
      </c>
      <c r="H4300" s="4" t="s">
        <v>5093</v>
      </c>
    </row>
    <row r="4301" spans="1:8">
      <c r="A4301" s="4">
        <v>5588</v>
      </c>
      <c r="B4301" s="4">
        <v>-3.9711660000000002</v>
      </c>
      <c r="C4301" s="4">
        <v>-0.158057</v>
      </c>
      <c r="D4301" s="4">
        <v>1.453905</v>
      </c>
      <c r="E4301" s="4">
        <v>-2.4104139999999998</v>
      </c>
      <c r="F4301" s="4">
        <v>0.85412299999999997</v>
      </c>
      <c r="G4301" s="4">
        <v>-0.67923999999999995</v>
      </c>
      <c r="H4301" s="4" t="s">
        <v>5094</v>
      </c>
    </row>
    <row r="4302" spans="1:8">
      <c r="A4302" s="4">
        <v>5589</v>
      </c>
      <c r="B4302" s="4">
        <v>0.26888400000000001</v>
      </c>
      <c r="C4302" s="4">
        <v>0.96162599999999998</v>
      </c>
      <c r="D4302" s="4">
        <v>3.6038600000000001</v>
      </c>
      <c r="E4302" s="4">
        <v>2.773126</v>
      </c>
      <c r="F4302" s="4">
        <v>0.87862700000000005</v>
      </c>
      <c r="G4302" s="4">
        <v>4.8620380000000001</v>
      </c>
      <c r="H4302" s="4" t="s">
        <v>5095</v>
      </c>
    </row>
    <row r="4303" spans="1:8">
      <c r="A4303" s="4">
        <v>5590</v>
      </c>
      <c r="B4303" s="4">
        <v>5.2047239999999997</v>
      </c>
      <c r="C4303" s="4">
        <v>0.46450900000000001</v>
      </c>
      <c r="D4303" s="4">
        <v>2.2422439999999999</v>
      </c>
      <c r="E4303" s="4">
        <v>4.4458929999999999</v>
      </c>
      <c r="F4303" s="4">
        <v>-0.91317899999999996</v>
      </c>
      <c r="G4303" s="4">
        <v>5.2445440000000003</v>
      </c>
      <c r="H4303" s="4" t="s">
        <v>5096</v>
      </c>
    </row>
    <row r="4304" spans="1:8">
      <c r="A4304" s="4">
        <v>5591</v>
      </c>
      <c r="B4304" s="4">
        <v>2.618573</v>
      </c>
      <c r="C4304" s="4">
        <v>-1.243554</v>
      </c>
      <c r="D4304" s="4">
        <v>3.760748</v>
      </c>
      <c r="E4304" s="4">
        <v>-2.4129429999999998</v>
      </c>
      <c r="F4304" s="4">
        <v>-1.1647700000000001</v>
      </c>
      <c r="G4304" s="4">
        <v>2.7825530000000001</v>
      </c>
      <c r="H4304" s="4" t="s">
        <v>5097</v>
      </c>
    </row>
    <row r="4305" spans="1:8">
      <c r="A4305" s="4">
        <v>5592</v>
      </c>
      <c r="B4305" s="4">
        <v>2.9067500000000002</v>
      </c>
      <c r="C4305" s="4">
        <v>2.0542000000000001E-2</v>
      </c>
      <c r="D4305" s="4">
        <v>0.38337100000000002</v>
      </c>
      <c r="E4305" s="4">
        <v>-3.9681099999999998</v>
      </c>
      <c r="F4305" s="4">
        <v>-2.2573539999999999</v>
      </c>
      <c r="G4305" s="4">
        <v>1.283482</v>
      </c>
      <c r="H4305" s="4" t="s">
        <v>5098</v>
      </c>
    </row>
    <row r="4306" spans="1:8">
      <c r="A4306" s="4">
        <v>5593</v>
      </c>
      <c r="B4306" s="4">
        <v>-7.9877279999999997</v>
      </c>
      <c r="C4306" s="4">
        <v>-3.1932049999999998</v>
      </c>
      <c r="D4306" s="4">
        <v>2.2447629999999998</v>
      </c>
      <c r="E4306" s="4">
        <v>-2.1381779999999999</v>
      </c>
      <c r="F4306" s="4">
        <v>1.8071060000000001</v>
      </c>
      <c r="G4306" s="4">
        <v>-1.3234429999999999</v>
      </c>
      <c r="H4306" s="4" t="s">
        <v>5099</v>
      </c>
    </row>
    <row r="4307" spans="1:8">
      <c r="A4307" s="4">
        <v>5594</v>
      </c>
      <c r="B4307" s="4">
        <v>-5.7636570000000003</v>
      </c>
      <c r="C4307" s="4">
        <v>2.1027140000000002</v>
      </c>
      <c r="D4307" s="4">
        <v>-4.4379840000000002</v>
      </c>
      <c r="E4307" s="4">
        <v>-9.2726629999999997</v>
      </c>
      <c r="F4307" s="4">
        <v>-3.6583860000000001</v>
      </c>
      <c r="G4307" s="4">
        <v>-7.8650529999999996</v>
      </c>
      <c r="H4307" s="4" t="s">
        <v>5100</v>
      </c>
    </row>
    <row r="4308" spans="1:8">
      <c r="A4308" s="4">
        <v>5595</v>
      </c>
      <c r="B4308" s="4">
        <v>-1.6180060000000001</v>
      </c>
      <c r="C4308" s="4">
        <v>0.78307300000000002</v>
      </c>
      <c r="D4308" s="4">
        <v>-3.6307119999999999</v>
      </c>
      <c r="E4308" s="4">
        <v>-1.756691</v>
      </c>
      <c r="F4308" s="4">
        <v>-0.76947200000000004</v>
      </c>
      <c r="G4308" s="4">
        <v>-0.67443699999999995</v>
      </c>
      <c r="H4308" s="4" t="s">
        <v>5101</v>
      </c>
    </row>
    <row r="4309" spans="1:8">
      <c r="A4309" s="4">
        <v>5596</v>
      </c>
      <c r="B4309" s="4">
        <v>-1.1891499999999999</v>
      </c>
      <c r="C4309" s="4">
        <v>-0.98588299999999995</v>
      </c>
      <c r="D4309" s="4">
        <v>-0.22408</v>
      </c>
      <c r="E4309" s="4">
        <v>-2.9960650000000002</v>
      </c>
      <c r="F4309" s="4">
        <v>0.34923300000000002</v>
      </c>
      <c r="G4309" s="4">
        <v>-2.7422499999999999</v>
      </c>
      <c r="H4309" s="4" t="s">
        <v>5102</v>
      </c>
    </row>
    <row r="4310" spans="1:8">
      <c r="A4310" s="4">
        <v>5597</v>
      </c>
      <c r="B4310" s="4">
        <v>-0.96939699999999995</v>
      </c>
      <c r="C4310" s="4">
        <v>2.244224</v>
      </c>
      <c r="D4310" s="4">
        <v>-3.564098</v>
      </c>
      <c r="E4310" s="4">
        <v>-1.2889269999999999</v>
      </c>
      <c r="F4310" s="4">
        <v>3.8036E-2</v>
      </c>
      <c r="G4310" s="4">
        <v>-4.7623629999999997</v>
      </c>
      <c r="H4310" s="4" t="s">
        <v>5103</v>
      </c>
    </row>
    <row r="4311" spans="1:8">
      <c r="A4311" s="4">
        <v>5598</v>
      </c>
      <c r="B4311" s="4">
        <v>-0.109628</v>
      </c>
      <c r="C4311" s="4">
        <v>-0.22335199999999999</v>
      </c>
      <c r="D4311" s="4">
        <v>0.357215</v>
      </c>
      <c r="E4311" s="4">
        <v>0.230353</v>
      </c>
      <c r="F4311" s="4">
        <v>-1.3916219999999999</v>
      </c>
      <c r="G4311" s="4">
        <v>0.119895</v>
      </c>
      <c r="H4311" s="4" t="s">
        <v>5104</v>
      </c>
    </row>
    <row r="4312" spans="1:8">
      <c r="A4312" s="4">
        <v>5599</v>
      </c>
      <c r="B4312" s="4">
        <v>-2.9331049999999999</v>
      </c>
      <c r="C4312" s="4">
        <v>0.748394</v>
      </c>
      <c r="D4312" s="4">
        <v>-1.0569869999999999</v>
      </c>
      <c r="E4312" s="4">
        <v>8.9613999999999999E-2</v>
      </c>
      <c r="F4312" s="4">
        <v>0.17713499999999999</v>
      </c>
      <c r="G4312" s="4">
        <v>0.33948600000000001</v>
      </c>
      <c r="H4312" s="4" t="s">
        <v>5105</v>
      </c>
    </row>
    <row r="4313" spans="1:8">
      <c r="A4313" s="4">
        <v>5600</v>
      </c>
      <c r="B4313" s="4">
        <v>-3.0563829999999998</v>
      </c>
      <c r="C4313" s="4">
        <v>3.528305</v>
      </c>
      <c r="D4313" s="4">
        <v>-1.690876</v>
      </c>
      <c r="E4313" s="4">
        <v>-1.361729</v>
      </c>
      <c r="F4313" s="4">
        <v>-4.4130000000000003E-2</v>
      </c>
      <c r="G4313" s="4">
        <v>6.1866999999999998E-2</v>
      </c>
      <c r="H4313" s="4" t="s">
        <v>5106</v>
      </c>
    </row>
    <row r="4314" spans="1:8">
      <c r="A4314" s="4">
        <v>5601</v>
      </c>
      <c r="B4314" s="4">
        <v>-7.1579449999999998</v>
      </c>
      <c r="C4314" s="4">
        <v>3.0328309999999998</v>
      </c>
      <c r="D4314" s="4">
        <v>-5.7530270000000003</v>
      </c>
      <c r="E4314" s="4">
        <v>-1.18397</v>
      </c>
      <c r="F4314" s="4">
        <v>-0.144734</v>
      </c>
      <c r="G4314" s="4">
        <v>-4.5256540000000003</v>
      </c>
      <c r="H4314" s="4" t="s">
        <v>5107</v>
      </c>
    </row>
    <row r="4315" spans="1:8">
      <c r="A4315" s="4">
        <v>5602</v>
      </c>
      <c r="B4315" s="4">
        <v>-3.8727109999999998</v>
      </c>
      <c r="C4315" s="4">
        <v>-0.43565599999999999</v>
      </c>
      <c r="D4315" s="4">
        <v>0.92406699999999997</v>
      </c>
      <c r="E4315" s="4">
        <v>-1.4312910000000001</v>
      </c>
      <c r="F4315" s="4">
        <v>1.3747720000000001</v>
      </c>
      <c r="G4315" s="4">
        <v>1.6825349999999999</v>
      </c>
      <c r="H4315" s="4" t="s">
        <v>5108</v>
      </c>
    </row>
    <row r="4316" spans="1:8">
      <c r="A4316" s="4">
        <v>5603</v>
      </c>
      <c r="B4316" s="4">
        <v>1.8841730000000001</v>
      </c>
      <c r="C4316" s="4">
        <v>-1.0796809999999999</v>
      </c>
      <c r="D4316" s="4">
        <v>2.2695349999999999</v>
      </c>
      <c r="E4316" s="4">
        <v>0.13278400000000001</v>
      </c>
      <c r="F4316" s="4">
        <v>-1.149087</v>
      </c>
      <c r="G4316" s="4">
        <v>2.9983050000000002</v>
      </c>
      <c r="H4316" s="4" t="s">
        <v>5109</v>
      </c>
    </row>
    <row r="4317" spans="1:8">
      <c r="A4317" s="4">
        <v>5604</v>
      </c>
      <c r="B4317" s="4">
        <v>3.0815969999999999</v>
      </c>
      <c r="C4317" s="4">
        <v>-1.452947</v>
      </c>
      <c r="D4317" s="4">
        <v>2.345669</v>
      </c>
      <c r="E4317" s="4">
        <v>-1.5761259999999999</v>
      </c>
      <c r="F4317" s="4">
        <v>0.43026700000000001</v>
      </c>
      <c r="G4317" s="4">
        <v>0.722611</v>
      </c>
      <c r="H4317" s="4" t="s">
        <v>5110</v>
      </c>
    </row>
    <row r="4318" spans="1:8">
      <c r="A4318" s="4">
        <v>5605</v>
      </c>
      <c r="B4318" s="4">
        <v>-7.5964119999999999</v>
      </c>
      <c r="C4318" s="4">
        <v>-2.7714189999999999</v>
      </c>
      <c r="D4318" s="4">
        <v>-1.6017479999999999</v>
      </c>
      <c r="E4318" s="4">
        <v>0.247198</v>
      </c>
      <c r="F4318" s="4">
        <v>-1.0107930000000001</v>
      </c>
      <c r="G4318" s="4">
        <v>-4.7392479999999999</v>
      </c>
      <c r="H4318" s="4" t="s">
        <v>5111</v>
      </c>
    </row>
    <row r="4319" spans="1:8">
      <c r="A4319" s="4">
        <v>5606</v>
      </c>
      <c r="B4319" s="4">
        <v>-1.619577</v>
      </c>
      <c r="C4319" s="4">
        <v>0.55907399999999996</v>
      </c>
      <c r="D4319" s="4">
        <v>-4.6729370000000001</v>
      </c>
      <c r="E4319" s="4">
        <v>-1.016208</v>
      </c>
      <c r="F4319" s="4">
        <v>0.26132</v>
      </c>
      <c r="G4319" s="4">
        <v>-1.4690449999999999</v>
      </c>
      <c r="H4319" s="4" t="s">
        <v>5112</v>
      </c>
    </row>
    <row r="4320" spans="1:8">
      <c r="A4320" s="4">
        <v>5607</v>
      </c>
      <c r="B4320" s="4">
        <v>0.589167</v>
      </c>
      <c r="C4320" s="4">
        <v>7.3940000000000006E-2</v>
      </c>
      <c r="D4320" s="4">
        <v>-4.4695770000000001</v>
      </c>
      <c r="E4320" s="4">
        <v>0.63046199999999997</v>
      </c>
      <c r="F4320" s="4">
        <v>-0.269843</v>
      </c>
      <c r="G4320" s="4">
        <v>-3.065331</v>
      </c>
      <c r="H4320" s="4" t="s">
        <v>5113</v>
      </c>
    </row>
    <row r="4321" spans="1:8">
      <c r="A4321" s="4">
        <v>5608</v>
      </c>
      <c r="B4321" s="4">
        <v>-1.448035</v>
      </c>
      <c r="C4321" s="4">
        <v>0.339974</v>
      </c>
      <c r="D4321" s="4">
        <v>-1.676993</v>
      </c>
      <c r="E4321" s="4">
        <v>-1.590392</v>
      </c>
      <c r="F4321" s="4">
        <v>-0.83514299999999997</v>
      </c>
      <c r="G4321" s="4">
        <v>-4.0146829999999998</v>
      </c>
      <c r="H4321" s="4" t="s">
        <v>5114</v>
      </c>
    </row>
    <row r="4322" spans="1:8">
      <c r="A4322" s="4">
        <v>5609</v>
      </c>
      <c r="B4322" s="4">
        <v>8.0506049999999991</v>
      </c>
      <c r="C4322" s="4">
        <v>-2.160069</v>
      </c>
      <c r="D4322" s="4">
        <v>3.1424280000000002</v>
      </c>
      <c r="E4322" s="4">
        <v>3.6854049999999998</v>
      </c>
      <c r="F4322" s="4">
        <v>1.02597</v>
      </c>
      <c r="G4322" s="4">
        <v>5.2320729999999998</v>
      </c>
      <c r="H4322" s="4" t="s">
        <v>5115</v>
      </c>
    </row>
    <row r="4323" spans="1:8">
      <c r="A4323" s="4">
        <v>5610</v>
      </c>
      <c r="B4323" s="4">
        <v>2.1162550000000002</v>
      </c>
      <c r="C4323" s="4">
        <v>-1.5874820000000001</v>
      </c>
      <c r="D4323" s="4">
        <v>-1.6575260000000001</v>
      </c>
      <c r="E4323" s="4">
        <v>4.4019839999999997</v>
      </c>
      <c r="F4323" s="4">
        <v>0.77413600000000005</v>
      </c>
      <c r="G4323" s="4">
        <v>2.6993490000000002</v>
      </c>
      <c r="H4323" s="4" t="s">
        <v>5116</v>
      </c>
    </row>
    <row r="4324" spans="1:8">
      <c r="A4324" s="4">
        <v>5611</v>
      </c>
      <c r="B4324" s="4">
        <v>0.90860300000000005</v>
      </c>
      <c r="C4324" s="4">
        <v>2.0242230000000001</v>
      </c>
      <c r="D4324" s="4">
        <v>1.084022</v>
      </c>
      <c r="E4324" s="4">
        <v>-0.53834300000000002</v>
      </c>
      <c r="F4324" s="4">
        <v>-2.0811350000000002</v>
      </c>
      <c r="G4324" s="4">
        <v>1.116657</v>
      </c>
      <c r="H4324" s="4" t="s">
        <v>5117</v>
      </c>
    </row>
    <row r="4325" spans="1:8">
      <c r="A4325" s="4">
        <v>5612</v>
      </c>
      <c r="B4325" s="4">
        <v>-6.3871799999999999</v>
      </c>
      <c r="C4325" s="4">
        <v>-1.5301499999999999</v>
      </c>
      <c r="D4325" s="4">
        <v>2.29515</v>
      </c>
      <c r="E4325" s="4">
        <v>-8.1598310000000005</v>
      </c>
      <c r="F4325" s="4">
        <v>-3.6173030000000002</v>
      </c>
      <c r="G4325" s="4">
        <v>4.1796280000000001</v>
      </c>
      <c r="H4325" s="4" t="s">
        <v>5118</v>
      </c>
    </row>
    <row r="4326" spans="1:8">
      <c r="A4326" s="4">
        <v>5613</v>
      </c>
      <c r="B4326" s="4">
        <v>2.0609630000000001</v>
      </c>
      <c r="C4326" s="4">
        <v>0.982402</v>
      </c>
      <c r="D4326" s="4">
        <v>3.430536</v>
      </c>
      <c r="E4326" s="4">
        <v>2.8584230000000002</v>
      </c>
      <c r="F4326" s="4">
        <v>-2.908623</v>
      </c>
      <c r="G4326" s="4">
        <v>5.7541539999999998</v>
      </c>
      <c r="H4326" s="4" t="s">
        <v>5119</v>
      </c>
    </row>
    <row r="4327" spans="1:8">
      <c r="A4327" s="4">
        <v>5614</v>
      </c>
      <c r="B4327" s="4">
        <v>-7.8906559999999999</v>
      </c>
      <c r="C4327" s="4">
        <v>0.86323499999999997</v>
      </c>
      <c r="D4327" s="4">
        <v>0.19245499999999999</v>
      </c>
      <c r="E4327" s="4">
        <v>-1.1861269999999999</v>
      </c>
      <c r="F4327" s="4">
        <v>-0.93048600000000004</v>
      </c>
      <c r="G4327" s="4">
        <v>-0.40732000000000002</v>
      </c>
      <c r="H4327" s="4" t="s">
        <v>5120</v>
      </c>
    </row>
    <row r="4328" spans="1:8">
      <c r="A4328" s="4">
        <v>5615</v>
      </c>
      <c r="B4328" s="4">
        <v>0.45748699999999998</v>
      </c>
      <c r="C4328" s="4">
        <v>2.7517399999999999</v>
      </c>
      <c r="D4328" s="4">
        <v>-7.9987899999999996</v>
      </c>
      <c r="E4328" s="4">
        <v>2.526122</v>
      </c>
      <c r="F4328" s="4">
        <v>-2.15117</v>
      </c>
      <c r="G4328" s="4">
        <v>-5.3313620000000004</v>
      </c>
      <c r="H4328" s="4" t="s">
        <v>5121</v>
      </c>
    </row>
    <row r="4329" spans="1:8">
      <c r="A4329" s="4">
        <v>5616</v>
      </c>
      <c r="B4329" s="4">
        <v>-6.5728169999999997</v>
      </c>
      <c r="C4329" s="4">
        <v>0.229376</v>
      </c>
      <c r="D4329" s="4">
        <v>-1.5692010000000001</v>
      </c>
      <c r="E4329" s="4">
        <v>-2.8650989999999998</v>
      </c>
      <c r="F4329" s="4">
        <v>-3.5351379999999999</v>
      </c>
      <c r="G4329" s="4">
        <v>-0.241401</v>
      </c>
      <c r="H4329" s="4" t="s">
        <v>5122</v>
      </c>
    </row>
    <row r="4330" spans="1:8">
      <c r="A4330" s="4">
        <v>5617</v>
      </c>
      <c r="B4330" s="4">
        <v>4.7719170000000002</v>
      </c>
      <c r="C4330" s="4">
        <v>-0.69385300000000005</v>
      </c>
      <c r="D4330" s="4">
        <v>3.591221</v>
      </c>
      <c r="E4330" s="4">
        <v>-5.2128649999999999</v>
      </c>
      <c r="F4330" s="4">
        <v>-0.94075699999999995</v>
      </c>
      <c r="G4330" s="4">
        <v>5.1333880000000001</v>
      </c>
      <c r="H4330" s="4" t="s">
        <v>5123</v>
      </c>
    </row>
    <row r="4331" spans="1:8">
      <c r="A4331" s="4">
        <v>5618</v>
      </c>
      <c r="B4331" s="4">
        <v>-2.4685739999999998</v>
      </c>
      <c r="C4331" s="4">
        <v>-1.0796809999999999</v>
      </c>
      <c r="D4331" s="4">
        <v>1.9807459999999999</v>
      </c>
      <c r="E4331" s="4">
        <v>-2.1229840000000002</v>
      </c>
      <c r="F4331" s="4">
        <v>-1.5046839999999999</v>
      </c>
      <c r="G4331" s="4">
        <v>3.9769510000000001</v>
      </c>
      <c r="H4331" s="4" t="s">
        <v>5124</v>
      </c>
    </row>
    <row r="4332" spans="1:8">
      <c r="A4332" s="4">
        <v>5619</v>
      </c>
      <c r="B4332" s="4">
        <v>2.1432389999999999</v>
      </c>
      <c r="C4332" s="4">
        <v>-1.127802</v>
      </c>
      <c r="D4332" s="4">
        <v>3.2666940000000002</v>
      </c>
      <c r="E4332" s="4">
        <v>-4.5413309999999996</v>
      </c>
      <c r="F4332" s="4">
        <v>-1.188226</v>
      </c>
      <c r="G4332" s="4">
        <v>4.5091039999999998</v>
      </c>
      <c r="H4332" s="4" t="s">
        <v>5125</v>
      </c>
    </row>
    <row r="4333" spans="1:8">
      <c r="A4333" s="4">
        <v>5620</v>
      </c>
      <c r="B4333" s="4">
        <v>4.6824450000000004</v>
      </c>
      <c r="C4333" s="4">
        <v>-2.1323669999999999</v>
      </c>
      <c r="D4333" s="4">
        <v>-0.40946700000000003</v>
      </c>
      <c r="E4333" s="4">
        <v>7.3650270000000004</v>
      </c>
      <c r="F4333" s="4">
        <v>-0.87129199999999996</v>
      </c>
      <c r="G4333" s="4">
        <v>-0.11386400000000001</v>
      </c>
      <c r="H4333" s="4" t="s">
        <v>5126</v>
      </c>
    </row>
    <row r="4334" spans="1:8">
      <c r="A4334" s="4">
        <v>5621</v>
      </c>
      <c r="B4334" s="4">
        <v>-2.6629740000000002</v>
      </c>
      <c r="C4334" s="4">
        <v>-0.25290800000000002</v>
      </c>
      <c r="D4334" s="4">
        <v>0.96776399999999996</v>
      </c>
      <c r="E4334" s="4">
        <v>-0.81008999999999998</v>
      </c>
      <c r="F4334" s="4">
        <v>0.26794600000000002</v>
      </c>
      <c r="G4334" s="4">
        <v>2.9206979999999998</v>
      </c>
      <c r="H4334" s="4" t="s">
        <v>5127</v>
      </c>
    </row>
    <row r="4335" spans="1:8">
      <c r="A4335" s="4">
        <v>5622</v>
      </c>
      <c r="B4335" s="4">
        <v>-7.6614699999999996</v>
      </c>
      <c r="C4335" s="4">
        <v>-1.0796809999999999</v>
      </c>
      <c r="D4335" s="4">
        <v>0.82580200000000004</v>
      </c>
      <c r="E4335" s="4">
        <v>-3.100222</v>
      </c>
      <c r="F4335" s="4">
        <v>-0.96509400000000001</v>
      </c>
      <c r="G4335" s="4">
        <v>1.8753679999999999</v>
      </c>
      <c r="H4335" s="4" t="s">
        <v>5128</v>
      </c>
    </row>
    <row r="4336" spans="1:8">
      <c r="A4336" s="4">
        <v>5623</v>
      </c>
      <c r="B4336" s="4">
        <v>-0.70902900000000002</v>
      </c>
      <c r="C4336" s="4">
        <v>-0.58361700000000005</v>
      </c>
      <c r="D4336" s="4">
        <v>3.585267</v>
      </c>
      <c r="E4336" s="4">
        <v>-6.6331499999999997</v>
      </c>
      <c r="F4336" s="4">
        <v>-2.551812</v>
      </c>
      <c r="G4336" s="4">
        <v>6.7055410000000002</v>
      </c>
      <c r="H4336" s="4" t="s">
        <v>5129</v>
      </c>
    </row>
    <row r="4337" spans="1:8">
      <c r="A4337" s="4">
        <v>5624</v>
      </c>
      <c r="B4337" s="4">
        <v>-3.370657</v>
      </c>
      <c r="C4337" s="4">
        <v>-0.687137</v>
      </c>
      <c r="D4337" s="4">
        <v>-1.666293</v>
      </c>
      <c r="E4337" s="4">
        <v>-2.3775140000000001</v>
      </c>
      <c r="F4337" s="4">
        <v>-0.18088299999999999</v>
      </c>
      <c r="G4337" s="4">
        <v>1.3680920000000001</v>
      </c>
      <c r="H4337" s="4" t="s">
        <v>5130</v>
      </c>
    </row>
    <row r="4338" spans="1:8">
      <c r="A4338" s="4">
        <v>5625</v>
      </c>
      <c r="B4338" s="4">
        <v>6.2808739999999998</v>
      </c>
      <c r="C4338" s="4">
        <v>0.26382499999999998</v>
      </c>
      <c r="D4338" s="4">
        <v>6.0272550000000003</v>
      </c>
      <c r="E4338" s="4">
        <v>-3.6934749999999998</v>
      </c>
      <c r="F4338" s="4">
        <v>0.62766500000000003</v>
      </c>
      <c r="G4338" s="4">
        <v>5.7898180000000004</v>
      </c>
      <c r="H4338" s="4" t="s">
        <v>5131</v>
      </c>
    </row>
    <row r="4339" spans="1:8">
      <c r="A4339" s="4">
        <v>5626</v>
      </c>
      <c r="B4339" s="4">
        <v>7.8405760000000004</v>
      </c>
      <c r="C4339" s="4">
        <v>-0.76109700000000002</v>
      </c>
      <c r="D4339" s="4">
        <v>2.2284980000000001</v>
      </c>
      <c r="E4339" s="4">
        <v>5.9895880000000004</v>
      </c>
      <c r="F4339" s="4">
        <v>-0.31003700000000001</v>
      </c>
      <c r="G4339" s="4">
        <v>2.1398269999999999</v>
      </c>
      <c r="H4339" s="4" t="s">
        <v>5132</v>
      </c>
    </row>
    <row r="4340" spans="1:8">
      <c r="A4340" s="4">
        <v>5627</v>
      </c>
      <c r="B4340" s="4">
        <v>-3.304014</v>
      </c>
      <c r="C4340" s="4">
        <v>-0.39252300000000001</v>
      </c>
      <c r="D4340" s="4">
        <v>4.6204359999999998</v>
      </c>
      <c r="E4340" s="4">
        <v>-7.672688</v>
      </c>
      <c r="F4340" s="4">
        <v>-3.4735130000000001</v>
      </c>
      <c r="G4340" s="4">
        <v>4.6292470000000003</v>
      </c>
      <c r="H4340" s="4" t="s">
        <v>5133</v>
      </c>
    </row>
    <row r="4341" spans="1:8">
      <c r="A4341" s="4">
        <v>5628</v>
      </c>
      <c r="B4341" s="4">
        <v>0.97256600000000004</v>
      </c>
      <c r="C4341" s="4">
        <v>-1.2443169999999999</v>
      </c>
      <c r="D4341" s="4">
        <v>8.0600000000000005E-2</v>
      </c>
      <c r="E4341" s="4">
        <v>0.36335400000000001</v>
      </c>
      <c r="F4341" s="4">
        <v>0.14179900000000001</v>
      </c>
      <c r="G4341" s="4">
        <v>-1.3099240000000001</v>
      </c>
      <c r="H4341" s="4" t="s">
        <v>5134</v>
      </c>
    </row>
    <row r="4342" spans="1:8">
      <c r="A4342" s="4">
        <v>5629</v>
      </c>
      <c r="B4342" s="4">
        <v>2.4876559999999999</v>
      </c>
      <c r="C4342" s="4">
        <v>-2.3991340000000001</v>
      </c>
      <c r="D4342" s="4">
        <v>2.60642</v>
      </c>
      <c r="E4342" s="4">
        <v>8.9064000000000004E-2</v>
      </c>
      <c r="F4342" s="4">
        <v>-0.193826</v>
      </c>
      <c r="G4342" s="4">
        <v>1.394868</v>
      </c>
      <c r="H4342" s="4" t="s">
        <v>5135</v>
      </c>
    </row>
    <row r="4343" spans="1:8">
      <c r="A4343" s="4">
        <v>5630</v>
      </c>
      <c r="B4343" s="4">
        <v>-2.3132730000000001</v>
      </c>
      <c r="C4343" s="4">
        <v>2.266114</v>
      </c>
      <c r="D4343" s="4">
        <v>-3.0697480000000001</v>
      </c>
      <c r="E4343" s="4">
        <v>1.2885610000000001</v>
      </c>
      <c r="F4343" s="4">
        <v>-1.0801829999999999</v>
      </c>
      <c r="G4343" s="4">
        <v>-2.6255820000000001</v>
      </c>
      <c r="H4343" s="4" t="s">
        <v>5136</v>
      </c>
    </row>
    <row r="4344" spans="1:8">
      <c r="A4344" s="4">
        <v>5631</v>
      </c>
      <c r="B4344" s="4">
        <v>3.9976999999999999E-2</v>
      </c>
      <c r="C4344" s="4">
        <v>0.36545100000000003</v>
      </c>
      <c r="D4344" s="4">
        <v>-0.25275999999999998</v>
      </c>
      <c r="E4344" s="4">
        <v>-1.119688</v>
      </c>
      <c r="F4344" s="4">
        <v>-1.3289420000000001</v>
      </c>
      <c r="G4344" s="4">
        <v>0.65868599999999999</v>
      </c>
      <c r="H4344" s="4" t="s">
        <v>5137</v>
      </c>
    </row>
    <row r="4345" spans="1:8">
      <c r="A4345" s="4">
        <v>5632</v>
      </c>
      <c r="B4345" s="4">
        <v>-3.6805509999999999</v>
      </c>
      <c r="C4345" s="4">
        <v>-4.1920140000000004</v>
      </c>
      <c r="D4345" s="4">
        <v>3.5364309999999999</v>
      </c>
      <c r="E4345" s="4">
        <v>-1.7752680000000001</v>
      </c>
      <c r="F4345" s="4">
        <v>-1.227E-2</v>
      </c>
      <c r="G4345" s="4">
        <v>3.7243529999999998</v>
      </c>
      <c r="H4345" s="4" t="s">
        <v>5138</v>
      </c>
    </row>
    <row r="4346" spans="1:8">
      <c r="A4346" s="4">
        <v>5633</v>
      </c>
      <c r="B4346" s="4">
        <v>-1.948574</v>
      </c>
      <c r="C4346" s="4">
        <v>-1.9248670000000001</v>
      </c>
      <c r="D4346" s="4">
        <v>2.364757</v>
      </c>
      <c r="E4346" s="4">
        <v>-5.3018450000000001</v>
      </c>
      <c r="F4346" s="4">
        <v>-3.0219200000000002</v>
      </c>
      <c r="G4346" s="4">
        <v>2.0073699999999999</v>
      </c>
      <c r="H4346" s="4" t="s">
        <v>5139</v>
      </c>
    </row>
    <row r="4347" spans="1:8">
      <c r="A4347" s="4">
        <v>5634</v>
      </c>
      <c r="B4347" s="4">
        <v>-2.4844000000000001E-2</v>
      </c>
      <c r="C4347" s="4">
        <v>-1.383386</v>
      </c>
      <c r="D4347" s="4">
        <v>-3.2549939999999999</v>
      </c>
      <c r="E4347" s="4">
        <v>3.4981279999999999</v>
      </c>
      <c r="F4347" s="4">
        <v>3.0664600000000002</v>
      </c>
      <c r="G4347" s="4">
        <v>-3.9605389999999998</v>
      </c>
      <c r="H4347" s="4" t="s">
        <v>5140</v>
      </c>
    </row>
    <row r="4348" spans="1:8">
      <c r="A4348" s="4">
        <v>5635</v>
      </c>
      <c r="B4348" s="4">
        <v>2.8123459999999998</v>
      </c>
      <c r="C4348" s="4">
        <v>-3.2284250000000001</v>
      </c>
      <c r="D4348" s="4">
        <v>-3.2296710000000002</v>
      </c>
      <c r="E4348" s="4">
        <v>-0.578009</v>
      </c>
      <c r="F4348" s="4">
        <v>-1.7139770000000001</v>
      </c>
      <c r="G4348" s="4">
        <v>-8.9391730000000003</v>
      </c>
      <c r="H4348" s="4" t="s">
        <v>5141</v>
      </c>
    </row>
    <row r="4349" spans="1:8">
      <c r="A4349" s="4">
        <v>5636</v>
      </c>
      <c r="B4349" s="4">
        <v>11.319566999999999</v>
      </c>
      <c r="C4349" s="4">
        <v>-7.3398409999999998</v>
      </c>
      <c r="D4349" s="4">
        <v>-5.6395949999999999</v>
      </c>
      <c r="E4349" s="4">
        <v>7.9117240000000004</v>
      </c>
      <c r="F4349" s="4">
        <v>5.7328780000000004</v>
      </c>
      <c r="G4349" s="4">
        <v>-11.899438999999999</v>
      </c>
      <c r="H4349" s="4" t="s">
        <v>5142</v>
      </c>
    </row>
    <row r="4350" spans="1:8">
      <c r="A4350" s="4">
        <v>5637</v>
      </c>
      <c r="B4350" s="4">
        <v>-4.7598000000000001E-2</v>
      </c>
      <c r="C4350" s="4">
        <v>-2.455972</v>
      </c>
      <c r="D4350" s="4">
        <v>-0.451378</v>
      </c>
      <c r="E4350" s="4">
        <v>-0.43407800000000002</v>
      </c>
      <c r="F4350" s="4">
        <v>-1.0517080000000001</v>
      </c>
      <c r="G4350" s="4">
        <v>0.86933300000000002</v>
      </c>
      <c r="H4350" s="4" t="s">
        <v>5143</v>
      </c>
    </row>
    <row r="4351" spans="1:8">
      <c r="A4351" s="4">
        <v>5638</v>
      </c>
      <c r="B4351" s="4">
        <v>5.14886</v>
      </c>
      <c r="C4351" s="4">
        <v>-0.36296400000000001</v>
      </c>
      <c r="D4351" s="4">
        <v>0.54004300000000005</v>
      </c>
      <c r="E4351" s="4">
        <v>-6.2566449999999998</v>
      </c>
      <c r="F4351" s="4">
        <v>-1.9534370000000001</v>
      </c>
      <c r="G4351" s="4">
        <v>3.3561399999999999</v>
      </c>
      <c r="H4351" s="4" t="s">
        <v>5144</v>
      </c>
    </row>
    <row r="4352" spans="1:8">
      <c r="A4352" s="4">
        <v>5639</v>
      </c>
      <c r="B4352" s="4">
        <v>0.61889899999999998</v>
      </c>
      <c r="C4352" s="4">
        <v>-0.66491999999999996</v>
      </c>
      <c r="D4352" s="4">
        <v>4.2901059999999998</v>
      </c>
      <c r="E4352" s="4">
        <v>4.8557779999999999</v>
      </c>
      <c r="F4352" s="4">
        <v>-7.5259999999999994E-2</v>
      </c>
      <c r="G4352" s="4">
        <v>2.365767</v>
      </c>
      <c r="H4352" s="4" t="s">
        <v>5145</v>
      </c>
    </row>
    <row r="4353" spans="1:8">
      <c r="A4353" s="4">
        <v>5640</v>
      </c>
      <c r="B4353" s="4">
        <v>3.6388999999999998E-2</v>
      </c>
      <c r="C4353" s="4">
        <v>1.986955</v>
      </c>
      <c r="D4353" s="4">
        <v>-0.76619599999999999</v>
      </c>
      <c r="E4353" s="4">
        <v>-2.8170109999999999</v>
      </c>
      <c r="F4353" s="4">
        <v>-1.848711</v>
      </c>
      <c r="G4353" s="4">
        <v>-1.752389</v>
      </c>
      <c r="H4353" s="4" t="s">
        <v>5146</v>
      </c>
    </row>
    <row r="4354" spans="1:8">
      <c r="A4354" s="4">
        <v>5641</v>
      </c>
      <c r="B4354" s="4">
        <v>-0.94842000000000004</v>
      </c>
      <c r="C4354" s="4">
        <v>0.31005300000000002</v>
      </c>
      <c r="D4354" s="4">
        <v>4.1965079999999997</v>
      </c>
      <c r="E4354" s="4">
        <v>-2.815448</v>
      </c>
      <c r="F4354" s="4">
        <v>-0.75143599999999999</v>
      </c>
      <c r="G4354" s="4">
        <v>3.6452249999999999</v>
      </c>
      <c r="H4354" s="4" t="s">
        <v>5147</v>
      </c>
    </row>
    <row r="4355" spans="1:8">
      <c r="A4355" s="4">
        <v>5642</v>
      </c>
      <c r="B4355" s="4">
        <v>3.3298809999999999</v>
      </c>
      <c r="C4355" s="4">
        <v>-2.4097689999999998</v>
      </c>
      <c r="D4355" s="4">
        <v>-0.479267</v>
      </c>
      <c r="E4355" s="4">
        <v>0.11324099999999999</v>
      </c>
      <c r="F4355" s="4">
        <v>1.478853</v>
      </c>
      <c r="G4355" s="4">
        <v>-7.9090100000000003</v>
      </c>
      <c r="H4355" s="4" t="s">
        <v>5148</v>
      </c>
    </row>
    <row r="4356" spans="1:8">
      <c r="A4356" s="4">
        <v>5643</v>
      </c>
      <c r="B4356" s="4">
        <v>6.5993550000000001</v>
      </c>
      <c r="C4356" s="4">
        <v>1.5419879999999999</v>
      </c>
      <c r="D4356" s="4">
        <v>-1.6573310000000001</v>
      </c>
      <c r="E4356" s="4">
        <v>-4.5368050000000002</v>
      </c>
      <c r="F4356" s="4">
        <v>-1.409097</v>
      </c>
      <c r="G4356" s="4">
        <v>-0.64578400000000002</v>
      </c>
      <c r="H4356" s="4" t="s">
        <v>5149</v>
      </c>
    </row>
    <row r="4357" spans="1:8">
      <c r="A4357" s="4">
        <v>5644</v>
      </c>
      <c r="B4357" s="4">
        <v>-4.3694670000000002</v>
      </c>
      <c r="C4357" s="4">
        <v>-5.3878050000000002</v>
      </c>
      <c r="D4357" s="4">
        <v>1.1985000000000001E-2</v>
      </c>
      <c r="E4357" s="4">
        <v>-10.619795999999999</v>
      </c>
      <c r="F4357" s="4">
        <v>-4.1821929999999998</v>
      </c>
      <c r="G4357" s="4">
        <v>3.659294</v>
      </c>
      <c r="H4357" s="4" t="s">
        <v>5150</v>
      </c>
    </row>
    <row r="4358" spans="1:8">
      <c r="A4358" s="4">
        <v>5645</v>
      </c>
      <c r="B4358" s="4">
        <v>2.4019789999999999</v>
      </c>
      <c r="C4358" s="4">
        <v>-0.93586800000000003</v>
      </c>
      <c r="D4358" s="4">
        <v>-0.63624000000000003</v>
      </c>
      <c r="E4358" s="4">
        <v>-1.399715</v>
      </c>
      <c r="F4358" s="4">
        <v>-1.3217460000000001</v>
      </c>
      <c r="G4358" s="4">
        <v>0.903752</v>
      </c>
      <c r="H4358" s="4" t="s">
        <v>5151</v>
      </c>
    </row>
    <row r="4359" spans="1:8">
      <c r="A4359" s="4">
        <v>5646</v>
      </c>
      <c r="B4359" s="4">
        <v>-3.5623089999999999</v>
      </c>
      <c r="C4359" s="4">
        <v>0.91835299999999997</v>
      </c>
      <c r="D4359" s="4">
        <v>4.9603429999999999</v>
      </c>
      <c r="E4359" s="4">
        <v>4.6461329999999998</v>
      </c>
      <c r="F4359" s="4">
        <v>-0.89878599999999997</v>
      </c>
      <c r="G4359" s="4">
        <v>4.2250009999999998</v>
      </c>
      <c r="H4359" s="4" t="s">
        <v>5152</v>
      </c>
    </row>
    <row r="4360" spans="1:8">
      <c r="A4360" s="4">
        <v>5647</v>
      </c>
      <c r="B4360" s="4">
        <v>-0.40654400000000002</v>
      </c>
      <c r="C4360" s="4">
        <v>-0.50094000000000005</v>
      </c>
      <c r="D4360" s="4">
        <v>-3.1911070000000001</v>
      </c>
      <c r="E4360" s="4">
        <v>6.8314560000000002</v>
      </c>
      <c r="F4360" s="4">
        <v>3.9561419999999998</v>
      </c>
      <c r="G4360" s="4">
        <v>-8.2819999999999994E-3</v>
      </c>
      <c r="H4360" s="4" t="s">
        <v>5153</v>
      </c>
    </row>
    <row r="4361" spans="1:8">
      <c r="A4361" s="4">
        <v>5648</v>
      </c>
      <c r="B4361" s="4">
        <v>-6.5750640000000002</v>
      </c>
      <c r="C4361" s="4">
        <v>3.1230799999999999</v>
      </c>
      <c r="D4361" s="4">
        <v>2.6953040000000001</v>
      </c>
      <c r="E4361" s="4">
        <v>-3.2696019999999999</v>
      </c>
      <c r="F4361" s="4">
        <v>-2.9291649999999998</v>
      </c>
      <c r="G4361" s="4">
        <v>1.2419389999999999</v>
      </c>
      <c r="H4361" s="4" t="s">
        <v>5154</v>
      </c>
    </row>
    <row r="4362" spans="1:8">
      <c r="A4362" s="4">
        <v>5649</v>
      </c>
      <c r="B4362" s="4">
        <v>-2.0215040000000002</v>
      </c>
      <c r="C4362" s="4">
        <v>1.7313460000000001</v>
      </c>
      <c r="D4362" s="4">
        <v>1.3913180000000001</v>
      </c>
      <c r="E4362" s="4">
        <v>-7.2357430000000003</v>
      </c>
      <c r="F4362" s="4">
        <v>-3.483784</v>
      </c>
      <c r="G4362" s="4">
        <v>3.5793509999999999</v>
      </c>
      <c r="H4362" s="4" t="s">
        <v>5155</v>
      </c>
    </row>
    <row r="4363" spans="1:8">
      <c r="A4363" s="4">
        <v>5650</v>
      </c>
      <c r="B4363" s="4">
        <v>-6.37033</v>
      </c>
      <c r="C4363" s="4">
        <v>-1.964296</v>
      </c>
      <c r="D4363" s="4">
        <v>-5.6198870000000003</v>
      </c>
      <c r="E4363" s="4">
        <v>-7.6861079999999999</v>
      </c>
      <c r="F4363" s="4">
        <v>-2.4932620000000001</v>
      </c>
      <c r="G4363" s="4">
        <v>-6.7529630000000003</v>
      </c>
      <c r="H4363" s="4" t="s">
        <v>5156</v>
      </c>
    </row>
    <row r="4364" spans="1:8">
      <c r="A4364" s="4">
        <v>5651</v>
      </c>
      <c r="B4364" s="4">
        <v>1.0573129999999999</v>
      </c>
      <c r="C4364" s="4">
        <v>1.012143</v>
      </c>
      <c r="D4364" s="4">
        <v>3.5324900000000001</v>
      </c>
      <c r="E4364" s="4">
        <v>-5.8294379999999997</v>
      </c>
      <c r="F4364" s="4">
        <v>-1.182002</v>
      </c>
      <c r="G4364" s="4">
        <v>4.5960939999999999</v>
      </c>
      <c r="H4364" s="4" t="s">
        <v>5157</v>
      </c>
    </row>
    <row r="4365" spans="1:8">
      <c r="A4365" s="4">
        <v>5652</v>
      </c>
      <c r="B4365" s="4">
        <v>8.6882760000000001</v>
      </c>
      <c r="C4365" s="4">
        <v>-1.8655999999999999E-2</v>
      </c>
      <c r="D4365" s="4">
        <v>3.1829459999999998</v>
      </c>
      <c r="E4365" s="4">
        <v>2.502399</v>
      </c>
      <c r="F4365" s="4">
        <v>-2.4385910000000002</v>
      </c>
      <c r="G4365" s="4">
        <v>4.9407670000000001</v>
      </c>
      <c r="H4365" s="4" t="s">
        <v>5158</v>
      </c>
    </row>
    <row r="4366" spans="1:8">
      <c r="A4366" s="4">
        <v>5653</v>
      </c>
      <c r="B4366" s="4">
        <v>-3.4190140000000002</v>
      </c>
      <c r="C4366" s="4">
        <v>2.4341020000000002</v>
      </c>
      <c r="D4366" s="4">
        <v>-1.0639510000000001</v>
      </c>
      <c r="E4366" s="4">
        <v>1.620635</v>
      </c>
      <c r="F4366" s="4">
        <v>0.142846</v>
      </c>
      <c r="G4366" s="4">
        <v>-1.2666459999999999</v>
      </c>
      <c r="H4366" s="4" t="s">
        <v>5159</v>
      </c>
    </row>
    <row r="4367" spans="1:8">
      <c r="A4367" s="4">
        <v>5654</v>
      </c>
      <c r="B4367" s="4">
        <v>-4.0490079999999997</v>
      </c>
      <c r="C4367" s="4">
        <v>0.89768400000000004</v>
      </c>
      <c r="D4367" s="4">
        <v>-2.3276840000000001</v>
      </c>
      <c r="E4367" s="4">
        <v>-2.068724</v>
      </c>
      <c r="F4367" s="4">
        <v>-2.0539580000000002</v>
      </c>
      <c r="G4367" s="4">
        <v>-1.3696349999999999</v>
      </c>
      <c r="H4367" s="4" t="s">
        <v>5160</v>
      </c>
    </row>
    <row r="4368" spans="1:8">
      <c r="A4368" s="4">
        <v>5655</v>
      </c>
      <c r="B4368" s="4">
        <v>7.665108</v>
      </c>
      <c r="C4368" s="4">
        <v>0.88854599999999995</v>
      </c>
      <c r="D4368" s="4">
        <v>1.1110640000000001</v>
      </c>
      <c r="E4368" s="4">
        <v>-0.75085199999999996</v>
      </c>
      <c r="F4368" s="4">
        <v>-0.128884</v>
      </c>
      <c r="G4368" s="4">
        <v>4.1431699999999996</v>
      </c>
      <c r="H4368" s="4" t="s">
        <v>5161</v>
      </c>
    </row>
    <row r="4369" spans="1:8">
      <c r="A4369" s="4">
        <v>5656</v>
      </c>
      <c r="B4369" s="4">
        <v>-4.2746269999999997</v>
      </c>
      <c r="C4369" s="4">
        <v>1.627999</v>
      </c>
      <c r="D4369" s="4">
        <v>-3.7494860000000001</v>
      </c>
      <c r="E4369" s="4">
        <v>-6.8406739999999999</v>
      </c>
      <c r="F4369" s="4">
        <v>-2.3389579999999999</v>
      </c>
      <c r="G4369" s="4">
        <v>-4.4501900000000001</v>
      </c>
      <c r="H4369" s="4" t="s">
        <v>5162</v>
      </c>
    </row>
    <row r="4370" spans="1:8">
      <c r="A4370" s="4">
        <v>5657</v>
      </c>
      <c r="B4370" s="4">
        <v>0.17049</v>
      </c>
      <c r="C4370" s="4">
        <v>1.180164</v>
      </c>
      <c r="D4370" s="4">
        <v>0.21293300000000001</v>
      </c>
      <c r="E4370" s="4">
        <v>-1.626601</v>
      </c>
      <c r="F4370" s="4">
        <v>-1.7139770000000001</v>
      </c>
      <c r="G4370" s="4">
        <v>2.5070800000000002</v>
      </c>
      <c r="H4370" s="4" t="s">
        <v>5163</v>
      </c>
    </row>
    <row r="4371" spans="1:8">
      <c r="A4371" s="4">
        <v>5658</v>
      </c>
      <c r="B4371" s="4">
        <v>1.142145</v>
      </c>
      <c r="C4371" s="4">
        <v>-4.7878679999999996</v>
      </c>
      <c r="D4371" s="4">
        <v>-2.8709980000000002</v>
      </c>
      <c r="E4371" s="4">
        <v>2.3908269999999998</v>
      </c>
      <c r="F4371" s="4">
        <v>-3.4221599999999999</v>
      </c>
      <c r="G4371" s="4">
        <v>-6.761082</v>
      </c>
      <c r="H4371" s="4" t="s">
        <v>5164</v>
      </c>
    </row>
    <row r="4372" spans="1:8">
      <c r="A4372" s="4">
        <v>5659</v>
      </c>
      <c r="B4372" s="4">
        <v>7.5058980000000002</v>
      </c>
      <c r="C4372" s="4">
        <v>-0.20468</v>
      </c>
      <c r="D4372" s="4">
        <v>5.4285079999999999</v>
      </c>
      <c r="E4372" s="4">
        <v>3.009274</v>
      </c>
      <c r="F4372" s="4">
        <v>0.142846</v>
      </c>
      <c r="G4372" s="4">
        <v>5.8078310000000002</v>
      </c>
      <c r="H4372" s="4" t="s">
        <v>5165</v>
      </c>
    </row>
    <row r="4373" spans="1:8">
      <c r="A4373" s="4">
        <v>5660</v>
      </c>
      <c r="B4373" s="4">
        <v>1.3579559999999999</v>
      </c>
      <c r="C4373" s="4">
        <v>0.101812</v>
      </c>
      <c r="D4373" s="4">
        <v>1.82667</v>
      </c>
      <c r="E4373" s="4">
        <v>-3.017601</v>
      </c>
      <c r="F4373" s="4">
        <v>0.71647400000000006</v>
      </c>
      <c r="G4373" s="4">
        <v>6.6228360000000004</v>
      </c>
      <c r="H4373" s="4" t="s">
        <v>5166</v>
      </c>
    </row>
    <row r="4374" spans="1:8">
      <c r="A4374" s="4">
        <v>5661</v>
      </c>
      <c r="B4374" s="4">
        <v>-5.5753719999999998</v>
      </c>
      <c r="C4374" s="4">
        <v>4.31501</v>
      </c>
      <c r="D4374" s="4">
        <v>-4.6873050000000003</v>
      </c>
      <c r="E4374" s="4">
        <v>-8.6809609999999999</v>
      </c>
      <c r="F4374" s="4">
        <v>-2.2121490000000001</v>
      </c>
      <c r="G4374" s="4">
        <v>-3.1573859999999998</v>
      </c>
      <c r="H4374" s="4" t="s">
        <v>5167</v>
      </c>
    </row>
    <row r="4375" spans="1:8">
      <c r="A4375" s="4">
        <v>5662</v>
      </c>
      <c r="B4375" s="4">
        <v>-4.8462209999999999</v>
      </c>
      <c r="C4375" s="4">
        <v>-0.232239</v>
      </c>
      <c r="D4375" s="4">
        <v>1.6772629999999999</v>
      </c>
      <c r="E4375" s="4">
        <v>-3.8844539999999999</v>
      </c>
      <c r="F4375" s="4">
        <v>-2.6602579999999998</v>
      </c>
      <c r="G4375" s="4">
        <v>5.9412950000000002</v>
      </c>
      <c r="H4375" s="4" t="s">
        <v>5168</v>
      </c>
    </row>
    <row r="4376" spans="1:8">
      <c r="A4376" s="4">
        <v>5663</v>
      </c>
      <c r="B4376" s="4">
        <v>6.6901289999999998</v>
      </c>
      <c r="C4376" s="4">
        <v>0.58075399999999999</v>
      </c>
      <c r="D4376" s="4">
        <v>-3.086087</v>
      </c>
      <c r="E4376" s="4">
        <v>1.260154</v>
      </c>
      <c r="F4376" s="4">
        <v>-0.34829700000000002</v>
      </c>
      <c r="G4376" s="4">
        <v>3.00448</v>
      </c>
      <c r="H4376" s="4" t="s">
        <v>5169</v>
      </c>
    </row>
    <row r="4377" spans="1:8">
      <c r="A4377" s="4">
        <v>5664</v>
      </c>
      <c r="B4377" s="4">
        <v>-3.495495</v>
      </c>
      <c r="C4377" s="4">
        <v>0.41171200000000002</v>
      </c>
      <c r="D4377" s="4">
        <v>1.2454149999999999</v>
      </c>
      <c r="E4377" s="4">
        <v>-2.4379620000000002</v>
      </c>
      <c r="F4377" s="4">
        <v>0.257768</v>
      </c>
      <c r="G4377" s="4">
        <v>-2.8879199999999998</v>
      </c>
      <c r="H4377" s="4" t="s">
        <v>5170</v>
      </c>
    </row>
    <row r="4378" spans="1:8">
      <c r="A4378" s="4">
        <v>5665</v>
      </c>
      <c r="B4378" s="4">
        <v>-13.193142</v>
      </c>
      <c r="C4378" s="4">
        <v>5.2244599999999997</v>
      </c>
      <c r="D4378" s="4">
        <v>-5.5949650000000002</v>
      </c>
      <c r="E4378" s="4">
        <v>1.9304159999999999</v>
      </c>
      <c r="F4378" s="4">
        <v>2.3403879999999999</v>
      </c>
      <c r="G4378" s="4">
        <v>-3.551094</v>
      </c>
      <c r="H4378" s="4" t="s">
        <v>5171</v>
      </c>
    </row>
    <row r="4379" spans="1:8">
      <c r="A4379" s="4">
        <v>5666</v>
      </c>
      <c r="B4379" s="4">
        <v>-12.067152</v>
      </c>
      <c r="C4379" s="4">
        <v>5.8817170000000001</v>
      </c>
      <c r="D4379" s="4">
        <v>-2.3918170000000001</v>
      </c>
      <c r="E4379" s="4">
        <v>-7.3201289999999997</v>
      </c>
      <c r="F4379" s="4">
        <v>-1.9797169999999999</v>
      </c>
      <c r="G4379" s="4">
        <v>0.13480500000000001</v>
      </c>
      <c r="H4379" s="4" t="s">
        <v>5172</v>
      </c>
    </row>
    <row r="4380" spans="1:8">
      <c r="A4380" s="4">
        <v>5667</v>
      </c>
      <c r="B4380" s="4">
        <v>2.5665</v>
      </c>
      <c r="C4380" s="4">
        <v>0.80122700000000002</v>
      </c>
      <c r="D4380" s="4">
        <v>-2.4954019999999999</v>
      </c>
      <c r="E4380" s="4">
        <v>-3.692323</v>
      </c>
      <c r="F4380" s="4">
        <v>-1.8172539999999999</v>
      </c>
      <c r="G4380" s="4">
        <v>2.3150409999999999</v>
      </c>
      <c r="H4380" s="4" t="s">
        <v>5173</v>
      </c>
    </row>
    <row r="4381" spans="1:8">
      <c r="A4381" s="4">
        <v>5668</v>
      </c>
      <c r="B4381" s="4">
        <v>1.770913</v>
      </c>
      <c r="C4381" s="4">
        <v>0.23321900000000001</v>
      </c>
      <c r="D4381" s="4">
        <v>-1.9704969999999999</v>
      </c>
      <c r="E4381" s="4">
        <v>-1.3537E-2</v>
      </c>
      <c r="F4381" s="4">
        <v>-0.123221</v>
      </c>
      <c r="G4381" s="4">
        <v>-1.5331809999999999</v>
      </c>
      <c r="H4381" s="4" t="s">
        <v>5174</v>
      </c>
    </row>
    <row r="4382" spans="1:8">
      <c r="A4382" s="4">
        <v>5669</v>
      </c>
      <c r="B4382" s="4">
        <v>2.4387759999999998</v>
      </c>
      <c r="C4382" s="4">
        <v>-0.65814099999999998</v>
      </c>
      <c r="D4382" s="4">
        <v>2.6613000000000001E-2</v>
      </c>
      <c r="E4382" s="4">
        <v>-0.522567</v>
      </c>
      <c r="F4382" s="4">
        <v>-0.77949999999999997</v>
      </c>
      <c r="G4382" s="4">
        <v>3.0284339999999998</v>
      </c>
      <c r="H4382" s="4" t="s">
        <v>5175</v>
      </c>
    </row>
    <row r="4383" spans="1:8">
      <c r="A4383" s="4">
        <v>5670</v>
      </c>
      <c r="B4383" s="4">
        <v>-2.6252260000000001</v>
      </c>
      <c r="C4383" s="4">
        <v>1.5989359999999999</v>
      </c>
      <c r="D4383" s="4">
        <v>-2.1294620000000002</v>
      </c>
      <c r="E4383" s="4">
        <v>1.983457</v>
      </c>
      <c r="F4383" s="4">
        <v>-0.82414299999999996</v>
      </c>
      <c r="G4383" s="4">
        <v>-0.39918500000000001</v>
      </c>
      <c r="H4383" s="4" t="s">
        <v>5176</v>
      </c>
    </row>
    <row r="4384" spans="1:8">
      <c r="A4384" s="4">
        <v>5671</v>
      </c>
      <c r="B4384" s="4">
        <v>1.9295420000000001</v>
      </c>
      <c r="C4384" s="4">
        <v>-0.15526100000000001</v>
      </c>
      <c r="D4384" s="4">
        <v>1.9217740000000001</v>
      </c>
      <c r="E4384" s="4">
        <v>0.96389899999999995</v>
      </c>
      <c r="F4384" s="4">
        <v>0.129828</v>
      </c>
      <c r="G4384" s="4">
        <v>1.333259</v>
      </c>
      <c r="H4384" s="4" t="s">
        <v>5177</v>
      </c>
    </row>
    <row r="4385" spans="1:8">
      <c r="A4385" s="4">
        <v>5672</v>
      </c>
      <c r="B4385" s="4">
        <v>-1.348816</v>
      </c>
      <c r="C4385" s="4">
        <v>-0.30903900000000001</v>
      </c>
      <c r="D4385" s="4">
        <v>-2.5833149999999998</v>
      </c>
      <c r="E4385" s="4">
        <v>-1.2097960000000001</v>
      </c>
      <c r="F4385" s="4">
        <v>-0.46595799999999998</v>
      </c>
      <c r="G4385" s="4">
        <v>-3.6968209999999999</v>
      </c>
      <c r="H4385" s="4" t="s">
        <v>5178</v>
      </c>
    </row>
    <row r="4386" spans="1:8">
      <c r="A4386" s="4">
        <v>5673</v>
      </c>
      <c r="B4386" s="4">
        <v>1.3729769999999999</v>
      </c>
      <c r="C4386" s="4">
        <v>0.54423100000000002</v>
      </c>
      <c r="D4386" s="4">
        <v>-1.8725020000000001</v>
      </c>
      <c r="E4386" s="4">
        <v>0.69955800000000001</v>
      </c>
      <c r="F4386" s="4">
        <v>-0.63845799999999997</v>
      </c>
      <c r="G4386" s="4">
        <v>-2.5385219999999999</v>
      </c>
      <c r="H4386" s="4" t="s">
        <v>5179</v>
      </c>
    </row>
    <row r="4387" spans="1:8">
      <c r="A4387" s="4">
        <v>5674</v>
      </c>
      <c r="B4387" s="4">
        <v>-5.6957589999999998</v>
      </c>
      <c r="C4387" s="4">
        <v>1.8968</v>
      </c>
      <c r="D4387" s="4">
        <v>-2.3573439999999999</v>
      </c>
      <c r="E4387" s="4">
        <v>-2.1603859999999999</v>
      </c>
      <c r="F4387" s="4">
        <v>-0.66895199999999999</v>
      </c>
      <c r="G4387" s="4">
        <v>-3.5956359999999998</v>
      </c>
      <c r="H4387" s="4" t="s">
        <v>5180</v>
      </c>
    </row>
    <row r="4388" spans="1:8">
      <c r="A4388" s="4">
        <v>5675</v>
      </c>
      <c r="B4388" s="4">
        <v>2.404388</v>
      </c>
      <c r="C4388" s="4">
        <v>-0.53233600000000003</v>
      </c>
      <c r="D4388" s="4">
        <v>-0.10675</v>
      </c>
      <c r="E4388" s="4">
        <v>0.76606200000000002</v>
      </c>
      <c r="F4388" s="4">
        <v>-0.17231299999999999</v>
      </c>
      <c r="G4388" s="4">
        <v>0.248136</v>
      </c>
      <c r="H4388" s="4" t="s">
        <v>5181</v>
      </c>
    </row>
    <row r="4389" spans="1:8">
      <c r="A4389" s="4">
        <v>5676</v>
      </c>
      <c r="B4389" s="4">
        <v>-2.4430879999999999</v>
      </c>
      <c r="C4389" s="4">
        <v>0.84653699999999998</v>
      </c>
      <c r="D4389" s="4">
        <v>-2.762775</v>
      </c>
      <c r="E4389" s="4">
        <v>-1.0518110000000001</v>
      </c>
      <c r="F4389" s="4">
        <v>-1.361782</v>
      </c>
      <c r="G4389" s="4">
        <v>-2.3648030000000002</v>
      </c>
      <c r="H4389" s="4" t="s">
        <v>5182</v>
      </c>
    </row>
    <row r="4390" spans="1:8">
      <c r="A4390" s="4">
        <v>5677</v>
      </c>
      <c r="B4390" s="4">
        <v>-4.3371570000000004</v>
      </c>
      <c r="C4390" s="4">
        <v>0.51788000000000001</v>
      </c>
      <c r="D4390" s="4">
        <v>-4.08819</v>
      </c>
      <c r="E4390" s="4">
        <v>-0.71228000000000002</v>
      </c>
      <c r="F4390" s="4">
        <v>-0.72094999999999998</v>
      </c>
      <c r="G4390" s="4">
        <v>-2.317949</v>
      </c>
      <c r="H4390" s="4" t="s">
        <v>5183</v>
      </c>
    </row>
    <row r="4391" spans="1:8">
      <c r="A4391" s="4">
        <v>5678</v>
      </c>
      <c r="B4391" s="4">
        <v>-2.7382939999999998</v>
      </c>
      <c r="C4391" s="4">
        <v>-0.84007799999999999</v>
      </c>
      <c r="D4391" s="4">
        <v>3.7348520000000001</v>
      </c>
      <c r="E4391" s="4">
        <v>-3.3426930000000001</v>
      </c>
      <c r="F4391" s="4">
        <v>-0.71253100000000003</v>
      </c>
      <c r="G4391" s="4">
        <v>2.130468</v>
      </c>
      <c r="H4391" s="4" t="s">
        <v>5184</v>
      </c>
    </row>
    <row r="4392" spans="1:8">
      <c r="A4392" s="4">
        <v>5679</v>
      </c>
      <c r="B4392" s="4">
        <v>-2.3820800000000002</v>
      </c>
      <c r="C4392" s="4">
        <v>1.4219740000000001</v>
      </c>
      <c r="D4392" s="4">
        <v>-1.191624</v>
      </c>
      <c r="E4392" s="4">
        <v>-0.13375100000000001</v>
      </c>
      <c r="F4392" s="4">
        <v>-1.3182689999999999</v>
      </c>
      <c r="G4392" s="4">
        <v>-1.1673990000000001</v>
      </c>
      <c r="H4392" s="4" t="s">
        <v>5185</v>
      </c>
    </row>
    <row r="4393" spans="1:8">
      <c r="A4393" s="4">
        <v>5680</v>
      </c>
      <c r="B4393" s="4">
        <v>2.7409059999999998</v>
      </c>
      <c r="C4393" s="4">
        <v>0.17150299999999999</v>
      </c>
      <c r="D4393" s="4">
        <v>-0.99302500000000005</v>
      </c>
      <c r="E4393" s="4">
        <v>0.45704800000000001</v>
      </c>
      <c r="F4393" s="4">
        <v>-0.266123</v>
      </c>
      <c r="G4393" s="4">
        <v>-1.7888949999999999</v>
      </c>
      <c r="H4393" s="4" t="s">
        <v>5186</v>
      </c>
    </row>
    <row r="4394" spans="1:8">
      <c r="A4394" s="4">
        <v>5681</v>
      </c>
      <c r="B4394" s="4">
        <v>-4.6968019999999999</v>
      </c>
      <c r="C4394" s="4">
        <v>0.684056</v>
      </c>
      <c r="D4394" s="4">
        <v>0.71408300000000002</v>
      </c>
      <c r="E4394" s="4">
        <v>2.026329</v>
      </c>
      <c r="F4394" s="4">
        <v>2.559307</v>
      </c>
      <c r="G4394" s="4">
        <v>1.008742</v>
      </c>
      <c r="H4394" s="4" t="s">
        <v>5187</v>
      </c>
    </row>
    <row r="4395" spans="1:8">
      <c r="A4395" s="4">
        <v>5682</v>
      </c>
      <c r="B4395" s="4">
        <v>-1.4735370000000001</v>
      </c>
      <c r="C4395" s="4">
        <v>-0.28162399999999999</v>
      </c>
      <c r="D4395" s="4">
        <v>-6.1070909999999996</v>
      </c>
      <c r="E4395" s="4">
        <v>0.57087399999999999</v>
      </c>
      <c r="F4395" s="4">
        <v>-0.76017299999999999</v>
      </c>
      <c r="G4395" s="4">
        <v>-4.6068090000000002</v>
      </c>
      <c r="H4395" s="4" t="s">
        <v>5188</v>
      </c>
    </row>
    <row r="4396" spans="1:8">
      <c r="A4396" s="4">
        <v>5683</v>
      </c>
      <c r="B4396" s="4">
        <v>2.240834</v>
      </c>
      <c r="C4396" s="4">
        <v>1.362533</v>
      </c>
      <c r="D4396" s="4">
        <v>1.5280229999999999</v>
      </c>
      <c r="E4396" s="4">
        <v>-0.71832300000000004</v>
      </c>
      <c r="F4396" s="4">
        <v>7.5510000000000004E-3</v>
      </c>
      <c r="G4396" s="4">
        <v>2.6511520000000002</v>
      </c>
      <c r="H4396" s="4" t="s">
        <v>5189</v>
      </c>
    </row>
    <row r="4397" spans="1:8">
      <c r="A4397" s="4">
        <v>5684</v>
      </c>
      <c r="B4397" s="4">
        <v>0.98367300000000002</v>
      </c>
      <c r="C4397" s="4">
        <v>1.6394409999999999</v>
      </c>
      <c r="D4397" s="4">
        <v>3.3366829999999998</v>
      </c>
      <c r="E4397" s="4">
        <v>-8.3359999999999997E-3</v>
      </c>
      <c r="F4397" s="4">
        <v>1.739098</v>
      </c>
      <c r="G4397" s="4">
        <v>1.4929209999999999</v>
      </c>
      <c r="H4397" s="4" t="s">
        <v>5190</v>
      </c>
    </row>
    <row r="4398" spans="1:8">
      <c r="A4398" s="4">
        <v>5685</v>
      </c>
      <c r="B4398" s="4">
        <v>-5.9100409999999997</v>
      </c>
      <c r="C4398" s="4">
        <v>1.443004</v>
      </c>
      <c r="D4398" s="4">
        <v>-0.96153500000000003</v>
      </c>
      <c r="E4398" s="4">
        <v>-5.906752</v>
      </c>
      <c r="F4398" s="4">
        <v>-3.6253880000000001</v>
      </c>
      <c r="G4398" s="4">
        <v>-1.7906850000000001</v>
      </c>
      <c r="H4398" s="4" t="s">
        <v>5191</v>
      </c>
    </row>
    <row r="4399" spans="1:8">
      <c r="A4399" s="4">
        <v>5686</v>
      </c>
      <c r="B4399" s="4">
        <v>-9.5820329999999991</v>
      </c>
      <c r="C4399" s="4">
        <v>0.85171399999999997</v>
      </c>
      <c r="D4399" s="4">
        <v>-4.8935649999999997</v>
      </c>
      <c r="E4399" s="4">
        <v>-5.9598250000000004</v>
      </c>
      <c r="F4399" s="4">
        <v>-0.84209599999999996</v>
      </c>
      <c r="G4399" s="4">
        <v>-5.0553410000000003</v>
      </c>
      <c r="H4399" s="4" t="s">
        <v>5192</v>
      </c>
    </row>
    <row r="4400" spans="1:8">
      <c r="A4400" s="4">
        <v>5687</v>
      </c>
      <c r="B4400" s="4">
        <v>-6.7631009999999998</v>
      </c>
      <c r="C4400" s="4">
        <v>-0.15545600000000001</v>
      </c>
      <c r="D4400" s="4">
        <v>-2.3128009999999999</v>
      </c>
      <c r="E4400" s="4">
        <v>-7.7991799999999998</v>
      </c>
      <c r="F4400" s="4">
        <v>-2.0762839999999998</v>
      </c>
      <c r="G4400" s="4">
        <v>-4.7312180000000001</v>
      </c>
      <c r="H4400" s="4" t="s">
        <v>5193</v>
      </c>
    </row>
    <row r="4401" spans="1:8">
      <c r="A4401" s="4">
        <v>5688</v>
      </c>
      <c r="B4401" s="4">
        <v>5.0992050000000004</v>
      </c>
      <c r="C4401" s="4">
        <v>-3.6327410000000002</v>
      </c>
      <c r="D4401" s="4">
        <v>1.1281429999999999</v>
      </c>
      <c r="E4401" s="4">
        <v>4.8944260000000002</v>
      </c>
      <c r="F4401" s="4">
        <v>1.9090929999999999</v>
      </c>
      <c r="G4401" s="4">
        <v>-5.3948710000000002</v>
      </c>
      <c r="H4401" s="4" t="s">
        <v>5194</v>
      </c>
    </row>
    <row r="4402" spans="1:8">
      <c r="A4402" s="4">
        <v>5689</v>
      </c>
      <c r="B4402" s="4">
        <v>-2.12059</v>
      </c>
      <c r="C4402" s="4">
        <v>0.82387200000000005</v>
      </c>
      <c r="D4402" s="4">
        <v>-2.7010689999999999</v>
      </c>
      <c r="E4402" s="4">
        <v>-2.3408120000000001</v>
      </c>
      <c r="F4402" s="4">
        <v>-2.6781350000000002</v>
      </c>
      <c r="G4402" s="4">
        <v>0.39856200000000003</v>
      </c>
      <c r="H4402" s="4" t="s">
        <v>5195</v>
      </c>
    </row>
    <row r="4403" spans="1:8">
      <c r="A4403" s="4">
        <v>5690</v>
      </c>
      <c r="B4403" s="4">
        <v>1.4620869999999999</v>
      </c>
      <c r="C4403" s="4">
        <v>0.61943599999999999</v>
      </c>
      <c r="D4403" s="4">
        <v>-2.7665899999999999</v>
      </c>
      <c r="E4403" s="4">
        <v>0.25459100000000001</v>
      </c>
      <c r="F4403" s="4">
        <v>0.395007</v>
      </c>
      <c r="G4403" s="4">
        <v>-2.5288930000000001</v>
      </c>
      <c r="H4403" s="4" t="s">
        <v>5196</v>
      </c>
    </row>
    <row r="4404" spans="1:8">
      <c r="A4404" s="4">
        <v>5691</v>
      </c>
      <c r="B4404" s="4">
        <v>-0.71191400000000005</v>
      </c>
      <c r="C4404" s="4">
        <v>0.55581700000000001</v>
      </c>
      <c r="D4404" s="4">
        <v>-0.42838799999999999</v>
      </c>
      <c r="E4404" s="4">
        <v>1.846457</v>
      </c>
      <c r="F4404" s="4">
        <v>0.25817000000000001</v>
      </c>
      <c r="G4404" s="4">
        <v>0.71919500000000003</v>
      </c>
      <c r="H4404" s="4" t="s">
        <v>5197</v>
      </c>
    </row>
    <row r="4405" spans="1:8">
      <c r="A4405" s="4">
        <v>5692</v>
      </c>
      <c r="B4405" s="4">
        <v>-1.8413889999999999</v>
      </c>
      <c r="C4405" s="4">
        <v>0.25082700000000002</v>
      </c>
      <c r="D4405" s="4">
        <v>-0.49535400000000002</v>
      </c>
      <c r="E4405" s="4">
        <v>-0.34941100000000003</v>
      </c>
      <c r="F4405" s="4">
        <v>0.16524800000000001</v>
      </c>
      <c r="G4405" s="4">
        <v>-0.33932899999999999</v>
      </c>
      <c r="H4405" s="4" t="s">
        <v>5198</v>
      </c>
    </row>
    <row r="4406" spans="1:8">
      <c r="A4406" s="4">
        <v>5693</v>
      </c>
      <c r="B4406" s="4">
        <v>-3.0263040000000001</v>
      </c>
      <c r="C4406" s="4">
        <v>-0.21600800000000001</v>
      </c>
      <c r="D4406" s="4">
        <v>1.3552850000000001</v>
      </c>
      <c r="E4406" s="4">
        <v>-4.6669539999999996</v>
      </c>
      <c r="F4406" s="4">
        <v>-0.517069</v>
      </c>
      <c r="G4406" s="4">
        <v>1.074009</v>
      </c>
      <c r="H4406" s="4" t="s">
        <v>5199</v>
      </c>
    </row>
    <row r="4407" spans="1:8">
      <c r="A4407" s="4">
        <v>5694</v>
      </c>
      <c r="B4407" s="4">
        <v>-0.87321300000000002</v>
      </c>
      <c r="C4407" s="4">
        <v>1.2172069999999999</v>
      </c>
      <c r="D4407" s="4">
        <v>-1.959387</v>
      </c>
      <c r="E4407" s="4">
        <v>0.35226499999999999</v>
      </c>
      <c r="F4407" s="4">
        <v>0.39864300000000003</v>
      </c>
      <c r="G4407" s="4">
        <v>-2.6236389999999998</v>
      </c>
      <c r="H4407" s="4" t="s">
        <v>5200</v>
      </c>
    </row>
    <row r="4408" spans="1:8">
      <c r="A4408" s="4">
        <v>5695</v>
      </c>
      <c r="B4408" s="4">
        <v>-4.1824120000000002</v>
      </c>
      <c r="C4408" s="4">
        <v>2.8056030000000001</v>
      </c>
      <c r="D4408" s="4">
        <v>-3.0904189999999998</v>
      </c>
      <c r="E4408" s="4">
        <v>-1.0116700000000001</v>
      </c>
      <c r="F4408" s="4">
        <v>0.367504</v>
      </c>
      <c r="G4408" s="4">
        <v>-3.9192140000000002</v>
      </c>
      <c r="H4408" s="4" t="s">
        <v>5201</v>
      </c>
    </row>
    <row r="4409" spans="1:8">
      <c r="A4409" s="4">
        <v>5696</v>
      </c>
      <c r="B4409" s="4">
        <v>-0.206733</v>
      </c>
      <c r="C4409" s="4">
        <v>0.11758399999999999</v>
      </c>
      <c r="D4409" s="4">
        <v>-2.6233369999999998</v>
      </c>
      <c r="E4409" s="4">
        <v>0.93366099999999996</v>
      </c>
      <c r="F4409" s="4">
        <v>0.12642700000000001</v>
      </c>
      <c r="G4409" s="4">
        <v>-1.8710599999999999</v>
      </c>
      <c r="H4409" s="4" t="s">
        <v>5202</v>
      </c>
    </row>
    <row r="4410" spans="1:8">
      <c r="A4410" s="4">
        <v>5697</v>
      </c>
      <c r="B4410" s="4">
        <v>-2.9267409999999998</v>
      </c>
      <c r="C4410" s="4">
        <v>1.0492589999999999</v>
      </c>
      <c r="D4410" s="4">
        <v>-2.3009620000000002</v>
      </c>
      <c r="E4410" s="4">
        <v>0.38683499999999998</v>
      </c>
      <c r="F4410" s="4">
        <v>-2.3736489999999999</v>
      </c>
      <c r="G4410" s="4">
        <v>-2.0684140000000002</v>
      </c>
      <c r="H4410" s="4" t="s">
        <v>5203</v>
      </c>
    </row>
    <row r="4411" spans="1:8">
      <c r="A4411" s="4">
        <v>5698</v>
      </c>
      <c r="B4411" s="4">
        <v>1.042432</v>
      </c>
      <c r="C4411" s="4">
        <v>-0.58579000000000003</v>
      </c>
      <c r="D4411" s="4">
        <v>-1.4536690000000001</v>
      </c>
      <c r="E4411" s="4">
        <v>3.9037769999999998</v>
      </c>
      <c r="F4411" s="4">
        <v>0.45178099999999999</v>
      </c>
      <c r="G4411" s="4">
        <v>-2.6803780000000001</v>
      </c>
      <c r="H4411" s="4" t="s">
        <v>5204</v>
      </c>
    </row>
    <row r="4412" spans="1:8">
      <c r="A4412" s="4">
        <v>5699</v>
      </c>
      <c r="B4412" s="4">
        <v>-1.6266050000000001</v>
      </c>
      <c r="C4412" s="4">
        <v>5.7132000000000002E-2</v>
      </c>
      <c r="D4412" s="4">
        <v>1.298581</v>
      </c>
      <c r="E4412" s="4">
        <v>-2.6044100000000001</v>
      </c>
      <c r="F4412" s="4">
        <v>-1.1264430000000001</v>
      </c>
      <c r="G4412" s="4">
        <v>2.978062</v>
      </c>
      <c r="H4412" s="4" t="s">
        <v>5205</v>
      </c>
    </row>
    <row r="4413" spans="1:8">
      <c r="A4413" s="4">
        <v>5700</v>
      </c>
      <c r="B4413" s="4">
        <v>0.18184700000000001</v>
      </c>
      <c r="C4413" s="4">
        <v>-1.2175419999999999</v>
      </c>
      <c r="D4413" s="4">
        <v>2.4206940000000001</v>
      </c>
      <c r="E4413" s="4">
        <v>2.6046239999999998</v>
      </c>
      <c r="F4413" s="4">
        <v>3.4891839999999998</v>
      </c>
      <c r="G4413" s="4">
        <v>2.9093800000000001</v>
      </c>
      <c r="H4413" s="4" t="s">
        <v>5206</v>
      </c>
    </row>
    <row r="4414" spans="1:8">
      <c r="A4414" s="4">
        <v>5701</v>
      </c>
      <c r="B4414" s="4">
        <v>-1.8991830000000001</v>
      </c>
      <c r="C4414" s="4">
        <v>2.0470160000000002</v>
      </c>
      <c r="D4414" s="4">
        <v>-3.1639140000000001</v>
      </c>
      <c r="E4414" s="4">
        <v>-5.3667030000000002</v>
      </c>
      <c r="F4414" s="4">
        <v>-2.0083510000000002</v>
      </c>
      <c r="G4414" s="4">
        <v>-0.82996899999999996</v>
      </c>
      <c r="H4414" s="4" t="s">
        <v>5207</v>
      </c>
    </row>
    <row r="4415" spans="1:8">
      <c r="A4415" s="4">
        <v>5702</v>
      </c>
      <c r="B4415" s="4">
        <v>0.83923800000000004</v>
      </c>
      <c r="C4415" s="4">
        <v>1.200833</v>
      </c>
      <c r="D4415" s="4">
        <v>9.2497999999999997E-2</v>
      </c>
      <c r="E4415" s="4">
        <v>-3.9674489999999998</v>
      </c>
      <c r="F4415" s="4">
        <v>-2.3718729999999999</v>
      </c>
      <c r="G4415" s="4">
        <v>5.1048600000000004</v>
      </c>
      <c r="H4415" s="4" t="s">
        <v>5208</v>
      </c>
    </row>
    <row r="4416" spans="1:8">
      <c r="A4416" s="4">
        <v>5703</v>
      </c>
      <c r="B4416" s="4">
        <v>6.160393</v>
      </c>
      <c r="C4416" s="4">
        <v>0.462121</v>
      </c>
      <c r="D4416" s="4">
        <v>-2.407953</v>
      </c>
      <c r="E4416" s="4">
        <v>-0.61160599999999998</v>
      </c>
      <c r="F4416" s="4">
        <v>-2.1517390000000001</v>
      </c>
      <c r="G4416" s="4">
        <v>-0.64947500000000002</v>
      </c>
      <c r="H4416" s="4" t="s">
        <v>5209</v>
      </c>
    </row>
    <row r="4417" spans="1:8">
      <c r="A4417" s="4">
        <v>5704</v>
      </c>
      <c r="B4417" s="4">
        <v>0.81650299999999998</v>
      </c>
      <c r="C4417" s="4">
        <v>0.44295899999999999</v>
      </c>
      <c r="D4417" s="4">
        <v>-2.1382249999999998</v>
      </c>
      <c r="E4417" s="4">
        <v>-2.8138489999999998</v>
      </c>
      <c r="F4417" s="4">
        <v>0.96540099999999995</v>
      </c>
      <c r="G4417" s="4">
        <v>3.13062</v>
      </c>
      <c r="H4417" s="4" t="s">
        <v>5210</v>
      </c>
    </row>
    <row r="4418" spans="1:8">
      <c r="A4418" s="4">
        <v>5705</v>
      </c>
      <c r="B4418" s="4">
        <v>2.1349459999999998</v>
      </c>
      <c r="C4418" s="4">
        <v>1.839863</v>
      </c>
      <c r="D4418" s="4">
        <v>-1.5236860000000001</v>
      </c>
      <c r="E4418" s="4">
        <v>-5.8700000000000002E-3</v>
      </c>
      <c r="F4418" s="4">
        <v>1.8465720000000001</v>
      </c>
      <c r="G4418" s="4">
        <v>0.29535699999999998</v>
      </c>
      <c r="H4418" s="4" t="s">
        <v>5211</v>
      </c>
    </row>
    <row r="4419" spans="1:8">
      <c r="A4419" s="4">
        <v>5706</v>
      </c>
      <c r="B4419" s="4">
        <v>-4.893224</v>
      </c>
      <c r="C4419" s="4">
        <v>1.049226</v>
      </c>
      <c r="D4419" s="4">
        <v>-4.1959150000000003</v>
      </c>
      <c r="E4419" s="4">
        <v>-4.1495470000000001</v>
      </c>
      <c r="F4419" s="4">
        <v>-2.437703</v>
      </c>
      <c r="G4419" s="4">
        <v>-1.3379099999999999</v>
      </c>
      <c r="H4419" s="4" t="s">
        <v>5212</v>
      </c>
    </row>
    <row r="4420" spans="1:8">
      <c r="A4420" s="4">
        <v>5707</v>
      </c>
      <c r="B4420" s="4">
        <v>-10.843291000000001</v>
      </c>
      <c r="C4420" s="4">
        <v>-0.13534199999999999</v>
      </c>
      <c r="D4420" s="4">
        <v>2.0231129999999999</v>
      </c>
      <c r="E4420" s="4">
        <v>-7.0116230000000002</v>
      </c>
      <c r="F4420" s="4">
        <v>-0.87847900000000001</v>
      </c>
      <c r="G4420" s="4">
        <v>6.2130340000000004</v>
      </c>
      <c r="H4420" s="4" t="s">
        <v>5213</v>
      </c>
    </row>
    <row r="4421" spans="1:8">
      <c r="A4421" s="4">
        <v>5708</v>
      </c>
      <c r="B4421" s="4">
        <v>-1.2271749999999999</v>
      </c>
      <c r="C4421" s="4">
        <v>0.40850999999999998</v>
      </c>
      <c r="D4421" s="4">
        <v>-1.4179679999999999</v>
      </c>
      <c r="E4421" s="4">
        <v>1.1628350000000001</v>
      </c>
      <c r="F4421" s="4">
        <v>-1.736621</v>
      </c>
      <c r="G4421" s="4">
        <v>0.348912</v>
      </c>
      <c r="H4421" s="4" t="s">
        <v>5214</v>
      </c>
    </row>
    <row r="4422" spans="1:8">
      <c r="A4422" s="4">
        <v>5709</v>
      </c>
      <c r="B4422" s="4">
        <v>0.35166199999999997</v>
      </c>
      <c r="C4422" s="4">
        <v>0.93213199999999996</v>
      </c>
      <c r="D4422" s="4">
        <v>1.6688259999999999</v>
      </c>
      <c r="E4422" s="4">
        <v>-2.6324709999999998</v>
      </c>
      <c r="F4422" s="4">
        <v>1.8342069999999999</v>
      </c>
      <c r="G4422" s="4">
        <v>4.602849</v>
      </c>
      <c r="H4422" s="4" t="s">
        <v>5215</v>
      </c>
    </row>
    <row r="4423" spans="1:8">
      <c r="A4423" s="4">
        <v>5710</v>
      </c>
      <c r="B4423" s="4">
        <v>-1.932793</v>
      </c>
      <c r="C4423" s="4">
        <v>-1.0796809999999999</v>
      </c>
      <c r="D4423" s="4">
        <v>0.58846900000000002</v>
      </c>
      <c r="E4423" s="4">
        <v>-4.0084819999999999</v>
      </c>
      <c r="F4423" s="4">
        <v>-1.034651</v>
      </c>
      <c r="G4423" s="4">
        <v>3.7591139999999998</v>
      </c>
      <c r="H4423" s="4" t="s">
        <v>5216</v>
      </c>
    </row>
    <row r="4424" spans="1:8">
      <c r="A4424" s="4">
        <v>5711</v>
      </c>
      <c r="B4424" s="4">
        <v>1.6272740000000001</v>
      </c>
      <c r="C4424" s="4">
        <v>1.4075329999999999</v>
      </c>
      <c r="D4424" s="4">
        <v>0.39876299999999998</v>
      </c>
      <c r="E4424" s="4">
        <v>4.7561109999999998</v>
      </c>
      <c r="F4424" s="4">
        <v>0.84206800000000004</v>
      </c>
      <c r="G4424" s="4">
        <v>-0.83485399999999998</v>
      </c>
      <c r="H4424" s="4" t="s">
        <v>5217</v>
      </c>
    </row>
    <row r="4425" spans="1:8">
      <c r="A4425" s="4">
        <v>5712</v>
      </c>
      <c r="B4425" s="4">
        <v>0.37307099999999999</v>
      </c>
      <c r="C4425" s="4">
        <v>1.91737</v>
      </c>
      <c r="D4425" s="4">
        <v>4.0455540000000001</v>
      </c>
      <c r="E4425" s="4">
        <v>-4.2655570000000003</v>
      </c>
      <c r="F4425" s="4">
        <v>-1.802049</v>
      </c>
      <c r="G4425" s="4">
        <v>5.9859689999999999</v>
      </c>
      <c r="H4425" s="4" t="s">
        <v>5218</v>
      </c>
    </row>
    <row r="4426" spans="1:8">
      <c r="A4426" s="4">
        <v>5713</v>
      </c>
      <c r="B4426" s="4">
        <v>5.3666270000000003</v>
      </c>
      <c r="C4426" s="4">
        <v>-0.74432900000000002</v>
      </c>
      <c r="D4426" s="4">
        <v>-2.3283290000000001</v>
      </c>
      <c r="E4426" s="4">
        <v>6.8154999999999993E-2</v>
      </c>
      <c r="F4426" s="4">
        <v>-2.2072989999999999</v>
      </c>
      <c r="G4426" s="4">
        <v>2.4186130000000001</v>
      </c>
      <c r="H4426" s="4" t="s">
        <v>5219</v>
      </c>
    </row>
    <row r="4427" spans="1:8">
      <c r="A4427" s="4">
        <v>5714</v>
      </c>
      <c r="B4427" s="4">
        <v>0.38482499999999997</v>
      </c>
      <c r="C4427" s="4">
        <v>-0.61148899999999995</v>
      </c>
      <c r="D4427" s="4">
        <v>9.0684920000000009</v>
      </c>
      <c r="E4427" s="4">
        <v>-4.6694069999999996</v>
      </c>
      <c r="F4427" s="4">
        <v>-1.3946959999999999</v>
      </c>
      <c r="G4427" s="4">
        <v>6.9942250000000001</v>
      </c>
      <c r="H4427" s="4" t="s">
        <v>5220</v>
      </c>
    </row>
    <row r="4428" spans="1:8">
      <c r="A4428" s="4">
        <v>5715</v>
      </c>
      <c r="B4428" s="4">
        <v>3.4455779999999998</v>
      </c>
      <c r="C4428" s="4">
        <v>0.18008299999999999</v>
      </c>
      <c r="D4428" s="4">
        <v>0.83619500000000002</v>
      </c>
      <c r="E4428" s="4">
        <v>2.6767430000000001</v>
      </c>
      <c r="F4428" s="4">
        <v>-0.491836</v>
      </c>
      <c r="G4428" s="4">
        <v>0.39121800000000001</v>
      </c>
      <c r="H4428" s="4" t="s">
        <v>5221</v>
      </c>
    </row>
    <row r="4429" spans="1:8">
      <c r="A4429" s="4">
        <v>5716</v>
      </c>
      <c r="B4429" s="4">
        <v>6.9828960000000002</v>
      </c>
      <c r="C4429" s="4">
        <v>-7.171532</v>
      </c>
      <c r="D4429" s="4">
        <v>-4.5975419999999998</v>
      </c>
      <c r="E4429" s="4">
        <v>-5.5221669999999996</v>
      </c>
      <c r="F4429" s="4">
        <v>-4.1821929999999998</v>
      </c>
      <c r="G4429" s="4">
        <v>-11.743453000000001</v>
      </c>
      <c r="H4429" s="4" t="s">
        <v>5222</v>
      </c>
    </row>
    <row r="4430" spans="1:8">
      <c r="A4430" s="4">
        <v>5717</v>
      </c>
      <c r="B4430" s="4">
        <v>-1.0978060000000001</v>
      </c>
      <c r="C4430" s="4">
        <v>1.876031</v>
      </c>
      <c r="D4430" s="4">
        <v>-0.97329200000000005</v>
      </c>
      <c r="E4430" s="4">
        <v>0.90096299999999996</v>
      </c>
      <c r="F4430" s="4">
        <v>1.4031549999999999</v>
      </c>
      <c r="G4430" s="4">
        <v>2.3133699999999999</v>
      </c>
      <c r="H4430" s="4" t="s">
        <v>5223</v>
      </c>
    </row>
    <row r="4431" spans="1:8">
      <c r="A4431" s="4">
        <v>5718</v>
      </c>
      <c r="B4431" s="4">
        <v>4.2810480000000002</v>
      </c>
      <c r="C4431" s="4">
        <v>-1.856636</v>
      </c>
      <c r="D4431" s="4">
        <v>5.7517589999999998</v>
      </c>
      <c r="E4431" s="4">
        <v>-6.9253780000000003</v>
      </c>
      <c r="F4431" s="4">
        <v>-3.1799430000000002</v>
      </c>
      <c r="G4431" s="4">
        <v>6.5042309999999999</v>
      </c>
      <c r="H4431" s="4" t="s">
        <v>5224</v>
      </c>
    </row>
    <row r="4432" spans="1:8">
      <c r="A4432" s="4">
        <v>5719</v>
      </c>
      <c r="B4432" s="4">
        <v>3.5996229999999998</v>
      </c>
      <c r="C4432" s="4">
        <v>-3.4436629999999999</v>
      </c>
      <c r="D4432" s="4">
        <v>2.9353549999999999</v>
      </c>
      <c r="E4432" s="4">
        <v>-4.5758130000000001</v>
      </c>
      <c r="F4432" s="4">
        <v>-1.3185960000000001</v>
      </c>
      <c r="G4432" s="4">
        <v>-0.94103300000000001</v>
      </c>
      <c r="H4432" s="4" t="s">
        <v>5225</v>
      </c>
    </row>
    <row r="4433" spans="1:8">
      <c r="A4433" s="4">
        <v>5720</v>
      </c>
      <c r="B4433" s="4">
        <v>-3.600082</v>
      </c>
      <c r="C4433" s="4">
        <v>-0.55605800000000005</v>
      </c>
      <c r="D4433" s="4">
        <v>3.7338119999999999</v>
      </c>
      <c r="E4433" s="4">
        <v>2.4751069999999999</v>
      </c>
      <c r="F4433" s="4">
        <v>5.2484609999999998</v>
      </c>
      <c r="G4433" s="4">
        <v>6.0013740000000002</v>
      </c>
      <c r="H4433" s="4" t="s">
        <v>5226</v>
      </c>
    </row>
    <row r="4434" spans="1:8">
      <c r="A4434" s="4">
        <v>5721</v>
      </c>
      <c r="B4434" s="4">
        <v>-4.8071070000000002</v>
      </c>
      <c r="C4434" s="4">
        <v>1.048699</v>
      </c>
      <c r="D4434" s="4">
        <v>2.434034</v>
      </c>
      <c r="E4434" s="4">
        <v>-5.712078</v>
      </c>
      <c r="F4434" s="4">
        <v>-2.5983900000000002</v>
      </c>
      <c r="G4434" s="4">
        <v>0.46676499999999999</v>
      </c>
      <c r="H4434" s="4" t="s">
        <v>5227</v>
      </c>
    </row>
    <row r="4435" spans="1:8">
      <c r="A4435" s="4">
        <v>5722</v>
      </c>
      <c r="B4435" s="4">
        <v>-2.854155</v>
      </c>
      <c r="C4435" s="4">
        <v>-0.34879700000000002</v>
      </c>
      <c r="D4435" s="4">
        <v>2.4557039999999999</v>
      </c>
      <c r="E4435" s="4">
        <v>-2.3627440000000002</v>
      </c>
      <c r="F4435" s="4">
        <v>-4.1821929999999998</v>
      </c>
      <c r="G4435" s="4">
        <v>1.735487</v>
      </c>
      <c r="H4435" s="4" t="s">
        <v>5228</v>
      </c>
    </row>
    <row r="4436" spans="1:8">
      <c r="A4436" s="4">
        <v>5723</v>
      </c>
      <c r="B4436" s="4">
        <v>-6.5369460000000004</v>
      </c>
      <c r="C4436" s="4">
        <v>-5.0817000000000001E-2</v>
      </c>
      <c r="D4436" s="4">
        <v>1.2203569999999999</v>
      </c>
      <c r="E4436" s="4">
        <v>-6.1649139999999996</v>
      </c>
      <c r="F4436" s="4">
        <v>-3.1551960000000001</v>
      </c>
      <c r="G4436" s="4">
        <v>1.287174</v>
      </c>
      <c r="H4436" s="4" t="s">
        <v>5229</v>
      </c>
    </row>
    <row r="4437" spans="1:8">
      <c r="A4437" s="4">
        <v>5724</v>
      </c>
      <c r="B4437" s="4">
        <v>-1.675608</v>
      </c>
      <c r="C4437" s="4">
        <v>0.65654199999999996</v>
      </c>
      <c r="D4437" s="4">
        <v>-2.9460320000000002</v>
      </c>
      <c r="E4437" s="4">
        <v>-1.0478499999999999</v>
      </c>
      <c r="F4437" s="4">
        <v>-3.1428229999999999</v>
      </c>
      <c r="G4437" s="4">
        <v>1.3334159999999999</v>
      </c>
      <c r="H4437" s="4" t="s">
        <v>5230</v>
      </c>
    </row>
    <row r="4438" spans="1:8">
      <c r="A4438" s="4">
        <v>5725</v>
      </c>
      <c r="B4438" s="4">
        <v>-0.19808200000000001</v>
      </c>
      <c r="C4438" s="4">
        <v>0.60746800000000001</v>
      </c>
      <c r="D4438" s="4">
        <v>-3.3502839999999998</v>
      </c>
      <c r="E4438" s="4">
        <v>2.611834</v>
      </c>
      <c r="F4438" s="4">
        <v>-0.38783899999999999</v>
      </c>
      <c r="G4438" s="4">
        <v>-1.787393</v>
      </c>
      <c r="H4438" s="4" t="s">
        <v>5231</v>
      </c>
    </row>
    <row r="4439" spans="1:8">
      <c r="A4439" s="4">
        <v>5726</v>
      </c>
      <c r="B4439" s="4">
        <v>3.470593</v>
      </c>
      <c r="C4439" s="4">
        <v>-2.110957</v>
      </c>
      <c r="D4439" s="4">
        <v>2.7097329999999999</v>
      </c>
      <c r="E4439" s="4">
        <v>-1.7908040000000001</v>
      </c>
      <c r="F4439" s="4">
        <v>0.55327300000000001</v>
      </c>
      <c r="G4439" s="4">
        <v>3.0664880000000001</v>
      </c>
      <c r="H4439" s="4" t="s">
        <v>5232</v>
      </c>
    </row>
    <row r="4440" spans="1:8">
      <c r="A4440" s="4">
        <v>5727</v>
      </c>
      <c r="B4440" s="4">
        <v>0.61895500000000003</v>
      </c>
      <c r="C4440" s="4">
        <v>-3.905351</v>
      </c>
      <c r="D4440" s="4">
        <v>0.96742499999999998</v>
      </c>
      <c r="E4440" s="4">
        <v>1.2598400000000001</v>
      </c>
      <c r="F4440" s="4">
        <v>1.2138329999999999</v>
      </c>
      <c r="G4440" s="4">
        <v>2.4322629999999998</v>
      </c>
      <c r="H4440" s="4" t="s">
        <v>5233</v>
      </c>
    </row>
    <row r="4441" spans="1:8">
      <c r="A4441" s="4">
        <v>5728</v>
      </c>
      <c r="B4441" s="4">
        <v>-7.8343290000000003</v>
      </c>
      <c r="C4441" s="4">
        <v>0.37793300000000002</v>
      </c>
      <c r="D4441" s="4">
        <v>-4.1641969999999997</v>
      </c>
      <c r="E4441" s="4">
        <v>-6.5473480000000004</v>
      </c>
      <c r="F4441" s="4">
        <v>-3.3091819999999998</v>
      </c>
      <c r="G4441" s="4">
        <v>-3.301285</v>
      </c>
      <c r="H4441" s="4" t="s">
        <v>5234</v>
      </c>
    </row>
    <row r="4442" spans="1:8">
      <c r="A4442" s="4">
        <v>5729</v>
      </c>
      <c r="B4442" s="4">
        <v>11.964826</v>
      </c>
      <c r="C4442" s="4">
        <v>-7.8762639999999999</v>
      </c>
      <c r="D4442" s="4">
        <v>-5.8916329999999997</v>
      </c>
      <c r="E4442" s="4">
        <v>2.0992289999999998</v>
      </c>
      <c r="F4442" s="4">
        <v>0.62880400000000003</v>
      </c>
      <c r="G4442" s="4">
        <v>-9.2130539999999996</v>
      </c>
      <c r="H4442" s="4" t="s">
        <v>5235</v>
      </c>
    </row>
    <row r="4443" spans="1:8">
      <c r="A4443" s="4">
        <v>5730</v>
      </c>
      <c r="B4443" s="4">
        <v>5.1480240000000004</v>
      </c>
      <c r="C4443" s="4">
        <v>-0.90133700000000005</v>
      </c>
      <c r="D4443" s="4">
        <v>-4.3394339999999998</v>
      </c>
      <c r="E4443" s="4">
        <v>-3.5085359999999999</v>
      </c>
      <c r="F4443" s="4">
        <v>-1.7139770000000001</v>
      </c>
      <c r="G4443" s="4">
        <v>-3.7791510000000001</v>
      </c>
      <c r="H4443" s="4" t="s">
        <v>5236</v>
      </c>
    </row>
    <row r="4444" spans="1:8">
      <c r="A4444" s="4">
        <v>5731</v>
      </c>
      <c r="B4444" s="4">
        <v>-12.983333</v>
      </c>
      <c r="C4444" s="4">
        <v>-0.25029099999999999</v>
      </c>
      <c r="D4444" s="4">
        <v>-7.0776050000000001</v>
      </c>
      <c r="E4444" s="4">
        <v>-7.4578709999999999</v>
      </c>
      <c r="F4444" s="4">
        <v>-2.5736439999999998</v>
      </c>
      <c r="G4444" s="4">
        <v>-12.18472</v>
      </c>
      <c r="H4444" s="4" t="s">
        <v>5237</v>
      </c>
    </row>
    <row r="4445" spans="1:8">
      <c r="A4445" s="4">
        <v>5732</v>
      </c>
      <c r="B4445" s="4">
        <v>-0.15043500000000001</v>
      </c>
      <c r="C4445" s="4">
        <v>-4.6374589999999998</v>
      </c>
      <c r="D4445" s="4">
        <v>-9.3693670000000004</v>
      </c>
      <c r="E4445" s="4">
        <v>0.50032900000000002</v>
      </c>
      <c r="F4445" s="4">
        <v>6.1166309999999999</v>
      </c>
      <c r="G4445" s="4">
        <v>-10.390485999999999</v>
      </c>
      <c r="H4445" s="4" t="s">
        <v>5238</v>
      </c>
    </row>
    <row r="4446" spans="1:8">
      <c r="A4446" s="4">
        <v>5733</v>
      </c>
      <c r="B4446" s="4">
        <v>-1.7754909999999999</v>
      </c>
      <c r="C4446" s="4">
        <v>-0.84076099999999998</v>
      </c>
      <c r="D4446" s="4">
        <v>-3.5688559999999998</v>
      </c>
      <c r="E4446" s="4">
        <v>-0.95261799999999996</v>
      </c>
      <c r="F4446" s="4">
        <v>-0.79802300000000004</v>
      </c>
      <c r="G4446" s="4">
        <v>-4.2354060000000002</v>
      </c>
      <c r="H4446" s="4" t="s">
        <v>5239</v>
      </c>
    </row>
    <row r="4447" spans="1:8">
      <c r="A4447" s="4">
        <v>5734</v>
      </c>
      <c r="B4447" s="4">
        <v>-2.228316</v>
      </c>
      <c r="C4447" s="4">
        <v>1.4563079999999999</v>
      </c>
      <c r="D4447" s="4">
        <v>-4.3770870000000004</v>
      </c>
      <c r="E4447" s="4">
        <v>-0.32822699999999999</v>
      </c>
      <c r="F4447" s="4">
        <v>-0.37878299999999998</v>
      </c>
      <c r="G4447" s="4">
        <v>-3.9291719999999999</v>
      </c>
      <c r="H4447" s="4" t="s">
        <v>5240</v>
      </c>
    </row>
    <row r="4448" spans="1:8">
      <c r="A4448" s="4">
        <v>5735</v>
      </c>
      <c r="B4448" s="4">
        <v>-0.50853000000000004</v>
      </c>
      <c r="C4448" s="4">
        <v>1.6732089999999999</v>
      </c>
      <c r="D4448" s="4">
        <v>1.0627150000000001</v>
      </c>
      <c r="E4448" s="4">
        <v>-1.28223</v>
      </c>
      <c r="F4448" s="4">
        <v>-0.73987499999999995</v>
      </c>
      <c r="G4448" s="4">
        <v>-0.14658399999999999</v>
      </c>
      <c r="H4448" s="4" t="s">
        <v>5241</v>
      </c>
    </row>
    <row r="4449" spans="1:8">
      <c r="A4449" s="4">
        <v>5736</v>
      </c>
      <c r="B4449" s="4">
        <v>-0.78169100000000002</v>
      </c>
      <c r="C4449" s="4">
        <v>1.4123829999999999</v>
      </c>
      <c r="D4449" s="4">
        <v>-1.9604630000000001</v>
      </c>
      <c r="E4449" s="4">
        <v>1.865119</v>
      </c>
      <c r="F4449" s="4">
        <v>0.93886899999999995</v>
      </c>
      <c r="G4449" s="4">
        <v>-1.670979</v>
      </c>
      <c r="H4449" s="4" t="s">
        <v>5242</v>
      </c>
    </row>
    <row r="4450" spans="1:8">
      <c r="A4450" s="4">
        <v>5737</v>
      </c>
      <c r="B4450" s="4">
        <v>-6.4700000000000001E-4</v>
      </c>
      <c r="C4450" s="4">
        <v>-0.374083</v>
      </c>
      <c r="D4450" s="4">
        <v>-0.66929400000000006</v>
      </c>
      <c r="E4450" s="4">
        <v>-0.241089</v>
      </c>
      <c r="F4450" s="4">
        <v>-0.18743399999999999</v>
      </c>
      <c r="G4450" s="4">
        <v>1.1870560000000001</v>
      </c>
      <c r="H4450" s="4" t="s">
        <v>5243</v>
      </c>
    </row>
    <row r="4451" spans="1:8">
      <c r="A4451" s="4">
        <v>5738</v>
      </c>
      <c r="B4451" s="4">
        <v>-2.3482249999999998</v>
      </c>
      <c r="C4451" s="4">
        <v>2.7141259999999998</v>
      </c>
      <c r="D4451" s="4">
        <v>-1.457978</v>
      </c>
      <c r="E4451" s="4">
        <v>-2.7354059999999998</v>
      </c>
      <c r="F4451" s="4">
        <v>-0.37287700000000001</v>
      </c>
      <c r="G4451" s="4">
        <v>0.61510699999999996</v>
      </c>
      <c r="H4451" s="4" t="s">
        <v>5244</v>
      </c>
    </row>
    <row r="4452" spans="1:8">
      <c r="A4452" s="4">
        <v>5739</v>
      </c>
      <c r="B4452" s="4">
        <v>-1.8470759999999999</v>
      </c>
      <c r="C4452" s="4">
        <v>1.1055410000000001</v>
      </c>
      <c r="D4452" s="4">
        <v>-5.5845940000000001</v>
      </c>
      <c r="E4452" s="4">
        <v>2.238829</v>
      </c>
      <c r="F4452" s="4">
        <v>0.27798299999999998</v>
      </c>
      <c r="G4452" s="4">
        <v>-4.4209849999999999</v>
      </c>
      <c r="H4452" s="4" t="s">
        <v>5245</v>
      </c>
    </row>
    <row r="4453" spans="1:8">
      <c r="A4453" s="4">
        <v>5740</v>
      </c>
      <c r="B4453" s="4">
        <v>2.7390620000000001</v>
      </c>
      <c r="C4453" s="4">
        <v>0.25681900000000002</v>
      </c>
      <c r="D4453" s="4">
        <v>1.6353709999999999</v>
      </c>
      <c r="E4453" s="4">
        <v>3.5251450000000002</v>
      </c>
      <c r="F4453" s="4">
        <v>1.6589510000000001</v>
      </c>
      <c r="G4453" s="4">
        <v>1.779677</v>
      </c>
      <c r="H4453" s="4" t="s">
        <v>5246</v>
      </c>
    </row>
    <row r="4454" spans="1:8">
      <c r="A4454" s="4">
        <v>5741</v>
      </c>
      <c r="B4454" s="4">
        <v>-0.183139</v>
      </c>
      <c r="C4454" s="4">
        <v>0.80071899999999996</v>
      </c>
      <c r="D4454" s="4">
        <v>2.0592440000000001</v>
      </c>
      <c r="E4454" s="4">
        <v>-1.8173859999999999</v>
      </c>
      <c r="F4454" s="4">
        <v>-1.144153</v>
      </c>
      <c r="G4454" s="4">
        <v>1.710826</v>
      </c>
      <c r="H4454" s="4" t="s">
        <v>5247</v>
      </c>
    </row>
    <row r="4455" spans="1:8">
      <c r="A4455" s="4">
        <v>5742</v>
      </c>
      <c r="B4455" s="4">
        <v>-3.2228330000000001</v>
      </c>
      <c r="C4455" s="4">
        <v>1.7840910000000001</v>
      </c>
      <c r="D4455" s="4">
        <v>-2.9131939999999998</v>
      </c>
      <c r="E4455" s="4">
        <v>-1.720782</v>
      </c>
      <c r="F4455" s="4">
        <v>-0.97415799999999997</v>
      </c>
      <c r="G4455" s="4">
        <v>6.228E-3</v>
      </c>
      <c r="H4455" s="4" t="s">
        <v>5248</v>
      </c>
    </row>
    <row r="4456" spans="1:8">
      <c r="A4456" s="4">
        <v>5743</v>
      </c>
      <c r="B4456" s="4">
        <v>7.6592919999999998</v>
      </c>
      <c r="C4456" s="4">
        <v>0.159918</v>
      </c>
      <c r="D4456" s="4">
        <v>2.3733430000000002</v>
      </c>
      <c r="E4456" s="4">
        <v>11.393041</v>
      </c>
      <c r="F4456" s="4">
        <v>3.9107620000000001</v>
      </c>
      <c r="G4456" s="4">
        <v>2.5480330000000002</v>
      </c>
      <c r="H4456" s="4" t="s">
        <v>5249</v>
      </c>
    </row>
    <row r="4457" spans="1:8">
      <c r="A4457" s="4">
        <v>5744</v>
      </c>
      <c r="B4457" s="4">
        <v>-4.6490960000000001</v>
      </c>
      <c r="C4457" s="4">
        <v>1.1089279999999999</v>
      </c>
      <c r="D4457" s="4">
        <v>-3.5307330000000001</v>
      </c>
      <c r="E4457" s="4">
        <v>-1.769225</v>
      </c>
      <c r="F4457" s="4">
        <v>-0.17780799999999999</v>
      </c>
      <c r="G4457" s="4">
        <v>-3.865275</v>
      </c>
      <c r="H4457" s="4" t="s">
        <v>5250</v>
      </c>
    </row>
    <row r="4458" spans="1:8">
      <c r="A4458" s="4">
        <v>5745</v>
      </c>
      <c r="B4458" s="4">
        <v>0.79723100000000002</v>
      </c>
      <c r="C4458" s="4">
        <v>-0.23589299999999999</v>
      </c>
      <c r="D4458" s="4">
        <v>-4.4522110000000001</v>
      </c>
      <c r="E4458" s="4">
        <v>0.35920000000000002</v>
      </c>
      <c r="F4458" s="4">
        <v>1.19103</v>
      </c>
      <c r="G4458" s="4">
        <v>-3.7420270000000002</v>
      </c>
      <c r="H4458" s="4" t="s">
        <v>5251</v>
      </c>
    </row>
    <row r="4459" spans="1:8">
      <c r="A4459" s="4">
        <v>5746</v>
      </c>
      <c r="B4459" s="4">
        <v>-1.8897079999999999</v>
      </c>
      <c r="C4459" s="4">
        <v>0.62054100000000001</v>
      </c>
      <c r="D4459" s="4">
        <v>-1.6748510000000001</v>
      </c>
      <c r="E4459" s="4">
        <v>-3.5352100000000002</v>
      </c>
      <c r="F4459" s="4">
        <v>-1.0847899999999999</v>
      </c>
      <c r="G4459" s="4">
        <v>5.4358999999999998E-2</v>
      </c>
      <c r="H4459" s="4" t="s">
        <v>5252</v>
      </c>
    </row>
    <row r="4460" spans="1:8">
      <c r="A4460" s="4">
        <v>5747</v>
      </c>
      <c r="B4460" s="4">
        <v>-2.3238780000000001</v>
      </c>
      <c r="C4460" s="4">
        <v>-0.87038499999999996</v>
      </c>
      <c r="D4460" s="4">
        <v>-2.2427950000000001</v>
      </c>
      <c r="E4460" s="4">
        <v>-1.50586</v>
      </c>
      <c r="F4460" s="4">
        <v>-8.2791000000000003E-2</v>
      </c>
      <c r="G4460" s="4">
        <v>-1.4708060000000001</v>
      </c>
      <c r="H4460" s="4" t="s">
        <v>5253</v>
      </c>
    </row>
    <row r="4461" spans="1:8">
      <c r="A4461" s="4">
        <v>5748</v>
      </c>
      <c r="B4461" s="4">
        <v>-0.48835600000000001</v>
      </c>
      <c r="C4461" s="4">
        <v>0.23046700000000001</v>
      </c>
      <c r="D4461" s="4">
        <v>-2.3263660000000002</v>
      </c>
      <c r="E4461" s="4">
        <v>2.9177170000000001</v>
      </c>
      <c r="F4461" s="4">
        <v>0.66892399999999996</v>
      </c>
      <c r="G4461" s="4">
        <v>-1.7145010000000001</v>
      </c>
      <c r="H4461" s="4" t="s">
        <v>5254</v>
      </c>
    </row>
    <row r="4462" spans="1:8">
      <c r="A4462" s="4">
        <v>5749</v>
      </c>
      <c r="B4462" s="4">
        <v>-4.3952119999999999</v>
      </c>
      <c r="C4462" s="4">
        <v>0.20618700000000001</v>
      </c>
      <c r="D4462" s="4">
        <v>-2.790788</v>
      </c>
      <c r="E4462" s="4">
        <v>-1.819974</v>
      </c>
      <c r="F4462" s="4">
        <v>1.353343</v>
      </c>
      <c r="G4462" s="4">
        <v>-7.2811709999999996</v>
      </c>
      <c r="H4462" s="4" t="s">
        <v>5255</v>
      </c>
    </row>
    <row r="4463" spans="1:8">
      <c r="A4463" s="4">
        <v>5750</v>
      </c>
      <c r="B4463" s="4">
        <v>-1.2656050000000001</v>
      </c>
      <c r="C4463" s="4">
        <v>-0.10585700000000001</v>
      </c>
      <c r="D4463" s="4">
        <v>0.81528</v>
      </c>
      <c r="E4463" s="4">
        <v>-0.144875</v>
      </c>
      <c r="F4463" s="4">
        <v>-0.90889799999999998</v>
      </c>
      <c r="G4463" s="4">
        <v>1.301288</v>
      </c>
      <c r="H4463" s="4" t="s">
        <v>5256</v>
      </c>
    </row>
    <row r="4464" spans="1:8">
      <c r="A4464" s="4">
        <v>5751</v>
      </c>
      <c r="B4464" s="4">
        <v>2.1052209999999998</v>
      </c>
      <c r="C4464" s="4">
        <v>-0.35064200000000001</v>
      </c>
      <c r="D4464" s="4">
        <v>0.11522399999999999</v>
      </c>
      <c r="E4464" s="4">
        <v>2.292627</v>
      </c>
      <c r="F4464" s="4">
        <v>1.396361</v>
      </c>
      <c r="G4464" s="4">
        <v>0.54826799999999998</v>
      </c>
      <c r="H4464" s="4" t="s">
        <v>5257</v>
      </c>
    </row>
    <row r="4465" spans="1:8">
      <c r="A4465" s="4">
        <v>5752</v>
      </c>
      <c r="B4465" s="4">
        <v>3.6335009999999999</v>
      </c>
      <c r="C4465" s="4">
        <v>-1.7236610000000001</v>
      </c>
      <c r="D4465" s="4">
        <v>-2.3131919999999999</v>
      </c>
      <c r="E4465" s="4">
        <v>2.295067</v>
      </c>
      <c r="F4465" s="4">
        <v>-0.91835599999999995</v>
      </c>
      <c r="G4465" s="4">
        <v>-3.5660120000000002</v>
      </c>
      <c r="H4465" s="4" t="s">
        <v>5258</v>
      </c>
    </row>
    <row r="4466" spans="1:8">
      <c r="A4466" s="4">
        <v>5753</v>
      </c>
      <c r="B4466" s="4">
        <v>4.3297569999999999</v>
      </c>
      <c r="C4466" s="4">
        <v>-0.91839400000000004</v>
      </c>
      <c r="D4466" s="4">
        <v>-2.8937080000000002</v>
      </c>
      <c r="E4466" s="4">
        <v>1.8996569999999999</v>
      </c>
      <c r="F4466" s="4">
        <v>-0.166574</v>
      </c>
      <c r="G4466" s="4">
        <v>-2.5991379999999999</v>
      </c>
      <c r="H4466" s="4" t="s">
        <v>5259</v>
      </c>
    </row>
    <row r="4467" spans="1:8">
      <c r="A4467" s="4">
        <v>5754</v>
      </c>
      <c r="B4467" s="4">
        <v>1.746934</v>
      </c>
      <c r="C4467" s="4">
        <v>-1.4669049999999999</v>
      </c>
      <c r="D4467" s="4">
        <v>2.5445679999999999</v>
      </c>
      <c r="E4467" s="4">
        <v>-7.2868000000000002E-2</v>
      </c>
      <c r="F4467" s="4">
        <v>-0.25270199999999998</v>
      </c>
      <c r="G4467" s="4">
        <v>1.418164</v>
      </c>
      <c r="H4467" s="4" t="s">
        <v>5260</v>
      </c>
    </row>
    <row r="4468" spans="1:8">
      <c r="A4468" s="4">
        <v>5755</v>
      </c>
      <c r="B4468" s="4">
        <v>1.556524</v>
      </c>
      <c r="C4468" s="4">
        <v>-1.3111710000000001</v>
      </c>
      <c r="D4468" s="4">
        <v>4.8522999999999997E-2</v>
      </c>
      <c r="E4468" s="4">
        <v>-3.020642</v>
      </c>
      <c r="F4468" s="4">
        <v>-1.3960699999999999</v>
      </c>
      <c r="G4468" s="4">
        <v>1.0584420000000001</v>
      </c>
      <c r="H4468" s="4" t="s">
        <v>5261</v>
      </c>
    </row>
    <row r="4469" spans="1:8">
      <c r="A4469" s="4">
        <v>5756</v>
      </c>
      <c r="B4469" s="4">
        <v>1.4334499999999999</v>
      </c>
      <c r="C4469" s="4">
        <v>-1.107062</v>
      </c>
      <c r="D4469" s="4">
        <v>4.3210999999999999E-2</v>
      </c>
      <c r="E4469" s="4">
        <v>0.90206799999999998</v>
      </c>
      <c r="F4469" s="4">
        <v>0.68347500000000005</v>
      </c>
      <c r="G4469" s="4">
        <v>-0.95329399999999997</v>
      </c>
      <c r="H4469" s="4" t="s">
        <v>5262</v>
      </c>
    </row>
    <row r="4470" spans="1:8">
      <c r="A4470" s="4">
        <v>5757</v>
      </c>
      <c r="B4470" s="4">
        <v>3.160428</v>
      </c>
      <c r="C4470" s="4">
        <v>0.23138400000000001</v>
      </c>
      <c r="D4470" s="4">
        <v>4.063993</v>
      </c>
      <c r="E4470" s="4">
        <v>0.78856599999999999</v>
      </c>
      <c r="F4470" s="4">
        <v>0.96376700000000004</v>
      </c>
      <c r="G4470" s="4">
        <v>2.7251069999999999</v>
      </c>
      <c r="H4470" s="4" t="s">
        <v>5263</v>
      </c>
    </row>
    <row r="4471" spans="1:8">
      <c r="A4471" s="4">
        <v>5758</v>
      </c>
      <c r="B4471" s="4">
        <v>-0.519818</v>
      </c>
      <c r="C4471" s="4">
        <v>-1.0031220000000001</v>
      </c>
      <c r="D4471" s="4">
        <v>-1.408682</v>
      </c>
      <c r="E4471" s="4">
        <v>-0.31035099999999999</v>
      </c>
      <c r="F4471" s="4">
        <v>0.49552800000000002</v>
      </c>
      <c r="G4471" s="4">
        <v>-1.3728560000000001</v>
      </c>
      <c r="H4471" s="4" t="s">
        <v>5264</v>
      </c>
    </row>
    <row r="4472" spans="1:8">
      <c r="A4472" s="4">
        <v>5759</v>
      </c>
      <c r="B4472" s="4">
        <v>6.2008229999999998</v>
      </c>
      <c r="C4472" s="4">
        <v>-2.16953</v>
      </c>
      <c r="D4472" s="4">
        <v>0.87330799999999997</v>
      </c>
      <c r="E4472" s="4">
        <v>1.4367589999999999</v>
      </c>
      <c r="F4472" s="4">
        <v>1.5650569999999999</v>
      </c>
      <c r="G4472" s="4">
        <v>-1.6067629999999999</v>
      </c>
      <c r="H4472" s="4" t="s">
        <v>5265</v>
      </c>
    </row>
    <row r="4473" spans="1:8">
      <c r="A4473" s="4">
        <v>5760</v>
      </c>
      <c r="B4473" s="4">
        <v>-0.41195300000000001</v>
      </c>
      <c r="C4473" s="4">
        <v>-0.72552499999999998</v>
      </c>
      <c r="D4473" s="4">
        <v>-0.86154900000000001</v>
      </c>
      <c r="E4473" s="4">
        <v>-0.33833600000000003</v>
      </c>
      <c r="F4473" s="4">
        <v>-0.468304</v>
      </c>
      <c r="G4473" s="4">
        <v>-0.87784499999999999</v>
      </c>
      <c r="H4473" s="4" t="s">
        <v>5266</v>
      </c>
    </row>
    <row r="4474" spans="1:8">
      <c r="A4474" s="4">
        <v>5761</v>
      </c>
      <c r="B4474" s="4">
        <v>-0.15868299999999999</v>
      </c>
      <c r="C4474" s="4">
        <v>0.83862499999999995</v>
      </c>
      <c r="D4474" s="4">
        <v>-0.47607699999999997</v>
      </c>
      <c r="E4474" s="4">
        <v>0.78876900000000005</v>
      </c>
      <c r="F4474" s="4">
        <v>-0.49119099999999999</v>
      </c>
      <c r="G4474" s="4">
        <v>-0.81837400000000005</v>
      </c>
      <c r="H4474" s="4" t="s">
        <v>5267</v>
      </c>
    </row>
    <row r="4475" spans="1:8">
      <c r="A4475" s="4">
        <v>5762</v>
      </c>
      <c r="B4475" s="4">
        <v>-3.8584320000000001</v>
      </c>
      <c r="C4475" s="4">
        <v>2.9944869999999999</v>
      </c>
      <c r="D4475" s="4">
        <v>-1.036778</v>
      </c>
      <c r="E4475" s="4">
        <v>-7.6974000000000001E-2</v>
      </c>
      <c r="F4475" s="4">
        <v>-0.19253600000000001</v>
      </c>
      <c r="G4475" s="4">
        <v>-1.2729950000000001</v>
      </c>
      <c r="H4475" s="4" t="s">
        <v>5268</v>
      </c>
    </row>
    <row r="4476" spans="1:8">
      <c r="A4476" s="4">
        <v>5763</v>
      </c>
      <c r="B4476" s="4">
        <v>3.804586</v>
      </c>
      <c r="C4476" s="4">
        <v>-0.47771799999999998</v>
      </c>
      <c r="D4476" s="4">
        <v>-4.5194999999999999E-2</v>
      </c>
      <c r="E4476" s="4">
        <v>4.1904260000000004</v>
      </c>
      <c r="F4476" s="4">
        <v>1.079744</v>
      </c>
      <c r="G4476" s="4">
        <v>-1.0881860000000001</v>
      </c>
      <c r="H4476" s="4" t="s">
        <v>5269</v>
      </c>
    </row>
    <row r="4477" spans="1:8">
      <c r="A4477" s="4">
        <v>5764</v>
      </c>
      <c r="B4477" s="4">
        <v>-0.27079500000000001</v>
      </c>
      <c r="C4477" s="4">
        <v>-0.57137199999999999</v>
      </c>
      <c r="D4477" s="4">
        <v>-0.70550000000000002</v>
      </c>
      <c r="E4477" s="4">
        <v>0.88833300000000004</v>
      </c>
      <c r="F4477" s="4">
        <v>0.63688800000000001</v>
      </c>
      <c r="G4477" s="4">
        <v>-1.677718</v>
      </c>
      <c r="H4477" s="4" t="s">
        <v>5270</v>
      </c>
    </row>
    <row r="4478" spans="1:8">
      <c r="A4478" s="4">
        <v>5765</v>
      </c>
      <c r="B4478" s="4">
        <v>-1.4101889999999999</v>
      </c>
      <c r="C4478" s="4">
        <v>5.3088000000000003E-2</v>
      </c>
      <c r="D4478" s="4">
        <v>0.82394299999999998</v>
      </c>
      <c r="E4478" s="4">
        <v>-0.29940299999999997</v>
      </c>
      <c r="F4478" s="4">
        <v>-0.62139299999999997</v>
      </c>
      <c r="G4478" s="4">
        <v>0.69127400000000006</v>
      </c>
      <c r="H4478" s="4" t="s">
        <v>5271</v>
      </c>
    </row>
    <row r="4479" spans="1:8">
      <c r="A4479" s="4">
        <v>5766</v>
      </c>
      <c r="B4479" s="4">
        <v>2.9234610000000001</v>
      </c>
      <c r="C4479" s="4">
        <v>-0.79006600000000005</v>
      </c>
      <c r="D4479" s="4">
        <v>2.4543680000000001</v>
      </c>
      <c r="E4479" s="4">
        <v>-0.231985</v>
      </c>
      <c r="F4479" s="4">
        <v>0.84958299999999998</v>
      </c>
      <c r="G4479" s="4">
        <v>1.440096</v>
      </c>
      <c r="H4479" s="4" t="s">
        <v>5272</v>
      </c>
    </row>
    <row r="4480" spans="1:8">
      <c r="A4480" s="4">
        <v>5767</v>
      </c>
      <c r="B4480" s="4">
        <v>6.2601339999999999</v>
      </c>
      <c r="C4480" s="4">
        <v>-1.0951979999999999</v>
      </c>
      <c r="D4480" s="4">
        <v>2.552489</v>
      </c>
      <c r="E4480" s="4">
        <v>-0.108572</v>
      </c>
      <c r="F4480" s="4">
        <v>1.168947</v>
      </c>
      <c r="G4480" s="4">
        <v>3.658506</v>
      </c>
      <c r="H4480" s="4" t="s">
        <v>5273</v>
      </c>
    </row>
    <row r="4481" spans="1:8">
      <c r="A4481" s="4">
        <v>5768</v>
      </c>
      <c r="B4481" s="4">
        <v>2.3225609999999999</v>
      </c>
      <c r="C4481" s="4">
        <v>-1.554484</v>
      </c>
      <c r="D4481" s="4">
        <v>2.1466850000000002</v>
      </c>
      <c r="E4481" s="4">
        <v>0.31474400000000002</v>
      </c>
      <c r="F4481" s="4">
        <v>4.0457E-2</v>
      </c>
      <c r="G4481" s="4">
        <v>-0.44703999999999999</v>
      </c>
      <c r="H4481" s="4" t="s">
        <v>5274</v>
      </c>
    </row>
    <row r="4482" spans="1:8">
      <c r="A4482" s="4">
        <v>5769</v>
      </c>
      <c r="B4482" s="4">
        <v>-2.382199</v>
      </c>
      <c r="C4482" s="4">
        <v>0.74765700000000002</v>
      </c>
      <c r="D4482" s="4">
        <v>-1.629737</v>
      </c>
      <c r="E4482" s="4">
        <v>-1.115829</v>
      </c>
      <c r="F4482" s="4">
        <v>0.149397</v>
      </c>
      <c r="G4482" s="4">
        <v>-2.0635889999999999</v>
      </c>
      <c r="H4482" s="4" t="s">
        <v>5275</v>
      </c>
    </row>
    <row r="4483" spans="1:8">
      <c r="A4483" s="4">
        <v>5770</v>
      </c>
      <c r="B4483" s="4">
        <v>2.9010159999999998</v>
      </c>
      <c r="C4483" s="4">
        <v>-7.7156000000000002E-2</v>
      </c>
      <c r="D4483" s="4">
        <v>0.58888300000000005</v>
      </c>
      <c r="E4483" s="4">
        <v>0.86139600000000005</v>
      </c>
      <c r="F4483" s="4">
        <v>0.70976399999999995</v>
      </c>
      <c r="G4483" s="4">
        <v>1.811326</v>
      </c>
      <c r="H4483" s="4" t="s">
        <v>5276</v>
      </c>
    </row>
    <row r="4484" spans="1:8">
      <c r="A4484" s="4">
        <v>5771</v>
      </c>
      <c r="B4484" s="4">
        <v>-1.9370810000000001</v>
      </c>
      <c r="C4484" s="4">
        <v>0.86405699999999996</v>
      </c>
      <c r="D4484" s="4">
        <v>-0.77444100000000005</v>
      </c>
      <c r="E4484" s="4">
        <v>-1.0367249999999999</v>
      </c>
      <c r="F4484" s="4">
        <v>-1.4744330000000001</v>
      </c>
      <c r="G4484" s="4">
        <v>-0.96271899999999999</v>
      </c>
      <c r="H4484" s="4" t="s">
        <v>5277</v>
      </c>
    </row>
    <row r="4485" spans="1:8">
      <c r="A4485" s="4">
        <v>5772</v>
      </c>
      <c r="B4485" s="4">
        <v>1.424118</v>
      </c>
      <c r="C4485" s="4">
        <v>1.192496</v>
      </c>
      <c r="D4485" s="4">
        <v>2.0479780000000001</v>
      </c>
      <c r="E4485" s="4">
        <v>0.64707599999999998</v>
      </c>
      <c r="F4485" s="4">
        <v>-0.48277999999999999</v>
      </c>
      <c r="G4485" s="4">
        <v>1.0216320000000001</v>
      </c>
      <c r="H4485" s="4" t="s">
        <v>5278</v>
      </c>
    </row>
    <row r="4486" spans="1:8">
      <c r="A4486" s="4">
        <v>5773</v>
      </c>
      <c r="B4486" s="4">
        <v>-1.7890870000000001</v>
      </c>
      <c r="C4486" s="4">
        <v>0.72364799999999996</v>
      </c>
      <c r="D4486" s="4">
        <v>-0.378882</v>
      </c>
      <c r="E4486" s="4">
        <v>-0.67008500000000004</v>
      </c>
      <c r="F4486" s="4">
        <v>-0.24024499999999999</v>
      </c>
      <c r="G4486" s="4">
        <v>1.2230399999999999</v>
      </c>
      <c r="H4486" s="4" t="s">
        <v>5279</v>
      </c>
    </row>
    <row r="4487" spans="1:8">
      <c r="A4487" s="4">
        <v>5774</v>
      </c>
      <c r="B4487" s="4">
        <v>-3.4322180000000002</v>
      </c>
      <c r="C4487" s="4">
        <v>1.1486430000000001</v>
      </c>
      <c r="D4487" s="4">
        <v>-2.5819730000000001</v>
      </c>
      <c r="E4487" s="4">
        <v>0.88247600000000004</v>
      </c>
      <c r="F4487" s="4">
        <v>-0.38290400000000002</v>
      </c>
      <c r="G4487" s="4">
        <v>-2.4547180000000002</v>
      </c>
      <c r="H4487" s="4" t="s">
        <v>5280</v>
      </c>
    </row>
    <row r="4488" spans="1:8">
      <c r="A4488" s="4">
        <v>5775</v>
      </c>
      <c r="B4488" s="4">
        <v>-6.0257389999999997</v>
      </c>
      <c r="C4488" s="4">
        <v>2.3962949999999998</v>
      </c>
      <c r="D4488" s="4">
        <v>-3.5436049999999999</v>
      </c>
      <c r="E4488" s="4">
        <v>-2.454415</v>
      </c>
      <c r="F4488" s="4">
        <v>-8.1820000000000004E-2</v>
      </c>
      <c r="G4488" s="4">
        <v>-3.6091890000000002</v>
      </c>
      <c r="H4488" s="4" t="s">
        <v>5281</v>
      </c>
    </row>
    <row r="4489" spans="1:8">
      <c r="A4489" s="4">
        <v>5776</v>
      </c>
      <c r="B4489" s="4">
        <v>3.092536</v>
      </c>
      <c r="C4489" s="4">
        <v>-0.37799199999999999</v>
      </c>
      <c r="D4489" s="4">
        <v>2.2383980000000001</v>
      </c>
      <c r="E4489" s="4">
        <v>-1.326427</v>
      </c>
      <c r="F4489" s="4">
        <v>-2.0779010000000002</v>
      </c>
      <c r="G4489" s="4">
        <v>2.7488079999999999</v>
      </c>
      <c r="H4489" s="4" t="s">
        <v>5282</v>
      </c>
    </row>
    <row r="4490" spans="1:8">
      <c r="A4490" s="4">
        <v>5777</v>
      </c>
      <c r="B4490" s="4">
        <v>3.2996129999999999</v>
      </c>
      <c r="C4490" s="4">
        <v>-1.5458320000000001</v>
      </c>
      <c r="D4490" s="4">
        <v>1.407915</v>
      </c>
      <c r="E4490" s="4">
        <v>2.9898609999999999</v>
      </c>
      <c r="F4490" s="4">
        <v>0.52107899999999996</v>
      </c>
      <c r="G4490" s="4">
        <v>-0.56379900000000005</v>
      </c>
      <c r="H4490" s="4" t="s">
        <v>5283</v>
      </c>
    </row>
    <row r="4491" spans="1:8">
      <c r="A4491" s="4">
        <v>5778</v>
      </c>
      <c r="B4491" s="4">
        <v>1.9542200000000001</v>
      </c>
      <c r="C4491" s="4">
        <v>-0.58676099999999998</v>
      </c>
      <c r="D4491" s="4">
        <v>2.7436090000000002</v>
      </c>
      <c r="E4491" s="4">
        <v>0.45000800000000002</v>
      </c>
      <c r="F4491" s="4">
        <v>-0.50526499999999996</v>
      </c>
      <c r="G4491" s="4">
        <v>3.7065399999999999</v>
      </c>
      <c r="H4491" s="4" t="s">
        <v>5284</v>
      </c>
    </row>
    <row r="4492" spans="1:8">
      <c r="A4492" s="4">
        <v>5779</v>
      </c>
      <c r="B4492" s="4">
        <v>-3.0175329999999998</v>
      </c>
      <c r="C4492" s="4">
        <v>1.4250670000000001</v>
      </c>
      <c r="D4492" s="4">
        <v>-0.88017699999999999</v>
      </c>
      <c r="E4492" s="4">
        <v>1.8377380000000001</v>
      </c>
      <c r="F4492" s="4">
        <v>0.595244</v>
      </c>
      <c r="G4492" s="4">
        <v>-0.81972999999999996</v>
      </c>
      <c r="H4492" s="4" t="s">
        <v>5285</v>
      </c>
    </row>
    <row r="4493" spans="1:8">
      <c r="A4493" s="4">
        <v>5780</v>
      </c>
      <c r="B4493" s="4">
        <v>-2.6198450000000002</v>
      </c>
      <c r="C4493" s="4">
        <v>1.9107959999999999</v>
      </c>
      <c r="D4493" s="4">
        <v>-4.2557489999999998</v>
      </c>
      <c r="E4493" s="4">
        <v>2.0253800000000002</v>
      </c>
      <c r="F4493" s="4">
        <v>0.89446899999999996</v>
      </c>
      <c r="G4493" s="4">
        <v>-5.4337429999999998</v>
      </c>
      <c r="H4493" s="4" t="s">
        <v>5286</v>
      </c>
    </row>
    <row r="4494" spans="1:8">
      <c r="A4494" s="4">
        <v>5781</v>
      </c>
      <c r="B4494" s="4">
        <v>0.50310500000000002</v>
      </c>
      <c r="C4494" s="4">
        <v>-0.94802299999999995</v>
      </c>
      <c r="D4494" s="4">
        <v>0.37391799999999997</v>
      </c>
      <c r="E4494" s="4">
        <v>-2.326435</v>
      </c>
      <c r="F4494" s="4">
        <v>-1.155797</v>
      </c>
      <c r="G4494" s="4">
        <v>0.41330499999999998</v>
      </c>
      <c r="H4494" s="4" t="s">
        <v>5287</v>
      </c>
    </row>
    <row r="4495" spans="1:8">
      <c r="A4495" s="4">
        <v>5782</v>
      </c>
      <c r="B4495" s="4">
        <v>1.347534</v>
      </c>
      <c r="C4495" s="4">
        <v>0.53228200000000003</v>
      </c>
      <c r="D4495" s="4">
        <v>0.165358</v>
      </c>
      <c r="E4495" s="4">
        <v>2.56717</v>
      </c>
      <c r="F4495" s="4">
        <v>1.203889</v>
      </c>
      <c r="G4495" s="4">
        <v>0.48237400000000002</v>
      </c>
      <c r="H4495" s="4" t="s">
        <v>5288</v>
      </c>
    </row>
    <row r="4496" spans="1:8">
      <c r="A4496" s="4">
        <v>5783</v>
      </c>
      <c r="B4496" s="4">
        <v>2.0167199999999998</v>
      </c>
      <c r="C4496" s="4">
        <v>0.43473499999999998</v>
      </c>
      <c r="D4496" s="4">
        <v>3.0144489999999999</v>
      </c>
      <c r="E4496" s="4">
        <v>1.2574479999999999</v>
      </c>
      <c r="F4496" s="4">
        <v>3.5531E-2</v>
      </c>
      <c r="G4496" s="4">
        <v>3.2111190000000001</v>
      </c>
      <c r="H4496" s="4" t="s">
        <v>5289</v>
      </c>
    </row>
    <row r="4497" spans="1:8">
      <c r="A4497" s="4">
        <v>5784</v>
      </c>
      <c r="B4497" s="4">
        <v>0.61593100000000001</v>
      </c>
      <c r="C4497" s="4">
        <v>-0.76501600000000003</v>
      </c>
      <c r="D4497" s="4">
        <v>0.356184</v>
      </c>
      <c r="E4497" s="4">
        <v>-1.418174</v>
      </c>
      <c r="F4497" s="4">
        <v>-0.27526299999999998</v>
      </c>
      <c r="G4497" s="4">
        <v>-3.3034789999999998</v>
      </c>
      <c r="H4497" s="4" t="s">
        <v>5290</v>
      </c>
    </row>
    <row r="4498" spans="1:8">
      <c r="A4498" s="4">
        <v>5785</v>
      </c>
      <c r="B4498" s="4">
        <v>-1.4276519999999999</v>
      </c>
      <c r="C4498" s="4">
        <v>0.16409499999999999</v>
      </c>
      <c r="D4498" s="4">
        <v>0.25672899999999998</v>
      </c>
      <c r="E4498" s="4">
        <v>-3.2136659999999999</v>
      </c>
      <c r="F4498" s="4">
        <v>-0.557666</v>
      </c>
      <c r="G4498" s="4">
        <v>-0.16556599999999999</v>
      </c>
      <c r="H4498" s="4" t="s">
        <v>5291</v>
      </c>
    </row>
    <row r="4499" spans="1:8">
      <c r="A4499" s="4">
        <v>5786</v>
      </c>
      <c r="B4499" s="4">
        <v>-4.5684810000000002</v>
      </c>
      <c r="C4499" s="4">
        <v>1.8818809999999999</v>
      </c>
      <c r="D4499" s="4">
        <v>-2.9578229999999999</v>
      </c>
      <c r="E4499" s="4">
        <v>-2.697953</v>
      </c>
      <c r="F4499" s="4">
        <v>-1.3463339999999999</v>
      </c>
      <c r="G4499" s="4">
        <v>-2.769676</v>
      </c>
      <c r="H4499" s="4" t="s">
        <v>5292</v>
      </c>
    </row>
    <row r="4500" spans="1:8">
      <c r="A4500" s="4">
        <v>5787</v>
      </c>
      <c r="B4500" s="4">
        <v>-2.7549389999999998</v>
      </c>
      <c r="C4500" s="4">
        <v>2.9975390000000002</v>
      </c>
      <c r="D4500" s="4">
        <v>-6.9332419999999999</v>
      </c>
      <c r="E4500" s="4">
        <v>-2.7373599999999998</v>
      </c>
      <c r="F4500" s="4">
        <v>-0.30567299999999997</v>
      </c>
      <c r="G4500" s="4">
        <v>-5.9052519999999999</v>
      </c>
      <c r="H4500" s="4" t="s">
        <v>5293</v>
      </c>
    </row>
    <row r="4501" spans="1:8">
      <c r="A4501" s="4">
        <v>5788</v>
      </c>
      <c r="B4501" s="4">
        <v>1.2064589999999999</v>
      </c>
      <c r="C4501" s="4">
        <v>0.55688499999999996</v>
      </c>
      <c r="D4501" s="4">
        <v>0.308674</v>
      </c>
      <c r="E4501" s="4">
        <v>1.7057519999999999</v>
      </c>
      <c r="F4501" s="4">
        <v>0.34398000000000001</v>
      </c>
      <c r="G4501" s="4">
        <v>1.18296</v>
      </c>
      <c r="H4501" s="4" t="s">
        <v>5294</v>
      </c>
    </row>
    <row r="4502" spans="1:8">
      <c r="A4502" s="4">
        <v>5789</v>
      </c>
      <c r="B4502" s="4">
        <v>-2.9229919999999998</v>
      </c>
      <c r="C4502" s="4">
        <v>-1.062271</v>
      </c>
      <c r="D4502" s="4">
        <v>-3.1433879999999998</v>
      </c>
      <c r="E4502" s="4">
        <v>0.51828200000000002</v>
      </c>
      <c r="F4502" s="4">
        <v>-1.342371</v>
      </c>
      <c r="G4502" s="4">
        <v>-2.5312380000000001</v>
      </c>
      <c r="H4502" s="4" t="s">
        <v>5295</v>
      </c>
    </row>
    <row r="4503" spans="1:8">
      <c r="A4503" s="4">
        <v>5790</v>
      </c>
      <c r="B4503" s="4">
        <v>-3.2225769999999998</v>
      </c>
      <c r="C4503" s="4">
        <v>1.0906880000000001</v>
      </c>
      <c r="D4503" s="4">
        <v>-0.160998</v>
      </c>
      <c r="E4503" s="4">
        <v>-3.3378999999999999E-2</v>
      </c>
      <c r="F4503" s="4">
        <v>2.9504069999999998</v>
      </c>
      <c r="G4503" s="4">
        <v>1.2204660000000001</v>
      </c>
      <c r="H4503" s="4" t="s">
        <v>5296</v>
      </c>
    </row>
    <row r="4504" spans="1:8">
      <c r="A4504" s="4">
        <v>5791</v>
      </c>
      <c r="B4504" s="4">
        <v>0.48045599999999999</v>
      </c>
      <c r="C4504" s="4">
        <v>-0.72126500000000004</v>
      </c>
      <c r="D4504" s="4">
        <v>0.46844200000000003</v>
      </c>
      <c r="E4504" s="4">
        <v>9.1299999999999992E-3</v>
      </c>
      <c r="F4504" s="4">
        <v>-0.27533800000000003</v>
      </c>
      <c r="G4504" s="4">
        <v>0.74134699999999998</v>
      </c>
      <c r="H4504" s="4" t="s">
        <v>5297</v>
      </c>
    </row>
    <row r="4505" spans="1:8">
      <c r="A4505" s="4">
        <v>5792</v>
      </c>
      <c r="B4505" s="4">
        <v>2.1862360000000001</v>
      </c>
      <c r="C4505" s="4">
        <v>1.011476</v>
      </c>
      <c r="D4505" s="4">
        <v>-1.8923410000000001</v>
      </c>
      <c r="E4505" s="4">
        <v>4.2556430000000001</v>
      </c>
      <c r="F4505" s="4">
        <v>2.3446690000000001</v>
      </c>
      <c r="G4505" s="4">
        <v>-0.92393599999999998</v>
      </c>
      <c r="H4505" s="4" t="s">
        <v>5298</v>
      </c>
    </row>
    <row r="4506" spans="1:8">
      <c r="A4506" s="4">
        <v>5793</v>
      </c>
      <c r="B4506" s="4">
        <v>1.379902</v>
      </c>
      <c r="C4506" s="4">
        <v>1.351167</v>
      </c>
      <c r="D4506" s="4">
        <v>-3.0508E-2</v>
      </c>
      <c r="E4506" s="4">
        <v>1.901184</v>
      </c>
      <c r="F4506" s="4">
        <v>-0.312056</v>
      </c>
      <c r="G4506" s="4">
        <v>-1.1644350000000001</v>
      </c>
      <c r="H4506" s="4" t="s">
        <v>5299</v>
      </c>
    </row>
    <row r="4507" spans="1:8">
      <c r="A4507" s="4">
        <v>5794</v>
      </c>
      <c r="B4507" s="4">
        <v>-0.36166100000000001</v>
      </c>
      <c r="C4507" s="4">
        <v>-0.44251299999999999</v>
      </c>
      <c r="D4507" s="4">
        <v>3.6763349999999999</v>
      </c>
      <c r="E4507" s="4">
        <v>-1.8602669999999999</v>
      </c>
      <c r="F4507" s="4">
        <v>1.5307770000000001</v>
      </c>
      <c r="G4507" s="4">
        <v>3.5929880000000001</v>
      </c>
      <c r="H4507" s="4" t="s">
        <v>5300</v>
      </c>
    </row>
    <row r="4508" spans="1:8">
      <c r="A4508" s="4">
        <v>5795</v>
      </c>
      <c r="B4508" s="4">
        <v>3.3960910000000002</v>
      </c>
      <c r="C4508" s="4">
        <v>2.8199299999999998</v>
      </c>
      <c r="D4508" s="4">
        <v>-0.76444000000000001</v>
      </c>
      <c r="E4508" s="4">
        <v>-0.962086</v>
      </c>
      <c r="F4508" s="4">
        <v>-3.5351379999999999</v>
      </c>
      <c r="G4508" s="4">
        <v>1.877156</v>
      </c>
      <c r="H4508" s="4" t="s">
        <v>5301</v>
      </c>
    </row>
    <row r="4509" spans="1:8">
      <c r="A4509" s="4">
        <v>5796</v>
      </c>
      <c r="B4509" s="4">
        <v>4.0463209999999998</v>
      </c>
      <c r="C4509" s="4">
        <v>-1.6581669999999999</v>
      </c>
      <c r="D4509" s="4">
        <v>2.9421930000000001</v>
      </c>
      <c r="E4509" s="4">
        <v>1.520907</v>
      </c>
      <c r="F4509" s="4">
        <v>1.3664449999999999</v>
      </c>
      <c r="G4509" s="4">
        <v>2.8713190000000002</v>
      </c>
      <c r="H4509" s="4" t="s">
        <v>5302</v>
      </c>
    </row>
    <row r="4510" spans="1:8">
      <c r="A4510" s="4">
        <v>5797</v>
      </c>
      <c r="B4510" s="4">
        <v>-1.8205769999999999</v>
      </c>
      <c r="C4510" s="4">
        <v>-0.163053</v>
      </c>
      <c r="D4510" s="4">
        <v>-4.0809470000000001</v>
      </c>
      <c r="E4510" s="4">
        <v>4.948601</v>
      </c>
      <c r="F4510" s="4">
        <v>4.2489590000000002</v>
      </c>
      <c r="G4510" s="4">
        <v>-3.4897589999999998</v>
      </c>
      <c r="H4510" s="4" t="s">
        <v>5303</v>
      </c>
    </row>
    <row r="4511" spans="1:8">
      <c r="A4511" s="4">
        <v>5798</v>
      </c>
      <c r="B4511" s="4">
        <v>1.345035</v>
      </c>
      <c r="C4511" s="4">
        <v>-0.61521000000000003</v>
      </c>
      <c r="D4511" s="4">
        <v>-0.22836999999999999</v>
      </c>
      <c r="E4511" s="4">
        <v>4.210445</v>
      </c>
      <c r="F4511" s="4">
        <v>2.123815</v>
      </c>
      <c r="G4511" s="4">
        <v>-0.177013</v>
      </c>
      <c r="H4511" s="4" t="s">
        <v>5304</v>
      </c>
    </row>
    <row r="4512" spans="1:8">
      <c r="A4512" s="4">
        <v>5799</v>
      </c>
      <c r="B4512" s="4">
        <v>-4.1357039999999996</v>
      </c>
      <c r="C4512" s="4">
        <v>-2.4683769999999998</v>
      </c>
      <c r="D4512" s="4">
        <v>0.66146099999999997</v>
      </c>
      <c r="E4512" s="4">
        <v>3.146614</v>
      </c>
      <c r="F4512" s="4">
        <v>1.45662</v>
      </c>
      <c r="G4512" s="4">
        <v>-2.1878769999999998</v>
      </c>
      <c r="H4512" s="4" t="s">
        <v>5305</v>
      </c>
    </row>
    <row r="4513" spans="1:8">
      <c r="A4513" s="4">
        <v>5800</v>
      </c>
      <c r="B4513" s="4">
        <v>-1.9864839999999999</v>
      </c>
      <c r="C4513" s="4">
        <v>0.377691</v>
      </c>
      <c r="D4513" s="4">
        <v>0.349881</v>
      </c>
      <c r="E4513" s="4">
        <v>1.6122650000000001</v>
      </c>
      <c r="F4513" s="4">
        <v>1.1017520000000001</v>
      </c>
      <c r="G4513" s="4">
        <v>-1.533709</v>
      </c>
      <c r="H4513" s="4" t="s">
        <v>5306</v>
      </c>
    </row>
    <row r="4514" spans="1:8">
      <c r="A4514" s="4">
        <v>5801</v>
      </c>
      <c r="B4514" s="4">
        <v>-0.36084899999999998</v>
      </c>
      <c r="C4514" s="4">
        <v>1.4343859999999999</v>
      </c>
      <c r="D4514" s="4">
        <v>-1.289811</v>
      </c>
      <c r="E4514" s="4">
        <v>1.879618</v>
      </c>
      <c r="F4514" s="4">
        <v>-2.213E-2</v>
      </c>
      <c r="G4514" s="4">
        <v>-1.8851309999999999</v>
      </c>
      <c r="H4514" s="4" t="s">
        <v>5307</v>
      </c>
    </row>
    <row r="4515" spans="1:8">
      <c r="A4515" s="4">
        <v>5802</v>
      </c>
      <c r="B4515" s="4">
        <v>-4.6935320000000003</v>
      </c>
      <c r="C4515" s="4">
        <v>-0.172931</v>
      </c>
      <c r="D4515" s="4">
        <v>-4.175535</v>
      </c>
      <c r="E4515" s="4">
        <v>2.3207930000000001</v>
      </c>
      <c r="F4515" s="4">
        <v>1.814E-2</v>
      </c>
      <c r="G4515" s="4">
        <v>-2.0864729999999998</v>
      </c>
      <c r="H4515" s="4" t="s">
        <v>5308</v>
      </c>
    </row>
    <row r="4516" spans="1:8">
      <c r="A4516" s="4">
        <v>5803</v>
      </c>
      <c r="B4516" s="4">
        <v>0.32236799999999999</v>
      </c>
      <c r="C4516" s="4">
        <v>-0.260405</v>
      </c>
      <c r="D4516" s="4">
        <v>-0.88892700000000002</v>
      </c>
      <c r="E4516" s="4">
        <v>3.5114770000000002</v>
      </c>
      <c r="F4516" s="4">
        <v>1.2464219999999999</v>
      </c>
      <c r="G4516" s="4">
        <v>-5.2191549999999998</v>
      </c>
      <c r="H4516" s="4" t="s">
        <v>5309</v>
      </c>
    </row>
    <row r="4517" spans="1:8">
      <c r="A4517" s="4">
        <v>5804</v>
      </c>
      <c r="B4517" s="4">
        <v>0.96545599999999998</v>
      </c>
      <c r="C4517" s="4">
        <v>0.47145799999999999</v>
      </c>
      <c r="D4517" s="4">
        <v>2.1966049999999999</v>
      </c>
      <c r="E4517" s="4">
        <v>0.35216500000000001</v>
      </c>
      <c r="F4517" s="4">
        <v>0.2923</v>
      </c>
      <c r="G4517" s="4">
        <v>2.5132460000000001</v>
      </c>
      <c r="H4517" s="4" t="s">
        <v>5310</v>
      </c>
    </row>
    <row r="4518" spans="1:8">
      <c r="A4518" s="4">
        <v>5805</v>
      </c>
      <c r="B4518" s="4">
        <v>2.5306109999999999</v>
      </c>
      <c r="C4518" s="4">
        <v>-0.74516899999999997</v>
      </c>
      <c r="D4518" s="4">
        <v>0.72904800000000003</v>
      </c>
      <c r="E4518" s="4">
        <v>0.35804900000000001</v>
      </c>
      <c r="F4518" s="4">
        <v>1.3749400000000001</v>
      </c>
      <c r="G4518" s="4">
        <v>2.4309270000000001</v>
      </c>
      <c r="H4518" s="4" t="s">
        <v>5311</v>
      </c>
    </row>
    <row r="4519" spans="1:8">
      <c r="A4519" s="4">
        <v>5806</v>
      </c>
      <c r="B4519" s="4">
        <v>-4.344684</v>
      </c>
      <c r="C4519" s="4">
        <v>-2.189905</v>
      </c>
      <c r="D4519" s="4">
        <v>-2.486421</v>
      </c>
      <c r="E4519" s="4">
        <v>-2.8491240000000002</v>
      </c>
      <c r="F4519" s="4">
        <v>-1.218796</v>
      </c>
      <c r="G4519" s="4">
        <v>-3.0824989999999999</v>
      </c>
      <c r="H4519" s="4" t="s">
        <v>5312</v>
      </c>
    </row>
    <row r="4520" spans="1:8">
      <c r="A4520" s="4">
        <v>5807</v>
      </c>
      <c r="B4520" s="4">
        <v>-1.148185</v>
      </c>
      <c r="C4520" s="4">
        <v>-0.26970100000000002</v>
      </c>
      <c r="D4520" s="4">
        <v>-0.86664600000000003</v>
      </c>
      <c r="E4520" s="4">
        <v>-3.2851430000000001</v>
      </c>
      <c r="F4520" s="4">
        <v>-2.3253699999999999</v>
      </c>
      <c r="G4520" s="4">
        <v>-1.2365489999999999</v>
      </c>
      <c r="H4520" s="4" t="s">
        <v>5313</v>
      </c>
    </row>
    <row r="4521" spans="1:8">
      <c r="A4521" s="4">
        <v>5808</v>
      </c>
      <c r="B4521" s="4">
        <v>0.79231099999999999</v>
      </c>
      <c r="C4521" s="4">
        <v>-0.81631399999999998</v>
      </c>
      <c r="D4521" s="4">
        <v>-0.87172099999999997</v>
      </c>
      <c r="E4521" s="4">
        <v>-0.32724700000000001</v>
      </c>
      <c r="F4521" s="4">
        <v>-1.571644</v>
      </c>
      <c r="G4521" s="4">
        <v>-0.53275499999999998</v>
      </c>
      <c r="H4521" s="4" t="s">
        <v>5314</v>
      </c>
    </row>
    <row r="4522" spans="1:8">
      <c r="A4522" s="4">
        <v>5809</v>
      </c>
      <c r="B4522" s="4">
        <v>-2.2830919999999999</v>
      </c>
      <c r="C4522" s="4">
        <v>0.28144000000000002</v>
      </c>
      <c r="D4522" s="4">
        <v>1.3562559999999999</v>
      </c>
      <c r="E4522" s="4">
        <v>-1.0354080000000001</v>
      </c>
      <c r="F4522" s="4">
        <v>-0.38751200000000002</v>
      </c>
      <c r="G4522" s="4">
        <v>1.2927150000000001</v>
      </c>
      <c r="H4522" s="4" t="s">
        <v>5315</v>
      </c>
    </row>
    <row r="4523" spans="1:8">
      <c r="A4523" s="4">
        <v>5810</v>
      </c>
      <c r="B4523" s="4">
        <v>0.33507399999999998</v>
      </c>
      <c r="C4523" s="4">
        <v>-0.72205299999999994</v>
      </c>
      <c r="D4523" s="4">
        <v>-0.71198600000000001</v>
      </c>
      <c r="E4523" s="4">
        <v>1.4062220000000001</v>
      </c>
      <c r="F4523" s="4">
        <v>0.80696699999999999</v>
      </c>
      <c r="G4523" s="4">
        <v>-1.5286630000000001</v>
      </c>
      <c r="H4523" s="4" t="s">
        <v>5316</v>
      </c>
    </row>
    <row r="4524" spans="1:8">
      <c r="A4524" s="4">
        <v>5811</v>
      </c>
      <c r="B4524" s="4">
        <v>-0.62907800000000003</v>
      </c>
      <c r="C4524" s="4">
        <v>-1.07952</v>
      </c>
      <c r="D4524" s="4">
        <v>0.53505100000000005</v>
      </c>
      <c r="E4524" s="4">
        <v>-1.714928</v>
      </c>
      <c r="F4524" s="4">
        <v>-0.93946700000000005</v>
      </c>
      <c r="G4524" s="4">
        <v>-0.53319000000000005</v>
      </c>
      <c r="H4524" s="4" t="s">
        <v>5317</v>
      </c>
    </row>
    <row r="4525" spans="1:8">
      <c r="A4525" s="4">
        <v>5812</v>
      </c>
      <c r="B4525" s="4">
        <v>-0.38571100000000003</v>
      </c>
      <c r="C4525" s="4">
        <v>-2.165216</v>
      </c>
      <c r="D4525" s="4">
        <v>-0.120764</v>
      </c>
      <c r="E4525" s="4">
        <v>8.8812000000000002E-2</v>
      </c>
      <c r="F4525" s="4">
        <v>-0.77537800000000001</v>
      </c>
      <c r="G4525" s="4">
        <v>-0.59032700000000005</v>
      </c>
      <c r="H4525" s="4" t="s">
        <v>5318</v>
      </c>
    </row>
    <row r="4526" spans="1:8">
      <c r="A4526" s="4">
        <v>5813</v>
      </c>
      <c r="B4526" s="4">
        <v>4.3087759999999999</v>
      </c>
      <c r="C4526" s="4">
        <v>-2.3622860000000001</v>
      </c>
      <c r="D4526" s="4">
        <v>-1.956018</v>
      </c>
      <c r="E4526" s="4">
        <v>3.6429239999999998</v>
      </c>
      <c r="F4526" s="4">
        <v>0.98019500000000004</v>
      </c>
      <c r="G4526" s="4">
        <v>-2.2718769999999999</v>
      </c>
      <c r="H4526" s="4" t="s">
        <v>5319</v>
      </c>
    </row>
    <row r="4527" spans="1:8">
      <c r="A4527" s="4">
        <v>5814</v>
      </c>
      <c r="B4527" s="4">
        <v>-4.2765529999999998</v>
      </c>
      <c r="C4527" s="4">
        <v>0.43265399999999998</v>
      </c>
      <c r="D4527" s="4">
        <v>-2.8917199999999998</v>
      </c>
      <c r="E4527" s="4">
        <v>-0.522177</v>
      </c>
      <c r="F4527" s="4">
        <v>-0.93679500000000004</v>
      </c>
      <c r="G4527" s="4">
        <v>-4.4201779999999999</v>
      </c>
      <c r="H4527" s="4" t="s">
        <v>5320</v>
      </c>
    </row>
    <row r="4528" spans="1:8">
      <c r="A4528" s="4">
        <v>5815</v>
      </c>
      <c r="B4528" s="4">
        <v>-2.0370379999999999</v>
      </c>
      <c r="C4528" s="4">
        <v>1.2014720000000001</v>
      </c>
      <c r="D4528" s="4">
        <v>-5.4555600000000002</v>
      </c>
      <c r="E4528" s="4">
        <v>2.3475640000000002</v>
      </c>
      <c r="F4528" s="4">
        <v>-1.0343329999999999</v>
      </c>
      <c r="G4528" s="4">
        <v>-4.895397</v>
      </c>
      <c r="H4528" s="4" t="s">
        <v>5321</v>
      </c>
    </row>
    <row r="4529" spans="1:8">
      <c r="A4529" s="4">
        <v>5816</v>
      </c>
      <c r="B4529" s="4">
        <v>-0.80137499999999995</v>
      </c>
      <c r="C4529" s="4">
        <v>0.79005199999999998</v>
      </c>
      <c r="D4529" s="4">
        <v>-2.5021010000000001</v>
      </c>
      <c r="E4529" s="4">
        <v>0.60358800000000001</v>
      </c>
      <c r="F4529" s="4">
        <v>-0.51141400000000004</v>
      </c>
      <c r="G4529" s="4">
        <v>-3.0116670000000001</v>
      </c>
      <c r="H4529" s="4" t="s">
        <v>5322</v>
      </c>
    </row>
    <row r="4530" spans="1:8">
      <c r="A4530" s="4">
        <v>5817</v>
      </c>
      <c r="B4530" s="4">
        <v>-4.977201</v>
      </c>
      <c r="C4530" s="4">
        <v>2.0174669999999999</v>
      </c>
      <c r="D4530" s="4">
        <v>-2.5725739999999999</v>
      </c>
      <c r="E4530" s="4">
        <v>-1.432156</v>
      </c>
      <c r="F4530" s="4">
        <v>-0.53437699999999999</v>
      </c>
      <c r="G4530" s="4">
        <v>-2.334355</v>
      </c>
      <c r="H4530" s="4" t="s">
        <v>5323</v>
      </c>
    </row>
    <row r="4531" spans="1:8">
      <c r="A4531" s="4">
        <v>5818</v>
      </c>
      <c r="B4531" s="4">
        <v>-5.0398310000000004</v>
      </c>
      <c r="C4531" s="4">
        <v>1.563382</v>
      </c>
      <c r="D4531" s="4">
        <v>-3.6483409999999998</v>
      </c>
      <c r="E4531" s="4">
        <v>-0.12665599999999999</v>
      </c>
      <c r="F4531" s="4">
        <v>-0.92571999999999999</v>
      </c>
      <c r="G4531" s="4">
        <v>-4.9849139999999998</v>
      </c>
      <c r="H4531" s="4" t="s">
        <v>5324</v>
      </c>
    </row>
    <row r="4532" spans="1:8">
      <c r="A4532" s="4">
        <v>5819</v>
      </c>
      <c r="B4532" s="4">
        <v>-2.1032799999999998</v>
      </c>
      <c r="C4532" s="4">
        <v>0.64029599999999998</v>
      </c>
      <c r="D4532" s="4">
        <v>-1.6729560000000001</v>
      </c>
      <c r="E4532" s="4">
        <v>0.28545799999999999</v>
      </c>
      <c r="F4532" s="4">
        <v>-0.5736</v>
      </c>
      <c r="G4532" s="4">
        <v>0.48668899999999998</v>
      </c>
      <c r="H4532" s="4" t="s">
        <v>5325</v>
      </c>
    </row>
    <row r="4533" spans="1:8">
      <c r="A4533" s="4">
        <v>5820</v>
      </c>
      <c r="B4533" s="4">
        <v>2.4266179999999999</v>
      </c>
      <c r="C4533" s="4">
        <v>-0.23663600000000001</v>
      </c>
      <c r="D4533" s="4">
        <v>0.26719199999999999</v>
      </c>
      <c r="E4533" s="4">
        <v>-0.96791499999999997</v>
      </c>
      <c r="F4533" s="4">
        <v>-1.136471</v>
      </c>
      <c r="G4533" s="4">
        <v>2.1965710000000001</v>
      </c>
      <c r="H4533" s="4" t="s">
        <v>5326</v>
      </c>
    </row>
    <row r="4534" spans="1:8">
      <c r="A4534" s="4">
        <v>5821</v>
      </c>
      <c r="B4534" s="4">
        <v>0.26210800000000001</v>
      </c>
      <c r="C4534" s="4">
        <v>0.413935</v>
      </c>
      <c r="D4534" s="4">
        <v>-1.1175539999999999</v>
      </c>
      <c r="E4534" s="4">
        <v>0.91480799999999995</v>
      </c>
      <c r="F4534" s="4">
        <v>-1.0054559999999999</v>
      </c>
      <c r="G4534" s="4">
        <v>-0.28027200000000002</v>
      </c>
      <c r="H4534" s="4" t="s">
        <v>5327</v>
      </c>
    </row>
    <row r="4535" spans="1:8">
      <c r="A4535" s="4">
        <v>5822</v>
      </c>
      <c r="B4535" s="4">
        <v>-1.850487</v>
      </c>
      <c r="C4535" s="4">
        <v>3.3717999999999998E-2</v>
      </c>
      <c r="D4535" s="4">
        <v>-1.489744</v>
      </c>
      <c r="E4535" s="4">
        <v>0.86136800000000002</v>
      </c>
      <c r="F4535" s="4">
        <v>-0.122333</v>
      </c>
      <c r="G4535" s="4">
        <v>-0.282055</v>
      </c>
      <c r="H4535" s="4" t="s">
        <v>5328</v>
      </c>
    </row>
    <row r="4536" spans="1:8">
      <c r="A4536" s="4">
        <v>5823</v>
      </c>
      <c r="B4536" s="4">
        <v>8.5680110000000003</v>
      </c>
      <c r="C4536" s="4">
        <v>-1.3931199999999999</v>
      </c>
      <c r="D4536" s="4">
        <v>-0.18853900000000001</v>
      </c>
      <c r="E4536" s="4">
        <v>1.9484170000000001</v>
      </c>
      <c r="F4536" s="4">
        <v>-1.4648909999999999</v>
      </c>
      <c r="G4536" s="4">
        <v>0.145228</v>
      </c>
      <c r="H4536" s="4" t="s">
        <v>5329</v>
      </c>
    </row>
    <row r="4537" spans="1:8">
      <c r="A4537" s="4">
        <v>5824</v>
      </c>
      <c r="B4537" s="4">
        <v>0.72485599999999994</v>
      </c>
      <c r="C4537" s="4">
        <v>-0.50764900000000002</v>
      </c>
      <c r="D4537" s="4">
        <v>1.712207</v>
      </c>
      <c r="E4537" s="4">
        <v>-0.95550100000000004</v>
      </c>
      <c r="F4537" s="4">
        <v>0.62355099999999997</v>
      </c>
      <c r="G4537" s="4">
        <v>1.7212829999999999</v>
      </c>
      <c r="H4537" s="4" t="s">
        <v>5330</v>
      </c>
    </row>
    <row r="4538" spans="1:8">
      <c r="A4538" s="4">
        <v>5825</v>
      </c>
      <c r="B4538" s="4">
        <v>-2.7982260000000001</v>
      </c>
      <c r="C4538" s="4">
        <v>2.0116529999999999</v>
      </c>
      <c r="D4538" s="4">
        <v>0.174817</v>
      </c>
      <c r="E4538" s="4">
        <v>-2.9959289999999998</v>
      </c>
      <c r="F4538" s="4">
        <v>-1.4042380000000001</v>
      </c>
      <c r="G4538" s="4">
        <v>1.7897289999999999</v>
      </c>
      <c r="H4538" s="4" t="s">
        <v>5331</v>
      </c>
    </row>
    <row r="4539" spans="1:8">
      <c r="A4539" s="4">
        <v>5826</v>
      </c>
      <c r="B4539" s="4">
        <v>0.42128599999999999</v>
      </c>
      <c r="C4539" s="4">
        <v>-1.1593290000000001</v>
      </c>
      <c r="D4539" s="4">
        <v>3.8585199999999999</v>
      </c>
      <c r="E4539" s="4">
        <v>-0.308473</v>
      </c>
      <c r="F4539" s="4">
        <v>-0.123874</v>
      </c>
      <c r="G4539" s="4">
        <v>3.2073830000000001</v>
      </c>
      <c r="H4539" s="4" t="s">
        <v>5332</v>
      </c>
    </row>
    <row r="4540" spans="1:8">
      <c r="A4540" s="4">
        <v>5827</v>
      </c>
      <c r="B4540" s="4">
        <v>0.42173899999999998</v>
      </c>
      <c r="C4540" s="4">
        <v>-0.22015899999999999</v>
      </c>
      <c r="D4540" s="4">
        <v>3.216691</v>
      </c>
      <c r="E4540" s="4">
        <v>-3.359572</v>
      </c>
      <c r="F4540" s="4">
        <v>-0.315944</v>
      </c>
      <c r="G4540" s="4">
        <v>2.8338610000000002</v>
      </c>
      <c r="H4540" s="4" t="s">
        <v>5333</v>
      </c>
    </row>
    <row r="4541" spans="1:8">
      <c r="A4541" s="4">
        <v>5828</v>
      </c>
      <c r="B4541" s="4">
        <v>0.59594800000000003</v>
      </c>
      <c r="C4541" s="4">
        <v>-0.169263</v>
      </c>
      <c r="D4541" s="4">
        <v>-1.6643019999999999</v>
      </c>
      <c r="E4541" s="4">
        <v>0.82605600000000001</v>
      </c>
      <c r="F4541" s="4">
        <v>-0.52330200000000004</v>
      </c>
      <c r="G4541" s="4">
        <v>0.68774500000000005</v>
      </c>
      <c r="H4541" s="4" t="s">
        <v>5334</v>
      </c>
    </row>
    <row r="4542" spans="1:8">
      <c r="A4542" s="4">
        <v>5829</v>
      </c>
      <c r="B4542" s="4">
        <v>-8.9617930000000001</v>
      </c>
      <c r="C4542" s="4">
        <v>2.0724520000000002</v>
      </c>
      <c r="D4542" s="4">
        <v>1.1946110000000001</v>
      </c>
      <c r="E4542" s="4">
        <v>-1.3286249999999999</v>
      </c>
      <c r="F4542" s="4">
        <v>0.19977900000000001</v>
      </c>
      <c r="G4542" s="4">
        <v>1.224129</v>
      </c>
      <c r="H4542" s="4" t="s">
        <v>5335</v>
      </c>
    </row>
    <row r="4543" spans="1:8">
      <c r="A4543" s="4">
        <v>5830</v>
      </c>
      <c r="B4543" s="4">
        <v>-3.713238</v>
      </c>
      <c r="C4543" s="4">
        <v>2.4848379999999999</v>
      </c>
      <c r="D4543" s="4">
        <v>1.5895790000000001</v>
      </c>
      <c r="E4543" s="4">
        <v>0.30538900000000002</v>
      </c>
      <c r="F4543" s="4">
        <v>-0.40068999999999999</v>
      </c>
      <c r="G4543" s="4">
        <v>2.3687559999999999</v>
      </c>
      <c r="H4543" s="4" t="s">
        <v>5336</v>
      </c>
    </row>
    <row r="4544" spans="1:8">
      <c r="A4544" s="4">
        <v>5831</v>
      </c>
      <c r="B4544" s="4">
        <v>-7.6192229999999999</v>
      </c>
      <c r="C4544" s="4">
        <v>3.0849220000000002</v>
      </c>
      <c r="D4544" s="4">
        <v>-1.2641960000000001</v>
      </c>
      <c r="E4544" s="4">
        <v>-3.7848280000000001</v>
      </c>
      <c r="F4544" s="4">
        <v>-1.181432</v>
      </c>
      <c r="G4544" s="4">
        <v>-3.7129729999999999</v>
      </c>
      <c r="H4544" s="4" t="s">
        <v>5337</v>
      </c>
    </row>
    <row r="4545" spans="1:8">
      <c r="A4545" s="4">
        <v>5832</v>
      </c>
      <c r="B4545" s="4">
        <v>1.788357</v>
      </c>
      <c r="C4545" s="4">
        <v>-1.5729059999999999</v>
      </c>
      <c r="D4545" s="4">
        <v>-1.892884</v>
      </c>
      <c r="E4545" s="4">
        <v>0.45994699999999999</v>
      </c>
      <c r="F4545" s="4">
        <v>0.56168399999999996</v>
      </c>
      <c r="G4545" s="4">
        <v>-2.0906690000000001</v>
      </c>
      <c r="H4545" s="4" t="s">
        <v>5338</v>
      </c>
    </row>
    <row r="4546" spans="1:8">
      <c r="A4546" s="4">
        <v>5833</v>
      </c>
      <c r="B4546" s="4">
        <v>0.214645</v>
      </c>
      <c r="C4546" s="4">
        <v>0.98946299999999998</v>
      </c>
      <c r="D4546" s="4">
        <v>-3.0627049999999998</v>
      </c>
      <c r="E4546" s="4">
        <v>2.0497269999999999</v>
      </c>
      <c r="F4546" s="4">
        <v>1.0246789999999999</v>
      </c>
      <c r="G4546" s="4">
        <v>-2.9740030000000002</v>
      </c>
      <c r="H4546" s="4" t="s">
        <v>5339</v>
      </c>
    </row>
    <row r="4547" spans="1:8">
      <c r="A4547" s="4">
        <v>5834</v>
      </c>
      <c r="B4547" s="4">
        <v>3.0326559999999998</v>
      </c>
      <c r="C4547" s="4">
        <v>-0.75305500000000003</v>
      </c>
      <c r="D4547" s="4">
        <v>3.8472</v>
      </c>
      <c r="E4547" s="4">
        <v>-5.3634250000000003</v>
      </c>
      <c r="F4547" s="4">
        <v>-0.97577499999999995</v>
      </c>
      <c r="G4547" s="4">
        <v>1.589038</v>
      </c>
      <c r="H4547" s="4" t="s">
        <v>5340</v>
      </c>
    </row>
    <row r="4548" spans="1:8">
      <c r="A4548" s="4">
        <v>5835</v>
      </c>
      <c r="B4548" s="4">
        <v>0.63844800000000002</v>
      </c>
      <c r="C4548" s="4">
        <v>-0.11935999999999999</v>
      </c>
      <c r="D4548" s="4">
        <v>0.35865799999999998</v>
      </c>
      <c r="E4548" s="4">
        <v>2.8820749999999999</v>
      </c>
      <c r="F4548" s="4">
        <v>0.89244999999999997</v>
      </c>
      <c r="G4548" s="4">
        <v>-0.79010499999999995</v>
      </c>
      <c r="H4548" s="4" t="s">
        <v>5341</v>
      </c>
    </row>
    <row r="4549" spans="1:8">
      <c r="A4549" s="4">
        <v>5836</v>
      </c>
      <c r="B4549" s="4">
        <v>-1.3075730000000001</v>
      </c>
      <c r="C4549" s="4">
        <v>2.0776289999999999</v>
      </c>
      <c r="D4549" s="4">
        <v>-1.581364</v>
      </c>
      <c r="E4549" s="4">
        <v>-1.3732610000000001</v>
      </c>
      <c r="F4549" s="4">
        <v>0.112679</v>
      </c>
      <c r="G4549" s="4">
        <v>0.31823800000000002</v>
      </c>
      <c r="H4549" s="4" t="s">
        <v>5342</v>
      </c>
    </row>
    <row r="4550" spans="1:8">
      <c r="A4550" s="4">
        <v>5837</v>
      </c>
      <c r="B4550" s="4">
        <v>5.0587</v>
      </c>
      <c r="C4550" s="4">
        <v>0.105714</v>
      </c>
      <c r="D4550" s="4">
        <v>0.63189600000000001</v>
      </c>
      <c r="E4550" s="4">
        <v>3.2830889999999999</v>
      </c>
      <c r="F4550" s="4">
        <v>-0.33793400000000001</v>
      </c>
      <c r="G4550" s="4">
        <v>2.243255</v>
      </c>
      <c r="H4550" s="4" t="s">
        <v>5343</v>
      </c>
    </row>
    <row r="4551" spans="1:8">
      <c r="A4551" s="4">
        <v>5838</v>
      </c>
      <c r="B4551" s="4">
        <v>-3.2803710000000001</v>
      </c>
      <c r="C4551" s="4">
        <v>-0.26928600000000003</v>
      </c>
      <c r="D4551" s="4">
        <v>-2.4012310000000001</v>
      </c>
      <c r="E4551" s="4">
        <v>-2.731395</v>
      </c>
      <c r="F4551" s="4">
        <v>-0.12815499999999999</v>
      </c>
      <c r="G4551" s="4">
        <v>-2.7274229999999999</v>
      </c>
      <c r="H4551" s="4" t="s">
        <v>5344</v>
      </c>
    </row>
    <row r="4552" spans="1:8">
      <c r="A4552" s="4">
        <v>5839</v>
      </c>
      <c r="B4552" s="4">
        <v>1.1534610000000001</v>
      </c>
      <c r="C4552" s="4">
        <v>0.21407699999999999</v>
      </c>
      <c r="D4552" s="4">
        <v>-0.16356200000000001</v>
      </c>
      <c r="E4552" s="4">
        <v>1.1036889999999999</v>
      </c>
      <c r="F4552" s="4">
        <v>0.651532</v>
      </c>
      <c r="G4552" s="4">
        <v>-0.51799700000000004</v>
      </c>
      <c r="H4552" s="4" t="s">
        <v>5345</v>
      </c>
    </row>
    <row r="4553" spans="1:8">
      <c r="A4553" s="4">
        <v>5840</v>
      </c>
      <c r="B4553" s="4">
        <v>-0.15234200000000001</v>
      </c>
      <c r="C4553" s="4">
        <v>7.6622999999999997E-2</v>
      </c>
      <c r="D4553" s="4">
        <v>-1.3546100000000001</v>
      </c>
      <c r="E4553" s="4">
        <v>1.0805199999999999</v>
      </c>
      <c r="F4553" s="4">
        <v>0.40317500000000001</v>
      </c>
      <c r="G4553" s="4">
        <v>-1.3984300000000001</v>
      </c>
      <c r="H4553" s="4" t="s">
        <v>5346</v>
      </c>
    </row>
    <row r="4554" spans="1:8">
      <c r="A4554" s="4">
        <v>5841</v>
      </c>
      <c r="B4554" s="4">
        <v>4.5527090000000001</v>
      </c>
      <c r="C4554" s="4">
        <v>-3.0552269999999999</v>
      </c>
      <c r="D4554" s="4">
        <v>-0.28307399999999999</v>
      </c>
      <c r="E4554" s="4">
        <v>2.9160810000000001</v>
      </c>
      <c r="F4554" s="4">
        <v>2.8286829999999998</v>
      </c>
      <c r="G4554" s="4">
        <v>-3.0281129999999998</v>
      </c>
      <c r="H4554" s="4" t="s">
        <v>5347</v>
      </c>
    </row>
    <row r="4555" spans="1:8">
      <c r="A4555" s="4">
        <v>5842</v>
      </c>
      <c r="B4555" s="4">
        <v>2.303925</v>
      </c>
      <c r="C4555" s="4">
        <v>1.481841</v>
      </c>
      <c r="D4555" s="4">
        <v>3.957506</v>
      </c>
      <c r="E4555" s="4">
        <v>3.2717390000000002</v>
      </c>
      <c r="F4555" s="4">
        <v>1.7251080000000001</v>
      </c>
      <c r="G4555" s="4">
        <v>4.7538580000000001</v>
      </c>
      <c r="H4555" s="4" t="s">
        <v>5348</v>
      </c>
    </row>
    <row r="4556" spans="1:8">
      <c r="A4556" s="4">
        <v>5843</v>
      </c>
      <c r="B4556" s="4">
        <v>-6.9782999999999998E-2</v>
      </c>
      <c r="C4556" s="4">
        <v>1.863626</v>
      </c>
      <c r="D4556" s="4">
        <v>2.0680390000000002</v>
      </c>
      <c r="E4556" s="4">
        <v>0.21487400000000001</v>
      </c>
      <c r="F4556" s="4">
        <v>-4.0820000000000002E-2</v>
      </c>
      <c r="G4556" s="4">
        <v>1.8681270000000001</v>
      </c>
      <c r="H4556" s="4" t="s">
        <v>5349</v>
      </c>
    </row>
    <row r="4557" spans="1:8">
      <c r="A4557" s="4">
        <v>5844</v>
      </c>
      <c r="B4557" s="4">
        <v>2.8835869999999999</v>
      </c>
      <c r="C4557" s="4">
        <v>-0.281134</v>
      </c>
      <c r="D4557" s="4">
        <v>1.8764909999999999</v>
      </c>
      <c r="E4557" s="4">
        <v>3.5833629999999999</v>
      </c>
      <c r="F4557" s="4">
        <v>0.54251700000000003</v>
      </c>
      <c r="G4557" s="4">
        <v>3.3049179999999998</v>
      </c>
      <c r="H4557" s="4" t="s">
        <v>5350</v>
      </c>
    </row>
    <row r="4558" spans="1:8">
      <c r="A4558" s="4">
        <v>5845</v>
      </c>
      <c r="B4558" s="4">
        <v>0.55638500000000002</v>
      </c>
      <c r="C4558" s="4">
        <v>-0.97416999999999998</v>
      </c>
      <c r="D4558" s="4">
        <v>0.61879200000000001</v>
      </c>
      <c r="E4558" s="4">
        <v>1.6293899999999999</v>
      </c>
      <c r="F4558" s="4">
        <v>0.176565</v>
      </c>
      <c r="G4558" s="4">
        <v>-0.25691999999999998</v>
      </c>
      <c r="H4558" s="4" t="s">
        <v>5351</v>
      </c>
    </row>
    <row r="4559" spans="1:8">
      <c r="A4559" s="4">
        <v>5846</v>
      </c>
      <c r="B4559" s="4">
        <v>2.5384250000000002</v>
      </c>
      <c r="C4559" s="4">
        <v>-3.6186889999999998</v>
      </c>
      <c r="D4559" s="4">
        <v>1.7322759999999999</v>
      </c>
      <c r="E4559" s="4">
        <v>-3.1775139999999999</v>
      </c>
      <c r="F4559" s="4">
        <v>0.91961800000000005</v>
      </c>
      <c r="G4559" s="4">
        <v>-2.8397869999999998</v>
      </c>
      <c r="H4559" s="4" t="s">
        <v>5352</v>
      </c>
    </row>
    <row r="4560" spans="1:8">
      <c r="A4560" s="4">
        <v>5847</v>
      </c>
      <c r="B4560" s="4">
        <v>6.8389110000000004</v>
      </c>
      <c r="C4560" s="4">
        <v>-4.9288809999999996</v>
      </c>
      <c r="D4560" s="4">
        <v>0.12573699999999999</v>
      </c>
      <c r="E4560" s="4">
        <v>-2.9330059999999998</v>
      </c>
      <c r="F4560" s="4">
        <v>-2.6826669999999999</v>
      </c>
      <c r="G4560" s="4">
        <v>-2.8542339999999999</v>
      </c>
      <c r="H4560" s="4" t="s">
        <v>5353</v>
      </c>
    </row>
    <row r="4561" spans="1:8">
      <c r="A4561" s="4">
        <v>5848</v>
      </c>
      <c r="B4561" s="4">
        <v>-1.482661</v>
      </c>
      <c r="C4561" s="4">
        <v>1.197317</v>
      </c>
      <c r="D4561" s="4">
        <v>-1.9209369999999999</v>
      </c>
      <c r="E4561" s="4">
        <v>3.3696679999999999</v>
      </c>
      <c r="F4561" s="4">
        <v>1.071501</v>
      </c>
      <c r="G4561" s="4">
        <v>-4.3024610000000001</v>
      </c>
      <c r="H4561" s="4" t="s">
        <v>5354</v>
      </c>
    </row>
    <row r="4562" spans="1:8">
      <c r="A4562" s="4">
        <v>5849</v>
      </c>
      <c r="B4562" s="4">
        <v>0.95646299999999995</v>
      </c>
      <c r="C4562" s="4">
        <v>0.56089900000000004</v>
      </c>
      <c r="D4562" s="4">
        <v>0.79288099999999995</v>
      </c>
      <c r="E4562" s="4">
        <v>4.8816170000000003</v>
      </c>
      <c r="F4562" s="4">
        <v>1.071895</v>
      </c>
      <c r="G4562" s="4">
        <v>1.0958000000000001E-2</v>
      </c>
      <c r="H4562" s="4" t="s">
        <v>5355</v>
      </c>
    </row>
    <row r="4563" spans="1:8">
      <c r="A4563" s="4">
        <v>5850</v>
      </c>
      <c r="B4563" s="4">
        <v>0.74981299999999995</v>
      </c>
      <c r="C4563" s="4">
        <v>0.94389900000000004</v>
      </c>
      <c r="D4563" s="4">
        <v>0.49293300000000001</v>
      </c>
      <c r="E4563" s="4">
        <v>0.67581599999999997</v>
      </c>
      <c r="F4563" s="4">
        <v>0.77405199999999996</v>
      </c>
      <c r="G4563" s="4">
        <v>1.860152</v>
      </c>
      <c r="H4563" s="4" t="s">
        <v>5356</v>
      </c>
    </row>
    <row r="4564" spans="1:8">
      <c r="A4564" s="4">
        <v>5851</v>
      </c>
      <c r="B4564" s="4">
        <v>2.8050920000000001</v>
      </c>
      <c r="C4564" s="4">
        <v>0.84109199999999995</v>
      </c>
      <c r="D4564" s="4">
        <v>2.2210930000000002</v>
      </c>
      <c r="E4564" s="4">
        <v>2.244729</v>
      </c>
      <c r="F4564" s="4">
        <v>0.23746900000000001</v>
      </c>
      <c r="G4564" s="4">
        <v>2.6433620000000002</v>
      </c>
      <c r="H4564" s="4" t="s">
        <v>5357</v>
      </c>
    </row>
    <row r="4565" spans="1:8">
      <c r="A4565" s="4">
        <v>5852</v>
      </c>
      <c r="B4565" s="4">
        <v>2.1530200000000002</v>
      </c>
      <c r="C4565" s="4">
        <v>0.29409200000000002</v>
      </c>
      <c r="D4565" s="4">
        <v>1.766432</v>
      </c>
      <c r="E4565" s="4">
        <v>1.9352240000000001</v>
      </c>
      <c r="F4565" s="4">
        <v>1.005344</v>
      </c>
      <c r="G4565" s="4">
        <v>2.9970430000000001</v>
      </c>
      <c r="H4565" s="4" t="s">
        <v>5358</v>
      </c>
    </row>
    <row r="4566" spans="1:8">
      <c r="A4566" s="4">
        <v>5853</v>
      </c>
      <c r="B4566" s="4">
        <v>-1.6356729999999999</v>
      </c>
      <c r="C4566" s="4">
        <v>5.3745000000000001E-2</v>
      </c>
      <c r="D4566" s="4">
        <v>-2.767496</v>
      </c>
      <c r="E4566" s="4">
        <v>-0.67301100000000003</v>
      </c>
      <c r="F4566" s="4">
        <v>1.122209</v>
      </c>
      <c r="G4566" s="4">
        <v>-2.7115339999999999</v>
      </c>
      <c r="H4566" s="4" t="s">
        <v>5359</v>
      </c>
    </row>
    <row r="4567" spans="1:8">
      <c r="A4567" s="4">
        <v>5854</v>
      </c>
      <c r="B4567" s="4">
        <v>3.9801280000000001</v>
      </c>
      <c r="C4567" s="4">
        <v>-0.90613299999999997</v>
      </c>
      <c r="D4567" s="4">
        <v>0.77625900000000003</v>
      </c>
      <c r="E4567" s="4">
        <v>3.5438130000000001</v>
      </c>
      <c r="F4567" s="4">
        <v>0.79540599999999995</v>
      </c>
      <c r="G4567" s="4">
        <v>-0.57329200000000002</v>
      </c>
      <c r="H4567" s="4" t="s">
        <v>5360</v>
      </c>
    </row>
    <row r="4568" spans="1:8">
      <c r="A4568" s="4">
        <v>5855</v>
      </c>
      <c r="B4568" s="4">
        <v>-1.03878</v>
      </c>
      <c r="C4568" s="4">
        <v>0.186413</v>
      </c>
      <c r="D4568" s="4">
        <v>4.5789999999999997E-2</v>
      </c>
      <c r="E4568" s="4">
        <v>-1.6677420000000001</v>
      </c>
      <c r="F4568" s="4">
        <v>-0.52434899999999995</v>
      </c>
      <c r="G4568" s="4">
        <v>1.2722059999999999</v>
      </c>
      <c r="H4568" s="4" t="s">
        <v>5361</v>
      </c>
    </row>
    <row r="4569" spans="1:8">
      <c r="A4569" s="4">
        <v>5856</v>
      </c>
      <c r="B4569" s="4">
        <v>-0.117031</v>
      </c>
      <c r="C4569" s="4">
        <v>-4.9022000000000003E-2</v>
      </c>
      <c r="D4569" s="4">
        <v>0.75132500000000002</v>
      </c>
      <c r="E4569" s="4">
        <v>1.381783</v>
      </c>
      <c r="F4569" s="4">
        <v>-0.425043</v>
      </c>
      <c r="G4569" s="4">
        <v>0.31803799999999999</v>
      </c>
      <c r="H4569" s="4" t="s">
        <v>5362</v>
      </c>
    </row>
    <row r="4570" spans="1:8">
      <c r="A4570" s="4">
        <v>5857</v>
      </c>
      <c r="B4570" s="4">
        <v>-0.23636699999999999</v>
      </c>
      <c r="C4570" s="4">
        <v>-4.2165000000000001E-2</v>
      </c>
      <c r="D4570" s="4">
        <v>-2.7695759999999998</v>
      </c>
      <c r="E4570" s="4">
        <v>-1.9817359999999999</v>
      </c>
      <c r="F4570" s="4">
        <v>-0.721997</v>
      </c>
      <c r="G4570" s="4">
        <v>-1.8684829999999999</v>
      </c>
      <c r="H4570" s="4" t="s">
        <v>5363</v>
      </c>
    </row>
    <row r="4571" spans="1:8">
      <c r="A4571" s="4">
        <v>5858</v>
      </c>
      <c r="B4571" s="4">
        <v>-0.39249200000000001</v>
      </c>
      <c r="C4571" s="4">
        <v>0.202734</v>
      </c>
      <c r="D4571" s="4">
        <v>0.55123599999999995</v>
      </c>
      <c r="E4571" s="4">
        <v>0.101392</v>
      </c>
      <c r="F4571" s="4">
        <v>-0.19301299999999999</v>
      </c>
      <c r="G4571" s="4">
        <v>2.2862960000000001</v>
      </c>
      <c r="H4571" s="4" t="s">
        <v>5364</v>
      </c>
    </row>
    <row r="4572" spans="1:8">
      <c r="A4572" s="4">
        <v>5859</v>
      </c>
      <c r="B4572" s="4">
        <v>-4.4236849999999999</v>
      </c>
      <c r="C4572" s="4">
        <v>0.84923099999999996</v>
      </c>
      <c r="D4572" s="4">
        <v>-1.9484319999999999</v>
      </c>
      <c r="E4572" s="4">
        <v>1.259673</v>
      </c>
      <c r="F4572" s="4">
        <v>-0.26563700000000001</v>
      </c>
      <c r="G4572" s="4">
        <v>-1.9493119999999999</v>
      </c>
      <c r="H4572" s="4" t="s">
        <v>5365</v>
      </c>
    </row>
    <row r="4573" spans="1:8">
      <c r="A4573" s="4">
        <v>5860</v>
      </c>
      <c r="B4573" s="4">
        <v>0.52938499999999999</v>
      </c>
      <c r="C4573" s="4">
        <v>1.124301</v>
      </c>
      <c r="D4573" s="4">
        <v>3.4929000000000002E-2</v>
      </c>
      <c r="E4573" s="4">
        <v>-3.406892</v>
      </c>
      <c r="F4573" s="4">
        <v>-0.38128699999999999</v>
      </c>
      <c r="G4573" s="4">
        <v>1.575763</v>
      </c>
      <c r="H4573" s="4" t="s">
        <v>5366</v>
      </c>
    </row>
    <row r="4574" spans="1:8">
      <c r="A4574" s="4">
        <v>5861</v>
      </c>
      <c r="B4574" s="4">
        <v>3.2351570000000001</v>
      </c>
      <c r="C4574" s="4">
        <v>-0.15711800000000001</v>
      </c>
      <c r="D4574" s="4">
        <v>2.8257249999999998</v>
      </c>
      <c r="E4574" s="4">
        <v>-0.37653799999999998</v>
      </c>
      <c r="F4574" s="4">
        <v>-9.5726000000000006E-2</v>
      </c>
      <c r="G4574" s="4">
        <v>4.4702200000000003</v>
      </c>
      <c r="H4574" s="4" t="s">
        <v>5367</v>
      </c>
    </row>
    <row r="4575" spans="1:8">
      <c r="A4575" s="4">
        <v>5862</v>
      </c>
      <c r="B4575" s="4">
        <v>-3.6740000000000002E-3</v>
      </c>
      <c r="C4575" s="4">
        <v>-2.1761379999999999</v>
      </c>
      <c r="D4575" s="4">
        <v>-0.37034400000000001</v>
      </c>
      <c r="E4575" s="4">
        <v>-1.9062140000000001</v>
      </c>
      <c r="F4575" s="4">
        <v>-0.99526899999999996</v>
      </c>
      <c r="G4575" s="4">
        <v>-1.3368409999999999</v>
      </c>
      <c r="H4575" s="4" t="s">
        <v>5368</v>
      </c>
    </row>
    <row r="4576" spans="1:8">
      <c r="A4576" s="4">
        <v>5863</v>
      </c>
      <c r="B4576" s="4">
        <v>-0.60441100000000003</v>
      </c>
      <c r="C4576" s="4">
        <v>-0.61802199999999996</v>
      </c>
      <c r="D4576" s="4">
        <v>-5.6541490000000003</v>
      </c>
      <c r="E4576" s="4">
        <v>1.8839729999999999</v>
      </c>
      <c r="F4576" s="4">
        <v>0.21748899999999999</v>
      </c>
      <c r="G4576" s="4">
        <v>-6.1240649999999999</v>
      </c>
      <c r="H4576" s="4" t="s">
        <v>5369</v>
      </c>
    </row>
    <row r="4577" spans="1:8">
      <c r="A4577" s="4">
        <v>5864</v>
      </c>
      <c r="B4577" s="4">
        <v>2.9636309999999999</v>
      </c>
      <c r="C4577" s="4">
        <v>-0.16702900000000001</v>
      </c>
      <c r="D4577" s="4">
        <v>3.0808010000000001</v>
      </c>
      <c r="E4577" s="4">
        <v>-0.76822699999999999</v>
      </c>
      <c r="F4577" s="4">
        <v>1.4017999999999999E-2</v>
      </c>
      <c r="G4577" s="4">
        <v>4.3321379999999996</v>
      </c>
      <c r="H4577" s="4" t="s">
        <v>5370</v>
      </c>
    </row>
    <row r="4578" spans="1:8">
      <c r="A4578" s="4">
        <v>5865</v>
      </c>
      <c r="B4578" s="4">
        <v>9.8131999999999997E-2</v>
      </c>
      <c r="C4578" s="4">
        <v>-0.669875</v>
      </c>
      <c r="D4578" s="4">
        <v>2.6354090000000001</v>
      </c>
      <c r="E4578" s="4">
        <v>-1.9912669999999999</v>
      </c>
      <c r="F4578" s="4">
        <v>-0.67412000000000005</v>
      </c>
      <c r="G4578" s="4">
        <v>3.758502</v>
      </c>
      <c r="H4578" s="4" t="s">
        <v>5371</v>
      </c>
    </row>
    <row r="4579" spans="1:8">
      <c r="A4579" s="4">
        <v>5866</v>
      </c>
      <c r="B4579" s="4">
        <v>-0.87619999999999998</v>
      </c>
      <c r="C4579" s="4">
        <v>0.22259300000000001</v>
      </c>
      <c r="D4579" s="4">
        <v>1.9685159999999999</v>
      </c>
      <c r="E4579" s="4">
        <v>-1.8622449999999999</v>
      </c>
      <c r="F4579" s="4">
        <v>0.16517200000000001</v>
      </c>
      <c r="G4579" s="4">
        <v>2.665133</v>
      </c>
      <c r="H4579" s="4" t="s">
        <v>5372</v>
      </c>
    </row>
    <row r="4580" spans="1:8">
      <c r="A4580" s="4">
        <v>5867</v>
      </c>
      <c r="B4580" s="4">
        <v>3.0070749999999999</v>
      </c>
      <c r="C4580" s="4">
        <v>-0.48058400000000001</v>
      </c>
      <c r="D4580" s="4">
        <v>0.66188800000000003</v>
      </c>
      <c r="E4580" s="4">
        <v>-1.003358</v>
      </c>
      <c r="F4580" s="4">
        <v>-3.6447E-2</v>
      </c>
      <c r="G4580" s="4">
        <v>3.619351</v>
      </c>
      <c r="H4580" s="4" t="s">
        <v>5373</v>
      </c>
    </row>
    <row r="4581" spans="1:8">
      <c r="A4581" s="4">
        <v>5868</v>
      </c>
      <c r="B4581" s="4">
        <v>-0.99562399999999995</v>
      </c>
      <c r="C4581" s="4">
        <v>1.0005440000000001</v>
      </c>
      <c r="D4581" s="4">
        <v>0.31648399999999999</v>
      </c>
      <c r="E4581" s="4">
        <v>1.617378</v>
      </c>
      <c r="F4581" s="4">
        <v>-0.31012099999999998</v>
      </c>
      <c r="G4581" s="4">
        <v>-0.99176500000000001</v>
      </c>
      <c r="H4581" s="4" t="s">
        <v>5374</v>
      </c>
    </row>
    <row r="4582" spans="1:8">
      <c r="A4582" s="4">
        <v>5869</v>
      </c>
      <c r="B4582" s="4">
        <v>3.907648</v>
      </c>
      <c r="C4582" s="4">
        <v>-1.1075680000000001</v>
      </c>
      <c r="D4582" s="4">
        <v>3.130493</v>
      </c>
      <c r="E4582" s="4">
        <v>-2.1431840000000002</v>
      </c>
      <c r="F4582" s="4">
        <v>-1.6264749999999999</v>
      </c>
      <c r="G4582" s="4">
        <v>3.3048329999999999</v>
      </c>
      <c r="H4582" s="4" t="s">
        <v>5375</v>
      </c>
    </row>
    <row r="4583" spans="1:8">
      <c r="A4583" s="4">
        <v>5870</v>
      </c>
      <c r="B4583" s="4">
        <v>2.324173</v>
      </c>
      <c r="C4583" s="4">
        <v>-1.0270490000000001</v>
      </c>
      <c r="D4583" s="4">
        <v>3.8166500000000001</v>
      </c>
      <c r="E4583" s="4">
        <v>-3.9615909999999999</v>
      </c>
      <c r="F4583" s="4">
        <v>-0.68172699999999997</v>
      </c>
      <c r="G4583" s="4">
        <v>3.8235489999999999</v>
      </c>
      <c r="H4583" s="4" t="s">
        <v>5376</v>
      </c>
    </row>
    <row r="4584" spans="1:8">
      <c r="A4584" s="4">
        <v>5871</v>
      </c>
      <c r="B4584" s="4">
        <v>5.1935450000000003</v>
      </c>
      <c r="C4584" s="4">
        <v>-2.5952609999999998</v>
      </c>
      <c r="D4584" s="4">
        <v>-4.8778000000000002E-2</v>
      </c>
      <c r="E4584" s="4">
        <v>-2.9306320000000001</v>
      </c>
      <c r="F4584" s="4">
        <v>-1.6433720000000001</v>
      </c>
      <c r="G4584" s="4">
        <v>-1.155681</v>
      </c>
      <c r="H4584" s="4" t="s">
        <v>5377</v>
      </c>
    </row>
    <row r="4585" spans="1:8">
      <c r="A4585" s="4">
        <v>5872</v>
      </c>
      <c r="B4585" s="4">
        <v>0.62851199999999996</v>
      </c>
      <c r="C4585" s="4">
        <v>-0.22534899999999999</v>
      </c>
      <c r="D4585" s="4">
        <v>0.89432100000000003</v>
      </c>
      <c r="E4585" s="4">
        <v>-4.8804290000000004</v>
      </c>
      <c r="F4585" s="4">
        <v>-1.7083140000000001</v>
      </c>
      <c r="G4585" s="4">
        <v>1.920882</v>
      </c>
      <c r="H4585" s="4" t="s">
        <v>5378</v>
      </c>
    </row>
    <row r="4586" spans="1:8">
      <c r="A4586" s="4">
        <v>5873</v>
      </c>
      <c r="B4586" s="4">
        <v>1.974656</v>
      </c>
      <c r="C4586" s="4">
        <v>-0.52515999999999996</v>
      </c>
      <c r="D4586" s="4">
        <v>-1.342876</v>
      </c>
      <c r="E4586" s="4">
        <v>2.9334639999999998</v>
      </c>
      <c r="F4586" s="4">
        <v>0.400586</v>
      </c>
      <c r="G4586" s="4">
        <v>-1.5919829999999999</v>
      </c>
      <c r="H4586" s="4" t="s">
        <v>5379</v>
      </c>
    </row>
    <row r="4587" spans="1:8">
      <c r="A4587" s="4">
        <v>5874</v>
      </c>
      <c r="B4587" s="4">
        <v>-0.882212</v>
      </c>
      <c r="C4587" s="4">
        <v>-0.471943</v>
      </c>
      <c r="D4587" s="4">
        <v>0.41528300000000001</v>
      </c>
      <c r="E4587" s="4">
        <v>4.2348150000000002</v>
      </c>
      <c r="F4587" s="4">
        <v>2.2920250000000002</v>
      </c>
      <c r="G4587" s="4">
        <v>-0.517984</v>
      </c>
      <c r="H4587" s="4" t="s">
        <v>5380</v>
      </c>
    </row>
    <row r="4588" spans="1:8">
      <c r="A4588" s="4">
        <v>5875</v>
      </c>
      <c r="B4588" s="4">
        <v>4.5469749999999998</v>
      </c>
      <c r="C4588" s="4">
        <v>-0.29837399999999997</v>
      </c>
      <c r="D4588" s="4">
        <v>0.84802100000000002</v>
      </c>
      <c r="E4588" s="4">
        <v>1.5205219999999999</v>
      </c>
      <c r="F4588" s="4">
        <v>-0.13252</v>
      </c>
      <c r="G4588" s="4">
        <v>1.8486899999999999</v>
      </c>
      <c r="H4588" s="4" t="s">
        <v>5381</v>
      </c>
    </row>
    <row r="4589" spans="1:8">
      <c r="A4589" s="4">
        <v>5876</v>
      </c>
      <c r="B4589" s="4">
        <v>0.19143199999999999</v>
      </c>
      <c r="C4589" s="4">
        <v>-1.399313</v>
      </c>
      <c r="D4589" s="4">
        <v>0.88528300000000004</v>
      </c>
      <c r="E4589" s="4">
        <v>-3.5563380000000002</v>
      </c>
      <c r="F4589" s="4">
        <v>-0.60441199999999995</v>
      </c>
      <c r="G4589" s="4">
        <v>-1.4230910000000001</v>
      </c>
      <c r="H4589" s="4" t="s">
        <v>5382</v>
      </c>
    </row>
    <row r="4590" spans="1:8">
      <c r="A4590" s="4">
        <v>5877</v>
      </c>
      <c r="B4590" s="4">
        <v>2.270686</v>
      </c>
      <c r="C4590" s="4">
        <v>-0.484205</v>
      </c>
      <c r="D4590" s="4">
        <v>1.9120550000000001</v>
      </c>
      <c r="E4590" s="4">
        <v>1.445346</v>
      </c>
      <c r="F4590" s="4">
        <v>0.59694499999999995</v>
      </c>
      <c r="G4590" s="4">
        <v>2.2737129999999999</v>
      </c>
      <c r="H4590" s="4" t="s">
        <v>5383</v>
      </c>
    </row>
    <row r="4591" spans="1:8">
      <c r="A4591" s="4">
        <v>5878</v>
      </c>
      <c r="B4591" s="4">
        <v>1.630846</v>
      </c>
      <c r="C4591" s="4">
        <v>-0.89876</v>
      </c>
      <c r="D4591" s="4">
        <v>-1.8740140000000001</v>
      </c>
      <c r="E4591" s="4">
        <v>-1.3634630000000001</v>
      </c>
      <c r="F4591" s="4">
        <v>-0.36325099999999999</v>
      </c>
      <c r="G4591" s="4">
        <v>-1.522289</v>
      </c>
      <c r="H4591" s="4" t="s">
        <v>5384</v>
      </c>
    </row>
    <row r="4592" spans="1:8">
      <c r="A4592" s="4">
        <v>5879</v>
      </c>
      <c r="B4592" s="4">
        <v>-0.22174199999999999</v>
      </c>
      <c r="C4592" s="4">
        <v>5.0699999999999996E-4</v>
      </c>
      <c r="D4592" s="4">
        <v>-0.91354900000000006</v>
      </c>
      <c r="E4592" s="4">
        <v>0.76556900000000006</v>
      </c>
      <c r="F4592" s="4">
        <v>-0.73162300000000002</v>
      </c>
      <c r="G4592" s="4">
        <v>0.29179500000000003</v>
      </c>
      <c r="H4592" s="4" t="s">
        <v>5385</v>
      </c>
    </row>
    <row r="4593" spans="1:8">
      <c r="A4593" s="4">
        <v>5880</v>
      </c>
      <c r="B4593" s="4">
        <v>4.5903890000000001</v>
      </c>
      <c r="C4593" s="4">
        <v>-0.48817300000000002</v>
      </c>
      <c r="D4593" s="4">
        <v>-0.94619500000000001</v>
      </c>
      <c r="E4593" s="4">
        <v>1.674245</v>
      </c>
      <c r="F4593" s="4">
        <v>4.4344000000000001E-2</v>
      </c>
      <c r="G4593" s="4">
        <v>0.16717399999999999</v>
      </c>
      <c r="H4593" s="4" t="s">
        <v>5386</v>
      </c>
    </row>
    <row r="4594" spans="1:8">
      <c r="A4594" s="4">
        <v>5881</v>
      </c>
      <c r="B4594" s="4">
        <v>-4.5398199999999997</v>
      </c>
      <c r="C4594" s="4">
        <v>1.9413800000000001</v>
      </c>
      <c r="D4594" s="4">
        <v>-1.464863</v>
      </c>
      <c r="E4594" s="4">
        <v>0.52135500000000001</v>
      </c>
      <c r="F4594" s="4">
        <v>-0.72596000000000005</v>
      </c>
      <c r="G4594" s="4">
        <v>-1.163233</v>
      </c>
      <c r="H4594" s="4" t="s">
        <v>5387</v>
      </c>
    </row>
    <row r="4595" spans="1:8">
      <c r="A4595" s="4">
        <v>5882</v>
      </c>
      <c r="B4595" s="4">
        <v>-1.7557769999999999</v>
      </c>
      <c r="C4595" s="4">
        <v>1.4324520000000001</v>
      </c>
      <c r="D4595" s="4">
        <v>3.7546000000000003E-2</v>
      </c>
      <c r="E4595" s="4">
        <v>-0.36872100000000002</v>
      </c>
      <c r="F4595" s="4">
        <v>-1.617092</v>
      </c>
      <c r="G4595" s="4">
        <v>0.26409700000000003</v>
      </c>
      <c r="H4595" s="4" t="s">
        <v>5388</v>
      </c>
    </row>
    <row r="4596" spans="1:8">
      <c r="A4596" s="4">
        <v>5883</v>
      </c>
      <c r="B4596" s="4">
        <v>-3.22403</v>
      </c>
      <c r="C4596" s="4">
        <v>-0.81492600000000004</v>
      </c>
      <c r="D4596" s="4">
        <v>-1.783431</v>
      </c>
      <c r="E4596" s="4">
        <v>-1.6514470000000001</v>
      </c>
      <c r="F4596" s="4">
        <v>-0.30146699999999998</v>
      </c>
      <c r="G4596" s="4">
        <v>-2.678258</v>
      </c>
      <c r="H4596" s="4" t="s">
        <v>5389</v>
      </c>
    </row>
    <row r="4597" spans="1:8">
      <c r="A4597" s="4">
        <v>5884</v>
      </c>
      <c r="B4597" s="4">
        <v>0.81479900000000005</v>
      </c>
      <c r="C4597" s="4">
        <v>-0.29093599999999997</v>
      </c>
      <c r="D4597" s="4">
        <v>0.70546200000000003</v>
      </c>
      <c r="E4597" s="4">
        <v>2.750648</v>
      </c>
      <c r="F4597" s="4">
        <v>0.67118500000000003</v>
      </c>
      <c r="G4597" s="4">
        <v>1.5626979999999999</v>
      </c>
      <c r="H4597" s="4" t="s">
        <v>5390</v>
      </c>
    </row>
    <row r="4598" spans="1:8">
      <c r="A4598" s="4">
        <v>5885</v>
      </c>
      <c r="B4598" s="4">
        <v>-3.1349830000000001</v>
      </c>
      <c r="C4598" s="4">
        <v>0.107381</v>
      </c>
      <c r="D4598" s="4">
        <v>-1.140047</v>
      </c>
      <c r="E4598" s="4">
        <v>-3.3182010000000002</v>
      </c>
      <c r="F4598" s="4">
        <v>-1.0560050000000001</v>
      </c>
      <c r="G4598" s="4">
        <v>-1.6309830000000001</v>
      </c>
      <c r="H4598" s="4" t="s">
        <v>5391</v>
      </c>
    </row>
    <row r="4599" spans="1:8">
      <c r="A4599" s="4">
        <v>5886</v>
      </c>
      <c r="B4599" s="4">
        <v>1.650693</v>
      </c>
      <c r="C4599" s="4">
        <v>-1.0055810000000001</v>
      </c>
      <c r="D4599" s="4">
        <v>-0.75297700000000001</v>
      </c>
      <c r="E4599" s="4">
        <v>2.4813999999999999E-2</v>
      </c>
      <c r="F4599" s="4">
        <v>-0.16584499999999999</v>
      </c>
      <c r="G4599" s="4">
        <v>-0.75031999999999999</v>
      </c>
      <c r="H4599" s="4" t="s">
        <v>5392</v>
      </c>
    </row>
    <row r="4600" spans="1:8">
      <c r="A4600" s="4">
        <v>5887</v>
      </c>
      <c r="B4600" s="4">
        <v>-0.463731</v>
      </c>
      <c r="C4600" s="4">
        <v>0.81876300000000002</v>
      </c>
      <c r="D4600" s="4">
        <v>-4.0561160000000003</v>
      </c>
      <c r="E4600" s="4">
        <v>-1.2065239999999999</v>
      </c>
      <c r="F4600" s="4">
        <v>0.476603</v>
      </c>
      <c r="G4600" s="4">
        <v>-2.0893920000000001</v>
      </c>
      <c r="H4600" s="4" t="s">
        <v>5393</v>
      </c>
    </row>
    <row r="4601" spans="1:8">
      <c r="A4601" s="4">
        <v>5888</v>
      </c>
      <c r="B4601" s="4">
        <v>1.191276</v>
      </c>
      <c r="C4601" s="4">
        <v>1.0433749999999999</v>
      </c>
      <c r="D4601" s="4">
        <v>0.231074</v>
      </c>
      <c r="E4601" s="4">
        <v>0.32113700000000001</v>
      </c>
      <c r="F4601" s="4">
        <v>-0.58435599999999999</v>
      </c>
      <c r="G4601" s="4">
        <v>1.0314680000000001</v>
      </c>
      <c r="H4601" s="4" t="s">
        <v>5394</v>
      </c>
    </row>
    <row r="4602" spans="1:8">
      <c r="A4602" s="4">
        <v>5889</v>
      </c>
      <c r="B4602" s="4">
        <v>3.6469200000000002</v>
      </c>
      <c r="C4602" s="4">
        <v>1.057264</v>
      </c>
      <c r="D4602" s="4">
        <v>-1.7436389999999999</v>
      </c>
      <c r="E4602" s="4">
        <v>-0.46158300000000002</v>
      </c>
      <c r="F4602" s="4">
        <v>6.8522E-2</v>
      </c>
      <c r="G4602" s="4">
        <v>1.628458</v>
      </c>
      <c r="H4602" s="4" t="s">
        <v>5395</v>
      </c>
    </row>
    <row r="4603" spans="1:8">
      <c r="A4603" s="4">
        <v>5890</v>
      </c>
      <c r="B4603" s="4">
        <v>2.9805600000000001</v>
      </c>
      <c r="C4603" s="4">
        <v>-0.85322399999999998</v>
      </c>
      <c r="D4603" s="4">
        <v>0.86692100000000005</v>
      </c>
      <c r="E4603" s="4">
        <v>1.16743</v>
      </c>
      <c r="F4603" s="4">
        <v>1.554225</v>
      </c>
      <c r="G4603" s="4">
        <v>1.314662</v>
      </c>
      <c r="H4603" s="4" t="s">
        <v>5396</v>
      </c>
    </row>
    <row r="4604" spans="1:8">
      <c r="A4604" s="4">
        <v>5891</v>
      </c>
      <c r="B4604" s="4">
        <v>-0.50810999999999995</v>
      </c>
      <c r="C4604" s="4">
        <v>0.58089000000000002</v>
      </c>
      <c r="D4604" s="4">
        <v>1.845367</v>
      </c>
      <c r="E4604" s="4">
        <v>-1.168066</v>
      </c>
      <c r="F4604" s="4">
        <v>-2.0071370000000002</v>
      </c>
      <c r="G4604" s="4">
        <v>1.9722150000000001</v>
      </c>
      <c r="H4604" s="4" t="s">
        <v>5397</v>
      </c>
    </row>
    <row r="4605" spans="1:8">
      <c r="A4605" s="4">
        <v>5892</v>
      </c>
      <c r="B4605" s="4">
        <v>-1.5948279999999999</v>
      </c>
      <c r="C4605" s="4">
        <v>0.71385100000000001</v>
      </c>
      <c r="D4605" s="4">
        <v>-1.159672</v>
      </c>
      <c r="E4605" s="4">
        <v>0.82194900000000004</v>
      </c>
      <c r="F4605" s="4">
        <v>-0.22019</v>
      </c>
      <c r="G4605" s="4">
        <v>-2.0943580000000002</v>
      </c>
      <c r="H4605" s="4" t="s">
        <v>5398</v>
      </c>
    </row>
    <row r="4606" spans="1:8">
      <c r="A4606" s="4">
        <v>5893</v>
      </c>
      <c r="B4606" s="4">
        <v>1.6265419999999999</v>
      </c>
      <c r="C4606" s="4">
        <v>-0.44871100000000003</v>
      </c>
      <c r="D4606" s="4">
        <v>-0.21995400000000001</v>
      </c>
      <c r="E4606" s="4">
        <v>2.6691919999999998</v>
      </c>
      <c r="F4606" s="4">
        <v>2.5791949999999999</v>
      </c>
      <c r="G4606" s="4">
        <v>-1.271034</v>
      </c>
      <c r="H4606" s="4" t="s">
        <v>5399</v>
      </c>
    </row>
    <row r="4607" spans="1:8">
      <c r="A4607" s="4">
        <v>5895</v>
      </c>
      <c r="B4607" s="4">
        <v>-3.7162989999999998</v>
      </c>
      <c r="C4607" s="4">
        <v>-0.43893199999999999</v>
      </c>
      <c r="D4607" s="4">
        <v>3.7018170000000001</v>
      </c>
      <c r="E4607" s="4">
        <v>-1.90892</v>
      </c>
      <c r="F4607" s="4">
        <v>-3.2270159999999999</v>
      </c>
      <c r="G4607" s="4">
        <v>7.652863</v>
      </c>
      <c r="H4607" s="4" t="s">
        <v>5400</v>
      </c>
    </row>
    <row r="4608" spans="1:8">
      <c r="A4608" s="4">
        <v>5896</v>
      </c>
      <c r="B4608" s="4">
        <v>1.0310900000000001</v>
      </c>
      <c r="C4608" s="4">
        <v>0.48964200000000002</v>
      </c>
      <c r="D4608" s="4">
        <v>-1.4364159999999999</v>
      </c>
      <c r="E4608" s="4">
        <v>4.6646789999999996</v>
      </c>
      <c r="F4608" s="4">
        <v>1.4803109999999999</v>
      </c>
      <c r="G4608" s="4">
        <v>-1.187988</v>
      </c>
      <c r="H4608" s="4" t="s">
        <v>5401</v>
      </c>
    </row>
    <row r="4609" spans="1:8">
      <c r="A4609" s="4">
        <v>5897</v>
      </c>
      <c r="B4609" s="4">
        <v>-1.320813</v>
      </c>
      <c r="C4609" s="4">
        <v>0.29416599999999998</v>
      </c>
      <c r="D4609" s="4">
        <v>-0.43322699999999997</v>
      </c>
      <c r="E4609" s="4">
        <v>-1.4100200000000001</v>
      </c>
      <c r="F4609" s="4">
        <v>-1.804554</v>
      </c>
      <c r="G4609" s="4">
        <v>-1.4291469999999999</v>
      </c>
      <c r="H4609" s="4" t="s">
        <v>5402</v>
      </c>
    </row>
    <row r="4610" spans="1:8">
      <c r="A4610" s="4">
        <v>5898</v>
      </c>
      <c r="B4610" s="4">
        <v>-1.50132</v>
      </c>
      <c r="C4610" s="4">
        <v>2.3385259999999999</v>
      </c>
      <c r="D4610" s="4">
        <v>1.014354</v>
      </c>
      <c r="E4610" s="4">
        <v>-1.253477</v>
      </c>
      <c r="F4610" s="4">
        <v>0.33515899999999998</v>
      </c>
      <c r="G4610" s="4">
        <v>2.1111849999999999</v>
      </c>
      <c r="H4610" s="4" t="s">
        <v>5403</v>
      </c>
    </row>
    <row r="4611" spans="1:8">
      <c r="A4611" s="4">
        <v>5899</v>
      </c>
      <c r="B4611" s="4">
        <v>-1.4730780000000001</v>
      </c>
      <c r="C4611" s="4">
        <v>0.93321299999999996</v>
      </c>
      <c r="D4611" s="4">
        <v>7.6559000000000002E-2</v>
      </c>
      <c r="E4611" s="4">
        <v>0.69489699999999999</v>
      </c>
      <c r="F4611" s="4">
        <v>1.619653</v>
      </c>
      <c r="G4611" s="4">
        <v>0.316469</v>
      </c>
      <c r="H4611" s="4" t="s">
        <v>5404</v>
      </c>
    </row>
    <row r="4612" spans="1:8">
      <c r="A4612" s="4">
        <v>5900</v>
      </c>
      <c r="B4612" s="4">
        <v>5.082586</v>
      </c>
      <c r="C4612" s="4">
        <v>-0.25856299999999999</v>
      </c>
      <c r="D4612" s="4">
        <v>5.9505350000000004</v>
      </c>
      <c r="E4612" s="4">
        <v>2.3129919999999999</v>
      </c>
      <c r="F4612" s="4">
        <v>0.26456200000000002</v>
      </c>
      <c r="G4612" s="4">
        <v>4.9146039999999998</v>
      </c>
      <c r="H4612" s="4" t="s">
        <v>5405</v>
      </c>
    </row>
    <row r="4613" spans="1:8">
      <c r="A4613" s="4">
        <v>5901</v>
      </c>
      <c r="B4613" s="4">
        <v>2.3621349999999999</v>
      </c>
      <c r="C4613" s="4">
        <v>0.112744</v>
      </c>
      <c r="D4613" s="4">
        <v>2.7169400000000001</v>
      </c>
      <c r="E4613" s="4">
        <v>3.9137520000000001</v>
      </c>
      <c r="F4613" s="4">
        <v>-4.0485E-2</v>
      </c>
      <c r="G4613" s="4">
        <v>2.3891269999999998</v>
      </c>
      <c r="H4613" s="4" t="s">
        <v>5406</v>
      </c>
    </row>
    <row r="4614" spans="1:8">
      <c r="A4614" s="4">
        <v>5902</v>
      </c>
      <c r="B4614" s="4">
        <v>-0.54905999999999999</v>
      </c>
      <c r="C4614" s="4">
        <v>0.33777200000000002</v>
      </c>
      <c r="D4614" s="4">
        <v>1.392917</v>
      </c>
      <c r="E4614" s="4">
        <v>2.1071469999999999</v>
      </c>
      <c r="F4614" s="4">
        <v>-7.0812E-2</v>
      </c>
      <c r="G4614" s="4">
        <v>2.833501</v>
      </c>
      <c r="H4614" s="4" t="s">
        <v>5407</v>
      </c>
    </row>
    <row r="4615" spans="1:8">
      <c r="A4615" s="4">
        <v>5903</v>
      </c>
      <c r="B4615" s="4">
        <v>2.0524070000000001</v>
      </c>
      <c r="C4615" s="4">
        <v>-0.82974800000000004</v>
      </c>
      <c r="D4615" s="4">
        <v>-2.062357</v>
      </c>
      <c r="E4615" s="4">
        <v>1.2917689999999999</v>
      </c>
      <c r="F4615" s="4">
        <v>0.61133700000000002</v>
      </c>
      <c r="G4615" s="4">
        <v>1.128071</v>
      </c>
      <c r="H4615" s="4" t="s">
        <v>5408</v>
      </c>
    </row>
    <row r="4616" spans="1:8">
      <c r="A4616" s="4">
        <v>5905</v>
      </c>
      <c r="B4616" s="4">
        <v>2.5474999999999999</v>
      </c>
      <c r="C4616" s="4">
        <v>0.29963400000000001</v>
      </c>
      <c r="D4616" s="4">
        <v>0.481406</v>
      </c>
      <c r="E4616" s="4">
        <v>1.8738630000000001</v>
      </c>
      <c r="F4616" s="4">
        <v>-0.46854699999999999</v>
      </c>
      <c r="G4616" s="4">
        <v>-6.1565000000000002E-2</v>
      </c>
      <c r="H4616" s="4" t="s">
        <v>5409</v>
      </c>
    </row>
    <row r="4617" spans="1:8">
      <c r="A4617" s="4">
        <v>5906</v>
      </c>
      <c r="B4617" s="4">
        <v>-3.577607</v>
      </c>
      <c r="C4617" s="4">
        <v>3.3149289999999998</v>
      </c>
      <c r="D4617" s="4">
        <v>-6.0524950000000004</v>
      </c>
      <c r="E4617" s="4">
        <v>1.772788</v>
      </c>
      <c r="F4617" s="4">
        <v>0.41813699999999998</v>
      </c>
      <c r="G4617" s="4">
        <v>-3.5995460000000001</v>
      </c>
      <c r="H4617" s="4" t="s">
        <v>5410</v>
      </c>
    </row>
    <row r="4618" spans="1:8">
      <c r="A4618" s="4">
        <v>5907</v>
      </c>
      <c r="B4618" s="4">
        <v>-3.2772450000000002</v>
      </c>
      <c r="C4618" s="4">
        <v>0.56778899999999999</v>
      </c>
      <c r="D4618" s="4">
        <v>-2.126627</v>
      </c>
      <c r="E4618" s="4">
        <v>-2.5964299999999998</v>
      </c>
      <c r="F4618" s="4">
        <v>0.75787499999999997</v>
      </c>
      <c r="G4618" s="4">
        <v>-1.556138</v>
      </c>
      <c r="H4618" s="4" t="s">
        <v>5411</v>
      </c>
    </row>
    <row r="4619" spans="1:8">
      <c r="A4619" s="4">
        <v>5908</v>
      </c>
      <c r="B4619" s="4">
        <v>3.5215040000000002</v>
      </c>
      <c r="C4619" s="4">
        <v>-0.24187</v>
      </c>
      <c r="D4619" s="4">
        <v>5.3388039999999997</v>
      </c>
      <c r="E4619" s="4">
        <v>-1.535094</v>
      </c>
      <c r="F4619" s="4">
        <v>7.1193999999999993E-2</v>
      </c>
      <c r="G4619" s="4">
        <v>6.4653809999999998</v>
      </c>
      <c r="H4619" s="4" t="s">
        <v>5412</v>
      </c>
    </row>
    <row r="4620" spans="1:8">
      <c r="A4620" s="4">
        <v>5909</v>
      </c>
      <c r="B4620" s="4">
        <v>-3.7844410000000002</v>
      </c>
      <c r="C4620" s="4">
        <v>1.438623</v>
      </c>
      <c r="D4620" s="4">
        <v>6.4068E-2</v>
      </c>
      <c r="E4620" s="4">
        <v>-0.81870200000000004</v>
      </c>
      <c r="F4620" s="4">
        <v>0.52779699999999996</v>
      </c>
      <c r="G4620" s="4">
        <v>1.7764070000000001</v>
      </c>
      <c r="H4620" s="4" t="s">
        <v>5413</v>
      </c>
    </row>
    <row r="4621" spans="1:8">
      <c r="A4621" s="4">
        <v>5910</v>
      </c>
      <c r="B4621" s="4">
        <v>-0.83226100000000003</v>
      </c>
      <c r="C4621" s="4">
        <v>0.72133199999999997</v>
      </c>
      <c r="D4621" s="4">
        <v>0.80019700000000005</v>
      </c>
      <c r="E4621" s="4">
        <v>-4.0448130000000004</v>
      </c>
      <c r="F4621" s="4">
        <v>-0.73761299999999996</v>
      </c>
      <c r="G4621" s="4">
        <v>2.0813809999999999</v>
      </c>
      <c r="H4621" s="4" t="s">
        <v>5414</v>
      </c>
    </row>
    <row r="4622" spans="1:8">
      <c r="A4622" s="4">
        <v>5910</v>
      </c>
      <c r="B4622" s="4">
        <v>-0.83226100000000003</v>
      </c>
      <c r="C4622" s="4">
        <v>0.72133199999999997</v>
      </c>
      <c r="D4622" s="4">
        <v>0.80019700000000005</v>
      </c>
      <c r="E4622" s="4">
        <v>-4.0448130000000004</v>
      </c>
      <c r="F4622" s="4">
        <v>-0.73761299999999996</v>
      </c>
      <c r="G4622" s="4">
        <v>2.0813809999999999</v>
      </c>
      <c r="H4622" s="4" t="s">
        <v>5415</v>
      </c>
    </row>
    <row r="4623" spans="1:8">
      <c r="A4623" s="4">
        <v>5911</v>
      </c>
      <c r="B4623" s="4">
        <v>2.6459600000000001</v>
      </c>
      <c r="C4623" s="4">
        <v>-1.786405</v>
      </c>
      <c r="D4623" s="4">
        <v>1.8115749999999999</v>
      </c>
      <c r="E4623" s="4">
        <v>-2.2814839999999998</v>
      </c>
      <c r="F4623" s="4">
        <v>-0.68148399999999998</v>
      </c>
      <c r="G4623" s="4">
        <v>4.2654180000000004</v>
      </c>
      <c r="H4623" s="4" t="s">
        <v>5416</v>
      </c>
    </row>
    <row r="4624" spans="1:8">
      <c r="A4624" s="4">
        <v>5911</v>
      </c>
      <c r="B4624" s="4">
        <v>2.6459600000000001</v>
      </c>
      <c r="C4624" s="4">
        <v>-1.786405</v>
      </c>
      <c r="D4624" s="4">
        <v>1.8115749999999999</v>
      </c>
      <c r="E4624" s="4">
        <v>-2.2814839999999998</v>
      </c>
      <c r="F4624" s="4">
        <v>-0.68148399999999998</v>
      </c>
      <c r="G4624" s="4">
        <v>4.2654180000000004</v>
      </c>
      <c r="H4624" s="4" t="s">
        <v>5417</v>
      </c>
    </row>
    <row r="4625" spans="1:8">
      <c r="A4625" s="4">
        <v>5912</v>
      </c>
      <c r="B4625" s="4">
        <v>2.1552449999999999</v>
      </c>
      <c r="C4625" s="4">
        <v>-9.5557000000000003E-2</v>
      </c>
      <c r="D4625" s="4">
        <v>0.74332699999999996</v>
      </c>
      <c r="E4625" s="4">
        <v>-0.47546699999999997</v>
      </c>
      <c r="F4625" s="4">
        <v>-1.736135</v>
      </c>
      <c r="G4625" s="4">
        <v>1.84158</v>
      </c>
      <c r="H4625" s="4" t="s">
        <v>5418</v>
      </c>
    </row>
    <row r="4626" spans="1:8">
      <c r="A4626" s="4">
        <v>5912</v>
      </c>
      <c r="B4626" s="4">
        <v>2.1552449999999999</v>
      </c>
      <c r="C4626" s="4">
        <v>-9.5557000000000003E-2</v>
      </c>
      <c r="D4626" s="4">
        <v>0.74332699999999996</v>
      </c>
      <c r="E4626" s="4">
        <v>-0.47546699999999997</v>
      </c>
      <c r="F4626" s="4">
        <v>-1.736135</v>
      </c>
      <c r="G4626" s="4">
        <v>1.84158</v>
      </c>
      <c r="H4626" s="4" t="s">
        <v>5419</v>
      </c>
    </row>
    <row r="4627" spans="1:8">
      <c r="A4627" s="4">
        <v>5914</v>
      </c>
      <c r="B4627" s="4">
        <v>-6.2353940000000003</v>
      </c>
      <c r="C4627" s="4">
        <v>0.91719099999999998</v>
      </c>
      <c r="D4627" s="4">
        <v>1.2282390000000001</v>
      </c>
      <c r="E4627" s="4">
        <v>-1.8043640000000001</v>
      </c>
      <c r="F4627" s="4">
        <v>-4.5177000000000002E-2</v>
      </c>
      <c r="G4627" s="4">
        <v>1.0948640000000001</v>
      </c>
      <c r="H4627" s="4" t="s">
        <v>5420</v>
      </c>
    </row>
    <row r="4628" spans="1:8">
      <c r="A4628" s="4">
        <v>5914</v>
      </c>
      <c r="B4628" s="4">
        <v>-6.2353940000000003</v>
      </c>
      <c r="C4628" s="4">
        <v>0.91719099999999998</v>
      </c>
      <c r="D4628" s="4">
        <v>1.2282390000000001</v>
      </c>
      <c r="E4628" s="4">
        <v>-1.8043640000000001</v>
      </c>
      <c r="F4628" s="4">
        <v>-4.5177000000000002E-2</v>
      </c>
      <c r="G4628" s="4">
        <v>1.0948640000000001</v>
      </c>
      <c r="H4628" s="4" t="s">
        <v>5421</v>
      </c>
    </row>
    <row r="4629" spans="1:8">
      <c r="A4629" s="4">
        <v>5915</v>
      </c>
      <c r="B4629" s="4">
        <v>-8.1696690000000007</v>
      </c>
      <c r="C4629" s="4">
        <v>2.7088649999999999</v>
      </c>
      <c r="D4629" s="4">
        <v>-0.12203799999999999</v>
      </c>
      <c r="E4629" s="4">
        <v>-2.099599</v>
      </c>
      <c r="F4629" s="4">
        <v>-0.196574</v>
      </c>
      <c r="G4629" s="4">
        <v>-1.8765240000000001</v>
      </c>
      <c r="H4629" s="4" t="s">
        <v>5422</v>
      </c>
    </row>
    <row r="4630" spans="1:8">
      <c r="A4630" s="4">
        <v>5916</v>
      </c>
      <c r="B4630" s="4">
        <v>0.91184600000000005</v>
      </c>
      <c r="C4630" s="4">
        <v>0.120681</v>
      </c>
      <c r="D4630" s="4">
        <v>2.5700479999999999</v>
      </c>
      <c r="E4630" s="4">
        <v>0.73158699999999999</v>
      </c>
      <c r="F4630" s="4">
        <v>-0.61718700000000004</v>
      </c>
      <c r="G4630" s="4">
        <v>3.7905669999999998</v>
      </c>
      <c r="H4630" s="4" t="s">
        <v>5423</v>
      </c>
    </row>
    <row r="4631" spans="1:8">
      <c r="A4631" s="4">
        <v>5917</v>
      </c>
      <c r="B4631" s="4">
        <v>2.1218590000000002</v>
      </c>
      <c r="C4631" s="4">
        <v>-0.67314300000000005</v>
      </c>
      <c r="D4631" s="4">
        <v>-0.46057500000000001</v>
      </c>
      <c r="E4631" s="4">
        <v>2.3327279999999999</v>
      </c>
      <c r="F4631" s="4">
        <v>-1.0830979999999999</v>
      </c>
      <c r="G4631" s="4">
        <v>0.396318</v>
      </c>
      <c r="H4631" s="4" t="s">
        <v>5424</v>
      </c>
    </row>
    <row r="4632" spans="1:8">
      <c r="A4632" s="4">
        <v>5918</v>
      </c>
      <c r="B4632" s="4">
        <v>7.4013999999999996E-2</v>
      </c>
      <c r="C4632" s="4">
        <v>-0.54870699999999994</v>
      </c>
      <c r="D4632" s="4">
        <v>1.8946019999999999</v>
      </c>
      <c r="E4632" s="4">
        <v>1.6204240000000001</v>
      </c>
      <c r="F4632" s="4">
        <v>1.438742</v>
      </c>
      <c r="G4632" s="4">
        <v>3.0014620000000001</v>
      </c>
      <c r="H4632" s="4" t="s">
        <v>5425</v>
      </c>
    </row>
    <row r="4633" spans="1:8">
      <c r="A4633" s="4">
        <v>5919</v>
      </c>
      <c r="B4633" s="4">
        <v>-3.6185969999999998</v>
      </c>
      <c r="C4633" s="4">
        <v>1.0899239999999999</v>
      </c>
      <c r="D4633" s="4">
        <v>-3.9773830000000001</v>
      </c>
      <c r="E4633" s="4">
        <v>-1.8964589999999999</v>
      </c>
      <c r="F4633" s="4">
        <v>-1.548271</v>
      </c>
      <c r="G4633" s="4">
        <v>-1.1864870000000001</v>
      </c>
      <c r="H4633" s="4" t="s">
        <v>5426</v>
      </c>
    </row>
    <row r="4634" spans="1:8">
      <c r="A4634" s="4">
        <v>5920</v>
      </c>
      <c r="B4634" s="4">
        <v>0.74990900000000005</v>
      </c>
      <c r="C4634" s="4">
        <v>1.276621</v>
      </c>
      <c r="D4634" s="4">
        <v>1.344241</v>
      </c>
      <c r="E4634" s="4">
        <v>-0.249112</v>
      </c>
      <c r="F4634" s="4">
        <v>1.004616</v>
      </c>
      <c r="G4634" s="4">
        <v>4.0896080000000001</v>
      </c>
      <c r="H4634" s="4" t="s">
        <v>5427</v>
      </c>
    </row>
    <row r="4635" spans="1:8">
      <c r="A4635" s="4">
        <v>5921</v>
      </c>
      <c r="B4635" s="4">
        <v>2.49919</v>
      </c>
      <c r="C4635" s="4">
        <v>-1.2934730000000001</v>
      </c>
      <c r="D4635" s="4">
        <v>0.68002399999999996</v>
      </c>
      <c r="E4635" s="4">
        <v>1.6792819999999999</v>
      </c>
      <c r="F4635" s="4">
        <v>-0.86045099999999997</v>
      </c>
      <c r="G4635" s="4">
        <v>-0.94162500000000005</v>
      </c>
      <c r="H4635" s="4" t="s">
        <v>5428</v>
      </c>
    </row>
    <row r="4636" spans="1:8">
      <c r="A4636" s="4">
        <v>5922</v>
      </c>
      <c r="B4636" s="4">
        <v>-3.0311780000000002</v>
      </c>
      <c r="C4636" s="4">
        <v>0.41434599999999999</v>
      </c>
      <c r="D4636" s="4">
        <v>1.691422</v>
      </c>
      <c r="E4636" s="4">
        <v>-1.2342630000000001</v>
      </c>
      <c r="F4636" s="4">
        <v>5.4455999999999997E-2</v>
      </c>
      <c r="G4636" s="4">
        <v>3.3661539999999999</v>
      </c>
      <c r="H4636" s="4" t="s">
        <v>5429</v>
      </c>
    </row>
    <row r="4637" spans="1:8">
      <c r="A4637" s="4">
        <v>5924</v>
      </c>
      <c r="B4637" s="4">
        <v>8.3624430000000007</v>
      </c>
      <c r="C4637" s="4">
        <v>-1.67286</v>
      </c>
      <c r="D4637" s="4">
        <v>0.71796099999999996</v>
      </c>
      <c r="E4637" s="4">
        <v>10.629535000000001</v>
      </c>
      <c r="F4637" s="4">
        <v>1.096239</v>
      </c>
      <c r="G4637" s="4">
        <v>-1.28061</v>
      </c>
      <c r="H4637" s="4" t="s">
        <v>5430</v>
      </c>
    </row>
    <row r="4638" spans="1:8">
      <c r="A4638" s="4">
        <v>5925</v>
      </c>
      <c r="B4638" s="4">
        <v>-3.6474259999999998</v>
      </c>
      <c r="C4638" s="4">
        <v>-1.696097</v>
      </c>
      <c r="D4638" s="4">
        <v>1.618036</v>
      </c>
      <c r="E4638" s="4">
        <v>-5.6796199999999999</v>
      </c>
      <c r="F4638" s="4">
        <v>-3.4769060000000001</v>
      </c>
      <c r="G4638" s="4">
        <v>1.2510030000000001</v>
      </c>
      <c r="H4638" s="4" t="s">
        <v>5431</v>
      </c>
    </row>
    <row r="4639" spans="1:8">
      <c r="A4639" s="4">
        <v>5926</v>
      </c>
      <c r="B4639" s="4">
        <v>-3.4043239999999999</v>
      </c>
      <c r="C4639" s="4">
        <v>0.68141300000000005</v>
      </c>
      <c r="D4639" s="4">
        <v>-0.72963</v>
      </c>
      <c r="E4639" s="4">
        <v>2.133985</v>
      </c>
      <c r="F4639" s="4">
        <v>-0.49207899999999999</v>
      </c>
      <c r="G4639" s="4">
        <v>1.4027229999999999</v>
      </c>
      <c r="H4639" s="4" t="s">
        <v>5432</v>
      </c>
    </row>
    <row r="4640" spans="1:8">
      <c r="A4640" s="4">
        <v>5927</v>
      </c>
      <c r="B4640" s="4">
        <v>-1.7891999999999999</v>
      </c>
      <c r="C4640" s="4">
        <v>1.38619</v>
      </c>
      <c r="D4640" s="4">
        <v>-1.476674</v>
      </c>
      <c r="E4640" s="4">
        <v>-1.351456</v>
      </c>
      <c r="F4640" s="4">
        <v>-1.2813920000000001</v>
      </c>
      <c r="G4640" s="4">
        <v>0.82783600000000002</v>
      </c>
      <c r="H4640" s="4" t="s">
        <v>5433</v>
      </c>
    </row>
    <row r="4641" spans="1:8">
      <c r="A4641" s="4">
        <v>5928</v>
      </c>
      <c r="B4641" s="4">
        <v>2.7687689999999998</v>
      </c>
      <c r="C4641" s="4">
        <v>-4.7282999999999999E-2</v>
      </c>
      <c r="D4641" s="4">
        <v>-1.443932</v>
      </c>
      <c r="E4641" s="4">
        <v>8.1539680000000008</v>
      </c>
      <c r="F4641" s="4">
        <v>2.6843319999999999</v>
      </c>
      <c r="G4641" s="4">
        <v>1.0312410000000001</v>
      </c>
      <c r="H4641" s="4" t="s">
        <v>5434</v>
      </c>
    </row>
    <row r="4642" spans="1:8">
      <c r="A4642" s="4">
        <v>5929</v>
      </c>
      <c r="B4642" s="4">
        <v>-1.575145</v>
      </c>
      <c r="C4642" s="4">
        <v>1.8825780000000001</v>
      </c>
      <c r="D4642" s="4">
        <v>-2.748837</v>
      </c>
      <c r="E4642" s="4">
        <v>0.15482099999999999</v>
      </c>
      <c r="F4642" s="4">
        <v>-9.1959999999999993E-3</v>
      </c>
      <c r="G4642" s="4">
        <v>-2.1185909999999999</v>
      </c>
      <c r="H4642" s="4" t="s">
        <v>5435</v>
      </c>
    </row>
    <row r="4643" spans="1:8">
      <c r="A4643" s="4">
        <v>5930</v>
      </c>
      <c r="B4643" s="4">
        <v>7.7106719999999997</v>
      </c>
      <c r="C4643" s="4">
        <v>-2.4942839999999999</v>
      </c>
      <c r="D4643" s="4">
        <v>-1.9454480000000001</v>
      </c>
      <c r="E4643" s="4">
        <v>5.2227779999999999</v>
      </c>
      <c r="F4643" s="4">
        <v>-0.66612000000000005</v>
      </c>
      <c r="G4643" s="4">
        <v>-3.668695</v>
      </c>
      <c r="H4643" s="4" t="s">
        <v>5436</v>
      </c>
    </row>
    <row r="4644" spans="1:8">
      <c r="A4644" s="4">
        <v>5931</v>
      </c>
      <c r="B4644" s="4">
        <v>-7.646E-2</v>
      </c>
      <c r="C4644" s="4">
        <v>8.992E-2</v>
      </c>
      <c r="D4644" s="4">
        <v>-4.1159489999999996</v>
      </c>
      <c r="E4644" s="4">
        <v>0.21224499999999999</v>
      </c>
      <c r="F4644" s="4">
        <v>1.0681</v>
      </c>
      <c r="G4644" s="4">
        <v>-3.0605120000000001</v>
      </c>
      <c r="H4644" s="4" t="s">
        <v>5437</v>
      </c>
    </row>
    <row r="4645" spans="1:8">
      <c r="A4645" s="4">
        <v>5932</v>
      </c>
      <c r="B4645" s="4">
        <v>-0.68072900000000003</v>
      </c>
      <c r="C4645" s="4">
        <v>-0.484518</v>
      </c>
      <c r="D4645" s="4">
        <v>1.865024</v>
      </c>
      <c r="E4645" s="4">
        <v>2.0240819999999999</v>
      </c>
      <c r="F4645" s="4">
        <v>-0.64290599999999998</v>
      </c>
      <c r="G4645" s="4">
        <v>0.99367300000000003</v>
      </c>
      <c r="H4645" s="4" t="s">
        <v>5438</v>
      </c>
    </row>
    <row r="4646" spans="1:8">
      <c r="A4646" s="4">
        <v>5933</v>
      </c>
      <c r="B4646" s="4">
        <v>-2.2901919999999998</v>
      </c>
      <c r="C4646" s="4">
        <v>-0.43363800000000002</v>
      </c>
      <c r="D4646" s="4">
        <v>1.416858</v>
      </c>
      <c r="E4646" s="4">
        <v>-2.7848060000000001</v>
      </c>
      <c r="F4646" s="4">
        <v>-0.46312700000000001</v>
      </c>
      <c r="G4646" s="4">
        <v>1.223986</v>
      </c>
      <c r="H4646" s="4" t="s">
        <v>5439</v>
      </c>
    </row>
    <row r="4647" spans="1:8">
      <c r="A4647" s="4">
        <v>5934</v>
      </c>
      <c r="B4647" s="4">
        <v>0.48497299999999999</v>
      </c>
      <c r="C4647" s="4">
        <v>-1.0678E-2</v>
      </c>
      <c r="D4647" s="4">
        <v>-1.486632</v>
      </c>
      <c r="E4647" s="4">
        <v>0.52735900000000002</v>
      </c>
      <c r="F4647" s="4">
        <v>7.2325E-2</v>
      </c>
      <c r="G4647" s="4">
        <v>0.28242899999999999</v>
      </c>
      <c r="H4647" s="4" t="s">
        <v>5440</v>
      </c>
    </row>
    <row r="4648" spans="1:8">
      <c r="A4648" s="4">
        <v>5935</v>
      </c>
      <c r="B4648" s="4">
        <v>0.359846</v>
      </c>
      <c r="C4648" s="4">
        <v>-0.72872999999999999</v>
      </c>
      <c r="D4648" s="4">
        <v>-3.4937619999999998</v>
      </c>
      <c r="E4648" s="4">
        <v>1.3284769999999999</v>
      </c>
      <c r="F4648" s="4">
        <v>-0.67234400000000005</v>
      </c>
      <c r="G4648" s="4">
        <v>-1.592309</v>
      </c>
      <c r="H4648" s="4" t="s">
        <v>5441</v>
      </c>
    </row>
    <row r="4649" spans="1:8">
      <c r="A4649" s="4">
        <v>5936</v>
      </c>
      <c r="B4649" s="4">
        <v>-3.8881230000000002</v>
      </c>
      <c r="C4649" s="4">
        <v>-1.073118</v>
      </c>
      <c r="D4649" s="4">
        <v>-4.3532010000000003</v>
      </c>
      <c r="E4649" s="4">
        <v>1.203695</v>
      </c>
      <c r="F4649" s="4">
        <v>-1.2809900000000001</v>
      </c>
      <c r="G4649" s="4">
        <v>-5.1307850000000004</v>
      </c>
      <c r="H4649" s="4" t="s">
        <v>5442</v>
      </c>
    </row>
    <row r="4650" spans="1:8">
      <c r="A4650" s="4">
        <v>5937</v>
      </c>
      <c r="B4650" s="4">
        <v>4.0489240000000004</v>
      </c>
      <c r="C4650" s="4">
        <v>-1.3309660000000001</v>
      </c>
      <c r="D4650" s="4">
        <v>1.3965339999999999</v>
      </c>
      <c r="E4650" s="4">
        <v>1.4213100000000001</v>
      </c>
      <c r="F4650" s="4">
        <v>1.70465</v>
      </c>
      <c r="G4650" s="4">
        <v>2.8308970000000002</v>
      </c>
      <c r="H4650" s="4" t="s">
        <v>5443</v>
      </c>
    </row>
    <row r="4651" spans="1:8">
      <c r="A4651" s="4">
        <v>5938</v>
      </c>
      <c r="B4651" s="4">
        <v>-1.0616190000000001</v>
      </c>
      <c r="C4651" s="4">
        <v>1.3031630000000001</v>
      </c>
      <c r="D4651" s="4">
        <v>2.0487440000000001</v>
      </c>
      <c r="E4651" s="4">
        <v>-1.413629</v>
      </c>
      <c r="F4651" s="4">
        <v>-0.48561199999999999</v>
      </c>
      <c r="G4651" s="4">
        <v>3.268284</v>
      </c>
      <c r="H4651" s="4" t="s">
        <v>5444</v>
      </c>
    </row>
    <row r="4652" spans="1:8">
      <c r="A4652" s="4">
        <v>5939</v>
      </c>
      <c r="B4652" s="4">
        <v>-4.355836</v>
      </c>
      <c r="C4652" s="4">
        <v>2.3677760000000001</v>
      </c>
      <c r="D4652" s="4">
        <v>-7.5000419999999997</v>
      </c>
      <c r="E4652" s="4">
        <v>3.8252169999999999</v>
      </c>
      <c r="F4652" s="4">
        <v>-0.14829400000000001</v>
      </c>
      <c r="G4652" s="4">
        <v>-5.6070849999999997</v>
      </c>
      <c r="H4652" s="4" t="s">
        <v>5445</v>
      </c>
    </row>
    <row r="4653" spans="1:8">
      <c r="A4653" s="4">
        <v>5940</v>
      </c>
      <c r="B4653" s="4">
        <v>3.4194840000000002</v>
      </c>
      <c r="C4653" s="4">
        <v>-0.92155500000000001</v>
      </c>
      <c r="D4653" s="4">
        <v>-0.519374</v>
      </c>
      <c r="E4653" s="4">
        <v>0.41861399999999999</v>
      </c>
      <c r="F4653" s="4">
        <v>-0.52685400000000004</v>
      </c>
      <c r="G4653" s="4">
        <v>4.0479909999999997</v>
      </c>
      <c r="H4653" s="4" t="s">
        <v>5446</v>
      </c>
    </row>
    <row r="4654" spans="1:8">
      <c r="A4654" s="4">
        <v>5941</v>
      </c>
      <c r="B4654" s="4">
        <v>-5.7056420000000001</v>
      </c>
      <c r="C4654" s="4">
        <v>0.49150199999999999</v>
      </c>
      <c r="D4654" s="4">
        <v>-2.7904969999999998</v>
      </c>
      <c r="E4654" s="4">
        <v>-2.274753</v>
      </c>
      <c r="F4654" s="4">
        <v>-1.5190760000000001</v>
      </c>
      <c r="G4654" s="4">
        <v>1.698798</v>
      </c>
      <c r="H4654" s="4" t="s">
        <v>5447</v>
      </c>
    </row>
    <row r="4655" spans="1:8">
      <c r="A4655" s="4">
        <v>5942</v>
      </c>
      <c r="B4655" s="4">
        <v>0.49304500000000001</v>
      </c>
      <c r="C4655" s="4">
        <v>0.21946499999999999</v>
      </c>
      <c r="D4655" s="4">
        <v>4.5252759999999999</v>
      </c>
      <c r="E4655" s="4">
        <v>-4.2145970000000004</v>
      </c>
      <c r="F4655" s="4">
        <v>-0.93460799999999999</v>
      </c>
      <c r="G4655" s="4">
        <v>5.9534149999999997</v>
      </c>
      <c r="H4655" s="4" t="s">
        <v>5448</v>
      </c>
    </row>
    <row r="4656" spans="1:8">
      <c r="A4656" s="4">
        <v>5943</v>
      </c>
      <c r="B4656" s="4">
        <v>-2.2611840000000001</v>
      </c>
      <c r="C4656" s="4">
        <v>-0.44652199999999997</v>
      </c>
      <c r="D4656" s="4">
        <v>1.3839459999999999</v>
      </c>
      <c r="E4656" s="4">
        <v>-0.122657</v>
      </c>
      <c r="F4656" s="4">
        <v>0.200516</v>
      </c>
      <c r="G4656" s="4">
        <v>2.6458189999999999</v>
      </c>
      <c r="H4656" s="4" t="s">
        <v>5449</v>
      </c>
    </row>
    <row r="4657" spans="1:8">
      <c r="A4657" s="4">
        <v>5944</v>
      </c>
      <c r="B4657" s="4">
        <v>-0.97718300000000002</v>
      </c>
      <c r="C4657" s="4">
        <v>-0.66896199999999995</v>
      </c>
      <c r="D4657" s="4">
        <v>0.45006699999999999</v>
      </c>
      <c r="E4657" s="4">
        <v>0.44269999999999998</v>
      </c>
      <c r="F4657" s="4">
        <v>-1.385473</v>
      </c>
      <c r="G4657" s="4">
        <v>1.7990170000000001</v>
      </c>
      <c r="H4657" s="4" t="s">
        <v>5450</v>
      </c>
    </row>
    <row r="4658" spans="1:8">
      <c r="A4658" s="4">
        <v>5945</v>
      </c>
      <c r="B4658" s="4">
        <v>-4.411886</v>
      </c>
      <c r="C4658" s="4">
        <v>0.226855</v>
      </c>
      <c r="D4658" s="4">
        <v>-2.4875310000000002</v>
      </c>
      <c r="E4658" s="4">
        <v>-0.99700500000000003</v>
      </c>
      <c r="F4658" s="4">
        <v>-0.37473600000000001</v>
      </c>
      <c r="G4658" s="4">
        <v>-2.5394950000000001</v>
      </c>
      <c r="H4658" s="4" t="s">
        <v>5451</v>
      </c>
    </row>
    <row r="4659" spans="1:8">
      <c r="A4659" s="4">
        <v>5946</v>
      </c>
      <c r="B4659" s="4">
        <v>2.579002</v>
      </c>
      <c r="C4659" s="4">
        <v>0.214444</v>
      </c>
      <c r="D4659" s="4">
        <v>1.2134689999999999</v>
      </c>
      <c r="E4659" s="4">
        <v>2.289485</v>
      </c>
      <c r="F4659" s="4">
        <v>1.276187</v>
      </c>
      <c r="G4659" s="4">
        <v>-1.641913</v>
      </c>
      <c r="H4659" s="4" t="s">
        <v>5452</v>
      </c>
    </row>
    <row r="4660" spans="1:8">
      <c r="A4660" s="4">
        <v>5947</v>
      </c>
      <c r="B4660" s="4">
        <v>0.96456799999999998</v>
      </c>
      <c r="C4660" s="4">
        <v>0.45410400000000001</v>
      </c>
      <c r="D4660" s="4">
        <v>3.124263</v>
      </c>
      <c r="E4660" s="4">
        <v>3.7868140000000001</v>
      </c>
      <c r="F4660" s="4">
        <v>2.4541780000000002</v>
      </c>
      <c r="G4660" s="4">
        <v>4.148943</v>
      </c>
      <c r="H4660" s="4" t="s">
        <v>5453</v>
      </c>
    </row>
    <row r="4661" spans="1:8">
      <c r="A4661" s="4">
        <v>5948</v>
      </c>
      <c r="B4661" s="4">
        <v>2.2654000000000001</v>
      </c>
      <c r="C4661" s="4">
        <v>2.7803000000000001E-2</v>
      </c>
      <c r="D4661" s="4">
        <v>0.53456700000000001</v>
      </c>
      <c r="E4661" s="4">
        <v>-0.68283199999999999</v>
      </c>
      <c r="F4661" s="4">
        <v>-9.9529000000000006E-2</v>
      </c>
      <c r="G4661" s="4">
        <v>3.455902</v>
      </c>
      <c r="H4661" s="4" t="s">
        <v>5454</v>
      </c>
    </row>
    <row r="4662" spans="1:8">
      <c r="A4662" s="4">
        <v>5949</v>
      </c>
      <c r="B4662" s="4">
        <v>0.39663100000000001</v>
      </c>
      <c r="C4662" s="4">
        <v>-0.68140800000000001</v>
      </c>
      <c r="D4662" s="4">
        <v>1.29365</v>
      </c>
      <c r="E4662" s="4">
        <v>0.96593399999999996</v>
      </c>
      <c r="F4662" s="4">
        <v>-0.40417500000000001</v>
      </c>
      <c r="G4662" s="4">
        <v>3.0296940000000001</v>
      </c>
      <c r="H4662" s="4" t="s">
        <v>5455</v>
      </c>
    </row>
    <row r="4663" spans="1:8">
      <c r="A4663" s="4">
        <v>5950</v>
      </c>
      <c r="B4663" s="4">
        <v>6.1739459999999999</v>
      </c>
      <c r="C4663" s="4">
        <v>-0.96877000000000002</v>
      </c>
      <c r="D4663" s="4">
        <v>2.351429</v>
      </c>
      <c r="E4663" s="4">
        <v>2.1610140000000002</v>
      </c>
      <c r="F4663" s="4">
        <v>-1.105089</v>
      </c>
      <c r="G4663" s="4">
        <v>2.743655</v>
      </c>
      <c r="H4663" s="4" t="s">
        <v>5456</v>
      </c>
    </row>
    <row r="4664" spans="1:8">
      <c r="A4664" s="4">
        <v>5952</v>
      </c>
      <c r="B4664" s="4">
        <v>6.6966999999999999E-2</v>
      </c>
      <c r="C4664" s="4">
        <v>5.0242000000000002E-2</v>
      </c>
      <c r="D4664" s="4">
        <v>2.4960589999999998</v>
      </c>
      <c r="E4664" s="4">
        <v>-3.477792</v>
      </c>
      <c r="F4664" s="4">
        <v>-2.7146859999999999</v>
      </c>
      <c r="G4664" s="4">
        <v>5.674442</v>
      </c>
      <c r="H4664" s="4" t="s">
        <v>5457</v>
      </c>
    </row>
    <row r="4665" spans="1:8">
      <c r="A4665" s="4">
        <v>5953</v>
      </c>
      <c r="B4665" s="4">
        <v>0.166573</v>
      </c>
      <c r="C4665" s="4">
        <v>-1.142517</v>
      </c>
      <c r="D4665" s="4">
        <v>-1.42286</v>
      </c>
      <c r="E4665" s="4">
        <v>2.6851379999999998</v>
      </c>
      <c r="F4665" s="4">
        <v>0.38651200000000002</v>
      </c>
      <c r="G4665" s="4">
        <v>-2.7874119999999998</v>
      </c>
      <c r="H4665" s="4" t="s">
        <v>5458</v>
      </c>
    </row>
    <row r="4666" spans="1:8">
      <c r="A4666" s="4">
        <v>5954</v>
      </c>
      <c r="B4666" s="4">
        <v>-2.0039099999999999</v>
      </c>
      <c r="C4666" s="4">
        <v>1.1304620000000001</v>
      </c>
      <c r="D4666" s="4">
        <v>3.3155600000000001</v>
      </c>
      <c r="E4666" s="4">
        <v>-2.4554469999999999</v>
      </c>
      <c r="F4666" s="4">
        <v>-1.025679</v>
      </c>
      <c r="G4666" s="4">
        <v>3.2097090000000001</v>
      </c>
      <c r="H4666" s="4" t="s">
        <v>5459</v>
      </c>
    </row>
    <row r="4667" spans="1:8">
      <c r="A4667" s="4">
        <v>5955</v>
      </c>
      <c r="B4667" s="4">
        <v>-3.3606189999999998</v>
      </c>
      <c r="C4667" s="4">
        <v>1.500764</v>
      </c>
      <c r="D4667" s="4">
        <v>-4.3698439999999996</v>
      </c>
      <c r="E4667" s="4">
        <v>2.476235</v>
      </c>
      <c r="F4667" s="4">
        <v>-0.75313600000000003</v>
      </c>
      <c r="G4667" s="4">
        <v>-3.5907659999999999</v>
      </c>
      <c r="H4667" s="4" t="s">
        <v>5460</v>
      </c>
    </row>
    <row r="4668" spans="1:8">
      <c r="A4668" s="4">
        <v>5956</v>
      </c>
      <c r="B4668" s="4">
        <v>3.1155599999999999</v>
      </c>
      <c r="C4668" s="4">
        <v>0.54064999999999996</v>
      </c>
      <c r="D4668" s="4">
        <v>-1.757663</v>
      </c>
      <c r="E4668" s="4">
        <v>-1.858827</v>
      </c>
      <c r="F4668" s="4">
        <v>-2.3019219999999998</v>
      </c>
      <c r="G4668" s="4">
        <v>0.146118</v>
      </c>
      <c r="H4668" s="4" t="s">
        <v>5461</v>
      </c>
    </row>
    <row r="4669" spans="1:8">
      <c r="A4669" s="4">
        <v>5957</v>
      </c>
      <c r="B4669" s="4">
        <v>-1.1529480000000001</v>
      </c>
      <c r="C4669" s="4">
        <v>1.658987</v>
      </c>
      <c r="D4669" s="4">
        <v>0.93305300000000002</v>
      </c>
      <c r="E4669" s="4">
        <v>-3.2647110000000001</v>
      </c>
      <c r="F4669" s="4">
        <v>-0.97464399999999995</v>
      </c>
      <c r="G4669" s="4">
        <v>1.1606320000000001</v>
      </c>
      <c r="H4669" s="4" t="s">
        <v>5462</v>
      </c>
    </row>
    <row r="4670" spans="1:8">
      <c r="A4670" s="4">
        <v>5958</v>
      </c>
      <c r="B4670" s="4">
        <v>-1.8752420000000001</v>
      </c>
      <c r="C4670" s="4">
        <v>2.6850200000000002</v>
      </c>
      <c r="D4670" s="4">
        <v>-4.02963</v>
      </c>
      <c r="E4670" s="4">
        <v>-2.3997890000000002</v>
      </c>
      <c r="F4670" s="4">
        <v>-1.5148710000000001</v>
      </c>
      <c r="G4670" s="4">
        <v>-1.8575489999999999</v>
      </c>
      <c r="H4670" s="4" t="s">
        <v>5463</v>
      </c>
    </row>
    <row r="4671" spans="1:8">
      <c r="A4671" s="4">
        <v>5959</v>
      </c>
      <c r="B4671" s="4">
        <v>-1.69137</v>
      </c>
      <c r="C4671" s="4">
        <v>0.93586100000000005</v>
      </c>
      <c r="D4671" s="4">
        <v>0.55201299999999998</v>
      </c>
      <c r="E4671" s="4">
        <v>-1.64635</v>
      </c>
      <c r="F4671" s="4">
        <v>-0.198023</v>
      </c>
      <c r="G4671" s="4">
        <v>0.78061000000000003</v>
      </c>
      <c r="H4671" s="4" t="s">
        <v>5464</v>
      </c>
    </row>
    <row r="4672" spans="1:8">
      <c r="A4672" s="4">
        <v>5960</v>
      </c>
      <c r="B4672" s="4">
        <v>2.786022</v>
      </c>
      <c r="C4672" s="4">
        <v>0.46051900000000001</v>
      </c>
      <c r="D4672" s="4">
        <v>-0.55713500000000005</v>
      </c>
      <c r="E4672" s="4">
        <v>3.4567369999999999</v>
      </c>
      <c r="F4672" s="4">
        <v>0.44409900000000002</v>
      </c>
      <c r="G4672" s="4">
        <v>2.5514420000000002</v>
      </c>
      <c r="H4672" s="4" t="s">
        <v>5465</v>
      </c>
    </row>
    <row r="4673" spans="1:8">
      <c r="A4673" s="4">
        <v>5961</v>
      </c>
      <c r="B4673" s="4">
        <v>-1.157324</v>
      </c>
      <c r="C4673" s="4">
        <v>2.7346180000000002</v>
      </c>
      <c r="D4673" s="4">
        <v>-2.7199439999999999</v>
      </c>
      <c r="E4673" s="4">
        <v>-2.0572810000000001</v>
      </c>
      <c r="F4673" s="4">
        <v>-2.0254159999999999</v>
      </c>
      <c r="G4673" s="4">
        <v>-0.68602600000000002</v>
      </c>
      <c r="H4673" s="4" t="s">
        <v>5466</v>
      </c>
    </row>
    <row r="4674" spans="1:8">
      <c r="A4674" s="4">
        <v>5962</v>
      </c>
      <c r="B4674" s="4">
        <v>-4.0584899999999999</v>
      </c>
      <c r="C4674" s="4">
        <v>0.46254299999999998</v>
      </c>
      <c r="D4674" s="4">
        <v>-2.753603</v>
      </c>
      <c r="E4674" s="4">
        <v>-1.6936610000000001</v>
      </c>
      <c r="F4674" s="4">
        <v>-0.45067800000000002</v>
      </c>
      <c r="G4674" s="4">
        <v>-0.74897100000000005</v>
      </c>
      <c r="H4674" s="4" t="s">
        <v>5467</v>
      </c>
    </row>
    <row r="4675" spans="1:8">
      <c r="A4675" s="4">
        <v>5963</v>
      </c>
      <c r="B4675" s="4">
        <v>1.285687</v>
      </c>
      <c r="C4675" s="4">
        <v>-0.97475699999999998</v>
      </c>
      <c r="D4675" s="4">
        <v>-4.667313</v>
      </c>
      <c r="E4675" s="4">
        <v>2.206709</v>
      </c>
      <c r="F4675" s="4">
        <v>-1.8086</v>
      </c>
      <c r="G4675" s="4">
        <v>-2.2515489999999998</v>
      </c>
      <c r="H4675" s="4" t="s">
        <v>5468</v>
      </c>
    </row>
    <row r="4676" spans="1:8">
      <c r="A4676" s="4">
        <v>5964</v>
      </c>
      <c r="B4676" s="4">
        <v>-1.188547</v>
      </c>
      <c r="C4676" s="4">
        <v>1.3458950000000001</v>
      </c>
      <c r="D4676" s="4">
        <v>0.12828500000000001</v>
      </c>
      <c r="E4676" s="4">
        <v>-1.672185</v>
      </c>
      <c r="F4676" s="4">
        <v>-0.253992</v>
      </c>
      <c r="G4676" s="4">
        <v>0.80368300000000004</v>
      </c>
      <c r="H4676" s="4" t="s">
        <v>5469</v>
      </c>
    </row>
    <row r="4677" spans="1:8">
      <c r="A4677" s="4">
        <v>5965</v>
      </c>
      <c r="B4677" s="4">
        <v>-3.526478</v>
      </c>
      <c r="C4677" s="4">
        <v>0.649003</v>
      </c>
      <c r="D4677" s="4">
        <v>-0.48284899999999997</v>
      </c>
      <c r="E4677" s="4">
        <v>0.15977</v>
      </c>
      <c r="F4677" s="4">
        <v>0.44013600000000003</v>
      </c>
      <c r="G4677" s="4">
        <v>1.30322</v>
      </c>
      <c r="H4677" s="4" t="s">
        <v>5470</v>
      </c>
    </row>
    <row r="4678" spans="1:8">
      <c r="A4678" s="4">
        <v>5966</v>
      </c>
      <c r="B4678" s="4">
        <v>-5.9612999999999999E-2</v>
      </c>
      <c r="C4678" s="4">
        <v>-0.755</v>
      </c>
      <c r="D4678" s="4">
        <v>-2.5071560000000002</v>
      </c>
      <c r="E4678" s="4">
        <v>2.864751</v>
      </c>
      <c r="F4678" s="4">
        <v>-1.057296</v>
      </c>
      <c r="G4678" s="4">
        <v>-4.0668999999999997E-2</v>
      </c>
      <c r="H4678" s="4" t="s">
        <v>5471</v>
      </c>
    </row>
    <row r="4679" spans="1:8">
      <c r="A4679" s="4">
        <v>5967</v>
      </c>
      <c r="B4679" s="4">
        <v>0.65593199999999996</v>
      </c>
      <c r="C4679" s="4">
        <v>-1.512311</v>
      </c>
      <c r="D4679" s="4">
        <v>-0.52218600000000004</v>
      </c>
      <c r="E4679" s="4">
        <v>2.3393519999999999</v>
      </c>
      <c r="F4679" s="4">
        <v>1.709576</v>
      </c>
      <c r="G4679" s="4">
        <v>-2.1386989999999999</v>
      </c>
      <c r="H4679" s="4" t="s">
        <v>5472</v>
      </c>
    </row>
    <row r="4680" spans="1:8">
      <c r="A4680" s="4">
        <v>5968</v>
      </c>
      <c r="B4680" s="4">
        <v>3.09823</v>
      </c>
      <c r="C4680" s="4">
        <v>-0.90771599999999997</v>
      </c>
      <c r="D4680" s="4">
        <v>1.3207</v>
      </c>
      <c r="E4680" s="4">
        <v>3.0306090000000001</v>
      </c>
      <c r="F4680" s="4">
        <v>0.40673500000000001</v>
      </c>
      <c r="G4680" s="4">
        <v>3.2670729999999999</v>
      </c>
      <c r="H4680" s="4" t="s">
        <v>5473</v>
      </c>
    </row>
    <row r="4681" spans="1:8">
      <c r="A4681" s="4">
        <v>5971</v>
      </c>
      <c r="B4681" s="4">
        <v>0.48563800000000001</v>
      </c>
      <c r="C4681" s="4">
        <v>-1.744219</v>
      </c>
      <c r="D4681" s="4">
        <v>4.2738519999999998</v>
      </c>
      <c r="E4681" s="4">
        <v>-4.2806550000000003</v>
      </c>
      <c r="F4681" s="4">
        <v>-1.2504200000000001</v>
      </c>
      <c r="G4681" s="4">
        <v>2.968566</v>
      </c>
      <c r="H4681" s="4" t="s">
        <v>5474</v>
      </c>
    </row>
    <row r="4682" spans="1:8">
      <c r="A4682" s="4">
        <v>5972</v>
      </c>
      <c r="B4682" s="4">
        <v>0.48232700000000001</v>
      </c>
      <c r="C4682" s="4">
        <v>1.339896</v>
      </c>
      <c r="D4682" s="4">
        <v>0.37238399999999999</v>
      </c>
      <c r="E4682" s="4">
        <v>-1.5939749999999999</v>
      </c>
      <c r="F4682" s="4">
        <v>-1.1191629999999999</v>
      </c>
      <c r="G4682" s="4">
        <v>0.56323500000000004</v>
      </c>
      <c r="H4682" s="4" t="s">
        <v>5475</v>
      </c>
    </row>
    <row r="4683" spans="1:8">
      <c r="A4683" s="4">
        <v>5973</v>
      </c>
      <c r="B4683" s="4">
        <v>-5.7307160000000001</v>
      </c>
      <c r="C4683" s="4">
        <v>1.8721129999999999</v>
      </c>
      <c r="D4683" s="4">
        <v>-2.805294</v>
      </c>
      <c r="E4683" s="4">
        <v>2.2726920000000002</v>
      </c>
      <c r="F4683" s="4">
        <v>1.0865469999999999</v>
      </c>
      <c r="G4683" s="4">
        <v>-3.0975480000000002</v>
      </c>
      <c r="H4683" s="4" t="s">
        <v>5476</v>
      </c>
    </row>
    <row r="4684" spans="1:8">
      <c r="A4684" s="4">
        <v>5974</v>
      </c>
      <c r="B4684" s="4">
        <v>-0.47766900000000001</v>
      </c>
      <c r="C4684" s="4">
        <v>0.44263999999999998</v>
      </c>
      <c r="D4684" s="4">
        <v>2.5076179999999999</v>
      </c>
      <c r="E4684" s="4">
        <v>0.14669399999999999</v>
      </c>
      <c r="F4684" s="4">
        <v>-0.66862500000000002</v>
      </c>
      <c r="G4684" s="4">
        <v>2.580714</v>
      </c>
      <c r="H4684" s="4" t="s">
        <v>5477</v>
      </c>
    </row>
    <row r="4685" spans="1:8">
      <c r="A4685" s="4">
        <v>5975</v>
      </c>
      <c r="B4685" s="4">
        <v>0.285777</v>
      </c>
      <c r="C4685" s="4">
        <v>-0.212089</v>
      </c>
      <c r="D4685" s="4">
        <v>1.4072389999999999</v>
      </c>
      <c r="E4685" s="4">
        <v>0.38668400000000003</v>
      </c>
      <c r="F4685" s="4">
        <v>-0.209592</v>
      </c>
      <c r="G4685" s="4">
        <v>1.5532079999999999</v>
      </c>
      <c r="H4685" s="4" t="s">
        <v>5478</v>
      </c>
    </row>
    <row r="4686" spans="1:8">
      <c r="A4686" s="4">
        <v>5976</v>
      </c>
      <c r="B4686" s="4">
        <v>-3.045445</v>
      </c>
      <c r="C4686" s="4">
        <v>0.574658</v>
      </c>
      <c r="D4686" s="4">
        <v>-0.57789400000000002</v>
      </c>
      <c r="E4686" s="4">
        <v>-2.3977930000000001</v>
      </c>
      <c r="F4686" s="4">
        <v>-0.52426499999999998</v>
      </c>
      <c r="G4686" s="4">
        <v>-0.26514599999999999</v>
      </c>
      <c r="H4686" s="4" t="s">
        <v>5479</v>
      </c>
    </row>
    <row r="4687" spans="1:8">
      <c r="A4687" s="4">
        <v>5977</v>
      </c>
      <c r="B4687" s="4">
        <v>-0.23449400000000001</v>
      </c>
      <c r="C4687" s="4">
        <v>0.59892900000000004</v>
      </c>
      <c r="D4687" s="4">
        <v>2.844919</v>
      </c>
      <c r="E4687" s="4">
        <v>-2.3701430000000001</v>
      </c>
      <c r="F4687" s="4">
        <v>-2.0368179999999998</v>
      </c>
      <c r="G4687" s="4">
        <v>4.0223820000000003</v>
      </c>
      <c r="H4687" s="4" t="s">
        <v>5480</v>
      </c>
    </row>
    <row r="4688" spans="1:8">
      <c r="A4688" s="4">
        <v>5978</v>
      </c>
      <c r="B4688" s="4">
        <v>0.212006</v>
      </c>
      <c r="C4688" s="4">
        <v>0.77958400000000005</v>
      </c>
      <c r="D4688" s="4">
        <v>-0.81646700000000005</v>
      </c>
      <c r="E4688" s="4">
        <v>-0.36804900000000002</v>
      </c>
      <c r="F4688" s="4">
        <v>-0.95531699999999997</v>
      </c>
      <c r="G4688" s="4">
        <v>-0.18707599999999999</v>
      </c>
      <c r="H4688" s="4" t="s">
        <v>5481</v>
      </c>
    </row>
    <row r="4689" spans="1:8">
      <c r="A4689" s="4">
        <v>5979</v>
      </c>
      <c r="B4689" s="4">
        <v>1.507458</v>
      </c>
      <c r="C4689" s="4">
        <v>-1.241792</v>
      </c>
      <c r="D4689" s="4">
        <v>0.90100000000000002</v>
      </c>
      <c r="E4689" s="4">
        <v>1.811426</v>
      </c>
      <c r="F4689" s="4">
        <v>3.5205E-2</v>
      </c>
      <c r="G4689" s="4">
        <v>0.63987499999999997</v>
      </c>
      <c r="H4689" s="4" t="s">
        <v>5482</v>
      </c>
    </row>
    <row r="4690" spans="1:8">
      <c r="A4690" s="4">
        <v>5980</v>
      </c>
      <c r="B4690" s="4">
        <v>2.0323609999999999</v>
      </c>
      <c r="C4690" s="4">
        <v>-1.183727</v>
      </c>
      <c r="D4690" s="4">
        <v>1.51935</v>
      </c>
      <c r="E4690" s="4">
        <v>-1.3491219999999999</v>
      </c>
      <c r="F4690" s="4">
        <v>-0.26474900000000001</v>
      </c>
      <c r="G4690" s="4">
        <v>2.85148</v>
      </c>
      <c r="H4690" s="4" t="s">
        <v>5483</v>
      </c>
    </row>
    <row r="4691" spans="1:8">
      <c r="A4691" s="4">
        <v>5981</v>
      </c>
      <c r="B4691" s="4">
        <v>0.58438999999999997</v>
      </c>
      <c r="C4691" s="4">
        <v>-0.20425199999999999</v>
      </c>
      <c r="D4691" s="4">
        <v>1.3932169999999999</v>
      </c>
      <c r="E4691" s="4">
        <v>0.75597899999999996</v>
      </c>
      <c r="F4691" s="4">
        <v>0.297066</v>
      </c>
      <c r="G4691" s="4">
        <v>7.5631000000000004E-2</v>
      </c>
      <c r="H4691" s="4" t="s">
        <v>5484</v>
      </c>
    </row>
    <row r="4692" spans="1:8">
      <c r="A4692" s="4">
        <v>5982</v>
      </c>
      <c r="B4692" s="4">
        <v>1.4439470000000001</v>
      </c>
      <c r="C4692" s="4">
        <v>-0.104531</v>
      </c>
      <c r="D4692" s="4">
        <v>-2.771792</v>
      </c>
      <c r="E4692" s="4">
        <v>6.8830099999999996</v>
      </c>
      <c r="F4692" s="4">
        <v>2.361164</v>
      </c>
      <c r="G4692" s="4">
        <v>-0.59709699999999999</v>
      </c>
      <c r="H4692" s="4" t="s">
        <v>5485</v>
      </c>
    </row>
    <row r="4693" spans="1:8">
      <c r="A4693" s="4">
        <v>5983</v>
      </c>
      <c r="B4693" s="4">
        <v>6.012251</v>
      </c>
      <c r="C4693" s="4">
        <v>-1.878809</v>
      </c>
      <c r="D4693" s="4">
        <v>5.0829999999999998E-3</v>
      </c>
      <c r="E4693" s="4">
        <v>5.1301819999999996</v>
      </c>
      <c r="F4693" s="4">
        <v>1.1126590000000001</v>
      </c>
      <c r="G4693" s="4">
        <v>0.84989099999999995</v>
      </c>
      <c r="H4693" s="4" t="s">
        <v>5486</v>
      </c>
    </row>
    <row r="4694" spans="1:8">
      <c r="A4694" s="4">
        <v>5984</v>
      </c>
      <c r="B4694" s="4">
        <v>2.119926</v>
      </c>
      <c r="C4694" s="4">
        <v>0.15864900000000001</v>
      </c>
      <c r="D4694" s="4">
        <v>1.1055790000000001</v>
      </c>
      <c r="E4694" s="4">
        <v>-0.40595700000000001</v>
      </c>
      <c r="F4694" s="4">
        <v>-0.37044700000000003</v>
      </c>
      <c r="G4694" s="4">
        <v>1.373732</v>
      </c>
      <c r="H4694" s="4" t="s">
        <v>5487</v>
      </c>
    </row>
    <row r="4695" spans="1:8">
      <c r="A4695" s="4">
        <v>5985</v>
      </c>
      <c r="B4695" s="4">
        <v>1.314371</v>
      </c>
      <c r="C4695" s="4">
        <v>-1.0796809999999999</v>
      </c>
      <c r="D4695" s="4">
        <v>4.0728410000000004</v>
      </c>
      <c r="E4695" s="4">
        <v>-3.616377</v>
      </c>
      <c r="F4695" s="4">
        <v>-0.396978</v>
      </c>
      <c r="G4695" s="4">
        <v>4.5457229999999997</v>
      </c>
      <c r="H4695" s="4" t="s">
        <v>5488</v>
      </c>
    </row>
    <row r="4696" spans="1:8">
      <c r="A4696" s="4">
        <v>5986</v>
      </c>
      <c r="B4696" s="4">
        <v>2.433783</v>
      </c>
      <c r="C4696" s="4">
        <v>-0.13061300000000001</v>
      </c>
      <c r="D4696" s="4">
        <v>-1.8863099999999999</v>
      </c>
      <c r="E4696" s="4">
        <v>-4.5208370000000002</v>
      </c>
      <c r="F4696" s="4">
        <v>-0.85349799999999998</v>
      </c>
      <c r="G4696" s="4">
        <v>1.622039</v>
      </c>
      <c r="H4696" s="4" t="s">
        <v>5489</v>
      </c>
    </row>
    <row r="4697" spans="1:8">
      <c r="A4697" s="4">
        <v>5987</v>
      </c>
      <c r="B4697" s="4">
        <v>-5.8755959999999998</v>
      </c>
      <c r="C4697" s="4">
        <v>3.674261</v>
      </c>
      <c r="D4697" s="4">
        <v>-3.63341</v>
      </c>
      <c r="E4697" s="4">
        <v>-10.433255000000001</v>
      </c>
      <c r="F4697" s="4">
        <v>-3.596762</v>
      </c>
      <c r="G4697" s="4">
        <v>-3.5641699999999998</v>
      </c>
      <c r="H4697" s="4" t="s">
        <v>5490</v>
      </c>
    </row>
    <row r="4698" spans="1:8">
      <c r="A4698" s="4">
        <v>5988</v>
      </c>
      <c r="B4698" s="4">
        <v>-0.487396</v>
      </c>
      <c r="C4698" s="4">
        <v>0.28449400000000002</v>
      </c>
      <c r="D4698" s="4">
        <v>-1.686817</v>
      </c>
      <c r="E4698" s="4">
        <v>-4.772729</v>
      </c>
      <c r="F4698" s="4">
        <v>-0.92361700000000002</v>
      </c>
      <c r="G4698" s="4">
        <v>0.16261400000000001</v>
      </c>
      <c r="H4698" s="4" t="s">
        <v>5491</v>
      </c>
    </row>
    <row r="4699" spans="1:8">
      <c r="A4699" s="4">
        <v>5989</v>
      </c>
      <c r="B4699" s="4">
        <v>-7.0707979999999999</v>
      </c>
      <c r="C4699" s="4">
        <v>0.25196299999999999</v>
      </c>
      <c r="D4699" s="4">
        <v>0.32124599999999998</v>
      </c>
      <c r="E4699" s="4">
        <v>-2.6846640000000002</v>
      </c>
      <c r="F4699" s="4">
        <v>-0.58176799999999995</v>
      </c>
      <c r="G4699" s="4">
        <v>1.888485</v>
      </c>
      <c r="H4699" s="4" t="s">
        <v>5492</v>
      </c>
    </row>
    <row r="4700" spans="1:8">
      <c r="A4700" s="4">
        <v>5990</v>
      </c>
      <c r="B4700" s="4">
        <v>-8.4760240000000007</v>
      </c>
      <c r="C4700" s="4">
        <v>1.61422</v>
      </c>
      <c r="D4700" s="4">
        <v>0.110793</v>
      </c>
      <c r="E4700" s="4">
        <v>-3.4862329999999999</v>
      </c>
      <c r="F4700" s="4">
        <v>-2.3339400000000001</v>
      </c>
      <c r="G4700" s="4">
        <v>-0.25818200000000002</v>
      </c>
      <c r="H4700" s="4" t="s">
        <v>5493</v>
      </c>
    </row>
    <row r="4701" spans="1:8">
      <c r="A4701" s="4">
        <v>5991</v>
      </c>
      <c r="B4701" s="4">
        <v>0.75916300000000003</v>
      </c>
      <c r="C4701" s="4">
        <v>-1.7345550000000001</v>
      </c>
      <c r="D4701" s="4">
        <v>3.4204590000000001</v>
      </c>
      <c r="E4701" s="4">
        <v>-3.5068389999999998</v>
      </c>
      <c r="F4701" s="4">
        <v>-2.6197439999999999</v>
      </c>
      <c r="G4701" s="4">
        <v>5.6015769999999998</v>
      </c>
      <c r="H4701" s="4" t="s">
        <v>5494</v>
      </c>
    </row>
    <row r="4702" spans="1:8">
      <c r="A4702" s="4">
        <v>5992</v>
      </c>
      <c r="B4702" s="4">
        <v>3.757844</v>
      </c>
      <c r="C4702" s="4">
        <v>1.1272549999999999</v>
      </c>
      <c r="D4702" s="4">
        <v>2.2640440000000002</v>
      </c>
      <c r="E4702" s="4">
        <v>-0.62729699999999999</v>
      </c>
      <c r="F4702" s="4">
        <v>-1.7951710000000001</v>
      </c>
      <c r="G4702" s="4">
        <v>3.2897069999999999</v>
      </c>
      <c r="H4702" s="4" t="s">
        <v>5495</v>
      </c>
    </row>
    <row r="4703" spans="1:8">
      <c r="A4703" s="4">
        <v>5993</v>
      </c>
      <c r="B4703" s="4">
        <v>0.63007800000000003</v>
      </c>
      <c r="C4703" s="4">
        <v>0.6361</v>
      </c>
      <c r="D4703" s="4">
        <v>0.51413799999999998</v>
      </c>
      <c r="E4703" s="4">
        <v>1.071302</v>
      </c>
      <c r="F4703" s="4">
        <v>1.777919</v>
      </c>
      <c r="G4703" s="4">
        <v>1.488836</v>
      </c>
      <c r="H4703" s="4" t="s">
        <v>5496</v>
      </c>
    </row>
    <row r="4704" spans="1:8">
      <c r="A4704" s="4">
        <v>5994</v>
      </c>
      <c r="B4704" s="4">
        <v>2.677594</v>
      </c>
      <c r="C4704" s="4">
        <v>0.288157</v>
      </c>
      <c r="D4704" s="4">
        <v>-7.2916999999999996E-2</v>
      </c>
      <c r="E4704" s="4">
        <v>1.1539699999999999</v>
      </c>
      <c r="F4704" s="4">
        <v>-0.60910299999999995</v>
      </c>
      <c r="G4704" s="4">
        <v>-0.82476099999999997</v>
      </c>
      <c r="H4704" s="4" t="s">
        <v>5497</v>
      </c>
    </row>
    <row r="4705" spans="1:8">
      <c r="A4705" s="4">
        <v>5995</v>
      </c>
      <c r="B4705" s="4">
        <v>-1.0826530000000001</v>
      </c>
      <c r="C4705" s="4">
        <v>-0.56987600000000005</v>
      </c>
      <c r="D4705" s="4">
        <v>2.0734300000000001</v>
      </c>
      <c r="E4705" s="4">
        <v>-3.5260000000000001E-3</v>
      </c>
      <c r="F4705" s="4">
        <v>-0.25892700000000002</v>
      </c>
      <c r="G4705" s="4">
        <v>0.86281600000000003</v>
      </c>
      <c r="H4705" s="4" t="s">
        <v>5498</v>
      </c>
    </row>
    <row r="4706" spans="1:8">
      <c r="A4706" s="4">
        <v>5996</v>
      </c>
      <c r="B4706" s="4">
        <v>5.0478940000000003</v>
      </c>
      <c r="C4706" s="4">
        <v>-2.919028</v>
      </c>
      <c r="D4706" s="4">
        <v>1.877176</v>
      </c>
      <c r="E4706" s="4">
        <v>4.9148620000000003</v>
      </c>
      <c r="F4706" s="4">
        <v>3.7091419999999999</v>
      </c>
      <c r="G4706" s="4">
        <v>-0.19244700000000001</v>
      </c>
      <c r="H4706" s="4" t="s">
        <v>5499</v>
      </c>
    </row>
    <row r="4707" spans="1:8">
      <c r="A4707" s="4">
        <v>5997</v>
      </c>
      <c r="B4707" s="4">
        <v>4.0624729999999998</v>
      </c>
      <c r="C4707" s="4">
        <v>1.045291</v>
      </c>
      <c r="D4707" s="4">
        <v>-0.52672600000000003</v>
      </c>
      <c r="E4707" s="4">
        <v>1.174061</v>
      </c>
      <c r="F4707" s="4">
        <v>-1.184264</v>
      </c>
      <c r="G4707" s="4">
        <v>1.118093</v>
      </c>
      <c r="H4707" s="4" t="s">
        <v>5500</v>
      </c>
    </row>
    <row r="4708" spans="1:8">
      <c r="A4708" s="4">
        <v>5998</v>
      </c>
      <c r="B4708" s="4">
        <v>-0.179428</v>
      </c>
      <c r="C4708" s="4">
        <v>1.031045</v>
      </c>
      <c r="D4708" s="4">
        <v>-1.9913940000000001</v>
      </c>
      <c r="E4708" s="4">
        <v>0.67891599999999996</v>
      </c>
      <c r="F4708" s="4">
        <v>-0.71537099999999998</v>
      </c>
      <c r="G4708" s="4">
        <v>-3.7650610000000002</v>
      </c>
      <c r="H4708" s="4" t="s">
        <v>5501</v>
      </c>
    </row>
    <row r="4709" spans="1:8">
      <c r="A4709" s="4">
        <v>5999</v>
      </c>
      <c r="B4709" s="4">
        <v>-1.6778999999999999E-2</v>
      </c>
      <c r="C4709" s="4">
        <v>8.5789000000000004E-2</v>
      </c>
      <c r="D4709" s="4">
        <v>-2.5278309999999999</v>
      </c>
      <c r="E4709" s="4">
        <v>1.588468</v>
      </c>
      <c r="F4709" s="4">
        <v>-0.62519599999999997</v>
      </c>
      <c r="G4709" s="4">
        <v>-2.3707009999999999</v>
      </c>
      <c r="H4709" s="4" t="s">
        <v>5502</v>
      </c>
    </row>
    <row r="4710" spans="1:8">
      <c r="A4710" s="4">
        <v>6000</v>
      </c>
      <c r="B4710" s="4">
        <v>-4.0164210000000002</v>
      </c>
      <c r="C4710" s="4">
        <v>0.219421</v>
      </c>
      <c r="D4710" s="4">
        <v>0.463787</v>
      </c>
      <c r="E4710" s="4">
        <v>-1.493234</v>
      </c>
      <c r="F4710" s="4">
        <v>-0.72951999999999995</v>
      </c>
      <c r="G4710" s="4">
        <v>-0.368064</v>
      </c>
      <c r="H4710" s="4" t="s">
        <v>5503</v>
      </c>
    </row>
    <row r="4711" spans="1:8">
      <c r="A4711" s="4">
        <v>6001</v>
      </c>
      <c r="B4711" s="4">
        <v>-1.720323</v>
      </c>
      <c r="C4711" s="4">
        <v>1.541855</v>
      </c>
      <c r="D4711" s="4">
        <v>0.34576299999999999</v>
      </c>
      <c r="E4711" s="4">
        <v>-0.28395700000000001</v>
      </c>
      <c r="F4711" s="4">
        <v>-0.84573200000000004</v>
      </c>
      <c r="G4711" s="4">
        <v>0.44465300000000002</v>
      </c>
      <c r="H4711" s="4" t="s">
        <v>5504</v>
      </c>
    </row>
    <row r="4712" spans="1:8">
      <c r="A4712" s="4">
        <v>6002</v>
      </c>
      <c r="B4712" s="4">
        <v>2.0231970000000001</v>
      </c>
      <c r="C4712" s="4">
        <v>0.15661700000000001</v>
      </c>
      <c r="D4712" s="4">
        <v>-0.31714500000000001</v>
      </c>
      <c r="E4712" s="4">
        <v>-6.4710000000000002E-3</v>
      </c>
      <c r="F4712" s="4">
        <v>0.53264800000000001</v>
      </c>
      <c r="G4712" s="4">
        <v>-0.48062300000000002</v>
      </c>
      <c r="H4712" s="4" t="s">
        <v>5505</v>
      </c>
    </row>
    <row r="4713" spans="1:8">
      <c r="A4713" s="4">
        <v>6003</v>
      </c>
      <c r="B4713" s="4">
        <v>0.60808499999999999</v>
      </c>
      <c r="C4713" s="4">
        <v>2.0961240000000001</v>
      </c>
      <c r="D4713" s="4">
        <v>-4.9714460000000003</v>
      </c>
      <c r="E4713" s="4">
        <v>-1.193865</v>
      </c>
      <c r="F4713" s="4">
        <v>0.85799400000000003</v>
      </c>
      <c r="G4713" s="4">
        <v>-6.1589489999999998</v>
      </c>
      <c r="H4713" s="4" t="s">
        <v>5506</v>
      </c>
    </row>
    <row r="4714" spans="1:8">
      <c r="A4714" s="4">
        <v>6004</v>
      </c>
      <c r="B4714" s="4">
        <v>-0.31117499999999998</v>
      </c>
      <c r="C4714" s="4">
        <v>2.9970300000000001</v>
      </c>
      <c r="D4714" s="4">
        <v>-3.338851</v>
      </c>
      <c r="E4714" s="4">
        <v>-5.6868230000000004</v>
      </c>
      <c r="F4714" s="4">
        <v>-1.6354470000000001</v>
      </c>
      <c r="G4714" s="4">
        <v>0.114028</v>
      </c>
      <c r="H4714" s="4" t="s">
        <v>5507</v>
      </c>
    </row>
    <row r="4715" spans="1:8">
      <c r="A4715" s="4">
        <v>6005</v>
      </c>
      <c r="B4715" s="4">
        <v>1.5871040000000001</v>
      </c>
      <c r="C4715" s="4">
        <v>0.42794500000000002</v>
      </c>
      <c r="D4715" s="4">
        <v>3.3833609999999998</v>
      </c>
      <c r="E4715" s="4">
        <v>1.742804</v>
      </c>
      <c r="F4715" s="4">
        <v>1.9970060000000001</v>
      </c>
      <c r="G4715" s="4">
        <v>2.8392529999999998</v>
      </c>
      <c r="H4715" s="4" t="s">
        <v>5508</v>
      </c>
    </row>
    <row r="4716" spans="1:8">
      <c r="A4716" s="4">
        <v>6006</v>
      </c>
      <c r="B4716" s="4">
        <v>2.7546819999999999</v>
      </c>
      <c r="C4716" s="4">
        <v>-0.216698</v>
      </c>
      <c r="D4716" s="4">
        <v>-1.24373</v>
      </c>
      <c r="E4716" s="4">
        <v>-0.472331</v>
      </c>
      <c r="F4716" s="4">
        <v>0.30669200000000002</v>
      </c>
      <c r="G4716" s="4">
        <v>1.5184899999999999</v>
      </c>
      <c r="H4716" s="4" t="s">
        <v>5509</v>
      </c>
    </row>
    <row r="4717" spans="1:8">
      <c r="A4717" s="4">
        <v>6007</v>
      </c>
      <c r="B4717" s="4">
        <v>-2.5852390000000001</v>
      </c>
      <c r="C4717" s="4">
        <v>1.835634</v>
      </c>
      <c r="D4717" s="4">
        <v>9.6340999999999996E-2</v>
      </c>
      <c r="E4717" s="4">
        <v>-1.370601</v>
      </c>
      <c r="F4717" s="4">
        <v>-2.0264630000000001</v>
      </c>
      <c r="G4717" s="4">
        <v>9.2484999999999998E-2</v>
      </c>
      <c r="H4717" s="4" t="s">
        <v>5510</v>
      </c>
    </row>
    <row r="4718" spans="1:8">
      <c r="A4718" s="4">
        <v>6008</v>
      </c>
      <c r="B4718" s="4">
        <v>1.558484</v>
      </c>
      <c r="C4718" s="4">
        <v>-0.20714399999999999</v>
      </c>
      <c r="D4718" s="4">
        <v>-0.39407300000000001</v>
      </c>
      <c r="E4718" s="4">
        <v>2.229949</v>
      </c>
      <c r="F4718" s="4">
        <v>0.82710600000000001</v>
      </c>
      <c r="G4718" s="4">
        <v>-0.49998999999999999</v>
      </c>
      <c r="H4718" s="4" t="s">
        <v>5511</v>
      </c>
    </row>
    <row r="4719" spans="1:8">
      <c r="A4719" s="4">
        <v>6009</v>
      </c>
      <c r="B4719" s="4">
        <v>1.741919</v>
      </c>
      <c r="C4719" s="4">
        <v>1.0773520000000001</v>
      </c>
      <c r="D4719" s="4">
        <v>-1.352654</v>
      </c>
      <c r="E4719" s="4">
        <v>0.26317600000000002</v>
      </c>
      <c r="F4719" s="4">
        <v>-1.269018</v>
      </c>
      <c r="G4719" s="4">
        <v>-1.2948770000000001</v>
      </c>
      <c r="H4719" s="4" t="s">
        <v>5512</v>
      </c>
    </row>
    <row r="4720" spans="1:8">
      <c r="A4720" s="4">
        <v>6010</v>
      </c>
      <c r="B4720" s="4">
        <v>-2.0048629999999998</v>
      </c>
      <c r="C4720" s="4">
        <v>0.53167299999999995</v>
      </c>
      <c r="D4720" s="4">
        <v>2.0589080000000002</v>
      </c>
      <c r="E4720" s="4">
        <v>-1.294611</v>
      </c>
      <c r="F4720" s="4">
        <v>-0.82729299999999995</v>
      </c>
      <c r="G4720" s="4">
        <v>0.817971</v>
      </c>
      <c r="H4720" s="4" t="s">
        <v>5513</v>
      </c>
    </row>
    <row r="4721" spans="1:8">
      <c r="A4721" s="4">
        <v>6011</v>
      </c>
      <c r="B4721" s="4">
        <v>1.8084480000000001</v>
      </c>
      <c r="C4721" s="4">
        <v>1.462645</v>
      </c>
      <c r="D4721" s="4">
        <v>-1.6458729999999999</v>
      </c>
      <c r="E4721" s="4">
        <v>-0.88614499999999996</v>
      </c>
      <c r="F4721" s="4">
        <v>0.14138899999999999</v>
      </c>
      <c r="G4721" s="4">
        <v>2.8134969999999999</v>
      </c>
      <c r="H4721" s="4" t="s">
        <v>5514</v>
      </c>
    </row>
    <row r="4722" spans="1:8">
      <c r="A4722" s="4">
        <v>6012</v>
      </c>
      <c r="B4722" s="4">
        <v>0.52603900000000003</v>
      </c>
      <c r="C4722" s="4">
        <v>2.0444800000000001</v>
      </c>
      <c r="D4722" s="4">
        <v>0.51768899999999995</v>
      </c>
      <c r="E4722" s="4">
        <v>-0.22439999999999999</v>
      </c>
      <c r="F4722" s="4">
        <v>-0.49604100000000001</v>
      </c>
      <c r="G4722" s="4">
        <v>2.945354</v>
      </c>
      <c r="H4722" s="4" t="s">
        <v>5515</v>
      </c>
    </row>
    <row r="4723" spans="1:8">
      <c r="A4723" s="4">
        <v>6013</v>
      </c>
      <c r="B4723" s="4">
        <v>-2.7704970000000002</v>
      </c>
      <c r="C4723" s="4">
        <v>-1.1601360000000001</v>
      </c>
      <c r="D4723" s="4">
        <v>1.395907</v>
      </c>
      <c r="E4723" s="4">
        <v>-1.843656</v>
      </c>
      <c r="F4723" s="4">
        <v>-1.411351</v>
      </c>
      <c r="G4723" s="4">
        <v>2.7066180000000002</v>
      </c>
      <c r="H4723" s="4" t="s">
        <v>5516</v>
      </c>
    </row>
    <row r="4724" spans="1:8">
      <c r="A4724" s="4">
        <v>6014</v>
      </c>
      <c r="B4724" s="4">
        <v>5.7240539999999998</v>
      </c>
      <c r="C4724" s="4">
        <v>-1.5551729999999999</v>
      </c>
      <c r="D4724" s="4">
        <v>1.465136</v>
      </c>
      <c r="E4724" s="4">
        <v>1.2032510000000001</v>
      </c>
      <c r="F4724" s="4">
        <v>0.728437</v>
      </c>
      <c r="G4724" s="4">
        <v>-0.125969</v>
      </c>
      <c r="H4724" s="4" t="s">
        <v>5517</v>
      </c>
    </row>
    <row r="4725" spans="1:8">
      <c r="A4725" s="4">
        <v>6015</v>
      </c>
      <c r="B4725" s="4">
        <v>0.18149999999999999</v>
      </c>
      <c r="C4725" s="4">
        <v>-7.4120000000000005E-2</v>
      </c>
      <c r="D4725" s="4">
        <v>-0.44709500000000002</v>
      </c>
      <c r="E4725" s="4">
        <v>0.99097500000000005</v>
      </c>
      <c r="F4725" s="4">
        <v>0.20633000000000001</v>
      </c>
      <c r="G4725" s="4">
        <v>0.18296999999999999</v>
      </c>
      <c r="H4725" s="4" t="s">
        <v>5518</v>
      </c>
    </row>
    <row r="4726" spans="1:8">
      <c r="A4726" s="4">
        <v>6016</v>
      </c>
      <c r="B4726" s="4">
        <v>6.394933</v>
      </c>
      <c r="C4726" s="4">
        <v>-1.1545129999999999</v>
      </c>
      <c r="D4726" s="4">
        <v>1.9468019999999999</v>
      </c>
      <c r="E4726" s="4">
        <v>2.9158369999999998</v>
      </c>
      <c r="F4726" s="4">
        <v>0.58820700000000004</v>
      </c>
      <c r="G4726" s="4">
        <v>2.2392159999999999</v>
      </c>
      <c r="H4726" s="4" t="s">
        <v>5519</v>
      </c>
    </row>
    <row r="4727" spans="1:8">
      <c r="A4727" s="4">
        <v>6017</v>
      </c>
      <c r="B4727" s="4">
        <v>4.1422590000000001</v>
      </c>
      <c r="C4727" s="4">
        <v>-2.1838600000000001</v>
      </c>
      <c r="D4727" s="4">
        <v>1.0737540000000001</v>
      </c>
      <c r="E4727" s="4">
        <v>8.6038069999999998</v>
      </c>
      <c r="F4727" s="4">
        <v>3.8514750000000002</v>
      </c>
      <c r="G4727" s="4">
        <v>0.80720800000000004</v>
      </c>
      <c r="H4727" s="4" t="s">
        <v>5520</v>
      </c>
    </row>
    <row r="4728" spans="1:8">
      <c r="A4728" s="4">
        <v>6018</v>
      </c>
      <c r="B4728" s="4">
        <v>3.9458099999999998</v>
      </c>
      <c r="C4728" s="4">
        <v>-0.27025300000000002</v>
      </c>
      <c r="D4728" s="4">
        <v>3.0099640000000001</v>
      </c>
      <c r="E4728" s="4">
        <v>3.69462</v>
      </c>
      <c r="F4728" s="4">
        <v>2.6837620000000002</v>
      </c>
      <c r="G4728" s="4">
        <v>3.5412629999999998</v>
      </c>
      <c r="H4728" s="4" t="s">
        <v>5521</v>
      </c>
    </row>
    <row r="4729" spans="1:8">
      <c r="A4729" s="4">
        <v>6019</v>
      </c>
      <c r="B4729" s="4">
        <v>4.2187270000000003</v>
      </c>
      <c r="C4729" s="4">
        <v>-1.2313879999999999</v>
      </c>
      <c r="D4729" s="4">
        <v>3.1077840000000001</v>
      </c>
      <c r="E4729" s="4">
        <v>1.319485</v>
      </c>
      <c r="F4729" s="4">
        <v>0.66471000000000002</v>
      </c>
      <c r="G4729" s="4">
        <v>4.0702150000000001</v>
      </c>
      <c r="H4729" s="4" t="s">
        <v>5522</v>
      </c>
    </row>
    <row r="4730" spans="1:8">
      <c r="A4730" s="4">
        <v>6020</v>
      </c>
      <c r="B4730" s="4">
        <v>9.1510999999999996</v>
      </c>
      <c r="C4730" s="4">
        <v>-3.294689</v>
      </c>
      <c r="D4730" s="4">
        <v>2.6958530000000001</v>
      </c>
      <c r="E4730" s="4">
        <v>1.206283</v>
      </c>
      <c r="F4730" s="4">
        <v>5.1130000000000002E-2</v>
      </c>
      <c r="G4730" s="4">
        <v>1.916374</v>
      </c>
      <c r="H4730" s="4" t="s">
        <v>5523</v>
      </c>
    </row>
    <row r="4731" spans="1:8">
      <c r="A4731" s="4">
        <v>6021</v>
      </c>
      <c r="B4731" s="4">
        <v>2.636638</v>
      </c>
      <c r="C4731" s="4">
        <v>-0.367336</v>
      </c>
      <c r="D4731" s="4">
        <v>-0.219967</v>
      </c>
      <c r="E4731" s="4">
        <v>7.9109569999999998</v>
      </c>
      <c r="F4731" s="4">
        <v>2.9499970000000002</v>
      </c>
      <c r="G4731" s="4">
        <v>1.060975</v>
      </c>
      <c r="H4731" s="4" t="s">
        <v>5524</v>
      </c>
    </row>
    <row r="4732" spans="1:8">
      <c r="A4732" s="4">
        <v>6022</v>
      </c>
      <c r="B4732" s="4">
        <v>1.726059</v>
      </c>
      <c r="C4732" s="4">
        <v>7.4499999999999997E-2</v>
      </c>
      <c r="D4732" s="4">
        <v>2.383127</v>
      </c>
      <c r="E4732" s="4">
        <v>0.92252500000000004</v>
      </c>
      <c r="F4732" s="4">
        <v>0.64360700000000004</v>
      </c>
      <c r="G4732" s="4">
        <v>2.587326</v>
      </c>
      <c r="H4732" s="4" t="s">
        <v>5525</v>
      </c>
    </row>
    <row r="4733" spans="1:8">
      <c r="A4733" s="4">
        <v>6023</v>
      </c>
      <c r="B4733" s="4">
        <v>-0.654088</v>
      </c>
      <c r="C4733" s="4">
        <v>0.95482500000000003</v>
      </c>
      <c r="D4733" s="4">
        <v>-1.5234049999999999</v>
      </c>
      <c r="E4733" s="4">
        <v>-1.0254669999999999</v>
      </c>
      <c r="F4733" s="4">
        <v>-0.21388099999999999</v>
      </c>
      <c r="G4733" s="4">
        <v>-0.94209900000000002</v>
      </c>
      <c r="H4733" s="4" t="s">
        <v>5526</v>
      </c>
    </row>
    <row r="4734" spans="1:8">
      <c r="A4734" s="4">
        <v>6024</v>
      </c>
      <c r="B4734" s="4">
        <v>2.7446030000000001</v>
      </c>
      <c r="C4734" s="4">
        <v>-0.42059400000000002</v>
      </c>
      <c r="D4734" s="4">
        <v>3.556559</v>
      </c>
      <c r="E4734" s="4">
        <v>1.2076629999999999</v>
      </c>
      <c r="F4734" s="4">
        <v>0.90854299999999999</v>
      </c>
      <c r="G4734" s="4">
        <v>2.737139</v>
      </c>
      <c r="H4734" s="4" t="s">
        <v>5527</v>
      </c>
    </row>
    <row r="4735" spans="1:8">
      <c r="A4735" s="4">
        <v>6025</v>
      </c>
      <c r="B4735" s="4">
        <v>1.1638770000000001</v>
      </c>
      <c r="C4735" s="4">
        <v>-0.175343</v>
      </c>
      <c r="D4735" s="4">
        <v>1.3549100000000001</v>
      </c>
      <c r="E4735" s="4">
        <v>1.017898</v>
      </c>
      <c r="F4735" s="4">
        <v>1.4181170000000001</v>
      </c>
      <c r="G4735" s="4">
        <v>0.34617199999999998</v>
      </c>
      <c r="H4735" s="4" t="s">
        <v>5528</v>
      </c>
    </row>
    <row r="4736" spans="1:8">
      <c r="A4736" s="4">
        <v>6026</v>
      </c>
      <c r="B4736" s="4">
        <v>1.976024</v>
      </c>
      <c r="C4736" s="4">
        <v>-1.3996230000000001</v>
      </c>
      <c r="D4736" s="4">
        <v>2.9649320000000001</v>
      </c>
      <c r="E4736" s="4">
        <v>0.84426900000000005</v>
      </c>
      <c r="F4736" s="4">
        <v>2.1599469999999998</v>
      </c>
      <c r="G4736" s="4">
        <v>1.847175</v>
      </c>
      <c r="H4736" s="4" t="s">
        <v>5529</v>
      </c>
    </row>
    <row r="4737" spans="1:8">
      <c r="A4737" s="4">
        <v>6027</v>
      </c>
      <c r="B4737" s="4">
        <v>0.73600600000000005</v>
      </c>
      <c r="C4737" s="4">
        <v>-4.4311999999999997E-2</v>
      </c>
      <c r="D4737" s="4">
        <v>1.4296009999999999</v>
      </c>
      <c r="E4737" s="4">
        <v>0.32444499999999998</v>
      </c>
      <c r="F4737" s="4">
        <v>0.21538599999999999</v>
      </c>
      <c r="G4737" s="4">
        <v>0.98530399999999996</v>
      </c>
      <c r="H4737" s="4" t="s">
        <v>5530</v>
      </c>
    </row>
    <row r="4738" spans="1:8">
      <c r="A4738" s="4">
        <v>6028</v>
      </c>
      <c r="B4738" s="4">
        <v>2.960693</v>
      </c>
      <c r="C4738" s="4">
        <v>-0.67339000000000004</v>
      </c>
      <c r="D4738" s="4">
        <v>1.527925</v>
      </c>
      <c r="E4738" s="4">
        <v>-2.4282300000000001</v>
      </c>
      <c r="F4738" s="4">
        <v>-0.15177099999999999</v>
      </c>
      <c r="G4738" s="4">
        <v>2.8712949999999999</v>
      </c>
      <c r="H4738" s="4" t="s">
        <v>5531</v>
      </c>
    </row>
    <row r="4739" spans="1:8">
      <c r="A4739" s="4">
        <v>6029</v>
      </c>
      <c r="B4739" s="4">
        <v>-1.761601</v>
      </c>
      <c r="C4739" s="4">
        <v>1.705651</v>
      </c>
      <c r="D4739" s="4">
        <v>-2.146029</v>
      </c>
      <c r="E4739" s="4">
        <v>-1.785962</v>
      </c>
      <c r="F4739" s="4">
        <v>2.3560000000000001E-2</v>
      </c>
      <c r="G4739" s="4">
        <v>-1.350271</v>
      </c>
      <c r="H4739" s="4" t="s">
        <v>5532</v>
      </c>
    </row>
    <row r="4740" spans="1:8">
      <c r="A4740" s="4">
        <v>6030</v>
      </c>
      <c r="B4740" s="4">
        <v>2.8644349999999998</v>
      </c>
      <c r="C4740" s="4">
        <v>-0.11405800000000001</v>
      </c>
      <c r="D4740" s="4">
        <v>-2.4250699999999998</v>
      </c>
      <c r="E4740" s="4">
        <v>1.2659009999999999</v>
      </c>
      <c r="F4740" s="4">
        <v>-0.526694</v>
      </c>
      <c r="G4740" s="4">
        <v>-3.7048909999999999</v>
      </c>
      <c r="H4740" s="4" t="s">
        <v>5533</v>
      </c>
    </row>
    <row r="4741" spans="1:8">
      <c r="A4741" s="4">
        <v>6031</v>
      </c>
      <c r="B4741" s="4">
        <v>1.4159930000000001</v>
      </c>
      <c r="C4741" s="4">
        <v>0.43378899999999998</v>
      </c>
      <c r="D4741" s="4">
        <v>-0.32245000000000001</v>
      </c>
      <c r="E4741" s="4">
        <v>1.286321</v>
      </c>
      <c r="F4741" s="4">
        <v>-1.261093</v>
      </c>
      <c r="G4741" s="4">
        <v>0.95767100000000005</v>
      </c>
      <c r="H4741" s="4" t="s">
        <v>5534</v>
      </c>
    </row>
    <row r="4742" spans="1:8">
      <c r="A4742" s="4">
        <v>6032</v>
      </c>
      <c r="B4742" s="4">
        <v>10.218553999999999</v>
      </c>
      <c r="C4742" s="4">
        <v>-1.53834</v>
      </c>
      <c r="D4742" s="4">
        <v>5.688822</v>
      </c>
      <c r="E4742" s="4">
        <v>0.339673</v>
      </c>
      <c r="F4742" s="4">
        <v>2.2622520000000002</v>
      </c>
      <c r="G4742" s="4">
        <v>6.8892579999999999</v>
      </c>
      <c r="H4742" s="4" t="s">
        <v>5535</v>
      </c>
    </row>
    <row r="4743" spans="1:8">
      <c r="A4743" s="4">
        <v>6033</v>
      </c>
      <c r="B4743" s="4">
        <v>1.881853</v>
      </c>
      <c r="C4743" s="4">
        <v>-0.15104200000000001</v>
      </c>
      <c r="D4743" s="4">
        <v>-0.20369200000000001</v>
      </c>
      <c r="E4743" s="4">
        <v>1.762175</v>
      </c>
      <c r="F4743" s="4">
        <v>0.87821700000000003</v>
      </c>
      <c r="G4743" s="4">
        <v>-1.2926820000000001</v>
      </c>
      <c r="H4743" s="4" t="s">
        <v>5536</v>
      </c>
    </row>
    <row r="4744" spans="1:8">
      <c r="A4744" s="4">
        <v>6034</v>
      </c>
      <c r="B4744" s="4">
        <v>-0.443498</v>
      </c>
      <c r="C4744" s="4">
        <v>2.088889</v>
      </c>
      <c r="D4744" s="4">
        <v>-2.8623989999999999</v>
      </c>
      <c r="E4744" s="4">
        <v>0.23714199999999999</v>
      </c>
      <c r="F4744" s="4">
        <v>-0.40150200000000003</v>
      </c>
      <c r="G4744" s="4">
        <v>-2.8552979999999999</v>
      </c>
      <c r="H4744" s="4" t="s">
        <v>5537</v>
      </c>
    </row>
    <row r="4745" spans="1:8">
      <c r="A4745" s="4">
        <v>6035</v>
      </c>
      <c r="B4745" s="4">
        <v>2.8423470000000002</v>
      </c>
      <c r="C4745" s="4">
        <v>-2.348757</v>
      </c>
      <c r="D4745" s="4">
        <v>-0.81338500000000002</v>
      </c>
      <c r="E4745" s="4">
        <v>-2.402075</v>
      </c>
      <c r="F4745" s="4">
        <v>-1.766545</v>
      </c>
      <c r="G4745" s="4">
        <v>0.123698</v>
      </c>
      <c r="H4745" s="4" t="s">
        <v>5538</v>
      </c>
    </row>
    <row r="4746" spans="1:8">
      <c r="A4746" s="4">
        <v>6036</v>
      </c>
      <c r="B4746" s="4">
        <v>3.6888999999999998E-2</v>
      </c>
      <c r="C4746" s="4">
        <v>-0.118951</v>
      </c>
      <c r="D4746" s="4">
        <v>0.256191</v>
      </c>
      <c r="E4746" s="4">
        <v>2.056489</v>
      </c>
      <c r="F4746" s="4">
        <v>2.5026920000000001</v>
      </c>
      <c r="G4746" s="4">
        <v>-2.7779000000000002E-2</v>
      </c>
      <c r="H4746" s="4" t="s">
        <v>5539</v>
      </c>
    </row>
    <row r="4747" spans="1:8">
      <c r="A4747" s="4">
        <v>6037</v>
      </c>
      <c r="B4747" s="4">
        <v>2.2255669999999999</v>
      </c>
      <c r="C4747" s="4">
        <v>-0.27187299999999998</v>
      </c>
      <c r="D4747" s="4">
        <v>0.58404400000000001</v>
      </c>
      <c r="E4747" s="4">
        <v>2.9706229999999998</v>
      </c>
      <c r="F4747" s="4">
        <v>-0.24202099999999999</v>
      </c>
      <c r="G4747" s="4">
        <v>-0.78407300000000002</v>
      </c>
      <c r="H4747" s="4" t="s">
        <v>5540</v>
      </c>
    </row>
    <row r="4748" spans="1:8">
      <c r="A4748" s="4">
        <v>6038</v>
      </c>
      <c r="B4748" s="4">
        <v>-1.8938440000000001</v>
      </c>
      <c r="C4748" s="4">
        <v>-0.59300399999999998</v>
      </c>
      <c r="D4748" s="4">
        <v>-2.3719619999999999</v>
      </c>
      <c r="E4748" s="4">
        <v>1.0911169999999999</v>
      </c>
      <c r="F4748" s="4">
        <v>1.278859</v>
      </c>
      <c r="G4748" s="4">
        <v>-3.1455069999999998</v>
      </c>
      <c r="H4748" s="4" t="s">
        <v>5541</v>
      </c>
    </row>
    <row r="4749" spans="1:8">
      <c r="A4749" s="4">
        <v>6039</v>
      </c>
      <c r="B4749" s="4">
        <v>3.7858700000000001</v>
      </c>
      <c r="C4749" s="4">
        <v>-1.6059760000000001</v>
      </c>
      <c r="D4749" s="4">
        <v>-1.9679059999999999</v>
      </c>
      <c r="E4749" s="4">
        <v>0.114929</v>
      </c>
      <c r="F4749" s="4">
        <v>-0.35128799999999999</v>
      </c>
      <c r="G4749" s="4">
        <v>-2.4544260000000002</v>
      </c>
      <c r="H4749" s="4" t="s">
        <v>5542</v>
      </c>
    </row>
    <row r="4750" spans="1:8">
      <c r="A4750" s="4">
        <v>6040</v>
      </c>
      <c r="B4750" s="4">
        <v>0.88697099999999995</v>
      </c>
      <c r="C4750" s="4">
        <v>1.6064350000000001</v>
      </c>
      <c r="D4750" s="4">
        <v>-0.30110100000000001</v>
      </c>
      <c r="E4750" s="4">
        <v>0.95568600000000004</v>
      </c>
      <c r="F4750" s="4">
        <v>-0.267011</v>
      </c>
      <c r="G4750" s="4">
        <v>0.53595199999999998</v>
      </c>
      <c r="H4750" s="4" t="s">
        <v>5543</v>
      </c>
    </row>
    <row r="4751" spans="1:8">
      <c r="A4751" s="4">
        <v>6041</v>
      </c>
      <c r="B4751" s="4">
        <v>2.1464379999999998</v>
      </c>
      <c r="C4751" s="4">
        <v>-1.9731620000000001</v>
      </c>
      <c r="D4751" s="4">
        <v>-1.0268729999999999</v>
      </c>
      <c r="E4751" s="4">
        <v>2.5022259999999998</v>
      </c>
      <c r="F4751" s="4">
        <v>0.72253900000000004</v>
      </c>
      <c r="G4751" s="4">
        <v>-1.749965</v>
      </c>
      <c r="H4751" s="4" t="s">
        <v>5544</v>
      </c>
    </row>
    <row r="4752" spans="1:8">
      <c r="A4752" s="4">
        <v>6042</v>
      </c>
      <c r="B4752" s="4">
        <v>3.5914280000000001</v>
      </c>
      <c r="C4752" s="4">
        <v>0.30400199999999999</v>
      </c>
      <c r="D4752" s="4">
        <v>1.71387</v>
      </c>
      <c r="E4752" s="4">
        <v>7.4234999999999995E-2</v>
      </c>
      <c r="F4752" s="4">
        <v>0.223554</v>
      </c>
      <c r="G4752" s="4">
        <v>2.5804450000000001</v>
      </c>
      <c r="H4752" s="4" t="s">
        <v>5545</v>
      </c>
    </row>
    <row r="4753" spans="1:8">
      <c r="A4753" s="4">
        <v>6043</v>
      </c>
      <c r="B4753" s="4">
        <v>1.7408E-2</v>
      </c>
      <c r="C4753" s="4">
        <v>1.148185</v>
      </c>
      <c r="D4753" s="4">
        <v>-0.41820299999999999</v>
      </c>
      <c r="E4753" s="4">
        <v>-4.6170999999999998</v>
      </c>
      <c r="F4753" s="4">
        <v>-1.727808</v>
      </c>
      <c r="G4753" s="4">
        <v>2.067564</v>
      </c>
      <c r="H4753" s="4" t="s">
        <v>5546</v>
      </c>
    </row>
    <row r="4754" spans="1:8">
      <c r="A4754" s="4">
        <v>6044</v>
      </c>
      <c r="B4754" s="4">
        <v>-9.2605000000000007E-2</v>
      </c>
      <c r="C4754" s="4">
        <v>-0.39927299999999999</v>
      </c>
      <c r="D4754" s="4">
        <v>-2.2266270000000001</v>
      </c>
      <c r="E4754" s="4">
        <v>-1.6367510000000001</v>
      </c>
      <c r="F4754" s="4">
        <v>-0.26474900000000001</v>
      </c>
      <c r="G4754" s="4">
        <v>-1.3132239999999999</v>
      </c>
      <c r="H4754" s="4" t="s">
        <v>5547</v>
      </c>
    </row>
    <row r="4755" spans="1:8">
      <c r="A4755" s="4">
        <v>6045</v>
      </c>
      <c r="B4755" s="4">
        <v>-1.0563309999999999</v>
      </c>
      <c r="C4755" s="4">
        <v>3.579599</v>
      </c>
      <c r="D4755" s="4">
        <v>-2.86632</v>
      </c>
      <c r="E4755" s="4">
        <v>-1.9284209999999999</v>
      </c>
      <c r="F4755" s="4">
        <v>-0.942944</v>
      </c>
      <c r="G4755" s="4">
        <v>1.0862369999999999</v>
      </c>
      <c r="H4755" s="4" t="s">
        <v>5548</v>
      </c>
    </row>
    <row r="4756" spans="1:8">
      <c r="A4756" s="4">
        <v>6046</v>
      </c>
      <c r="B4756" s="4">
        <v>6.8591430000000004</v>
      </c>
      <c r="C4756" s="4">
        <v>-0.61991799999999997</v>
      </c>
      <c r="D4756" s="4">
        <v>0.19593099999999999</v>
      </c>
      <c r="E4756" s="4">
        <v>0.73920300000000005</v>
      </c>
      <c r="F4756" s="4">
        <v>-6.6211999999999993E-2</v>
      </c>
      <c r="G4756" s="4">
        <v>0.59452300000000002</v>
      </c>
      <c r="H4756" s="4" t="s">
        <v>5549</v>
      </c>
    </row>
    <row r="4757" spans="1:8">
      <c r="A4757" s="4">
        <v>6047</v>
      </c>
      <c r="B4757" s="4">
        <v>-1.48424</v>
      </c>
      <c r="C4757" s="4">
        <v>1.6471089999999999</v>
      </c>
      <c r="D4757" s="4">
        <v>-0.27188200000000001</v>
      </c>
      <c r="E4757" s="4">
        <v>-1.039072</v>
      </c>
      <c r="F4757" s="4">
        <v>2.5420000000000002E-2</v>
      </c>
      <c r="G4757" s="4">
        <v>0.71292100000000003</v>
      </c>
      <c r="H4757" s="4" t="s">
        <v>5550</v>
      </c>
    </row>
    <row r="4758" spans="1:8">
      <c r="A4758" s="4">
        <v>6048</v>
      </c>
      <c r="B4758" s="4">
        <v>2.43858</v>
      </c>
      <c r="C4758" s="4">
        <v>1.7906869999999999</v>
      </c>
      <c r="D4758" s="4">
        <v>-0.77540600000000004</v>
      </c>
      <c r="E4758" s="4">
        <v>-1.217519</v>
      </c>
      <c r="F4758" s="4">
        <v>0.88993699999999998</v>
      </c>
      <c r="G4758" s="4">
        <v>0.42315399999999997</v>
      </c>
      <c r="H4758" s="4" t="s">
        <v>5551</v>
      </c>
    </row>
    <row r="4759" spans="1:8">
      <c r="A4759" s="4">
        <v>6049</v>
      </c>
      <c r="B4759" s="4">
        <v>-1.4321429999999999</v>
      </c>
      <c r="C4759" s="4">
        <v>1.5625899999999999</v>
      </c>
      <c r="D4759" s="4">
        <v>-2.0919189999999999</v>
      </c>
      <c r="E4759" s="4">
        <v>1.6789480000000001</v>
      </c>
      <c r="F4759" s="4">
        <v>0.17640600000000001</v>
      </c>
      <c r="G4759" s="4">
        <v>-4.1909840000000003</v>
      </c>
      <c r="H4759" s="4" t="s">
        <v>5552</v>
      </c>
    </row>
    <row r="4760" spans="1:8">
      <c r="A4760" s="4">
        <v>6050</v>
      </c>
      <c r="B4760" s="4">
        <v>3.6125699999999998</v>
      </c>
      <c r="C4760" s="4">
        <v>-0.42486499999999999</v>
      </c>
      <c r="D4760" s="4">
        <v>2.8950429999999998</v>
      </c>
      <c r="E4760" s="4">
        <v>-1.146328</v>
      </c>
      <c r="F4760" s="4">
        <v>-1.211516</v>
      </c>
      <c r="G4760" s="4">
        <v>1.8349059999999999</v>
      </c>
      <c r="H4760" s="4" t="s">
        <v>5553</v>
      </c>
    </row>
    <row r="4761" spans="1:8">
      <c r="A4761" s="4">
        <v>6051</v>
      </c>
      <c r="B4761" s="4">
        <v>3.6139559999999999</v>
      </c>
      <c r="C4761" s="4">
        <v>1.686631</v>
      </c>
      <c r="D4761" s="4">
        <v>1.818756</v>
      </c>
      <c r="E4761" s="4">
        <v>1.962745</v>
      </c>
      <c r="F4761" s="4">
        <v>-1.4724980000000001</v>
      </c>
      <c r="G4761" s="4">
        <v>3.1484770000000002</v>
      </c>
      <c r="H4761" s="4" t="s">
        <v>5554</v>
      </c>
    </row>
    <row r="4762" spans="1:8">
      <c r="A4762" s="4">
        <v>6052</v>
      </c>
      <c r="B4762" s="4">
        <v>1.403413</v>
      </c>
      <c r="C4762" s="4">
        <v>-0.60177800000000004</v>
      </c>
      <c r="D4762" s="4">
        <v>1.9610620000000001</v>
      </c>
      <c r="E4762" s="4">
        <v>1.739873</v>
      </c>
      <c r="F4762" s="4">
        <v>3.3831E-2</v>
      </c>
      <c r="G4762" s="4">
        <v>1.173143</v>
      </c>
      <c r="H4762" s="4" t="s">
        <v>5555</v>
      </c>
    </row>
    <row r="4763" spans="1:8">
      <c r="A4763" s="4">
        <v>6053</v>
      </c>
      <c r="B4763" s="4">
        <v>2.4710459999999999</v>
      </c>
      <c r="C4763" s="4">
        <v>9.9424999999999999E-2</v>
      </c>
      <c r="D4763" s="4">
        <v>1.086239</v>
      </c>
      <c r="E4763" s="4">
        <v>1.5209429999999999</v>
      </c>
      <c r="F4763" s="4">
        <v>3.035555</v>
      </c>
      <c r="G4763" s="4">
        <v>0.220827</v>
      </c>
      <c r="H4763" s="4" t="s">
        <v>5556</v>
      </c>
    </row>
    <row r="4764" spans="1:8">
      <c r="A4764" s="4">
        <v>6054</v>
      </c>
      <c r="B4764" s="4">
        <v>6.1598889999999997</v>
      </c>
      <c r="C4764" s="4">
        <v>-1.708</v>
      </c>
      <c r="D4764" s="4">
        <v>0.48934100000000003</v>
      </c>
      <c r="E4764" s="4">
        <v>4.6280000000000001</v>
      </c>
      <c r="F4764" s="4">
        <v>2.0324170000000001</v>
      </c>
      <c r="G4764" s="4">
        <v>1.3360019999999999</v>
      </c>
      <c r="H4764" s="4" t="s">
        <v>5557</v>
      </c>
    </row>
    <row r="4765" spans="1:8">
      <c r="A4765" s="4">
        <v>6055</v>
      </c>
      <c r="B4765" s="4">
        <v>-5.123335</v>
      </c>
      <c r="C4765" s="4">
        <v>1.3299529999999999</v>
      </c>
      <c r="D4765" s="4">
        <v>-2.7019700000000002</v>
      </c>
      <c r="E4765" s="4">
        <v>1.057606</v>
      </c>
      <c r="F4765" s="4">
        <v>0.57364700000000002</v>
      </c>
      <c r="G4765" s="4">
        <v>-4.2664369999999998</v>
      </c>
      <c r="H4765" s="4" t="s">
        <v>5558</v>
      </c>
    </row>
    <row r="4766" spans="1:8">
      <c r="A4766" s="4">
        <v>6056</v>
      </c>
      <c r="B4766" s="4">
        <v>1.3745700000000001</v>
      </c>
      <c r="C4766" s="4">
        <v>-2.7546000000000001E-2</v>
      </c>
      <c r="D4766" s="4">
        <v>0.65014700000000003</v>
      </c>
      <c r="E4766" s="4">
        <v>2.0849850000000001</v>
      </c>
      <c r="F4766" s="4">
        <v>1.1074900000000001</v>
      </c>
      <c r="G4766" s="4">
        <v>1.748146</v>
      </c>
      <c r="H4766" s="4" t="s">
        <v>5559</v>
      </c>
    </row>
    <row r="4767" spans="1:8">
      <c r="A4767" s="4">
        <v>6057</v>
      </c>
      <c r="B4767" s="4">
        <v>-0.59008499999999997</v>
      </c>
      <c r="C4767" s="4">
        <v>0.71506700000000001</v>
      </c>
      <c r="D4767" s="4">
        <v>-4.2515650000000003</v>
      </c>
      <c r="E4767" s="4">
        <v>2.6832950000000002</v>
      </c>
      <c r="F4767" s="4">
        <v>-0.519096</v>
      </c>
      <c r="G4767" s="4">
        <v>-5.8409129999999996</v>
      </c>
      <c r="H4767" s="4" t="s">
        <v>5560</v>
      </c>
    </row>
    <row r="4768" spans="1:8">
      <c r="A4768" s="4">
        <v>6058</v>
      </c>
      <c r="B4768" s="4">
        <v>2.7483650000000002</v>
      </c>
      <c r="C4768" s="4">
        <v>0.89584600000000003</v>
      </c>
      <c r="D4768" s="4">
        <v>2.284672</v>
      </c>
      <c r="E4768" s="4">
        <v>2.394809</v>
      </c>
      <c r="F4768" s="4">
        <v>-0.55903999999999998</v>
      </c>
      <c r="G4768" s="4">
        <v>1.0899840000000001</v>
      </c>
      <c r="H4768" s="4" t="s">
        <v>5561</v>
      </c>
    </row>
    <row r="4769" spans="1:8">
      <c r="A4769" s="4">
        <v>6059</v>
      </c>
      <c r="B4769" s="4">
        <v>-0.39265600000000001</v>
      </c>
      <c r="C4769" s="4">
        <v>0.361099</v>
      </c>
      <c r="D4769" s="4">
        <v>-3.0238290000000001</v>
      </c>
      <c r="E4769" s="4">
        <v>0.41481899999999999</v>
      </c>
      <c r="F4769" s="4">
        <v>3.421E-3</v>
      </c>
      <c r="G4769" s="4">
        <v>-6.609839</v>
      </c>
      <c r="H4769" s="4" t="s">
        <v>5562</v>
      </c>
    </row>
    <row r="4770" spans="1:8">
      <c r="A4770" s="4">
        <v>6060</v>
      </c>
      <c r="B4770" s="4">
        <v>-0.82589999999999997</v>
      </c>
      <c r="C4770" s="4">
        <v>-0.302624</v>
      </c>
      <c r="D4770" s="4">
        <v>-0.45843299999999998</v>
      </c>
      <c r="E4770" s="4">
        <v>-1.1698090000000001</v>
      </c>
      <c r="F4770" s="4">
        <v>-0.29297299999999998</v>
      </c>
      <c r="G4770" s="4">
        <v>-0.95664099999999996</v>
      </c>
      <c r="H4770" s="4" t="s">
        <v>5563</v>
      </c>
    </row>
    <row r="4771" spans="1:8">
      <c r="A4771" s="4">
        <v>6061</v>
      </c>
      <c r="B4771" s="4">
        <v>-3.7101980000000001</v>
      </c>
      <c r="C4771" s="4">
        <v>7.2364999999999999E-2</v>
      </c>
      <c r="D4771" s="4">
        <v>0.30729000000000001</v>
      </c>
      <c r="E4771" s="4">
        <v>-2.447289</v>
      </c>
      <c r="F4771" s="4">
        <v>-0.88762799999999997</v>
      </c>
      <c r="G4771" s="4">
        <v>-0.56041399999999997</v>
      </c>
      <c r="H4771" s="4" t="s">
        <v>5564</v>
      </c>
    </row>
    <row r="4772" spans="1:8">
      <c r="A4772" s="4">
        <v>6062</v>
      </c>
      <c r="B4772" s="4">
        <v>2.658839</v>
      </c>
      <c r="C4772" s="4">
        <v>-1.92476</v>
      </c>
      <c r="D4772" s="4">
        <v>0.43771599999999999</v>
      </c>
      <c r="E4772" s="4">
        <v>2.5048780000000002</v>
      </c>
      <c r="F4772" s="4">
        <v>-0.35136299999999998</v>
      </c>
      <c r="G4772" s="4">
        <v>0.76594600000000002</v>
      </c>
      <c r="H4772" s="4" t="s">
        <v>5565</v>
      </c>
    </row>
    <row r="4773" spans="1:8">
      <c r="A4773" s="4">
        <v>6063</v>
      </c>
      <c r="B4773" s="4">
        <v>-2.5731600000000001</v>
      </c>
      <c r="C4773" s="4">
        <v>0.31167699999999998</v>
      </c>
      <c r="D4773" s="4">
        <v>-0.34914400000000001</v>
      </c>
      <c r="E4773" s="4">
        <v>-1.236065</v>
      </c>
      <c r="F4773" s="4">
        <v>1.4177E-2</v>
      </c>
      <c r="G4773" s="4">
        <v>1.276607</v>
      </c>
      <c r="H4773" s="4" t="s">
        <v>5566</v>
      </c>
    </row>
    <row r="4774" spans="1:8">
      <c r="A4774" s="4">
        <v>6064</v>
      </c>
      <c r="B4774" s="4">
        <v>-2.8257340000000002</v>
      </c>
      <c r="C4774" s="4">
        <v>-0.18635399999999999</v>
      </c>
      <c r="D4774" s="4">
        <v>0.76117299999999999</v>
      </c>
      <c r="E4774" s="4">
        <v>0.64024000000000003</v>
      </c>
      <c r="F4774" s="4">
        <v>0.258413</v>
      </c>
      <c r="G4774" s="4">
        <v>-1.9266049999999999</v>
      </c>
      <c r="H4774" s="4" t="s">
        <v>5567</v>
      </c>
    </row>
    <row r="4775" spans="1:8">
      <c r="A4775" s="4">
        <v>6065</v>
      </c>
      <c r="B4775" s="4">
        <v>-2.0589409999999999</v>
      </c>
      <c r="C4775" s="4">
        <v>0.28948499999999999</v>
      </c>
      <c r="D4775" s="4">
        <v>-0.34631899999999999</v>
      </c>
      <c r="E4775" s="4">
        <v>2.137489</v>
      </c>
      <c r="F4775" s="4">
        <v>-0.36139100000000002</v>
      </c>
      <c r="G4775" s="4">
        <v>-1.2004570000000001</v>
      </c>
      <c r="H4775" s="4" t="s">
        <v>5568</v>
      </c>
    </row>
    <row r="4776" spans="1:8">
      <c r="A4776" s="4">
        <v>6066</v>
      </c>
      <c r="B4776" s="4">
        <v>2.6587930000000002</v>
      </c>
      <c r="C4776" s="4">
        <v>-2.1754920000000002</v>
      </c>
      <c r="D4776" s="4">
        <v>-0.80274299999999998</v>
      </c>
      <c r="E4776" s="4">
        <v>1.1002769999999999</v>
      </c>
      <c r="F4776" s="4">
        <v>1.3055410000000001</v>
      </c>
      <c r="G4776" s="4">
        <v>-3.2047219999999998</v>
      </c>
      <c r="H4776" s="4" t="s">
        <v>5569</v>
      </c>
    </row>
    <row r="4777" spans="1:8">
      <c r="A4777" s="4">
        <v>6067</v>
      </c>
      <c r="B4777" s="4">
        <v>2.3753000000000002</v>
      </c>
      <c r="C4777" s="4">
        <v>-0.95289800000000002</v>
      </c>
      <c r="D4777" s="4">
        <v>-0.44534499999999999</v>
      </c>
      <c r="E4777" s="4">
        <v>3.9376959999999999</v>
      </c>
      <c r="F4777" s="4">
        <v>0.571469</v>
      </c>
      <c r="G4777" s="4">
        <v>-2.8378E-2</v>
      </c>
      <c r="H4777" s="4" t="s">
        <v>5570</v>
      </c>
    </row>
    <row r="4778" spans="1:8">
      <c r="A4778" s="4">
        <v>6068</v>
      </c>
      <c r="B4778" s="4">
        <v>0.54727599999999998</v>
      </c>
      <c r="C4778" s="4">
        <v>-0.98210200000000003</v>
      </c>
      <c r="D4778" s="4">
        <v>-0.35825699999999999</v>
      </c>
      <c r="E4778" s="4">
        <v>0.74989799999999995</v>
      </c>
      <c r="F4778" s="4">
        <v>0.95140999999999998</v>
      </c>
      <c r="G4778" s="4">
        <v>1.3910419999999999</v>
      </c>
      <c r="H4778" s="4" t="s">
        <v>5571</v>
      </c>
    </row>
    <row r="4779" spans="1:8">
      <c r="A4779" s="4">
        <v>6069</v>
      </c>
      <c r="B4779" s="4">
        <v>-1.691878</v>
      </c>
      <c r="C4779" s="4">
        <v>-1.385399</v>
      </c>
      <c r="D4779" s="4">
        <v>-0.45210800000000001</v>
      </c>
      <c r="E4779" s="4">
        <v>-2.1841300000000001</v>
      </c>
      <c r="F4779" s="4">
        <v>-0.19366700000000001</v>
      </c>
      <c r="G4779" s="4">
        <v>-2.5295100000000001</v>
      </c>
      <c r="H4779" s="4" t="s">
        <v>5572</v>
      </c>
    </row>
    <row r="4780" spans="1:8">
      <c r="A4780" s="4">
        <v>6070</v>
      </c>
      <c r="B4780" s="4">
        <v>0.79946499999999998</v>
      </c>
      <c r="C4780" s="4">
        <v>-1.304368</v>
      </c>
      <c r="D4780" s="4">
        <v>2.653556</v>
      </c>
      <c r="E4780" s="4">
        <v>1.3712169999999999</v>
      </c>
      <c r="F4780" s="4">
        <v>-0.81896599999999997</v>
      </c>
      <c r="G4780" s="4">
        <v>3.0392869999999998</v>
      </c>
      <c r="H4780" s="4" t="s">
        <v>5573</v>
      </c>
    </row>
    <row r="4781" spans="1:8">
      <c r="A4781" s="4">
        <v>6071</v>
      </c>
      <c r="B4781" s="4">
        <v>-3.1398109999999999</v>
      </c>
      <c r="C4781" s="4">
        <v>0.27013399999999999</v>
      </c>
      <c r="D4781" s="4">
        <v>-2.2484690000000001</v>
      </c>
      <c r="E4781" s="4">
        <v>-0.80760600000000005</v>
      </c>
      <c r="F4781" s="4">
        <v>0.46989300000000001</v>
      </c>
      <c r="G4781" s="4">
        <v>-3.0089899999999998</v>
      </c>
      <c r="H4781" s="4" t="s">
        <v>5574</v>
      </c>
    </row>
    <row r="4782" spans="1:8">
      <c r="A4782" s="4">
        <v>6072</v>
      </c>
      <c r="B4782" s="4">
        <v>-0.98055000000000003</v>
      </c>
      <c r="C4782" s="4">
        <v>0.75669399999999998</v>
      </c>
      <c r="D4782" s="4">
        <v>1.369057</v>
      </c>
      <c r="E4782" s="4">
        <v>-2.0667849999999999</v>
      </c>
      <c r="F4782" s="4">
        <v>-0.82074199999999997</v>
      </c>
      <c r="G4782" s="4">
        <v>2.0744419999999999</v>
      </c>
      <c r="H4782" s="4" t="s">
        <v>5575</v>
      </c>
    </row>
    <row r="4783" spans="1:8">
      <c r="A4783" s="4">
        <v>6073</v>
      </c>
      <c r="B4783" s="4">
        <v>-2.4078080000000002</v>
      </c>
      <c r="C4783" s="4">
        <v>0.25206000000000001</v>
      </c>
      <c r="D4783" s="4">
        <v>0.68873099999999998</v>
      </c>
      <c r="E4783" s="4">
        <v>-0.74782800000000005</v>
      </c>
      <c r="F4783" s="4">
        <v>-0.75604300000000002</v>
      </c>
      <c r="G4783" s="4">
        <v>1.2372749999999999</v>
      </c>
      <c r="H4783" s="4" t="s">
        <v>5576</v>
      </c>
    </row>
    <row r="4784" spans="1:8">
      <c r="A4784" s="4">
        <v>6074</v>
      </c>
      <c r="B4784" s="4">
        <v>-2.2661750000000001</v>
      </c>
      <c r="C4784" s="4">
        <v>-1.139256</v>
      </c>
      <c r="D4784" s="4">
        <v>-1.6427210000000001</v>
      </c>
      <c r="E4784" s="4">
        <v>-1.569399</v>
      </c>
      <c r="F4784" s="4">
        <v>5.2588000000000003E-2</v>
      </c>
      <c r="G4784" s="4">
        <v>-5.9572310000000002</v>
      </c>
      <c r="H4784" s="4" t="s">
        <v>5577</v>
      </c>
    </row>
    <row r="4785" spans="1:8">
      <c r="A4785" s="4">
        <v>6075</v>
      </c>
      <c r="B4785" s="4">
        <v>2.0081250000000002</v>
      </c>
      <c r="C4785" s="4">
        <v>7.9471E-2</v>
      </c>
      <c r="D4785" s="4">
        <v>1.2345489999999999</v>
      </c>
      <c r="E4785" s="4">
        <v>-1.12364</v>
      </c>
      <c r="F4785" s="4">
        <v>-0.70308099999999996</v>
      </c>
      <c r="G4785" s="4">
        <v>-2.456566</v>
      </c>
      <c r="H4785" s="4" t="s">
        <v>5578</v>
      </c>
    </row>
    <row r="4786" spans="1:8">
      <c r="A4786" s="4">
        <v>6076</v>
      </c>
      <c r="B4786" s="4">
        <v>6.8655489999999997</v>
      </c>
      <c r="C4786" s="4">
        <v>-0.95085900000000001</v>
      </c>
      <c r="D4786" s="4">
        <v>3.285469</v>
      </c>
      <c r="E4786" s="4">
        <v>0.821241</v>
      </c>
      <c r="F4786" s="4">
        <v>2.5432890000000001</v>
      </c>
      <c r="G4786" s="4">
        <v>3.0033120000000002</v>
      </c>
      <c r="H4786" s="4" t="s">
        <v>5579</v>
      </c>
    </row>
    <row r="4787" spans="1:8">
      <c r="A4787" s="4">
        <v>6077</v>
      </c>
      <c r="B4787" s="4">
        <v>5.1009840000000004</v>
      </c>
      <c r="C4787" s="4">
        <v>-0.27409600000000001</v>
      </c>
      <c r="D4787" s="4">
        <v>1.94842</v>
      </c>
      <c r="E4787" s="4">
        <v>-6.8300000000000001E-3</v>
      </c>
      <c r="F4787" s="4">
        <v>-1.652596</v>
      </c>
      <c r="G4787" s="4">
        <v>1.354373</v>
      </c>
      <c r="H4787" s="4" t="s">
        <v>5580</v>
      </c>
    </row>
    <row r="4788" spans="1:8">
      <c r="A4788" s="4">
        <v>6078</v>
      </c>
      <c r="B4788" s="4">
        <v>0.335642</v>
      </c>
      <c r="C4788" s="4">
        <v>0.204846</v>
      </c>
      <c r="D4788" s="4">
        <v>1.177443</v>
      </c>
      <c r="E4788" s="4">
        <v>-1.112598</v>
      </c>
      <c r="F4788" s="4">
        <v>-0.54205899999999996</v>
      </c>
      <c r="G4788" s="4">
        <v>0.36641600000000002</v>
      </c>
      <c r="H4788" s="4" t="s">
        <v>5581</v>
      </c>
    </row>
    <row r="4789" spans="1:8">
      <c r="A4789" s="4">
        <v>6079</v>
      </c>
      <c r="B4789" s="4">
        <v>0.13222300000000001</v>
      </c>
      <c r="C4789" s="4">
        <v>0.93396199999999996</v>
      </c>
      <c r="D4789" s="4">
        <v>0.23841899999999999</v>
      </c>
      <c r="E4789" s="4">
        <v>-2.634655</v>
      </c>
      <c r="F4789" s="4">
        <v>3.2531999999999998E-2</v>
      </c>
      <c r="G4789" s="4">
        <v>-2.9498929999999999</v>
      </c>
      <c r="H4789" s="4" t="s">
        <v>5582</v>
      </c>
    </row>
    <row r="4790" spans="1:8">
      <c r="A4790" s="4">
        <v>6080</v>
      </c>
      <c r="B4790" s="4">
        <v>4.4239499999999996</v>
      </c>
      <c r="C4790" s="4">
        <v>-0.65651599999999999</v>
      </c>
      <c r="D4790" s="4">
        <v>1.7249909999999999</v>
      </c>
      <c r="E4790" s="4">
        <v>0.59092699999999998</v>
      </c>
      <c r="F4790" s="4">
        <v>0.193714</v>
      </c>
      <c r="G4790" s="4">
        <v>2.0577619999999999</v>
      </c>
      <c r="H4790" s="4" t="s">
        <v>5583</v>
      </c>
    </row>
    <row r="4791" spans="1:8">
      <c r="A4791" s="4">
        <v>6081</v>
      </c>
      <c r="B4791" s="4">
        <v>-0.45117400000000002</v>
      </c>
      <c r="C4791" s="4">
        <v>2.2019E-2</v>
      </c>
      <c r="D4791" s="4">
        <v>-1.7014389999999999</v>
      </c>
      <c r="E4791" s="4">
        <v>0.48266100000000001</v>
      </c>
      <c r="F4791" s="4">
        <v>-0.123305</v>
      </c>
      <c r="G4791" s="4">
        <v>0.36550300000000002</v>
      </c>
      <c r="H4791" s="4" t="s">
        <v>5584</v>
      </c>
    </row>
    <row r="4792" spans="1:8">
      <c r="A4792" s="4">
        <v>6082</v>
      </c>
      <c r="B4792" s="4">
        <v>-2.8023750000000001</v>
      </c>
      <c r="C4792" s="4">
        <v>0.52908500000000003</v>
      </c>
      <c r="D4792" s="4">
        <v>0.28863299999999997</v>
      </c>
      <c r="E4792" s="4">
        <v>-3.2661730000000002</v>
      </c>
      <c r="F4792" s="4">
        <v>-1.4139390000000001</v>
      </c>
      <c r="G4792" s="4">
        <v>1.4500489999999999</v>
      </c>
      <c r="H4792" s="4" t="s">
        <v>5585</v>
      </c>
    </row>
    <row r="4793" spans="1:8">
      <c r="A4793" s="4">
        <v>6083</v>
      </c>
      <c r="B4793" s="4">
        <v>-4.1350239999999996</v>
      </c>
      <c r="C4793" s="4">
        <v>-1.5455760000000001</v>
      </c>
      <c r="D4793" s="4">
        <v>-1.6770339999999999</v>
      </c>
      <c r="E4793" s="4">
        <v>-2.4895290000000001</v>
      </c>
      <c r="F4793" s="4">
        <v>-0.75895900000000005</v>
      </c>
      <c r="G4793" s="4">
        <v>0.15204599999999999</v>
      </c>
      <c r="H4793" s="4" t="s">
        <v>5586</v>
      </c>
    </row>
    <row r="4794" spans="1:8">
      <c r="A4794" s="4">
        <v>6084</v>
      </c>
      <c r="B4794" s="4">
        <v>-1.8190040000000001</v>
      </c>
      <c r="C4794" s="4">
        <v>-0.35438599999999998</v>
      </c>
      <c r="D4794" s="4">
        <v>0.32435999999999998</v>
      </c>
      <c r="E4794" s="4">
        <v>1.6341300000000001</v>
      </c>
      <c r="F4794" s="4">
        <v>-0.95653200000000005</v>
      </c>
      <c r="G4794" s="4">
        <v>2.6743610000000002</v>
      </c>
      <c r="H4794" s="4" t="s">
        <v>5587</v>
      </c>
    </row>
    <row r="4795" spans="1:8">
      <c r="A4795" s="4">
        <v>6085</v>
      </c>
      <c r="B4795" s="4">
        <v>-1.044109</v>
      </c>
      <c r="C4795" s="4">
        <v>-0.53503999999999996</v>
      </c>
      <c r="D4795" s="4">
        <v>-0.17013900000000001</v>
      </c>
      <c r="E4795" s="4">
        <v>-1.3489040000000001</v>
      </c>
      <c r="F4795" s="4">
        <v>-0.89741199999999999</v>
      </c>
      <c r="G4795" s="4">
        <v>0.59678500000000001</v>
      </c>
      <c r="H4795" s="4" t="s">
        <v>5588</v>
      </c>
    </row>
    <row r="4796" spans="1:8">
      <c r="A4796" s="4">
        <v>6086</v>
      </c>
      <c r="B4796" s="4">
        <v>-3.3845730000000001</v>
      </c>
      <c r="C4796" s="4">
        <v>-0.49087599999999998</v>
      </c>
      <c r="D4796" s="4">
        <v>-0.31973800000000002</v>
      </c>
      <c r="E4796" s="4">
        <v>-2.1237680000000001</v>
      </c>
      <c r="F4796" s="4">
        <v>-0.97513000000000005</v>
      </c>
      <c r="G4796" s="4">
        <v>-0.55911299999999997</v>
      </c>
      <c r="H4796" s="4" t="s">
        <v>5589</v>
      </c>
    </row>
    <row r="4797" spans="1:8">
      <c r="A4797" s="4">
        <v>6087</v>
      </c>
      <c r="B4797" s="4">
        <v>2.6679050000000002</v>
      </c>
      <c r="C4797" s="4">
        <v>-0.54322499999999996</v>
      </c>
      <c r="D4797" s="4">
        <v>-0.40337899999999999</v>
      </c>
      <c r="E4797" s="4">
        <v>1.8736569999999999</v>
      </c>
      <c r="F4797" s="4">
        <v>-1.4368270000000001</v>
      </c>
      <c r="G4797" s="4">
        <v>0.952789</v>
      </c>
      <c r="H4797" s="4" t="s">
        <v>5590</v>
      </c>
    </row>
    <row r="4798" spans="1:8">
      <c r="A4798" s="4">
        <v>6088</v>
      </c>
      <c r="B4798" s="4">
        <v>1.1319969999999999</v>
      </c>
      <c r="C4798" s="4">
        <v>5.2497000000000002E-2</v>
      </c>
      <c r="D4798" s="4">
        <v>2.0596269999999999</v>
      </c>
      <c r="E4798" s="4">
        <v>-0.61313399999999996</v>
      </c>
      <c r="F4798" s="4">
        <v>-0.96906499999999995</v>
      </c>
      <c r="G4798" s="4">
        <v>0.92827899999999997</v>
      </c>
      <c r="H4798" s="4" t="s">
        <v>5591</v>
      </c>
    </row>
    <row r="4799" spans="1:8">
      <c r="A4799" s="4">
        <v>6089</v>
      </c>
      <c r="B4799" s="4">
        <v>-1.285094</v>
      </c>
      <c r="C4799" s="4">
        <v>-0.70657099999999995</v>
      </c>
      <c r="D4799" s="4">
        <v>-6.8373730000000004</v>
      </c>
      <c r="E4799" s="4">
        <v>-2.4286189999999999</v>
      </c>
      <c r="F4799" s="4">
        <v>-2.3950870000000002</v>
      </c>
      <c r="G4799" s="4">
        <v>-5.1399749999999997</v>
      </c>
      <c r="H4799" s="4" t="s">
        <v>5592</v>
      </c>
    </row>
    <row r="4800" spans="1:8">
      <c r="A4800" s="4">
        <v>6090</v>
      </c>
      <c r="B4800" s="4">
        <v>-2.236405</v>
      </c>
      <c r="C4800" s="4">
        <v>0.364537</v>
      </c>
      <c r="D4800" s="4">
        <v>2.2736860000000001</v>
      </c>
      <c r="E4800" s="4">
        <v>-1.8075840000000001</v>
      </c>
      <c r="F4800" s="4">
        <v>-0.86700200000000005</v>
      </c>
      <c r="G4800" s="4">
        <v>2.3755860000000002</v>
      </c>
      <c r="H4800" s="4" t="s">
        <v>5593</v>
      </c>
    </row>
    <row r="4801" spans="1:8">
      <c r="A4801" s="4">
        <v>6091</v>
      </c>
      <c r="B4801" s="4">
        <v>2.9261159999999999</v>
      </c>
      <c r="C4801" s="4">
        <v>-0.62598500000000001</v>
      </c>
      <c r="D4801" s="4">
        <v>1.7852349999999999</v>
      </c>
      <c r="E4801" s="4">
        <v>-2.5464579999999999</v>
      </c>
      <c r="F4801" s="4">
        <v>0.72092199999999995</v>
      </c>
      <c r="G4801" s="4">
        <v>2.6679339999999998</v>
      </c>
      <c r="H4801" s="4" t="s">
        <v>5594</v>
      </c>
    </row>
    <row r="4802" spans="1:8">
      <c r="A4802" s="4">
        <v>6092</v>
      </c>
      <c r="B4802" s="4">
        <v>2.0983619999999998</v>
      </c>
      <c r="C4802" s="4">
        <v>-0.484765</v>
      </c>
      <c r="D4802" s="4">
        <v>1.541255</v>
      </c>
      <c r="E4802" s="4">
        <v>-3.001868</v>
      </c>
      <c r="F4802" s="4">
        <v>-1.328783</v>
      </c>
      <c r="G4802" s="4">
        <v>3.8899010000000001</v>
      </c>
      <c r="H4802" s="4" t="s">
        <v>5595</v>
      </c>
    </row>
    <row r="4803" spans="1:8">
      <c r="A4803" s="4">
        <v>6093</v>
      </c>
      <c r="B4803" s="4">
        <v>3.4018030000000001</v>
      </c>
      <c r="C4803" s="4">
        <v>-0.351192</v>
      </c>
      <c r="D4803" s="4">
        <v>4.3204330000000004</v>
      </c>
      <c r="E4803" s="4">
        <v>1.4073009999999999</v>
      </c>
      <c r="F4803" s="4">
        <v>0.14025799999999999</v>
      </c>
      <c r="G4803" s="4">
        <v>6.251601</v>
      </c>
      <c r="H4803" s="4" t="s">
        <v>5596</v>
      </c>
    </row>
    <row r="4804" spans="1:8">
      <c r="A4804" s="4">
        <v>6094</v>
      </c>
      <c r="B4804" s="4">
        <v>1.186342</v>
      </c>
      <c r="C4804" s="4">
        <v>-1.7168330000000001</v>
      </c>
      <c r="D4804" s="4">
        <v>-1.064481</v>
      </c>
      <c r="E4804" s="4">
        <v>1.042538</v>
      </c>
      <c r="F4804" s="4">
        <v>0.98714900000000005</v>
      </c>
      <c r="G4804" s="4">
        <v>-2.248672</v>
      </c>
      <c r="H4804" s="4" t="s">
        <v>5597</v>
      </c>
    </row>
    <row r="4805" spans="1:8">
      <c r="A4805" s="4">
        <v>6095</v>
      </c>
      <c r="B4805" s="4">
        <v>0.51988500000000004</v>
      </c>
      <c r="C4805" s="4">
        <v>-4.2906E-2</v>
      </c>
      <c r="D4805" s="4">
        <v>1.2714160000000001</v>
      </c>
      <c r="E4805" s="4">
        <v>0.443355</v>
      </c>
      <c r="F4805" s="4">
        <v>-1.2678039999999999</v>
      </c>
      <c r="G4805" s="4">
        <v>1.330308</v>
      </c>
      <c r="H4805" s="4" t="s">
        <v>5598</v>
      </c>
    </row>
    <row r="4806" spans="1:8">
      <c r="A4806" s="4">
        <v>6096</v>
      </c>
      <c r="B4806" s="4">
        <v>8.7822999999999998E-2</v>
      </c>
      <c r="C4806" s="4">
        <v>1.1567540000000001</v>
      </c>
      <c r="D4806" s="4">
        <v>1.7718609999999999</v>
      </c>
      <c r="E4806" s="4">
        <v>-0.86728000000000005</v>
      </c>
      <c r="F4806" s="4">
        <v>-7.9876000000000003E-2</v>
      </c>
      <c r="G4806" s="4">
        <v>3.8225980000000002</v>
      </c>
      <c r="H4806" s="4" t="s">
        <v>5599</v>
      </c>
    </row>
    <row r="4807" spans="1:8">
      <c r="A4807" s="4">
        <v>6097</v>
      </c>
      <c r="B4807" s="4">
        <v>-2.3303319999999998</v>
      </c>
      <c r="C4807" s="4">
        <v>-1.1192979999999999</v>
      </c>
      <c r="D4807" s="4">
        <v>-0.85857899999999998</v>
      </c>
      <c r="E4807" s="4">
        <v>-4.0481559999999996</v>
      </c>
      <c r="F4807" s="4">
        <v>-2.5160650000000002</v>
      </c>
      <c r="G4807" s="4">
        <v>1.9369940000000001</v>
      </c>
      <c r="H4807" s="4" t="s">
        <v>5600</v>
      </c>
    </row>
    <row r="4808" spans="1:8">
      <c r="A4808" s="4">
        <v>6098</v>
      </c>
      <c r="B4808" s="4">
        <v>1.4167620000000001</v>
      </c>
      <c r="C4808" s="4">
        <v>0.204482</v>
      </c>
      <c r="D4808" s="4">
        <v>-1.2441000000000001E-2</v>
      </c>
      <c r="E4808" s="4">
        <v>-0.93363700000000005</v>
      </c>
      <c r="F4808" s="4">
        <v>-0.92401900000000003</v>
      </c>
      <c r="G4808" s="4">
        <v>-0.247861</v>
      </c>
      <c r="H4808" s="4" t="s">
        <v>5601</v>
      </c>
    </row>
    <row r="4809" spans="1:8">
      <c r="A4809" s="4">
        <v>6099</v>
      </c>
      <c r="B4809" s="4">
        <v>-1.9300630000000001</v>
      </c>
      <c r="C4809" s="4">
        <v>-1.7356E-2</v>
      </c>
      <c r="D4809" s="4">
        <v>-3.2397749999999998</v>
      </c>
      <c r="E4809" s="4">
        <v>0.87311099999999997</v>
      </c>
      <c r="F4809" s="4">
        <v>1.3721829999999999</v>
      </c>
      <c r="G4809" s="4">
        <v>-2.3841380000000001</v>
      </c>
      <c r="H4809" s="4" t="s">
        <v>5602</v>
      </c>
    </row>
    <row r="4810" spans="1:8">
      <c r="A4810" s="4">
        <v>6100</v>
      </c>
      <c r="B4810" s="4">
        <v>-2.8924979999999998</v>
      </c>
      <c r="C4810" s="4">
        <v>0.72155999999999998</v>
      </c>
      <c r="D4810" s="4">
        <v>-1.4609620000000001</v>
      </c>
      <c r="E4810" s="4">
        <v>0.96034799999999998</v>
      </c>
      <c r="F4810" s="4">
        <v>-0.47089199999999998</v>
      </c>
      <c r="G4810" s="4">
        <v>-0.601294</v>
      </c>
      <c r="H4810" s="4" t="s">
        <v>5603</v>
      </c>
    </row>
    <row r="4811" spans="1:8">
      <c r="A4811" s="4">
        <v>6101</v>
      </c>
      <c r="B4811" s="4">
        <v>8.7668140000000001</v>
      </c>
      <c r="C4811" s="4">
        <v>-2.383947</v>
      </c>
      <c r="D4811" s="4">
        <v>5.5421269999999998</v>
      </c>
      <c r="E4811" s="4">
        <v>3.8140499999999999</v>
      </c>
      <c r="F4811" s="4">
        <v>1.4528829999999999</v>
      </c>
      <c r="G4811" s="4">
        <v>1.048959</v>
      </c>
      <c r="H4811" s="4" t="s">
        <v>5604</v>
      </c>
    </row>
    <row r="4812" spans="1:8">
      <c r="A4812" s="4">
        <v>6102</v>
      </c>
      <c r="B4812" s="4">
        <v>1.395629</v>
      </c>
      <c r="C4812" s="4">
        <v>1.3409679999999999</v>
      </c>
      <c r="D4812" s="4">
        <v>-1.518265</v>
      </c>
      <c r="E4812" s="4">
        <v>3.7781570000000002</v>
      </c>
      <c r="F4812" s="4">
        <v>0.49819999999999998</v>
      </c>
      <c r="G4812" s="4">
        <v>-0.83545999999999998</v>
      </c>
      <c r="H4812" s="4" t="s">
        <v>5605</v>
      </c>
    </row>
    <row r="4813" spans="1:8">
      <c r="A4813" s="4">
        <v>6103</v>
      </c>
      <c r="B4813" s="4">
        <v>2.5852940000000002</v>
      </c>
      <c r="C4813" s="4">
        <v>-2.1957000000000001E-2</v>
      </c>
      <c r="D4813" s="4">
        <v>1.277844</v>
      </c>
      <c r="E4813" s="4">
        <v>-1.2776099999999999</v>
      </c>
      <c r="F4813" s="4">
        <v>-3.1185999999999998E-2</v>
      </c>
      <c r="G4813" s="4">
        <v>1.7654350000000001</v>
      </c>
      <c r="H4813" s="4" t="s">
        <v>5606</v>
      </c>
    </row>
    <row r="4814" spans="1:8">
      <c r="A4814" s="4">
        <v>6104</v>
      </c>
      <c r="B4814" s="4">
        <v>0.14683099999999999</v>
      </c>
      <c r="C4814" s="4">
        <v>0.56572699999999998</v>
      </c>
      <c r="D4814" s="4">
        <v>0.122529</v>
      </c>
      <c r="E4814" s="4">
        <v>0.37010999999999999</v>
      </c>
      <c r="F4814" s="4">
        <v>0.38384800000000002</v>
      </c>
      <c r="G4814" s="4">
        <v>0.22553100000000001</v>
      </c>
      <c r="H4814" s="4" t="s">
        <v>5607</v>
      </c>
    </row>
    <row r="4815" spans="1:8">
      <c r="A4815" s="4">
        <v>6105</v>
      </c>
      <c r="B4815" s="4">
        <v>-2.0766469999999999</v>
      </c>
      <c r="C4815" s="4">
        <v>-1.658981</v>
      </c>
      <c r="D4815" s="4">
        <v>-3.302918</v>
      </c>
      <c r="E4815" s="4">
        <v>-2.154242</v>
      </c>
      <c r="F4815" s="4">
        <v>-1.56857</v>
      </c>
      <c r="G4815" s="4">
        <v>-7.2268730000000003</v>
      </c>
      <c r="H4815" s="4" t="s">
        <v>5608</v>
      </c>
    </row>
    <row r="4816" spans="1:8">
      <c r="A4816" s="4">
        <v>6106</v>
      </c>
      <c r="B4816" s="4">
        <v>-1.040138</v>
      </c>
      <c r="C4816" s="4">
        <v>-0.556732</v>
      </c>
      <c r="D4816" s="4">
        <v>-3.076279</v>
      </c>
      <c r="E4816" s="4">
        <v>-2.4690400000000001</v>
      </c>
      <c r="F4816" s="4">
        <v>-0.59398200000000001</v>
      </c>
      <c r="G4816" s="4">
        <v>-2.1194139999999999</v>
      </c>
      <c r="H4816" s="4" t="s">
        <v>5609</v>
      </c>
    </row>
    <row r="4817" spans="1:8">
      <c r="A4817" s="4">
        <v>6107</v>
      </c>
      <c r="B4817" s="4">
        <v>0.81658799999999998</v>
      </c>
      <c r="C4817" s="4">
        <v>-0.57132700000000003</v>
      </c>
      <c r="D4817" s="4">
        <v>-0.76638799999999996</v>
      </c>
      <c r="E4817" s="4">
        <v>0.31580200000000003</v>
      </c>
      <c r="F4817" s="4">
        <v>0.111222</v>
      </c>
      <c r="G4817" s="4">
        <v>-8.8470999999999994E-2</v>
      </c>
      <c r="H4817" s="4" t="s">
        <v>5610</v>
      </c>
    </row>
    <row r="4818" spans="1:8">
      <c r="A4818" s="4">
        <v>6108</v>
      </c>
      <c r="B4818" s="4">
        <v>4.5742900000000004</v>
      </c>
      <c r="C4818" s="4">
        <v>0.46152100000000001</v>
      </c>
      <c r="D4818" s="4">
        <v>1.243401</v>
      </c>
      <c r="E4818" s="4">
        <v>3.0462940000000001</v>
      </c>
      <c r="F4818" s="4">
        <v>1.0628470000000001</v>
      </c>
      <c r="G4818" s="4">
        <v>2.9555579999999999</v>
      </c>
      <c r="H4818" s="4" t="s">
        <v>5611</v>
      </c>
    </row>
    <row r="4819" spans="1:8">
      <c r="A4819" s="4">
        <v>6109</v>
      </c>
      <c r="B4819" s="4">
        <v>-0.119975</v>
      </c>
      <c r="C4819" s="4">
        <v>0.66359100000000004</v>
      </c>
      <c r="D4819" s="4">
        <v>0.61155700000000002</v>
      </c>
      <c r="E4819" s="4">
        <v>-4.3353070000000002</v>
      </c>
      <c r="F4819" s="4">
        <v>-1.7434149999999999</v>
      </c>
      <c r="G4819" s="4">
        <v>2.3079170000000002</v>
      </c>
      <c r="H4819" s="4" t="s">
        <v>5612</v>
      </c>
    </row>
    <row r="4820" spans="1:8">
      <c r="A4820" s="4">
        <v>6110</v>
      </c>
      <c r="B4820" s="4">
        <v>-1.738253</v>
      </c>
      <c r="C4820" s="4">
        <v>-3.1272679999999999</v>
      </c>
      <c r="D4820" s="4">
        <v>2.2109930000000002</v>
      </c>
      <c r="E4820" s="4">
        <v>-0.45040799999999998</v>
      </c>
      <c r="F4820" s="4">
        <v>0.19501199999999999</v>
      </c>
      <c r="G4820" s="4">
        <v>-0.56146099999999999</v>
      </c>
      <c r="H4820" s="4" t="s">
        <v>5613</v>
      </c>
    </row>
    <row r="4821" spans="1:8">
      <c r="A4821" s="4">
        <v>6111</v>
      </c>
      <c r="B4821" s="4">
        <v>1.7338549999999999</v>
      </c>
      <c r="C4821" s="4">
        <v>-1.7785280000000001</v>
      </c>
      <c r="D4821" s="4">
        <v>3.1114449999999998</v>
      </c>
      <c r="E4821" s="4">
        <v>0.91295499999999996</v>
      </c>
      <c r="F4821" s="4">
        <v>1.9621390000000001</v>
      </c>
      <c r="G4821" s="4">
        <v>3.06291</v>
      </c>
      <c r="H4821" s="4" t="s">
        <v>5614</v>
      </c>
    </row>
    <row r="4822" spans="1:8">
      <c r="A4822" s="4">
        <v>6112</v>
      </c>
      <c r="B4822" s="4">
        <v>2.1125189999999998</v>
      </c>
      <c r="C4822" s="4">
        <v>1.205117</v>
      </c>
      <c r="D4822" s="4">
        <v>0.708673</v>
      </c>
      <c r="E4822" s="4">
        <v>2.3196880000000002</v>
      </c>
      <c r="F4822" s="4">
        <v>1.574281</v>
      </c>
      <c r="G4822" s="4">
        <v>3.763096</v>
      </c>
      <c r="H4822" s="4" t="s">
        <v>5615</v>
      </c>
    </row>
    <row r="4823" spans="1:8">
      <c r="A4823" s="4">
        <v>6113</v>
      </c>
      <c r="B4823" s="4">
        <v>2.0273789999999998</v>
      </c>
      <c r="C4823" s="4">
        <v>-0.116674</v>
      </c>
      <c r="D4823" s="4">
        <v>3.8935870000000001</v>
      </c>
      <c r="E4823" s="4">
        <v>0.18070900000000001</v>
      </c>
      <c r="F4823" s="4">
        <v>-0.22592799999999999</v>
      </c>
      <c r="G4823" s="4">
        <v>5.579135</v>
      </c>
      <c r="H4823" s="4" t="s">
        <v>5616</v>
      </c>
    </row>
    <row r="4824" spans="1:8">
      <c r="A4824" s="4">
        <v>6114</v>
      </c>
      <c r="B4824" s="4">
        <v>2.2385320000000002</v>
      </c>
      <c r="C4824" s="4">
        <v>-9.1885999999999995E-2</v>
      </c>
      <c r="D4824" s="4">
        <v>0.48248999999999997</v>
      </c>
      <c r="E4824" s="4">
        <v>3.9615170000000002</v>
      </c>
      <c r="F4824" s="4">
        <v>-7.6475000000000001E-2</v>
      </c>
      <c r="G4824" s="4">
        <v>1.0436589999999999</v>
      </c>
      <c r="H4824" s="4" t="s">
        <v>5617</v>
      </c>
    </row>
    <row r="4825" spans="1:8">
      <c r="A4825" s="4">
        <v>6115</v>
      </c>
      <c r="B4825" s="4">
        <v>-0.59162000000000003</v>
      </c>
      <c r="C4825" s="4">
        <v>-0.28845399999999999</v>
      </c>
      <c r="D4825" s="4">
        <v>0.313411</v>
      </c>
      <c r="E4825" s="4">
        <v>1.4894909999999999</v>
      </c>
      <c r="F4825" s="4">
        <v>0.26035599999999998</v>
      </c>
      <c r="G4825" s="4">
        <v>0.71462300000000001</v>
      </c>
      <c r="H4825" s="4" t="s">
        <v>5618</v>
      </c>
    </row>
    <row r="4826" spans="1:8">
      <c r="A4826" s="4">
        <v>6116</v>
      </c>
      <c r="B4826" s="4">
        <v>3.5542370000000001</v>
      </c>
      <c r="C4826" s="4">
        <v>-0.17588300000000001</v>
      </c>
      <c r="D4826" s="4">
        <v>-0.68832000000000004</v>
      </c>
      <c r="E4826" s="4">
        <v>3.2596259999999999</v>
      </c>
      <c r="F4826" s="4">
        <v>1.9121589999999999</v>
      </c>
      <c r="G4826" s="4">
        <v>1.182598</v>
      </c>
      <c r="H4826" s="4" t="s">
        <v>5619</v>
      </c>
    </row>
    <row r="4827" spans="1:8">
      <c r="A4827" s="4">
        <v>6117</v>
      </c>
      <c r="B4827" s="4">
        <v>1.2497750000000001</v>
      </c>
      <c r="C4827" s="4">
        <v>-7.5853000000000004E-2</v>
      </c>
      <c r="D4827" s="4">
        <v>-0.134769</v>
      </c>
      <c r="E4827" s="4">
        <v>2.5491839999999999</v>
      </c>
      <c r="F4827" s="4">
        <v>9.2867000000000005E-2</v>
      </c>
      <c r="G4827" s="4">
        <v>3.9675000000000002E-2</v>
      </c>
      <c r="H4827" s="4" t="s">
        <v>5620</v>
      </c>
    </row>
    <row r="4828" spans="1:8">
      <c r="A4828" s="4">
        <v>6118</v>
      </c>
      <c r="B4828" s="4">
        <v>1.2789630000000001</v>
      </c>
      <c r="C4828" s="4">
        <v>-0.35308099999999998</v>
      </c>
      <c r="D4828" s="4">
        <v>4.8225999999999998E-2</v>
      </c>
      <c r="E4828" s="4">
        <v>3.2594310000000002</v>
      </c>
      <c r="F4828" s="4">
        <v>1.4422189999999999</v>
      </c>
      <c r="G4828" s="4">
        <v>1.7279690000000001</v>
      </c>
      <c r="H4828" s="4" t="s">
        <v>5621</v>
      </c>
    </row>
    <row r="4829" spans="1:8">
      <c r="A4829" s="4">
        <v>6119</v>
      </c>
      <c r="B4829" s="4">
        <v>1.974021</v>
      </c>
      <c r="C4829" s="4">
        <v>-1.2878540000000001</v>
      </c>
      <c r="D4829" s="4">
        <v>0.35875299999999999</v>
      </c>
      <c r="E4829" s="4">
        <v>2.175446</v>
      </c>
      <c r="F4829" s="4">
        <v>-1.1329100000000001</v>
      </c>
      <c r="G4829" s="4">
        <v>0.33249699999999999</v>
      </c>
      <c r="H4829" s="4" t="s">
        <v>5622</v>
      </c>
    </row>
    <row r="4830" spans="1:8">
      <c r="A4830" s="4">
        <v>6120</v>
      </c>
      <c r="B4830" s="4">
        <v>1.636307</v>
      </c>
      <c r="C4830" s="4">
        <v>0.51066299999999998</v>
      </c>
      <c r="D4830" s="4">
        <v>0.14251</v>
      </c>
      <c r="E4830" s="4">
        <v>0.63606399999999996</v>
      </c>
      <c r="F4830" s="4">
        <v>0.69956799999999997</v>
      </c>
      <c r="G4830" s="4">
        <v>2.2551570000000001</v>
      </c>
      <c r="H4830" s="4" t="s">
        <v>5623</v>
      </c>
    </row>
    <row r="4831" spans="1:8">
      <c r="A4831" s="4">
        <v>6121</v>
      </c>
      <c r="B4831" s="4">
        <v>3.7821E-2</v>
      </c>
      <c r="C4831" s="4">
        <v>0.101323</v>
      </c>
      <c r="D4831" s="4">
        <v>0.339416</v>
      </c>
      <c r="E4831" s="4">
        <v>1.3117350000000001</v>
      </c>
      <c r="F4831" s="4">
        <v>0.374139</v>
      </c>
      <c r="G4831" s="4">
        <v>1.6165130000000001</v>
      </c>
      <c r="H4831" s="4" t="s">
        <v>5624</v>
      </c>
    </row>
    <row r="4832" spans="1:8">
      <c r="A4832" s="4">
        <v>6122</v>
      </c>
      <c r="B4832" s="4">
        <v>3.482062</v>
      </c>
      <c r="C4832" s="4">
        <v>0.29211399999999998</v>
      </c>
      <c r="D4832" s="4">
        <v>-0.34739500000000001</v>
      </c>
      <c r="E4832" s="4">
        <v>1.1642399999999999</v>
      </c>
      <c r="F4832" s="4">
        <v>-0.212424</v>
      </c>
      <c r="G4832" s="4">
        <v>1.15761</v>
      </c>
      <c r="H4832" s="4" t="s">
        <v>5625</v>
      </c>
    </row>
    <row r="4833" spans="1:8">
      <c r="A4833" s="4">
        <v>6123</v>
      </c>
      <c r="B4833" s="4">
        <v>-1.0800460000000001</v>
      </c>
      <c r="C4833" s="4">
        <v>1.123399</v>
      </c>
      <c r="D4833" s="4">
        <v>-0.62898200000000004</v>
      </c>
      <c r="E4833" s="4">
        <v>-1.9133169999999999</v>
      </c>
      <c r="F4833" s="4">
        <v>0.30984200000000001</v>
      </c>
      <c r="G4833" s="4">
        <v>-0.99517100000000003</v>
      </c>
      <c r="H4833" s="4" t="s">
        <v>5626</v>
      </c>
    </row>
    <row r="4834" spans="1:8">
      <c r="A4834" s="4">
        <v>6124</v>
      </c>
      <c r="B4834" s="4">
        <v>-4.5405720000000001</v>
      </c>
      <c r="C4834" s="4">
        <v>1.2081010000000001</v>
      </c>
      <c r="D4834" s="4">
        <v>2.2584E-2</v>
      </c>
      <c r="E4834" s="4">
        <v>-1.8916569999999999</v>
      </c>
      <c r="F4834" s="4">
        <v>-1.6171759999999999</v>
      </c>
      <c r="G4834" s="4">
        <v>0.99900699999999998</v>
      </c>
      <c r="H4834" s="4" t="s">
        <v>5627</v>
      </c>
    </row>
    <row r="4835" spans="1:8">
      <c r="A4835" s="4">
        <v>6125</v>
      </c>
      <c r="B4835" s="4">
        <v>-1.422723</v>
      </c>
      <c r="C4835" s="4">
        <v>-0.83195399999999997</v>
      </c>
      <c r="D4835" s="4">
        <v>-2.2242540000000002</v>
      </c>
      <c r="E4835" s="4">
        <v>-2.6413709999999999</v>
      </c>
      <c r="F4835" s="4">
        <v>-1.405286</v>
      </c>
      <c r="G4835" s="4">
        <v>-4.7055709999999999</v>
      </c>
      <c r="H4835" s="4" t="s">
        <v>5628</v>
      </c>
    </row>
    <row r="4836" spans="1:8">
      <c r="A4836" s="4">
        <v>6126</v>
      </c>
      <c r="B4836" s="4">
        <v>0.81062299999999998</v>
      </c>
      <c r="C4836" s="4">
        <v>1.684105</v>
      </c>
      <c r="D4836" s="4">
        <v>4.8791000000000001E-2</v>
      </c>
      <c r="E4836" s="4">
        <v>-0.80791199999999996</v>
      </c>
      <c r="F4836" s="4">
        <v>-1.5995410000000001</v>
      </c>
      <c r="G4836" s="4">
        <v>-1.328897</v>
      </c>
      <c r="H4836" s="4" t="s">
        <v>5629</v>
      </c>
    </row>
    <row r="4837" spans="1:8">
      <c r="A4837" s="4">
        <v>6127</v>
      </c>
      <c r="B4837" s="4">
        <v>2.500111</v>
      </c>
      <c r="C4837" s="4">
        <v>-1.8872580000000001</v>
      </c>
      <c r="D4837" s="4">
        <v>-0.77120599999999995</v>
      </c>
      <c r="E4837" s="4">
        <v>0.93183099999999996</v>
      </c>
      <c r="F4837" s="4">
        <v>0.55690899999999999</v>
      </c>
      <c r="G4837" s="4">
        <v>-0.17149200000000001</v>
      </c>
      <c r="H4837" s="4" t="s">
        <v>5630</v>
      </c>
    </row>
    <row r="4838" spans="1:8">
      <c r="A4838" s="4">
        <v>6128</v>
      </c>
      <c r="B4838" s="4">
        <v>-0.81920599999999999</v>
      </c>
      <c r="C4838" s="4">
        <v>0.95121199999999995</v>
      </c>
      <c r="D4838" s="4">
        <v>1.1303300000000001</v>
      </c>
      <c r="E4838" s="4">
        <v>0.41750100000000001</v>
      </c>
      <c r="F4838" s="4">
        <v>0.87959100000000001</v>
      </c>
      <c r="G4838" s="4">
        <v>-0.299068</v>
      </c>
      <c r="H4838" s="4" t="s">
        <v>5631</v>
      </c>
    </row>
    <row r="4839" spans="1:8">
      <c r="A4839" s="4">
        <v>6129</v>
      </c>
      <c r="B4839" s="4">
        <v>2.0052409999999998</v>
      </c>
      <c r="C4839" s="4">
        <v>4.6038999999999997E-2</v>
      </c>
      <c r="D4839" s="4">
        <v>-0.27470899999999998</v>
      </c>
      <c r="E4839" s="4">
        <v>2.3832749999999998</v>
      </c>
      <c r="F4839" s="4">
        <v>1.1828620000000001</v>
      </c>
      <c r="G4839" s="4">
        <v>-0.29344999999999999</v>
      </c>
      <c r="H4839" s="4" t="s">
        <v>5632</v>
      </c>
    </row>
    <row r="4840" spans="1:8">
      <c r="A4840" s="4">
        <v>6130</v>
      </c>
      <c r="B4840" s="4">
        <v>-2.286686</v>
      </c>
      <c r="C4840" s="4">
        <v>-1.0959369999999999</v>
      </c>
      <c r="D4840" s="4">
        <v>-4.1167850000000001</v>
      </c>
      <c r="E4840" s="4">
        <v>-2.8330220000000002</v>
      </c>
      <c r="F4840" s="4">
        <v>-1.2313369999999999</v>
      </c>
      <c r="G4840" s="4">
        <v>-5.9062159999999997</v>
      </c>
      <c r="H4840" s="4" t="s">
        <v>5633</v>
      </c>
    </row>
    <row r="4841" spans="1:8">
      <c r="A4841" s="4">
        <v>6131</v>
      </c>
      <c r="B4841" s="4">
        <v>-3.4409000000000002E-2</v>
      </c>
      <c r="C4841" s="4">
        <v>1.0412889999999999</v>
      </c>
      <c r="D4841" s="4">
        <v>-0.59281399999999995</v>
      </c>
      <c r="E4841" s="4">
        <v>0.448355</v>
      </c>
      <c r="F4841" s="4">
        <v>0.16856499999999999</v>
      </c>
      <c r="G4841" s="4">
        <v>1.0669679999999999</v>
      </c>
      <c r="H4841" s="4" t="s">
        <v>5634</v>
      </c>
    </row>
    <row r="4842" spans="1:8">
      <c r="A4842" s="4">
        <v>6132</v>
      </c>
      <c r="B4842" s="4">
        <v>5.368754</v>
      </c>
      <c r="C4842" s="4">
        <v>0.54946700000000004</v>
      </c>
      <c r="D4842" s="4">
        <v>0.94204299999999996</v>
      </c>
      <c r="E4842" s="4">
        <v>3.9260190000000001</v>
      </c>
      <c r="F4842" s="4">
        <v>9.7474000000000005E-2</v>
      </c>
      <c r="G4842" s="4">
        <v>1.759711</v>
      </c>
      <c r="H4842" s="4" t="s">
        <v>5635</v>
      </c>
    </row>
    <row r="4843" spans="1:8">
      <c r="A4843" s="4">
        <v>6133</v>
      </c>
      <c r="B4843" s="4">
        <v>-0.27455400000000002</v>
      </c>
      <c r="C4843" s="4">
        <v>0.16633899999999999</v>
      </c>
      <c r="D4843" s="4">
        <v>1.781898</v>
      </c>
      <c r="E4843" s="4">
        <v>5.2028999999999999E-2</v>
      </c>
      <c r="F4843" s="4">
        <v>2.4774999999999998E-2</v>
      </c>
      <c r="G4843" s="4">
        <v>1.5315700000000001</v>
      </c>
      <c r="H4843" s="4" t="s">
        <v>5636</v>
      </c>
    </row>
    <row r="4844" spans="1:8">
      <c r="A4844" s="4">
        <v>6134</v>
      </c>
      <c r="B4844" s="4">
        <v>-3.0122710000000001</v>
      </c>
      <c r="C4844" s="4">
        <v>0.117272</v>
      </c>
      <c r="D4844" s="4">
        <v>0.54094100000000001</v>
      </c>
      <c r="E4844" s="4">
        <v>-1.2488649999999999</v>
      </c>
      <c r="F4844" s="4">
        <v>-1.3063819999999999</v>
      </c>
      <c r="G4844" s="4">
        <v>1.5067079999999999</v>
      </c>
      <c r="H4844" s="4" t="s">
        <v>5637</v>
      </c>
    </row>
    <row r="4845" spans="1:8">
      <c r="A4845" s="4">
        <v>6135</v>
      </c>
      <c r="B4845" s="4">
        <v>-5.9080519999999996</v>
      </c>
      <c r="C4845" s="4">
        <v>1.6115679999999999</v>
      </c>
      <c r="D4845" s="4">
        <v>-3.4484170000000001</v>
      </c>
      <c r="E4845" s="4">
        <v>0.26807700000000001</v>
      </c>
      <c r="F4845" s="4">
        <v>1.0180450000000001</v>
      </c>
      <c r="G4845" s="4">
        <v>-3.7863699999999998</v>
      </c>
      <c r="H4845" s="4" t="s">
        <v>5638</v>
      </c>
    </row>
    <row r="4846" spans="1:8">
      <c r="A4846" s="4">
        <v>6136</v>
      </c>
      <c r="B4846" s="4">
        <v>1.024961</v>
      </c>
      <c r="C4846" s="4">
        <v>0.74409899999999995</v>
      </c>
      <c r="D4846" s="4">
        <v>2.0388E-2</v>
      </c>
      <c r="E4846" s="4">
        <v>3.2115580000000001</v>
      </c>
      <c r="F4846" s="4">
        <v>2.16473</v>
      </c>
      <c r="G4846" s="4">
        <v>2.0559699999999999</v>
      </c>
      <c r="H4846" s="4" t="s">
        <v>5639</v>
      </c>
    </row>
    <row r="4847" spans="1:8">
      <c r="A4847" s="4">
        <v>6137</v>
      </c>
      <c r="B4847" s="4">
        <v>2.7636940000000001</v>
      </c>
      <c r="C4847" s="4">
        <v>-0.60650099999999996</v>
      </c>
      <c r="D4847" s="4">
        <v>1.6023529999999999</v>
      </c>
      <c r="E4847" s="4">
        <v>0.66207400000000005</v>
      </c>
      <c r="F4847" s="4">
        <v>-1.301288</v>
      </c>
      <c r="G4847" s="4">
        <v>5.6341640000000002</v>
      </c>
      <c r="H4847" s="4" t="s">
        <v>5640</v>
      </c>
    </row>
    <row r="4848" spans="1:8">
      <c r="A4848" s="4">
        <v>6138</v>
      </c>
      <c r="B4848" s="4">
        <v>-4.4193009999999999</v>
      </c>
      <c r="C4848" s="4">
        <v>0.109027</v>
      </c>
      <c r="D4848" s="4">
        <v>-0.19703799999999999</v>
      </c>
      <c r="E4848" s="4">
        <v>-2.048165</v>
      </c>
      <c r="F4848" s="4">
        <v>-0.24194599999999999</v>
      </c>
      <c r="G4848" s="4">
        <v>0.81045900000000004</v>
      </c>
      <c r="H4848" s="4" t="s">
        <v>5641</v>
      </c>
    </row>
    <row r="4849" spans="1:8">
      <c r="A4849" s="4">
        <v>6139</v>
      </c>
      <c r="B4849" s="4">
        <v>-0.167715</v>
      </c>
      <c r="C4849" s="4">
        <v>-2.6398779999999999</v>
      </c>
      <c r="D4849" s="4">
        <v>-0.47710599999999997</v>
      </c>
      <c r="E4849" s="4">
        <v>-1.338938</v>
      </c>
      <c r="F4849" s="4">
        <v>1.0486139999999999</v>
      </c>
      <c r="G4849" s="4">
        <v>-1.754087</v>
      </c>
      <c r="H4849" s="4" t="s">
        <v>5642</v>
      </c>
    </row>
    <row r="4850" spans="1:8">
      <c r="A4850" s="4">
        <v>6140</v>
      </c>
      <c r="B4850" s="4">
        <v>0.61621099999999995</v>
      </c>
      <c r="C4850" s="4">
        <v>9.1707999999999998E-2</v>
      </c>
      <c r="D4850" s="4">
        <v>0.62493399999999999</v>
      </c>
      <c r="E4850" s="4">
        <v>-0.18137800000000001</v>
      </c>
      <c r="F4850" s="4">
        <v>-1.0784069999999999</v>
      </c>
      <c r="G4850" s="4">
        <v>-0.74706099999999998</v>
      </c>
      <c r="H4850" s="4" t="s">
        <v>5643</v>
      </c>
    </row>
    <row r="4851" spans="1:8">
      <c r="A4851" s="4">
        <v>6141</v>
      </c>
      <c r="B4851" s="4">
        <v>-2.0309330000000001</v>
      </c>
      <c r="C4851" s="4">
        <v>-0.68381599999999998</v>
      </c>
      <c r="D4851" s="4">
        <v>0.51446899999999995</v>
      </c>
      <c r="E4851" s="4">
        <v>-4.9715449999999999</v>
      </c>
      <c r="F4851" s="4">
        <v>-2.07491</v>
      </c>
      <c r="G4851" s="4">
        <v>3.3454290000000002</v>
      </c>
      <c r="H4851" s="4" t="s">
        <v>5644</v>
      </c>
    </row>
    <row r="4852" spans="1:8">
      <c r="A4852" s="4">
        <v>6142</v>
      </c>
      <c r="B4852" s="4">
        <v>5.0965749999999996</v>
      </c>
      <c r="C4852" s="4">
        <v>-1.6662319999999999</v>
      </c>
      <c r="D4852" s="4">
        <v>1.1096969999999999</v>
      </c>
      <c r="E4852" s="4">
        <v>5.9279099999999998</v>
      </c>
      <c r="F4852" s="4">
        <v>3.4391039999999999</v>
      </c>
      <c r="G4852" s="4">
        <v>0.235823</v>
      </c>
      <c r="H4852" s="4" t="s">
        <v>5645</v>
      </c>
    </row>
    <row r="4853" spans="1:8">
      <c r="A4853" s="4">
        <v>6143</v>
      </c>
      <c r="B4853" s="4">
        <v>-0.86028199999999999</v>
      </c>
      <c r="C4853" s="4">
        <v>-6.5067E-2</v>
      </c>
      <c r="D4853" s="4">
        <v>-0.49680099999999999</v>
      </c>
      <c r="E4853" s="4">
        <v>-1.302322</v>
      </c>
      <c r="F4853" s="4">
        <v>-2.3163140000000002</v>
      </c>
      <c r="G4853" s="4">
        <v>-1.459352</v>
      </c>
      <c r="H4853" s="4" t="s">
        <v>5646</v>
      </c>
    </row>
    <row r="4854" spans="1:8">
      <c r="A4854" s="4">
        <v>6144</v>
      </c>
      <c r="B4854" s="4">
        <v>-8.5389999999999994E-2</v>
      </c>
      <c r="C4854" s="4">
        <v>-1.4914160000000001</v>
      </c>
      <c r="D4854" s="4">
        <v>-0.18068699999999999</v>
      </c>
      <c r="E4854" s="4">
        <v>-0.18754999999999999</v>
      </c>
      <c r="F4854" s="4">
        <v>-0.27785100000000001</v>
      </c>
      <c r="G4854" s="4">
        <v>-0.479352</v>
      </c>
      <c r="H4854" s="4" t="s">
        <v>5647</v>
      </c>
    </row>
    <row r="4855" spans="1:8">
      <c r="A4855" s="4">
        <v>6145</v>
      </c>
      <c r="B4855" s="4">
        <v>-1.7050179999999999</v>
      </c>
      <c r="C4855" s="4">
        <v>-0.63022199999999995</v>
      </c>
      <c r="D4855" s="4">
        <v>-3.9447179999999999</v>
      </c>
      <c r="E4855" s="4">
        <v>2.0732569999999999</v>
      </c>
      <c r="F4855" s="4">
        <v>-0.72167899999999996</v>
      </c>
      <c r="G4855" s="4">
        <v>-3.8926590000000001</v>
      </c>
      <c r="H4855" s="4" t="s">
        <v>5648</v>
      </c>
    </row>
    <row r="4856" spans="1:8">
      <c r="A4856" s="4">
        <v>6146</v>
      </c>
      <c r="B4856" s="4">
        <v>-2.7913320000000001</v>
      </c>
      <c r="C4856" s="4">
        <v>2.1849180000000001</v>
      </c>
      <c r="D4856" s="4">
        <v>-1.9937780000000001</v>
      </c>
      <c r="E4856" s="4">
        <v>2.2089819999999998</v>
      </c>
      <c r="F4856" s="4">
        <v>2.6041850000000002</v>
      </c>
      <c r="G4856" s="4">
        <v>-3.2498339999999999</v>
      </c>
      <c r="H4856" s="4" t="s">
        <v>5649</v>
      </c>
    </row>
    <row r="4857" spans="1:8">
      <c r="A4857" s="4">
        <v>6147</v>
      </c>
      <c r="B4857" s="4">
        <v>0.64347100000000002</v>
      </c>
      <c r="C4857" s="4">
        <v>-0.66497799999999996</v>
      </c>
      <c r="D4857" s="4">
        <v>2.986189</v>
      </c>
      <c r="E4857" s="4">
        <v>-0.88967200000000002</v>
      </c>
      <c r="F4857" s="4">
        <v>-1.492629</v>
      </c>
      <c r="G4857" s="4">
        <v>3.771102</v>
      </c>
      <c r="H4857" s="4" t="s">
        <v>5650</v>
      </c>
    </row>
    <row r="4858" spans="1:8">
      <c r="A4858" s="4">
        <v>6148</v>
      </c>
      <c r="B4858" s="4">
        <v>0.84454700000000005</v>
      </c>
      <c r="C4858" s="4">
        <v>0.53340600000000005</v>
      </c>
      <c r="D4858" s="4">
        <v>0.51580000000000004</v>
      </c>
      <c r="E4858" s="4">
        <v>-0.28596899999999997</v>
      </c>
      <c r="F4858" s="4">
        <v>-8.9735999999999996E-2</v>
      </c>
      <c r="G4858" s="4">
        <v>2.056359</v>
      </c>
      <c r="H4858" s="4" t="s">
        <v>5651</v>
      </c>
    </row>
    <row r="4859" spans="1:8">
      <c r="A4859" s="4">
        <v>6149</v>
      </c>
      <c r="B4859" s="4">
        <v>-3.3595320000000002</v>
      </c>
      <c r="C4859" s="4">
        <v>-0.67825299999999999</v>
      </c>
      <c r="D4859" s="4">
        <v>1.4446600000000001</v>
      </c>
      <c r="E4859" s="4">
        <v>-1.1078479999999999</v>
      </c>
      <c r="F4859" s="4">
        <v>-0.83149899999999999</v>
      </c>
      <c r="G4859" s="4">
        <v>1.7286349999999999</v>
      </c>
      <c r="H4859" s="4" t="s">
        <v>5652</v>
      </c>
    </row>
    <row r="4860" spans="1:8">
      <c r="A4860" s="4">
        <v>6150</v>
      </c>
      <c r="B4860" s="4">
        <v>1.443405</v>
      </c>
      <c r="C4860" s="4">
        <v>0.408167</v>
      </c>
      <c r="D4860" s="4">
        <v>0.100984</v>
      </c>
      <c r="E4860" s="4">
        <v>-2.5392199999999998</v>
      </c>
      <c r="F4860" s="4">
        <v>-1.180544</v>
      </c>
      <c r="G4860" s="4">
        <v>2.5151409999999998</v>
      </c>
      <c r="H4860" s="4" t="s">
        <v>5653</v>
      </c>
    </row>
    <row r="4861" spans="1:8">
      <c r="A4861" s="4">
        <v>6151</v>
      </c>
      <c r="B4861" s="4">
        <v>2.2885430000000002</v>
      </c>
      <c r="C4861" s="4">
        <v>-0.74876399999999999</v>
      </c>
      <c r="D4861" s="4">
        <v>1.1864680000000001</v>
      </c>
      <c r="E4861" s="4">
        <v>0.35011300000000001</v>
      </c>
      <c r="F4861" s="4">
        <v>-0.94989699999999999</v>
      </c>
      <c r="G4861" s="4">
        <v>0.63156999999999996</v>
      </c>
      <c r="H4861" s="4" t="s">
        <v>5654</v>
      </c>
    </row>
    <row r="4862" spans="1:8">
      <c r="A4862" s="4">
        <v>6152</v>
      </c>
      <c r="B4862" s="4">
        <v>1.245349</v>
      </c>
      <c r="C4862" s="4">
        <v>0.32392199999999999</v>
      </c>
      <c r="D4862" s="4">
        <v>0.31549199999999999</v>
      </c>
      <c r="E4862" s="4">
        <v>-1.443144</v>
      </c>
      <c r="F4862" s="4">
        <v>-1.4048</v>
      </c>
      <c r="G4862" s="4">
        <v>0.42886999999999997</v>
      </c>
      <c r="H4862" s="4" t="s">
        <v>5655</v>
      </c>
    </row>
    <row r="4863" spans="1:8">
      <c r="A4863" s="4">
        <v>6153</v>
      </c>
      <c r="B4863" s="4">
        <v>2.855683</v>
      </c>
      <c r="C4863" s="4">
        <v>-1.311925</v>
      </c>
      <c r="D4863" s="4">
        <v>2.3017530000000002</v>
      </c>
      <c r="E4863" s="4">
        <v>-1.65316</v>
      </c>
      <c r="F4863" s="4">
        <v>-0.563002</v>
      </c>
      <c r="G4863" s="4">
        <v>3.4999289999999998</v>
      </c>
      <c r="H4863" s="4" t="s">
        <v>5656</v>
      </c>
    </row>
    <row r="4864" spans="1:8">
      <c r="A4864" s="4">
        <v>6154</v>
      </c>
      <c r="B4864" s="4">
        <v>0.85117100000000001</v>
      </c>
      <c r="C4864" s="4">
        <v>-8.0342999999999998E-2</v>
      </c>
      <c r="D4864" s="4">
        <v>1.7808649999999999</v>
      </c>
      <c r="E4864" s="4">
        <v>0.93284100000000003</v>
      </c>
      <c r="F4864" s="4">
        <v>0.15190200000000001</v>
      </c>
      <c r="G4864" s="4">
        <v>0.24212</v>
      </c>
      <c r="H4864" s="4" t="s">
        <v>5657</v>
      </c>
    </row>
    <row r="4865" spans="1:8">
      <c r="A4865" s="4">
        <v>6155</v>
      </c>
      <c r="B4865" s="4">
        <v>4.8350999999999998E-2</v>
      </c>
      <c r="C4865" s="4">
        <v>-1.592109</v>
      </c>
      <c r="D4865" s="4">
        <v>-6.8487549999999997</v>
      </c>
      <c r="E4865" s="4">
        <v>-5.6738679999999997</v>
      </c>
      <c r="F4865" s="4">
        <v>-0.93323400000000001</v>
      </c>
      <c r="G4865" s="4">
        <v>-7.9046820000000002</v>
      </c>
      <c r="H4865" s="4" t="s">
        <v>5658</v>
      </c>
    </row>
    <row r="4866" spans="1:8">
      <c r="A4866" s="4">
        <v>6156</v>
      </c>
      <c r="B4866" s="4">
        <v>0.40871099999999999</v>
      </c>
      <c r="C4866" s="4">
        <v>-2.4312200000000002</v>
      </c>
      <c r="D4866" s="4">
        <v>2.2803420000000001</v>
      </c>
      <c r="E4866" s="4">
        <v>-0.58178200000000002</v>
      </c>
      <c r="F4866" s="4">
        <v>-0.814442</v>
      </c>
      <c r="G4866" s="4">
        <v>2.4777E-2</v>
      </c>
      <c r="H4866" s="4" t="s">
        <v>5659</v>
      </c>
    </row>
    <row r="4867" spans="1:8">
      <c r="A4867" s="4">
        <v>6157</v>
      </c>
      <c r="B4867" s="4">
        <v>-3.2420339999999999</v>
      </c>
      <c r="C4867" s="4">
        <v>1.3606769999999999</v>
      </c>
      <c r="D4867" s="4">
        <v>-2.6745800000000002</v>
      </c>
      <c r="E4867" s="4">
        <v>3.8486660000000001</v>
      </c>
      <c r="F4867" s="4">
        <v>0.48549999999999999</v>
      </c>
      <c r="G4867" s="4">
        <v>-3.0941010000000002</v>
      </c>
      <c r="H4867" s="4" t="s">
        <v>5660</v>
      </c>
    </row>
    <row r="4868" spans="1:8">
      <c r="A4868" s="4">
        <v>6158</v>
      </c>
      <c r="B4868" s="4">
        <v>0.87542200000000003</v>
      </c>
      <c r="C4868" s="4">
        <v>-0.30019600000000002</v>
      </c>
      <c r="D4868" s="4">
        <v>0.779721</v>
      </c>
      <c r="E4868" s="4">
        <v>1.2307650000000001</v>
      </c>
      <c r="F4868" s="4">
        <v>0.38311899999999999</v>
      </c>
      <c r="G4868" s="4">
        <v>6.1720999999999998E-2</v>
      </c>
      <c r="H4868" s="4" t="s">
        <v>5661</v>
      </c>
    </row>
    <row r="4869" spans="1:8">
      <c r="A4869" s="4">
        <v>6159</v>
      </c>
      <c r="B4869" s="4">
        <v>0.74167000000000005</v>
      </c>
      <c r="C4869" s="4">
        <v>-0.54291800000000001</v>
      </c>
      <c r="D4869" s="4">
        <v>1.140158</v>
      </c>
      <c r="E4869" s="4">
        <v>1.330381</v>
      </c>
      <c r="F4869" s="4">
        <v>0.71614699999999998</v>
      </c>
      <c r="G4869" s="4">
        <v>2.6139589999999999</v>
      </c>
      <c r="H4869" s="4" t="s">
        <v>5662</v>
      </c>
    </row>
    <row r="4870" spans="1:8">
      <c r="A4870" s="4">
        <v>6160</v>
      </c>
      <c r="B4870" s="4">
        <v>0.62916799999999995</v>
      </c>
      <c r="C4870" s="4">
        <v>0.50692000000000004</v>
      </c>
      <c r="D4870" s="4">
        <v>1.365002</v>
      </c>
      <c r="E4870" s="4">
        <v>-2.4883639999999998</v>
      </c>
      <c r="F4870" s="4">
        <v>-0.72353900000000004</v>
      </c>
      <c r="G4870" s="4">
        <v>4.3258020000000004</v>
      </c>
      <c r="H4870" s="4" t="s">
        <v>5663</v>
      </c>
    </row>
    <row r="4871" spans="1:8">
      <c r="A4871" s="4">
        <v>6161</v>
      </c>
      <c r="B4871" s="4">
        <v>-3.9709690000000002</v>
      </c>
      <c r="C4871" s="4">
        <v>-0.57476499999999997</v>
      </c>
      <c r="D4871" s="4">
        <v>-1.2543880000000001</v>
      </c>
      <c r="E4871" s="4">
        <v>-1.3581490000000001</v>
      </c>
      <c r="F4871" s="4">
        <v>-2.0573589999999999</v>
      </c>
      <c r="G4871" s="4">
        <v>1.3579559999999999</v>
      </c>
      <c r="H4871" s="4" t="s">
        <v>5664</v>
      </c>
    </row>
    <row r="4872" spans="1:8">
      <c r="A4872" s="4">
        <v>6162</v>
      </c>
      <c r="B4872" s="4">
        <v>-0.29851699999999998</v>
      </c>
      <c r="C4872" s="4">
        <v>-0.31298199999999998</v>
      </c>
      <c r="D4872" s="4">
        <v>2.120565</v>
      </c>
      <c r="E4872" s="4">
        <v>-3.2611000000000001E-2</v>
      </c>
      <c r="F4872" s="4">
        <v>-0.52847100000000002</v>
      </c>
      <c r="G4872" s="4">
        <v>2.2415090000000002</v>
      </c>
      <c r="H4872" s="4" t="s">
        <v>5665</v>
      </c>
    </row>
    <row r="4873" spans="1:8">
      <c r="A4873" s="4">
        <v>6163</v>
      </c>
      <c r="B4873" s="4">
        <v>-2.6975370000000001</v>
      </c>
      <c r="C4873" s="4">
        <v>-3.4125999999999997E-2</v>
      </c>
      <c r="D4873" s="4">
        <v>1.427227</v>
      </c>
      <c r="E4873" s="4">
        <v>-0.87435200000000002</v>
      </c>
      <c r="F4873" s="4">
        <v>-0.75532299999999997</v>
      </c>
      <c r="G4873" s="4">
        <v>0.63105999999999995</v>
      </c>
      <c r="H4873" s="4" t="s">
        <v>5666</v>
      </c>
    </row>
    <row r="4874" spans="1:8">
      <c r="A4874" s="4">
        <v>6164</v>
      </c>
      <c r="B4874" s="4">
        <v>0.96924699999999997</v>
      </c>
      <c r="C4874" s="4">
        <v>-0.48722599999999999</v>
      </c>
      <c r="D4874" s="4">
        <v>1.3355570000000001</v>
      </c>
      <c r="E4874" s="4">
        <v>-0.97922900000000002</v>
      </c>
      <c r="F4874" s="4">
        <v>0.729819</v>
      </c>
      <c r="G4874" s="4">
        <v>3.3544269999999998</v>
      </c>
      <c r="H4874" s="4" t="s">
        <v>5667</v>
      </c>
    </row>
    <row r="4875" spans="1:8">
      <c r="A4875" s="4">
        <v>6165</v>
      </c>
      <c r="B4875" s="4">
        <v>-1.143408</v>
      </c>
      <c r="C4875" s="4">
        <v>-0.206376</v>
      </c>
      <c r="D4875" s="4">
        <v>-1.934552</v>
      </c>
      <c r="E4875" s="4">
        <v>-0.77322900000000006</v>
      </c>
      <c r="F4875" s="4">
        <v>-0.74149200000000004</v>
      </c>
      <c r="G4875" s="4">
        <v>-3.013973</v>
      </c>
      <c r="H4875" s="4" t="s">
        <v>5668</v>
      </c>
    </row>
    <row r="4876" spans="1:8">
      <c r="A4876" s="4">
        <v>6166</v>
      </c>
      <c r="B4876" s="4">
        <v>-0.99237200000000003</v>
      </c>
      <c r="C4876" s="4">
        <v>0.93213199999999996</v>
      </c>
      <c r="D4876" s="4">
        <v>1.4625319999999999</v>
      </c>
      <c r="E4876" s="4">
        <v>-4.7145770000000002</v>
      </c>
      <c r="F4876" s="4">
        <v>2.6558999999999999E-2</v>
      </c>
      <c r="G4876" s="4">
        <v>2.0097670000000001</v>
      </c>
      <c r="H4876" s="4" t="s">
        <v>5669</v>
      </c>
    </row>
    <row r="4877" spans="1:8">
      <c r="A4877" s="4">
        <v>6167</v>
      </c>
      <c r="B4877" s="4">
        <v>3.1706629999999998</v>
      </c>
      <c r="C4877" s="4">
        <v>6.4020999999999995E-2</v>
      </c>
      <c r="D4877" s="4">
        <v>1.792762</v>
      </c>
      <c r="E4877" s="4">
        <v>3.3337129999999999</v>
      </c>
      <c r="F4877" s="4">
        <v>0.25728200000000001</v>
      </c>
      <c r="G4877" s="4">
        <v>4.3284929999999999</v>
      </c>
      <c r="H4877" s="4" t="s">
        <v>5670</v>
      </c>
    </row>
    <row r="4878" spans="1:8">
      <c r="A4878" s="4">
        <v>6168</v>
      </c>
      <c r="B4878" s="4">
        <v>2.8023359999999999</v>
      </c>
      <c r="C4878" s="4">
        <v>1.9352130000000001</v>
      </c>
      <c r="D4878" s="4">
        <v>-1.8579889999999999</v>
      </c>
      <c r="E4878" s="4">
        <v>2.1593360000000001</v>
      </c>
      <c r="F4878" s="4">
        <v>-1.031577</v>
      </c>
      <c r="G4878" s="4">
        <v>-8.0145999999999995E-2</v>
      </c>
      <c r="H4878" s="4" t="s">
        <v>5671</v>
      </c>
    </row>
    <row r="4879" spans="1:8">
      <c r="A4879" s="4">
        <v>6169</v>
      </c>
      <c r="B4879" s="4">
        <v>-0.75422800000000001</v>
      </c>
      <c r="C4879" s="4">
        <v>-0.550952</v>
      </c>
      <c r="D4879" s="4">
        <v>0.17737800000000001</v>
      </c>
      <c r="E4879" s="4">
        <v>-2.5792820000000001</v>
      </c>
      <c r="F4879" s="4">
        <v>-0.95718499999999995</v>
      </c>
      <c r="G4879" s="4">
        <v>1.77119</v>
      </c>
      <c r="H4879" s="4" t="s">
        <v>5672</v>
      </c>
    </row>
    <row r="4880" spans="1:8">
      <c r="A4880" s="4">
        <v>6170</v>
      </c>
      <c r="B4880" s="4">
        <v>-1.579256</v>
      </c>
      <c r="C4880" s="4">
        <v>0.32614300000000002</v>
      </c>
      <c r="D4880" s="4">
        <v>-1.043412</v>
      </c>
      <c r="E4880" s="4">
        <v>1.3452519999999999</v>
      </c>
      <c r="F4880" s="4">
        <v>0.73967899999999998</v>
      </c>
      <c r="G4880" s="4">
        <v>-1.174272</v>
      </c>
      <c r="H4880" s="4" t="s">
        <v>5673</v>
      </c>
    </row>
    <row r="4881" spans="1:8">
      <c r="A4881" s="4">
        <v>6171</v>
      </c>
      <c r="B4881" s="4">
        <v>-3.1613159999999998</v>
      </c>
      <c r="C4881" s="4">
        <v>1.5763990000000001</v>
      </c>
      <c r="D4881" s="4">
        <v>-1.7395419999999999</v>
      </c>
      <c r="E4881" s="4">
        <v>-0.63816200000000001</v>
      </c>
      <c r="F4881" s="4">
        <v>-1.4763759999999999</v>
      </c>
      <c r="G4881" s="4">
        <v>-0.70037099999999997</v>
      </c>
      <c r="H4881" s="4" t="s">
        <v>5674</v>
      </c>
    </row>
    <row r="4882" spans="1:8">
      <c r="A4882" s="4">
        <v>6172</v>
      </c>
      <c r="B4882" s="4">
        <v>-5.1272999999999999E-2</v>
      </c>
      <c r="C4882" s="4">
        <v>1.733527</v>
      </c>
      <c r="D4882" s="4">
        <v>0.165521</v>
      </c>
      <c r="E4882" s="4">
        <v>-4.1908430000000001</v>
      </c>
      <c r="F4882" s="4">
        <v>-1.42065</v>
      </c>
      <c r="G4882" s="4">
        <v>2.1979820000000001</v>
      </c>
      <c r="H4882" s="4" t="s">
        <v>5675</v>
      </c>
    </row>
    <row r="4883" spans="1:8">
      <c r="A4883" s="4">
        <v>6173</v>
      </c>
      <c r="B4883" s="4">
        <v>2.5566819999999999</v>
      </c>
      <c r="C4883" s="4">
        <v>1.5793000000000001E-2</v>
      </c>
      <c r="D4883" s="4">
        <v>-1.5800719999999999</v>
      </c>
      <c r="E4883" s="4">
        <v>-2.9794930000000002</v>
      </c>
      <c r="F4883" s="4">
        <v>-1.6704650000000001</v>
      </c>
      <c r="G4883" s="4">
        <v>0.82628100000000004</v>
      </c>
      <c r="H4883" s="4" t="s">
        <v>5676</v>
      </c>
    </row>
    <row r="4884" spans="1:8">
      <c r="A4884" s="4">
        <v>6174</v>
      </c>
      <c r="B4884" s="4">
        <v>-5.4841639999999998</v>
      </c>
      <c r="C4884" s="4">
        <v>2.8681580000000002</v>
      </c>
      <c r="D4884" s="4">
        <v>-0.58658999999999994</v>
      </c>
      <c r="E4884" s="4">
        <v>-4.7021170000000003</v>
      </c>
      <c r="F4884" s="4">
        <v>1.848851</v>
      </c>
      <c r="G4884" s="4">
        <v>2.108139</v>
      </c>
      <c r="H4884" s="4" t="s">
        <v>5677</v>
      </c>
    </row>
    <row r="4885" spans="1:8">
      <c r="A4885" s="4">
        <v>6175</v>
      </c>
      <c r="B4885" s="4">
        <v>-1.083402</v>
      </c>
      <c r="C4885" s="4">
        <v>0.40459800000000001</v>
      </c>
      <c r="D4885" s="4">
        <v>0.26825199999999999</v>
      </c>
      <c r="E4885" s="4">
        <v>-2.6930339999999999</v>
      </c>
      <c r="F4885" s="4">
        <v>-1.1262749999999999</v>
      </c>
      <c r="G4885" s="4">
        <v>2.6034890000000002</v>
      </c>
      <c r="H4885" s="4" t="s">
        <v>5678</v>
      </c>
    </row>
    <row r="4886" spans="1:8">
      <c r="A4886" s="4">
        <v>6176</v>
      </c>
      <c r="B4886" s="4">
        <v>-4.0898240000000001</v>
      </c>
      <c r="C4886" s="4">
        <v>1.0207569999999999</v>
      </c>
      <c r="D4886" s="4">
        <v>-1.6649689999999999</v>
      </c>
      <c r="E4886" s="4">
        <v>0.72656200000000004</v>
      </c>
      <c r="F4886" s="4">
        <v>1.9612590000000001</v>
      </c>
      <c r="G4886" s="4">
        <v>0.67636600000000002</v>
      </c>
      <c r="H4886" s="4" t="s">
        <v>5679</v>
      </c>
    </row>
    <row r="4887" spans="1:8">
      <c r="A4887" s="4">
        <v>6177</v>
      </c>
      <c r="B4887" s="4">
        <v>-4.2257100000000003</v>
      </c>
      <c r="C4887" s="4">
        <v>-0.36704799999999999</v>
      </c>
      <c r="D4887" s="4">
        <v>-3.3882759999999998</v>
      </c>
      <c r="E4887" s="4">
        <v>-0.55845699999999998</v>
      </c>
      <c r="F4887" s="4">
        <v>-1.5188330000000001</v>
      </c>
      <c r="G4887" s="4">
        <v>-1.8217209999999999</v>
      </c>
      <c r="H4887" s="4" t="s">
        <v>5680</v>
      </c>
    </row>
    <row r="4888" spans="1:8">
      <c r="A4888" s="4">
        <v>6178</v>
      </c>
      <c r="B4888" s="4">
        <v>-1.4988760000000001</v>
      </c>
      <c r="C4888" s="4">
        <v>-1.3059810000000001</v>
      </c>
      <c r="D4888" s="4">
        <v>1.333739</v>
      </c>
      <c r="E4888" s="4">
        <v>0.72744500000000001</v>
      </c>
      <c r="F4888" s="4">
        <v>2.953884</v>
      </c>
      <c r="G4888" s="4">
        <v>-0.33953699999999998</v>
      </c>
      <c r="H4888" s="4" t="s">
        <v>5681</v>
      </c>
    </row>
    <row r="4889" spans="1:8">
      <c r="A4889" s="4">
        <v>6179</v>
      </c>
      <c r="B4889" s="4">
        <v>5.5331049999999999</v>
      </c>
      <c r="C4889" s="4">
        <v>-0.475101</v>
      </c>
      <c r="D4889" s="4">
        <v>4.6850129999999996</v>
      </c>
      <c r="E4889" s="4">
        <v>-3.1768160000000001</v>
      </c>
      <c r="F4889" s="4">
        <v>-1.7069399999999999</v>
      </c>
      <c r="G4889" s="4">
        <v>5.6691839999999996</v>
      </c>
      <c r="H4889" s="4" t="s">
        <v>5682</v>
      </c>
    </row>
    <row r="4890" spans="1:8">
      <c r="A4890" s="4">
        <v>6180</v>
      </c>
      <c r="B4890" s="4">
        <v>-1.0985910000000001</v>
      </c>
      <c r="C4890" s="4">
        <v>-0.32872899999999999</v>
      </c>
      <c r="D4890" s="4">
        <v>1.3203149999999999</v>
      </c>
      <c r="E4890" s="4">
        <v>-3.789514</v>
      </c>
      <c r="F4890" s="4">
        <v>-1.1931609999999999</v>
      </c>
      <c r="G4890" s="4">
        <v>3.8672070000000001</v>
      </c>
      <c r="H4890" s="4" t="s">
        <v>5683</v>
      </c>
    </row>
    <row r="4891" spans="1:8">
      <c r="A4891" s="4">
        <v>6181</v>
      </c>
      <c r="B4891" s="4">
        <v>-1.6690750000000001</v>
      </c>
      <c r="C4891" s="4">
        <v>-1.1265449999999999</v>
      </c>
      <c r="D4891" s="4">
        <v>-2.2012149999999999</v>
      </c>
      <c r="E4891" s="4">
        <v>-3.2874569999999999</v>
      </c>
      <c r="F4891" s="4">
        <v>-0.89174900000000001</v>
      </c>
      <c r="G4891" s="4">
        <v>-1.155143</v>
      </c>
      <c r="H4891" s="4" t="s">
        <v>5684</v>
      </c>
    </row>
    <row r="4892" spans="1:8">
      <c r="A4892" s="4">
        <v>6182</v>
      </c>
      <c r="B4892" s="4">
        <v>1.0324709999999999</v>
      </c>
      <c r="C4892" s="4">
        <v>0.90821300000000005</v>
      </c>
      <c r="D4892" s="4">
        <v>-1.4219250000000001</v>
      </c>
      <c r="E4892" s="4">
        <v>0.85781200000000002</v>
      </c>
      <c r="F4892" s="4">
        <v>0.55974100000000004</v>
      </c>
      <c r="G4892" s="4">
        <v>0.68055200000000005</v>
      </c>
      <c r="H4892" s="4" t="s">
        <v>5685</v>
      </c>
    </row>
    <row r="4893" spans="1:8">
      <c r="A4893" s="4">
        <v>6183</v>
      </c>
      <c r="B4893" s="4">
        <v>-0.44215199999999999</v>
      </c>
      <c r="C4893" s="4">
        <v>-9.1846999999999998E-2</v>
      </c>
      <c r="D4893" s="4">
        <v>1.3136460000000001</v>
      </c>
      <c r="E4893" s="4">
        <v>-1.4061840000000001</v>
      </c>
      <c r="F4893" s="4">
        <v>-1.3148759999999999</v>
      </c>
      <c r="G4893" s="4">
        <v>1.847334</v>
      </c>
      <c r="H4893" s="4" t="s">
        <v>5686</v>
      </c>
    </row>
    <row r="4894" spans="1:8">
      <c r="A4894" s="4">
        <v>6184</v>
      </c>
      <c r="B4894" s="4">
        <v>-0.997834</v>
      </c>
      <c r="C4894" s="4">
        <v>-1.4057470000000001</v>
      </c>
      <c r="D4894" s="4">
        <v>2.1343480000000001</v>
      </c>
      <c r="E4894" s="4">
        <v>-1.8099799999999999</v>
      </c>
      <c r="F4894" s="4">
        <v>-0.54909600000000003</v>
      </c>
      <c r="G4894" s="4">
        <v>3.4092009999999999</v>
      </c>
      <c r="H4894" s="4" t="s">
        <v>5687</v>
      </c>
    </row>
    <row r="4895" spans="1:8">
      <c r="A4895" s="4">
        <v>6185</v>
      </c>
      <c r="B4895" s="4">
        <v>3.2981410000000002</v>
      </c>
      <c r="C4895" s="4">
        <v>-1.1711739999999999</v>
      </c>
      <c r="D4895" s="4">
        <v>3.512184</v>
      </c>
      <c r="E4895" s="4">
        <v>-3.665438</v>
      </c>
      <c r="F4895" s="4">
        <v>-0.26410400000000001</v>
      </c>
      <c r="G4895" s="4">
        <v>3.1490070000000001</v>
      </c>
      <c r="H4895" s="4" t="s">
        <v>5688</v>
      </c>
    </row>
    <row r="4896" spans="1:8">
      <c r="A4896" s="4">
        <v>6186</v>
      </c>
      <c r="B4896" s="4">
        <v>-1.2918689999999999</v>
      </c>
      <c r="C4896" s="4">
        <v>0.59101899999999996</v>
      </c>
      <c r="D4896" s="4">
        <v>1.208124</v>
      </c>
      <c r="E4896" s="4">
        <v>2.6149589999999998</v>
      </c>
      <c r="F4896" s="4">
        <v>0.85654399999999997</v>
      </c>
      <c r="G4896" s="4">
        <v>2.4939650000000002</v>
      </c>
      <c r="H4896" s="4" t="s">
        <v>5689</v>
      </c>
    </row>
    <row r="4897" spans="1:8">
      <c r="A4897" s="4">
        <v>6187</v>
      </c>
      <c r="B4897" s="4">
        <v>2.737994</v>
      </c>
      <c r="C4897" s="4">
        <v>-0.88124400000000003</v>
      </c>
      <c r="D4897" s="4">
        <v>1.467841</v>
      </c>
      <c r="E4897" s="4">
        <v>-1.5298350000000001</v>
      </c>
      <c r="F4897" s="4">
        <v>-7.2997999999999993E-2</v>
      </c>
      <c r="G4897" s="4">
        <v>2.4876450000000001</v>
      </c>
      <c r="H4897" s="4" t="s">
        <v>5690</v>
      </c>
    </row>
    <row r="4898" spans="1:8">
      <c r="A4898" s="4">
        <v>6188</v>
      </c>
      <c r="B4898" s="4">
        <v>0.27954400000000001</v>
      </c>
      <c r="C4898" s="4">
        <v>0.12205299999999999</v>
      </c>
      <c r="D4898" s="4">
        <v>-1.0043439999999999</v>
      </c>
      <c r="E4898" s="4">
        <v>-0.98361299999999996</v>
      </c>
      <c r="F4898" s="4">
        <v>-0.71763299999999997</v>
      </c>
      <c r="G4898" s="4">
        <v>-5.8826999999999997E-2</v>
      </c>
      <c r="H4898" s="4" t="s">
        <v>5691</v>
      </c>
    </row>
    <row r="4899" spans="1:8">
      <c r="A4899" s="4">
        <v>6189</v>
      </c>
      <c r="B4899" s="4">
        <v>5.9565E-2</v>
      </c>
      <c r="C4899" s="4">
        <v>-0.72407999999999995</v>
      </c>
      <c r="D4899" s="4">
        <v>1.4695469999999999</v>
      </c>
      <c r="E4899" s="4">
        <v>5.0157150000000001</v>
      </c>
      <c r="F4899" s="4">
        <v>2.8943620000000001</v>
      </c>
      <c r="G4899" s="4">
        <v>1.227201</v>
      </c>
      <c r="H4899" s="4" t="s">
        <v>5692</v>
      </c>
    </row>
    <row r="4900" spans="1:8">
      <c r="A4900" s="4">
        <v>6190</v>
      </c>
      <c r="B4900" s="4">
        <v>-1.1843710000000001</v>
      </c>
      <c r="C4900" s="4">
        <v>0.64838300000000004</v>
      </c>
      <c r="D4900" s="4">
        <v>-2.0013130000000001</v>
      </c>
      <c r="E4900" s="4">
        <v>1.4725330000000001</v>
      </c>
      <c r="F4900" s="4">
        <v>1.946942</v>
      </c>
      <c r="G4900" s="4">
        <v>-1.1737500000000001</v>
      </c>
      <c r="H4900" s="4" t="s">
        <v>5693</v>
      </c>
    </row>
    <row r="4901" spans="1:8">
      <c r="A4901" s="4">
        <v>6191</v>
      </c>
      <c r="B4901" s="4">
        <v>-2.7406459999999999</v>
      </c>
      <c r="C4901" s="4">
        <v>-0.38561099999999998</v>
      </c>
      <c r="D4901" s="4">
        <v>0.612456</v>
      </c>
      <c r="E4901" s="4">
        <v>-2.3091539999999999</v>
      </c>
      <c r="F4901" s="4">
        <v>-0.87775899999999996</v>
      </c>
      <c r="G4901" s="4">
        <v>1.299026</v>
      </c>
      <c r="H4901" s="4" t="s">
        <v>5694</v>
      </c>
    </row>
    <row r="4902" spans="1:8">
      <c r="A4902" s="4">
        <v>6192</v>
      </c>
      <c r="B4902" s="4">
        <v>2.4369079999999999</v>
      </c>
      <c r="C4902" s="4">
        <v>1.9043999999999998E-2</v>
      </c>
      <c r="D4902" s="4">
        <v>1.726815</v>
      </c>
      <c r="E4902" s="4">
        <v>-0.17796000000000001</v>
      </c>
      <c r="F4902" s="4">
        <v>-2.0443410000000002</v>
      </c>
      <c r="G4902" s="4">
        <v>2.3738739999999998</v>
      </c>
      <c r="H4902" s="4" t="s">
        <v>5695</v>
      </c>
    </row>
    <row r="4903" spans="1:8">
      <c r="A4903" s="4">
        <v>6193</v>
      </c>
      <c r="B4903" s="4">
        <v>-0.26552799999999999</v>
      </c>
      <c r="C4903" s="4">
        <v>0.88064600000000004</v>
      </c>
      <c r="D4903" s="4">
        <v>-1.889505</v>
      </c>
      <c r="E4903" s="4">
        <v>0.85054600000000002</v>
      </c>
      <c r="F4903" s="4">
        <v>-0.96453199999999994</v>
      </c>
      <c r="G4903" s="4">
        <v>-0.97975199999999996</v>
      </c>
      <c r="H4903" s="4" t="s">
        <v>5696</v>
      </c>
    </row>
    <row r="4904" spans="1:8">
      <c r="A4904" s="4">
        <v>6194</v>
      </c>
      <c r="B4904" s="4">
        <v>-0.206174</v>
      </c>
      <c r="C4904" s="4">
        <v>0.31946799999999997</v>
      </c>
      <c r="D4904" s="4">
        <v>-2.2549E-2</v>
      </c>
      <c r="E4904" s="4">
        <v>1.7333529999999999</v>
      </c>
      <c r="F4904" s="4">
        <v>1.358352</v>
      </c>
      <c r="G4904" s="4">
        <v>0.77522100000000005</v>
      </c>
      <c r="H4904" s="4" t="s">
        <v>5697</v>
      </c>
    </row>
    <row r="4905" spans="1:8">
      <c r="A4905" s="4">
        <v>6195</v>
      </c>
      <c r="B4905" s="4">
        <v>-0.11024399999999999</v>
      </c>
      <c r="C4905" s="4">
        <v>0.17349300000000001</v>
      </c>
      <c r="D4905" s="4">
        <v>1.820616</v>
      </c>
      <c r="E4905" s="4">
        <v>-2.2416459999999998</v>
      </c>
      <c r="F4905" s="4">
        <v>-0.366728</v>
      </c>
      <c r="G4905" s="4">
        <v>3.4528660000000002</v>
      </c>
      <c r="H4905" s="4" t="s">
        <v>5698</v>
      </c>
    </row>
    <row r="4906" spans="1:8">
      <c r="A4906" s="4">
        <v>6196</v>
      </c>
      <c r="B4906" s="4">
        <v>-3.9252030000000002</v>
      </c>
      <c r="C4906" s="4">
        <v>0.46074700000000002</v>
      </c>
      <c r="D4906" s="4">
        <v>1.8864080000000001</v>
      </c>
      <c r="E4906" s="4">
        <v>-1.9756739999999999</v>
      </c>
      <c r="F4906" s="4">
        <v>-0.45916400000000002</v>
      </c>
      <c r="G4906" s="4">
        <v>1.8468340000000001</v>
      </c>
      <c r="H4906" s="4" t="s">
        <v>5699</v>
      </c>
    </row>
    <row r="4907" spans="1:8">
      <c r="A4907" s="4">
        <v>6197</v>
      </c>
      <c r="B4907" s="4">
        <v>4.7067990000000002</v>
      </c>
      <c r="C4907" s="4">
        <v>-0.742255</v>
      </c>
      <c r="D4907" s="4">
        <v>4.143141</v>
      </c>
      <c r="E4907" s="4">
        <v>2.7017139999999999</v>
      </c>
      <c r="F4907" s="4">
        <v>0.904505</v>
      </c>
      <c r="G4907" s="4">
        <v>3.8287239999999998</v>
      </c>
      <c r="H4907" s="4" t="s">
        <v>5700</v>
      </c>
    </row>
    <row r="4908" spans="1:8">
      <c r="A4908" s="4">
        <v>6198</v>
      </c>
      <c r="B4908" s="4">
        <v>1.296502</v>
      </c>
      <c r="C4908" s="4">
        <v>0.17053699999999999</v>
      </c>
      <c r="D4908" s="4">
        <v>-1.303132</v>
      </c>
      <c r="E4908" s="4">
        <v>0.68490799999999996</v>
      </c>
      <c r="F4908" s="4">
        <v>0.20463000000000001</v>
      </c>
      <c r="G4908" s="4">
        <v>-0.27092699999999997</v>
      </c>
      <c r="H4908" s="4" t="s">
        <v>5701</v>
      </c>
    </row>
    <row r="4909" spans="1:8">
      <c r="A4909" s="4">
        <v>6199</v>
      </c>
      <c r="B4909" s="4">
        <v>5.1607570000000003</v>
      </c>
      <c r="C4909" s="4">
        <v>-1.853788</v>
      </c>
      <c r="D4909" s="4">
        <v>4.3768500000000001</v>
      </c>
      <c r="E4909" s="4">
        <v>-1.696952</v>
      </c>
      <c r="F4909" s="4">
        <v>0.79483599999999999</v>
      </c>
      <c r="G4909" s="4">
        <v>4.9152310000000003</v>
      </c>
      <c r="H4909" s="4" t="s">
        <v>5702</v>
      </c>
    </row>
    <row r="4910" spans="1:8">
      <c r="A4910" s="4">
        <v>6200</v>
      </c>
      <c r="B4910" s="4">
        <v>-6.0066259999999998</v>
      </c>
      <c r="C4910" s="4">
        <v>-0.80739099999999997</v>
      </c>
      <c r="D4910" s="4">
        <v>3.8644820000000002</v>
      </c>
      <c r="E4910" s="4">
        <v>0.87365400000000004</v>
      </c>
      <c r="F4910" s="4">
        <v>1.9886779999999999</v>
      </c>
      <c r="G4910" s="4">
        <v>4.5090269999999997</v>
      </c>
      <c r="H4910" s="4" t="s">
        <v>5703</v>
      </c>
    </row>
    <row r="4911" spans="1:8">
      <c r="A4911" s="4">
        <v>6201</v>
      </c>
      <c r="B4911" s="4">
        <v>-3.9156000000000003E-2</v>
      </c>
      <c r="C4911" s="4">
        <v>-1.9198710000000001</v>
      </c>
      <c r="D4911" s="4">
        <v>1.5039149999999999</v>
      </c>
      <c r="E4911" s="4">
        <v>-3.7804449999999998</v>
      </c>
      <c r="F4911" s="4">
        <v>-0.150397</v>
      </c>
      <c r="G4911" s="4">
        <v>1.4315979999999999</v>
      </c>
      <c r="H4911" s="4" t="s">
        <v>5704</v>
      </c>
    </row>
    <row r="4912" spans="1:8">
      <c r="A4912" s="4">
        <v>6202</v>
      </c>
      <c r="B4912" s="4">
        <v>1.0666119999999999</v>
      </c>
      <c r="C4912" s="4">
        <v>-2.7610809999999999</v>
      </c>
      <c r="D4912" s="4">
        <v>1.7658769999999999</v>
      </c>
      <c r="E4912" s="4">
        <v>-2.4012220000000002</v>
      </c>
      <c r="F4912" s="4">
        <v>-0.20830199999999999</v>
      </c>
      <c r="G4912" s="4">
        <v>-0.42952299999999999</v>
      </c>
      <c r="H4912" s="4" t="s">
        <v>5705</v>
      </c>
    </row>
    <row r="4913" spans="1:8">
      <c r="A4913" s="4">
        <v>6203</v>
      </c>
      <c r="B4913" s="4">
        <v>2.7283789999999999</v>
      </c>
      <c r="C4913" s="4">
        <v>-0.59858999999999996</v>
      </c>
      <c r="D4913" s="4">
        <v>6.4094639999999998</v>
      </c>
      <c r="E4913" s="4">
        <v>1.055874</v>
      </c>
      <c r="F4913" s="4">
        <v>-0.304701</v>
      </c>
      <c r="G4913" s="4">
        <v>5.7122909999999996</v>
      </c>
      <c r="H4913" s="4" t="s">
        <v>5706</v>
      </c>
    </row>
    <row r="4914" spans="1:8">
      <c r="A4914" s="4">
        <v>6204</v>
      </c>
      <c r="B4914" s="4">
        <v>-2.4004029999999998</v>
      </c>
      <c r="C4914" s="4">
        <v>1.7179759999999999</v>
      </c>
      <c r="D4914" s="4">
        <v>-0.68955100000000003</v>
      </c>
      <c r="E4914" s="4">
        <v>-1.9891289999999999</v>
      </c>
      <c r="F4914" s="4">
        <v>-1.178768</v>
      </c>
      <c r="G4914" s="4">
        <v>-0.56744799999999995</v>
      </c>
      <c r="H4914" s="4" t="s">
        <v>5707</v>
      </c>
    </row>
    <row r="4915" spans="1:8">
      <c r="A4915" s="4">
        <v>6205</v>
      </c>
      <c r="B4915" s="4">
        <v>-1.7874380000000001</v>
      </c>
      <c r="C4915" s="4">
        <v>1.1981360000000001</v>
      </c>
      <c r="D4915" s="4">
        <v>-0.80418100000000003</v>
      </c>
      <c r="E4915" s="4">
        <v>-1.957117</v>
      </c>
      <c r="F4915" s="4">
        <v>-0.28375699999999998</v>
      </c>
      <c r="G4915" s="4">
        <v>-0.51069799999999999</v>
      </c>
      <c r="H4915" s="4" t="s">
        <v>5708</v>
      </c>
    </row>
    <row r="4916" spans="1:8">
      <c r="A4916" s="4">
        <v>6206</v>
      </c>
      <c r="B4916" s="4">
        <v>1.2229110000000001</v>
      </c>
      <c r="C4916" s="4">
        <v>0.28456300000000001</v>
      </c>
      <c r="D4916" s="4">
        <v>0.74848800000000004</v>
      </c>
      <c r="E4916" s="4">
        <v>0.89423699999999995</v>
      </c>
      <c r="F4916" s="4">
        <v>-0.13333200000000001</v>
      </c>
      <c r="G4916" s="4">
        <v>0.69712499999999999</v>
      </c>
      <c r="H4916" s="4" t="s">
        <v>5709</v>
      </c>
    </row>
    <row r="4917" spans="1:8">
      <c r="A4917" s="4">
        <v>6207</v>
      </c>
      <c r="B4917" s="4">
        <v>4.5734870000000001</v>
      </c>
      <c r="C4917" s="4">
        <v>0.65099300000000004</v>
      </c>
      <c r="D4917" s="4">
        <v>0.97915200000000002</v>
      </c>
      <c r="E4917" s="4">
        <v>1.8855120000000001</v>
      </c>
      <c r="F4917" s="4">
        <v>0.49528499999999998</v>
      </c>
      <c r="G4917" s="4">
        <v>0.59782000000000002</v>
      </c>
      <c r="H4917" s="4" t="s">
        <v>5710</v>
      </c>
    </row>
    <row r="4918" spans="1:8">
      <c r="A4918" s="4">
        <v>6208</v>
      </c>
      <c r="B4918" s="4">
        <v>-1.5790109999999999</v>
      </c>
      <c r="C4918" s="4">
        <v>-1.3632070000000001</v>
      </c>
      <c r="D4918" s="4">
        <v>-1.216658</v>
      </c>
      <c r="E4918" s="4">
        <v>2.5108600000000001</v>
      </c>
      <c r="F4918" s="4">
        <v>0.90773899999999996</v>
      </c>
      <c r="G4918" s="4">
        <v>-2.8982929999999998</v>
      </c>
      <c r="H4918" s="4" t="s">
        <v>5711</v>
      </c>
    </row>
    <row r="4919" spans="1:8">
      <c r="A4919" s="4">
        <v>6209</v>
      </c>
      <c r="B4919" s="4">
        <v>4.40259</v>
      </c>
      <c r="C4919" s="4">
        <v>-2.1105290000000001</v>
      </c>
      <c r="D4919" s="4">
        <v>0.52606900000000001</v>
      </c>
      <c r="E4919" s="4">
        <v>0.53609799999999996</v>
      </c>
      <c r="F4919" s="4">
        <v>1.7612559999999999</v>
      </c>
      <c r="G4919" s="4">
        <v>0.407501</v>
      </c>
      <c r="H4919" s="4" t="s">
        <v>5712</v>
      </c>
    </row>
    <row r="4920" spans="1:8">
      <c r="A4920" s="4">
        <v>6210</v>
      </c>
      <c r="B4920" s="4">
        <v>-2.4262899999999998</v>
      </c>
      <c r="C4920" s="4">
        <v>0.88778299999999999</v>
      </c>
      <c r="D4920" s="4">
        <v>0.86844500000000002</v>
      </c>
      <c r="E4920" s="4">
        <v>-1.667349</v>
      </c>
      <c r="F4920" s="4">
        <v>-6.3539999999999999E-2</v>
      </c>
      <c r="G4920" s="4">
        <v>0.82408300000000001</v>
      </c>
      <c r="H4920" s="4" t="s">
        <v>5713</v>
      </c>
    </row>
    <row r="4921" spans="1:8">
      <c r="A4921" s="4">
        <v>6211</v>
      </c>
      <c r="B4921" s="4">
        <v>-2.3521019999999999</v>
      </c>
      <c r="C4921" s="4">
        <v>5.3558000000000001E-2</v>
      </c>
      <c r="D4921" s="4">
        <v>-6.126093</v>
      </c>
      <c r="E4921" s="4">
        <v>3.6322519999999998</v>
      </c>
      <c r="F4921" s="4">
        <v>0.90465600000000002</v>
      </c>
      <c r="G4921" s="4">
        <v>-8.2175349999999998</v>
      </c>
      <c r="H4921" s="4" t="s">
        <v>5714</v>
      </c>
    </row>
    <row r="4922" spans="1:8">
      <c r="A4922" s="4">
        <v>6212</v>
      </c>
      <c r="B4922" s="4">
        <v>2.1354730000000002</v>
      </c>
      <c r="C4922" s="4">
        <v>-6.2992000000000006E-2</v>
      </c>
      <c r="D4922" s="4">
        <v>-1.2738700000000001</v>
      </c>
      <c r="E4922" s="4">
        <v>3.2113779999999998</v>
      </c>
      <c r="F4922" s="4">
        <v>1.9345600000000001</v>
      </c>
      <c r="G4922" s="4">
        <v>-1.9082110000000001</v>
      </c>
      <c r="H4922" s="4" t="s">
        <v>5715</v>
      </c>
    </row>
    <row r="4923" spans="1:8">
      <c r="A4923" s="4">
        <v>6213</v>
      </c>
      <c r="B4923" s="4">
        <v>0.81635599999999997</v>
      </c>
      <c r="C4923" s="4">
        <v>0.61004199999999997</v>
      </c>
      <c r="D4923" s="4">
        <v>0.79137100000000005</v>
      </c>
      <c r="E4923" s="4">
        <v>2.6841279999999998</v>
      </c>
      <c r="F4923" s="4">
        <v>0.79063099999999997</v>
      </c>
      <c r="G4923" s="4">
        <v>1.3924000000000001E-2</v>
      </c>
      <c r="H4923" s="4" t="s">
        <v>5716</v>
      </c>
    </row>
    <row r="4924" spans="1:8">
      <c r="A4924" s="4">
        <v>6214</v>
      </c>
      <c r="B4924" s="4">
        <v>-0.68667500000000004</v>
      </c>
      <c r="C4924" s="4">
        <v>-0.155862</v>
      </c>
      <c r="D4924" s="4">
        <v>-0.71165400000000001</v>
      </c>
      <c r="E4924" s="4">
        <v>-0.79813000000000001</v>
      </c>
      <c r="F4924" s="4">
        <v>-0.48335</v>
      </c>
      <c r="G4924" s="4">
        <v>-0.88074300000000005</v>
      </c>
      <c r="H4924" s="4" t="s">
        <v>5717</v>
      </c>
    </row>
    <row r="4925" spans="1:8">
      <c r="A4925" s="4">
        <v>6215</v>
      </c>
      <c r="B4925" s="4">
        <v>0.21046999999999999</v>
      </c>
      <c r="C4925" s="4">
        <v>6.9225999999999996E-2</v>
      </c>
      <c r="D4925" s="4">
        <v>-0.458814</v>
      </c>
      <c r="E4925" s="4">
        <v>-1.3370409999999999</v>
      </c>
      <c r="F4925" s="4">
        <v>0.21158299999999999</v>
      </c>
      <c r="G4925" s="4">
        <v>-2.2525460000000002</v>
      </c>
      <c r="H4925" s="4" t="s">
        <v>5718</v>
      </c>
    </row>
    <row r="4926" spans="1:8">
      <c r="A4926" s="4">
        <v>6216</v>
      </c>
      <c r="B4926" s="4">
        <v>3.999546</v>
      </c>
      <c r="C4926" s="4">
        <v>-1.909219</v>
      </c>
      <c r="D4926" s="4">
        <v>1.5183089999999999</v>
      </c>
      <c r="E4926" s="4">
        <v>0.99845399999999995</v>
      </c>
      <c r="F4926" s="4">
        <v>-0.58872100000000005</v>
      </c>
      <c r="G4926" s="4">
        <v>-0.59213700000000002</v>
      </c>
      <c r="H4926" s="4" t="s">
        <v>5719</v>
      </c>
    </row>
    <row r="4927" spans="1:8">
      <c r="A4927" s="4">
        <v>6217</v>
      </c>
      <c r="B4927" s="4">
        <v>1.2481409999999999</v>
      </c>
      <c r="C4927" s="4">
        <v>-1.1627999999999999E-2</v>
      </c>
      <c r="D4927" s="4">
        <v>0.20766599999999999</v>
      </c>
      <c r="E4927" s="4">
        <v>4.7049000000000001E-2</v>
      </c>
      <c r="F4927" s="4">
        <v>0.627112</v>
      </c>
      <c r="G4927" s="4">
        <v>0.60197000000000001</v>
      </c>
      <c r="H4927" s="4" t="s">
        <v>5720</v>
      </c>
    </row>
    <row r="4928" spans="1:8">
      <c r="A4928" s="4">
        <v>6218</v>
      </c>
      <c r="B4928" s="4">
        <v>2.8031830000000002</v>
      </c>
      <c r="C4928" s="4">
        <v>-0.37799199999999999</v>
      </c>
      <c r="D4928" s="4">
        <v>2.2182240000000002</v>
      </c>
      <c r="E4928" s="4">
        <v>-1.7206049999999999</v>
      </c>
      <c r="F4928" s="4">
        <v>-2.0881720000000001</v>
      </c>
      <c r="G4928" s="4">
        <v>2.8535740000000001</v>
      </c>
      <c r="H4928" s="4" t="s">
        <v>5721</v>
      </c>
    </row>
    <row r="4929" spans="1:8">
      <c r="A4929" s="4">
        <v>6219</v>
      </c>
      <c r="B4929" s="4">
        <v>-6.0418810000000001</v>
      </c>
      <c r="C4929" s="4">
        <v>2.3825150000000002</v>
      </c>
      <c r="D4929" s="4">
        <v>-3.584972</v>
      </c>
      <c r="E4929" s="4">
        <v>-2.5620319999999999</v>
      </c>
      <c r="F4929" s="4">
        <v>-0.104464</v>
      </c>
      <c r="G4929" s="4">
        <v>-3.5839349999999999</v>
      </c>
      <c r="H4929" s="4" t="s">
        <v>5722</v>
      </c>
    </row>
    <row r="4930" spans="1:8">
      <c r="A4930" s="4">
        <v>6220</v>
      </c>
      <c r="B4930" s="4">
        <v>-3.9623469999999998</v>
      </c>
      <c r="C4930" s="4">
        <v>1.1896659999999999</v>
      </c>
      <c r="D4930" s="4">
        <v>-2.677581</v>
      </c>
      <c r="E4930" s="4">
        <v>0.57342700000000002</v>
      </c>
      <c r="F4930" s="4">
        <v>-0.28391699999999997</v>
      </c>
      <c r="G4930" s="4">
        <v>-2.5672549999999998</v>
      </c>
      <c r="H4930" s="4" t="s">
        <v>5723</v>
      </c>
    </row>
    <row r="4931" spans="1:8">
      <c r="A4931" s="4">
        <v>6221</v>
      </c>
      <c r="B4931" s="4">
        <v>-2.0231170000000001</v>
      </c>
      <c r="C4931" s="4">
        <v>0.77876699999999999</v>
      </c>
      <c r="D4931" s="4">
        <v>-0.39399299999999998</v>
      </c>
      <c r="E4931" s="4">
        <v>-0.87214000000000003</v>
      </c>
      <c r="F4931" s="4">
        <v>-0.24024499999999999</v>
      </c>
      <c r="G4931" s="4">
        <v>1.1774279999999999</v>
      </c>
      <c r="H4931" s="4" t="s">
        <v>5724</v>
      </c>
    </row>
    <row r="4932" spans="1:8">
      <c r="A4932" s="4">
        <v>6222</v>
      </c>
      <c r="B4932" s="4">
        <v>0.89722199999999996</v>
      </c>
      <c r="C4932" s="4">
        <v>1.180018</v>
      </c>
      <c r="D4932" s="4">
        <v>1.9456549999999999</v>
      </c>
      <c r="E4932" s="4">
        <v>0.393177</v>
      </c>
      <c r="F4932" s="4">
        <v>-0.50542399999999998</v>
      </c>
      <c r="G4932" s="4">
        <v>0.78598199999999996</v>
      </c>
      <c r="H4932" s="4" t="s">
        <v>5725</v>
      </c>
    </row>
    <row r="4933" spans="1:8">
      <c r="A4933" s="4">
        <v>6223</v>
      </c>
      <c r="B4933" s="4">
        <v>3.3213560000000002</v>
      </c>
      <c r="C4933" s="4">
        <v>-0.71540400000000004</v>
      </c>
      <c r="D4933" s="4">
        <v>1.0552969999999999</v>
      </c>
      <c r="E4933" s="4">
        <v>0.79260799999999998</v>
      </c>
      <c r="F4933" s="4">
        <v>1.341045</v>
      </c>
      <c r="G4933" s="4">
        <v>1.6120749999999999</v>
      </c>
      <c r="H4933" s="4" t="s">
        <v>5726</v>
      </c>
    </row>
    <row r="4934" spans="1:8">
      <c r="A4934" s="4">
        <v>6224</v>
      </c>
      <c r="B4934" s="4">
        <v>-5.4278839999999997</v>
      </c>
      <c r="C4934" s="4">
        <v>1.0426550000000001</v>
      </c>
      <c r="D4934" s="4">
        <v>1.5912090000000001</v>
      </c>
      <c r="E4934" s="4">
        <v>-1.152018</v>
      </c>
      <c r="F4934" s="4">
        <v>-0.75766800000000001</v>
      </c>
      <c r="G4934" s="4">
        <v>2.8743240000000001</v>
      </c>
      <c r="H4934" s="4" t="s">
        <v>5727</v>
      </c>
    </row>
    <row r="4935" spans="1:8">
      <c r="A4935" s="4">
        <v>6225</v>
      </c>
      <c r="B4935" s="4">
        <v>1.666037</v>
      </c>
      <c r="C4935" s="4">
        <v>-9.1398999999999994E-2</v>
      </c>
      <c r="D4935" s="4">
        <v>2.350625</v>
      </c>
      <c r="E4935" s="4">
        <v>-1.69398</v>
      </c>
      <c r="F4935" s="4">
        <v>-1.3969579999999999</v>
      </c>
      <c r="G4935" s="4">
        <v>2.0917829999999999</v>
      </c>
      <c r="H4935" s="4" t="s">
        <v>5728</v>
      </c>
    </row>
    <row r="4936" spans="1:8">
      <c r="A4936" s="4">
        <v>6226</v>
      </c>
      <c r="B4936" s="4">
        <v>-1.596894</v>
      </c>
      <c r="C4936" s="4">
        <v>1.5705990000000001</v>
      </c>
      <c r="D4936" s="4">
        <v>-1.384409</v>
      </c>
      <c r="E4936" s="4">
        <v>-0.80672600000000005</v>
      </c>
      <c r="F4936" s="4">
        <v>0.20697599999999999</v>
      </c>
      <c r="G4936" s="4">
        <v>-1.0622240000000001</v>
      </c>
      <c r="H4936" s="4" t="s">
        <v>5729</v>
      </c>
    </row>
    <row r="4937" spans="1:8">
      <c r="A4937" s="4">
        <v>6227</v>
      </c>
      <c r="B4937" s="4">
        <v>-1.1331119999999999</v>
      </c>
      <c r="C4937" s="4">
        <v>-0.38981500000000002</v>
      </c>
      <c r="D4937" s="4">
        <v>0.60184099999999996</v>
      </c>
      <c r="E4937" s="4">
        <v>-2.9937749999999999</v>
      </c>
      <c r="F4937" s="4">
        <v>-2.7390999999999999E-2</v>
      </c>
      <c r="G4937" s="4">
        <v>1.506003</v>
      </c>
      <c r="H4937" s="4" t="s">
        <v>5730</v>
      </c>
    </row>
    <row r="4938" spans="1:8">
      <c r="A4938" s="4">
        <v>6228</v>
      </c>
      <c r="B4938" s="4">
        <v>0.43567</v>
      </c>
      <c r="C4938" s="4">
        <v>-1.676515</v>
      </c>
      <c r="D4938" s="4">
        <v>-1.5206599999999999</v>
      </c>
      <c r="E4938" s="4">
        <v>1.1684300000000001</v>
      </c>
      <c r="F4938" s="4">
        <v>0.61336400000000002</v>
      </c>
      <c r="G4938" s="4">
        <v>-1.813483</v>
      </c>
      <c r="H4938" s="4" t="s">
        <v>5731</v>
      </c>
    </row>
    <row r="4939" spans="1:8">
      <c r="A4939" s="4">
        <v>6229</v>
      </c>
      <c r="B4939" s="4">
        <v>-1.7085399999999999</v>
      </c>
      <c r="C4939" s="4">
        <v>1.9563000000000001E-2</v>
      </c>
      <c r="D4939" s="4">
        <v>1.3064750000000001</v>
      </c>
      <c r="E4939" s="4">
        <v>-0.87141900000000005</v>
      </c>
      <c r="F4939" s="4">
        <v>-0.66344800000000004</v>
      </c>
      <c r="G4939" s="4">
        <v>-0.32215300000000002</v>
      </c>
      <c r="H4939" s="4" t="s">
        <v>5732</v>
      </c>
    </row>
    <row r="4940" spans="1:8">
      <c r="A4940" s="4">
        <v>6230</v>
      </c>
      <c r="B4940" s="4">
        <v>-4.4185420000000004</v>
      </c>
      <c r="C4940" s="4">
        <v>1.237957</v>
      </c>
      <c r="D4940" s="4">
        <v>0.44351299999999999</v>
      </c>
      <c r="E4940" s="4">
        <v>3.792443</v>
      </c>
      <c r="F4940" s="4">
        <v>1.248767</v>
      </c>
      <c r="G4940" s="4">
        <v>-1.4463889999999999</v>
      </c>
      <c r="H4940" s="4" t="s">
        <v>5733</v>
      </c>
    </row>
    <row r="4941" spans="1:8">
      <c r="A4941" s="4">
        <v>6231</v>
      </c>
      <c r="B4941" s="4">
        <v>1.059963</v>
      </c>
      <c r="C4941" s="4">
        <v>-0.234733</v>
      </c>
      <c r="D4941" s="4">
        <v>4.5221090000000004</v>
      </c>
      <c r="E4941" s="4">
        <v>-0.99563199999999996</v>
      </c>
      <c r="F4941" s="4">
        <v>0.15457499999999999</v>
      </c>
      <c r="G4941" s="4">
        <v>4.8781150000000002</v>
      </c>
      <c r="H4941" s="4" t="s">
        <v>5734</v>
      </c>
    </row>
    <row r="4942" spans="1:8">
      <c r="A4942" s="4">
        <v>6232</v>
      </c>
      <c r="B4942" s="4">
        <v>2.4275180000000001</v>
      </c>
      <c r="C4942" s="4">
        <v>0.117628</v>
      </c>
      <c r="D4942" s="4">
        <v>2.767973</v>
      </c>
      <c r="E4942" s="4">
        <v>1.840681</v>
      </c>
      <c r="F4942" s="4">
        <v>0.48574299999999998</v>
      </c>
      <c r="G4942" s="4">
        <v>3.647227</v>
      </c>
      <c r="H4942" s="4" t="s">
        <v>5735</v>
      </c>
    </row>
    <row r="4943" spans="1:8">
      <c r="A4943" s="4">
        <v>6233</v>
      </c>
      <c r="B4943" s="4">
        <v>5.8633819999999996</v>
      </c>
      <c r="C4943" s="4">
        <v>-0.48758000000000001</v>
      </c>
      <c r="D4943" s="4">
        <v>4.5067469999999998</v>
      </c>
      <c r="E4943" s="4">
        <v>5.4409099999999997</v>
      </c>
      <c r="F4943" s="4">
        <v>2.6117910000000002</v>
      </c>
      <c r="G4943" s="4">
        <v>4.2676220000000002</v>
      </c>
      <c r="H4943" s="4" t="s">
        <v>5736</v>
      </c>
    </row>
    <row r="4944" spans="1:8">
      <c r="A4944" s="4">
        <v>6234</v>
      </c>
      <c r="B4944" s="4">
        <v>-1.090354</v>
      </c>
      <c r="C4944" s="4">
        <v>-1.7353229999999999</v>
      </c>
      <c r="D4944" s="4">
        <v>-4.3811939999999998</v>
      </c>
      <c r="E4944" s="4">
        <v>7.6648379999999996</v>
      </c>
      <c r="F4944" s="4">
        <v>1.550422</v>
      </c>
      <c r="G4944" s="4">
        <v>-6.0362629999999999</v>
      </c>
      <c r="H4944" s="4" t="s">
        <v>5737</v>
      </c>
    </row>
    <row r="4945" spans="1:8">
      <c r="A4945" s="4">
        <v>6235</v>
      </c>
      <c r="B4945" s="4">
        <v>-1.217201</v>
      </c>
      <c r="C4945" s="4">
        <v>-0.51461100000000004</v>
      </c>
      <c r="D4945" s="4">
        <v>-4.4597420000000003</v>
      </c>
      <c r="E4945" s="4">
        <v>1.232075</v>
      </c>
      <c r="F4945" s="4">
        <v>-0.44251000000000001</v>
      </c>
      <c r="G4945" s="4">
        <v>-3.7595890000000001</v>
      </c>
      <c r="H4945" s="4" t="s">
        <v>5738</v>
      </c>
    </row>
    <row r="4946" spans="1:8">
      <c r="A4946" s="4">
        <v>6236</v>
      </c>
      <c r="B4946" s="4">
        <v>-4.7281529999999998</v>
      </c>
      <c r="C4946" s="4">
        <v>-1.148404</v>
      </c>
      <c r="D4946" s="4">
        <v>0.46087600000000001</v>
      </c>
      <c r="E4946" s="4">
        <v>-4.4155879999999996</v>
      </c>
      <c r="F4946" s="4">
        <v>-1.5981669999999999</v>
      </c>
      <c r="G4946" s="4">
        <v>-1.310395</v>
      </c>
      <c r="H4946" s="4" t="s">
        <v>5739</v>
      </c>
    </row>
    <row r="4947" spans="1:8">
      <c r="A4947" s="4">
        <v>6237</v>
      </c>
      <c r="B4947" s="4">
        <v>-4.5683819999999997</v>
      </c>
      <c r="C4947" s="4">
        <v>1.1081049999999999</v>
      </c>
      <c r="D4947" s="4">
        <v>-0.498311</v>
      </c>
      <c r="E4947" s="4">
        <v>-2.6331989999999998</v>
      </c>
      <c r="F4947" s="4">
        <v>-0.735904</v>
      </c>
      <c r="G4947" s="4">
        <v>1.408406</v>
      </c>
      <c r="H4947" s="4" t="s">
        <v>5740</v>
      </c>
    </row>
    <row r="4948" spans="1:8">
      <c r="A4948" s="4">
        <v>6238</v>
      </c>
      <c r="B4948" s="4">
        <v>-2.6485289999999999</v>
      </c>
      <c r="C4948" s="4">
        <v>0.173651</v>
      </c>
      <c r="D4948" s="4">
        <v>-2.0648409999999999</v>
      </c>
      <c r="E4948" s="4">
        <v>-8.0666000000000002E-2</v>
      </c>
      <c r="F4948" s="4">
        <v>-1.1845909999999999</v>
      </c>
      <c r="G4948" s="4">
        <v>-3.4526810000000001</v>
      </c>
      <c r="H4948" s="4" t="s">
        <v>5741</v>
      </c>
    </row>
    <row r="4949" spans="1:8">
      <c r="A4949" s="4">
        <v>6239</v>
      </c>
      <c r="B4949" s="4">
        <v>-2.6748400000000001</v>
      </c>
      <c r="C4949" s="4">
        <v>0.76289399999999996</v>
      </c>
      <c r="D4949" s="4">
        <v>-0.87858400000000003</v>
      </c>
      <c r="E4949" s="4">
        <v>-0.96320300000000003</v>
      </c>
      <c r="F4949" s="4">
        <v>-0.62867300000000004</v>
      </c>
      <c r="G4949" s="4">
        <v>-0.68023699999999998</v>
      </c>
      <c r="H4949" s="4" t="s">
        <v>5742</v>
      </c>
    </row>
    <row r="4950" spans="1:8">
      <c r="A4950" s="4">
        <v>6240</v>
      </c>
      <c r="B4950" s="4">
        <v>2.235293</v>
      </c>
      <c r="C4950" s="4">
        <v>0.20449000000000001</v>
      </c>
      <c r="D4950" s="4">
        <v>2.9635910000000001</v>
      </c>
      <c r="E4950" s="4">
        <v>1.499101</v>
      </c>
      <c r="F4950" s="4">
        <v>1.4913099999999999</v>
      </c>
      <c r="G4950" s="4">
        <v>4.1151</v>
      </c>
      <c r="H4950" s="4" t="s">
        <v>5743</v>
      </c>
    </row>
    <row r="4951" spans="1:8">
      <c r="A4951" s="4">
        <v>6241</v>
      </c>
      <c r="B4951" s="4">
        <v>-1.9353089999999999</v>
      </c>
      <c r="C4951" s="4">
        <v>1.3339999999999999E-2</v>
      </c>
      <c r="D4951" s="4">
        <v>-1.208493</v>
      </c>
      <c r="E4951" s="4">
        <v>-1.510618</v>
      </c>
      <c r="F4951" s="4">
        <v>-0.574488</v>
      </c>
      <c r="G4951" s="4">
        <v>-1.323523</v>
      </c>
      <c r="H4951" s="4" t="s">
        <v>5744</v>
      </c>
    </row>
    <row r="4952" spans="1:8">
      <c r="A4952" s="4">
        <v>6242</v>
      </c>
      <c r="B4952" s="4">
        <v>-5.6010929999999997</v>
      </c>
      <c r="C4952" s="4">
        <v>2.7875610000000002</v>
      </c>
      <c r="D4952" s="4">
        <v>-3.756202</v>
      </c>
      <c r="E4952" s="4">
        <v>-1.121604</v>
      </c>
      <c r="F4952" s="4">
        <v>-0.92401900000000003</v>
      </c>
      <c r="G4952" s="4">
        <v>-4.9338329999999999</v>
      </c>
      <c r="H4952" s="4" t="s">
        <v>5745</v>
      </c>
    </row>
    <row r="4953" spans="1:8">
      <c r="A4953" s="4">
        <v>6243</v>
      </c>
      <c r="B4953" s="4">
        <v>-3.8422670000000001</v>
      </c>
      <c r="C4953" s="4">
        <v>-0.42952800000000002</v>
      </c>
      <c r="D4953" s="4">
        <v>-2.150112</v>
      </c>
      <c r="E4953" s="4">
        <v>-0.41015000000000001</v>
      </c>
      <c r="F4953" s="4">
        <v>-0.92361700000000002</v>
      </c>
      <c r="G4953" s="4">
        <v>-5.3764250000000002</v>
      </c>
      <c r="H4953" s="4" t="s">
        <v>5746</v>
      </c>
    </row>
    <row r="4954" spans="1:8">
      <c r="A4954" s="4">
        <v>6244</v>
      </c>
      <c r="B4954" s="4">
        <v>-1.5123660000000001</v>
      </c>
      <c r="C4954" s="4">
        <v>2.2291759999999998</v>
      </c>
      <c r="D4954" s="4">
        <v>-1.175945</v>
      </c>
      <c r="E4954" s="4">
        <v>0.62549900000000003</v>
      </c>
      <c r="F4954" s="4">
        <v>-0.92701</v>
      </c>
      <c r="G4954" s="4">
        <v>-0.37241200000000002</v>
      </c>
      <c r="H4954" s="4" t="s">
        <v>5747</v>
      </c>
    </row>
    <row r="4955" spans="1:8">
      <c r="A4955" s="4">
        <v>6245</v>
      </c>
      <c r="B4955" s="4">
        <v>-1.9282410000000001</v>
      </c>
      <c r="C4955" s="4">
        <v>0.90932800000000003</v>
      </c>
      <c r="D4955" s="4">
        <v>1.066838</v>
      </c>
      <c r="E4955" s="4">
        <v>-1.057528</v>
      </c>
      <c r="F4955" s="4">
        <v>0.35764400000000002</v>
      </c>
      <c r="G4955" s="4">
        <v>-0.17117499999999999</v>
      </c>
      <c r="H4955" s="4" t="s">
        <v>5748</v>
      </c>
    </row>
    <row r="4956" spans="1:8">
      <c r="A4956" s="4">
        <v>6248</v>
      </c>
      <c r="B4956" s="4">
        <v>3.750022</v>
      </c>
      <c r="C4956" s="4">
        <v>-2.6642130000000002</v>
      </c>
      <c r="D4956" s="4">
        <v>6.4234340000000003</v>
      </c>
      <c r="E4956" s="4">
        <v>-0.99892099999999995</v>
      </c>
      <c r="F4956" s="4">
        <v>-1.0120070000000001</v>
      </c>
      <c r="G4956" s="4">
        <v>6.3275800000000002</v>
      </c>
      <c r="H4956" s="4" t="s">
        <v>5749</v>
      </c>
    </row>
    <row r="4957" spans="1:8">
      <c r="A4957" s="4">
        <v>6249</v>
      </c>
      <c r="B4957" s="4">
        <v>1.3583510000000001</v>
      </c>
      <c r="C4957" s="4">
        <v>-1.5680730000000001</v>
      </c>
      <c r="D4957" s="4">
        <v>2.8388429999999998</v>
      </c>
      <c r="E4957" s="4">
        <v>-2.7414990000000001</v>
      </c>
      <c r="F4957" s="4">
        <v>-1.185964</v>
      </c>
      <c r="G4957" s="4">
        <v>3.0968800000000001</v>
      </c>
      <c r="H4957" s="4" t="s">
        <v>5750</v>
      </c>
    </row>
    <row r="4958" spans="1:8">
      <c r="A4958" s="4">
        <v>6250</v>
      </c>
      <c r="B4958" s="4">
        <v>-7.2543519999999999</v>
      </c>
      <c r="C4958" s="4">
        <v>-0.99309400000000003</v>
      </c>
      <c r="D4958" s="4">
        <v>-3.1761490000000001</v>
      </c>
      <c r="E4958" s="4">
        <v>4.1149199999999997</v>
      </c>
      <c r="F4958" s="4">
        <v>-2.4889730000000001</v>
      </c>
      <c r="G4958" s="4">
        <v>-4.2556719999999997</v>
      </c>
      <c r="H4958" s="4" t="s">
        <v>5751</v>
      </c>
    </row>
    <row r="4959" spans="1:8">
      <c r="A4959" s="4">
        <v>6251</v>
      </c>
      <c r="B4959" s="4">
        <v>2.4608759999999998</v>
      </c>
      <c r="C4959" s="4">
        <v>7.9587000000000005E-2</v>
      </c>
      <c r="D4959" s="4">
        <v>-1.9814050000000001</v>
      </c>
      <c r="E4959" s="4">
        <v>1.464556</v>
      </c>
      <c r="F4959" s="4">
        <v>-0.58225400000000005</v>
      </c>
      <c r="G4959" s="4">
        <v>-1.7550969999999999</v>
      </c>
      <c r="H4959" s="4" t="s">
        <v>5752</v>
      </c>
    </row>
    <row r="4960" spans="1:8">
      <c r="A4960" s="4">
        <v>6252</v>
      </c>
      <c r="B4960" s="4">
        <v>-0.42135899999999998</v>
      </c>
      <c r="C4960" s="4">
        <v>1.561423</v>
      </c>
      <c r="D4960" s="4">
        <v>2.03416</v>
      </c>
      <c r="E4960" s="4">
        <v>-1.9474739999999999</v>
      </c>
      <c r="F4960" s="4">
        <v>0.80785499999999999</v>
      </c>
      <c r="G4960" s="4">
        <v>3.6594410000000002</v>
      </c>
      <c r="H4960" s="4" t="s">
        <v>5753</v>
      </c>
    </row>
    <row r="4961" spans="1:8">
      <c r="A4961" s="4">
        <v>6253</v>
      </c>
      <c r="B4961" s="4">
        <v>2.0881959999999999</v>
      </c>
      <c r="C4961" s="4">
        <v>-0.365705</v>
      </c>
      <c r="D4961" s="4">
        <v>0.28361399999999998</v>
      </c>
      <c r="E4961" s="4">
        <v>2.5367160000000002</v>
      </c>
      <c r="F4961" s="4">
        <v>1.863478</v>
      </c>
      <c r="G4961" s="4">
        <v>-8.7484000000000006E-2</v>
      </c>
      <c r="H4961" s="4" t="s">
        <v>5754</v>
      </c>
    </row>
    <row r="4962" spans="1:8">
      <c r="A4962" s="4">
        <v>6254</v>
      </c>
      <c r="B4962" s="4">
        <v>3.2060960000000001</v>
      </c>
      <c r="C4962" s="4">
        <v>-0.520397</v>
      </c>
      <c r="D4962" s="4">
        <v>-0.43859199999999998</v>
      </c>
      <c r="E4962" s="4">
        <v>2.3340010000000002</v>
      </c>
      <c r="F4962" s="4">
        <v>-0.259413</v>
      </c>
      <c r="G4962" s="4">
        <v>-0.59194800000000003</v>
      </c>
      <c r="H4962" s="4" t="s">
        <v>5755</v>
      </c>
    </row>
    <row r="4963" spans="1:8">
      <c r="A4963" s="4">
        <v>6255</v>
      </c>
      <c r="B4963" s="4">
        <v>0.31298599999999999</v>
      </c>
      <c r="C4963" s="4">
        <v>-0.34076200000000001</v>
      </c>
      <c r="D4963" s="4">
        <v>1.6299669999999999</v>
      </c>
      <c r="E4963" s="4">
        <v>-3.3374540000000001</v>
      </c>
      <c r="F4963" s="4">
        <v>-1.9891840000000001</v>
      </c>
      <c r="G4963" s="4">
        <v>3.0496970000000001</v>
      </c>
      <c r="H4963" s="4" t="s">
        <v>5756</v>
      </c>
    </row>
    <row r="4964" spans="1:8">
      <c r="A4964" s="4">
        <v>6256</v>
      </c>
      <c r="B4964" s="4">
        <v>-0.40260000000000001</v>
      </c>
      <c r="C4964" s="4">
        <v>-0.93644400000000005</v>
      </c>
      <c r="D4964" s="4">
        <v>-0.13287199999999999</v>
      </c>
      <c r="E4964" s="4">
        <v>2.4459770000000001</v>
      </c>
      <c r="F4964" s="4">
        <v>0.98391499999999998</v>
      </c>
      <c r="G4964" s="4">
        <v>-0.128777</v>
      </c>
      <c r="H4964" s="4" t="s">
        <v>5757</v>
      </c>
    </row>
    <row r="4965" spans="1:8">
      <c r="A4965" s="4">
        <v>6257</v>
      </c>
      <c r="B4965" s="4">
        <v>-1.7054800000000001</v>
      </c>
      <c r="C4965" s="4">
        <v>0.440639</v>
      </c>
      <c r="D4965" s="4">
        <v>-2.1470280000000002</v>
      </c>
      <c r="E4965" s="4">
        <v>3.9813200000000002</v>
      </c>
      <c r="F4965" s="4">
        <v>0.35311100000000001</v>
      </c>
      <c r="G4965" s="4">
        <v>-0.195662</v>
      </c>
      <c r="H4965" s="4" t="s">
        <v>5758</v>
      </c>
    </row>
    <row r="4966" spans="1:8">
      <c r="A4966" s="4">
        <v>6258</v>
      </c>
      <c r="B4966" s="4">
        <v>2.4614940000000001</v>
      </c>
      <c r="C4966" s="4">
        <v>-2.0003009999999999</v>
      </c>
      <c r="D4966" s="4">
        <v>4.7801020000000003</v>
      </c>
      <c r="E4966" s="4">
        <v>0.389048</v>
      </c>
      <c r="F4966" s="4">
        <v>-0.78548200000000001</v>
      </c>
      <c r="G4966" s="4">
        <v>3.9055369999999998</v>
      </c>
      <c r="H4966" s="4" t="s">
        <v>5759</v>
      </c>
    </row>
    <row r="4967" spans="1:8">
      <c r="A4967" s="4">
        <v>6259</v>
      </c>
      <c r="B4967" s="4">
        <v>-0.82475299999999996</v>
      </c>
      <c r="C4967" s="4">
        <v>-1.672193</v>
      </c>
      <c r="D4967" s="4">
        <v>4.7162300000000004</v>
      </c>
      <c r="E4967" s="4">
        <v>-5.0853590000000004</v>
      </c>
      <c r="F4967" s="4">
        <v>-1.756761</v>
      </c>
      <c r="G4967" s="4">
        <v>3.4467979999999998</v>
      </c>
      <c r="H4967" s="4" t="s">
        <v>5760</v>
      </c>
    </row>
    <row r="4968" spans="1:8">
      <c r="A4968" s="4">
        <v>6260</v>
      </c>
      <c r="B4968" s="4">
        <v>3.6328740000000002</v>
      </c>
      <c r="C4968" s="4">
        <v>-1.1583079999999999</v>
      </c>
      <c r="D4968" s="4">
        <v>6.1254</v>
      </c>
      <c r="E4968" s="4">
        <v>-5.1256399999999998</v>
      </c>
      <c r="F4968" s="4">
        <v>-1.645073</v>
      </c>
      <c r="G4968" s="4">
        <v>4.1143640000000001</v>
      </c>
      <c r="H4968" s="4" t="s">
        <v>5761</v>
      </c>
    </row>
    <row r="4969" spans="1:8">
      <c r="A4969" s="4">
        <v>6261</v>
      </c>
      <c r="B4969" s="4">
        <v>2.1347529999999999</v>
      </c>
      <c r="C4969" s="4">
        <v>-2.6084610000000001</v>
      </c>
      <c r="D4969" s="4">
        <v>6.5552260000000002</v>
      </c>
      <c r="E4969" s="4">
        <v>-3.3184019999999999</v>
      </c>
      <c r="F4969" s="4">
        <v>-1.091995</v>
      </c>
      <c r="G4969" s="4">
        <v>4.471743</v>
      </c>
      <c r="H4969" s="4" t="s">
        <v>5762</v>
      </c>
    </row>
    <row r="4970" spans="1:8">
      <c r="A4970" s="4">
        <v>6262</v>
      </c>
      <c r="B4970" s="4">
        <v>-6.6743290000000002</v>
      </c>
      <c r="C4970" s="4">
        <v>-0.83164099999999996</v>
      </c>
      <c r="D4970" s="4">
        <v>1.767266</v>
      </c>
      <c r="E4970" s="4">
        <v>-3.6274829999999998</v>
      </c>
      <c r="F4970" s="4">
        <v>-7.0100000000000002E-4</v>
      </c>
      <c r="G4970" s="4">
        <v>0.98383600000000004</v>
      </c>
      <c r="H4970" s="4" t="s">
        <v>5763</v>
      </c>
    </row>
    <row r="4971" spans="1:8">
      <c r="A4971" s="4">
        <v>6263</v>
      </c>
      <c r="B4971" s="4">
        <v>0.23435700000000001</v>
      </c>
      <c r="C4971" s="4">
        <v>3.6648E-2</v>
      </c>
      <c r="D4971" s="4">
        <v>-0.36165799999999998</v>
      </c>
      <c r="E4971" s="4">
        <v>-0.31523299999999999</v>
      </c>
      <c r="F4971" s="4">
        <v>0.30580400000000002</v>
      </c>
      <c r="G4971" s="4">
        <v>0.14544000000000001</v>
      </c>
      <c r="H4971" s="4" t="s">
        <v>5764</v>
      </c>
    </row>
    <row r="4972" spans="1:8">
      <c r="A4972" s="4">
        <v>6264</v>
      </c>
      <c r="B4972" s="4">
        <v>-0.52481199999999995</v>
      </c>
      <c r="C4972" s="4">
        <v>3.7976999999999997E-2</v>
      </c>
      <c r="D4972" s="4">
        <v>0.16320200000000001</v>
      </c>
      <c r="E4972" s="4">
        <v>0.247754</v>
      </c>
      <c r="F4972" s="4">
        <v>-1.266513</v>
      </c>
      <c r="G4972" s="4">
        <v>1.5045230000000001</v>
      </c>
      <c r="H4972" s="4" t="s">
        <v>5765</v>
      </c>
    </row>
    <row r="4973" spans="1:8">
      <c r="A4973" s="4">
        <v>6265</v>
      </c>
      <c r="B4973" s="4">
        <v>-1.533107</v>
      </c>
      <c r="C4973" s="4">
        <v>0.88716499999999998</v>
      </c>
      <c r="D4973" s="4">
        <v>-0.59316999999999998</v>
      </c>
      <c r="E4973" s="4">
        <v>-0.39664700000000003</v>
      </c>
      <c r="F4973" s="4">
        <v>1.4589570000000001</v>
      </c>
      <c r="G4973" s="4">
        <v>1.2476</v>
      </c>
      <c r="H4973" s="4" t="s">
        <v>5766</v>
      </c>
    </row>
    <row r="4974" spans="1:8">
      <c r="A4974" s="4">
        <v>6266</v>
      </c>
      <c r="B4974" s="4">
        <v>6.6532999999999995E-2</v>
      </c>
      <c r="C4974" s="4">
        <v>-0.38089200000000001</v>
      </c>
      <c r="D4974" s="4">
        <v>4.3804150000000002</v>
      </c>
      <c r="E4974" s="4">
        <v>-3.771188</v>
      </c>
      <c r="F4974" s="4">
        <v>-0.63700000000000001</v>
      </c>
      <c r="G4974" s="4">
        <v>3.4426749999999999</v>
      </c>
      <c r="H4974" s="4" t="s">
        <v>5767</v>
      </c>
    </row>
    <row r="4975" spans="1:8">
      <c r="A4975" s="4">
        <v>6267</v>
      </c>
      <c r="B4975" s="4">
        <v>1.264775</v>
      </c>
      <c r="C4975" s="4">
        <v>-0.10897900000000001</v>
      </c>
      <c r="D4975" s="4">
        <v>0.793736</v>
      </c>
      <c r="E4975" s="4">
        <v>0.21030699999999999</v>
      </c>
      <c r="F4975" s="4">
        <v>0.357074</v>
      </c>
      <c r="G4975" s="4">
        <v>2.1341039999999998</v>
      </c>
      <c r="H4975" s="4" t="s">
        <v>5768</v>
      </c>
    </row>
    <row r="4976" spans="1:8">
      <c r="A4976" s="4">
        <v>6268</v>
      </c>
      <c r="B4976" s="4">
        <v>-0.67210599999999998</v>
      </c>
      <c r="C4976" s="4">
        <v>-0.18142800000000001</v>
      </c>
      <c r="D4976" s="4">
        <v>-4.3025330000000004</v>
      </c>
      <c r="E4976" s="4">
        <v>-0.82157199999999997</v>
      </c>
      <c r="F4976" s="4">
        <v>2.0009600000000001</v>
      </c>
      <c r="G4976" s="4">
        <v>-3.718804</v>
      </c>
      <c r="H4976" s="4" t="s">
        <v>5769</v>
      </c>
    </row>
    <row r="4977" spans="1:8">
      <c r="A4977" s="4">
        <v>6269</v>
      </c>
      <c r="B4977" s="4">
        <v>-3.161991</v>
      </c>
      <c r="C4977" s="4">
        <v>0.46457300000000001</v>
      </c>
      <c r="D4977" s="4">
        <v>0.67038399999999998</v>
      </c>
      <c r="E4977" s="4">
        <v>-1.2884340000000001</v>
      </c>
      <c r="F4977" s="4">
        <v>1.6279999999999999E-2</v>
      </c>
      <c r="G4977" s="4">
        <v>0.11719599999999999</v>
      </c>
      <c r="H4977" s="4" t="s">
        <v>5770</v>
      </c>
    </row>
    <row r="4978" spans="1:8">
      <c r="A4978" s="4">
        <v>6270</v>
      </c>
      <c r="B4978" s="4">
        <v>5.2103979999999996</v>
      </c>
      <c r="C4978" s="4">
        <v>-2.266797</v>
      </c>
      <c r="D4978" s="4">
        <v>-2.8638789999999998</v>
      </c>
      <c r="E4978" s="4">
        <v>6.5275740000000004</v>
      </c>
      <c r="F4978" s="4">
        <v>4.0798519999999998</v>
      </c>
      <c r="G4978" s="4">
        <v>-6.573906</v>
      </c>
      <c r="H4978" s="4" t="s">
        <v>5771</v>
      </c>
    </row>
    <row r="4979" spans="1:8">
      <c r="A4979" s="4">
        <v>6271</v>
      </c>
      <c r="B4979" s="4">
        <v>0.83295399999999997</v>
      </c>
      <c r="C4979" s="4">
        <v>0.94661600000000001</v>
      </c>
      <c r="D4979" s="4">
        <v>-3.128736</v>
      </c>
      <c r="E4979" s="4">
        <v>1.95089</v>
      </c>
      <c r="F4979" s="4">
        <v>0.37486799999999998</v>
      </c>
      <c r="G4979" s="4">
        <v>-1.8039940000000001</v>
      </c>
      <c r="H4979" s="4" t="s">
        <v>5772</v>
      </c>
    </row>
    <row r="4980" spans="1:8">
      <c r="A4980" s="4">
        <v>6272</v>
      </c>
      <c r="B4980" s="4">
        <v>5.5921269999999996</v>
      </c>
      <c r="C4980" s="4">
        <v>-2.7149999999999999</v>
      </c>
      <c r="D4980" s="4">
        <v>-2.6346419999999999</v>
      </c>
      <c r="E4980" s="4">
        <v>3.5326200000000001</v>
      </c>
      <c r="F4980" s="4">
        <v>1.0647819999999999</v>
      </c>
      <c r="G4980" s="4">
        <v>-5.0847069999999999</v>
      </c>
      <c r="H4980" s="4" t="s">
        <v>5773</v>
      </c>
    </row>
    <row r="4981" spans="1:8">
      <c r="A4981" s="4">
        <v>6273</v>
      </c>
      <c r="B4981" s="4">
        <v>-3.2752999999999997E-2</v>
      </c>
      <c r="C4981" s="4">
        <v>2.1743649999999999</v>
      </c>
      <c r="D4981" s="4">
        <v>1.247395</v>
      </c>
      <c r="E4981" s="4">
        <v>-5.4474000000000002E-2</v>
      </c>
      <c r="F4981" s="4">
        <v>9.8688999999999999E-2</v>
      </c>
      <c r="G4981" s="4">
        <v>2.3769640000000001</v>
      </c>
      <c r="H4981" s="4" t="s">
        <v>5774</v>
      </c>
    </row>
    <row r="4982" spans="1:8">
      <c r="A4982" s="4">
        <v>6274</v>
      </c>
      <c r="B4982" s="4">
        <v>-1.901961</v>
      </c>
      <c r="C4982" s="4">
        <v>1.228604</v>
      </c>
      <c r="D4982" s="4">
        <v>-0.87606799999999996</v>
      </c>
      <c r="E4982" s="4">
        <v>-1.610144</v>
      </c>
      <c r="F4982" s="4">
        <v>-0.53065700000000005</v>
      </c>
      <c r="G4982" s="4">
        <v>0.202213</v>
      </c>
      <c r="H4982" s="4" t="s">
        <v>5775</v>
      </c>
    </row>
    <row r="4983" spans="1:8">
      <c r="A4983" s="4">
        <v>6275</v>
      </c>
      <c r="B4983" s="4">
        <v>5.3483739999999997</v>
      </c>
      <c r="C4983" s="4">
        <v>-0.70825899999999997</v>
      </c>
      <c r="D4983" s="4">
        <v>2.048108</v>
      </c>
      <c r="E4983" s="4">
        <v>3.0635859999999999</v>
      </c>
      <c r="F4983" s="4">
        <v>1.268019</v>
      </c>
      <c r="G4983" s="4">
        <v>1.034476</v>
      </c>
      <c r="H4983" s="4" t="s">
        <v>5776</v>
      </c>
    </row>
    <row r="4984" spans="1:8">
      <c r="A4984" s="4">
        <v>6276</v>
      </c>
      <c r="B4984" s="4">
        <v>-1.3921539999999999</v>
      </c>
      <c r="C4984" s="4">
        <v>-0.23746700000000001</v>
      </c>
      <c r="D4984" s="4">
        <v>-3.490208</v>
      </c>
      <c r="E4984" s="4">
        <v>-0.78358099999999997</v>
      </c>
      <c r="F4984" s="4">
        <v>-0.53647900000000004</v>
      </c>
      <c r="G4984" s="4">
        <v>-3.143885</v>
      </c>
      <c r="H4984" s="4" t="s">
        <v>5777</v>
      </c>
    </row>
    <row r="4985" spans="1:8">
      <c r="A4985" s="4">
        <v>6277</v>
      </c>
      <c r="B4985" s="4">
        <v>-4.1604939999999999</v>
      </c>
      <c r="C4985" s="4">
        <v>-2.1048740000000001</v>
      </c>
      <c r="D4985" s="4">
        <v>-0.45680799999999999</v>
      </c>
      <c r="E4985" s="4">
        <v>-1.0408980000000001</v>
      </c>
      <c r="F4985" s="4">
        <v>0.16403300000000001</v>
      </c>
      <c r="G4985" s="4">
        <v>-2.8071169999999999</v>
      </c>
      <c r="H4985" s="4" t="s">
        <v>5778</v>
      </c>
    </row>
    <row r="4986" spans="1:8">
      <c r="A4986" s="4">
        <v>6278</v>
      </c>
      <c r="B4986" s="4">
        <v>-0.28128300000000001</v>
      </c>
      <c r="C4986" s="4">
        <v>1.680126</v>
      </c>
      <c r="D4986" s="4">
        <v>-0.62648999999999999</v>
      </c>
      <c r="E4986" s="4">
        <v>1.159537</v>
      </c>
      <c r="F4986" s="4">
        <v>1.035914</v>
      </c>
      <c r="G4986" s="4">
        <v>-1.4010149999999999</v>
      </c>
      <c r="H4986" s="4" t="s">
        <v>5779</v>
      </c>
    </row>
    <row r="4987" spans="1:8">
      <c r="A4987" s="4">
        <v>6279</v>
      </c>
      <c r="B4987" s="4">
        <v>-1.8838250000000001</v>
      </c>
      <c r="C4987" s="4">
        <v>1.402212</v>
      </c>
      <c r="D4987" s="4">
        <v>0.56720400000000004</v>
      </c>
      <c r="E4987" s="4">
        <v>-1.519862</v>
      </c>
      <c r="F4987" s="4">
        <v>-1.0192030000000001</v>
      </c>
      <c r="G4987" s="4">
        <v>0.47165899999999999</v>
      </c>
      <c r="H4987" s="4" t="s">
        <v>5780</v>
      </c>
    </row>
    <row r="4988" spans="1:8">
      <c r="A4988" s="4">
        <v>6280</v>
      </c>
      <c r="B4988" s="4">
        <v>2.8996999999999998E-2</v>
      </c>
      <c r="C4988" s="4">
        <v>0.30294399999999999</v>
      </c>
      <c r="D4988" s="4">
        <v>-1.298014</v>
      </c>
      <c r="E4988" s="4">
        <v>1.4292</v>
      </c>
      <c r="F4988" s="4">
        <v>-2.6440000000000001E-3</v>
      </c>
      <c r="G4988" s="4">
        <v>-1.482326</v>
      </c>
      <c r="H4988" s="4" t="s">
        <v>5781</v>
      </c>
    </row>
    <row r="4989" spans="1:8">
      <c r="A4989" s="4">
        <v>6281</v>
      </c>
      <c r="B4989" s="4">
        <v>-1.0230999999999999</v>
      </c>
      <c r="C4989" s="4">
        <v>-8.8167999999999996E-2</v>
      </c>
      <c r="D4989" s="4">
        <v>-1.01007</v>
      </c>
      <c r="E4989" s="4">
        <v>4.555364</v>
      </c>
      <c r="F4989" s="4">
        <v>1.1893290000000001</v>
      </c>
      <c r="G4989" s="4">
        <v>-3.240389</v>
      </c>
      <c r="H4989" s="4" t="s">
        <v>5782</v>
      </c>
    </row>
    <row r="4990" spans="1:8">
      <c r="A4990" s="4">
        <v>6282</v>
      </c>
      <c r="B4990" s="4">
        <v>-2.596597</v>
      </c>
      <c r="C4990" s="4">
        <v>0.35527500000000001</v>
      </c>
      <c r="D4990" s="4">
        <v>0.429539</v>
      </c>
      <c r="E4990" s="4">
        <v>-1.0712429999999999</v>
      </c>
      <c r="F4990" s="4">
        <v>-1.1608909999999999</v>
      </c>
      <c r="G4990" s="4">
        <v>0.57248699999999997</v>
      </c>
      <c r="H4990" s="4" t="s">
        <v>5783</v>
      </c>
    </row>
    <row r="4991" spans="1:8">
      <c r="A4991" s="4">
        <v>6283</v>
      </c>
      <c r="B4991" s="4">
        <v>-5.5559989999999999</v>
      </c>
      <c r="C4991" s="4">
        <v>1.3452219999999999</v>
      </c>
      <c r="D4991" s="4">
        <v>0.42535499999999998</v>
      </c>
      <c r="E4991" s="4">
        <v>-3.4679099999999998</v>
      </c>
      <c r="F4991" s="4">
        <v>-1.266832</v>
      </c>
      <c r="G4991" s="4">
        <v>0.370114</v>
      </c>
      <c r="H4991" s="4" t="s">
        <v>5784</v>
      </c>
    </row>
    <row r="4992" spans="1:8">
      <c r="A4992" s="4">
        <v>6284</v>
      </c>
      <c r="B4992" s="4">
        <v>-2.770724</v>
      </c>
      <c r="C4992" s="4">
        <v>0.48693199999999998</v>
      </c>
      <c r="D4992" s="4">
        <v>-1.7023699999999999</v>
      </c>
      <c r="E4992" s="4">
        <v>-3.2518999999999999E-2</v>
      </c>
      <c r="F4992" s="4">
        <v>-0.112632</v>
      </c>
      <c r="G4992" s="4">
        <v>-3.54711</v>
      </c>
      <c r="H4992" s="4" t="s">
        <v>5785</v>
      </c>
    </row>
    <row r="4993" spans="1:8">
      <c r="A4993" s="4">
        <v>6285</v>
      </c>
      <c r="B4993" s="4">
        <v>-0.77847500000000003</v>
      </c>
      <c r="C4993" s="4">
        <v>0.41206599999999999</v>
      </c>
      <c r="D4993" s="4">
        <v>0.418128</v>
      </c>
      <c r="E4993" s="4">
        <v>-1.9294480000000001</v>
      </c>
      <c r="F4993" s="4">
        <v>0.431641</v>
      </c>
      <c r="G4993" s="4">
        <v>0.56991099999999995</v>
      </c>
      <c r="H4993" s="4" t="s">
        <v>5786</v>
      </c>
    </row>
    <row r="4994" spans="1:8">
      <c r="A4994" s="4">
        <v>6286</v>
      </c>
      <c r="B4994" s="4">
        <v>-0.47507500000000003</v>
      </c>
      <c r="C4994" s="4">
        <v>0.253664</v>
      </c>
      <c r="D4994" s="4">
        <v>-2.2098019999999998</v>
      </c>
      <c r="E4994" s="4">
        <v>-0.81345800000000001</v>
      </c>
      <c r="F4994" s="4">
        <v>-0.74521099999999996</v>
      </c>
      <c r="G4994" s="4">
        <v>-0.83723700000000001</v>
      </c>
      <c r="H4994" s="4" t="s">
        <v>5787</v>
      </c>
    </row>
    <row r="4995" spans="1:8">
      <c r="A4995" s="4" t="s">
        <v>5788</v>
      </c>
      <c r="B4995" s="4">
        <v>-7.5452690000000002</v>
      </c>
      <c r="C4995" s="4">
        <v>1.1298000000000001E-2</v>
      </c>
      <c r="D4995" s="4">
        <v>0.70091000000000003</v>
      </c>
      <c r="E4995" s="4">
        <v>-4.4507820000000002</v>
      </c>
      <c r="F4995" s="4">
        <v>3.2298E-2</v>
      </c>
      <c r="G4995" s="4">
        <v>3.999511</v>
      </c>
      <c r="H4995" s="4" t="s">
        <v>5789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1:B4995"/>
  <sheetViews>
    <sheetView workbookViewId="0">
      <selection activeCell="B2" sqref="B2"/>
    </sheetView>
  </sheetViews>
  <sheetFormatPr defaultRowHeight="15.75"/>
  <sheetData>
    <row r="1" spans="1:2" s="4" customFormat="1">
      <c r="A1" s="4" t="s">
        <v>449</v>
      </c>
      <c r="B1" s="4" t="s">
        <v>5793</v>
      </c>
    </row>
    <row r="2" spans="1:2">
      <c r="A2">
        <v>1</v>
      </c>
      <c r="B2">
        <v>1401</v>
      </c>
    </row>
    <row r="3" spans="1:2">
      <c r="A3">
        <v>2</v>
      </c>
      <c r="B3">
        <v>1405</v>
      </c>
    </row>
    <row r="4" spans="1:2">
      <c r="A4">
        <v>3</v>
      </c>
      <c r="B4">
        <v>527</v>
      </c>
    </row>
    <row r="5" spans="1:2">
      <c r="A5">
        <v>4</v>
      </c>
      <c r="B5">
        <v>325</v>
      </c>
    </row>
    <row r="6" spans="1:2">
      <c r="A6">
        <v>5</v>
      </c>
      <c r="B6">
        <v>852</v>
      </c>
    </row>
    <row r="7" spans="1:2">
      <c r="A7">
        <v>7</v>
      </c>
      <c r="B7">
        <v>1409</v>
      </c>
    </row>
    <row r="8" spans="1:2">
      <c r="A8">
        <v>8</v>
      </c>
      <c r="B8">
        <v>4009</v>
      </c>
    </row>
    <row r="9" spans="1:2">
      <c r="A9">
        <v>9</v>
      </c>
      <c r="B9">
        <v>667</v>
      </c>
    </row>
    <row r="10" spans="1:2">
      <c r="A10">
        <v>10</v>
      </c>
      <c r="B10">
        <v>489</v>
      </c>
    </row>
    <row r="11" spans="1:2">
      <c r="A11">
        <v>11</v>
      </c>
      <c r="B11">
        <v>3591</v>
      </c>
    </row>
    <row r="12" spans="1:2">
      <c r="A12">
        <v>13</v>
      </c>
      <c r="B12">
        <v>1516</v>
      </c>
    </row>
    <row r="13" spans="1:2">
      <c r="A13">
        <v>14</v>
      </c>
      <c r="B13">
        <v>2285</v>
      </c>
    </row>
    <row r="14" spans="1:2">
      <c r="A14">
        <v>15</v>
      </c>
      <c r="B14">
        <v>880</v>
      </c>
    </row>
    <row r="15" spans="1:2">
      <c r="A15">
        <v>16</v>
      </c>
      <c r="B15">
        <v>853</v>
      </c>
    </row>
    <row r="16" spans="1:2">
      <c r="A16">
        <v>17</v>
      </c>
      <c r="B16">
        <v>625</v>
      </c>
    </row>
    <row r="17" spans="1:2">
      <c r="A17">
        <v>18</v>
      </c>
      <c r="B17">
        <v>1086</v>
      </c>
    </row>
    <row r="18" spans="1:2">
      <c r="A18">
        <v>20</v>
      </c>
      <c r="B18">
        <v>913</v>
      </c>
    </row>
    <row r="19" spans="1:2">
      <c r="A19">
        <v>21</v>
      </c>
      <c r="B19">
        <v>431</v>
      </c>
    </row>
    <row r="20" spans="1:2">
      <c r="A20">
        <v>22</v>
      </c>
      <c r="B20">
        <v>1941</v>
      </c>
    </row>
    <row r="21" spans="1:2">
      <c r="A21">
        <v>23</v>
      </c>
      <c r="B21">
        <v>951</v>
      </c>
    </row>
    <row r="22" spans="1:2">
      <c r="A22">
        <v>24</v>
      </c>
      <c r="B22">
        <v>267</v>
      </c>
    </row>
    <row r="23" spans="1:2">
      <c r="A23">
        <v>25</v>
      </c>
      <c r="B23">
        <v>293</v>
      </c>
    </row>
    <row r="24" spans="1:2">
      <c r="A24">
        <v>27</v>
      </c>
      <c r="B24">
        <v>352</v>
      </c>
    </row>
    <row r="25" spans="1:2">
      <c r="A25">
        <v>28</v>
      </c>
      <c r="B25">
        <v>1465</v>
      </c>
    </row>
    <row r="26" spans="1:2">
      <c r="A26">
        <v>29</v>
      </c>
      <c r="B26">
        <v>737</v>
      </c>
    </row>
    <row r="27" spans="1:2">
      <c r="A27">
        <v>30</v>
      </c>
      <c r="B27">
        <v>2104</v>
      </c>
    </row>
    <row r="28" spans="1:2">
      <c r="A28">
        <v>32</v>
      </c>
      <c r="B28">
        <v>774</v>
      </c>
    </row>
    <row r="29" spans="1:2">
      <c r="A29">
        <v>33</v>
      </c>
      <c r="B29">
        <v>429</v>
      </c>
    </row>
    <row r="30" spans="1:2">
      <c r="A30">
        <v>36</v>
      </c>
      <c r="B30">
        <v>464</v>
      </c>
    </row>
    <row r="31" spans="1:2">
      <c r="A31">
        <v>38</v>
      </c>
      <c r="B31">
        <v>1460</v>
      </c>
    </row>
    <row r="32" spans="1:2">
      <c r="A32">
        <v>41</v>
      </c>
      <c r="B32">
        <v>1765</v>
      </c>
    </row>
    <row r="33" spans="1:2">
      <c r="A33">
        <v>42</v>
      </c>
      <c r="B33">
        <v>2563</v>
      </c>
    </row>
    <row r="34" spans="1:2">
      <c r="A34">
        <v>43</v>
      </c>
      <c r="B34">
        <v>1540</v>
      </c>
    </row>
    <row r="35" spans="1:2">
      <c r="A35">
        <v>44</v>
      </c>
      <c r="B35">
        <v>2336</v>
      </c>
    </row>
    <row r="36" spans="1:2">
      <c r="A36">
        <v>45</v>
      </c>
      <c r="B36">
        <v>2066</v>
      </c>
    </row>
    <row r="37" spans="1:2">
      <c r="A37">
        <v>50</v>
      </c>
      <c r="B37">
        <v>766</v>
      </c>
    </row>
    <row r="38" spans="1:2">
      <c r="A38">
        <v>51</v>
      </c>
      <c r="B38">
        <v>3086</v>
      </c>
    </row>
    <row r="39" spans="1:2">
      <c r="A39">
        <v>52</v>
      </c>
      <c r="B39">
        <v>648</v>
      </c>
    </row>
    <row r="40" spans="1:2">
      <c r="A40">
        <v>56</v>
      </c>
      <c r="B40">
        <v>3268</v>
      </c>
    </row>
    <row r="41" spans="1:2">
      <c r="A41">
        <v>58</v>
      </c>
      <c r="B41">
        <v>760</v>
      </c>
    </row>
    <row r="42" spans="1:2">
      <c r="A42">
        <v>59</v>
      </c>
      <c r="B42">
        <v>2462</v>
      </c>
    </row>
    <row r="43" spans="1:2">
      <c r="A43">
        <v>61</v>
      </c>
      <c r="B43">
        <v>938</v>
      </c>
    </row>
    <row r="44" spans="1:2">
      <c r="A44">
        <v>62</v>
      </c>
      <c r="B44">
        <v>2012</v>
      </c>
    </row>
    <row r="45" spans="1:2">
      <c r="A45">
        <v>63</v>
      </c>
      <c r="B45">
        <v>808</v>
      </c>
    </row>
    <row r="46" spans="1:2">
      <c r="A46">
        <v>67</v>
      </c>
      <c r="B46">
        <v>816</v>
      </c>
    </row>
    <row r="47" spans="1:2">
      <c r="A47">
        <v>68</v>
      </c>
      <c r="B47">
        <v>391</v>
      </c>
    </row>
    <row r="48" spans="1:2">
      <c r="A48">
        <v>76</v>
      </c>
      <c r="B48">
        <v>735</v>
      </c>
    </row>
    <row r="49" spans="1:2">
      <c r="A49">
        <v>78</v>
      </c>
      <c r="B49">
        <v>1378</v>
      </c>
    </row>
    <row r="50" spans="1:2">
      <c r="A50">
        <v>79</v>
      </c>
      <c r="B50">
        <v>767</v>
      </c>
    </row>
    <row r="51" spans="1:2">
      <c r="A51">
        <v>85</v>
      </c>
      <c r="B51">
        <v>2617</v>
      </c>
    </row>
    <row r="52" spans="1:2">
      <c r="A52">
        <v>87</v>
      </c>
      <c r="B52">
        <v>1007</v>
      </c>
    </row>
    <row r="53" spans="1:2">
      <c r="A53">
        <v>90</v>
      </c>
      <c r="B53">
        <v>410</v>
      </c>
    </row>
    <row r="54" spans="1:2">
      <c r="A54">
        <v>94</v>
      </c>
      <c r="B54">
        <v>124</v>
      </c>
    </row>
    <row r="55" spans="1:2">
      <c r="A55">
        <v>99</v>
      </c>
      <c r="B55">
        <v>2494</v>
      </c>
    </row>
    <row r="56" spans="1:2">
      <c r="A56">
        <v>104</v>
      </c>
      <c r="B56">
        <v>1173</v>
      </c>
    </row>
    <row r="57" spans="1:2">
      <c r="A57">
        <v>105</v>
      </c>
      <c r="B57">
        <v>1198</v>
      </c>
    </row>
    <row r="58" spans="1:2">
      <c r="A58">
        <v>106</v>
      </c>
      <c r="B58">
        <v>406</v>
      </c>
    </row>
    <row r="59" spans="1:2">
      <c r="A59">
        <v>110</v>
      </c>
      <c r="B59">
        <v>746</v>
      </c>
    </row>
    <row r="60" spans="1:2">
      <c r="A60">
        <v>112</v>
      </c>
      <c r="B60">
        <v>479</v>
      </c>
    </row>
    <row r="61" spans="1:2">
      <c r="A61">
        <v>181</v>
      </c>
      <c r="B61">
        <v>848</v>
      </c>
    </row>
    <row r="62" spans="1:2">
      <c r="A62">
        <v>184</v>
      </c>
      <c r="B62">
        <v>1469</v>
      </c>
    </row>
    <row r="63" spans="1:2">
      <c r="A63">
        <v>185</v>
      </c>
      <c r="B63">
        <v>2202</v>
      </c>
    </row>
    <row r="64" spans="1:2">
      <c r="A64">
        <v>186</v>
      </c>
      <c r="B64">
        <v>2035</v>
      </c>
    </row>
    <row r="65" spans="1:2">
      <c r="A65">
        <v>187</v>
      </c>
      <c r="B65">
        <v>1076</v>
      </c>
    </row>
    <row r="66" spans="1:2">
      <c r="A66">
        <v>188</v>
      </c>
      <c r="B66">
        <v>1795</v>
      </c>
    </row>
    <row r="67" spans="1:2">
      <c r="A67">
        <v>189</v>
      </c>
      <c r="B67">
        <v>754</v>
      </c>
    </row>
    <row r="68" spans="1:2">
      <c r="A68">
        <v>190</v>
      </c>
      <c r="B68">
        <v>1928</v>
      </c>
    </row>
    <row r="69" spans="1:2">
      <c r="A69">
        <v>191</v>
      </c>
      <c r="B69">
        <v>962</v>
      </c>
    </row>
    <row r="70" spans="1:2">
      <c r="A70">
        <v>192</v>
      </c>
      <c r="B70">
        <v>1682</v>
      </c>
    </row>
    <row r="71" spans="1:2">
      <c r="A71">
        <v>193</v>
      </c>
      <c r="B71">
        <v>2377</v>
      </c>
    </row>
    <row r="72" spans="1:2">
      <c r="A72">
        <v>194</v>
      </c>
      <c r="B72">
        <v>2100</v>
      </c>
    </row>
    <row r="73" spans="1:2">
      <c r="A73">
        <v>195</v>
      </c>
      <c r="B73">
        <v>979</v>
      </c>
    </row>
    <row r="74" spans="1:2">
      <c r="A74">
        <v>196</v>
      </c>
      <c r="B74">
        <v>830</v>
      </c>
    </row>
    <row r="75" spans="1:2">
      <c r="A75">
        <v>197</v>
      </c>
      <c r="B75">
        <v>1176</v>
      </c>
    </row>
    <row r="76" spans="1:2">
      <c r="A76">
        <v>198</v>
      </c>
      <c r="B76">
        <v>709</v>
      </c>
    </row>
    <row r="77" spans="1:2">
      <c r="A77">
        <v>199</v>
      </c>
      <c r="B77">
        <v>372</v>
      </c>
    </row>
    <row r="78" spans="1:2">
      <c r="A78">
        <v>200</v>
      </c>
      <c r="B78">
        <v>882</v>
      </c>
    </row>
    <row r="79" spans="1:2">
      <c r="A79">
        <v>206</v>
      </c>
      <c r="B79">
        <v>866</v>
      </c>
    </row>
    <row r="80" spans="1:2">
      <c r="A80">
        <v>207</v>
      </c>
      <c r="B80">
        <v>1653</v>
      </c>
    </row>
    <row r="81" spans="1:2">
      <c r="A81">
        <v>208</v>
      </c>
      <c r="B81">
        <v>1636</v>
      </c>
    </row>
    <row r="82" spans="1:2">
      <c r="A82">
        <v>209</v>
      </c>
      <c r="B82">
        <v>379</v>
      </c>
    </row>
    <row r="83" spans="1:2">
      <c r="A83">
        <v>210</v>
      </c>
      <c r="B83">
        <v>1858</v>
      </c>
    </row>
    <row r="84" spans="1:2">
      <c r="A84">
        <v>212</v>
      </c>
      <c r="B84">
        <v>2067</v>
      </c>
    </row>
    <row r="85" spans="1:2">
      <c r="A85">
        <v>215</v>
      </c>
      <c r="B85">
        <v>904</v>
      </c>
    </row>
    <row r="86" spans="1:2">
      <c r="A86">
        <v>218</v>
      </c>
      <c r="B86">
        <v>1205</v>
      </c>
    </row>
    <row r="87" spans="1:2">
      <c r="A87">
        <v>224</v>
      </c>
      <c r="B87">
        <v>2126</v>
      </c>
    </row>
    <row r="88" spans="1:2">
      <c r="A88">
        <v>227</v>
      </c>
      <c r="B88">
        <v>2421</v>
      </c>
    </row>
    <row r="89" spans="1:2">
      <c r="A89">
        <v>229</v>
      </c>
      <c r="B89">
        <v>884</v>
      </c>
    </row>
    <row r="90" spans="1:2">
      <c r="A90">
        <v>230</v>
      </c>
      <c r="B90">
        <v>1269</v>
      </c>
    </row>
    <row r="91" spans="1:2">
      <c r="A91">
        <v>237</v>
      </c>
      <c r="B91">
        <v>586</v>
      </c>
    </row>
    <row r="92" spans="1:2">
      <c r="A92">
        <v>239</v>
      </c>
      <c r="B92">
        <v>215</v>
      </c>
    </row>
    <row r="93" spans="1:2">
      <c r="A93">
        <v>240</v>
      </c>
      <c r="B93">
        <v>3550</v>
      </c>
    </row>
    <row r="94" spans="1:2">
      <c r="A94">
        <v>241</v>
      </c>
      <c r="B94">
        <v>1738</v>
      </c>
    </row>
    <row r="95" spans="1:2">
      <c r="A95">
        <v>242</v>
      </c>
      <c r="B95">
        <v>1302</v>
      </c>
    </row>
    <row r="96" spans="1:2">
      <c r="A96">
        <v>250</v>
      </c>
      <c r="B96">
        <v>1946</v>
      </c>
    </row>
    <row r="97" spans="1:2">
      <c r="A97">
        <v>251</v>
      </c>
      <c r="B97">
        <v>1897</v>
      </c>
    </row>
    <row r="98" spans="1:2">
      <c r="A98">
        <v>252</v>
      </c>
      <c r="B98">
        <v>1036</v>
      </c>
    </row>
    <row r="99" spans="1:2">
      <c r="A99">
        <v>253</v>
      </c>
      <c r="B99">
        <v>1362</v>
      </c>
    </row>
    <row r="100" spans="1:2">
      <c r="A100">
        <v>256</v>
      </c>
      <c r="B100">
        <v>2336</v>
      </c>
    </row>
    <row r="101" spans="1:2">
      <c r="A101">
        <v>257</v>
      </c>
      <c r="B101">
        <v>2055</v>
      </c>
    </row>
    <row r="102" spans="1:2">
      <c r="A102">
        <v>258</v>
      </c>
      <c r="B102">
        <v>1086</v>
      </c>
    </row>
    <row r="103" spans="1:2">
      <c r="A103">
        <v>259</v>
      </c>
      <c r="B103">
        <v>2364</v>
      </c>
    </row>
    <row r="104" spans="1:2">
      <c r="A104">
        <v>260</v>
      </c>
      <c r="B104">
        <v>254</v>
      </c>
    </row>
    <row r="105" spans="1:2">
      <c r="A105">
        <v>261</v>
      </c>
      <c r="B105">
        <v>3825</v>
      </c>
    </row>
    <row r="106" spans="1:2">
      <c r="A106">
        <v>262</v>
      </c>
      <c r="B106">
        <v>1224</v>
      </c>
    </row>
    <row r="107" spans="1:2">
      <c r="A107">
        <v>263</v>
      </c>
      <c r="B107">
        <v>388</v>
      </c>
    </row>
    <row r="108" spans="1:2">
      <c r="A108">
        <v>264</v>
      </c>
      <c r="B108">
        <v>449</v>
      </c>
    </row>
    <row r="109" spans="1:2">
      <c r="A109">
        <v>266</v>
      </c>
      <c r="B109">
        <v>405</v>
      </c>
    </row>
    <row r="110" spans="1:2">
      <c r="A110">
        <v>267</v>
      </c>
      <c r="B110">
        <v>1569</v>
      </c>
    </row>
    <row r="111" spans="1:2">
      <c r="A111">
        <v>268</v>
      </c>
      <c r="B111">
        <v>1809</v>
      </c>
    </row>
    <row r="112" spans="1:2">
      <c r="A112">
        <v>270</v>
      </c>
      <c r="B112">
        <v>1740</v>
      </c>
    </row>
    <row r="113" spans="1:2">
      <c r="A113">
        <v>272</v>
      </c>
      <c r="B113">
        <v>740</v>
      </c>
    </row>
    <row r="114" spans="1:2">
      <c r="A114">
        <v>273</v>
      </c>
      <c r="B114">
        <v>1421</v>
      </c>
    </row>
    <row r="115" spans="1:2">
      <c r="A115">
        <v>275</v>
      </c>
      <c r="B115">
        <v>1548</v>
      </c>
    </row>
    <row r="116" spans="1:2">
      <c r="A116">
        <v>280</v>
      </c>
      <c r="B116">
        <v>1442</v>
      </c>
    </row>
    <row r="117" spans="1:2">
      <c r="A117">
        <v>281</v>
      </c>
      <c r="B117">
        <v>572</v>
      </c>
    </row>
    <row r="118" spans="1:2">
      <c r="A118">
        <v>282</v>
      </c>
      <c r="B118">
        <v>332</v>
      </c>
    </row>
    <row r="119" spans="1:2">
      <c r="A119">
        <v>283</v>
      </c>
      <c r="B119">
        <v>766</v>
      </c>
    </row>
    <row r="120" spans="1:2">
      <c r="A120">
        <v>284</v>
      </c>
      <c r="B120">
        <v>584</v>
      </c>
    </row>
    <row r="121" spans="1:2">
      <c r="A121">
        <v>285</v>
      </c>
      <c r="B121">
        <v>492</v>
      </c>
    </row>
    <row r="122" spans="1:2">
      <c r="A122">
        <v>295</v>
      </c>
      <c r="B122">
        <v>1409</v>
      </c>
    </row>
    <row r="123" spans="1:2">
      <c r="A123">
        <v>296</v>
      </c>
      <c r="B123">
        <v>882</v>
      </c>
    </row>
    <row r="124" spans="1:2">
      <c r="A124">
        <v>314</v>
      </c>
      <c r="B124">
        <v>429</v>
      </c>
    </row>
    <row r="125" spans="1:2">
      <c r="A125">
        <v>315</v>
      </c>
      <c r="B125">
        <v>1104</v>
      </c>
    </row>
    <row r="126" spans="1:2">
      <c r="A126">
        <v>318</v>
      </c>
      <c r="B126">
        <v>1054</v>
      </c>
    </row>
    <row r="127" spans="1:2">
      <c r="A127">
        <v>319</v>
      </c>
      <c r="B127">
        <v>511</v>
      </c>
    </row>
    <row r="128" spans="1:2">
      <c r="A128">
        <v>320</v>
      </c>
      <c r="B128">
        <v>1454</v>
      </c>
    </row>
    <row r="129" spans="1:2">
      <c r="A129">
        <v>321</v>
      </c>
      <c r="B129">
        <v>2827</v>
      </c>
    </row>
    <row r="130" spans="1:2">
      <c r="A130">
        <v>322</v>
      </c>
      <c r="B130">
        <v>262</v>
      </c>
    </row>
    <row r="131" spans="1:2">
      <c r="A131">
        <v>323</v>
      </c>
      <c r="B131">
        <v>255</v>
      </c>
    </row>
    <row r="132" spans="1:2">
      <c r="A132">
        <v>324</v>
      </c>
      <c r="B132">
        <v>162</v>
      </c>
    </row>
    <row r="133" spans="1:2">
      <c r="A133">
        <v>325</v>
      </c>
      <c r="B133">
        <v>202</v>
      </c>
    </row>
    <row r="134" spans="1:2">
      <c r="A134">
        <v>326</v>
      </c>
      <c r="B134">
        <v>739</v>
      </c>
    </row>
    <row r="135" spans="1:2">
      <c r="A135">
        <v>327</v>
      </c>
      <c r="B135">
        <v>327</v>
      </c>
    </row>
    <row r="136" spans="1:2">
      <c r="A136">
        <v>328</v>
      </c>
      <c r="B136">
        <v>206</v>
      </c>
    </row>
    <row r="137" spans="1:2">
      <c r="A137">
        <v>329</v>
      </c>
      <c r="B137">
        <v>1445</v>
      </c>
    </row>
    <row r="138" spans="1:2">
      <c r="A138">
        <v>330</v>
      </c>
      <c r="B138">
        <v>830</v>
      </c>
    </row>
    <row r="139" spans="1:2">
      <c r="A139">
        <v>331</v>
      </c>
      <c r="B139">
        <v>1189</v>
      </c>
    </row>
    <row r="140" spans="1:2">
      <c r="A140">
        <v>332</v>
      </c>
      <c r="B140">
        <v>2199</v>
      </c>
    </row>
    <row r="141" spans="1:2">
      <c r="A141">
        <v>333</v>
      </c>
      <c r="B141">
        <v>590</v>
      </c>
    </row>
    <row r="142" spans="1:2">
      <c r="A142">
        <v>334</v>
      </c>
      <c r="B142">
        <v>3489</v>
      </c>
    </row>
    <row r="143" spans="1:2">
      <c r="A143">
        <v>335</v>
      </c>
      <c r="B143">
        <v>1466</v>
      </c>
    </row>
    <row r="144" spans="1:2">
      <c r="A144">
        <v>336</v>
      </c>
      <c r="B144">
        <v>566</v>
      </c>
    </row>
    <row r="145" spans="1:2">
      <c r="A145">
        <v>337</v>
      </c>
      <c r="B145">
        <v>280</v>
      </c>
    </row>
    <row r="146" spans="1:2">
      <c r="A146">
        <v>338</v>
      </c>
      <c r="B146">
        <v>715</v>
      </c>
    </row>
    <row r="147" spans="1:2">
      <c r="A147">
        <v>355</v>
      </c>
      <c r="B147">
        <v>1798</v>
      </c>
    </row>
    <row r="148" spans="1:2">
      <c r="A148">
        <v>356</v>
      </c>
      <c r="B148">
        <v>4209</v>
      </c>
    </row>
    <row r="149" spans="1:2">
      <c r="A149">
        <v>357</v>
      </c>
      <c r="B149">
        <v>1432</v>
      </c>
    </row>
    <row r="150" spans="1:2">
      <c r="A150">
        <v>358</v>
      </c>
      <c r="B150">
        <v>1972</v>
      </c>
    </row>
    <row r="151" spans="1:2">
      <c r="A151">
        <v>359</v>
      </c>
      <c r="B151">
        <v>3588</v>
      </c>
    </row>
    <row r="152" spans="1:2">
      <c r="A152">
        <v>360</v>
      </c>
      <c r="B152">
        <v>175</v>
      </c>
    </row>
    <row r="153" spans="1:2">
      <c r="A153">
        <v>361</v>
      </c>
      <c r="B153">
        <v>2284</v>
      </c>
    </row>
    <row r="154" spans="1:2">
      <c r="A154">
        <v>362</v>
      </c>
      <c r="B154">
        <v>2341</v>
      </c>
    </row>
    <row r="155" spans="1:2">
      <c r="A155">
        <v>363</v>
      </c>
      <c r="B155">
        <v>3082</v>
      </c>
    </row>
    <row r="156" spans="1:2">
      <c r="A156">
        <v>364</v>
      </c>
      <c r="B156">
        <v>2583</v>
      </c>
    </row>
    <row r="157" spans="1:2">
      <c r="A157">
        <v>365</v>
      </c>
      <c r="B157">
        <v>690</v>
      </c>
    </row>
    <row r="158" spans="1:2">
      <c r="A158">
        <v>366</v>
      </c>
      <c r="B158">
        <v>2860</v>
      </c>
    </row>
    <row r="159" spans="1:2">
      <c r="A159">
        <v>367</v>
      </c>
      <c r="B159">
        <v>2213</v>
      </c>
    </row>
    <row r="160" spans="1:2">
      <c r="A160">
        <v>368</v>
      </c>
      <c r="B160">
        <v>2192</v>
      </c>
    </row>
    <row r="161" spans="1:2">
      <c r="A161">
        <v>369</v>
      </c>
      <c r="B161">
        <v>2257</v>
      </c>
    </row>
    <row r="162" spans="1:2">
      <c r="A162">
        <v>370</v>
      </c>
      <c r="B162">
        <v>1696</v>
      </c>
    </row>
    <row r="163" spans="1:2">
      <c r="A163">
        <v>371</v>
      </c>
      <c r="B163">
        <v>2968</v>
      </c>
    </row>
    <row r="164" spans="1:2">
      <c r="A164">
        <v>372</v>
      </c>
      <c r="B164">
        <v>880</v>
      </c>
    </row>
    <row r="165" spans="1:2">
      <c r="A165">
        <v>373</v>
      </c>
      <c r="B165">
        <v>3035</v>
      </c>
    </row>
    <row r="166" spans="1:2">
      <c r="A166">
        <v>374</v>
      </c>
      <c r="B166">
        <v>1319</v>
      </c>
    </row>
    <row r="167" spans="1:2">
      <c r="A167">
        <v>375</v>
      </c>
      <c r="B167">
        <v>252</v>
      </c>
    </row>
    <row r="168" spans="1:2">
      <c r="A168">
        <v>376</v>
      </c>
      <c r="B168">
        <v>2388</v>
      </c>
    </row>
    <row r="169" spans="1:2">
      <c r="A169">
        <v>377</v>
      </c>
      <c r="B169">
        <v>3008</v>
      </c>
    </row>
    <row r="170" spans="1:2">
      <c r="A170">
        <v>378</v>
      </c>
      <c r="B170">
        <v>1870</v>
      </c>
    </row>
    <row r="171" spans="1:2">
      <c r="A171">
        <v>379</v>
      </c>
      <c r="B171">
        <v>3962</v>
      </c>
    </row>
    <row r="172" spans="1:2">
      <c r="A172">
        <v>380</v>
      </c>
      <c r="B172">
        <v>265</v>
      </c>
    </row>
    <row r="173" spans="1:2">
      <c r="A173">
        <v>381</v>
      </c>
      <c r="B173">
        <v>2741</v>
      </c>
    </row>
    <row r="174" spans="1:2">
      <c r="A174">
        <v>382</v>
      </c>
      <c r="B174">
        <v>1721</v>
      </c>
    </row>
    <row r="175" spans="1:2">
      <c r="A175">
        <v>383</v>
      </c>
      <c r="B175">
        <v>781</v>
      </c>
    </row>
    <row r="176" spans="1:2">
      <c r="A176">
        <v>384</v>
      </c>
      <c r="B176">
        <v>1103</v>
      </c>
    </row>
    <row r="177" spans="1:2">
      <c r="A177">
        <v>385</v>
      </c>
      <c r="B177">
        <v>1435</v>
      </c>
    </row>
    <row r="178" spans="1:2">
      <c r="A178">
        <v>386</v>
      </c>
      <c r="B178">
        <v>1412</v>
      </c>
    </row>
    <row r="179" spans="1:2">
      <c r="A179">
        <v>387</v>
      </c>
      <c r="B179">
        <v>1188</v>
      </c>
    </row>
    <row r="180" spans="1:2">
      <c r="A180">
        <v>388</v>
      </c>
      <c r="B180">
        <v>4440</v>
      </c>
    </row>
    <row r="181" spans="1:2">
      <c r="A181">
        <v>389</v>
      </c>
      <c r="B181">
        <v>2336</v>
      </c>
    </row>
    <row r="182" spans="1:2">
      <c r="A182">
        <v>391</v>
      </c>
      <c r="B182">
        <v>476</v>
      </c>
    </row>
    <row r="183" spans="1:2">
      <c r="A183">
        <v>392</v>
      </c>
      <c r="B183">
        <v>264</v>
      </c>
    </row>
    <row r="184" spans="1:2">
      <c r="A184">
        <v>393</v>
      </c>
      <c r="B184">
        <v>189</v>
      </c>
    </row>
    <row r="185" spans="1:2">
      <c r="A185">
        <v>394</v>
      </c>
      <c r="B185">
        <v>151</v>
      </c>
    </row>
    <row r="186" spans="1:2">
      <c r="A186">
        <v>398</v>
      </c>
      <c r="B186">
        <v>3445</v>
      </c>
    </row>
    <row r="187" spans="1:2">
      <c r="A187">
        <v>402</v>
      </c>
      <c r="B187">
        <v>6527</v>
      </c>
    </row>
    <row r="188" spans="1:2">
      <c r="A188">
        <v>403</v>
      </c>
      <c r="B188">
        <v>5804</v>
      </c>
    </row>
    <row r="189" spans="1:2">
      <c r="A189">
        <v>404</v>
      </c>
      <c r="B189">
        <v>5817</v>
      </c>
    </row>
    <row r="190" spans="1:2">
      <c r="A190">
        <v>405</v>
      </c>
      <c r="B190">
        <v>10185</v>
      </c>
    </row>
    <row r="191" spans="1:2">
      <c r="A191">
        <v>406</v>
      </c>
      <c r="B191">
        <v>12215</v>
      </c>
    </row>
    <row r="192" spans="1:2">
      <c r="A192">
        <v>407</v>
      </c>
      <c r="B192">
        <v>1861</v>
      </c>
    </row>
    <row r="193" spans="1:2">
      <c r="A193">
        <v>408</v>
      </c>
      <c r="B193">
        <v>3129</v>
      </c>
    </row>
    <row r="194" spans="1:2">
      <c r="A194">
        <v>409</v>
      </c>
      <c r="B194">
        <v>1087</v>
      </c>
    </row>
    <row r="195" spans="1:2">
      <c r="A195">
        <v>410</v>
      </c>
      <c r="B195">
        <v>2346</v>
      </c>
    </row>
    <row r="196" spans="1:2">
      <c r="A196">
        <v>411</v>
      </c>
      <c r="B196">
        <v>1546</v>
      </c>
    </row>
    <row r="197" spans="1:2">
      <c r="A197">
        <v>412</v>
      </c>
      <c r="B197">
        <v>565</v>
      </c>
    </row>
    <row r="198" spans="1:2">
      <c r="A198">
        <v>413</v>
      </c>
      <c r="B198">
        <v>865</v>
      </c>
    </row>
    <row r="199" spans="1:2">
      <c r="A199">
        <v>414</v>
      </c>
      <c r="B199">
        <v>3226</v>
      </c>
    </row>
    <row r="200" spans="1:2">
      <c r="A200">
        <v>415</v>
      </c>
      <c r="B200">
        <v>2003</v>
      </c>
    </row>
    <row r="201" spans="1:2">
      <c r="A201">
        <v>416</v>
      </c>
      <c r="B201">
        <v>2047</v>
      </c>
    </row>
    <row r="202" spans="1:2">
      <c r="A202">
        <v>417</v>
      </c>
      <c r="B202">
        <v>630</v>
      </c>
    </row>
    <row r="203" spans="1:2">
      <c r="A203">
        <v>418</v>
      </c>
      <c r="B203">
        <v>1147</v>
      </c>
    </row>
    <row r="204" spans="1:2">
      <c r="A204">
        <v>419</v>
      </c>
      <c r="B204">
        <v>1143</v>
      </c>
    </row>
    <row r="205" spans="1:2">
      <c r="A205">
        <v>420</v>
      </c>
      <c r="B205">
        <v>208</v>
      </c>
    </row>
    <row r="206" spans="1:2">
      <c r="A206">
        <v>422</v>
      </c>
      <c r="B206">
        <v>1087</v>
      </c>
    </row>
    <row r="207" spans="1:2">
      <c r="A207">
        <v>424</v>
      </c>
      <c r="B207">
        <v>276</v>
      </c>
    </row>
    <row r="208" spans="1:2">
      <c r="A208">
        <v>425</v>
      </c>
      <c r="B208">
        <v>1399</v>
      </c>
    </row>
    <row r="209" spans="1:2">
      <c r="A209">
        <v>427</v>
      </c>
      <c r="B209">
        <v>1192</v>
      </c>
    </row>
    <row r="210" spans="1:2">
      <c r="A210">
        <v>428</v>
      </c>
      <c r="B210">
        <v>770</v>
      </c>
    </row>
    <row r="211" spans="1:2">
      <c r="A211">
        <v>429</v>
      </c>
      <c r="B211">
        <v>142</v>
      </c>
    </row>
    <row r="212" spans="1:2">
      <c r="A212">
        <v>430</v>
      </c>
      <c r="B212">
        <v>358</v>
      </c>
    </row>
    <row r="213" spans="1:2">
      <c r="A213">
        <v>431</v>
      </c>
      <c r="B213">
        <v>2333</v>
      </c>
    </row>
    <row r="214" spans="1:2">
      <c r="A214">
        <v>432</v>
      </c>
      <c r="B214">
        <v>721</v>
      </c>
    </row>
    <row r="215" spans="1:2">
      <c r="A215">
        <v>433</v>
      </c>
      <c r="B215">
        <v>5643</v>
      </c>
    </row>
    <row r="216" spans="1:2">
      <c r="A216">
        <v>434</v>
      </c>
      <c r="B216">
        <v>513</v>
      </c>
    </row>
    <row r="217" spans="1:2">
      <c r="A217">
        <v>435</v>
      </c>
      <c r="B217">
        <v>196</v>
      </c>
    </row>
    <row r="218" spans="1:2">
      <c r="A218">
        <v>436</v>
      </c>
      <c r="B218">
        <v>833</v>
      </c>
    </row>
    <row r="219" spans="1:2">
      <c r="A219">
        <v>439</v>
      </c>
      <c r="B219">
        <v>956</v>
      </c>
    </row>
    <row r="220" spans="1:2">
      <c r="A220">
        <v>442</v>
      </c>
      <c r="B220">
        <v>775</v>
      </c>
    </row>
    <row r="221" spans="1:2">
      <c r="A221">
        <v>443</v>
      </c>
      <c r="B221">
        <v>925</v>
      </c>
    </row>
    <row r="222" spans="1:2">
      <c r="A222">
        <v>444</v>
      </c>
      <c r="B222">
        <v>524</v>
      </c>
    </row>
    <row r="223" spans="1:2">
      <c r="A223">
        <v>455</v>
      </c>
      <c r="B223">
        <v>1687</v>
      </c>
    </row>
    <row r="224" spans="1:2">
      <c r="A224">
        <v>458</v>
      </c>
      <c r="B224">
        <v>387</v>
      </c>
    </row>
    <row r="225" spans="1:2">
      <c r="A225">
        <v>459</v>
      </c>
      <c r="B225">
        <v>639</v>
      </c>
    </row>
    <row r="226" spans="1:2">
      <c r="A226">
        <v>460</v>
      </c>
      <c r="B226">
        <v>6090</v>
      </c>
    </row>
    <row r="227" spans="1:2">
      <c r="A227">
        <v>461</v>
      </c>
      <c r="B227">
        <v>2956</v>
      </c>
    </row>
    <row r="228" spans="1:2">
      <c r="A228">
        <v>463</v>
      </c>
      <c r="B228">
        <v>544</v>
      </c>
    </row>
    <row r="229" spans="1:2">
      <c r="A229">
        <v>464</v>
      </c>
      <c r="B229">
        <v>2217</v>
      </c>
    </row>
    <row r="230" spans="1:2">
      <c r="A230">
        <v>465</v>
      </c>
      <c r="B230">
        <v>3172</v>
      </c>
    </row>
    <row r="231" spans="1:2">
      <c r="A231">
        <v>466</v>
      </c>
      <c r="B231">
        <v>2062</v>
      </c>
    </row>
    <row r="232" spans="1:2">
      <c r="A232">
        <v>467</v>
      </c>
      <c r="B232">
        <v>7666</v>
      </c>
    </row>
    <row r="233" spans="1:2">
      <c r="A233">
        <v>468</v>
      </c>
      <c r="B233">
        <v>732</v>
      </c>
    </row>
    <row r="234" spans="1:2">
      <c r="A234">
        <v>469</v>
      </c>
      <c r="B234">
        <v>1831</v>
      </c>
    </row>
    <row r="235" spans="1:2">
      <c r="A235">
        <v>470</v>
      </c>
      <c r="B235">
        <v>2424</v>
      </c>
    </row>
    <row r="236" spans="1:2">
      <c r="A236">
        <v>471</v>
      </c>
      <c r="B236">
        <v>3125</v>
      </c>
    </row>
    <row r="237" spans="1:2">
      <c r="A237">
        <v>472</v>
      </c>
      <c r="B237">
        <v>2355</v>
      </c>
    </row>
    <row r="238" spans="1:2">
      <c r="A238">
        <v>473</v>
      </c>
      <c r="B238">
        <v>2425</v>
      </c>
    </row>
    <row r="239" spans="1:2">
      <c r="A239">
        <v>474</v>
      </c>
      <c r="B239">
        <v>1770</v>
      </c>
    </row>
    <row r="240" spans="1:2">
      <c r="A240">
        <v>475</v>
      </c>
      <c r="B240">
        <v>859</v>
      </c>
    </row>
    <row r="241" spans="1:2">
      <c r="A241">
        <v>476</v>
      </c>
      <c r="B241">
        <v>1589</v>
      </c>
    </row>
    <row r="242" spans="1:2">
      <c r="A242">
        <v>477</v>
      </c>
      <c r="B242">
        <v>2147</v>
      </c>
    </row>
    <row r="243" spans="1:2">
      <c r="A243">
        <v>478</v>
      </c>
      <c r="B243">
        <v>1952</v>
      </c>
    </row>
    <row r="244" spans="1:2">
      <c r="A244">
        <v>479</v>
      </c>
      <c r="B244">
        <v>1913</v>
      </c>
    </row>
    <row r="245" spans="1:2">
      <c r="A245">
        <v>480</v>
      </c>
      <c r="B245">
        <v>1400</v>
      </c>
    </row>
    <row r="246" spans="1:2">
      <c r="A246">
        <v>481</v>
      </c>
      <c r="B246">
        <v>1155</v>
      </c>
    </row>
    <row r="247" spans="1:2">
      <c r="A247">
        <v>482</v>
      </c>
      <c r="B247">
        <v>388</v>
      </c>
    </row>
    <row r="248" spans="1:2">
      <c r="A248">
        <v>483</v>
      </c>
      <c r="B248">
        <v>995</v>
      </c>
    </row>
    <row r="249" spans="1:2">
      <c r="A249">
        <v>484</v>
      </c>
      <c r="B249">
        <v>1080</v>
      </c>
    </row>
    <row r="250" spans="1:2">
      <c r="A250">
        <v>485</v>
      </c>
      <c r="B250">
        <v>1170</v>
      </c>
    </row>
    <row r="251" spans="1:2">
      <c r="A251">
        <v>486</v>
      </c>
      <c r="B251">
        <v>832</v>
      </c>
    </row>
    <row r="252" spans="1:2">
      <c r="A252">
        <v>487</v>
      </c>
      <c r="B252">
        <v>3088</v>
      </c>
    </row>
    <row r="253" spans="1:2">
      <c r="A253">
        <v>488</v>
      </c>
      <c r="B253">
        <v>1251</v>
      </c>
    </row>
    <row r="254" spans="1:2">
      <c r="A254">
        <v>489</v>
      </c>
      <c r="B254">
        <v>567</v>
      </c>
    </row>
    <row r="255" spans="1:2">
      <c r="A255">
        <v>490</v>
      </c>
      <c r="B255">
        <v>1497</v>
      </c>
    </row>
    <row r="256" spans="1:2">
      <c r="A256">
        <v>498</v>
      </c>
      <c r="B256">
        <v>1836</v>
      </c>
    </row>
    <row r="257" spans="1:2">
      <c r="A257">
        <v>499</v>
      </c>
      <c r="B257">
        <v>1743</v>
      </c>
    </row>
    <row r="258" spans="1:2">
      <c r="A258">
        <v>500</v>
      </c>
      <c r="B258">
        <v>1812</v>
      </c>
    </row>
    <row r="259" spans="1:2">
      <c r="A259">
        <v>501</v>
      </c>
      <c r="B259">
        <v>1690</v>
      </c>
    </row>
    <row r="260" spans="1:2">
      <c r="A260">
        <v>502</v>
      </c>
      <c r="B260">
        <v>2219</v>
      </c>
    </row>
    <row r="261" spans="1:2">
      <c r="A261">
        <v>503</v>
      </c>
      <c r="B261">
        <v>1368</v>
      </c>
    </row>
    <row r="262" spans="1:2">
      <c r="A262">
        <v>504</v>
      </c>
      <c r="B262">
        <v>3825</v>
      </c>
    </row>
    <row r="263" spans="1:2">
      <c r="A263">
        <v>505</v>
      </c>
      <c r="B263">
        <v>767</v>
      </c>
    </row>
    <row r="264" spans="1:2">
      <c r="A264">
        <v>506</v>
      </c>
      <c r="B264">
        <v>763</v>
      </c>
    </row>
    <row r="265" spans="1:2">
      <c r="A265">
        <v>507</v>
      </c>
      <c r="B265">
        <v>2820</v>
      </c>
    </row>
    <row r="266" spans="1:2">
      <c r="A266">
        <v>508</v>
      </c>
      <c r="B266">
        <v>2300</v>
      </c>
    </row>
    <row r="267" spans="1:2">
      <c r="A267">
        <v>509</v>
      </c>
      <c r="B267">
        <v>1545</v>
      </c>
    </row>
    <row r="268" spans="1:2">
      <c r="A268">
        <v>510</v>
      </c>
      <c r="B268">
        <v>1687</v>
      </c>
    </row>
    <row r="269" spans="1:2">
      <c r="A269">
        <v>511</v>
      </c>
      <c r="B269">
        <v>2413</v>
      </c>
    </row>
    <row r="270" spans="1:2">
      <c r="A270">
        <v>512</v>
      </c>
      <c r="B270">
        <v>783</v>
      </c>
    </row>
    <row r="271" spans="1:2">
      <c r="A271">
        <v>513</v>
      </c>
      <c r="B271">
        <v>5625</v>
      </c>
    </row>
    <row r="272" spans="1:2">
      <c r="A272">
        <v>514</v>
      </c>
      <c r="B272">
        <v>1795</v>
      </c>
    </row>
    <row r="273" spans="1:2">
      <c r="A273">
        <v>515</v>
      </c>
      <c r="B273">
        <v>3298</v>
      </c>
    </row>
    <row r="274" spans="1:2">
      <c r="A274">
        <v>516</v>
      </c>
      <c r="B274">
        <v>2092</v>
      </c>
    </row>
    <row r="275" spans="1:2">
      <c r="A275">
        <v>517</v>
      </c>
      <c r="B275">
        <v>2035</v>
      </c>
    </row>
    <row r="276" spans="1:2">
      <c r="A276">
        <v>518</v>
      </c>
      <c r="B276">
        <v>2006</v>
      </c>
    </row>
    <row r="277" spans="1:2">
      <c r="A277">
        <v>519</v>
      </c>
      <c r="B277">
        <v>1772</v>
      </c>
    </row>
    <row r="278" spans="1:2">
      <c r="A278">
        <v>520</v>
      </c>
      <c r="B278">
        <v>2817</v>
      </c>
    </row>
    <row r="279" spans="1:2">
      <c r="A279">
        <v>521</v>
      </c>
      <c r="B279">
        <v>308</v>
      </c>
    </row>
    <row r="280" spans="1:2">
      <c r="A280">
        <v>522</v>
      </c>
      <c r="B280">
        <v>2577</v>
      </c>
    </row>
    <row r="281" spans="1:2">
      <c r="A281">
        <v>523</v>
      </c>
      <c r="B281">
        <v>562</v>
      </c>
    </row>
    <row r="282" spans="1:2">
      <c r="A282">
        <v>524</v>
      </c>
      <c r="B282">
        <v>2729</v>
      </c>
    </row>
    <row r="283" spans="1:2">
      <c r="A283">
        <v>525</v>
      </c>
      <c r="B283">
        <v>2439</v>
      </c>
    </row>
    <row r="284" spans="1:2">
      <c r="A284">
        <v>526</v>
      </c>
      <c r="B284">
        <v>2384</v>
      </c>
    </row>
    <row r="285" spans="1:2">
      <c r="A285">
        <v>527</v>
      </c>
      <c r="B285">
        <v>2536</v>
      </c>
    </row>
    <row r="286" spans="1:2">
      <c r="A286">
        <v>528</v>
      </c>
      <c r="B286">
        <v>4836</v>
      </c>
    </row>
    <row r="287" spans="1:2">
      <c r="A287">
        <v>529</v>
      </c>
      <c r="B287">
        <v>1809</v>
      </c>
    </row>
    <row r="288" spans="1:2">
      <c r="A288">
        <v>530</v>
      </c>
      <c r="B288">
        <v>3045</v>
      </c>
    </row>
    <row r="289" spans="1:2">
      <c r="A289">
        <v>558</v>
      </c>
      <c r="B289">
        <v>1795</v>
      </c>
    </row>
    <row r="290" spans="1:2">
      <c r="A290">
        <v>559</v>
      </c>
      <c r="B290">
        <v>580</v>
      </c>
    </row>
    <row r="291" spans="1:2">
      <c r="A291">
        <v>560</v>
      </c>
      <c r="B291">
        <v>2453</v>
      </c>
    </row>
    <row r="292" spans="1:2">
      <c r="A292">
        <v>561</v>
      </c>
      <c r="B292">
        <v>1982</v>
      </c>
    </row>
    <row r="293" spans="1:2">
      <c r="A293">
        <v>562</v>
      </c>
      <c r="B293">
        <v>1480</v>
      </c>
    </row>
    <row r="294" spans="1:2">
      <c r="A294">
        <v>563</v>
      </c>
      <c r="B294">
        <v>1976</v>
      </c>
    </row>
    <row r="295" spans="1:2">
      <c r="A295">
        <v>564</v>
      </c>
      <c r="B295">
        <v>200</v>
      </c>
    </row>
    <row r="296" spans="1:2">
      <c r="A296">
        <v>569</v>
      </c>
      <c r="B296">
        <v>155</v>
      </c>
    </row>
    <row r="297" spans="1:2">
      <c r="A297">
        <v>570</v>
      </c>
      <c r="B297">
        <v>762</v>
      </c>
    </row>
    <row r="298" spans="1:2">
      <c r="A298">
        <v>571</v>
      </c>
      <c r="B298">
        <v>756</v>
      </c>
    </row>
    <row r="299" spans="1:2">
      <c r="A299">
        <v>572</v>
      </c>
      <c r="B299">
        <v>721</v>
      </c>
    </row>
    <row r="300" spans="1:2">
      <c r="A300">
        <v>573</v>
      </c>
      <c r="B300">
        <v>178</v>
      </c>
    </row>
    <row r="301" spans="1:2">
      <c r="A301">
        <v>574</v>
      </c>
      <c r="B301">
        <v>503</v>
      </c>
    </row>
    <row r="302" spans="1:2">
      <c r="A302">
        <v>575</v>
      </c>
      <c r="B302">
        <v>566</v>
      </c>
    </row>
    <row r="303" spans="1:2">
      <c r="A303">
        <v>576</v>
      </c>
      <c r="B303">
        <v>684</v>
      </c>
    </row>
    <row r="304" spans="1:2">
      <c r="A304">
        <v>577</v>
      </c>
      <c r="B304">
        <v>795</v>
      </c>
    </row>
    <row r="305" spans="1:2">
      <c r="A305">
        <v>578</v>
      </c>
      <c r="B305">
        <v>4265</v>
      </c>
    </row>
    <row r="306" spans="1:2">
      <c r="A306">
        <v>579</v>
      </c>
      <c r="B306">
        <v>2816</v>
      </c>
    </row>
    <row r="307" spans="1:2">
      <c r="A307">
        <v>581</v>
      </c>
      <c r="B307">
        <v>1874</v>
      </c>
    </row>
    <row r="308" spans="1:2">
      <c r="A308">
        <v>582</v>
      </c>
      <c r="B308">
        <v>97</v>
      </c>
    </row>
    <row r="309" spans="1:2">
      <c r="A309">
        <v>583</v>
      </c>
      <c r="B309">
        <v>422</v>
      </c>
    </row>
    <row r="310" spans="1:2">
      <c r="A310">
        <v>585</v>
      </c>
      <c r="B310">
        <v>751</v>
      </c>
    </row>
    <row r="311" spans="1:2">
      <c r="A311">
        <v>586</v>
      </c>
      <c r="B311">
        <v>659</v>
      </c>
    </row>
    <row r="312" spans="1:2">
      <c r="A312">
        <v>587</v>
      </c>
      <c r="B312">
        <v>795</v>
      </c>
    </row>
    <row r="313" spans="1:2">
      <c r="A313">
        <v>588</v>
      </c>
      <c r="B313">
        <v>761</v>
      </c>
    </row>
    <row r="314" spans="1:2">
      <c r="A314">
        <v>589</v>
      </c>
      <c r="B314">
        <v>680</v>
      </c>
    </row>
    <row r="315" spans="1:2">
      <c r="A315">
        <v>590</v>
      </c>
      <c r="B315">
        <v>169</v>
      </c>
    </row>
    <row r="316" spans="1:2">
      <c r="A316">
        <v>591</v>
      </c>
      <c r="B316">
        <v>168</v>
      </c>
    </row>
    <row r="317" spans="1:2">
      <c r="A317">
        <v>592</v>
      </c>
      <c r="B317">
        <v>615</v>
      </c>
    </row>
    <row r="318" spans="1:2">
      <c r="A318">
        <v>593</v>
      </c>
      <c r="B318">
        <v>170</v>
      </c>
    </row>
    <row r="319" spans="1:2">
      <c r="A319">
        <v>599</v>
      </c>
      <c r="B319">
        <v>177</v>
      </c>
    </row>
    <row r="320" spans="1:2">
      <c r="A320">
        <v>602</v>
      </c>
      <c r="B320">
        <v>183</v>
      </c>
    </row>
    <row r="321" spans="1:2">
      <c r="A321">
        <v>603</v>
      </c>
      <c r="B321">
        <v>761</v>
      </c>
    </row>
    <row r="322" spans="1:2">
      <c r="A322">
        <v>607</v>
      </c>
      <c r="B322">
        <v>2829</v>
      </c>
    </row>
    <row r="323" spans="1:2">
      <c r="A323">
        <v>611</v>
      </c>
      <c r="B323">
        <v>630</v>
      </c>
    </row>
    <row r="324" spans="1:2">
      <c r="A324">
        <v>617</v>
      </c>
      <c r="B324">
        <v>136</v>
      </c>
    </row>
    <row r="325" spans="1:2">
      <c r="A325">
        <v>618</v>
      </c>
      <c r="B325">
        <v>203</v>
      </c>
    </row>
    <row r="326" spans="1:2">
      <c r="A326">
        <v>619</v>
      </c>
      <c r="B326">
        <v>160</v>
      </c>
    </row>
    <row r="327" spans="1:2">
      <c r="A327">
        <v>622</v>
      </c>
      <c r="B327">
        <v>191</v>
      </c>
    </row>
    <row r="328" spans="1:2">
      <c r="A328">
        <v>623</v>
      </c>
      <c r="B328">
        <v>240</v>
      </c>
    </row>
    <row r="329" spans="1:2">
      <c r="A329">
        <v>624</v>
      </c>
      <c r="B329">
        <v>885</v>
      </c>
    </row>
    <row r="330" spans="1:2">
      <c r="A330">
        <v>625</v>
      </c>
      <c r="B330">
        <v>2879</v>
      </c>
    </row>
    <row r="331" spans="1:2">
      <c r="A331">
        <v>626</v>
      </c>
      <c r="B331">
        <v>1191</v>
      </c>
    </row>
    <row r="332" spans="1:2">
      <c r="A332">
        <v>627</v>
      </c>
      <c r="B332">
        <v>3506</v>
      </c>
    </row>
    <row r="333" spans="1:2">
      <c r="A333">
        <v>628</v>
      </c>
      <c r="B333">
        <v>1583</v>
      </c>
    </row>
    <row r="334" spans="1:2">
      <c r="A334">
        <v>629</v>
      </c>
      <c r="B334">
        <v>1525</v>
      </c>
    </row>
    <row r="335" spans="1:2">
      <c r="A335">
        <v>630</v>
      </c>
      <c r="B335">
        <v>174</v>
      </c>
    </row>
    <row r="336" spans="1:2">
      <c r="A336">
        <v>631</v>
      </c>
      <c r="B336">
        <v>192</v>
      </c>
    </row>
    <row r="337" spans="1:2">
      <c r="A337">
        <v>632</v>
      </c>
      <c r="B337">
        <v>155</v>
      </c>
    </row>
    <row r="338" spans="1:2">
      <c r="A338">
        <v>633</v>
      </c>
      <c r="B338">
        <v>176</v>
      </c>
    </row>
    <row r="339" spans="1:2">
      <c r="A339">
        <v>634</v>
      </c>
      <c r="B339">
        <v>164</v>
      </c>
    </row>
    <row r="340" spans="1:2">
      <c r="A340">
        <v>635</v>
      </c>
      <c r="B340">
        <v>128</v>
      </c>
    </row>
    <row r="341" spans="1:2">
      <c r="A341">
        <v>636</v>
      </c>
      <c r="B341">
        <v>580</v>
      </c>
    </row>
    <row r="342" spans="1:2">
      <c r="A342">
        <v>637</v>
      </c>
      <c r="B342">
        <v>953</v>
      </c>
    </row>
    <row r="343" spans="1:2">
      <c r="A343">
        <v>638</v>
      </c>
      <c r="B343">
        <v>1080</v>
      </c>
    </row>
    <row r="344" spans="1:2">
      <c r="A344">
        <v>639</v>
      </c>
      <c r="B344">
        <v>2735</v>
      </c>
    </row>
    <row r="345" spans="1:2">
      <c r="A345">
        <v>640</v>
      </c>
      <c r="B345">
        <v>1079</v>
      </c>
    </row>
    <row r="346" spans="1:2">
      <c r="A346">
        <v>641</v>
      </c>
      <c r="B346">
        <v>845</v>
      </c>
    </row>
    <row r="347" spans="1:2">
      <c r="A347">
        <v>642</v>
      </c>
      <c r="B347">
        <v>155</v>
      </c>
    </row>
    <row r="348" spans="1:2">
      <c r="A348">
        <v>645</v>
      </c>
      <c r="B348">
        <v>587</v>
      </c>
    </row>
    <row r="349" spans="1:2">
      <c r="A349">
        <v>647</v>
      </c>
      <c r="B349">
        <v>103</v>
      </c>
    </row>
    <row r="350" spans="1:2">
      <c r="A350">
        <v>648</v>
      </c>
      <c r="B350">
        <v>700</v>
      </c>
    </row>
    <row r="351" spans="1:2">
      <c r="A351">
        <v>650</v>
      </c>
      <c r="B351">
        <v>739</v>
      </c>
    </row>
    <row r="352" spans="1:2">
      <c r="A352">
        <v>652</v>
      </c>
      <c r="B352">
        <v>148</v>
      </c>
    </row>
    <row r="353" spans="1:2">
      <c r="A353">
        <v>653</v>
      </c>
      <c r="B353">
        <v>1801</v>
      </c>
    </row>
    <row r="354" spans="1:2">
      <c r="A354">
        <v>654</v>
      </c>
      <c r="B354">
        <v>1506</v>
      </c>
    </row>
    <row r="355" spans="1:2">
      <c r="A355">
        <v>655</v>
      </c>
      <c r="B355">
        <v>5312</v>
      </c>
    </row>
    <row r="356" spans="1:2">
      <c r="A356">
        <v>656</v>
      </c>
      <c r="B356">
        <v>782</v>
      </c>
    </row>
    <row r="357" spans="1:2">
      <c r="A357">
        <v>657</v>
      </c>
      <c r="B357">
        <v>808</v>
      </c>
    </row>
    <row r="358" spans="1:2">
      <c r="A358">
        <v>658</v>
      </c>
      <c r="B358">
        <v>734</v>
      </c>
    </row>
    <row r="359" spans="1:2">
      <c r="A359">
        <v>659</v>
      </c>
      <c r="B359">
        <v>192</v>
      </c>
    </row>
    <row r="360" spans="1:2">
      <c r="A360">
        <v>665</v>
      </c>
      <c r="B360">
        <v>1281</v>
      </c>
    </row>
    <row r="361" spans="1:2">
      <c r="A361">
        <v>666</v>
      </c>
      <c r="B361">
        <v>185</v>
      </c>
    </row>
    <row r="362" spans="1:2">
      <c r="A362">
        <v>667</v>
      </c>
      <c r="B362">
        <v>277</v>
      </c>
    </row>
    <row r="363" spans="1:2">
      <c r="A363">
        <v>668</v>
      </c>
      <c r="B363">
        <v>736</v>
      </c>
    </row>
    <row r="364" spans="1:2">
      <c r="A364">
        <v>670</v>
      </c>
      <c r="B364">
        <v>215</v>
      </c>
    </row>
    <row r="365" spans="1:2">
      <c r="A365">
        <v>676</v>
      </c>
      <c r="B365">
        <v>114</v>
      </c>
    </row>
    <row r="366" spans="1:2">
      <c r="A366">
        <v>678</v>
      </c>
      <c r="B366">
        <v>775</v>
      </c>
    </row>
    <row r="367" spans="1:2">
      <c r="A367">
        <v>679</v>
      </c>
      <c r="B367">
        <v>719</v>
      </c>
    </row>
    <row r="368" spans="1:2">
      <c r="A368">
        <v>689</v>
      </c>
      <c r="B368">
        <v>146</v>
      </c>
    </row>
    <row r="369" spans="1:2">
      <c r="A369">
        <v>690</v>
      </c>
      <c r="B369">
        <v>3084</v>
      </c>
    </row>
    <row r="370" spans="1:2">
      <c r="A370">
        <v>691</v>
      </c>
      <c r="B370">
        <v>3778</v>
      </c>
    </row>
    <row r="371" spans="1:2">
      <c r="A371">
        <v>692</v>
      </c>
      <c r="B371">
        <v>2458</v>
      </c>
    </row>
    <row r="372" spans="1:2">
      <c r="A372">
        <v>693</v>
      </c>
      <c r="B372">
        <v>141</v>
      </c>
    </row>
    <row r="373" spans="1:2">
      <c r="A373">
        <v>694</v>
      </c>
      <c r="B373">
        <v>171</v>
      </c>
    </row>
    <row r="374" spans="1:2">
      <c r="A374">
        <v>696</v>
      </c>
      <c r="B374">
        <v>153</v>
      </c>
    </row>
    <row r="375" spans="1:2">
      <c r="A375">
        <v>697</v>
      </c>
      <c r="B375">
        <v>629</v>
      </c>
    </row>
    <row r="376" spans="1:2">
      <c r="A376">
        <v>698</v>
      </c>
      <c r="B376">
        <v>7180</v>
      </c>
    </row>
    <row r="377" spans="1:2">
      <c r="A377">
        <v>699</v>
      </c>
      <c r="B377">
        <v>1020</v>
      </c>
    </row>
    <row r="378" spans="1:2">
      <c r="A378">
        <v>700</v>
      </c>
      <c r="B378">
        <v>168</v>
      </c>
    </row>
    <row r="379" spans="1:2">
      <c r="A379">
        <v>701</v>
      </c>
      <c r="B379">
        <v>179</v>
      </c>
    </row>
    <row r="380" spans="1:2">
      <c r="A380">
        <v>702</v>
      </c>
      <c r="B380">
        <v>177</v>
      </c>
    </row>
    <row r="381" spans="1:2">
      <c r="A381">
        <v>703</v>
      </c>
      <c r="B381">
        <v>202</v>
      </c>
    </row>
    <row r="382" spans="1:2">
      <c r="A382">
        <v>704</v>
      </c>
      <c r="B382">
        <v>187</v>
      </c>
    </row>
    <row r="383" spans="1:2">
      <c r="A383">
        <v>705</v>
      </c>
      <c r="B383">
        <v>211</v>
      </c>
    </row>
    <row r="384" spans="1:2">
      <c r="A384">
        <v>706</v>
      </c>
      <c r="B384">
        <v>178</v>
      </c>
    </row>
    <row r="385" spans="1:2">
      <c r="A385">
        <v>707</v>
      </c>
      <c r="B385">
        <v>150</v>
      </c>
    </row>
    <row r="386" spans="1:2">
      <c r="A386">
        <v>708</v>
      </c>
      <c r="B386">
        <v>628</v>
      </c>
    </row>
    <row r="387" spans="1:2">
      <c r="A387">
        <v>709</v>
      </c>
      <c r="B387">
        <v>156</v>
      </c>
    </row>
    <row r="388" spans="1:2">
      <c r="A388">
        <v>710</v>
      </c>
      <c r="B388">
        <v>715</v>
      </c>
    </row>
    <row r="389" spans="1:2">
      <c r="A389">
        <v>711</v>
      </c>
      <c r="B389">
        <v>2038</v>
      </c>
    </row>
    <row r="390" spans="1:2">
      <c r="A390">
        <v>712</v>
      </c>
      <c r="B390">
        <v>865</v>
      </c>
    </row>
    <row r="391" spans="1:2">
      <c r="A391">
        <v>713</v>
      </c>
      <c r="B391">
        <v>1234</v>
      </c>
    </row>
    <row r="392" spans="1:2">
      <c r="A392">
        <v>714</v>
      </c>
      <c r="B392">
        <v>1076</v>
      </c>
    </row>
    <row r="393" spans="1:2">
      <c r="A393">
        <v>715</v>
      </c>
      <c r="B393">
        <v>1464</v>
      </c>
    </row>
    <row r="394" spans="1:2">
      <c r="A394">
        <v>716</v>
      </c>
      <c r="B394">
        <v>549</v>
      </c>
    </row>
    <row r="395" spans="1:2">
      <c r="A395">
        <v>717</v>
      </c>
      <c r="B395">
        <v>240</v>
      </c>
    </row>
    <row r="396" spans="1:2">
      <c r="A396">
        <v>718</v>
      </c>
      <c r="B396">
        <v>388</v>
      </c>
    </row>
    <row r="397" spans="1:2">
      <c r="A397">
        <v>719</v>
      </c>
      <c r="B397">
        <v>2758</v>
      </c>
    </row>
    <row r="398" spans="1:2">
      <c r="A398">
        <v>720</v>
      </c>
      <c r="B398">
        <v>179</v>
      </c>
    </row>
    <row r="399" spans="1:2">
      <c r="A399">
        <v>721</v>
      </c>
      <c r="B399">
        <v>511</v>
      </c>
    </row>
    <row r="400" spans="1:2">
      <c r="A400">
        <v>722</v>
      </c>
      <c r="B400">
        <v>407</v>
      </c>
    </row>
    <row r="401" spans="1:2">
      <c r="A401">
        <v>723</v>
      </c>
      <c r="B401">
        <v>565</v>
      </c>
    </row>
    <row r="402" spans="1:2">
      <c r="A402">
        <v>724</v>
      </c>
      <c r="B402">
        <v>911</v>
      </c>
    </row>
    <row r="403" spans="1:2">
      <c r="A403">
        <v>725</v>
      </c>
      <c r="B403">
        <v>959</v>
      </c>
    </row>
    <row r="404" spans="1:2">
      <c r="A404">
        <v>726</v>
      </c>
      <c r="B404">
        <v>441</v>
      </c>
    </row>
    <row r="405" spans="1:2">
      <c r="A405">
        <v>727</v>
      </c>
      <c r="B405">
        <v>442</v>
      </c>
    </row>
    <row r="406" spans="1:2">
      <c r="A406">
        <v>728</v>
      </c>
      <c r="B406">
        <v>322</v>
      </c>
    </row>
    <row r="407" spans="1:2">
      <c r="A407">
        <v>729</v>
      </c>
      <c r="B407">
        <v>198</v>
      </c>
    </row>
    <row r="408" spans="1:2">
      <c r="A408">
        <v>730</v>
      </c>
      <c r="B408">
        <v>209</v>
      </c>
    </row>
    <row r="409" spans="1:2">
      <c r="A409">
        <v>731</v>
      </c>
      <c r="B409">
        <v>261</v>
      </c>
    </row>
    <row r="410" spans="1:2">
      <c r="A410">
        <v>732</v>
      </c>
      <c r="B410">
        <v>435</v>
      </c>
    </row>
    <row r="411" spans="1:2">
      <c r="A411">
        <v>733</v>
      </c>
      <c r="B411">
        <v>129</v>
      </c>
    </row>
    <row r="412" spans="1:2">
      <c r="A412">
        <v>740</v>
      </c>
      <c r="B412">
        <v>662</v>
      </c>
    </row>
    <row r="413" spans="1:2">
      <c r="A413">
        <v>741</v>
      </c>
      <c r="B413">
        <v>669</v>
      </c>
    </row>
    <row r="414" spans="1:2">
      <c r="A414">
        <v>742</v>
      </c>
      <c r="B414">
        <v>702</v>
      </c>
    </row>
    <row r="415" spans="1:2">
      <c r="A415">
        <v>745</v>
      </c>
      <c r="B415">
        <v>158</v>
      </c>
    </row>
    <row r="416" spans="1:2">
      <c r="A416">
        <v>746</v>
      </c>
      <c r="B416">
        <v>205</v>
      </c>
    </row>
    <row r="417" spans="1:2">
      <c r="A417">
        <v>751</v>
      </c>
      <c r="B417">
        <v>649</v>
      </c>
    </row>
    <row r="418" spans="1:2">
      <c r="A418">
        <v>752</v>
      </c>
      <c r="B418">
        <v>731</v>
      </c>
    </row>
    <row r="419" spans="1:2">
      <c r="A419">
        <v>753</v>
      </c>
      <c r="B419">
        <v>624</v>
      </c>
    </row>
    <row r="420" spans="1:2">
      <c r="A420">
        <v>754</v>
      </c>
      <c r="B420">
        <v>707</v>
      </c>
    </row>
    <row r="421" spans="1:2">
      <c r="A421">
        <v>755</v>
      </c>
      <c r="B421">
        <v>691</v>
      </c>
    </row>
    <row r="422" spans="1:2">
      <c r="A422">
        <v>756</v>
      </c>
      <c r="B422">
        <v>242</v>
      </c>
    </row>
    <row r="423" spans="1:2">
      <c r="A423">
        <v>757</v>
      </c>
      <c r="B423">
        <v>212</v>
      </c>
    </row>
    <row r="424" spans="1:2">
      <c r="A424">
        <v>758</v>
      </c>
      <c r="B424">
        <v>734</v>
      </c>
    </row>
    <row r="425" spans="1:2">
      <c r="A425">
        <v>760</v>
      </c>
      <c r="B425">
        <v>764</v>
      </c>
    </row>
    <row r="426" spans="1:2">
      <c r="A426">
        <v>763</v>
      </c>
      <c r="B426">
        <v>163</v>
      </c>
    </row>
    <row r="427" spans="1:2">
      <c r="A427">
        <v>764</v>
      </c>
      <c r="B427">
        <v>139</v>
      </c>
    </row>
    <row r="428" spans="1:2">
      <c r="A428">
        <v>765</v>
      </c>
      <c r="B428">
        <v>8134</v>
      </c>
    </row>
    <row r="429" spans="1:2">
      <c r="A429">
        <v>766</v>
      </c>
      <c r="B429">
        <v>6850</v>
      </c>
    </row>
    <row r="430" spans="1:2">
      <c r="A430">
        <v>767</v>
      </c>
      <c r="B430">
        <v>8578</v>
      </c>
    </row>
    <row r="431" spans="1:2">
      <c r="A431">
        <v>768</v>
      </c>
      <c r="B431">
        <v>5881</v>
      </c>
    </row>
    <row r="432" spans="1:2">
      <c r="A432">
        <v>769</v>
      </c>
      <c r="B432">
        <v>2518</v>
      </c>
    </row>
    <row r="433" spans="1:2">
      <c r="A433">
        <v>770</v>
      </c>
      <c r="B433">
        <v>435</v>
      </c>
    </row>
    <row r="434" spans="1:2">
      <c r="A434">
        <v>771</v>
      </c>
      <c r="B434">
        <v>203</v>
      </c>
    </row>
    <row r="435" spans="1:2">
      <c r="A435">
        <v>772</v>
      </c>
      <c r="B435">
        <v>219</v>
      </c>
    </row>
    <row r="436" spans="1:2">
      <c r="A436">
        <v>777</v>
      </c>
      <c r="B436">
        <v>632</v>
      </c>
    </row>
    <row r="437" spans="1:2">
      <c r="A437">
        <v>778</v>
      </c>
      <c r="B437">
        <v>189</v>
      </c>
    </row>
    <row r="438" spans="1:2">
      <c r="A438">
        <v>779</v>
      </c>
      <c r="B438">
        <v>250</v>
      </c>
    </row>
    <row r="439" spans="1:2">
      <c r="A439">
        <v>780</v>
      </c>
      <c r="B439">
        <v>814</v>
      </c>
    </row>
    <row r="440" spans="1:2">
      <c r="A440">
        <v>781</v>
      </c>
      <c r="B440">
        <v>2373</v>
      </c>
    </row>
    <row r="441" spans="1:2">
      <c r="A441">
        <v>784</v>
      </c>
      <c r="B441">
        <v>170</v>
      </c>
    </row>
    <row r="442" spans="1:2">
      <c r="A442">
        <v>785</v>
      </c>
      <c r="B442">
        <v>205</v>
      </c>
    </row>
    <row r="443" spans="1:2">
      <c r="A443">
        <v>786</v>
      </c>
      <c r="B443">
        <v>194</v>
      </c>
    </row>
    <row r="444" spans="1:2">
      <c r="A444">
        <v>787</v>
      </c>
      <c r="B444">
        <v>169</v>
      </c>
    </row>
    <row r="445" spans="1:2">
      <c r="A445">
        <v>788</v>
      </c>
      <c r="B445">
        <v>529</v>
      </c>
    </row>
    <row r="446" spans="1:2">
      <c r="A446">
        <v>789</v>
      </c>
      <c r="B446">
        <v>613</v>
      </c>
    </row>
    <row r="447" spans="1:2">
      <c r="A447">
        <v>790</v>
      </c>
      <c r="B447">
        <v>1251</v>
      </c>
    </row>
    <row r="448" spans="1:2">
      <c r="A448">
        <v>791</v>
      </c>
      <c r="B448">
        <v>413</v>
      </c>
    </row>
    <row r="449" spans="1:2">
      <c r="A449">
        <v>792</v>
      </c>
      <c r="B449">
        <v>1368</v>
      </c>
    </row>
    <row r="450" spans="1:2">
      <c r="A450">
        <v>793</v>
      </c>
      <c r="B450">
        <v>403</v>
      </c>
    </row>
    <row r="451" spans="1:2">
      <c r="A451">
        <v>794</v>
      </c>
      <c r="B451">
        <v>1152</v>
      </c>
    </row>
    <row r="452" spans="1:2">
      <c r="A452">
        <v>795</v>
      </c>
      <c r="B452">
        <v>460</v>
      </c>
    </row>
    <row r="453" spans="1:2">
      <c r="A453">
        <v>796</v>
      </c>
      <c r="B453">
        <v>277</v>
      </c>
    </row>
    <row r="454" spans="1:2">
      <c r="A454">
        <v>797</v>
      </c>
      <c r="B454">
        <v>236</v>
      </c>
    </row>
    <row r="455" spans="1:2">
      <c r="A455">
        <v>798</v>
      </c>
      <c r="B455">
        <v>326</v>
      </c>
    </row>
    <row r="456" spans="1:2">
      <c r="A456">
        <v>806</v>
      </c>
      <c r="B456">
        <v>5349</v>
      </c>
    </row>
    <row r="457" spans="1:2">
      <c r="A457">
        <v>807</v>
      </c>
      <c r="B457">
        <v>2941</v>
      </c>
    </row>
    <row r="458" spans="1:2">
      <c r="A458">
        <v>808</v>
      </c>
      <c r="B458">
        <v>686</v>
      </c>
    </row>
    <row r="459" spans="1:2">
      <c r="A459">
        <v>809</v>
      </c>
      <c r="B459">
        <v>218</v>
      </c>
    </row>
    <row r="460" spans="1:2">
      <c r="A460">
        <v>810</v>
      </c>
      <c r="B460">
        <v>202</v>
      </c>
    </row>
    <row r="461" spans="1:2">
      <c r="A461">
        <v>811</v>
      </c>
      <c r="B461">
        <v>1058</v>
      </c>
    </row>
    <row r="462" spans="1:2">
      <c r="A462">
        <v>812</v>
      </c>
      <c r="B462">
        <v>575</v>
      </c>
    </row>
    <row r="463" spans="1:2">
      <c r="A463">
        <v>813</v>
      </c>
      <c r="B463">
        <v>650</v>
      </c>
    </row>
    <row r="464" spans="1:2">
      <c r="A464">
        <v>849</v>
      </c>
      <c r="B464">
        <v>1097</v>
      </c>
    </row>
    <row r="465" spans="1:2">
      <c r="A465">
        <v>850</v>
      </c>
      <c r="B465">
        <v>469</v>
      </c>
    </row>
    <row r="466" spans="1:2">
      <c r="A466">
        <v>851</v>
      </c>
      <c r="B466">
        <v>1016</v>
      </c>
    </row>
    <row r="467" spans="1:2">
      <c r="A467">
        <v>852</v>
      </c>
      <c r="B467">
        <v>541</v>
      </c>
    </row>
    <row r="468" spans="1:2">
      <c r="A468">
        <v>853</v>
      </c>
      <c r="B468">
        <v>454</v>
      </c>
    </row>
    <row r="469" spans="1:2">
      <c r="A469">
        <v>854</v>
      </c>
      <c r="B469">
        <v>323</v>
      </c>
    </row>
    <row r="470" spans="1:2">
      <c r="A470">
        <v>855</v>
      </c>
      <c r="B470">
        <v>374</v>
      </c>
    </row>
    <row r="471" spans="1:2">
      <c r="A471">
        <v>856</v>
      </c>
      <c r="B471">
        <v>352</v>
      </c>
    </row>
    <row r="472" spans="1:2">
      <c r="A472">
        <v>857</v>
      </c>
      <c r="B472">
        <v>429</v>
      </c>
    </row>
    <row r="473" spans="1:2">
      <c r="A473">
        <v>880</v>
      </c>
      <c r="B473">
        <v>143</v>
      </c>
    </row>
    <row r="474" spans="1:2">
      <c r="A474">
        <v>881</v>
      </c>
      <c r="B474">
        <v>235</v>
      </c>
    </row>
    <row r="475" spans="1:2">
      <c r="A475">
        <v>882</v>
      </c>
      <c r="B475">
        <v>638</v>
      </c>
    </row>
    <row r="476" spans="1:2">
      <c r="A476">
        <v>883</v>
      </c>
      <c r="B476">
        <v>195</v>
      </c>
    </row>
    <row r="477" spans="1:2">
      <c r="A477">
        <v>884</v>
      </c>
      <c r="B477">
        <v>6905</v>
      </c>
    </row>
    <row r="478" spans="1:2">
      <c r="A478">
        <v>885</v>
      </c>
      <c r="B478">
        <v>223</v>
      </c>
    </row>
    <row r="479" spans="1:2">
      <c r="A479">
        <v>886</v>
      </c>
      <c r="B479">
        <v>747</v>
      </c>
    </row>
    <row r="480" spans="1:2">
      <c r="A480">
        <v>887</v>
      </c>
      <c r="B480">
        <v>189</v>
      </c>
    </row>
    <row r="481" spans="1:2">
      <c r="A481">
        <v>891</v>
      </c>
      <c r="B481">
        <v>217</v>
      </c>
    </row>
    <row r="482" spans="1:2">
      <c r="A482">
        <v>892</v>
      </c>
      <c r="B482">
        <v>216</v>
      </c>
    </row>
    <row r="483" spans="1:2">
      <c r="A483">
        <v>898</v>
      </c>
      <c r="B483">
        <v>193</v>
      </c>
    </row>
    <row r="484" spans="1:2">
      <c r="A484">
        <v>900</v>
      </c>
      <c r="B484">
        <v>173</v>
      </c>
    </row>
    <row r="485" spans="1:2">
      <c r="A485">
        <v>901</v>
      </c>
      <c r="B485">
        <v>183</v>
      </c>
    </row>
    <row r="486" spans="1:2">
      <c r="A486">
        <v>903</v>
      </c>
      <c r="B486">
        <v>203</v>
      </c>
    </row>
    <row r="487" spans="1:2">
      <c r="A487">
        <v>904</v>
      </c>
      <c r="B487">
        <v>920</v>
      </c>
    </row>
    <row r="488" spans="1:2">
      <c r="A488">
        <v>905</v>
      </c>
      <c r="B488">
        <v>366</v>
      </c>
    </row>
    <row r="489" spans="1:2">
      <c r="A489">
        <v>906</v>
      </c>
      <c r="B489">
        <v>655</v>
      </c>
    </row>
    <row r="490" spans="1:2">
      <c r="A490">
        <v>907</v>
      </c>
      <c r="B490">
        <v>208</v>
      </c>
    </row>
    <row r="491" spans="1:2">
      <c r="A491">
        <v>908</v>
      </c>
      <c r="B491">
        <v>1102</v>
      </c>
    </row>
    <row r="492" spans="1:2">
      <c r="A492">
        <v>909</v>
      </c>
      <c r="B492">
        <v>2105</v>
      </c>
    </row>
    <row r="493" spans="1:2">
      <c r="A493">
        <v>910</v>
      </c>
      <c r="B493">
        <v>549</v>
      </c>
    </row>
    <row r="494" spans="1:2">
      <c r="A494">
        <v>911</v>
      </c>
      <c r="B494">
        <v>487</v>
      </c>
    </row>
    <row r="495" spans="1:2">
      <c r="A495">
        <v>912</v>
      </c>
      <c r="B495">
        <v>330</v>
      </c>
    </row>
    <row r="496" spans="1:2">
      <c r="A496">
        <v>913</v>
      </c>
      <c r="B496">
        <v>480</v>
      </c>
    </row>
    <row r="497" spans="1:2">
      <c r="A497">
        <v>914</v>
      </c>
      <c r="B497">
        <v>200</v>
      </c>
    </row>
    <row r="498" spans="1:2">
      <c r="A498">
        <v>915</v>
      </c>
      <c r="B498">
        <v>472</v>
      </c>
    </row>
    <row r="499" spans="1:2">
      <c r="A499">
        <v>916</v>
      </c>
      <c r="B499">
        <v>502</v>
      </c>
    </row>
    <row r="500" spans="1:2">
      <c r="A500">
        <v>917</v>
      </c>
      <c r="B500">
        <v>634</v>
      </c>
    </row>
    <row r="501" spans="1:2">
      <c r="A501">
        <v>918</v>
      </c>
      <c r="B501">
        <v>400</v>
      </c>
    </row>
    <row r="502" spans="1:2">
      <c r="A502">
        <v>919</v>
      </c>
      <c r="B502">
        <v>149</v>
      </c>
    </row>
    <row r="503" spans="1:2">
      <c r="A503">
        <v>920</v>
      </c>
      <c r="B503">
        <v>4405</v>
      </c>
    </row>
    <row r="504" spans="1:2">
      <c r="A504">
        <v>924</v>
      </c>
      <c r="B504">
        <v>155</v>
      </c>
    </row>
    <row r="505" spans="1:2">
      <c r="A505">
        <v>925</v>
      </c>
      <c r="B505">
        <v>201</v>
      </c>
    </row>
    <row r="506" spans="1:2">
      <c r="A506">
        <v>926</v>
      </c>
      <c r="B506">
        <v>168</v>
      </c>
    </row>
    <row r="507" spans="1:2">
      <c r="A507">
        <v>927</v>
      </c>
      <c r="B507">
        <v>633</v>
      </c>
    </row>
    <row r="508" spans="1:2">
      <c r="A508">
        <v>928</v>
      </c>
      <c r="B508">
        <v>500</v>
      </c>
    </row>
    <row r="509" spans="1:2">
      <c r="A509">
        <v>931</v>
      </c>
      <c r="B509">
        <v>790</v>
      </c>
    </row>
    <row r="510" spans="1:2">
      <c r="A510">
        <v>934</v>
      </c>
      <c r="B510">
        <v>1756</v>
      </c>
    </row>
    <row r="511" spans="1:2">
      <c r="A511">
        <v>935</v>
      </c>
      <c r="B511">
        <v>143</v>
      </c>
    </row>
    <row r="512" spans="1:2">
      <c r="A512">
        <v>936</v>
      </c>
      <c r="B512">
        <v>171</v>
      </c>
    </row>
    <row r="513" spans="1:2">
      <c r="A513">
        <v>937</v>
      </c>
      <c r="B513">
        <v>171</v>
      </c>
    </row>
    <row r="514" spans="1:2">
      <c r="A514">
        <v>938</v>
      </c>
      <c r="B514">
        <v>866</v>
      </c>
    </row>
    <row r="515" spans="1:2">
      <c r="A515">
        <v>939</v>
      </c>
      <c r="B515">
        <v>6778</v>
      </c>
    </row>
    <row r="516" spans="1:2">
      <c r="A516">
        <v>940</v>
      </c>
      <c r="B516">
        <v>732</v>
      </c>
    </row>
    <row r="517" spans="1:2">
      <c r="A517">
        <v>941</v>
      </c>
      <c r="B517">
        <v>650</v>
      </c>
    </row>
    <row r="518" spans="1:2">
      <c r="A518">
        <v>942</v>
      </c>
      <c r="B518">
        <v>660</v>
      </c>
    </row>
    <row r="519" spans="1:2">
      <c r="A519">
        <v>943</v>
      </c>
      <c r="B519">
        <v>338</v>
      </c>
    </row>
    <row r="520" spans="1:2">
      <c r="A520">
        <v>944</v>
      </c>
      <c r="B520">
        <v>1237</v>
      </c>
    </row>
    <row r="521" spans="1:2">
      <c r="A521">
        <v>945</v>
      </c>
      <c r="B521">
        <v>2665</v>
      </c>
    </row>
    <row r="522" spans="1:2">
      <c r="A522">
        <v>946</v>
      </c>
      <c r="B522">
        <v>488</v>
      </c>
    </row>
    <row r="523" spans="1:2">
      <c r="A523">
        <v>947</v>
      </c>
      <c r="B523">
        <v>650</v>
      </c>
    </row>
    <row r="524" spans="1:2">
      <c r="A524">
        <v>948</v>
      </c>
      <c r="B524">
        <v>4647</v>
      </c>
    </row>
    <row r="525" spans="1:2">
      <c r="A525">
        <v>949</v>
      </c>
      <c r="B525">
        <v>252</v>
      </c>
    </row>
    <row r="526" spans="1:2">
      <c r="A526">
        <v>950</v>
      </c>
      <c r="B526">
        <v>260</v>
      </c>
    </row>
    <row r="527" spans="1:2">
      <c r="A527">
        <v>951</v>
      </c>
      <c r="B527">
        <v>204</v>
      </c>
    </row>
    <row r="528" spans="1:2">
      <c r="A528">
        <v>952</v>
      </c>
      <c r="B528">
        <v>12</v>
      </c>
    </row>
    <row r="529" spans="1:2">
      <c r="A529">
        <v>953</v>
      </c>
      <c r="B529">
        <v>483</v>
      </c>
    </row>
    <row r="530" spans="1:2">
      <c r="A530">
        <v>954</v>
      </c>
      <c r="B530">
        <v>2614</v>
      </c>
    </row>
    <row r="531" spans="1:2">
      <c r="A531">
        <v>955</v>
      </c>
      <c r="B531">
        <v>1353</v>
      </c>
    </row>
    <row r="532" spans="1:2">
      <c r="A532">
        <v>956</v>
      </c>
      <c r="B532">
        <v>227</v>
      </c>
    </row>
    <row r="533" spans="1:2">
      <c r="A533">
        <v>978</v>
      </c>
      <c r="B533">
        <v>2403</v>
      </c>
    </row>
    <row r="534" spans="1:2">
      <c r="A534">
        <v>979</v>
      </c>
      <c r="B534">
        <v>353</v>
      </c>
    </row>
    <row r="535" spans="1:2">
      <c r="A535">
        <v>980</v>
      </c>
      <c r="B535">
        <v>750</v>
      </c>
    </row>
    <row r="536" spans="1:2">
      <c r="A536">
        <v>981</v>
      </c>
      <c r="B536">
        <v>1041</v>
      </c>
    </row>
    <row r="537" spans="1:2">
      <c r="A537">
        <v>982</v>
      </c>
      <c r="B537">
        <v>917</v>
      </c>
    </row>
    <row r="538" spans="1:2">
      <c r="A538">
        <v>983</v>
      </c>
      <c r="B538">
        <v>659</v>
      </c>
    </row>
    <row r="539" spans="1:2">
      <c r="A539">
        <v>984</v>
      </c>
      <c r="B539">
        <v>2785</v>
      </c>
    </row>
    <row r="540" spans="1:2">
      <c r="A540">
        <v>985</v>
      </c>
      <c r="B540">
        <v>439</v>
      </c>
    </row>
    <row r="541" spans="1:2">
      <c r="A541">
        <v>986</v>
      </c>
      <c r="B541">
        <v>562</v>
      </c>
    </row>
    <row r="542" spans="1:2">
      <c r="A542">
        <v>987</v>
      </c>
      <c r="B542">
        <v>2217</v>
      </c>
    </row>
    <row r="543" spans="1:2">
      <c r="A543">
        <v>988</v>
      </c>
      <c r="B543">
        <v>396</v>
      </c>
    </row>
    <row r="544" spans="1:2">
      <c r="A544">
        <v>989</v>
      </c>
      <c r="B544">
        <v>2172</v>
      </c>
    </row>
    <row r="545" spans="1:2">
      <c r="A545">
        <v>990</v>
      </c>
      <c r="B545">
        <v>7416</v>
      </c>
    </row>
    <row r="546" spans="1:2">
      <c r="A546">
        <v>991</v>
      </c>
      <c r="B546">
        <v>365</v>
      </c>
    </row>
    <row r="547" spans="1:2">
      <c r="A547">
        <v>992</v>
      </c>
      <c r="B547">
        <v>921</v>
      </c>
    </row>
    <row r="548" spans="1:2">
      <c r="A548">
        <v>993</v>
      </c>
      <c r="B548">
        <v>498</v>
      </c>
    </row>
    <row r="549" spans="1:2">
      <c r="A549">
        <v>994</v>
      </c>
      <c r="B549">
        <v>1815</v>
      </c>
    </row>
    <row r="550" spans="1:2">
      <c r="A550">
        <v>1091</v>
      </c>
      <c r="B550">
        <v>532</v>
      </c>
    </row>
    <row r="551" spans="1:2">
      <c r="A551">
        <v>1092</v>
      </c>
      <c r="B551">
        <v>695</v>
      </c>
    </row>
    <row r="552" spans="1:2">
      <c r="A552">
        <v>1095</v>
      </c>
      <c r="B552">
        <v>166</v>
      </c>
    </row>
    <row r="553" spans="1:2">
      <c r="A553">
        <v>1096</v>
      </c>
      <c r="B553">
        <v>638</v>
      </c>
    </row>
    <row r="554" spans="1:2">
      <c r="A554">
        <v>1097</v>
      </c>
      <c r="B554">
        <v>695</v>
      </c>
    </row>
    <row r="555" spans="1:2">
      <c r="A555">
        <v>1114</v>
      </c>
      <c r="B555">
        <v>792</v>
      </c>
    </row>
    <row r="556" spans="1:2">
      <c r="A556">
        <v>1117</v>
      </c>
      <c r="B556">
        <v>746</v>
      </c>
    </row>
    <row r="557" spans="1:2">
      <c r="A557">
        <v>1118</v>
      </c>
      <c r="B557">
        <v>140</v>
      </c>
    </row>
    <row r="558" spans="1:2">
      <c r="A558">
        <v>1119</v>
      </c>
      <c r="B558">
        <v>664</v>
      </c>
    </row>
    <row r="559" spans="1:2">
      <c r="A559">
        <v>1120</v>
      </c>
      <c r="B559">
        <v>169</v>
      </c>
    </row>
    <row r="560" spans="1:2">
      <c r="A560">
        <v>1121</v>
      </c>
      <c r="B560">
        <v>667</v>
      </c>
    </row>
    <row r="561" spans="1:2">
      <c r="A561">
        <v>1122</v>
      </c>
      <c r="B561">
        <v>2118</v>
      </c>
    </row>
    <row r="562" spans="1:2">
      <c r="A562">
        <v>1125</v>
      </c>
      <c r="B562">
        <v>794</v>
      </c>
    </row>
    <row r="563" spans="1:2">
      <c r="A563">
        <v>1126</v>
      </c>
      <c r="B563">
        <v>157</v>
      </c>
    </row>
    <row r="564" spans="1:2">
      <c r="A564">
        <v>1130</v>
      </c>
      <c r="B564">
        <v>200</v>
      </c>
    </row>
    <row r="565" spans="1:2">
      <c r="A565">
        <v>1132</v>
      </c>
      <c r="B565">
        <v>164</v>
      </c>
    </row>
    <row r="566" spans="1:2">
      <c r="A566">
        <v>1133</v>
      </c>
      <c r="B566">
        <v>186</v>
      </c>
    </row>
    <row r="567" spans="1:2">
      <c r="A567">
        <v>1135</v>
      </c>
      <c r="B567">
        <v>559</v>
      </c>
    </row>
    <row r="568" spans="1:2">
      <c r="A568">
        <v>1136</v>
      </c>
      <c r="B568">
        <v>435</v>
      </c>
    </row>
    <row r="569" spans="1:2">
      <c r="A569">
        <v>1140</v>
      </c>
      <c r="B569">
        <v>1148</v>
      </c>
    </row>
    <row r="570" spans="1:2">
      <c r="A570">
        <v>1142</v>
      </c>
      <c r="B570">
        <v>2929</v>
      </c>
    </row>
    <row r="571" spans="1:2">
      <c r="A571">
        <v>1144</v>
      </c>
      <c r="B571">
        <v>13425</v>
      </c>
    </row>
    <row r="572" spans="1:2">
      <c r="A572">
        <v>1146</v>
      </c>
      <c r="B572">
        <v>1632</v>
      </c>
    </row>
    <row r="573" spans="1:2">
      <c r="A573">
        <v>1151</v>
      </c>
      <c r="B573">
        <v>483</v>
      </c>
    </row>
    <row r="574" spans="1:2">
      <c r="A574">
        <v>1155</v>
      </c>
      <c r="B574">
        <v>497</v>
      </c>
    </row>
    <row r="575" spans="1:2">
      <c r="A575">
        <v>1158</v>
      </c>
      <c r="B575">
        <v>1204</v>
      </c>
    </row>
    <row r="576" spans="1:2">
      <c r="A576">
        <v>1160</v>
      </c>
      <c r="B576">
        <v>732</v>
      </c>
    </row>
    <row r="577" spans="1:2">
      <c r="A577">
        <v>1161</v>
      </c>
      <c r="B577">
        <v>165</v>
      </c>
    </row>
    <row r="578" spans="1:2">
      <c r="A578">
        <v>1164</v>
      </c>
      <c r="B578">
        <v>314</v>
      </c>
    </row>
    <row r="579" spans="1:2">
      <c r="A579">
        <v>1167</v>
      </c>
      <c r="B579">
        <v>1232</v>
      </c>
    </row>
    <row r="580" spans="1:2">
      <c r="A580">
        <v>1170</v>
      </c>
      <c r="B580">
        <v>1059</v>
      </c>
    </row>
    <row r="581" spans="1:2">
      <c r="A581">
        <v>1172</v>
      </c>
      <c r="B581">
        <v>302</v>
      </c>
    </row>
    <row r="582" spans="1:2">
      <c r="A582">
        <v>1174</v>
      </c>
      <c r="B582">
        <v>698</v>
      </c>
    </row>
    <row r="583" spans="1:2">
      <c r="A583">
        <v>1176</v>
      </c>
      <c r="B583">
        <v>1485</v>
      </c>
    </row>
    <row r="584" spans="1:2">
      <c r="A584">
        <v>1178</v>
      </c>
      <c r="B584">
        <v>462</v>
      </c>
    </row>
    <row r="585" spans="1:2">
      <c r="A585">
        <v>1181</v>
      </c>
      <c r="B585">
        <v>406</v>
      </c>
    </row>
    <row r="586" spans="1:2">
      <c r="A586">
        <v>1182</v>
      </c>
      <c r="B586">
        <v>1247</v>
      </c>
    </row>
    <row r="587" spans="1:2">
      <c r="A587">
        <v>1186</v>
      </c>
      <c r="B587">
        <v>519</v>
      </c>
    </row>
    <row r="588" spans="1:2">
      <c r="A588">
        <v>1187</v>
      </c>
      <c r="B588">
        <v>566</v>
      </c>
    </row>
    <row r="589" spans="1:2">
      <c r="A589">
        <v>1189</v>
      </c>
      <c r="B589">
        <v>396</v>
      </c>
    </row>
    <row r="590" spans="1:2">
      <c r="A590">
        <v>1220</v>
      </c>
      <c r="B590">
        <v>2501</v>
      </c>
    </row>
    <row r="591" spans="1:2">
      <c r="A591">
        <v>1221</v>
      </c>
      <c r="B591">
        <v>601</v>
      </c>
    </row>
    <row r="592" spans="1:2">
      <c r="A592">
        <v>1222</v>
      </c>
      <c r="B592">
        <v>2176</v>
      </c>
    </row>
    <row r="593" spans="1:2">
      <c r="A593">
        <v>1223</v>
      </c>
      <c r="B593">
        <v>426</v>
      </c>
    </row>
    <row r="594" spans="1:2">
      <c r="A594">
        <v>1224</v>
      </c>
      <c r="B594">
        <v>288</v>
      </c>
    </row>
    <row r="595" spans="1:2">
      <c r="A595">
        <v>1225</v>
      </c>
      <c r="B595">
        <v>595</v>
      </c>
    </row>
    <row r="596" spans="1:2">
      <c r="A596">
        <v>1226</v>
      </c>
      <c r="B596">
        <v>1010</v>
      </c>
    </row>
    <row r="597" spans="1:2">
      <c r="A597">
        <v>1227</v>
      </c>
      <c r="B597">
        <v>485</v>
      </c>
    </row>
    <row r="598" spans="1:2">
      <c r="A598">
        <v>1228</v>
      </c>
      <c r="B598">
        <v>1759</v>
      </c>
    </row>
    <row r="599" spans="1:2">
      <c r="A599">
        <v>1229</v>
      </c>
      <c r="B599">
        <v>828</v>
      </c>
    </row>
    <row r="600" spans="1:2">
      <c r="A600">
        <v>1230</v>
      </c>
      <c r="B600">
        <v>1078</v>
      </c>
    </row>
    <row r="601" spans="1:2">
      <c r="A601">
        <v>1231</v>
      </c>
      <c r="B601">
        <v>881</v>
      </c>
    </row>
    <row r="602" spans="1:2">
      <c r="A602">
        <v>1232</v>
      </c>
      <c r="B602">
        <v>1422</v>
      </c>
    </row>
    <row r="603" spans="1:2">
      <c r="A603">
        <v>1233</v>
      </c>
      <c r="B603">
        <v>614</v>
      </c>
    </row>
    <row r="604" spans="1:2">
      <c r="A604">
        <v>1234</v>
      </c>
      <c r="B604">
        <v>409</v>
      </c>
    </row>
    <row r="605" spans="1:2">
      <c r="A605">
        <v>1235</v>
      </c>
      <c r="B605">
        <v>374</v>
      </c>
    </row>
    <row r="606" spans="1:2">
      <c r="A606">
        <v>1236</v>
      </c>
      <c r="B606">
        <v>943</v>
      </c>
    </row>
    <row r="607" spans="1:2">
      <c r="A607">
        <v>1237</v>
      </c>
      <c r="B607">
        <v>384</v>
      </c>
    </row>
    <row r="608" spans="1:2">
      <c r="A608">
        <v>1238</v>
      </c>
      <c r="B608">
        <v>595</v>
      </c>
    </row>
    <row r="609" spans="1:2">
      <c r="A609">
        <v>1239</v>
      </c>
      <c r="B609">
        <v>1148</v>
      </c>
    </row>
    <row r="610" spans="1:2">
      <c r="A610">
        <v>1240</v>
      </c>
      <c r="B610">
        <v>2708</v>
      </c>
    </row>
    <row r="611" spans="1:2">
      <c r="A611">
        <v>1241</v>
      </c>
      <c r="B611">
        <v>449</v>
      </c>
    </row>
    <row r="612" spans="1:2">
      <c r="A612">
        <v>1242</v>
      </c>
      <c r="B612">
        <v>776</v>
      </c>
    </row>
    <row r="613" spans="1:2">
      <c r="A613">
        <v>1243</v>
      </c>
      <c r="B613">
        <v>993</v>
      </c>
    </row>
    <row r="614" spans="1:2">
      <c r="A614">
        <v>1244</v>
      </c>
      <c r="B614">
        <v>2128</v>
      </c>
    </row>
    <row r="615" spans="1:2">
      <c r="A615">
        <v>1245</v>
      </c>
      <c r="B615">
        <v>360</v>
      </c>
    </row>
    <row r="616" spans="1:2">
      <c r="A616">
        <v>1246</v>
      </c>
      <c r="B616">
        <v>691</v>
      </c>
    </row>
    <row r="617" spans="1:2">
      <c r="A617">
        <v>1247</v>
      </c>
      <c r="B617">
        <v>258</v>
      </c>
    </row>
    <row r="618" spans="1:2">
      <c r="A618">
        <v>1248</v>
      </c>
      <c r="B618">
        <v>395</v>
      </c>
    </row>
    <row r="619" spans="1:2">
      <c r="A619">
        <v>1249</v>
      </c>
      <c r="B619">
        <v>285</v>
      </c>
    </row>
    <row r="620" spans="1:2">
      <c r="A620">
        <v>1250</v>
      </c>
      <c r="B620">
        <v>344</v>
      </c>
    </row>
    <row r="621" spans="1:2">
      <c r="A621">
        <v>1251</v>
      </c>
      <c r="B621">
        <v>525</v>
      </c>
    </row>
    <row r="622" spans="1:2">
      <c r="A622">
        <v>1252</v>
      </c>
      <c r="B622">
        <v>2325</v>
      </c>
    </row>
    <row r="623" spans="1:2">
      <c r="A623">
        <v>1253</v>
      </c>
      <c r="B623">
        <v>310</v>
      </c>
    </row>
    <row r="624" spans="1:2">
      <c r="A624">
        <v>1254</v>
      </c>
      <c r="B624">
        <v>298</v>
      </c>
    </row>
    <row r="625" spans="1:2">
      <c r="A625">
        <v>1255</v>
      </c>
      <c r="B625">
        <v>517</v>
      </c>
    </row>
    <row r="626" spans="1:2">
      <c r="A626">
        <v>1256</v>
      </c>
      <c r="B626">
        <v>588</v>
      </c>
    </row>
    <row r="627" spans="1:2">
      <c r="A627">
        <v>1257</v>
      </c>
      <c r="B627">
        <v>774</v>
      </c>
    </row>
    <row r="628" spans="1:2">
      <c r="A628">
        <v>1258</v>
      </c>
      <c r="B628">
        <v>584</v>
      </c>
    </row>
    <row r="629" spans="1:2">
      <c r="A629">
        <v>1259</v>
      </c>
      <c r="B629">
        <v>622</v>
      </c>
    </row>
    <row r="630" spans="1:2">
      <c r="A630">
        <v>1260</v>
      </c>
      <c r="B630">
        <v>750</v>
      </c>
    </row>
    <row r="631" spans="1:2">
      <c r="A631">
        <v>1261</v>
      </c>
      <c r="B631">
        <v>643</v>
      </c>
    </row>
    <row r="632" spans="1:2">
      <c r="A632">
        <v>1262</v>
      </c>
      <c r="B632">
        <v>775</v>
      </c>
    </row>
    <row r="633" spans="1:2">
      <c r="A633">
        <v>1263</v>
      </c>
      <c r="B633">
        <v>1172</v>
      </c>
    </row>
    <row r="634" spans="1:2">
      <c r="A634">
        <v>1270</v>
      </c>
      <c r="B634">
        <v>684</v>
      </c>
    </row>
    <row r="635" spans="1:2">
      <c r="A635">
        <v>1288</v>
      </c>
      <c r="B635">
        <v>1478</v>
      </c>
    </row>
    <row r="636" spans="1:2">
      <c r="A636">
        <v>1289</v>
      </c>
      <c r="B636">
        <v>525</v>
      </c>
    </row>
    <row r="637" spans="1:2">
      <c r="A637">
        <v>1290</v>
      </c>
      <c r="B637">
        <v>1499</v>
      </c>
    </row>
    <row r="638" spans="1:2">
      <c r="A638">
        <v>1291</v>
      </c>
      <c r="B638">
        <v>2510</v>
      </c>
    </row>
    <row r="639" spans="1:2">
      <c r="A639">
        <v>1292</v>
      </c>
      <c r="B639">
        <v>1767</v>
      </c>
    </row>
    <row r="640" spans="1:2">
      <c r="A640">
        <v>1293</v>
      </c>
      <c r="B640">
        <v>298</v>
      </c>
    </row>
    <row r="641" spans="1:2">
      <c r="A641">
        <v>1294</v>
      </c>
      <c r="B641">
        <v>6543</v>
      </c>
    </row>
    <row r="642" spans="1:2">
      <c r="A642">
        <v>1295</v>
      </c>
      <c r="B642">
        <v>1237</v>
      </c>
    </row>
    <row r="643" spans="1:2">
      <c r="A643">
        <v>1296</v>
      </c>
      <c r="B643">
        <v>1267</v>
      </c>
    </row>
    <row r="644" spans="1:2">
      <c r="A644">
        <v>1297</v>
      </c>
      <c r="B644">
        <v>1715</v>
      </c>
    </row>
    <row r="645" spans="1:2">
      <c r="A645">
        <v>1298</v>
      </c>
      <c r="B645">
        <v>141</v>
      </c>
    </row>
    <row r="646" spans="1:2">
      <c r="A646">
        <v>1299</v>
      </c>
      <c r="B646">
        <v>266</v>
      </c>
    </row>
    <row r="647" spans="1:2">
      <c r="A647">
        <v>1300</v>
      </c>
      <c r="B647">
        <v>153</v>
      </c>
    </row>
    <row r="648" spans="1:2">
      <c r="A648">
        <v>1301</v>
      </c>
      <c r="B648">
        <v>462</v>
      </c>
    </row>
    <row r="649" spans="1:2">
      <c r="A649">
        <v>1302</v>
      </c>
      <c r="B649">
        <v>135</v>
      </c>
    </row>
    <row r="650" spans="1:2">
      <c r="A650">
        <v>1303</v>
      </c>
      <c r="B650">
        <v>345</v>
      </c>
    </row>
    <row r="651" spans="1:2">
      <c r="A651">
        <v>1304</v>
      </c>
      <c r="B651">
        <v>4515</v>
      </c>
    </row>
    <row r="652" spans="1:2">
      <c r="A652">
        <v>1305</v>
      </c>
      <c r="B652">
        <v>140</v>
      </c>
    </row>
    <row r="653" spans="1:2">
      <c r="A653">
        <v>1306</v>
      </c>
      <c r="B653">
        <v>132</v>
      </c>
    </row>
    <row r="654" spans="1:2">
      <c r="A654">
        <v>1307</v>
      </c>
      <c r="B654">
        <v>510</v>
      </c>
    </row>
    <row r="655" spans="1:2">
      <c r="A655">
        <v>1308</v>
      </c>
      <c r="B655">
        <v>161</v>
      </c>
    </row>
    <row r="656" spans="1:2">
      <c r="A656">
        <v>1309</v>
      </c>
      <c r="B656">
        <v>176</v>
      </c>
    </row>
    <row r="657" spans="1:2">
      <c r="A657">
        <v>1310</v>
      </c>
      <c r="B657">
        <v>1025</v>
      </c>
    </row>
    <row r="658" spans="1:2">
      <c r="A658">
        <v>1311</v>
      </c>
      <c r="B658">
        <v>171</v>
      </c>
    </row>
    <row r="659" spans="1:2">
      <c r="A659">
        <v>1312</v>
      </c>
      <c r="B659">
        <v>515</v>
      </c>
    </row>
    <row r="660" spans="1:2">
      <c r="A660">
        <v>1313</v>
      </c>
      <c r="B660">
        <v>172</v>
      </c>
    </row>
    <row r="661" spans="1:2">
      <c r="A661">
        <v>1314</v>
      </c>
      <c r="B661">
        <v>178</v>
      </c>
    </row>
    <row r="662" spans="1:2">
      <c r="A662">
        <v>1315</v>
      </c>
      <c r="B662">
        <v>1227</v>
      </c>
    </row>
    <row r="663" spans="1:2">
      <c r="A663">
        <v>1316</v>
      </c>
      <c r="B663">
        <v>179</v>
      </c>
    </row>
    <row r="664" spans="1:2">
      <c r="A664">
        <v>1317</v>
      </c>
      <c r="B664">
        <v>143</v>
      </c>
    </row>
    <row r="665" spans="1:2">
      <c r="A665">
        <v>1318</v>
      </c>
      <c r="B665">
        <v>537</v>
      </c>
    </row>
    <row r="666" spans="1:2">
      <c r="A666">
        <v>1319</v>
      </c>
      <c r="B666">
        <v>159</v>
      </c>
    </row>
    <row r="667" spans="1:2">
      <c r="A667">
        <v>1320</v>
      </c>
      <c r="B667">
        <v>207</v>
      </c>
    </row>
    <row r="668" spans="1:2">
      <c r="A668">
        <v>1321</v>
      </c>
      <c r="B668">
        <v>335</v>
      </c>
    </row>
    <row r="669" spans="1:2">
      <c r="A669">
        <v>1322</v>
      </c>
      <c r="B669">
        <v>471</v>
      </c>
    </row>
    <row r="670" spans="1:2">
      <c r="A670">
        <v>1323</v>
      </c>
      <c r="B670">
        <v>233</v>
      </c>
    </row>
    <row r="671" spans="1:2">
      <c r="A671">
        <v>1324</v>
      </c>
      <c r="B671">
        <v>589</v>
      </c>
    </row>
    <row r="672" spans="1:2">
      <c r="A672">
        <v>1325</v>
      </c>
      <c r="B672">
        <v>729</v>
      </c>
    </row>
    <row r="673" spans="1:2">
      <c r="A673">
        <v>1326</v>
      </c>
      <c r="B673">
        <v>265</v>
      </c>
    </row>
    <row r="674" spans="1:2">
      <c r="A674">
        <v>1327</v>
      </c>
      <c r="B674">
        <v>294</v>
      </c>
    </row>
    <row r="675" spans="1:2">
      <c r="A675">
        <v>1328</v>
      </c>
      <c r="B675">
        <v>1537</v>
      </c>
    </row>
    <row r="676" spans="1:2">
      <c r="A676">
        <v>1329</v>
      </c>
      <c r="B676">
        <v>657</v>
      </c>
    </row>
    <row r="677" spans="1:2">
      <c r="A677">
        <v>1330</v>
      </c>
      <c r="B677">
        <v>304</v>
      </c>
    </row>
    <row r="678" spans="1:2">
      <c r="A678">
        <v>1331</v>
      </c>
      <c r="B678">
        <v>154</v>
      </c>
    </row>
    <row r="679" spans="1:2">
      <c r="A679">
        <v>1332</v>
      </c>
      <c r="B679">
        <v>273</v>
      </c>
    </row>
    <row r="680" spans="1:2">
      <c r="A680">
        <v>1333</v>
      </c>
      <c r="B680">
        <v>268</v>
      </c>
    </row>
    <row r="681" spans="1:2">
      <c r="A681">
        <v>1334</v>
      </c>
      <c r="B681">
        <v>427</v>
      </c>
    </row>
    <row r="682" spans="1:2">
      <c r="A682">
        <v>1335</v>
      </c>
      <c r="B682">
        <v>289</v>
      </c>
    </row>
    <row r="683" spans="1:2">
      <c r="A683">
        <v>1336</v>
      </c>
      <c r="B683">
        <v>320</v>
      </c>
    </row>
    <row r="684" spans="1:2">
      <c r="A684">
        <v>1337</v>
      </c>
      <c r="B684">
        <v>553</v>
      </c>
    </row>
    <row r="685" spans="1:2">
      <c r="A685">
        <v>1338</v>
      </c>
      <c r="B685">
        <v>432</v>
      </c>
    </row>
    <row r="686" spans="1:2">
      <c r="A686">
        <v>1339</v>
      </c>
      <c r="B686">
        <v>641</v>
      </c>
    </row>
    <row r="687" spans="1:2">
      <c r="A687">
        <v>1340</v>
      </c>
      <c r="B687">
        <v>187</v>
      </c>
    </row>
    <row r="688" spans="1:2">
      <c r="A688">
        <v>1341</v>
      </c>
      <c r="B688">
        <v>413</v>
      </c>
    </row>
    <row r="689" spans="1:2">
      <c r="A689">
        <v>1342</v>
      </c>
      <c r="B689">
        <v>487</v>
      </c>
    </row>
    <row r="690" spans="1:2">
      <c r="A690">
        <v>1343</v>
      </c>
      <c r="B690">
        <v>351</v>
      </c>
    </row>
    <row r="691" spans="1:2">
      <c r="A691">
        <v>1344</v>
      </c>
      <c r="B691">
        <v>732</v>
      </c>
    </row>
    <row r="692" spans="1:2">
      <c r="A692">
        <v>1345</v>
      </c>
      <c r="B692">
        <v>237</v>
      </c>
    </row>
    <row r="693" spans="1:2">
      <c r="A693">
        <v>1346</v>
      </c>
      <c r="B693">
        <v>230</v>
      </c>
    </row>
    <row r="694" spans="1:2">
      <c r="A694">
        <v>1347</v>
      </c>
      <c r="B694">
        <v>138</v>
      </c>
    </row>
    <row r="695" spans="1:2">
      <c r="A695">
        <v>1362</v>
      </c>
      <c r="B695">
        <v>476</v>
      </c>
    </row>
    <row r="696" spans="1:2">
      <c r="A696">
        <v>1363</v>
      </c>
      <c r="B696">
        <v>116</v>
      </c>
    </row>
    <row r="697" spans="1:2">
      <c r="A697">
        <v>1364</v>
      </c>
      <c r="B697">
        <v>31</v>
      </c>
    </row>
    <row r="698" spans="1:2">
      <c r="A698">
        <v>1365</v>
      </c>
      <c r="B698">
        <v>477</v>
      </c>
    </row>
    <row r="699" spans="1:2">
      <c r="A699">
        <v>1366</v>
      </c>
      <c r="B699">
        <v>1403</v>
      </c>
    </row>
    <row r="700" spans="1:2">
      <c r="A700">
        <v>1367</v>
      </c>
      <c r="B700">
        <v>1586</v>
      </c>
    </row>
    <row r="701" spans="1:2">
      <c r="A701">
        <v>1368</v>
      </c>
      <c r="B701">
        <v>242</v>
      </c>
    </row>
    <row r="702" spans="1:2">
      <c r="A702">
        <v>1369</v>
      </c>
      <c r="B702">
        <v>205</v>
      </c>
    </row>
    <row r="703" spans="1:2">
      <c r="A703">
        <v>1370</v>
      </c>
      <c r="B703">
        <v>725</v>
      </c>
    </row>
    <row r="704" spans="1:2">
      <c r="A704">
        <v>1371</v>
      </c>
      <c r="B704">
        <v>254</v>
      </c>
    </row>
    <row r="705" spans="1:2">
      <c r="A705">
        <v>1372</v>
      </c>
      <c r="B705">
        <v>1127</v>
      </c>
    </row>
    <row r="706" spans="1:2">
      <c r="A706">
        <v>1373</v>
      </c>
      <c r="B706">
        <v>741</v>
      </c>
    </row>
    <row r="707" spans="1:2">
      <c r="A707">
        <v>1374</v>
      </c>
      <c r="B707">
        <v>5243</v>
      </c>
    </row>
    <row r="708" spans="1:2">
      <c r="A708">
        <v>1375</v>
      </c>
      <c r="B708">
        <v>344</v>
      </c>
    </row>
    <row r="709" spans="1:2">
      <c r="A709">
        <v>1376</v>
      </c>
      <c r="B709">
        <v>2738</v>
      </c>
    </row>
    <row r="710" spans="1:2">
      <c r="A710">
        <v>1377</v>
      </c>
      <c r="B710">
        <v>3122</v>
      </c>
    </row>
    <row r="711" spans="1:2">
      <c r="A711">
        <v>1378</v>
      </c>
      <c r="B711">
        <v>2545</v>
      </c>
    </row>
    <row r="712" spans="1:2">
      <c r="A712">
        <v>1379</v>
      </c>
      <c r="B712">
        <v>523</v>
      </c>
    </row>
    <row r="713" spans="1:2">
      <c r="A713">
        <v>1380</v>
      </c>
      <c r="B713">
        <v>3038</v>
      </c>
    </row>
    <row r="714" spans="1:2">
      <c r="A714">
        <v>1381</v>
      </c>
      <c r="B714">
        <v>1176</v>
      </c>
    </row>
    <row r="715" spans="1:2">
      <c r="A715">
        <v>1382</v>
      </c>
      <c r="B715">
        <v>2766</v>
      </c>
    </row>
    <row r="716" spans="1:2">
      <c r="A716">
        <v>1383</v>
      </c>
      <c r="B716">
        <v>835</v>
      </c>
    </row>
    <row r="717" spans="1:2">
      <c r="A717">
        <v>1384</v>
      </c>
      <c r="B717">
        <v>409</v>
      </c>
    </row>
    <row r="718" spans="1:2">
      <c r="A718">
        <v>1385</v>
      </c>
      <c r="B718">
        <v>183</v>
      </c>
    </row>
    <row r="719" spans="1:2">
      <c r="A719">
        <v>1386</v>
      </c>
      <c r="B719">
        <v>1005</v>
      </c>
    </row>
    <row r="720" spans="1:2">
      <c r="A720">
        <v>1387</v>
      </c>
      <c r="B720">
        <v>206</v>
      </c>
    </row>
    <row r="721" spans="1:2">
      <c r="A721">
        <v>1388</v>
      </c>
      <c r="B721">
        <v>9096</v>
      </c>
    </row>
    <row r="722" spans="1:2">
      <c r="A722">
        <v>1389</v>
      </c>
      <c r="B722">
        <v>329</v>
      </c>
    </row>
    <row r="723" spans="1:2">
      <c r="A723">
        <v>1390</v>
      </c>
      <c r="B723">
        <v>210</v>
      </c>
    </row>
    <row r="724" spans="1:2">
      <c r="A724">
        <v>1391</v>
      </c>
      <c r="B724">
        <v>121</v>
      </c>
    </row>
    <row r="725" spans="1:2">
      <c r="A725">
        <v>1392</v>
      </c>
      <c r="B725">
        <v>1724</v>
      </c>
    </row>
    <row r="726" spans="1:2">
      <c r="A726">
        <v>1393</v>
      </c>
      <c r="B726">
        <v>741</v>
      </c>
    </row>
    <row r="727" spans="1:2">
      <c r="A727">
        <v>1394</v>
      </c>
      <c r="B727">
        <v>791</v>
      </c>
    </row>
    <row r="728" spans="1:2">
      <c r="A728">
        <v>1395</v>
      </c>
      <c r="B728">
        <v>140</v>
      </c>
    </row>
    <row r="729" spans="1:2">
      <c r="A729">
        <v>1396</v>
      </c>
      <c r="B729">
        <v>712</v>
      </c>
    </row>
    <row r="730" spans="1:2">
      <c r="A730">
        <v>1397</v>
      </c>
      <c r="B730">
        <v>991</v>
      </c>
    </row>
    <row r="731" spans="1:2">
      <c r="A731">
        <v>1398</v>
      </c>
      <c r="B731">
        <v>952</v>
      </c>
    </row>
    <row r="732" spans="1:2">
      <c r="A732">
        <v>1399</v>
      </c>
      <c r="B732">
        <v>186</v>
      </c>
    </row>
    <row r="733" spans="1:2">
      <c r="A733">
        <v>1400</v>
      </c>
      <c r="B733">
        <v>833</v>
      </c>
    </row>
    <row r="734" spans="1:2">
      <c r="A734">
        <v>1401</v>
      </c>
      <c r="B734">
        <v>722</v>
      </c>
    </row>
    <row r="735" spans="1:2">
      <c r="A735">
        <v>1402</v>
      </c>
      <c r="B735">
        <v>933</v>
      </c>
    </row>
    <row r="736" spans="1:2">
      <c r="A736">
        <v>1403</v>
      </c>
      <c r="B736">
        <v>165</v>
      </c>
    </row>
    <row r="737" spans="1:2">
      <c r="A737">
        <v>1404</v>
      </c>
      <c r="B737">
        <v>463</v>
      </c>
    </row>
    <row r="738" spans="1:2">
      <c r="A738">
        <v>1405</v>
      </c>
      <c r="B738">
        <v>215</v>
      </c>
    </row>
    <row r="739" spans="1:2">
      <c r="A739">
        <v>1406</v>
      </c>
      <c r="B739">
        <v>1121</v>
      </c>
    </row>
    <row r="740" spans="1:2">
      <c r="A740">
        <v>1407</v>
      </c>
      <c r="B740">
        <v>206</v>
      </c>
    </row>
    <row r="741" spans="1:2">
      <c r="A741">
        <v>1408</v>
      </c>
      <c r="B741">
        <v>235</v>
      </c>
    </row>
    <row r="742" spans="1:2">
      <c r="A742">
        <v>1409</v>
      </c>
      <c r="B742">
        <v>582</v>
      </c>
    </row>
    <row r="743" spans="1:2">
      <c r="A743">
        <v>1410</v>
      </c>
      <c r="B743">
        <v>1175</v>
      </c>
    </row>
    <row r="744" spans="1:2">
      <c r="A744">
        <v>1411</v>
      </c>
      <c r="B744">
        <v>533</v>
      </c>
    </row>
    <row r="745" spans="1:2">
      <c r="A745">
        <v>1412</v>
      </c>
      <c r="B745">
        <v>1752</v>
      </c>
    </row>
    <row r="746" spans="1:2">
      <c r="A746">
        <v>1413</v>
      </c>
      <c r="B746">
        <v>295</v>
      </c>
    </row>
    <row r="747" spans="1:2">
      <c r="A747">
        <v>1414</v>
      </c>
      <c r="B747">
        <v>117</v>
      </c>
    </row>
    <row r="748" spans="1:2">
      <c r="A748">
        <v>1415</v>
      </c>
      <c r="B748">
        <v>1699</v>
      </c>
    </row>
    <row r="749" spans="1:2">
      <c r="A749">
        <v>1416</v>
      </c>
      <c r="B749">
        <v>191</v>
      </c>
    </row>
    <row r="750" spans="1:2">
      <c r="A750">
        <v>1417</v>
      </c>
      <c r="B750">
        <v>450</v>
      </c>
    </row>
    <row r="751" spans="1:2">
      <c r="A751">
        <v>1418</v>
      </c>
      <c r="B751">
        <v>683</v>
      </c>
    </row>
    <row r="752" spans="1:2">
      <c r="A752">
        <v>1419</v>
      </c>
      <c r="B752">
        <v>293</v>
      </c>
    </row>
    <row r="753" spans="1:2">
      <c r="A753">
        <v>1420</v>
      </c>
      <c r="B753">
        <v>298</v>
      </c>
    </row>
    <row r="754" spans="1:2">
      <c r="A754">
        <v>1421</v>
      </c>
      <c r="B754">
        <v>383</v>
      </c>
    </row>
    <row r="755" spans="1:2">
      <c r="A755">
        <v>1422</v>
      </c>
      <c r="B755">
        <v>465</v>
      </c>
    </row>
    <row r="756" spans="1:2">
      <c r="A756">
        <v>1423</v>
      </c>
      <c r="B756">
        <v>681</v>
      </c>
    </row>
    <row r="757" spans="1:2">
      <c r="A757">
        <v>1424</v>
      </c>
      <c r="B757">
        <v>243</v>
      </c>
    </row>
    <row r="758" spans="1:2">
      <c r="A758">
        <v>1425</v>
      </c>
      <c r="B758">
        <v>175</v>
      </c>
    </row>
    <row r="759" spans="1:2">
      <c r="A759">
        <v>1426</v>
      </c>
      <c r="B759">
        <v>475</v>
      </c>
    </row>
    <row r="760" spans="1:2">
      <c r="A760">
        <v>1427</v>
      </c>
      <c r="B760">
        <v>896</v>
      </c>
    </row>
    <row r="761" spans="1:2">
      <c r="A761">
        <v>1428</v>
      </c>
      <c r="B761">
        <v>410</v>
      </c>
    </row>
    <row r="762" spans="1:2">
      <c r="A762">
        <v>1429</v>
      </c>
      <c r="B762">
        <v>221</v>
      </c>
    </row>
    <row r="763" spans="1:2">
      <c r="A763">
        <v>1430</v>
      </c>
      <c r="B763">
        <v>546</v>
      </c>
    </row>
    <row r="764" spans="1:2">
      <c r="A764">
        <v>1431</v>
      </c>
      <c r="B764">
        <v>853</v>
      </c>
    </row>
    <row r="765" spans="1:2">
      <c r="A765">
        <v>1432</v>
      </c>
      <c r="B765">
        <v>345</v>
      </c>
    </row>
    <row r="766" spans="1:2">
      <c r="A766">
        <v>1433</v>
      </c>
      <c r="B766">
        <v>752</v>
      </c>
    </row>
    <row r="767" spans="1:2">
      <c r="A767">
        <v>1434</v>
      </c>
      <c r="B767">
        <v>2229</v>
      </c>
    </row>
    <row r="768" spans="1:2">
      <c r="A768">
        <v>1435</v>
      </c>
      <c r="B768">
        <v>1616</v>
      </c>
    </row>
    <row r="769" spans="1:2">
      <c r="A769">
        <v>1436</v>
      </c>
      <c r="B769">
        <v>514</v>
      </c>
    </row>
    <row r="770" spans="1:2">
      <c r="A770">
        <v>1437</v>
      </c>
      <c r="B770">
        <v>791</v>
      </c>
    </row>
    <row r="771" spans="1:2">
      <c r="A771">
        <v>1438</v>
      </c>
      <c r="B771">
        <v>428</v>
      </c>
    </row>
    <row r="772" spans="1:2">
      <c r="A772">
        <v>1439</v>
      </c>
      <c r="B772">
        <v>154</v>
      </c>
    </row>
    <row r="773" spans="1:2">
      <c r="A773">
        <v>1440</v>
      </c>
      <c r="B773">
        <v>930</v>
      </c>
    </row>
    <row r="774" spans="1:2">
      <c r="A774">
        <v>1441</v>
      </c>
      <c r="B774">
        <v>1064</v>
      </c>
    </row>
    <row r="775" spans="1:2">
      <c r="A775">
        <v>1442</v>
      </c>
      <c r="B775">
        <v>586</v>
      </c>
    </row>
    <row r="776" spans="1:2">
      <c r="A776">
        <v>1443</v>
      </c>
      <c r="B776">
        <v>782</v>
      </c>
    </row>
    <row r="777" spans="1:2">
      <c r="A777">
        <v>1444</v>
      </c>
      <c r="B777">
        <v>784</v>
      </c>
    </row>
    <row r="778" spans="1:2">
      <c r="A778">
        <v>1445</v>
      </c>
      <c r="B778">
        <v>1342</v>
      </c>
    </row>
    <row r="779" spans="1:2">
      <c r="A779">
        <v>1446</v>
      </c>
      <c r="B779">
        <v>516</v>
      </c>
    </row>
    <row r="780" spans="1:2">
      <c r="A780">
        <v>1447</v>
      </c>
      <c r="B780">
        <v>3869</v>
      </c>
    </row>
    <row r="781" spans="1:2">
      <c r="A781">
        <v>1448</v>
      </c>
      <c r="B781">
        <v>328</v>
      </c>
    </row>
    <row r="782" spans="1:2">
      <c r="A782">
        <v>1449</v>
      </c>
      <c r="B782">
        <v>871</v>
      </c>
    </row>
    <row r="783" spans="1:2">
      <c r="A783">
        <v>1450</v>
      </c>
      <c r="B783">
        <v>657</v>
      </c>
    </row>
    <row r="784" spans="1:2">
      <c r="A784">
        <v>1451</v>
      </c>
      <c r="B784">
        <v>395</v>
      </c>
    </row>
    <row r="785" spans="1:2">
      <c r="A785">
        <v>1452</v>
      </c>
      <c r="B785">
        <v>250</v>
      </c>
    </row>
    <row r="786" spans="1:2">
      <c r="A786">
        <v>1453</v>
      </c>
      <c r="B786">
        <v>820</v>
      </c>
    </row>
    <row r="787" spans="1:2">
      <c r="A787">
        <v>1454</v>
      </c>
      <c r="B787">
        <v>383</v>
      </c>
    </row>
    <row r="788" spans="1:2">
      <c r="A788">
        <v>1455</v>
      </c>
      <c r="B788">
        <v>512</v>
      </c>
    </row>
    <row r="789" spans="1:2">
      <c r="A789">
        <v>1456</v>
      </c>
      <c r="B789">
        <v>1031</v>
      </c>
    </row>
    <row r="790" spans="1:2">
      <c r="A790">
        <v>1457</v>
      </c>
      <c r="B790">
        <v>766</v>
      </c>
    </row>
    <row r="791" spans="1:2">
      <c r="A791">
        <v>1458</v>
      </c>
      <c r="B791">
        <v>765</v>
      </c>
    </row>
    <row r="792" spans="1:2">
      <c r="A792">
        <v>1459</v>
      </c>
      <c r="B792">
        <v>783</v>
      </c>
    </row>
    <row r="793" spans="1:2">
      <c r="A793">
        <v>1460</v>
      </c>
      <c r="B793">
        <v>442</v>
      </c>
    </row>
    <row r="794" spans="1:2">
      <c r="A794">
        <v>1461</v>
      </c>
      <c r="B794">
        <v>655</v>
      </c>
    </row>
    <row r="795" spans="1:2">
      <c r="A795">
        <v>1462</v>
      </c>
      <c r="B795">
        <v>492</v>
      </c>
    </row>
    <row r="796" spans="1:2">
      <c r="A796">
        <v>1463</v>
      </c>
      <c r="B796">
        <v>489</v>
      </c>
    </row>
    <row r="797" spans="1:2">
      <c r="A797">
        <v>1464</v>
      </c>
      <c r="B797">
        <v>434</v>
      </c>
    </row>
    <row r="798" spans="1:2">
      <c r="A798">
        <v>1465</v>
      </c>
      <c r="B798">
        <v>1055</v>
      </c>
    </row>
    <row r="799" spans="1:2">
      <c r="A799">
        <v>1466</v>
      </c>
      <c r="B799">
        <v>675</v>
      </c>
    </row>
    <row r="800" spans="1:2">
      <c r="A800">
        <v>1467</v>
      </c>
      <c r="B800">
        <v>243</v>
      </c>
    </row>
    <row r="801" spans="1:2">
      <c r="A801">
        <v>1468</v>
      </c>
      <c r="B801">
        <v>476</v>
      </c>
    </row>
    <row r="802" spans="1:2">
      <c r="A802">
        <v>1469</v>
      </c>
      <c r="B802">
        <v>441</v>
      </c>
    </row>
    <row r="803" spans="1:2">
      <c r="A803">
        <v>1470</v>
      </c>
      <c r="B803">
        <v>671</v>
      </c>
    </row>
    <row r="804" spans="1:2">
      <c r="A804">
        <v>1471</v>
      </c>
      <c r="B804">
        <v>626</v>
      </c>
    </row>
    <row r="805" spans="1:2">
      <c r="A805">
        <v>1472</v>
      </c>
      <c r="B805">
        <v>749</v>
      </c>
    </row>
    <row r="806" spans="1:2">
      <c r="A806">
        <v>1473</v>
      </c>
      <c r="B806">
        <v>943</v>
      </c>
    </row>
    <row r="807" spans="1:2">
      <c r="A807">
        <v>1474</v>
      </c>
      <c r="B807">
        <v>311</v>
      </c>
    </row>
    <row r="808" spans="1:2">
      <c r="A808">
        <v>1475</v>
      </c>
      <c r="B808">
        <v>674</v>
      </c>
    </row>
    <row r="809" spans="1:2">
      <c r="A809">
        <v>1476</v>
      </c>
      <c r="B809">
        <v>599</v>
      </c>
    </row>
    <row r="810" spans="1:2">
      <c r="A810">
        <v>1477</v>
      </c>
      <c r="B810">
        <v>2201</v>
      </c>
    </row>
    <row r="811" spans="1:2">
      <c r="A811">
        <v>1478</v>
      </c>
      <c r="B811">
        <v>653</v>
      </c>
    </row>
    <row r="812" spans="1:2">
      <c r="A812">
        <v>1479</v>
      </c>
      <c r="B812">
        <v>642</v>
      </c>
    </row>
    <row r="813" spans="1:2">
      <c r="A813">
        <v>1480</v>
      </c>
      <c r="B813">
        <v>781</v>
      </c>
    </row>
    <row r="814" spans="1:2">
      <c r="A814">
        <v>1481</v>
      </c>
      <c r="B814">
        <v>1522</v>
      </c>
    </row>
    <row r="815" spans="1:2">
      <c r="A815">
        <v>1482</v>
      </c>
      <c r="B815">
        <v>756</v>
      </c>
    </row>
    <row r="816" spans="1:2">
      <c r="A816">
        <v>1483</v>
      </c>
      <c r="B816">
        <v>109</v>
      </c>
    </row>
    <row r="817" spans="1:2">
      <c r="A817">
        <v>1484</v>
      </c>
      <c r="B817">
        <v>983</v>
      </c>
    </row>
    <row r="818" spans="1:2">
      <c r="A818">
        <v>1485</v>
      </c>
      <c r="B818">
        <v>588</v>
      </c>
    </row>
    <row r="819" spans="1:2">
      <c r="A819">
        <v>1486</v>
      </c>
      <c r="B819">
        <v>585</v>
      </c>
    </row>
    <row r="820" spans="1:2">
      <c r="A820">
        <v>1487</v>
      </c>
      <c r="B820">
        <v>516</v>
      </c>
    </row>
    <row r="821" spans="1:2">
      <c r="A821">
        <v>1488</v>
      </c>
      <c r="B821">
        <v>845</v>
      </c>
    </row>
    <row r="822" spans="1:2">
      <c r="A822">
        <v>1489</v>
      </c>
      <c r="B822">
        <v>338</v>
      </c>
    </row>
    <row r="823" spans="1:2">
      <c r="A823">
        <v>1490</v>
      </c>
      <c r="B823">
        <v>337</v>
      </c>
    </row>
    <row r="824" spans="1:2">
      <c r="A824">
        <v>1491</v>
      </c>
      <c r="B824">
        <v>643</v>
      </c>
    </row>
    <row r="825" spans="1:2">
      <c r="A825">
        <v>1492</v>
      </c>
      <c r="B825">
        <v>367</v>
      </c>
    </row>
    <row r="826" spans="1:2">
      <c r="A826">
        <v>1493</v>
      </c>
      <c r="B826">
        <v>676</v>
      </c>
    </row>
    <row r="827" spans="1:2">
      <c r="A827">
        <v>1494</v>
      </c>
      <c r="B827">
        <v>636</v>
      </c>
    </row>
    <row r="828" spans="1:2">
      <c r="A828">
        <v>1495</v>
      </c>
      <c r="B828">
        <v>826</v>
      </c>
    </row>
    <row r="829" spans="1:2">
      <c r="A829">
        <v>1496</v>
      </c>
      <c r="B829">
        <v>1193</v>
      </c>
    </row>
    <row r="830" spans="1:2">
      <c r="A830">
        <v>1497</v>
      </c>
      <c r="B830">
        <v>536</v>
      </c>
    </row>
    <row r="831" spans="1:2">
      <c r="A831">
        <v>1498</v>
      </c>
      <c r="B831">
        <v>570</v>
      </c>
    </row>
    <row r="832" spans="1:2">
      <c r="A832">
        <v>1499</v>
      </c>
      <c r="B832">
        <v>461</v>
      </c>
    </row>
    <row r="833" spans="1:2">
      <c r="A833">
        <v>1500</v>
      </c>
      <c r="B833">
        <v>355</v>
      </c>
    </row>
    <row r="834" spans="1:2">
      <c r="A834">
        <v>1501</v>
      </c>
      <c r="B834">
        <v>459</v>
      </c>
    </row>
    <row r="835" spans="1:2">
      <c r="A835">
        <v>1502</v>
      </c>
      <c r="B835">
        <v>588</v>
      </c>
    </row>
    <row r="836" spans="1:2">
      <c r="A836">
        <v>1503</v>
      </c>
      <c r="B836">
        <v>194</v>
      </c>
    </row>
    <row r="837" spans="1:2">
      <c r="A837">
        <v>1504</v>
      </c>
      <c r="B837">
        <v>721</v>
      </c>
    </row>
    <row r="838" spans="1:2">
      <c r="A838">
        <v>1505</v>
      </c>
      <c r="B838">
        <v>698</v>
      </c>
    </row>
    <row r="839" spans="1:2">
      <c r="A839">
        <v>1506</v>
      </c>
      <c r="B839">
        <v>673</v>
      </c>
    </row>
    <row r="840" spans="1:2">
      <c r="A840">
        <v>1507</v>
      </c>
      <c r="B840">
        <v>556</v>
      </c>
    </row>
    <row r="841" spans="1:2">
      <c r="A841">
        <v>1508</v>
      </c>
      <c r="B841">
        <v>141</v>
      </c>
    </row>
    <row r="842" spans="1:2">
      <c r="A842">
        <v>1509</v>
      </c>
      <c r="B842">
        <v>749</v>
      </c>
    </row>
    <row r="843" spans="1:2">
      <c r="A843">
        <v>1510</v>
      </c>
      <c r="B843">
        <v>837</v>
      </c>
    </row>
    <row r="844" spans="1:2">
      <c r="A844">
        <v>1511</v>
      </c>
      <c r="B844">
        <v>608</v>
      </c>
    </row>
    <row r="845" spans="1:2">
      <c r="A845">
        <v>1512</v>
      </c>
      <c r="B845">
        <v>699</v>
      </c>
    </row>
    <row r="846" spans="1:2">
      <c r="A846">
        <v>1513</v>
      </c>
      <c r="B846">
        <v>432</v>
      </c>
    </row>
    <row r="847" spans="1:2">
      <c r="A847">
        <v>1514</v>
      </c>
      <c r="B847">
        <v>157</v>
      </c>
    </row>
    <row r="848" spans="1:2">
      <c r="A848">
        <v>1515</v>
      </c>
      <c r="B848">
        <v>1001</v>
      </c>
    </row>
    <row r="849" spans="1:2">
      <c r="A849">
        <v>1516</v>
      </c>
      <c r="B849">
        <v>396</v>
      </c>
    </row>
    <row r="850" spans="1:2">
      <c r="A850">
        <v>1517</v>
      </c>
      <c r="B850">
        <v>12165</v>
      </c>
    </row>
    <row r="851" spans="1:2">
      <c r="A851">
        <v>1518</v>
      </c>
      <c r="B851">
        <v>478</v>
      </c>
    </row>
    <row r="852" spans="1:2">
      <c r="A852">
        <v>1519</v>
      </c>
      <c r="B852">
        <v>478</v>
      </c>
    </row>
    <row r="853" spans="1:2">
      <c r="A853">
        <v>1520</v>
      </c>
      <c r="B853">
        <v>243</v>
      </c>
    </row>
    <row r="854" spans="1:2">
      <c r="A854">
        <v>1521</v>
      </c>
      <c r="B854">
        <v>484</v>
      </c>
    </row>
    <row r="855" spans="1:2">
      <c r="A855">
        <v>1522</v>
      </c>
      <c r="B855">
        <v>635</v>
      </c>
    </row>
    <row r="856" spans="1:2">
      <c r="A856">
        <v>1523</v>
      </c>
      <c r="B856">
        <v>735</v>
      </c>
    </row>
    <row r="857" spans="1:2">
      <c r="A857">
        <v>1524</v>
      </c>
      <c r="B857">
        <v>743</v>
      </c>
    </row>
    <row r="858" spans="1:2">
      <c r="A858">
        <v>1525</v>
      </c>
      <c r="B858">
        <v>721</v>
      </c>
    </row>
    <row r="859" spans="1:2">
      <c r="A859">
        <v>1526</v>
      </c>
      <c r="B859">
        <v>684</v>
      </c>
    </row>
    <row r="860" spans="1:2">
      <c r="A860">
        <v>1527</v>
      </c>
      <c r="B860">
        <v>1102</v>
      </c>
    </row>
    <row r="861" spans="1:2">
      <c r="A861">
        <v>1528</v>
      </c>
      <c r="B861">
        <v>762</v>
      </c>
    </row>
    <row r="862" spans="1:2">
      <c r="A862">
        <v>1529</v>
      </c>
      <c r="B862">
        <v>336</v>
      </c>
    </row>
    <row r="863" spans="1:2">
      <c r="A863">
        <v>1530</v>
      </c>
      <c r="B863">
        <v>489</v>
      </c>
    </row>
    <row r="864" spans="1:2">
      <c r="A864">
        <v>1531</v>
      </c>
      <c r="B864">
        <v>598</v>
      </c>
    </row>
    <row r="865" spans="1:2">
      <c r="A865">
        <v>1532</v>
      </c>
      <c r="B865">
        <v>1301</v>
      </c>
    </row>
    <row r="866" spans="1:2">
      <c r="A866">
        <v>1533</v>
      </c>
      <c r="B866">
        <v>526</v>
      </c>
    </row>
    <row r="867" spans="1:2">
      <c r="A867">
        <v>1534</v>
      </c>
      <c r="B867">
        <v>755</v>
      </c>
    </row>
    <row r="868" spans="1:2">
      <c r="A868">
        <v>1535</v>
      </c>
      <c r="B868">
        <v>475</v>
      </c>
    </row>
    <row r="869" spans="1:2">
      <c r="A869">
        <v>1536</v>
      </c>
      <c r="B869">
        <v>746</v>
      </c>
    </row>
    <row r="870" spans="1:2">
      <c r="A870">
        <v>1537</v>
      </c>
      <c r="B870">
        <v>694</v>
      </c>
    </row>
    <row r="871" spans="1:2">
      <c r="A871">
        <v>1538</v>
      </c>
      <c r="B871">
        <v>407</v>
      </c>
    </row>
    <row r="872" spans="1:2">
      <c r="A872">
        <v>1539</v>
      </c>
      <c r="B872">
        <v>680</v>
      </c>
    </row>
    <row r="873" spans="1:2">
      <c r="A873">
        <v>1540</v>
      </c>
      <c r="B873">
        <v>1679</v>
      </c>
    </row>
    <row r="874" spans="1:2">
      <c r="A874">
        <v>1541</v>
      </c>
      <c r="B874">
        <v>2411</v>
      </c>
    </row>
    <row r="875" spans="1:2">
      <c r="A875">
        <v>1542</v>
      </c>
      <c r="B875">
        <v>861</v>
      </c>
    </row>
    <row r="876" spans="1:2">
      <c r="A876">
        <v>1543</v>
      </c>
      <c r="B876">
        <v>247</v>
      </c>
    </row>
    <row r="877" spans="1:2">
      <c r="A877">
        <v>1544</v>
      </c>
      <c r="B877">
        <v>1091</v>
      </c>
    </row>
    <row r="878" spans="1:2">
      <c r="A878">
        <v>1545</v>
      </c>
      <c r="B878">
        <v>664</v>
      </c>
    </row>
    <row r="879" spans="1:2">
      <c r="A879">
        <v>1546</v>
      </c>
      <c r="B879">
        <v>344</v>
      </c>
    </row>
    <row r="880" spans="1:2">
      <c r="A880">
        <v>1547</v>
      </c>
      <c r="B880">
        <v>249</v>
      </c>
    </row>
    <row r="881" spans="1:2">
      <c r="A881">
        <v>1548</v>
      </c>
      <c r="B881">
        <v>587</v>
      </c>
    </row>
    <row r="882" spans="1:2">
      <c r="A882">
        <v>1549</v>
      </c>
      <c r="B882">
        <v>844</v>
      </c>
    </row>
    <row r="883" spans="1:2">
      <c r="A883">
        <v>1550</v>
      </c>
      <c r="B883">
        <v>810</v>
      </c>
    </row>
    <row r="884" spans="1:2">
      <c r="A884">
        <v>1551</v>
      </c>
      <c r="B884">
        <v>509</v>
      </c>
    </row>
    <row r="885" spans="1:2">
      <c r="A885">
        <v>1552</v>
      </c>
      <c r="B885">
        <v>589</v>
      </c>
    </row>
    <row r="886" spans="1:2">
      <c r="A886">
        <v>1553</v>
      </c>
      <c r="B886">
        <v>235</v>
      </c>
    </row>
    <row r="887" spans="1:2">
      <c r="A887">
        <v>1554</v>
      </c>
      <c r="B887">
        <v>697</v>
      </c>
    </row>
    <row r="888" spans="1:2">
      <c r="A888">
        <v>1555</v>
      </c>
      <c r="B888">
        <v>336</v>
      </c>
    </row>
    <row r="889" spans="1:2">
      <c r="A889">
        <v>1556</v>
      </c>
      <c r="B889">
        <v>719</v>
      </c>
    </row>
    <row r="890" spans="1:2">
      <c r="A890">
        <v>1557</v>
      </c>
      <c r="B890">
        <v>1040</v>
      </c>
    </row>
    <row r="891" spans="1:2">
      <c r="A891">
        <v>1601</v>
      </c>
      <c r="B891">
        <v>242</v>
      </c>
    </row>
    <row r="892" spans="1:2">
      <c r="A892">
        <v>1602</v>
      </c>
      <c r="B892">
        <v>963</v>
      </c>
    </row>
    <row r="893" spans="1:2">
      <c r="A893">
        <v>1603</v>
      </c>
      <c r="B893">
        <v>344</v>
      </c>
    </row>
    <row r="894" spans="1:2">
      <c r="A894">
        <v>1604</v>
      </c>
      <c r="B894">
        <v>481</v>
      </c>
    </row>
    <row r="895" spans="1:2">
      <c r="A895">
        <v>1605</v>
      </c>
      <c r="B895">
        <v>390</v>
      </c>
    </row>
    <row r="896" spans="1:2">
      <c r="A896">
        <v>1606</v>
      </c>
      <c r="B896">
        <v>594</v>
      </c>
    </row>
    <row r="897" spans="1:2">
      <c r="A897">
        <v>1607</v>
      </c>
      <c r="B897">
        <v>195</v>
      </c>
    </row>
    <row r="898" spans="1:2">
      <c r="A898">
        <v>1608</v>
      </c>
      <c r="B898">
        <v>208</v>
      </c>
    </row>
    <row r="899" spans="1:2">
      <c r="A899">
        <v>1609</v>
      </c>
      <c r="B899">
        <v>457</v>
      </c>
    </row>
    <row r="900" spans="1:2">
      <c r="A900">
        <v>1610</v>
      </c>
      <c r="B900">
        <v>1383</v>
      </c>
    </row>
    <row r="901" spans="1:2">
      <c r="A901">
        <v>1611</v>
      </c>
      <c r="B901">
        <v>472</v>
      </c>
    </row>
    <row r="902" spans="1:2">
      <c r="A902">
        <v>1612</v>
      </c>
      <c r="B902">
        <v>636</v>
      </c>
    </row>
    <row r="903" spans="1:2">
      <c r="A903">
        <v>1613</v>
      </c>
      <c r="B903">
        <v>988</v>
      </c>
    </row>
    <row r="904" spans="1:2">
      <c r="A904">
        <v>1763</v>
      </c>
      <c r="B904">
        <v>3921</v>
      </c>
    </row>
    <row r="905" spans="1:2">
      <c r="A905">
        <v>1764</v>
      </c>
      <c r="B905">
        <v>1086</v>
      </c>
    </row>
    <row r="906" spans="1:2">
      <c r="A906">
        <v>1765</v>
      </c>
      <c r="B906">
        <v>970</v>
      </c>
    </row>
    <row r="907" spans="1:2">
      <c r="A907">
        <v>1766</v>
      </c>
      <c r="B907">
        <v>1658</v>
      </c>
    </row>
    <row r="908" spans="1:2">
      <c r="A908">
        <v>1767</v>
      </c>
      <c r="B908">
        <v>1157</v>
      </c>
    </row>
    <row r="909" spans="1:2">
      <c r="A909">
        <v>1768</v>
      </c>
      <c r="B909">
        <v>858</v>
      </c>
    </row>
    <row r="910" spans="1:2">
      <c r="A910">
        <v>1769</v>
      </c>
      <c r="B910">
        <v>1899</v>
      </c>
    </row>
    <row r="911" spans="1:2">
      <c r="A911">
        <v>1770</v>
      </c>
      <c r="B911">
        <v>458</v>
      </c>
    </row>
    <row r="912" spans="1:2">
      <c r="A912">
        <v>1771</v>
      </c>
      <c r="B912">
        <v>590</v>
      </c>
    </row>
    <row r="913" spans="1:2">
      <c r="A913">
        <v>1772</v>
      </c>
      <c r="B913">
        <v>511</v>
      </c>
    </row>
    <row r="914" spans="1:2">
      <c r="A914">
        <v>1773</v>
      </c>
      <c r="B914">
        <v>179</v>
      </c>
    </row>
    <row r="915" spans="1:2">
      <c r="A915">
        <v>1774</v>
      </c>
      <c r="B915">
        <v>182</v>
      </c>
    </row>
    <row r="916" spans="1:2">
      <c r="A916">
        <v>1775</v>
      </c>
      <c r="B916">
        <v>595</v>
      </c>
    </row>
    <row r="917" spans="1:2">
      <c r="A917">
        <v>1776</v>
      </c>
      <c r="B917">
        <v>993</v>
      </c>
    </row>
    <row r="918" spans="1:2">
      <c r="A918">
        <v>1777</v>
      </c>
      <c r="B918">
        <v>292</v>
      </c>
    </row>
    <row r="919" spans="1:2">
      <c r="A919">
        <v>1778</v>
      </c>
      <c r="B919">
        <v>572</v>
      </c>
    </row>
    <row r="920" spans="1:2">
      <c r="A920">
        <v>1779</v>
      </c>
      <c r="B920">
        <v>281</v>
      </c>
    </row>
    <row r="921" spans="1:2">
      <c r="A921">
        <v>1780</v>
      </c>
      <c r="B921">
        <v>240</v>
      </c>
    </row>
    <row r="922" spans="1:2">
      <c r="A922">
        <v>1781</v>
      </c>
      <c r="B922">
        <v>307</v>
      </c>
    </row>
    <row r="923" spans="1:2">
      <c r="A923">
        <v>1782</v>
      </c>
      <c r="B923">
        <v>248</v>
      </c>
    </row>
    <row r="924" spans="1:2">
      <c r="A924">
        <v>1783</v>
      </c>
      <c r="B924">
        <v>317</v>
      </c>
    </row>
    <row r="925" spans="1:2">
      <c r="A925">
        <v>1784</v>
      </c>
      <c r="B925">
        <v>217</v>
      </c>
    </row>
    <row r="926" spans="1:2">
      <c r="A926">
        <v>1785</v>
      </c>
      <c r="B926">
        <v>293</v>
      </c>
    </row>
    <row r="927" spans="1:2">
      <c r="A927">
        <v>1786</v>
      </c>
      <c r="B927">
        <v>276</v>
      </c>
    </row>
    <row r="928" spans="1:2">
      <c r="A928">
        <v>1787</v>
      </c>
      <c r="B928">
        <v>459</v>
      </c>
    </row>
    <row r="929" spans="1:2">
      <c r="A929">
        <v>1788</v>
      </c>
      <c r="B929">
        <v>742</v>
      </c>
    </row>
    <row r="930" spans="1:2">
      <c r="A930">
        <v>1789</v>
      </c>
      <c r="B930">
        <v>252</v>
      </c>
    </row>
    <row r="931" spans="1:2">
      <c r="A931">
        <v>1790</v>
      </c>
      <c r="B931">
        <v>222</v>
      </c>
    </row>
    <row r="932" spans="1:2">
      <c r="A932">
        <v>1791</v>
      </c>
      <c r="B932">
        <v>258</v>
      </c>
    </row>
    <row r="933" spans="1:2">
      <c r="A933">
        <v>1799</v>
      </c>
      <c r="B933">
        <v>537</v>
      </c>
    </row>
    <row r="934" spans="1:2">
      <c r="A934">
        <v>1800</v>
      </c>
      <c r="B934">
        <v>729</v>
      </c>
    </row>
    <row r="935" spans="1:2">
      <c r="A935">
        <v>1801</v>
      </c>
      <c r="B935">
        <v>447</v>
      </c>
    </row>
    <row r="936" spans="1:2">
      <c r="A936">
        <v>1802</v>
      </c>
      <c r="B936">
        <v>4307</v>
      </c>
    </row>
    <row r="937" spans="1:2">
      <c r="A937">
        <v>1803</v>
      </c>
      <c r="B937">
        <v>3826</v>
      </c>
    </row>
    <row r="938" spans="1:2">
      <c r="A938">
        <v>1804</v>
      </c>
      <c r="B938">
        <v>1956</v>
      </c>
    </row>
    <row r="939" spans="1:2">
      <c r="A939">
        <v>1805</v>
      </c>
      <c r="B939">
        <v>2703</v>
      </c>
    </row>
    <row r="940" spans="1:2">
      <c r="A940">
        <v>1806</v>
      </c>
      <c r="B940">
        <v>460</v>
      </c>
    </row>
    <row r="941" spans="1:2">
      <c r="A941">
        <v>1807</v>
      </c>
      <c r="B941">
        <v>547</v>
      </c>
    </row>
    <row r="942" spans="1:2">
      <c r="A942">
        <v>1808</v>
      </c>
      <c r="B942">
        <v>5943</v>
      </c>
    </row>
    <row r="943" spans="1:2">
      <c r="A943">
        <v>1809</v>
      </c>
      <c r="B943">
        <v>10646</v>
      </c>
    </row>
    <row r="944" spans="1:2">
      <c r="A944">
        <v>1861</v>
      </c>
      <c r="B944">
        <v>517</v>
      </c>
    </row>
    <row r="945" spans="1:2">
      <c r="A945">
        <v>1862</v>
      </c>
      <c r="B945">
        <v>668</v>
      </c>
    </row>
    <row r="946" spans="1:2">
      <c r="A946">
        <v>1863</v>
      </c>
      <c r="B946">
        <v>2621</v>
      </c>
    </row>
    <row r="947" spans="1:2">
      <c r="A947">
        <v>1864</v>
      </c>
      <c r="B947">
        <v>5315</v>
      </c>
    </row>
    <row r="948" spans="1:2">
      <c r="A948">
        <v>1865</v>
      </c>
      <c r="B948">
        <v>1300</v>
      </c>
    </row>
    <row r="949" spans="1:2">
      <c r="A949">
        <v>1866</v>
      </c>
      <c r="B949">
        <v>2441</v>
      </c>
    </row>
    <row r="950" spans="1:2">
      <c r="A950">
        <v>1867</v>
      </c>
      <c r="B950">
        <v>973</v>
      </c>
    </row>
    <row r="951" spans="1:2">
      <c r="A951">
        <v>1868</v>
      </c>
      <c r="B951">
        <v>763</v>
      </c>
    </row>
    <row r="952" spans="1:2">
      <c r="A952">
        <v>1869</v>
      </c>
      <c r="B952">
        <v>811</v>
      </c>
    </row>
    <row r="953" spans="1:2">
      <c r="A953">
        <v>1870</v>
      </c>
      <c r="B953">
        <v>877</v>
      </c>
    </row>
    <row r="954" spans="1:2">
      <c r="A954">
        <v>1871</v>
      </c>
      <c r="B954">
        <v>1118</v>
      </c>
    </row>
    <row r="955" spans="1:2">
      <c r="A955">
        <v>1872</v>
      </c>
      <c r="B955">
        <v>445</v>
      </c>
    </row>
    <row r="956" spans="1:2">
      <c r="A956">
        <v>1873</v>
      </c>
      <c r="B956">
        <v>346</v>
      </c>
    </row>
    <row r="957" spans="1:2">
      <c r="A957">
        <v>1874</v>
      </c>
      <c r="B957">
        <v>373</v>
      </c>
    </row>
    <row r="958" spans="1:2">
      <c r="A958">
        <v>1875</v>
      </c>
      <c r="B958">
        <v>1081</v>
      </c>
    </row>
    <row r="959" spans="1:2">
      <c r="A959">
        <v>1876</v>
      </c>
      <c r="B959">
        <v>342</v>
      </c>
    </row>
    <row r="960" spans="1:2">
      <c r="A960">
        <v>1877</v>
      </c>
      <c r="B960">
        <v>9860</v>
      </c>
    </row>
    <row r="961" spans="1:2">
      <c r="A961">
        <v>1878</v>
      </c>
      <c r="B961">
        <v>436</v>
      </c>
    </row>
    <row r="962" spans="1:2">
      <c r="A962">
        <v>1879</v>
      </c>
      <c r="B962">
        <v>206</v>
      </c>
    </row>
    <row r="963" spans="1:2">
      <c r="A963">
        <v>1880</v>
      </c>
      <c r="B963">
        <v>557</v>
      </c>
    </row>
    <row r="964" spans="1:2">
      <c r="A964">
        <v>1881</v>
      </c>
      <c r="B964">
        <v>1532</v>
      </c>
    </row>
    <row r="965" spans="1:2">
      <c r="A965">
        <v>1929</v>
      </c>
      <c r="B965">
        <v>858</v>
      </c>
    </row>
    <row r="966" spans="1:2">
      <c r="A966">
        <v>1930</v>
      </c>
      <c r="B966">
        <v>2472</v>
      </c>
    </row>
    <row r="967" spans="1:2">
      <c r="A967">
        <v>1931</v>
      </c>
      <c r="B967">
        <v>450</v>
      </c>
    </row>
    <row r="968" spans="1:2">
      <c r="A968">
        <v>1932</v>
      </c>
      <c r="B968">
        <v>792</v>
      </c>
    </row>
    <row r="969" spans="1:2">
      <c r="A969">
        <v>1933</v>
      </c>
      <c r="B969">
        <v>1805</v>
      </c>
    </row>
    <row r="970" spans="1:2">
      <c r="A970">
        <v>1934</v>
      </c>
      <c r="B970">
        <v>1344</v>
      </c>
    </row>
    <row r="971" spans="1:2">
      <c r="A971">
        <v>1935</v>
      </c>
      <c r="B971">
        <v>600</v>
      </c>
    </row>
    <row r="972" spans="1:2">
      <c r="A972">
        <v>1936</v>
      </c>
      <c r="B972">
        <v>1998</v>
      </c>
    </row>
    <row r="973" spans="1:2">
      <c r="A973">
        <v>1938</v>
      </c>
      <c r="B973">
        <v>2573</v>
      </c>
    </row>
    <row r="974" spans="1:2">
      <c r="A974">
        <v>1939</v>
      </c>
      <c r="B974">
        <v>1154</v>
      </c>
    </row>
    <row r="975" spans="1:2">
      <c r="A975">
        <v>1940</v>
      </c>
      <c r="B975">
        <v>898</v>
      </c>
    </row>
    <row r="976" spans="1:2">
      <c r="A976">
        <v>1941</v>
      </c>
      <c r="B976">
        <v>2603</v>
      </c>
    </row>
    <row r="977" spans="1:2">
      <c r="A977">
        <v>1942</v>
      </c>
      <c r="B977">
        <v>275</v>
      </c>
    </row>
    <row r="978" spans="1:2">
      <c r="A978">
        <v>1943</v>
      </c>
      <c r="B978">
        <v>451</v>
      </c>
    </row>
    <row r="979" spans="1:2">
      <c r="A979">
        <v>2017</v>
      </c>
      <c r="B979">
        <v>1492</v>
      </c>
    </row>
    <row r="980" spans="1:2">
      <c r="A980">
        <v>2018</v>
      </c>
      <c r="B980">
        <v>195</v>
      </c>
    </row>
    <row r="981" spans="1:2">
      <c r="A981">
        <v>2019</v>
      </c>
      <c r="B981">
        <v>3226</v>
      </c>
    </row>
    <row r="982" spans="1:2">
      <c r="A982">
        <v>2020</v>
      </c>
      <c r="B982">
        <v>3322</v>
      </c>
    </row>
    <row r="983" spans="1:2">
      <c r="A983">
        <v>2021</v>
      </c>
      <c r="B983">
        <v>3953</v>
      </c>
    </row>
    <row r="984" spans="1:2">
      <c r="A984">
        <v>2022</v>
      </c>
      <c r="B984">
        <v>386</v>
      </c>
    </row>
    <row r="985" spans="1:2">
      <c r="A985">
        <v>2023</v>
      </c>
      <c r="B985">
        <v>1200</v>
      </c>
    </row>
    <row r="986" spans="1:2">
      <c r="A986">
        <v>2024</v>
      </c>
      <c r="B986">
        <v>3855</v>
      </c>
    </row>
    <row r="987" spans="1:2">
      <c r="A987">
        <v>2025</v>
      </c>
      <c r="B987">
        <v>1676</v>
      </c>
    </row>
    <row r="988" spans="1:2">
      <c r="A988">
        <v>2026</v>
      </c>
      <c r="B988">
        <v>1922</v>
      </c>
    </row>
    <row r="989" spans="1:2">
      <c r="A989">
        <v>2027</v>
      </c>
      <c r="B989">
        <v>1875</v>
      </c>
    </row>
    <row r="990" spans="1:2">
      <c r="A990">
        <v>2028</v>
      </c>
      <c r="B990">
        <v>3012</v>
      </c>
    </row>
    <row r="991" spans="1:2">
      <c r="A991">
        <v>2029</v>
      </c>
      <c r="B991">
        <v>1436</v>
      </c>
    </row>
    <row r="992" spans="1:2">
      <c r="A992">
        <v>2030</v>
      </c>
      <c r="B992">
        <v>2022</v>
      </c>
    </row>
    <row r="993" spans="1:2">
      <c r="A993">
        <v>2031</v>
      </c>
      <c r="B993">
        <v>6366</v>
      </c>
    </row>
    <row r="994" spans="1:2">
      <c r="A994">
        <v>2032</v>
      </c>
      <c r="B994">
        <v>3403</v>
      </c>
    </row>
    <row r="995" spans="1:2">
      <c r="A995">
        <v>2033</v>
      </c>
      <c r="B995">
        <v>320</v>
      </c>
    </row>
    <row r="996" spans="1:2">
      <c r="A996">
        <v>2034</v>
      </c>
      <c r="B996">
        <v>409</v>
      </c>
    </row>
    <row r="997" spans="1:2">
      <c r="A997">
        <v>2035</v>
      </c>
      <c r="B997">
        <v>405</v>
      </c>
    </row>
    <row r="998" spans="1:2">
      <c r="A998">
        <v>2036</v>
      </c>
      <c r="B998">
        <v>2176</v>
      </c>
    </row>
    <row r="999" spans="1:2">
      <c r="A999">
        <v>2037</v>
      </c>
      <c r="B999">
        <v>1121</v>
      </c>
    </row>
    <row r="1000" spans="1:2">
      <c r="A1000">
        <v>2038</v>
      </c>
      <c r="B1000">
        <v>239</v>
      </c>
    </row>
    <row r="1001" spans="1:2">
      <c r="A1001">
        <v>2039</v>
      </c>
      <c r="B1001">
        <v>2097</v>
      </c>
    </row>
    <row r="1002" spans="1:2">
      <c r="A1002">
        <v>2040</v>
      </c>
      <c r="B1002">
        <v>323</v>
      </c>
    </row>
    <row r="1003" spans="1:2">
      <c r="A1003">
        <v>2041</v>
      </c>
      <c r="B1003">
        <v>2489</v>
      </c>
    </row>
    <row r="1004" spans="1:2">
      <c r="A1004">
        <v>2042</v>
      </c>
      <c r="B1004">
        <v>2865</v>
      </c>
    </row>
    <row r="1005" spans="1:2">
      <c r="A1005">
        <v>2043</v>
      </c>
      <c r="B1005">
        <v>423</v>
      </c>
    </row>
    <row r="1006" spans="1:2">
      <c r="A1006">
        <v>2044</v>
      </c>
      <c r="B1006">
        <v>3416</v>
      </c>
    </row>
    <row r="1007" spans="1:2">
      <c r="A1007">
        <v>2045</v>
      </c>
      <c r="B1007">
        <v>275</v>
      </c>
    </row>
    <row r="1008" spans="1:2">
      <c r="A1008">
        <v>2046</v>
      </c>
      <c r="B1008">
        <v>5413</v>
      </c>
    </row>
    <row r="1009" spans="1:2">
      <c r="A1009">
        <v>2047</v>
      </c>
      <c r="B1009">
        <v>1388</v>
      </c>
    </row>
    <row r="1010" spans="1:2">
      <c r="A1010">
        <v>2048</v>
      </c>
      <c r="B1010">
        <v>1626</v>
      </c>
    </row>
    <row r="1011" spans="1:2">
      <c r="A1011">
        <v>2049</v>
      </c>
      <c r="B1011">
        <v>2397</v>
      </c>
    </row>
    <row r="1012" spans="1:2">
      <c r="A1012">
        <v>2050</v>
      </c>
      <c r="B1012">
        <v>2236</v>
      </c>
    </row>
    <row r="1013" spans="1:2">
      <c r="A1013">
        <v>2051</v>
      </c>
      <c r="B1013">
        <v>9355</v>
      </c>
    </row>
    <row r="1014" spans="1:2">
      <c r="A1014">
        <v>2052</v>
      </c>
      <c r="B1014">
        <v>387</v>
      </c>
    </row>
    <row r="1015" spans="1:2">
      <c r="A1015">
        <v>2053</v>
      </c>
      <c r="B1015">
        <v>465</v>
      </c>
    </row>
    <row r="1016" spans="1:2">
      <c r="A1016">
        <v>2054</v>
      </c>
      <c r="B1016">
        <v>664</v>
      </c>
    </row>
    <row r="1017" spans="1:2">
      <c r="A1017">
        <v>2055</v>
      </c>
      <c r="B1017">
        <v>422</v>
      </c>
    </row>
    <row r="1018" spans="1:2">
      <c r="A1018">
        <v>2056</v>
      </c>
      <c r="B1018">
        <v>777</v>
      </c>
    </row>
    <row r="1019" spans="1:2">
      <c r="A1019">
        <v>2057</v>
      </c>
      <c r="B1019">
        <v>1239</v>
      </c>
    </row>
    <row r="1020" spans="1:2">
      <c r="A1020">
        <v>2058</v>
      </c>
      <c r="B1020">
        <v>603</v>
      </c>
    </row>
    <row r="1021" spans="1:2">
      <c r="A1021">
        <v>2059</v>
      </c>
      <c r="B1021">
        <v>756</v>
      </c>
    </row>
    <row r="1022" spans="1:2">
      <c r="A1022">
        <v>2060</v>
      </c>
      <c r="B1022">
        <v>920</v>
      </c>
    </row>
    <row r="1023" spans="1:2">
      <c r="A1023">
        <v>2061</v>
      </c>
      <c r="B1023">
        <v>4896</v>
      </c>
    </row>
    <row r="1024" spans="1:2">
      <c r="A1024">
        <v>2062</v>
      </c>
      <c r="B1024">
        <v>482</v>
      </c>
    </row>
    <row r="1025" spans="1:2">
      <c r="A1025">
        <v>2063</v>
      </c>
      <c r="B1025">
        <v>394</v>
      </c>
    </row>
    <row r="1026" spans="1:2">
      <c r="A1026">
        <v>2064</v>
      </c>
      <c r="B1026">
        <v>404</v>
      </c>
    </row>
    <row r="1027" spans="1:2">
      <c r="A1027">
        <v>2065</v>
      </c>
      <c r="B1027">
        <v>2592</v>
      </c>
    </row>
    <row r="1028" spans="1:2">
      <c r="A1028">
        <v>2066</v>
      </c>
      <c r="B1028">
        <v>1046</v>
      </c>
    </row>
    <row r="1029" spans="1:2">
      <c r="A1029">
        <v>2067</v>
      </c>
      <c r="B1029">
        <v>279</v>
      </c>
    </row>
    <row r="1030" spans="1:2">
      <c r="A1030">
        <v>2068</v>
      </c>
      <c r="B1030">
        <v>3339</v>
      </c>
    </row>
    <row r="1031" spans="1:2">
      <c r="A1031">
        <v>2069</v>
      </c>
      <c r="B1031">
        <v>1517</v>
      </c>
    </row>
    <row r="1032" spans="1:2">
      <c r="A1032">
        <v>2070</v>
      </c>
      <c r="B1032">
        <v>2757</v>
      </c>
    </row>
    <row r="1033" spans="1:2">
      <c r="A1033">
        <v>2071</v>
      </c>
      <c r="B1033">
        <v>3688</v>
      </c>
    </row>
    <row r="1034" spans="1:2">
      <c r="A1034">
        <v>2072</v>
      </c>
      <c r="B1034">
        <v>2010</v>
      </c>
    </row>
    <row r="1035" spans="1:2">
      <c r="A1035">
        <v>2073</v>
      </c>
      <c r="B1035">
        <v>1743</v>
      </c>
    </row>
    <row r="1036" spans="1:2">
      <c r="A1036">
        <v>2074</v>
      </c>
      <c r="B1036">
        <v>2488</v>
      </c>
    </row>
    <row r="1037" spans="1:2">
      <c r="A1037">
        <v>2075</v>
      </c>
      <c r="B1037">
        <v>641</v>
      </c>
    </row>
    <row r="1038" spans="1:2">
      <c r="A1038">
        <v>2076</v>
      </c>
      <c r="B1038">
        <v>245</v>
      </c>
    </row>
    <row r="1039" spans="1:2">
      <c r="A1039">
        <v>2077</v>
      </c>
      <c r="B1039">
        <v>246</v>
      </c>
    </row>
    <row r="1040" spans="1:2">
      <c r="A1040">
        <v>2078</v>
      </c>
      <c r="B1040">
        <v>873</v>
      </c>
    </row>
    <row r="1041" spans="1:2">
      <c r="A1041">
        <v>2079</v>
      </c>
      <c r="B1041">
        <v>6586</v>
      </c>
    </row>
    <row r="1042" spans="1:2">
      <c r="A1042">
        <v>2080</v>
      </c>
      <c r="B1042">
        <v>591</v>
      </c>
    </row>
    <row r="1043" spans="1:2">
      <c r="A1043">
        <v>2081</v>
      </c>
      <c r="B1043">
        <v>655</v>
      </c>
    </row>
    <row r="1044" spans="1:2">
      <c r="A1044">
        <v>2082</v>
      </c>
      <c r="B1044">
        <v>573</v>
      </c>
    </row>
    <row r="1045" spans="1:2">
      <c r="A1045">
        <v>2083</v>
      </c>
      <c r="B1045">
        <v>344</v>
      </c>
    </row>
    <row r="1046" spans="1:2">
      <c r="A1046">
        <v>2084</v>
      </c>
      <c r="B1046">
        <v>552</v>
      </c>
    </row>
    <row r="1047" spans="1:2">
      <c r="A1047">
        <v>2085</v>
      </c>
      <c r="B1047">
        <v>2732</v>
      </c>
    </row>
    <row r="1048" spans="1:2">
      <c r="A1048">
        <v>2086</v>
      </c>
      <c r="B1048">
        <v>3832</v>
      </c>
    </row>
    <row r="1049" spans="1:2">
      <c r="A1049">
        <v>2087</v>
      </c>
      <c r="B1049">
        <v>1203</v>
      </c>
    </row>
    <row r="1050" spans="1:2">
      <c r="A1050">
        <v>2088</v>
      </c>
      <c r="B1050">
        <v>474</v>
      </c>
    </row>
    <row r="1051" spans="1:2">
      <c r="A1051">
        <v>2089</v>
      </c>
      <c r="B1051">
        <v>354</v>
      </c>
    </row>
    <row r="1052" spans="1:2">
      <c r="A1052">
        <v>2090</v>
      </c>
      <c r="B1052">
        <v>311</v>
      </c>
    </row>
    <row r="1053" spans="1:2">
      <c r="A1053">
        <v>2091</v>
      </c>
      <c r="B1053">
        <v>277</v>
      </c>
    </row>
    <row r="1054" spans="1:2">
      <c r="A1054">
        <v>2092</v>
      </c>
      <c r="B1054">
        <v>275</v>
      </c>
    </row>
    <row r="1055" spans="1:2">
      <c r="A1055">
        <v>2093</v>
      </c>
      <c r="B1055">
        <v>2647</v>
      </c>
    </row>
    <row r="1056" spans="1:2">
      <c r="A1056">
        <v>2094</v>
      </c>
      <c r="B1056">
        <v>478</v>
      </c>
    </row>
    <row r="1057" spans="1:2">
      <c r="A1057">
        <v>2095</v>
      </c>
      <c r="B1057">
        <v>1648</v>
      </c>
    </row>
    <row r="1058" spans="1:2">
      <c r="A1058">
        <v>2096</v>
      </c>
      <c r="B1058">
        <v>1182</v>
      </c>
    </row>
    <row r="1059" spans="1:2">
      <c r="A1059">
        <v>2097</v>
      </c>
      <c r="B1059">
        <v>367</v>
      </c>
    </row>
    <row r="1060" spans="1:2">
      <c r="A1060">
        <v>2098</v>
      </c>
      <c r="B1060">
        <v>5970</v>
      </c>
    </row>
    <row r="1061" spans="1:2">
      <c r="A1061">
        <v>2099</v>
      </c>
      <c r="B1061">
        <v>386</v>
      </c>
    </row>
    <row r="1062" spans="1:2">
      <c r="A1062">
        <v>2100</v>
      </c>
      <c r="B1062">
        <v>3050</v>
      </c>
    </row>
    <row r="1063" spans="1:2">
      <c r="A1063">
        <v>2101</v>
      </c>
      <c r="B1063">
        <v>384</v>
      </c>
    </row>
    <row r="1064" spans="1:2">
      <c r="A1064">
        <v>2102</v>
      </c>
      <c r="B1064">
        <v>1436</v>
      </c>
    </row>
    <row r="1065" spans="1:2">
      <c r="A1065">
        <v>2103</v>
      </c>
      <c r="B1065">
        <v>842</v>
      </c>
    </row>
    <row r="1066" spans="1:2">
      <c r="A1066">
        <v>2104</v>
      </c>
      <c r="B1066">
        <v>237</v>
      </c>
    </row>
    <row r="1067" spans="1:2">
      <c r="A1067">
        <v>2105</v>
      </c>
      <c r="B1067">
        <v>1216</v>
      </c>
    </row>
    <row r="1068" spans="1:2">
      <c r="A1068">
        <v>2106</v>
      </c>
      <c r="B1068">
        <v>748</v>
      </c>
    </row>
    <row r="1069" spans="1:2">
      <c r="A1069">
        <v>2107</v>
      </c>
      <c r="B1069">
        <v>216</v>
      </c>
    </row>
    <row r="1070" spans="1:2">
      <c r="A1070">
        <v>2108</v>
      </c>
      <c r="B1070">
        <v>2102</v>
      </c>
    </row>
    <row r="1071" spans="1:2">
      <c r="A1071">
        <v>2109</v>
      </c>
      <c r="B1071">
        <v>3797</v>
      </c>
    </row>
    <row r="1072" spans="1:2">
      <c r="A1072">
        <v>2110</v>
      </c>
      <c r="B1072">
        <v>2861</v>
      </c>
    </row>
    <row r="1073" spans="1:2">
      <c r="A1073">
        <v>2111</v>
      </c>
      <c r="B1073">
        <v>6014</v>
      </c>
    </row>
    <row r="1074" spans="1:2">
      <c r="A1074">
        <v>2112</v>
      </c>
      <c r="B1074">
        <v>1611</v>
      </c>
    </row>
    <row r="1075" spans="1:2">
      <c r="A1075">
        <v>2113</v>
      </c>
      <c r="B1075">
        <v>2367</v>
      </c>
    </row>
    <row r="1076" spans="1:2">
      <c r="A1076">
        <v>2115</v>
      </c>
      <c r="B1076">
        <v>2588</v>
      </c>
    </row>
    <row r="1077" spans="1:2">
      <c r="A1077">
        <v>2116</v>
      </c>
      <c r="B1077">
        <v>601</v>
      </c>
    </row>
    <row r="1078" spans="1:2">
      <c r="A1078">
        <v>2117</v>
      </c>
      <c r="B1078">
        <v>1909</v>
      </c>
    </row>
    <row r="1079" spans="1:2">
      <c r="A1079">
        <v>2118</v>
      </c>
      <c r="B1079">
        <v>2711</v>
      </c>
    </row>
    <row r="1080" spans="1:2">
      <c r="A1080">
        <v>2119</v>
      </c>
      <c r="B1080">
        <v>299</v>
      </c>
    </row>
    <row r="1081" spans="1:2">
      <c r="A1081">
        <v>2120</v>
      </c>
      <c r="B1081">
        <v>2736</v>
      </c>
    </row>
    <row r="1082" spans="1:2">
      <c r="A1082">
        <v>2121</v>
      </c>
      <c r="B1082">
        <v>255</v>
      </c>
    </row>
    <row r="1083" spans="1:2">
      <c r="A1083">
        <v>2122</v>
      </c>
      <c r="B1083">
        <v>3103</v>
      </c>
    </row>
    <row r="1084" spans="1:2">
      <c r="A1084">
        <v>2123</v>
      </c>
      <c r="B1084">
        <v>222</v>
      </c>
    </row>
    <row r="1085" spans="1:2">
      <c r="A1085">
        <v>2124</v>
      </c>
      <c r="B1085">
        <v>142</v>
      </c>
    </row>
    <row r="1086" spans="1:2">
      <c r="A1086">
        <v>2125</v>
      </c>
      <c r="B1086">
        <v>591</v>
      </c>
    </row>
    <row r="1087" spans="1:2">
      <c r="A1087">
        <v>2126</v>
      </c>
      <c r="B1087">
        <v>2070</v>
      </c>
    </row>
    <row r="1088" spans="1:2">
      <c r="A1088">
        <v>2127</v>
      </c>
      <c r="B1088">
        <v>4169</v>
      </c>
    </row>
    <row r="1089" spans="1:2">
      <c r="A1089">
        <v>2128</v>
      </c>
      <c r="B1089">
        <v>365</v>
      </c>
    </row>
    <row r="1090" spans="1:2">
      <c r="A1090">
        <v>2129</v>
      </c>
      <c r="B1090">
        <v>2400</v>
      </c>
    </row>
    <row r="1091" spans="1:2">
      <c r="A1091">
        <v>2130</v>
      </c>
      <c r="B1091">
        <v>1638</v>
      </c>
    </row>
    <row r="1092" spans="1:2">
      <c r="A1092">
        <v>2131</v>
      </c>
      <c r="B1092">
        <v>539</v>
      </c>
    </row>
    <row r="1093" spans="1:2">
      <c r="A1093">
        <v>2132</v>
      </c>
      <c r="B1093">
        <v>694</v>
      </c>
    </row>
    <row r="1094" spans="1:2">
      <c r="A1094">
        <v>2133</v>
      </c>
      <c r="B1094">
        <v>2538</v>
      </c>
    </row>
    <row r="1095" spans="1:2">
      <c r="A1095">
        <v>2134</v>
      </c>
      <c r="B1095">
        <v>3012</v>
      </c>
    </row>
    <row r="1096" spans="1:2">
      <c r="A1096">
        <v>2143</v>
      </c>
      <c r="B1096">
        <v>458</v>
      </c>
    </row>
    <row r="1097" spans="1:2">
      <c r="A1097">
        <v>2144</v>
      </c>
      <c r="B1097">
        <v>6944</v>
      </c>
    </row>
    <row r="1098" spans="1:2">
      <c r="A1098">
        <v>2145</v>
      </c>
      <c r="B1098">
        <v>1839</v>
      </c>
    </row>
    <row r="1099" spans="1:2">
      <c r="A1099">
        <v>2146</v>
      </c>
      <c r="B1099">
        <v>1549</v>
      </c>
    </row>
    <row r="1100" spans="1:2">
      <c r="A1100">
        <v>2147</v>
      </c>
      <c r="B1100">
        <v>357</v>
      </c>
    </row>
    <row r="1101" spans="1:2">
      <c r="A1101">
        <v>2161</v>
      </c>
      <c r="B1101">
        <v>2776</v>
      </c>
    </row>
    <row r="1102" spans="1:2">
      <c r="A1102">
        <v>2162</v>
      </c>
      <c r="B1102">
        <v>2268</v>
      </c>
    </row>
    <row r="1103" spans="1:2">
      <c r="A1103">
        <v>2163</v>
      </c>
      <c r="B1103">
        <v>6652</v>
      </c>
    </row>
    <row r="1104" spans="1:2">
      <c r="A1104">
        <v>2164</v>
      </c>
      <c r="B1104">
        <v>2243</v>
      </c>
    </row>
    <row r="1105" spans="1:2">
      <c r="A1105">
        <v>2165</v>
      </c>
      <c r="B1105">
        <v>4546</v>
      </c>
    </row>
    <row r="1106" spans="1:2">
      <c r="A1106">
        <v>2166</v>
      </c>
      <c r="B1106">
        <v>4977</v>
      </c>
    </row>
    <row r="1107" spans="1:2">
      <c r="A1107">
        <v>2167</v>
      </c>
      <c r="B1107">
        <v>2892</v>
      </c>
    </row>
    <row r="1108" spans="1:2">
      <c r="A1108">
        <v>2168</v>
      </c>
      <c r="B1108">
        <v>2549</v>
      </c>
    </row>
    <row r="1109" spans="1:2">
      <c r="A1109">
        <v>2169</v>
      </c>
      <c r="B1109">
        <v>2417</v>
      </c>
    </row>
    <row r="1110" spans="1:2">
      <c r="A1110">
        <v>2170</v>
      </c>
      <c r="B1110">
        <v>2620</v>
      </c>
    </row>
    <row r="1111" spans="1:2">
      <c r="A1111">
        <v>2171</v>
      </c>
      <c r="B1111">
        <v>733</v>
      </c>
    </row>
    <row r="1112" spans="1:2">
      <c r="A1112">
        <v>2172</v>
      </c>
      <c r="B1112">
        <v>4418</v>
      </c>
    </row>
    <row r="1113" spans="1:2">
      <c r="A1113">
        <v>2173</v>
      </c>
      <c r="B1113">
        <v>2183</v>
      </c>
    </row>
    <row r="1114" spans="1:2">
      <c r="A1114">
        <v>2174</v>
      </c>
      <c r="B1114">
        <v>1886</v>
      </c>
    </row>
    <row r="1115" spans="1:2">
      <c r="A1115">
        <v>2175</v>
      </c>
      <c r="B1115">
        <v>4006</v>
      </c>
    </row>
    <row r="1116" spans="1:2">
      <c r="A1116">
        <v>2176</v>
      </c>
      <c r="B1116">
        <v>6482</v>
      </c>
    </row>
    <row r="1117" spans="1:2">
      <c r="A1117">
        <v>2177</v>
      </c>
      <c r="B1117">
        <v>5121</v>
      </c>
    </row>
    <row r="1118" spans="1:2">
      <c r="A1118">
        <v>2178</v>
      </c>
      <c r="B1118">
        <v>3697</v>
      </c>
    </row>
    <row r="1119" spans="1:2">
      <c r="A1119">
        <v>2179</v>
      </c>
      <c r="B1119">
        <v>3647</v>
      </c>
    </row>
    <row r="1120" spans="1:2">
      <c r="A1120">
        <v>2180</v>
      </c>
      <c r="B1120">
        <v>3072</v>
      </c>
    </row>
    <row r="1121" spans="1:2">
      <c r="A1121">
        <v>2181</v>
      </c>
      <c r="B1121">
        <v>4677</v>
      </c>
    </row>
    <row r="1122" spans="1:2">
      <c r="A1122">
        <v>2182</v>
      </c>
      <c r="B1122">
        <v>21329</v>
      </c>
    </row>
    <row r="1123" spans="1:2">
      <c r="A1123">
        <v>2183</v>
      </c>
      <c r="B1123">
        <v>519</v>
      </c>
    </row>
    <row r="1124" spans="1:2">
      <c r="A1124">
        <v>2184</v>
      </c>
      <c r="B1124">
        <v>561</v>
      </c>
    </row>
    <row r="1125" spans="1:2">
      <c r="A1125">
        <v>2185</v>
      </c>
      <c r="B1125">
        <v>4969</v>
      </c>
    </row>
    <row r="1126" spans="1:2">
      <c r="A1126">
        <v>2186</v>
      </c>
      <c r="B1126">
        <v>1118</v>
      </c>
    </row>
    <row r="1127" spans="1:2">
      <c r="A1127">
        <v>2187</v>
      </c>
      <c r="B1127">
        <v>5204</v>
      </c>
    </row>
    <row r="1128" spans="1:2">
      <c r="A1128">
        <v>2188</v>
      </c>
      <c r="B1128">
        <v>997</v>
      </c>
    </row>
    <row r="1129" spans="1:2">
      <c r="A1129">
        <v>2189</v>
      </c>
      <c r="B1129">
        <v>2461</v>
      </c>
    </row>
    <row r="1130" spans="1:2">
      <c r="A1130">
        <v>2190</v>
      </c>
      <c r="B1130">
        <v>2994</v>
      </c>
    </row>
    <row r="1131" spans="1:2">
      <c r="A1131">
        <v>2191</v>
      </c>
      <c r="B1131">
        <v>1874</v>
      </c>
    </row>
    <row r="1132" spans="1:2">
      <c r="A1132">
        <v>2192</v>
      </c>
      <c r="B1132">
        <v>4182</v>
      </c>
    </row>
    <row r="1133" spans="1:2">
      <c r="A1133">
        <v>2193</v>
      </c>
      <c r="B1133">
        <v>3524</v>
      </c>
    </row>
    <row r="1134" spans="1:2">
      <c r="A1134">
        <v>2194</v>
      </c>
      <c r="B1134">
        <v>1245</v>
      </c>
    </row>
    <row r="1135" spans="1:2">
      <c r="A1135">
        <v>2195</v>
      </c>
      <c r="B1135">
        <v>3752</v>
      </c>
    </row>
    <row r="1136" spans="1:2">
      <c r="A1136">
        <v>2196</v>
      </c>
      <c r="B1136">
        <v>2332</v>
      </c>
    </row>
    <row r="1137" spans="1:2">
      <c r="A1137">
        <v>2197</v>
      </c>
      <c r="B1137">
        <v>3138</v>
      </c>
    </row>
    <row r="1138" spans="1:2">
      <c r="A1138">
        <v>2198</v>
      </c>
      <c r="B1138">
        <v>963</v>
      </c>
    </row>
    <row r="1139" spans="1:2">
      <c r="A1139">
        <v>2199</v>
      </c>
      <c r="B1139">
        <v>5037</v>
      </c>
    </row>
    <row r="1140" spans="1:2">
      <c r="A1140">
        <v>2200</v>
      </c>
      <c r="B1140">
        <v>3849</v>
      </c>
    </row>
    <row r="1141" spans="1:2">
      <c r="A1141">
        <v>2201</v>
      </c>
      <c r="B1141">
        <v>2320</v>
      </c>
    </row>
    <row r="1142" spans="1:2">
      <c r="A1142">
        <v>2202</v>
      </c>
      <c r="B1142">
        <v>1134</v>
      </c>
    </row>
    <row r="1143" spans="1:2">
      <c r="A1143">
        <v>2203</v>
      </c>
      <c r="B1143">
        <v>2122</v>
      </c>
    </row>
    <row r="1144" spans="1:2">
      <c r="A1144">
        <v>2204</v>
      </c>
      <c r="B1144">
        <v>1552</v>
      </c>
    </row>
    <row r="1145" spans="1:2">
      <c r="A1145">
        <v>2205</v>
      </c>
      <c r="B1145">
        <v>926</v>
      </c>
    </row>
    <row r="1146" spans="1:2">
      <c r="A1146">
        <v>2206</v>
      </c>
      <c r="B1146">
        <v>3939</v>
      </c>
    </row>
    <row r="1147" spans="1:2">
      <c r="A1147">
        <v>2207</v>
      </c>
      <c r="B1147">
        <v>6292</v>
      </c>
    </row>
    <row r="1148" spans="1:2">
      <c r="A1148">
        <v>2208</v>
      </c>
      <c r="B1148">
        <v>218</v>
      </c>
    </row>
    <row r="1149" spans="1:2">
      <c r="A1149">
        <v>2282</v>
      </c>
      <c r="B1149">
        <v>2013</v>
      </c>
    </row>
    <row r="1150" spans="1:2">
      <c r="A1150">
        <v>2283</v>
      </c>
      <c r="B1150">
        <v>1403</v>
      </c>
    </row>
    <row r="1151" spans="1:2">
      <c r="A1151">
        <v>2284</v>
      </c>
      <c r="B1151">
        <v>3779</v>
      </c>
    </row>
    <row r="1152" spans="1:2">
      <c r="A1152">
        <v>2285</v>
      </c>
      <c r="B1152">
        <v>2926</v>
      </c>
    </row>
    <row r="1153" spans="1:2">
      <c r="A1153">
        <v>2286</v>
      </c>
      <c r="B1153">
        <v>1135</v>
      </c>
    </row>
    <row r="1154" spans="1:2">
      <c r="A1154">
        <v>2287</v>
      </c>
      <c r="B1154">
        <v>2693</v>
      </c>
    </row>
    <row r="1155" spans="1:2">
      <c r="A1155">
        <v>2288</v>
      </c>
      <c r="B1155">
        <v>1305</v>
      </c>
    </row>
    <row r="1156" spans="1:2">
      <c r="A1156">
        <v>2289</v>
      </c>
      <c r="B1156">
        <v>3960</v>
      </c>
    </row>
    <row r="1157" spans="1:2">
      <c r="A1157">
        <v>2290</v>
      </c>
      <c r="B1157">
        <v>405</v>
      </c>
    </row>
    <row r="1158" spans="1:2">
      <c r="A1158">
        <v>2291</v>
      </c>
      <c r="B1158">
        <v>3457</v>
      </c>
    </row>
    <row r="1159" spans="1:2">
      <c r="A1159">
        <v>2292</v>
      </c>
      <c r="B1159">
        <v>1303</v>
      </c>
    </row>
    <row r="1160" spans="1:2">
      <c r="A1160">
        <v>2293</v>
      </c>
      <c r="B1160">
        <v>4561</v>
      </c>
    </row>
    <row r="1161" spans="1:2">
      <c r="A1161">
        <v>2314</v>
      </c>
      <c r="B1161">
        <v>1558</v>
      </c>
    </row>
    <row r="1162" spans="1:2">
      <c r="A1162">
        <v>2315</v>
      </c>
      <c r="B1162">
        <v>404</v>
      </c>
    </row>
    <row r="1163" spans="1:2">
      <c r="A1163">
        <v>2316</v>
      </c>
      <c r="B1163">
        <v>1537</v>
      </c>
    </row>
    <row r="1164" spans="1:2">
      <c r="A1164">
        <v>2317</v>
      </c>
      <c r="B1164">
        <v>8431</v>
      </c>
    </row>
    <row r="1165" spans="1:2">
      <c r="A1165">
        <v>2318</v>
      </c>
      <c r="B1165">
        <v>1985</v>
      </c>
    </row>
    <row r="1166" spans="1:2">
      <c r="A1166">
        <v>2319</v>
      </c>
      <c r="B1166">
        <v>83</v>
      </c>
    </row>
    <row r="1167" spans="1:2">
      <c r="A1167">
        <v>2320</v>
      </c>
      <c r="B1167">
        <v>227</v>
      </c>
    </row>
    <row r="1168" spans="1:2">
      <c r="A1168">
        <v>2321</v>
      </c>
      <c r="B1168">
        <v>1950</v>
      </c>
    </row>
    <row r="1169" spans="1:2">
      <c r="A1169">
        <v>2322</v>
      </c>
      <c r="B1169">
        <v>478</v>
      </c>
    </row>
    <row r="1170" spans="1:2">
      <c r="A1170">
        <v>2323</v>
      </c>
      <c r="B1170">
        <v>2683</v>
      </c>
    </row>
    <row r="1171" spans="1:2">
      <c r="A1171">
        <v>2324</v>
      </c>
      <c r="B1171">
        <v>642</v>
      </c>
    </row>
    <row r="1172" spans="1:2">
      <c r="A1172">
        <v>2325</v>
      </c>
      <c r="B1172">
        <v>1065</v>
      </c>
    </row>
    <row r="1173" spans="1:2">
      <c r="A1173">
        <v>2326</v>
      </c>
      <c r="B1173">
        <v>246</v>
      </c>
    </row>
    <row r="1174" spans="1:2">
      <c r="A1174">
        <v>2327</v>
      </c>
      <c r="B1174">
        <v>338</v>
      </c>
    </row>
    <row r="1175" spans="1:2">
      <c r="A1175">
        <v>2328</v>
      </c>
      <c r="B1175">
        <v>3330</v>
      </c>
    </row>
    <row r="1176" spans="1:2">
      <c r="A1176">
        <v>2329</v>
      </c>
      <c r="B1176">
        <v>3014</v>
      </c>
    </row>
    <row r="1177" spans="1:2">
      <c r="A1177">
        <v>2330</v>
      </c>
      <c r="B1177">
        <v>1476</v>
      </c>
    </row>
    <row r="1178" spans="1:2">
      <c r="A1178">
        <v>2331</v>
      </c>
      <c r="B1178">
        <v>3352</v>
      </c>
    </row>
    <row r="1179" spans="1:2">
      <c r="A1179">
        <v>2332</v>
      </c>
      <c r="B1179">
        <v>3552</v>
      </c>
    </row>
    <row r="1180" spans="1:2">
      <c r="A1180">
        <v>2333</v>
      </c>
      <c r="B1180">
        <v>2452</v>
      </c>
    </row>
    <row r="1181" spans="1:2">
      <c r="A1181">
        <v>2334</v>
      </c>
      <c r="B1181">
        <v>1985</v>
      </c>
    </row>
    <row r="1182" spans="1:2">
      <c r="A1182">
        <v>2335</v>
      </c>
      <c r="B1182">
        <v>146</v>
      </c>
    </row>
    <row r="1183" spans="1:2">
      <c r="A1183">
        <v>2336</v>
      </c>
      <c r="B1183">
        <v>1219</v>
      </c>
    </row>
    <row r="1184" spans="1:2">
      <c r="A1184">
        <v>2337</v>
      </c>
      <c r="B1184">
        <v>2761</v>
      </c>
    </row>
    <row r="1185" spans="1:2">
      <c r="A1185">
        <v>2338</v>
      </c>
      <c r="B1185">
        <v>295</v>
      </c>
    </row>
    <row r="1186" spans="1:2">
      <c r="A1186">
        <v>2339</v>
      </c>
      <c r="B1186">
        <v>522</v>
      </c>
    </row>
    <row r="1187" spans="1:2">
      <c r="A1187">
        <v>2340</v>
      </c>
      <c r="B1187">
        <v>7060</v>
      </c>
    </row>
    <row r="1188" spans="1:2">
      <c r="A1188">
        <v>2341</v>
      </c>
      <c r="B1188">
        <v>4685</v>
      </c>
    </row>
    <row r="1189" spans="1:2">
      <c r="A1189">
        <v>2342</v>
      </c>
      <c r="B1189">
        <v>2328</v>
      </c>
    </row>
    <row r="1190" spans="1:2">
      <c r="A1190">
        <v>2343</v>
      </c>
      <c r="B1190">
        <v>627</v>
      </c>
    </row>
    <row r="1191" spans="1:2">
      <c r="A1191">
        <v>2344</v>
      </c>
      <c r="B1191">
        <v>4047</v>
      </c>
    </row>
    <row r="1192" spans="1:2">
      <c r="A1192">
        <v>2345</v>
      </c>
      <c r="B1192">
        <v>278</v>
      </c>
    </row>
    <row r="1193" spans="1:2">
      <c r="A1193">
        <v>2346</v>
      </c>
      <c r="B1193">
        <v>432</v>
      </c>
    </row>
    <row r="1194" spans="1:2">
      <c r="A1194">
        <v>2347</v>
      </c>
      <c r="B1194">
        <v>1683</v>
      </c>
    </row>
    <row r="1195" spans="1:2">
      <c r="A1195">
        <v>2348</v>
      </c>
      <c r="B1195">
        <v>301</v>
      </c>
    </row>
    <row r="1196" spans="1:2">
      <c r="A1196">
        <v>2349</v>
      </c>
      <c r="B1196">
        <v>1970</v>
      </c>
    </row>
    <row r="1197" spans="1:2">
      <c r="A1197">
        <v>2350</v>
      </c>
      <c r="B1197">
        <v>352</v>
      </c>
    </row>
    <row r="1198" spans="1:2">
      <c r="A1198">
        <v>2351</v>
      </c>
      <c r="B1198">
        <v>154</v>
      </c>
    </row>
    <row r="1199" spans="1:2">
      <c r="A1199">
        <v>2352</v>
      </c>
      <c r="B1199">
        <v>4299</v>
      </c>
    </row>
    <row r="1200" spans="1:2">
      <c r="A1200">
        <v>2353</v>
      </c>
      <c r="B1200">
        <v>752</v>
      </c>
    </row>
    <row r="1201" spans="1:2">
      <c r="A1201">
        <v>2354</v>
      </c>
      <c r="B1201">
        <v>309</v>
      </c>
    </row>
    <row r="1202" spans="1:2">
      <c r="A1202">
        <v>2355</v>
      </c>
      <c r="B1202">
        <v>359</v>
      </c>
    </row>
    <row r="1203" spans="1:2">
      <c r="A1203">
        <v>2356</v>
      </c>
      <c r="B1203">
        <v>468</v>
      </c>
    </row>
    <row r="1204" spans="1:2">
      <c r="A1204">
        <v>2357</v>
      </c>
      <c r="B1204">
        <v>3071</v>
      </c>
    </row>
    <row r="1205" spans="1:2">
      <c r="A1205">
        <v>2358</v>
      </c>
      <c r="B1205">
        <v>7474</v>
      </c>
    </row>
    <row r="1206" spans="1:2">
      <c r="A1206">
        <v>2359</v>
      </c>
      <c r="B1206">
        <v>731</v>
      </c>
    </row>
    <row r="1207" spans="1:2">
      <c r="A1207">
        <v>2360</v>
      </c>
      <c r="B1207">
        <v>437</v>
      </c>
    </row>
    <row r="1208" spans="1:2">
      <c r="A1208">
        <v>2361</v>
      </c>
      <c r="B1208">
        <v>357</v>
      </c>
    </row>
    <row r="1209" spans="1:2">
      <c r="A1209">
        <v>2362</v>
      </c>
      <c r="B1209">
        <v>298</v>
      </c>
    </row>
    <row r="1210" spans="1:2">
      <c r="A1210">
        <v>2363</v>
      </c>
      <c r="B1210">
        <v>1097</v>
      </c>
    </row>
    <row r="1211" spans="1:2">
      <c r="A1211">
        <v>2364</v>
      </c>
      <c r="B1211">
        <v>5614</v>
      </c>
    </row>
    <row r="1212" spans="1:2">
      <c r="A1212">
        <v>2365</v>
      </c>
      <c r="B1212">
        <v>5072</v>
      </c>
    </row>
    <row r="1213" spans="1:2">
      <c r="A1213">
        <v>2366</v>
      </c>
      <c r="B1213">
        <v>3658</v>
      </c>
    </row>
    <row r="1214" spans="1:2">
      <c r="A1214">
        <v>2367</v>
      </c>
      <c r="B1214">
        <v>13961</v>
      </c>
    </row>
    <row r="1215" spans="1:2">
      <c r="A1215">
        <v>2368</v>
      </c>
      <c r="B1215">
        <v>222</v>
      </c>
    </row>
    <row r="1216" spans="1:2">
      <c r="A1216">
        <v>2369</v>
      </c>
      <c r="B1216">
        <v>264</v>
      </c>
    </row>
    <row r="1217" spans="1:2">
      <c r="A1217">
        <v>2370</v>
      </c>
      <c r="B1217">
        <v>695</v>
      </c>
    </row>
    <row r="1218" spans="1:2">
      <c r="A1218">
        <v>2371</v>
      </c>
      <c r="B1218">
        <v>974</v>
      </c>
    </row>
    <row r="1219" spans="1:2">
      <c r="A1219">
        <v>2372</v>
      </c>
      <c r="B1219">
        <v>559</v>
      </c>
    </row>
    <row r="1220" spans="1:2">
      <c r="A1220">
        <v>2373</v>
      </c>
      <c r="B1220">
        <v>706</v>
      </c>
    </row>
    <row r="1221" spans="1:2">
      <c r="A1221">
        <v>2374</v>
      </c>
      <c r="B1221">
        <v>640</v>
      </c>
    </row>
    <row r="1222" spans="1:2">
      <c r="A1222">
        <v>2375</v>
      </c>
      <c r="B1222">
        <v>355</v>
      </c>
    </row>
    <row r="1223" spans="1:2">
      <c r="A1223">
        <v>2376</v>
      </c>
      <c r="B1223">
        <v>4313</v>
      </c>
    </row>
    <row r="1224" spans="1:2">
      <c r="A1224">
        <v>2377</v>
      </c>
      <c r="B1224">
        <v>3441</v>
      </c>
    </row>
    <row r="1225" spans="1:2">
      <c r="A1225">
        <v>2378</v>
      </c>
      <c r="B1225">
        <v>3071</v>
      </c>
    </row>
    <row r="1226" spans="1:2">
      <c r="A1226">
        <v>2379</v>
      </c>
      <c r="B1226">
        <v>1619</v>
      </c>
    </row>
    <row r="1227" spans="1:2">
      <c r="A1227">
        <v>2380</v>
      </c>
      <c r="B1227">
        <v>6326</v>
      </c>
    </row>
    <row r="1228" spans="1:2">
      <c r="A1228">
        <v>2381</v>
      </c>
      <c r="B1228">
        <v>451</v>
      </c>
    </row>
    <row r="1229" spans="1:2">
      <c r="A1229">
        <v>2382</v>
      </c>
      <c r="B1229">
        <v>714</v>
      </c>
    </row>
    <row r="1230" spans="1:2">
      <c r="A1230">
        <v>2383</v>
      </c>
      <c r="B1230">
        <v>619</v>
      </c>
    </row>
    <row r="1231" spans="1:2">
      <c r="A1231">
        <v>2384</v>
      </c>
      <c r="B1231">
        <v>540</v>
      </c>
    </row>
    <row r="1232" spans="1:2">
      <c r="A1232">
        <v>2385</v>
      </c>
      <c r="B1232">
        <v>421</v>
      </c>
    </row>
    <row r="1233" spans="1:2">
      <c r="A1233">
        <v>2386</v>
      </c>
      <c r="B1233">
        <v>2864</v>
      </c>
    </row>
    <row r="1234" spans="1:2">
      <c r="A1234">
        <v>2387</v>
      </c>
      <c r="B1234">
        <v>4149</v>
      </c>
    </row>
    <row r="1235" spans="1:2">
      <c r="A1235">
        <v>2388</v>
      </c>
      <c r="B1235">
        <v>4945</v>
      </c>
    </row>
    <row r="1236" spans="1:2">
      <c r="A1236">
        <v>2389</v>
      </c>
      <c r="B1236">
        <v>2555</v>
      </c>
    </row>
    <row r="1237" spans="1:2">
      <c r="A1237">
        <v>2390</v>
      </c>
      <c r="B1237">
        <v>409</v>
      </c>
    </row>
    <row r="1238" spans="1:2">
      <c r="A1238">
        <v>2391</v>
      </c>
      <c r="B1238">
        <v>2116</v>
      </c>
    </row>
    <row r="1239" spans="1:2">
      <c r="A1239">
        <v>2392</v>
      </c>
      <c r="B1239">
        <v>4384</v>
      </c>
    </row>
    <row r="1240" spans="1:2">
      <c r="A1240">
        <v>2393</v>
      </c>
      <c r="B1240">
        <v>1534</v>
      </c>
    </row>
    <row r="1241" spans="1:2">
      <c r="A1241">
        <v>2394</v>
      </c>
      <c r="B1241">
        <v>5367</v>
      </c>
    </row>
    <row r="1242" spans="1:2">
      <c r="A1242">
        <v>2395</v>
      </c>
      <c r="B1242">
        <v>2357</v>
      </c>
    </row>
    <row r="1243" spans="1:2">
      <c r="A1243">
        <v>2396</v>
      </c>
      <c r="B1243">
        <v>3674</v>
      </c>
    </row>
    <row r="1244" spans="1:2">
      <c r="A1244">
        <v>2397</v>
      </c>
      <c r="B1244">
        <v>2362</v>
      </c>
    </row>
    <row r="1245" spans="1:2">
      <c r="A1245">
        <v>2398</v>
      </c>
      <c r="B1245">
        <v>985</v>
      </c>
    </row>
    <row r="1246" spans="1:2">
      <c r="A1246">
        <v>2399</v>
      </c>
      <c r="B1246">
        <v>266</v>
      </c>
    </row>
    <row r="1247" spans="1:2">
      <c r="A1247">
        <v>2400</v>
      </c>
      <c r="B1247">
        <v>464</v>
      </c>
    </row>
    <row r="1248" spans="1:2">
      <c r="A1248">
        <v>2500</v>
      </c>
      <c r="B1248">
        <v>1036</v>
      </c>
    </row>
    <row r="1249" spans="1:2">
      <c r="A1249">
        <v>2501</v>
      </c>
      <c r="B1249">
        <v>2186</v>
      </c>
    </row>
    <row r="1250" spans="1:2">
      <c r="A1250">
        <v>2502</v>
      </c>
      <c r="B1250">
        <v>3001</v>
      </c>
    </row>
    <row r="1251" spans="1:2">
      <c r="A1251">
        <v>2503</v>
      </c>
      <c r="B1251">
        <v>790</v>
      </c>
    </row>
    <row r="1252" spans="1:2">
      <c r="A1252">
        <v>2504</v>
      </c>
      <c r="B1252">
        <v>677</v>
      </c>
    </row>
    <row r="1253" spans="1:2">
      <c r="A1253">
        <v>2505</v>
      </c>
      <c r="B1253">
        <v>127</v>
      </c>
    </row>
    <row r="1254" spans="1:2">
      <c r="A1254">
        <v>2506</v>
      </c>
      <c r="B1254">
        <v>150</v>
      </c>
    </row>
    <row r="1255" spans="1:2">
      <c r="A1255">
        <v>2507</v>
      </c>
      <c r="B1255">
        <v>661</v>
      </c>
    </row>
    <row r="1256" spans="1:2">
      <c r="A1256">
        <v>2508</v>
      </c>
      <c r="B1256">
        <v>1739</v>
      </c>
    </row>
    <row r="1257" spans="1:2">
      <c r="A1257">
        <v>2509</v>
      </c>
      <c r="B1257">
        <v>211</v>
      </c>
    </row>
    <row r="1258" spans="1:2">
      <c r="A1258">
        <v>2510</v>
      </c>
      <c r="B1258">
        <v>1145</v>
      </c>
    </row>
    <row r="1259" spans="1:2">
      <c r="A1259">
        <v>2511</v>
      </c>
      <c r="B1259">
        <v>104</v>
      </c>
    </row>
    <row r="1260" spans="1:2">
      <c r="A1260">
        <v>2512</v>
      </c>
      <c r="B1260">
        <v>187</v>
      </c>
    </row>
    <row r="1261" spans="1:2">
      <c r="A1261">
        <v>2513</v>
      </c>
      <c r="B1261">
        <v>990</v>
      </c>
    </row>
    <row r="1262" spans="1:2">
      <c r="A1262">
        <v>2514</v>
      </c>
      <c r="B1262">
        <v>631</v>
      </c>
    </row>
    <row r="1263" spans="1:2">
      <c r="A1263">
        <v>2515</v>
      </c>
      <c r="B1263">
        <v>2522</v>
      </c>
    </row>
    <row r="1264" spans="1:2">
      <c r="A1264">
        <v>2516</v>
      </c>
      <c r="B1264">
        <v>175</v>
      </c>
    </row>
    <row r="1265" spans="1:2">
      <c r="A1265">
        <v>2517</v>
      </c>
      <c r="B1265">
        <v>198</v>
      </c>
    </row>
    <row r="1266" spans="1:2">
      <c r="A1266">
        <v>2518</v>
      </c>
      <c r="B1266">
        <v>211</v>
      </c>
    </row>
    <row r="1267" spans="1:2">
      <c r="A1267">
        <v>2519</v>
      </c>
      <c r="B1267">
        <v>181</v>
      </c>
    </row>
    <row r="1268" spans="1:2">
      <c r="A1268">
        <v>2520</v>
      </c>
      <c r="B1268">
        <v>172</v>
      </c>
    </row>
    <row r="1269" spans="1:2">
      <c r="A1269">
        <v>2521</v>
      </c>
      <c r="B1269">
        <v>109</v>
      </c>
    </row>
    <row r="1270" spans="1:2">
      <c r="A1270">
        <v>2522</v>
      </c>
      <c r="B1270">
        <v>168</v>
      </c>
    </row>
    <row r="1271" spans="1:2">
      <c r="A1271">
        <v>2523</v>
      </c>
      <c r="B1271">
        <v>195</v>
      </c>
    </row>
    <row r="1272" spans="1:2">
      <c r="A1272">
        <v>2524</v>
      </c>
      <c r="B1272">
        <v>2062</v>
      </c>
    </row>
    <row r="1273" spans="1:2">
      <c r="A1273">
        <v>2525</v>
      </c>
      <c r="B1273">
        <v>605</v>
      </c>
    </row>
    <row r="1274" spans="1:2">
      <c r="A1274">
        <v>2526</v>
      </c>
      <c r="B1274">
        <v>173</v>
      </c>
    </row>
    <row r="1275" spans="1:2">
      <c r="A1275">
        <v>2527</v>
      </c>
      <c r="B1275">
        <v>191</v>
      </c>
    </row>
    <row r="1276" spans="1:2">
      <c r="A1276">
        <v>2528</v>
      </c>
      <c r="B1276">
        <v>152</v>
      </c>
    </row>
    <row r="1277" spans="1:2">
      <c r="A1277">
        <v>2529</v>
      </c>
      <c r="B1277">
        <v>138</v>
      </c>
    </row>
    <row r="1278" spans="1:2">
      <c r="A1278">
        <v>2530</v>
      </c>
      <c r="B1278">
        <v>210</v>
      </c>
    </row>
    <row r="1279" spans="1:2">
      <c r="A1279">
        <v>2531</v>
      </c>
      <c r="B1279">
        <v>7115</v>
      </c>
    </row>
    <row r="1280" spans="1:2">
      <c r="A1280">
        <v>2532</v>
      </c>
      <c r="B1280">
        <v>175</v>
      </c>
    </row>
    <row r="1281" spans="1:2">
      <c r="A1281">
        <v>2533</v>
      </c>
      <c r="B1281">
        <v>1105</v>
      </c>
    </row>
    <row r="1282" spans="1:2">
      <c r="A1282">
        <v>2534</v>
      </c>
      <c r="B1282">
        <v>651</v>
      </c>
    </row>
    <row r="1283" spans="1:2">
      <c r="A1283">
        <v>2535</v>
      </c>
      <c r="B1283">
        <v>2158</v>
      </c>
    </row>
    <row r="1284" spans="1:2">
      <c r="A1284">
        <v>2536</v>
      </c>
      <c r="B1284">
        <v>182</v>
      </c>
    </row>
    <row r="1285" spans="1:2">
      <c r="A1285">
        <v>2537</v>
      </c>
      <c r="B1285">
        <v>164</v>
      </c>
    </row>
    <row r="1286" spans="1:2">
      <c r="A1286">
        <v>2538</v>
      </c>
      <c r="B1286">
        <v>618</v>
      </c>
    </row>
    <row r="1287" spans="1:2">
      <c r="A1287">
        <v>2539</v>
      </c>
      <c r="B1287">
        <v>507</v>
      </c>
    </row>
    <row r="1288" spans="1:2">
      <c r="A1288">
        <v>2540</v>
      </c>
      <c r="B1288">
        <v>233</v>
      </c>
    </row>
    <row r="1289" spans="1:2">
      <c r="A1289">
        <v>2541</v>
      </c>
      <c r="B1289">
        <v>322</v>
      </c>
    </row>
    <row r="1290" spans="1:2">
      <c r="A1290">
        <v>2542</v>
      </c>
      <c r="B1290">
        <v>644</v>
      </c>
    </row>
    <row r="1291" spans="1:2">
      <c r="A1291">
        <v>2543</v>
      </c>
      <c r="B1291">
        <v>3045</v>
      </c>
    </row>
    <row r="1292" spans="1:2">
      <c r="A1292">
        <v>2544</v>
      </c>
      <c r="B1292">
        <v>843</v>
      </c>
    </row>
    <row r="1293" spans="1:2">
      <c r="A1293">
        <v>2545</v>
      </c>
      <c r="B1293">
        <v>348</v>
      </c>
    </row>
    <row r="1294" spans="1:2">
      <c r="A1294">
        <v>2546</v>
      </c>
      <c r="B1294">
        <v>185</v>
      </c>
    </row>
    <row r="1295" spans="1:2">
      <c r="A1295">
        <v>2547</v>
      </c>
      <c r="B1295">
        <v>539</v>
      </c>
    </row>
    <row r="1296" spans="1:2">
      <c r="A1296">
        <v>2548</v>
      </c>
      <c r="B1296">
        <v>227</v>
      </c>
    </row>
    <row r="1297" spans="1:2">
      <c r="A1297">
        <v>2549</v>
      </c>
      <c r="B1297">
        <v>159</v>
      </c>
    </row>
    <row r="1298" spans="1:2">
      <c r="A1298">
        <v>2550</v>
      </c>
      <c r="B1298">
        <v>991</v>
      </c>
    </row>
    <row r="1299" spans="1:2">
      <c r="A1299">
        <v>2551</v>
      </c>
      <c r="B1299">
        <v>582</v>
      </c>
    </row>
    <row r="1300" spans="1:2">
      <c r="A1300">
        <v>2552</v>
      </c>
      <c r="B1300">
        <v>1356</v>
      </c>
    </row>
    <row r="1301" spans="1:2">
      <c r="A1301">
        <v>2553</v>
      </c>
      <c r="B1301">
        <v>598</v>
      </c>
    </row>
    <row r="1302" spans="1:2">
      <c r="A1302">
        <v>2554</v>
      </c>
      <c r="B1302">
        <v>1278</v>
      </c>
    </row>
    <row r="1303" spans="1:2">
      <c r="A1303">
        <v>2555</v>
      </c>
      <c r="B1303">
        <v>315</v>
      </c>
    </row>
    <row r="1304" spans="1:2">
      <c r="A1304">
        <v>2556</v>
      </c>
      <c r="B1304">
        <v>248</v>
      </c>
    </row>
    <row r="1305" spans="1:2">
      <c r="A1305">
        <v>2557</v>
      </c>
      <c r="B1305">
        <v>507</v>
      </c>
    </row>
    <row r="1306" spans="1:2">
      <c r="A1306">
        <v>2558</v>
      </c>
      <c r="B1306">
        <v>851</v>
      </c>
    </row>
    <row r="1307" spans="1:2">
      <c r="A1307">
        <v>2559</v>
      </c>
      <c r="B1307">
        <v>737</v>
      </c>
    </row>
    <row r="1308" spans="1:2">
      <c r="A1308">
        <v>2560</v>
      </c>
      <c r="B1308">
        <v>288</v>
      </c>
    </row>
    <row r="1309" spans="1:2">
      <c r="A1309">
        <v>2561</v>
      </c>
      <c r="B1309">
        <v>477</v>
      </c>
    </row>
    <row r="1310" spans="1:2">
      <c r="A1310">
        <v>2562</v>
      </c>
      <c r="B1310">
        <v>971</v>
      </c>
    </row>
    <row r="1311" spans="1:2">
      <c r="A1311">
        <v>2563</v>
      </c>
      <c r="B1311">
        <v>340</v>
      </c>
    </row>
    <row r="1312" spans="1:2">
      <c r="A1312">
        <v>2564</v>
      </c>
      <c r="B1312">
        <v>814</v>
      </c>
    </row>
    <row r="1313" spans="1:2">
      <c r="A1313">
        <v>2565</v>
      </c>
      <c r="B1313">
        <v>344</v>
      </c>
    </row>
    <row r="1314" spans="1:2">
      <c r="A1314">
        <v>2566</v>
      </c>
      <c r="B1314">
        <v>988</v>
      </c>
    </row>
    <row r="1315" spans="1:2">
      <c r="A1315">
        <v>2567</v>
      </c>
      <c r="B1315">
        <v>701</v>
      </c>
    </row>
    <row r="1316" spans="1:2">
      <c r="A1316">
        <v>2568</v>
      </c>
      <c r="B1316">
        <v>246</v>
      </c>
    </row>
    <row r="1317" spans="1:2">
      <c r="A1317">
        <v>2569</v>
      </c>
      <c r="B1317">
        <v>385</v>
      </c>
    </row>
    <row r="1318" spans="1:2">
      <c r="A1318">
        <v>2570</v>
      </c>
      <c r="B1318">
        <v>369</v>
      </c>
    </row>
    <row r="1319" spans="1:2">
      <c r="A1319">
        <v>2571</v>
      </c>
      <c r="B1319">
        <v>289</v>
      </c>
    </row>
    <row r="1320" spans="1:2">
      <c r="A1320">
        <v>2572</v>
      </c>
      <c r="B1320">
        <v>518</v>
      </c>
    </row>
    <row r="1321" spans="1:2">
      <c r="A1321">
        <v>2573</v>
      </c>
      <c r="B1321">
        <v>463</v>
      </c>
    </row>
    <row r="1322" spans="1:2">
      <c r="A1322">
        <v>2574</v>
      </c>
      <c r="B1322">
        <v>464</v>
      </c>
    </row>
    <row r="1323" spans="1:2">
      <c r="A1323">
        <v>2575</v>
      </c>
      <c r="B1323">
        <v>285</v>
      </c>
    </row>
    <row r="1324" spans="1:2">
      <c r="A1324">
        <v>2576</v>
      </c>
      <c r="B1324">
        <v>267</v>
      </c>
    </row>
    <row r="1325" spans="1:2">
      <c r="A1325">
        <v>2577</v>
      </c>
      <c r="B1325">
        <v>473</v>
      </c>
    </row>
    <row r="1326" spans="1:2">
      <c r="A1326">
        <v>2578</v>
      </c>
      <c r="B1326">
        <v>742</v>
      </c>
    </row>
    <row r="1327" spans="1:2">
      <c r="A1327">
        <v>2579</v>
      </c>
      <c r="B1327">
        <v>290</v>
      </c>
    </row>
    <row r="1328" spans="1:2">
      <c r="A1328">
        <v>2580</v>
      </c>
      <c r="B1328">
        <v>239</v>
      </c>
    </row>
    <row r="1329" spans="1:2">
      <c r="A1329">
        <v>2581</v>
      </c>
      <c r="B1329">
        <v>170</v>
      </c>
    </row>
    <row r="1330" spans="1:2">
      <c r="A1330">
        <v>2582</v>
      </c>
      <c r="B1330">
        <v>333</v>
      </c>
    </row>
    <row r="1331" spans="1:2">
      <c r="A1331">
        <v>2583</v>
      </c>
      <c r="B1331">
        <v>211</v>
      </c>
    </row>
    <row r="1332" spans="1:2">
      <c r="A1332">
        <v>2584</v>
      </c>
      <c r="B1332">
        <v>152</v>
      </c>
    </row>
    <row r="1333" spans="1:2">
      <c r="A1333">
        <v>2585</v>
      </c>
      <c r="B1333">
        <v>751</v>
      </c>
    </row>
    <row r="1334" spans="1:2">
      <c r="A1334">
        <v>2586</v>
      </c>
      <c r="B1334">
        <v>367</v>
      </c>
    </row>
    <row r="1335" spans="1:2">
      <c r="A1335">
        <v>2587</v>
      </c>
      <c r="B1335">
        <v>368</v>
      </c>
    </row>
    <row r="1336" spans="1:2">
      <c r="A1336">
        <v>2588</v>
      </c>
      <c r="B1336">
        <v>550</v>
      </c>
    </row>
    <row r="1337" spans="1:2">
      <c r="A1337">
        <v>2589</v>
      </c>
      <c r="B1337">
        <v>192</v>
      </c>
    </row>
    <row r="1338" spans="1:2">
      <c r="A1338">
        <v>2590</v>
      </c>
      <c r="B1338">
        <v>731</v>
      </c>
    </row>
    <row r="1339" spans="1:2">
      <c r="A1339">
        <v>2591</v>
      </c>
      <c r="B1339">
        <v>808</v>
      </c>
    </row>
    <row r="1340" spans="1:2">
      <c r="A1340">
        <v>2592</v>
      </c>
      <c r="B1340">
        <v>334</v>
      </c>
    </row>
    <row r="1341" spans="1:2">
      <c r="A1341">
        <v>2593</v>
      </c>
      <c r="B1341">
        <v>182</v>
      </c>
    </row>
    <row r="1342" spans="1:2">
      <c r="A1342">
        <v>2594</v>
      </c>
      <c r="B1342">
        <v>577</v>
      </c>
    </row>
    <row r="1343" spans="1:2">
      <c r="A1343">
        <v>2595</v>
      </c>
      <c r="B1343">
        <v>172</v>
      </c>
    </row>
    <row r="1344" spans="1:2">
      <c r="A1344">
        <v>2596</v>
      </c>
      <c r="B1344">
        <v>39</v>
      </c>
    </row>
    <row r="1345" spans="1:2">
      <c r="A1345">
        <v>2597</v>
      </c>
      <c r="B1345">
        <v>207</v>
      </c>
    </row>
    <row r="1346" spans="1:2">
      <c r="A1346">
        <v>2598</v>
      </c>
      <c r="B1346">
        <v>176</v>
      </c>
    </row>
    <row r="1347" spans="1:2">
      <c r="A1347">
        <v>2599</v>
      </c>
      <c r="B1347">
        <v>196</v>
      </c>
    </row>
    <row r="1348" spans="1:2">
      <c r="A1348">
        <v>2600</v>
      </c>
      <c r="B1348">
        <v>699</v>
      </c>
    </row>
    <row r="1349" spans="1:2">
      <c r="A1349">
        <v>2601</v>
      </c>
      <c r="B1349">
        <v>686</v>
      </c>
    </row>
    <row r="1350" spans="1:2">
      <c r="A1350">
        <v>2602</v>
      </c>
      <c r="B1350">
        <v>145</v>
      </c>
    </row>
    <row r="1351" spans="1:2">
      <c r="A1351">
        <v>2603</v>
      </c>
      <c r="B1351">
        <v>146</v>
      </c>
    </row>
    <row r="1352" spans="1:2">
      <c r="A1352">
        <v>2604</v>
      </c>
      <c r="B1352">
        <v>193</v>
      </c>
    </row>
    <row r="1353" spans="1:2">
      <c r="A1353">
        <v>2605</v>
      </c>
      <c r="B1353">
        <v>189</v>
      </c>
    </row>
    <row r="1354" spans="1:2">
      <c r="A1354">
        <v>2606</v>
      </c>
      <c r="B1354">
        <v>632</v>
      </c>
    </row>
    <row r="1355" spans="1:2">
      <c r="A1355">
        <v>2607</v>
      </c>
      <c r="B1355">
        <v>1060</v>
      </c>
    </row>
    <row r="1356" spans="1:2">
      <c r="A1356">
        <v>2608</v>
      </c>
      <c r="B1356">
        <v>455</v>
      </c>
    </row>
    <row r="1357" spans="1:2">
      <c r="A1357">
        <v>2609</v>
      </c>
      <c r="B1357">
        <v>5454</v>
      </c>
    </row>
    <row r="1358" spans="1:2">
      <c r="A1358">
        <v>2610</v>
      </c>
      <c r="B1358">
        <v>811</v>
      </c>
    </row>
    <row r="1359" spans="1:2">
      <c r="A1359">
        <v>2611</v>
      </c>
      <c r="B1359">
        <v>3106</v>
      </c>
    </row>
    <row r="1360" spans="1:2">
      <c r="A1360">
        <v>2612</v>
      </c>
      <c r="B1360">
        <v>2360</v>
      </c>
    </row>
    <row r="1361" spans="1:2">
      <c r="A1361">
        <v>2613</v>
      </c>
      <c r="B1361">
        <v>1633</v>
      </c>
    </row>
    <row r="1362" spans="1:2">
      <c r="A1362">
        <v>2614</v>
      </c>
      <c r="B1362">
        <v>1379</v>
      </c>
    </row>
    <row r="1363" spans="1:2">
      <c r="A1363">
        <v>2615</v>
      </c>
      <c r="B1363">
        <v>3684</v>
      </c>
    </row>
    <row r="1364" spans="1:2">
      <c r="A1364">
        <v>2616</v>
      </c>
      <c r="B1364">
        <v>2964</v>
      </c>
    </row>
    <row r="1365" spans="1:2">
      <c r="A1365">
        <v>2617</v>
      </c>
      <c r="B1365">
        <v>3142</v>
      </c>
    </row>
    <row r="1366" spans="1:2">
      <c r="A1366">
        <v>2618</v>
      </c>
      <c r="B1366">
        <v>742</v>
      </c>
    </row>
    <row r="1367" spans="1:2">
      <c r="A1367">
        <v>2619</v>
      </c>
      <c r="B1367">
        <v>1075</v>
      </c>
    </row>
    <row r="1368" spans="1:2">
      <c r="A1368">
        <v>2620</v>
      </c>
      <c r="B1368">
        <v>588</v>
      </c>
    </row>
    <row r="1369" spans="1:2">
      <c r="A1369">
        <v>2621</v>
      </c>
      <c r="B1369">
        <v>179</v>
      </c>
    </row>
    <row r="1370" spans="1:2">
      <c r="A1370">
        <v>2622</v>
      </c>
      <c r="B1370">
        <v>428</v>
      </c>
    </row>
    <row r="1371" spans="1:2">
      <c r="A1371">
        <v>2623</v>
      </c>
      <c r="B1371">
        <v>177</v>
      </c>
    </row>
    <row r="1372" spans="1:2">
      <c r="A1372">
        <v>2624</v>
      </c>
      <c r="B1372">
        <v>132</v>
      </c>
    </row>
    <row r="1373" spans="1:2">
      <c r="A1373">
        <v>2625</v>
      </c>
      <c r="B1373">
        <v>181</v>
      </c>
    </row>
    <row r="1374" spans="1:2">
      <c r="A1374">
        <v>2626</v>
      </c>
      <c r="B1374">
        <v>783</v>
      </c>
    </row>
    <row r="1375" spans="1:2">
      <c r="A1375">
        <v>2627</v>
      </c>
      <c r="B1375">
        <v>547</v>
      </c>
    </row>
    <row r="1376" spans="1:2">
      <c r="A1376">
        <v>2628</v>
      </c>
      <c r="B1376">
        <v>522</v>
      </c>
    </row>
    <row r="1377" spans="1:2">
      <c r="A1377">
        <v>2629</v>
      </c>
      <c r="B1377">
        <v>153</v>
      </c>
    </row>
    <row r="1378" spans="1:2">
      <c r="A1378">
        <v>2630</v>
      </c>
      <c r="B1378">
        <v>158</v>
      </c>
    </row>
    <row r="1379" spans="1:2">
      <c r="A1379">
        <v>2631</v>
      </c>
      <c r="B1379">
        <v>1466</v>
      </c>
    </row>
    <row r="1380" spans="1:2">
      <c r="A1380">
        <v>2632</v>
      </c>
      <c r="B1380">
        <v>144</v>
      </c>
    </row>
    <row r="1381" spans="1:2">
      <c r="A1381">
        <v>2633</v>
      </c>
      <c r="B1381">
        <v>163</v>
      </c>
    </row>
    <row r="1382" spans="1:2">
      <c r="A1382">
        <v>2634</v>
      </c>
      <c r="B1382">
        <v>186</v>
      </c>
    </row>
    <row r="1383" spans="1:2">
      <c r="A1383">
        <v>2635</v>
      </c>
      <c r="B1383">
        <v>570</v>
      </c>
    </row>
    <row r="1384" spans="1:2">
      <c r="A1384">
        <v>2636</v>
      </c>
      <c r="B1384">
        <v>539</v>
      </c>
    </row>
    <row r="1385" spans="1:2">
      <c r="A1385">
        <v>2637</v>
      </c>
      <c r="B1385">
        <v>184</v>
      </c>
    </row>
    <row r="1386" spans="1:2">
      <c r="A1386">
        <v>2638</v>
      </c>
      <c r="B1386">
        <v>375</v>
      </c>
    </row>
    <row r="1387" spans="1:2">
      <c r="A1387">
        <v>2639</v>
      </c>
      <c r="B1387">
        <v>2433</v>
      </c>
    </row>
    <row r="1388" spans="1:2">
      <c r="A1388">
        <v>2640</v>
      </c>
      <c r="B1388">
        <v>1901</v>
      </c>
    </row>
    <row r="1389" spans="1:2">
      <c r="A1389">
        <v>2641</v>
      </c>
      <c r="B1389">
        <v>3764</v>
      </c>
    </row>
    <row r="1390" spans="1:2">
      <c r="A1390">
        <v>2642</v>
      </c>
      <c r="B1390">
        <v>1605</v>
      </c>
    </row>
    <row r="1391" spans="1:2">
      <c r="A1391">
        <v>2643</v>
      </c>
      <c r="B1391">
        <v>497</v>
      </c>
    </row>
    <row r="1392" spans="1:2">
      <c r="A1392">
        <v>2644</v>
      </c>
      <c r="B1392">
        <v>378</v>
      </c>
    </row>
    <row r="1393" spans="1:2">
      <c r="A1393">
        <v>2645</v>
      </c>
      <c r="B1393">
        <v>307</v>
      </c>
    </row>
    <row r="1394" spans="1:2">
      <c r="A1394">
        <v>2646</v>
      </c>
      <c r="B1394">
        <v>444</v>
      </c>
    </row>
    <row r="1395" spans="1:2">
      <c r="A1395">
        <v>2647</v>
      </c>
      <c r="B1395">
        <v>809</v>
      </c>
    </row>
    <row r="1396" spans="1:2">
      <c r="A1396">
        <v>2648</v>
      </c>
      <c r="B1396">
        <v>1244</v>
      </c>
    </row>
    <row r="1397" spans="1:2">
      <c r="A1397">
        <v>2649</v>
      </c>
      <c r="B1397">
        <v>362</v>
      </c>
    </row>
    <row r="1398" spans="1:2">
      <c r="A1398">
        <v>2650</v>
      </c>
      <c r="B1398">
        <v>845</v>
      </c>
    </row>
    <row r="1399" spans="1:2">
      <c r="A1399">
        <v>2651</v>
      </c>
      <c r="B1399">
        <v>523</v>
      </c>
    </row>
    <row r="1400" spans="1:2">
      <c r="A1400">
        <v>2652</v>
      </c>
      <c r="B1400">
        <v>164</v>
      </c>
    </row>
    <row r="1401" spans="1:2">
      <c r="A1401">
        <v>2653</v>
      </c>
      <c r="B1401">
        <v>362</v>
      </c>
    </row>
    <row r="1402" spans="1:2">
      <c r="A1402">
        <v>2654</v>
      </c>
      <c r="B1402">
        <v>425</v>
      </c>
    </row>
    <row r="1403" spans="1:2">
      <c r="A1403">
        <v>2655</v>
      </c>
      <c r="B1403">
        <v>604</v>
      </c>
    </row>
    <row r="1404" spans="1:2">
      <c r="A1404">
        <v>2656</v>
      </c>
      <c r="B1404">
        <v>340</v>
      </c>
    </row>
    <row r="1405" spans="1:2">
      <c r="A1405">
        <v>2657</v>
      </c>
      <c r="B1405">
        <v>826</v>
      </c>
    </row>
    <row r="1406" spans="1:2">
      <c r="A1406">
        <v>2658</v>
      </c>
      <c r="B1406">
        <v>260</v>
      </c>
    </row>
    <row r="1407" spans="1:2">
      <c r="A1407">
        <v>2659</v>
      </c>
      <c r="B1407">
        <v>159</v>
      </c>
    </row>
    <row r="1408" spans="1:2">
      <c r="A1408">
        <v>2660</v>
      </c>
      <c r="B1408">
        <v>210</v>
      </c>
    </row>
    <row r="1409" spans="1:2">
      <c r="A1409">
        <v>2661</v>
      </c>
      <c r="B1409">
        <v>170</v>
      </c>
    </row>
    <row r="1410" spans="1:2">
      <c r="A1410">
        <v>2662</v>
      </c>
      <c r="B1410">
        <v>230</v>
      </c>
    </row>
    <row r="1411" spans="1:2">
      <c r="A1411">
        <v>2663</v>
      </c>
      <c r="B1411">
        <v>152</v>
      </c>
    </row>
    <row r="1412" spans="1:2">
      <c r="A1412">
        <v>2664</v>
      </c>
      <c r="B1412">
        <v>181</v>
      </c>
    </row>
    <row r="1413" spans="1:2">
      <c r="A1413">
        <v>2665</v>
      </c>
      <c r="B1413">
        <v>173</v>
      </c>
    </row>
    <row r="1414" spans="1:2">
      <c r="A1414">
        <v>2666</v>
      </c>
      <c r="B1414">
        <v>298</v>
      </c>
    </row>
    <row r="1415" spans="1:2">
      <c r="A1415">
        <v>2667</v>
      </c>
      <c r="B1415">
        <v>768</v>
      </c>
    </row>
    <row r="1416" spans="1:2">
      <c r="A1416">
        <v>2668</v>
      </c>
      <c r="B1416">
        <v>822</v>
      </c>
    </row>
    <row r="1417" spans="1:2">
      <c r="A1417">
        <v>2669</v>
      </c>
      <c r="B1417">
        <v>244</v>
      </c>
    </row>
    <row r="1418" spans="1:2">
      <c r="A1418">
        <v>2670</v>
      </c>
      <c r="B1418">
        <v>511</v>
      </c>
    </row>
    <row r="1419" spans="1:2">
      <c r="A1419">
        <v>2671</v>
      </c>
      <c r="B1419">
        <v>590</v>
      </c>
    </row>
    <row r="1420" spans="1:2">
      <c r="A1420">
        <v>2672</v>
      </c>
      <c r="B1420">
        <v>745</v>
      </c>
    </row>
    <row r="1421" spans="1:2">
      <c r="A1421">
        <v>2673</v>
      </c>
      <c r="B1421">
        <v>631</v>
      </c>
    </row>
    <row r="1422" spans="1:2">
      <c r="A1422">
        <v>2674</v>
      </c>
      <c r="B1422">
        <v>670</v>
      </c>
    </row>
    <row r="1423" spans="1:2">
      <c r="A1423">
        <v>2675</v>
      </c>
      <c r="B1423">
        <v>576</v>
      </c>
    </row>
    <row r="1424" spans="1:2">
      <c r="A1424">
        <v>2676</v>
      </c>
      <c r="B1424">
        <v>165</v>
      </c>
    </row>
    <row r="1425" spans="1:2">
      <c r="A1425">
        <v>2677</v>
      </c>
      <c r="B1425">
        <v>161</v>
      </c>
    </row>
    <row r="1426" spans="1:2">
      <c r="A1426">
        <v>2678</v>
      </c>
      <c r="B1426">
        <v>749</v>
      </c>
    </row>
    <row r="1427" spans="1:2">
      <c r="A1427">
        <v>2679</v>
      </c>
      <c r="B1427">
        <v>689</v>
      </c>
    </row>
    <row r="1428" spans="1:2">
      <c r="A1428">
        <v>2680</v>
      </c>
      <c r="B1428">
        <v>765</v>
      </c>
    </row>
    <row r="1429" spans="1:2">
      <c r="A1429">
        <v>2681</v>
      </c>
      <c r="B1429">
        <v>746</v>
      </c>
    </row>
    <row r="1430" spans="1:2">
      <c r="A1430">
        <v>2682</v>
      </c>
      <c r="B1430">
        <v>961</v>
      </c>
    </row>
    <row r="1431" spans="1:2">
      <c r="A1431">
        <v>2683</v>
      </c>
      <c r="B1431">
        <v>187</v>
      </c>
    </row>
    <row r="1432" spans="1:2">
      <c r="A1432">
        <v>2684</v>
      </c>
      <c r="B1432">
        <v>205</v>
      </c>
    </row>
    <row r="1433" spans="1:2">
      <c r="A1433">
        <v>2685</v>
      </c>
      <c r="B1433">
        <v>632</v>
      </c>
    </row>
    <row r="1434" spans="1:2">
      <c r="A1434">
        <v>2686</v>
      </c>
      <c r="B1434">
        <v>153</v>
      </c>
    </row>
    <row r="1435" spans="1:2">
      <c r="A1435">
        <v>2687</v>
      </c>
      <c r="B1435">
        <v>169</v>
      </c>
    </row>
    <row r="1436" spans="1:2">
      <c r="A1436">
        <v>2688</v>
      </c>
      <c r="B1436">
        <v>144</v>
      </c>
    </row>
    <row r="1437" spans="1:2">
      <c r="A1437">
        <v>2689</v>
      </c>
      <c r="B1437">
        <v>191</v>
      </c>
    </row>
    <row r="1438" spans="1:2">
      <c r="A1438">
        <v>2690</v>
      </c>
      <c r="B1438">
        <v>154</v>
      </c>
    </row>
    <row r="1439" spans="1:2">
      <c r="A1439">
        <v>2691</v>
      </c>
      <c r="B1439">
        <v>202</v>
      </c>
    </row>
    <row r="1440" spans="1:2">
      <c r="A1440">
        <v>2692</v>
      </c>
      <c r="B1440">
        <v>177</v>
      </c>
    </row>
    <row r="1441" spans="1:2">
      <c r="A1441">
        <v>2693</v>
      </c>
      <c r="B1441">
        <v>147</v>
      </c>
    </row>
    <row r="1442" spans="1:2">
      <c r="A1442">
        <v>2694</v>
      </c>
      <c r="B1442">
        <v>217</v>
      </c>
    </row>
    <row r="1443" spans="1:2">
      <c r="A1443">
        <v>2695</v>
      </c>
      <c r="B1443">
        <v>191</v>
      </c>
    </row>
    <row r="1444" spans="1:2">
      <c r="A1444">
        <v>2696</v>
      </c>
      <c r="B1444">
        <v>150</v>
      </c>
    </row>
    <row r="1445" spans="1:2">
      <c r="A1445">
        <v>2697</v>
      </c>
      <c r="B1445">
        <v>168</v>
      </c>
    </row>
    <row r="1446" spans="1:2">
      <c r="A1446">
        <v>2698</v>
      </c>
      <c r="B1446">
        <v>194</v>
      </c>
    </row>
    <row r="1447" spans="1:2">
      <c r="A1447">
        <v>2699</v>
      </c>
      <c r="B1447">
        <v>1469</v>
      </c>
    </row>
    <row r="1448" spans="1:2">
      <c r="A1448">
        <v>2700</v>
      </c>
      <c r="B1448">
        <v>373</v>
      </c>
    </row>
    <row r="1449" spans="1:2">
      <c r="A1449">
        <v>2701</v>
      </c>
      <c r="B1449">
        <v>303</v>
      </c>
    </row>
    <row r="1450" spans="1:2">
      <c r="A1450">
        <v>2702</v>
      </c>
      <c r="B1450">
        <v>1077</v>
      </c>
    </row>
    <row r="1451" spans="1:2">
      <c r="A1451">
        <v>2703</v>
      </c>
      <c r="B1451">
        <v>398</v>
      </c>
    </row>
    <row r="1452" spans="1:2">
      <c r="A1452">
        <v>2704</v>
      </c>
      <c r="B1452">
        <v>494</v>
      </c>
    </row>
    <row r="1453" spans="1:2">
      <c r="A1453">
        <v>2705</v>
      </c>
      <c r="B1453">
        <v>422</v>
      </c>
    </row>
    <row r="1454" spans="1:2">
      <c r="A1454">
        <v>2706</v>
      </c>
      <c r="B1454">
        <v>619</v>
      </c>
    </row>
    <row r="1455" spans="1:2">
      <c r="A1455">
        <v>2707</v>
      </c>
      <c r="B1455">
        <v>526</v>
      </c>
    </row>
    <row r="1456" spans="1:2">
      <c r="A1456">
        <v>2708</v>
      </c>
      <c r="B1456">
        <v>517</v>
      </c>
    </row>
    <row r="1457" spans="1:2">
      <c r="A1457">
        <v>2709</v>
      </c>
      <c r="B1457">
        <v>216</v>
      </c>
    </row>
    <row r="1458" spans="1:2">
      <c r="A1458">
        <v>2710</v>
      </c>
      <c r="B1458">
        <v>1132</v>
      </c>
    </row>
    <row r="1459" spans="1:2">
      <c r="A1459">
        <v>2711</v>
      </c>
      <c r="B1459">
        <v>1143</v>
      </c>
    </row>
    <row r="1460" spans="1:2">
      <c r="A1460">
        <v>2712</v>
      </c>
      <c r="B1460">
        <v>3108</v>
      </c>
    </row>
    <row r="1461" spans="1:2">
      <c r="A1461">
        <v>2713</v>
      </c>
      <c r="B1461">
        <v>2056</v>
      </c>
    </row>
    <row r="1462" spans="1:2">
      <c r="A1462">
        <v>2714</v>
      </c>
      <c r="B1462">
        <v>527</v>
      </c>
    </row>
    <row r="1463" spans="1:2">
      <c r="A1463">
        <v>2715</v>
      </c>
      <c r="B1463">
        <v>279</v>
      </c>
    </row>
    <row r="1464" spans="1:2">
      <c r="A1464">
        <v>2716</v>
      </c>
      <c r="B1464">
        <v>337</v>
      </c>
    </row>
    <row r="1465" spans="1:2">
      <c r="A1465">
        <v>2717</v>
      </c>
      <c r="B1465">
        <v>217</v>
      </c>
    </row>
    <row r="1466" spans="1:2">
      <c r="A1466">
        <v>2718</v>
      </c>
      <c r="B1466">
        <v>337</v>
      </c>
    </row>
    <row r="1467" spans="1:2">
      <c r="A1467">
        <v>2719</v>
      </c>
      <c r="B1467">
        <v>328</v>
      </c>
    </row>
    <row r="1468" spans="1:2">
      <c r="A1468">
        <v>2720</v>
      </c>
      <c r="B1468">
        <v>413</v>
      </c>
    </row>
    <row r="1469" spans="1:2">
      <c r="A1469">
        <v>2721</v>
      </c>
      <c r="B1469">
        <v>429</v>
      </c>
    </row>
    <row r="1470" spans="1:2">
      <c r="A1470">
        <v>2722</v>
      </c>
      <c r="B1470">
        <v>1499</v>
      </c>
    </row>
    <row r="1471" spans="1:2">
      <c r="A1471">
        <v>2723</v>
      </c>
      <c r="B1471">
        <v>380</v>
      </c>
    </row>
    <row r="1472" spans="1:2">
      <c r="A1472">
        <v>2724</v>
      </c>
      <c r="B1472">
        <v>342</v>
      </c>
    </row>
    <row r="1473" spans="1:2">
      <c r="A1473">
        <v>2725</v>
      </c>
      <c r="B1473">
        <v>257</v>
      </c>
    </row>
    <row r="1474" spans="1:2">
      <c r="A1474">
        <v>2726</v>
      </c>
      <c r="B1474">
        <v>323</v>
      </c>
    </row>
    <row r="1475" spans="1:2">
      <c r="A1475">
        <v>2727</v>
      </c>
      <c r="B1475">
        <v>313</v>
      </c>
    </row>
    <row r="1476" spans="1:2">
      <c r="A1476">
        <v>2728</v>
      </c>
      <c r="B1476">
        <v>1247</v>
      </c>
    </row>
    <row r="1477" spans="1:2">
      <c r="A1477">
        <v>2729</v>
      </c>
      <c r="B1477">
        <v>287</v>
      </c>
    </row>
    <row r="1478" spans="1:2">
      <c r="A1478">
        <v>2730</v>
      </c>
      <c r="B1478">
        <v>827</v>
      </c>
    </row>
    <row r="1479" spans="1:2">
      <c r="A1479">
        <v>2731</v>
      </c>
      <c r="B1479">
        <v>1003</v>
      </c>
    </row>
    <row r="1480" spans="1:2">
      <c r="A1480">
        <v>2732</v>
      </c>
      <c r="B1480">
        <v>762</v>
      </c>
    </row>
    <row r="1481" spans="1:2">
      <c r="A1481">
        <v>2733</v>
      </c>
      <c r="B1481">
        <v>573</v>
      </c>
    </row>
    <row r="1482" spans="1:2">
      <c r="A1482">
        <v>2734</v>
      </c>
      <c r="B1482">
        <v>637</v>
      </c>
    </row>
    <row r="1483" spans="1:2">
      <c r="A1483">
        <v>2735</v>
      </c>
      <c r="B1483">
        <v>391</v>
      </c>
    </row>
    <row r="1484" spans="1:2">
      <c r="A1484">
        <v>2736</v>
      </c>
      <c r="B1484">
        <v>673</v>
      </c>
    </row>
    <row r="1485" spans="1:2">
      <c r="A1485">
        <v>2737</v>
      </c>
      <c r="B1485">
        <v>929</v>
      </c>
    </row>
    <row r="1486" spans="1:2">
      <c r="A1486">
        <v>2738</v>
      </c>
      <c r="B1486">
        <v>1087</v>
      </c>
    </row>
    <row r="1487" spans="1:2">
      <c r="A1487">
        <v>2739</v>
      </c>
      <c r="B1487">
        <v>386</v>
      </c>
    </row>
    <row r="1488" spans="1:2">
      <c r="A1488">
        <v>2740</v>
      </c>
      <c r="B1488">
        <v>257</v>
      </c>
    </row>
    <row r="1489" spans="1:2">
      <c r="A1489">
        <v>2741</v>
      </c>
      <c r="B1489">
        <v>321</v>
      </c>
    </row>
    <row r="1490" spans="1:2">
      <c r="A1490">
        <v>2742</v>
      </c>
      <c r="B1490">
        <v>439</v>
      </c>
    </row>
    <row r="1491" spans="1:2">
      <c r="A1491">
        <v>2743</v>
      </c>
      <c r="B1491">
        <v>1235</v>
      </c>
    </row>
    <row r="1492" spans="1:2">
      <c r="A1492">
        <v>2744</v>
      </c>
      <c r="B1492">
        <v>1207</v>
      </c>
    </row>
    <row r="1493" spans="1:2">
      <c r="A1493">
        <v>2745</v>
      </c>
      <c r="B1493">
        <v>1095</v>
      </c>
    </row>
    <row r="1494" spans="1:2">
      <c r="A1494">
        <v>2746</v>
      </c>
      <c r="B1494">
        <v>810</v>
      </c>
    </row>
    <row r="1495" spans="1:2">
      <c r="A1495">
        <v>2747</v>
      </c>
      <c r="B1495">
        <v>6004</v>
      </c>
    </row>
    <row r="1496" spans="1:2">
      <c r="A1496">
        <v>2748</v>
      </c>
      <c r="B1496">
        <v>9362</v>
      </c>
    </row>
    <row r="1497" spans="1:2">
      <c r="A1497">
        <v>2749</v>
      </c>
      <c r="B1497">
        <v>383</v>
      </c>
    </row>
    <row r="1498" spans="1:2">
      <c r="A1498">
        <v>2750</v>
      </c>
      <c r="B1498">
        <v>296</v>
      </c>
    </row>
    <row r="1499" spans="1:2">
      <c r="A1499">
        <v>2751</v>
      </c>
      <c r="B1499">
        <v>709</v>
      </c>
    </row>
    <row r="1500" spans="1:2">
      <c r="A1500">
        <v>2752</v>
      </c>
      <c r="B1500">
        <v>1886</v>
      </c>
    </row>
    <row r="1501" spans="1:2">
      <c r="A1501">
        <v>2753</v>
      </c>
      <c r="B1501">
        <v>1058</v>
      </c>
    </row>
    <row r="1502" spans="1:2">
      <c r="A1502">
        <v>2754</v>
      </c>
      <c r="B1502">
        <v>172</v>
      </c>
    </row>
    <row r="1503" spans="1:2">
      <c r="A1503">
        <v>2755</v>
      </c>
      <c r="B1503">
        <v>474</v>
      </c>
    </row>
    <row r="1504" spans="1:2">
      <c r="A1504">
        <v>2756</v>
      </c>
      <c r="B1504">
        <v>551</v>
      </c>
    </row>
    <row r="1505" spans="1:2">
      <c r="A1505">
        <v>2757</v>
      </c>
      <c r="B1505">
        <v>451</v>
      </c>
    </row>
    <row r="1506" spans="1:2">
      <c r="A1506">
        <v>2758</v>
      </c>
      <c r="B1506">
        <v>270</v>
      </c>
    </row>
    <row r="1507" spans="1:2">
      <c r="A1507">
        <v>2759</v>
      </c>
      <c r="B1507">
        <v>664</v>
      </c>
    </row>
    <row r="1508" spans="1:2">
      <c r="A1508">
        <v>2760</v>
      </c>
      <c r="B1508">
        <v>258</v>
      </c>
    </row>
    <row r="1509" spans="1:2">
      <c r="A1509">
        <v>2761</v>
      </c>
      <c r="B1509">
        <v>244</v>
      </c>
    </row>
    <row r="1510" spans="1:2">
      <c r="A1510">
        <v>2762</v>
      </c>
      <c r="B1510">
        <v>379</v>
      </c>
    </row>
    <row r="1511" spans="1:2">
      <c r="A1511">
        <v>2763</v>
      </c>
      <c r="B1511">
        <v>176</v>
      </c>
    </row>
    <row r="1512" spans="1:2">
      <c r="A1512">
        <v>2764</v>
      </c>
      <c r="B1512">
        <v>181</v>
      </c>
    </row>
    <row r="1513" spans="1:2">
      <c r="A1513">
        <v>2765</v>
      </c>
      <c r="B1513">
        <v>820</v>
      </c>
    </row>
    <row r="1514" spans="1:2">
      <c r="A1514">
        <v>2766</v>
      </c>
      <c r="B1514">
        <v>718</v>
      </c>
    </row>
    <row r="1515" spans="1:2">
      <c r="A1515">
        <v>2767</v>
      </c>
      <c r="B1515">
        <v>387</v>
      </c>
    </row>
    <row r="1516" spans="1:2">
      <c r="A1516">
        <v>2768</v>
      </c>
      <c r="B1516">
        <v>858</v>
      </c>
    </row>
    <row r="1517" spans="1:2">
      <c r="A1517">
        <v>2769</v>
      </c>
      <c r="B1517">
        <v>230</v>
      </c>
    </row>
    <row r="1518" spans="1:2">
      <c r="A1518">
        <v>2770</v>
      </c>
      <c r="B1518">
        <v>525</v>
      </c>
    </row>
    <row r="1519" spans="1:2">
      <c r="A1519">
        <v>2771</v>
      </c>
      <c r="B1519">
        <v>196</v>
      </c>
    </row>
    <row r="1520" spans="1:2">
      <c r="A1520">
        <v>2772</v>
      </c>
      <c r="B1520">
        <v>372</v>
      </c>
    </row>
    <row r="1521" spans="1:2">
      <c r="A1521">
        <v>2773</v>
      </c>
      <c r="B1521">
        <v>1028</v>
      </c>
    </row>
    <row r="1522" spans="1:2">
      <c r="A1522">
        <v>2774</v>
      </c>
      <c r="B1522">
        <v>266</v>
      </c>
    </row>
    <row r="1523" spans="1:2">
      <c r="A1523">
        <v>2775</v>
      </c>
      <c r="B1523">
        <v>545</v>
      </c>
    </row>
    <row r="1524" spans="1:2">
      <c r="A1524">
        <v>2776</v>
      </c>
      <c r="B1524">
        <v>215</v>
      </c>
    </row>
    <row r="1525" spans="1:2">
      <c r="A1525">
        <v>2777</v>
      </c>
      <c r="B1525">
        <v>215</v>
      </c>
    </row>
    <row r="1526" spans="1:2">
      <c r="A1526">
        <v>2778</v>
      </c>
      <c r="B1526">
        <v>266</v>
      </c>
    </row>
    <row r="1527" spans="1:2">
      <c r="A1527">
        <v>2779</v>
      </c>
      <c r="B1527">
        <v>414</v>
      </c>
    </row>
    <row r="1528" spans="1:2">
      <c r="A1528">
        <v>2780</v>
      </c>
      <c r="B1528">
        <v>497</v>
      </c>
    </row>
    <row r="1529" spans="1:2">
      <c r="A1529">
        <v>2781</v>
      </c>
      <c r="B1529">
        <v>675</v>
      </c>
    </row>
    <row r="1530" spans="1:2">
      <c r="A1530">
        <v>2782</v>
      </c>
      <c r="B1530">
        <v>855</v>
      </c>
    </row>
    <row r="1531" spans="1:2">
      <c r="A1531">
        <v>2783</v>
      </c>
      <c r="B1531">
        <v>410</v>
      </c>
    </row>
    <row r="1532" spans="1:2">
      <c r="A1532">
        <v>2784</v>
      </c>
      <c r="B1532">
        <v>231</v>
      </c>
    </row>
    <row r="1533" spans="1:2">
      <c r="A1533">
        <v>2785</v>
      </c>
      <c r="B1533">
        <v>261</v>
      </c>
    </row>
    <row r="1534" spans="1:2">
      <c r="A1534">
        <v>2786</v>
      </c>
      <c r="B1534">
        <v>400</v>
      </c>
    </row>
    <row r="1535" spans="1:2">
      <c r="A1535">
        <v>2787</v>
      </c>
      <c r="B1535">
        <v>195</v>
      </c>
    </row>
    <row r="1536" spans="1:2">
      <c r="A1536">
        <v>2788</v>
      </c>
      <c r="B1536">
        <v>448</v>
      </c>
    </row>
    <row r="1537" spans="1:2">
      <c r="A1537">
        <v>2789</v>
      </c>
      <c r="B1537">
        <v>142</v>
      </c>
    </row>
    <row r="1538" spans="1:2">
      <c r="A1538">
        <v>2790</v>
      </c>
      <c r="B1538">
        <v>212</v>
      </c>
    </row>
    <row r="1539" spans="1:2">
      <c r="A1539">
        <v>2791</v>
      </c>
      <c r="B1539">
        <v>150</v>
      </c>
    </row>
    <row r="1540" spans="1:2">
      <c r="A1540">
        <v>2792</v>
      </c>
      <c r="B1540">
        <v>476</v>
      </c>
    </row>
    <row r="1541" spans="1:2">
      <c r="A1541">
        <v>2793</v>
      </c>
      <c r="B1541">
        <v>343</v>
      </c>
    </row>
    <row r="1542" spans="1:2">
      <c r="A1542">
        <v>2794</v>
      </c>
      <c r="B1542">
        <v>399</v>
      </c>
    </row>
    <row r="1543" spans="1:2">
      <c r="A1543">
        <v>2795</v>
      </c>
      <c r="B1543">
        <v>321</v>
      </c>
    </row>
    <row r="1544" spans="1:2">
      <c r="A1544">
        <v>2796</v>
      </c>
      <c r="B1544">
        <v>442</v>
      </c>
    </row>
    <row r="1545" spans="1:2">
      <c r="A1545">
        <v>2797</v>
      </c>
      <c r="B1545">
        <v>408</v>
      </c>
    </row>
    <row r="1546" spans="1:2">
      <c r="A1546">
        <v>2798</v>
      </c>
      <c r="B1546">
        <v>685</v>
      </c>
    </row>
    <row r="1547" spans="1:2">
      <c r="A1547">
        <v>2799</v>
      </c>
      <c r="B1547">
        <v>178</v>
      </c>
    </row>
    <row r="1548" spans="1:2">
      <c r="A1548">
        <v>2800</v>
      </c>
      <c r="B1548">
        <v>164</v>
      </c>
    </row>
    <row r="1549" spans="1:2">
      <c r="A1549">
        <v>2801</v>
      </c>
      <c r="B1549">
        <v>540</v>
      </c>
    </row>
    <row r="1550" spans="1:2">
      <c r="A1550">
        <v>2802</v>
      </c>
      <c r="B1550">
        <v>594</v>
      </c>
    </row>
    <row r="1551" spans="1:2">
      <c r="A1551">
        <v>2803</v>
      </c>
      <c r="B1551">
        <v>515</v>
      </c>
    </row>
    <row r="1552" spans="1:2">
      <c r="A1552">
        <v>2804</v>
      </c>
      <c r="B1552">
        <v>187</v>
      </c>
    </row>
    <row r="1553" spans="1:2">
      <c r="A1553">
        <v>2805</v>
      </c>
      <c r="B1553">
        <v>217</v>
      </c>
    </row>
    <row r="1554" spans="1:2">
      <c r="A1554">
        <v>2806</v>
      </c>
      <c r="B1554">
        <v>724</v>
      </c>
    </row>
    <row r="1555" spans="1:2">
      <c r="A1555">
        <v>2807</v>
      </c>
      <c r="B1555">
        <v>510</v>
      </c>
    </row>
    <row r="1556" spans="1:2">
      <c r="A1556">
        <v>2808</v>
      </c>
      <c r="B1556">
        <v>858</v>
      </c>
    </row>
    <row r="1557" spans="1:2">
      <c r="A1557">
        <v>2809</v>
      </c>
      <c r="B1557">
        <v>769</v>
      </c>
    </row>
    <row r="1558" spans="1:2">
      <c r="A1558">
        <v>2810</v>
      </c>
      <c r="B1558">
        <v>670</v>
      </c>
    </row>
    <row r="1559" spans="1:2">
      <c r="A1559">
        <v>2811</v>
      </c>
      <c r="B1559">
        <v>202</v>
      </c>
    </row>
    <row r="1560" spans="1:2">
      <c r="A1560">
        <v>2812</v>
      </c>
      <c r="B1560">
        <v>175</v>
      </c>
    </row>
    <row r="1561" spans="1:2">
      <c r="A1561">
        <v>2813</v>
      </c>
      <c r="B1561">
        <v>129</v>
      </c>
    </row>
    <row r="1562" spans="1:2">
      <c r="A1562">
        <v>2814</v>
      </c>
      <c r="B1562">
        <v>695</v>
      </c>
    </row>
    <row r="1563" spans="1:2">
      <c r="A1563">
        <v>2815</v>
      </c>
      <c r="B1563">
        <v>402</v>
      </c>
    </row>
    <row r="1564" spans="1:2">
      <c r="A1564">
        <v>2816</v>
      </c>
      <c r="B1564">
        <v>538</v>
      </c>
    </row>
    <row r="1565" spans="1:2">
      <c r="A1565">
        <v>2817</v>
      </c>
      <c r="B1565">
        <v>458</v>
      </c>
    </row>
    <row r="1566" spans="1:2">
      <c r="A1566">
        <v>2818</v>
      </c>
      <c r="B1566">
        <v>559</v>
      </c>
    </row>
    <row r="1567" spans="1:2">
      <c r="A1567">
        <v>2819</v>
      </c>
      <c r="B1567">
        <v>622</v>
      </c>
    </row>
    <row r="1568" spans="1:2">
      <c r="A1568">
        <v>2820</v>
      </c>
      <c r="B1568">
        <v>826</v>
      </c>
    </row>
    <row r="1569" spans="1:2">
      <c r="A1569">
        <v>2821</v>
      </c>
      <c r="B1569">
        <v>300</v>
      </c>
    </row>
    <row r="1570" spans="1:2">
      <c r="A1570">
        <v>2822</v>
      </c>
      <c r="B1570">
        <v>313</v>
      </c>
    </row>
    <row r="1571" spans="1:2">
      <c r="A1571">
        <v>2823</v>
      </c>
      <c r="B1571">
        <v>1778</v>
      </c>
    </row>
    <row r="1572" spans="1:2">
      <c r="A1572">
        <v>2824</v>
      </c>
      <c r="B1572">
        <v>1256</v>
      </c>
    </row>
    <row r="1573" spans="1:2">
      <c r="A1573">
        <v>2825</v>
      </c>
      <c r="B1573">
        <v>1193</v>
      </c>
    </row>
    <row r="1574" spans="1:2">
      <c r="A1574">
        <v>2826</v>
      </c>
      <c r="B1574">
        <v>1687</v>
      </c>
    </row>
    <row r="1575" spans="1:2">
      <c r="A1575">
        <v>2827</v>
      </c>
      <c r="B1575">
        <v>329</v>
      </c>
    </row>
    <row r="1576" spans="1:2">
      <c r="A1576">
        <v>2828</v>
      </c>
      <c r="B1576">
        <v>744</v>
      </c>
    </row>
    <row r="1577" spans="1:2">
      <c r="A1577">
        <v>2829</v>
      </c>
      <c r="B1577">
        <v>1317</v>
      </c>
    </row>
    <row r="1578" spans="1:2">
      <c r="A1578">
        <v>2830</v>
      </c>
      <c r="B1578">
        <v>599</v>
      </c>
    </row>
    <row r="1579" spans="1:2">
      <c r="A1579">
        <v>2831</v>
      </c>
      <c r="B1579">
        <v>510</v>
      </c>
    </row>
    <row r="1580" spans="1:2">
      <c r="A1580">
        <v>2832</v>
      </c>
      <c r="B1580">
        <v>339</v>
      </c>
    </row>
    <row r="1581" spans="1:2">
      <c r="A1581">
        <v>2833</v>
      </c>
      <c r="B1581">
        <v>516</v>
      </c>
    </row>
    <row r="1582" spans="1:2">
      <c r="A1582">
        <v>2834</v>
      </c>
      <c r="B1582">
        <v>952</v>
      </c>
    </row>
    <row r="1583" spans="1:2">
      <c r="A1583">
        <v>2835</v>
      </c>
      <c r="B1583">
        <v>439</v>
      </c>
    </row>
    <row r="1584" spans="1:2">
      <c r="A1584">
        <v>2836</v>
      </c>
      <c r="B1584">
        <v>450</v>
      </c>
    </row>
    <row r="1585" spans="1:2">
      <c r="A1585">
        <v>2837</v>
      </c>
      <c r="B1585">
        <v>505</v>
      </c>
    </row>
    <row r="1586" spans="1:2">
      <c r="A1586">
        <v>2838</v>
      </c>
      <c r="B1586">
        <v>317</v>
      </c>
    </row>
    <row r="1587" spans="1:2">
      <c r="A1587">
        <v>2839</v>
      </c>
      <c r="B1587">
        <v>211</v>
      </c>
    </row>
    <row r="1588" spans="1:2">
      <c r="A1588">
        <v>2840</v>
      </c>
      <c r="B1588">
        <v>679</v>
      </c>
    </row>
    <row r="1589" spans="1:2">
      <c r="A1589">
        <v>2841</v>
      </c>
      <c r="B1589">
        <v>169</v>
      </c>
    </row>
    <row r="1590" spans="1:2">
      <c r="A1590">
        <v>2842</v>
      </c>
      <c r="B1590">
        <v>826</v>
      </c>
    </row>
    <row r="1591" spans="1:2">
      <c r="A1591">
        <v>2843</v>
      </c>
      <c r="B1591">
        <v>576</v>
      </c>
    </row>
    <row r="1592" spans="1:2">
      <c r="A1592">
        <v>2844</v>
      </c>
      <c r="B1592">
        <v>468</v>
      </c>
    </row>
    <row r="1593" spans="1:2">
      <c r="A1593">
        <v>2845</v>
      </c>
      <c r="B1593">
        <v>741</v>
      </c>
    </row>
    <row r="1594" spans="1:2">
      <c r="A1594">
        <v>2846</v>
      </c>
      <c r="B1594">
        <v>173</v>
      </c>
    </row>
    <row r="1595" spans="1:2">
      <c r="A1595">
        <v>2847</v>
      </c>
      <c r="B1595">
        <v>190</v>
      </c>
    </row>
    <row r="1596" spans="1:2">
      <c r="A1596">
        <v>2848</v>
      </c>
      <c r="B1596">
        <v>224</v>
      </c>
    </row>
    <row r="1597" spans="1:2">
      <c r="A1597">
        <v>2849</v>
      </c>
      <c r="B1597">
        <v>179</v>
      </c>
    </row>
    <row r="1598" spans="1:2">
      <c r="A1598">
        <v>2850</v>
      </c>
      <c r="B1598">
        <v>163</v>
      </c>
    </row>
    <row r="1599" spans="1:2">
      <c r="A1599">
        <v>2851</v>
      </c>
      <c r="B1599">
        <v>512</v>
      </c>
    </row>
    <row r="1600" spans="1:2">
      <c r="A1600">
        <v>2852</v>
      </c>
      <c r="B1600">
        <v>576</v>
      </c>
    </row>
    <row r="1601" spans="1:2">
      <c r="A1601">
        <v>2853</v>
      </c>
      <c r="B1601">
        <v>685</v>
      </c>
    </row>
    <row r="1602" spans="1:2">
      <c r="A1602">
        <v>2854</v>
      </c>
      <c r="B1602">
        <v>158</v>
      </c>
    </row>
    <row r="1603" spans="1:2">
      <c r="A1603">
        <v>2855</v>
      </c>
      <c r="B1603">
        <v>641</v>
      </c>
    </row>
    <row r="1604" spans="1:2">
      <c r="A1604">
        <v>2856</v>
      </c>
      <c r="B1604">
        <v>425</v>
      </c>
    </row>
    <row r="1605" spans="1:2">
      <c r="A1605">
        <v>2857</v>
      </c>
      <c r="B1605">
        <v>2585</v>
      </c>
    </row>
    <row r="1606" spans="1:2">
      <c r="A1606">
        <v>2858</v>
      </c>
      <c r="B1606">
        <v>732</v>
      </c>
    </row>
    <row r="1607" spans="1:2">
      <c r="A1607">
        <v>2859</v>
      </c>
      <c r="B1607">
        <v>570</v>
      </c>
    </row>
    <row r="1608" spans="1:2">
      <c r="A1608">
        <v>2860</v>
      </c>
      <c r="B1608">
        <v>538</v>
      </c>
    </row>
    <row r="1609" spans="1:2">
      <c r="A1609">
        <v>2861</v>
      </c>
      <c r="B1609">
        <v>178</v>
      </c>
    </row>
    <row r="1610" spans="1:2">
      <c r="A1610">
        <v>2862</v>
      </c>
      <c r="B1610">
        <v>192</v>
      </c>
    </row>
    <row r="1611" spans="1:2">
      <c r="A1611">
        <v>2863</v>
      </c>
      <c r="B1611">
        <v>162</v>
      </c>
    </row>
    <row r="1612" spans="1:2">
      <c r="A1612">
        <v>2864</v>
      </c>
      <c r="B1612">
        <v>225</v>
      </c>
    </row>
    <row r="1613" spans="1:2">
      <c r="A1613">
        <v>2865</v>
      </c>
      <c r="B1613">
        <v>177</v>
      </c>
    </row>
    <row r="1614" spans="1:2">
      <c r="A1614">
        <v>2866</v>
      </c>
      <c r="B1614">
        <v>181</v>
      </c>
    </row>
    <row r="1615" spans="1:2">
      <c r="A1615">
        <v>2867</v>
      </c>
      <c r="B1615">
        <v>168</v>
      </c>
    </row>
    <row r="1616" spans="1:2">
      <c r="A1616">
        <v>2868</v>
      </c>
      <c r="B1616">
        <v>203</v>
      </c>
    </row>
    <row r="1617" spans="1:2">
      <c r="A1617">
        <v>2869</v>
      </c>
      <c r="B1617">
        <v>198</v>
      </c>
    </row>
    <row r="1618" spans="1:2">
      <c r="A1618">
        <v>2870</v>
      </c>
      <c r="B1618">
        <v>741</v>
      </c>
    </row>
    <row r="1619" spans="1:2">
      <c r="A1619">
        <v>2871</v>
      </c>
      <c r="B1619">
        <v>705</v>
      </c>
    </row>
    <row r="1620" spans="1:2">
      <c r="A1620">
        <v>2872</v>
      </c>
      <c r="B1620">
        <v>241</v>
      </c>
    </row>
    <row r="1621" spans="1:2">
      <c r="A1621">
        <v>2873</v>
      </c>
      <c r="B1621">
        <v>599</v>
      </c>
    </row>
    <row r="1622" spans="1:2">
      <c r="A1622">
        <v>2874</v>
      </c>
      <c r="B1622">
        <v>235</v>
      </c>
    </row>
    <row r="1623" spans="1:2">
      <c r="A1623">
        <v>2875</v>
      </c>
      <c r="B1623">
        <v>459</v>
      </c>
    </row>
    <row r="1624" spans="1:2">
      <c r="A1624">
        <v>2876</v>
      </c>
      <c r="B1624">
        <v>648</v>
      </c>
    </row>
    <row r="1625" spans="1:2">
      <c r="A1625">
        <v>2877</v>
      </c>
      <c r="B1625">
        <v>590</v>
      </c>
    </row>
    <row r="1626" spans="1:2">
      <c r="A1626">
        <v>2878</v>
      </c>
      <c r="B1626">
        <v>714</v>
      </c>
    </row>
    <row r="1627" spans="1:2">
      <c r="A1627">
        <v>2879</v>
      </c>
      <c r="B1627">
        <v>593</v>
      </c>
    </row>
    <row r="1628" spans="1:2">
      <c r="A1628">
        <v>2880</v>
      </c>
      <c r="B1628">
        <v>180</v>
      </c>
    </row>
    <row r="1629" spans="1:2">
      <c r="A1629">
        <v>2881</v>
      </c>
      <c r="B1629">
        <v>207</v>
      </c>
    </row>
    <row r="1630" spans="1:2">
      <c r="A1630">
        <v>2882</v>
      </c>
      <c r="B1630">
        <v>124</v>
      </c>
    </row>
    <row r="1631" spans="1:2">
      <c r="A1631">
        <v>2883</v>
      </c>
      <c r="B1631">
        <v>115</v>
      </c>
    </row>
    <row r="1632" spans="1:2">
      <c r="A1632">
        <v>2884</v>
      </c>
      <c r="B1632">
        <v>166</v>
      </c>
    </row>
    <row r="1633" spans="1:2">
      <c r="A1633">
        <v>2885</v>
      </c>
      <c r="B1633">
        <v>727</v>
      </c>
    </row>
    <row r="1634" spans="1:2">
      <c r="A1634">
        <v>2886</v>
      </c>
      <c r="B1634">
        <v>544</v>
      </c>
    </row>
    <row r="1635" spans="1:2">
      <c r="A1635">
        <v>2887</v>
      </c>
      <c r="B1635">
        <v>886</v>
      </c>
    </row>
    <row r="1636" spans="1:2">
      <c r="A1636">
        <v>2888</v>
      </c>
      <c r="B1636">
        <v>691</v>
      </c>
    </row>
    <row r="1637" spans="1:2">
      <c r="A1637">
        <v>2889</v>
      </c>
      <c r="B1637">
        <v>146</v>
      </c>
    </row>
    <row r="1638" spans="1:2">
      <c r="A1638">
        <v>2890</v>
      </c>
      <c r="B1638">
        <v>182</v>
      </c>
    </row>
    <row r="1639" spans="1:2">
      <c r="A1639">
        <v>2891</v>
      </c>
      <c r="B1639">
        <v>173</v>
      </c>
    </row>
    <row r="1640" spans="1:2">
      <c r="A1640">
        <v>2892</v>
      </c>
      <c r="B1640">
        <v>123</v>
      </c>
    </row>
    <row r="1641" spans="1:2">
      <c r="A1641">
        <v>2893</v>
      </c>
      <c r="B1641">
        <v>120</v>
      </c>
    </row>
    <row r="1642" spans="1:2">
      <c r="A1642">
        <v>2894</v>
      </c>
      <c r="B1642">
        <v>475</v>
      </c>
    </row>
    <row r="1643" spans="1:2">
      <c r="A1643">
        <v>2895</v>
      </c>
      <c r="B1643">
        <v>504</v>
      </c>
    </row>
    <row r="1644" spans="1:2">
      <c r="A1644">
        <v>2896</v>
      </c>
      <c r="B1644">
        <v>1013</v>
      </c>
    </row>
    <row r="1645" spans="1:2">
      <c r="A1645">
        <v>2897</v>
      </c>
      <c r="B1645">
        <v>353</v>
      </c>
    </row>
    <row r="1646" spans="1:2">
      <c r="A1646">
        <v>2898</v>
      </c>
      <c r="B1646">
        <v>480</v>
      </c>
    </row>
    <row r="1647" spans="1:2">
      <c r="A1647">
        <v>2899</v>
      </c>
      <c r="B1647">
        <v>338</v>
      </c>
    </row>
    <row r="1648" spans="1:2">
      <c r="A1648">
        <v>2900</v>
      </c>
      <c r="B1648">
        <v>134</v>
      </c>
    </row>
    <row r="1649" spans="1:2">
      <c r="A1649">
        <v>2901</v>
      </c>
      <c r="B1649">
        <v>181</v>
      </c>
    </row>
    <row r="1650" spans="1:2">
      <c r="A1650">
        <v>2902</v>
      </c>
      <c r="B1650">
        <v>329</v>
      </c>
    </row>
    <row r="1651" spans="1:2">
      <c r="A1651">
        <v>2903</v>
      </c>
      <c r="B1651">
        <v>473</v>
      </c>
    </row>
    <row r="1652" spans="1:2">
      <c r="A1652">
        <v>2904</v>
      </c>
      <c r="B1652">
        <v>691</v>
      </c>
    </row>
    <row r="1653" spans="1:2">
      <c r="A1653">
        <v>2905</v>
      </c>
      <c r="B1653">
        <v>664</v>
      </c>
    </row>
    <row r="1654" spans="1:2">
      <c r="A1654">
        <v>2906</v>
      </c>
      <c r="B1654">
        <v>2031</v>
      </c>
    </row>
    <row r="1655" spans="1:2">
      <c r="A1655">
        <v>2907</v>
      </c>
      <c r="B1655">
        <v>418</v>
      </c>
    </row>
    <row r="1656" spans="1:2">
      <c r="A1656">
        <v>2908</v>
      </c>
      <c r="B1656">
        <v>848</v>
      </c>
    </row>
    <row r="1657" spans="1:2">
      <c r="A1657">
        <v>2909</v>
      </c>
      <c r="B1657">
        <v>172</v>
      </c>
    </row>
    <row r="1658" spans="1:2">
      <c r="A1658">
        <v>2910</v>
      </c>
      <c r="B1658">
        <v>175</v>
      </c>
    </row>
    <row r="1659" spans="1:2">
      <c r="A1659">
        <v>2911</v>
      </c>
      <c r="B1659">
        <v>537</v>
      </c>
    </row>
    <row r="1660" spans="1:2">
      <c r="A1660">
        <v>2912</v>
      </c>
      <c r="B1660">
        <v>775</v>
      </c>
    </row>
    <row r="1661" spans="1:2">
      <c r="A1661">
        <v>2913</v>
      </c>
      <c r="B1661">
        <v>696</v>
      </c>
    </row>
    <row r="1662" spans="1:2">
      <c r="A1662">
        <v>2914</v>
      </c>
      <c r="B1662">
        <v>188</v>
      </c>
    </row>
    <row r="1663" spans="1:2">
      <c r="A1663">
        <v>2915</v>
      </c>
      <c r="B1663">
        <v>776</v>
      </c>
    </row>
    <row r="1664" spans="1:2">
      <c r="A1664">
        <v>2916</v>
      </c>
      <c r="B1664">
        <v>494</v>
      </c>
    </row>
    <row r="1665" spans="1:2">
      <c r="A1665">
        <v>2917</v>
      </c>
      <c r="B1665">
        <v>711</v>
      </c>
    </row>
    <row r="1666" spans="1:2">
      <c r="A1666">
        <v>2918</v>
      </c>
      <c r="B1666">
        <v>819</v>
      </c>
    </row>
    <row r="1667" spans="1:2">
      <c r="A1667">
        <v>2919</v>
      </c>
      <c r="B1667">
        <v>165</v>
      </c>
    </row>
    <row r="1668" spans="1:2">
      <c r="A1668">
        <v>2920</v>
      </c>
      <c r="B1668">
        <v>130</v>
      </c>
    </row>
    <row r="1669" spans="1:2">
      <c r="A1669">
        <v>2921</v>
      </c>
      <c r="B1669">
        <v>194</v>
      </c>
    </row>
    <row r="1670" spans="1:2">
      <c r="A1670">
        <v>2922</v>
      </c>
      <c r="B1670">
        <v>185</v>
      </c>
    </row>
    <row r="1671" spans="1:2">
      <c r="A1671">
        <v>2923</v>
      </c>
      <c r="B1671">
        <v>152</v>
      </c>
    </row>
    <row r="1672" spans="1:2">
      <c r="A1672">
        <v>2924</v>
      </c>
      <c r="B1672">
        <v>196</v>
      </c>
    </row>
    <row r="1673" spans="1:2">
      <c r="A1673">
        <v>2925</v>
      </c>
      <c r="B1673">
        <v>154</v>
      </c>
    </row>
    <row r="1674" spans="1:2">
      <c r="A1674">
        <v>2926</v>
      </c>
      <c r="B1674">
        <v>152</v>
      </c>
    </row>
    <row r="1675" spans="1:2">
      <c r="A1675">
        <v>2927</v>
      </c>
      <c r="B1675">
        <v>207</v>
      </c>
    </row>
    <row r="1676" spans="1:2">
      <c r="A1676">
        <v>2928</v>
      </c>
      <c r="B1676">
        <v>200</v>
      </c>
    </row>
    <row r="1677" spans="1:2">
      <c r="A1677">
        <v>2929</v>
      </c>
      <c r="B1677">
        <v>166</v>
      </c>
    </row>
    <row r="1678" spans="1:2">
      <c r="A1678">
        <v>2930</v>
      </c>
      <c r="B1678">
        <v>173</v>
      </c>
    </row>
    <row r="1679" spans="1:2">
      <c r="A1679">
        <v>2931</v>
      </c>
      <c r="B1679">
        <v>184</v>
      </c>
    </row>
    <row r="1680" spans="1:2">
      <c r="A1680">
        <v>2932</v>
      </c>
      <c r="B1680">
        <v>144</v>
      </c>
    </row>
    <row r="1681" spans="1:2">
      <c r="A1681">
        <v>2933</v>
      </c>
      <c r="B1681">
        <v>232</v>
      </c>
    </row>
    <row r="1682" spans="1:2">
      <c r="A1682">
        <v>2934</v>
      </c>
      <c r="B1682">
        <v>210</v>
      </c>
    </row>
    <row r="1683" spans="1:2">
      <c r="A1683">
        <v>2935</v>
      </c>
      <c r="B1683">
        <v>182</v>
      </c>
    </row>
    <row r="1684" spans="1:2">
      <c r="A1684">
        <v>2936</v>
      </c>
      <c r="B1684">
        <v>180</v>
      </c>
    </row>
    <row r="1685" spans="1:2">
      <c r="A1685">
        <v>2937</v>
      </c>
      <c r="B1685">
        <v>171</v>
      </c>
    </row>
    <row r="1686" spans="1:2">
      <c r="A1686">
        <v>2938</v>
      </c>
      <c r="B1686">
        <v>180</v>
      </c>
    </row>
    <row r="1687" spans="1:2">
      <c r="A1687">
        <v>2939</v>
      </c>
      <c r="B1687">
        <v>166</v>
      </c>
    </row>
    <row r="1688" spans="1:2">
      <c r="A1688">
        <v>2940</v>
      </c>
      <c r="B1688">
        <v>194</v>
      </c>
    </row>
    <row r="1689" spans="1:2">
      <c r="A1689">
        <v>2941</v>
      </c>
      <c r="B1689">
        <v>180</v>
      </c>
    </row>
    <row r="1690" spans="1:2">
      <c r="A1690">
        <v>2942</v>
      </c>
      <c r="B1690">
        <v>181</v>
      </c>
    </row>
    <row r="1691" spans="1:2">
      <c r="A1691">
        <v>2943</v>
      </c>
      <c r="B1691">
        <v>186</v>
      </c>
    </row>
    <row r="1692" spans="1:2">
      <c r="A1692">
        <v>2944</v>
      </c>
      <c r="B1692">
        <v>196</v>
      </c>
    </row>
    <row r="1693" spans="1:2">
      <c r="A1693">
        <v>2945</v>
      </c>
      <c r="B1693">
        <v>95</v>
      </c>
    </row>
    <row r="1694" spans="1:2">
      <c r="A1694">
        <v>2946</v>
      </c>
      <c r="B1694">
        <v>137</v>
      </c>
    </row>
    <row r="1695" spans="1:2">
      <c r="A1695">
        <v>2947</v>
      </c>
      <c r="B1695">
        <v>194</v>
      </c>
    </row>
    <row r="1696" spans="1:2">
      <c r="A1696">
        <v>2948</v>
      </c>
      <c r="B1696">
        <v>176</v>
      </c>
    </row>
    <row r="1697" spans="1:2">
      <c r="A1697">
        <v>2949</v>
      </c>
      <c r="B1697">
        <v>139</v>
      </c>
    </row>
    <row r="1698" spans="1:2">
      <c r="A1698">
        <v>2950</v>
      </c>
      <c r="B1698">
        <v>203</v>
      </c>
    </row>
    <row r="1699" spans="1:2">
      <c r="A1699">
        <v>2951</v>
      </c>
      <c r="B1699">
        <v>195</v>
      </c>
    </row>
    <row r="1700" spans="1:2">
      <c r="A1700">
        <v>2952</v>
      </c>
      <c r="B1700">
        <v>157</v>
      </c>
    </row>
    <row r="1701" spans="1:2">
      <c r="A1701">
        <v>2953</v>
      </c>
      <c r="B1701">
        <v>119</v>
      </c>
    </row>
    <row r="1702" spans="1:2">
      <c r="A1702">
        <v>2954</v>
      </c>
      <c r="B1702">
        <v>162</v>
      </c>
    </row>
    <row r="1703" spans="1:2">
      <c r="A1703">
        <v>2955</v>
      </c>
      <c r="B1703">
        <v>154</v>
      </c>
    </row>
    <row r="1704" spans="1:2">
      <c r="A1704">
        <v>2956</v>
      </c>
      <c r="B1704">
        <v>108</v>
      </c>
    </row>
    <row r="1705" spans="1:2">
      <c r="A1705">
        <v>2957</v>
      </c>
      <c r="B1705">
        <v>162</v>
      </c>
    </row>
    <row r="1706" spans="1:2">
      <c r="A1706">
        <v>2958</v>
      </c>
      <c r="B1706">
        <v>189</v>
      </c>
    </row>
    <row r="1707" spans="1:2">
      <c r="A1707">
        <v>2959</v>
      </c>
      <c r="B1707">
        <v>136</v>
      </c>
    </row>
    <row r="1708" spans="1:2">
      <c r="A1708">
        <v>2960</v>
      </c>
      <c r="B1708">
        <v>1701</v>
      </c>
    </row>
    <row r="1709" spans="1:2">
      <c r="A1709">
        <v>2961</v>
      </c>
      <c r="B1709">
        <v>146</v>
      </c>
    </row>
    <row r="1710" spans="1:2">
      <c r="A1710">
        <v>2962</v>
      </c>
      <c r="B1710">
        <v>470</v>
      </c>
    </row>
    <row r="1711" spans="1:2">
      <c r="A1711">
        <v>2963</v>
      </c>
      <c r="B1711">
        <v>163</v>
      </c>
    </row>
    <row r="1712" spans="1:2">
      <c r="A1712">
        <v>2964</v>
      </c>
      <c r="B1712">
        <v>138</v>
      </c>
    </row>
    <row r="1713" spans="1:2">
      <c r="A1713">
        <v>2965</v>
      </c>
      <c r="B1713">
        <v>199</v>
      </c>
    </row>
    <row r="1714" spans="1:2">
      <c r="A1714">
        <v>2966</v>
      </c>
      <c r="B1714">
        <v>230</v>
      </c>
    </row>
    <row r="1715" spans="1:2">
      <c r="A1715">
        <v>2967</v>
      </c>
      <c r="B1715">
        <v>145</v>
      </c>
    </row>
    <row r="1716" spans="1:2">
      <c r="A1716">
        <v>2968</v>
      </c>
      <c r="B1716">
        <v>208</v>
      </c>
    </row>
    <row r="1717" spans="1:2">
      <c r="A1717">
        <v>2969</v>
      </c>
      <c r="B1717">
        <v>101</v>
      </c>
    </row>
    <row r="1718" spans="1:2">
      <c r="A1718">
        <v>2970</v>
      </c>
      <c r="B1718">
        <v>178</v>
      </c>
    </row>
    <row r="1719" spans="1:2">
      <c r="A1719">
        <v>2971</v>
      </c>
      <c r="B1719">
        <v>184</v>
      </c>
    </row>
    <row r="1720" spans="1:2">
      <c r="A1720">
        <v>2972</v>
      </c>
      <c r="B1720">
        <v>762</v>
      </c>
    </row>
    <row r="1721" spans="1:2">
      <c r="A1721">
        <v>2973</v>
      </c>
      <c r="B1721">
        <v>933</v>
      </c>
    </row>
    <row r="1722" spans="1:2">
      <c r="A1722">
        <v>2974</v>
      </c>
      <c r="B1722">
        <v>768</v>
      </c>
    </row>
    <row r="1723" spans="1:2">
      <c r="A1723">
        <v>2975</v>
      </c>
      <c r="B1723">
        <v>341</v>
      </c>
    </row>
    <row r="1724" spans="1:2">
      <c r="A1724">
        <v>2976</v>
      </c>
      <c r="B1724">
        <v>395</v>
      </c>
    </row>
    <row r="1725" spans="1:2">
      <c r="A1725">
        <v>2977</v>
      </c>
      <c r="B1725">
        <v>401</v>
      </c>
    </row>
    <row r="1726" spans="1:2">
      <c r="A1726">
        <v>2978</v>
      </c>
      <c r="B1726">
        <v>196</v>
      </c>
    </row>
    <row r="1727" spans="1:2">
      <c r="A1727">
        <v>2979</v>
      </c>
      <c r="B1727">
        <v>159</v>
      </c>
    </row>
    <row r="1728" spans="1:2">
      <c r="A1728">
        <v>2980</v>
      </c>
      <c r="B1728">
        <v>172</v>
      </c>
    </row>
    <row r="1729" spans="1:2">
      <c r="A1729">
        <v>2981</v>
      </c>
      <c r="B1729">
        <v>163</v>
      </c>
    </row>
    <row r="1730" spans="1:2">
      <c r="A1730">
        <v>2982</v>
      </c>
      <c r="B1730">
        <v>559</v>
      </c>
    </row>
    <row r="1731" spans="1:2">
      <c r="A1731">
        <v>2983</v>
      </c>
      <c r="B1731">
        <v>665</v>
      </c>
    </row>
    <row r="1732" spans="1:2">
      <c r="A1732">
        <v>2984</v>
      </c>
      <c r="B1732">
        <v>2406</v>
      </c>
    </row>
    <row r="1733" spans="1:2">
      <c r="A1733">
        <v>2985</v>
      </c>
      <c r="B1733">
        <v>7352</v>
      </c>
    </row>
    <row r="1734" spans="1:2">
      <c r="A1734">
        <v>2986</v>
      </c>
      <c r="B1734">
        <v>5728</v>
      </c>
    </row>
    <row r="1735" spans="1:2">
      <c r="A1735">
        <v>2987</v>
      </c>
      <c r="B1735">
        <v>1123</v>
      </c>
    </row>
    <row r="1736" spans="1:2">
      <c r="A1736">
        <v>2988</v>
      </c>
      <c r="B1736">
        <v>1450</v>
      </c>
    </row>
    <row r="1737" spans="1:2">
      <c r="A1737">
        <v>2989</v>
      </c>
      <c r="B1737">
        <v>2758</v>
      </c>
    </row>
    <row r="1738" spans="1:2">
      <c r="A1738">
        <v>2990</v>
      </c>
      <c r="B1738">
        <v>3154</v>
      </c>
    </row>
    <row r="1739" spans="1:2">
      <c r="A1739">
        <v>2991</v>
      </c>
      <c r="B1739">
        <v>1584</v>
      </c>
    </row>
    <row r="1740" spans="1:2">
      <c r="A1740">
        <v>2992</v>
      </c>
      <c r="B1740">
        <v>1427</v>
      </c>
    </row>
    <row r="1741" spans="1:2">
      <c r="A1741">
        <v>2993</v>
      </c>
      <c r="B1741">
        <v>4361</v>
      </c>
    </row>
    <row r="1742" spans="1:2">
      <c r="A1742">
        <v>2994</v>
      </c>
      <c r="B1742">
        <v>2663</v>
      </c>
    </row>
    <row r="1743" spans="1:2">
      <c r="A1743">
        <v>2995</v>
      </c>
      <c r="B1743">
        <v>2548</v>
      </c>
    </row>
    <row r="1744" spans="1:2">
      <c r="A1744">
        <v>2996</v>
      </c>
      <c r="B1744">
        <v>1983</v>
      </c>
    </row>
    <row r="1745" spans="1:2">
      <c r="A1745">
        <v>2997</v>
      </c>
      <c r="B1745">
        <v>2219</v>
      </c>
    </row>
    <row r="1746" spans="1:2">
      <c r="A1746">
        <v>2998</v>
      </c>
      <c r="B1746">
        <v>2069</v>
      </c>
    </row>
    <row r="1747" spans="1:2">
      <c r="A1747">
        <v>2999</v>
      </c>
      <c r="B1747">
        <v>769</v>
      </c>
    </row>
    <row r="1748" spans="1:2">
      <c r="A1748">
        <v>3000</v>
      </c>
      <c r="B1748">
        <v>1564</v>
      </c>
    </row>
    <row r="1749" spans="1:2">
      <c r="A1749">
        <v>3001</v>
      </c>
      <c r="B1749">
        <v>597</v>
      </c>
    </row>
    <row r="1750" spans="1:2">
      <c r="A1750">
        <v>3002</v>
      </c>
      <c r="B1750">
        <v>1059</v>
      </c>
    </row>
    <row r="1751" spans="1:2">
      <c r="A1751">
        <v>3003</v>
      </c>
      <c r="B1751">
        <v>1033</v>
      </c>
    </row>
    <row r="1752" spans="1:2">
      <c r="A1752">
        <v>3004</v>
      </c>
      <c r="B1752">
        <v>2185</v>
      </c>
    </row>
    <row r="1753" spans="1:2">
      <c r="A1753">
        <v>3005</v>
      </c>
      <c r="B1753">
        <v>834</v>
      </c>
    </row>
    <row r="1754" spans="1:2">
      <c r="A1754">
        <v>3006</v>
      </c>
      <c r="B1754">
        <v>653</v>
      </c>
    </row>
    <row r="1755" spans="1:2">
      <c r="A1755">
        <v>3007</v>
      </c>
      <c r="B1755">
        <v>966</v>
      </c>
    </row>
    <row r="1756" spans="1:2">
      <c r="A1756">
        <v>3008</v>
      </c>
      <c r="B1756">
        <v>499</v>
      </c>
    </row>
    <row r="1757" spans="1:2">
      <c r="A1757">
        <v>3009</v>
      </c>
      <c r="B1757">
        <v>3994</v>
      </c>
    </row>
    <row r="1758" spans="1:2">
      <c r="A1758">
        <v>3010</v>
      </c>
      <c r="B1758">
        <v>713</v>
      </c>
    </row>
    <row r="1759" spans="1:2">
      <c r="A1759">
        <v>3011</v>
      </c>
      <c r="B1759">
        <v>1615</v>
      </c>
    </row>
    <row r="1760" spans="1:2">
      <c r="A1760">
        <v>3012</v>
      </c>
      <c r="B1760">
        <v>386</v>
      </c>
    </row>
    <row r="1761" spans="1:2">
      <c r="A1761">
        <v>3013</v>
      </c>
      <c r="B1761">
        <v>446</v>
      </c>
    </row>
    <row r="1762" spans="1:2">
      <c r="A1762">
        <v>3014</v>
      </c>
      <c r="B1762">
        <v>1321</v>
      </c>
    </row>
    <row r="1763" spans="1:2">
      <c r="A1763">
        <v>3015</v>
      </c>
      <c r="B1763">
        <v>987</v>
      </c>
    </row>
    <row r="1764" spans="1:2">
      <c r="A1764">
        <v>3016</v>
      </c>
      <c r="B1764">
        <v>1003</v>
      </c>
    </row>
    <row r="1765" spans="1:2">
      <c r="A1765">
        <v>3017</v>
      </c>
      <c r="B1765">
        <v>1491</v>
      </c>
    </row>
    <row r="1766" spans="1:2">
      <c r="A1766">
        <v>3018</v>
      </c>
      <c r="B1766">
        <v>197</v>
      </c>
    </row>
    <row r="1767" spans="1:2">
      <c r="A1767">
        <v>3019</v>
      </c>
      <c r="B1767">
        <v>188</v>
      </c>
    </row>
    <row r="1768" spans="1:2">
      <c r="A1768">
        <v>3020</v>
      </c>
      <c r="B1768">
        <v>186</v>
      </c>
    </row>
    <row r="1769" spans="1:2">
      <c r="A1769">
        <v>3021</v>
      </c>
      <c r="B1769">
        <v>194</v>
      </c>
    </row>
    <row r="1770" spans="1:2">
      <c r="A1770">
        <v>3022</v>
      </c>
      <c r="B1770">
        <v>180</v>
      </c>
    </row>
    <row r="1771" spans="1:2">
      <c r="A1771">
        <v>3023</v>
      </c>
      <c r="B1771">
        <v>565</v>
      </c>
    </row>
    <row r="1772" spans="1:2">
      <c r="A1772">
        <v>3024</v>
      </c>
      <c r="B1772">
        <v>1065</v>
      </c>
    </row>
    <row r="1773" spans="1:2">
      <c r="A1773">
        <v>3025</v>
      </c>
      <c r="B1773">
        <v>605</v>
      </c>
    </row>
    <row r="1774" spans="1:2">
      <c r="A1774">
        <v>3026</v>
      </c>
      <c r="B1774">
        <v>762</v>
      </c>
    </row>
    <row r="1775" spans="1:2">
      <c r="A1775">
        <v>3027</v>
      </c>
      <c r="B1775">
        <v>237</v>
      </c>
    </row>
    <row r="1776" spans="1:2">
      <c r="A1776">
        <v>3028</v>
      </c>
      <c r="B1776">
        <v>169</v>
      </c>
    </row>
    <row r="1777" spans="1:2">
      <c r="A1777">
        <v>3029</v>
      </c>
      <c r="B1777">
        <v>758</v>
      </c>
    </row>
    <row r="1778" spans="1:2">
      <c r="A1778">
        <v>3030</v>
      </c>
      <c r="B1778">
        <v>217</v>
      </c>
    </row>
    <row r="1779" spans="1:2">
      <c r="A1779">
        <v>3031</v>
      </c>
      <c r="B1779">
        <v>138</v>
      </c>
    </row>
    <row r="1780" spans="1:2">
      <c r="A1780">
        <v>3032</v>
      </c>
      <c r="B1780">
        <v>154</v>
      </c>
    </row>
    <row r="1781" spans="1:2">
      <c r="A1781">
        <v>3034</v>
      </c>
      <c r="B1781">
        <v>169</v>
      </c>
    </row>
    <row r="1782" spans="1:2">
      <c r="A1782">
        <v>3067</v>
      </c>
      <c r="B1782">
        <v>178</v>
      </c>
    </row>
    <row r="1783" spans="1:2">
      <c r="A1783">
        <v>3068</v>
      </c>
      <c r="B1783">
        <v>174</v>
      </c>
    </row>
    <row r="1784" spans="1:2">
      <c r="A1784">
        <v>3069</v>
      </c>
      <c r="B1784">
        <v>200</v>
      </c>
    </row>
    <row r="1785" spans="1:2">
      <c r="A1785">
        <v>3070</v>
      </c>
      <c r="B1785">
        <v>159</v>
      </c>
    </row>
    <row r="1786" spans="1:2">
      <c r="A1786">
        <v>3071</v>
      </c>
      <c r="B1786">
        <v>196</v>
      </c>
    </row>
    <row r="1787" spans="1:2">
      <c r="A1787">
        <v>3072</v>
      </c>
      <c r="B1787">
        <v>154</v>
      </c>
    </row>
    <row r="1788" spans="1:2">
      <c r="A1788">
        <v>3073</v>
      </c>
      <c r="B1788">
        <v>75</v>
      </c>
    </row>
    <row r="1789" spans="1:2">
      <c r="A1789">
        <v>3074</v>
      </c>
      <c r="B1789">
        <v>160</v>
      </c>
    </row>
    <row r="1790" spans="1:2">
      <c r="A1790">
        <v>3075</v>
      </c>
      <c r="B1790">
        <v>230</v>
      </c>
    </row>
    <row r="1791" spans="1:2">
      <c r="A1791">
        <v>3076</v>
      </c>
      <c r="B1791">
        <v>170</v>
      </c>
    </row>
    <row r="1792" spans="1:2">
      <c r="A1792">
        <v>3077</v>
      </c>
      <c r="B1792">
        <v>153</v>
      </c>
    </row>
    <row r="1793" spans="1:2">
      <c r="A1793">
        <v>3078</v>
      </c>
      <c r="B1793">
        <v>207</v>
      </c>
    </row>
    <row r="1794" spans="1:2">
      <c r="A1794">
        <v>3079</v>
      </c>
      <c r="B1794">
        <v>167</v>
      </c>
    </row>
    <row r="1795" spans="1:2">
      <c r="A1795">
        <v>3080</v>
      </c>
      <c r="B1795">
        <v>163</v>
      </c>
    </row>
    <row r="1796" spans="1:2">
      <c r="A1796">
        <v>3081</v>
      </c>
      <c r="B1796">
        <v>189</v>
      </c>
    </row>
    <row r="1797" spans="1:2">
      <c r="A1797">
        <v>3082</v>
      </c>
      <c r="B1797">
        <v>154</v>
      </c>
    </row>
    <row r="1798" spans="1:2">
      <c r="A1798">
        <v>3083</v>
      </c>
      <c r="B1798">
        <v>174</v>
      </c>
    </row>
    <row r="1799" spans="1:2">
      <c r="A1799">
        <v>3084</v>
      </c>
      <c r="B1799">
        <v>171</v>
      </c>
    </row>
    <row r="1800" spans="1:2">
      <c r="A1800">
        <v>3085</v>
      </c>
      <c r="B1800">
        <v>188</v>
      </c>
    </row>
    <row r="1801" spans="1:2">
      <c r="A1801">
        <v>3086</v>
      </c>
      <c r="B1801">
        <v>171</v>
      </c>
    </row>
    <row r="1802" spans="1:2">
      <c r="A1802">
        <v>3087</v>
      </c>
      <c r="B1802">
        <v>188</v>
      </c>
    </row>
    <row r="1803" spans="1:2">
      <c r="A1803">
        <v>3088</v>
      </c>
      <c r="B1803">
        <v>183</v>
      </c>
    </row>
    <row r="1804" spans="1:2">
      <c r="A1804">
        <v>3089</v>
      </c>
      <c r="B1804">
        <v>193</v>
      </c>
    </row>
    <row r="1805" spans="1:2">
      <c r="A1805">
        <v>3090</v>
      </c>
      <c r="B1805">
        <v>85</v>
      </c>
    </row>
    <row r="1806" spans="1:2">
      <c r="A1806">
        <v>3091</v>
      </c>
      <c r="B1806">
        <v>196</v>
      </c>
    </row>
    <row r="1807" spans="1:2">
      <c r="A1807">
        <v>3092</v>
      </c>
      <c r="B1807">
        <v>200</v>
      </c>
    </row>
    <row r="1808" spans="1:2">
      <c r="A1808">
        <v>3093</v>
      </c>
      <c r="B1808">
        <v>157</v>
      </c>
    </row>
    <row r="1809" spans="1:2">
      <c r="A1809">
        <v>3094</v>
      </c>
      <c r="B1809">
        <v>219</v>
      </c>
    </row>
    <row r="1810" spans="1:2">
      <c r="A1810">
        <v>3095</v>
      </c>
      <c r="B1810">
        <v>186</v>
      </c>
    </row>
    <row r="1811" spans="1:2">
      <c r="A1811">
        <v>3096</v>
      </c>
      <c r="B1811">
        <v>215</v>
      </c>
    </row>
    <row r="1812" spans="1:2">
      <c r="A1812">
        <v>3097</v>
      </c>
      <c r="B1812">
        <v>179</v>
      </c>
    </row>
    <row r="1813" spans="1:2">
      <c r="A1813">
        <v>3098</v>
      </c>
      <c r="B1813">
        <v>198</v>
      </c>
    </row>
    <row r="1814" spans="1:2">
      <c r="A1814">
        <v>3099</v>
      </c>
      <c r="B1814">
        <v>193</v>
      </c>
    </row>
    <row r="1815" spans="1:2">
      <c r="A1815">
        <v>3100</v>
      </c>
      <c r="B1815">
        <v>170</v>
      </c>
    </row>
    <row r="1816" spans="1:2">
      <c r="A1816">
        <v>3101</v>
      </c>
      <c r="B1816">
        <v>180</v>
      </c>
    </row>
    <row r="1817" spans="1:2">
      <c r="A1817">
        <v>3102</v>
      </c>
      <c r="B1817">
        <v>192</v>
      </c>
    </row>
    <row r="1818" spans="1:2">
      <c r="A1818">
        <v>3103</v>
      </c>
      <c r="B1818">
        <v>191</v>
      </c>
    </row>
    <row r="1819" spans="1:2">
      <c r="A1819">
        <v>3104</v>
      </c>
      <c r="B1819">
        <v>196</v>
      </c>
    </row>
    <row r="1820" spans="1:2">
      <c r="A1820">
        <v>3105</v>
      </c>
      <c r="B1820">
        <v>132</v>
      </c>
    </row>
    <row r="1821" spans="1:2">
      <c r="A1821">
        <v>3106</v>
      </c>
      <c r="B1821">
        <v>202</v>
      </c>
    </row>
    <row r="1822" spans="1:2">
      <c r="A1822">
        <v>3107</v>
      </c>
      <c r="B1822">
        <v>149</v>
      </c>
    </row>
    <row r="1823" spans="1:2">
      <c r="A1823">
        <v>3108</v>
      </c>
      <c r="B1823">
        <v>174</v>
      </c>
    </row>
    <row r="1824" spans="1:2">
      <c r="A1824">
        <v>3109</v>
      </c>
      <c r="B1824">
        <v>178</v>
      </c>
    </row>
    <row r="1825" spans="1:2">
      <c r="A1825">
        <v>3110</v>
      </c>
      <c r="B1825">
        <v>195</v>
      </c>
    </row>
    <row r="1826" spans="1:2">
      <c r="A1826">
        <v>3111</v>
      </c>
      <c r="B1826">
        <v>85</v>
      </c>
    </row>
    <row r="1827" spans="1:2">
      <c r="A1827">
        <v>3112</v>
      </c>
      <c r="B1827">
        <v>182</v>
      </c>
    </row>
    <row r="1828" spans="1:2">
      <c r="A1828">
        <v>3113</v>
      </c>
      <c r="B1828">
        <v>159</v>
      </c>
    </row>
    <row r="1829" spans="1:2">
      <c r="A1829">
        <v>3114</v>
      </c>
      <c r="B1829">
        <v>213</v>
      </c>
    </row>
    <row r="1830" spans="1:2">
      <c r="A1830">
        <v>3115</v>
      </c>
      <c r="B1830">
        <v>207</v>
      </c>
    </row>
    <row r="1831" spans="1:2">
      <c r="A1831">
        <v>3116</v>
      </c>
      <c r="B1831">
        <v>215</v>
      </c>
    </row>
    <row r="1832" spans="1:2">
      <c r="A1832">
        <v>3117</v>
      </c>
      <c r="B1832">
        <v>159</v>
      </c>
    </row>
    <row r="1833" spans="1:2">
      <c r="A1833">
        <v>3118</v>
      </c>
      <c r="B1833">
        <v>189</v>
      </c>
    </row>
    <row r="1834" spans="1:2">
      <c r="A1834">
        <v>3119</v>
      </c>
      <c r="B1834">
        <v>167</v>
      </c>
    </row>
    <row r="1835" spans="1:2">
      <c r="A1835">
        <v>3120</v>
      </c>
      <c r="B1835">
        <v>175</v>
      </c>
    </row>
    <row r="1836" spans="1:2">
      <c r="A1836">
        <v>3121</v>
      </c>
      <c r="B1836">
        <v>170</v>
      </c>
    </row>
    <row r="1837" spans="1:2">
      <c r="A1837">
        <v>3122</v>
      </c>
      <c r="B1837">
        <v>218</v>
      </c>
    </row>
    <row r="1838" spans="1:2">
      <c r="A1838">
        <v>3123</v>
      </c>
      <c r="B1838">
        <v>176</v>
      </c>
    </row>
    <row r="1839" spans="1:2">
      <c r="A1839">
        <v>3124</v>
      </c>
      <c r="B1839">
        <v>191</v>
      </c>
    </row>
    <row r="1840" spans="1:2">
      <c r="A1840">
        <v>3125</v>
      </c>
      <c r="B1840">
        <v>107</v>
      </c>
    </row>
    <row r="1841" spans="1:2">
      <c r="A1841">
        <v>3126</v>
      </c>
      <c r="B1841">
        <v>99</v>
      </c>
    </row>
    <row r="1842" spans="1:2">
      <c r="A1842">
        <v>3127</v>
      </c>
      <c r="B1842">
        <v>144</v>
      </c>
    </row>
    <row r="1843" spans="1:2">
      <c r="A1843">
        <v>3128</v>
      </c>
      <c r="B1843">
        <v>106</v>
      </c>
    </row>
    <row r="1844" spans="1:2">
      <c r="A1844">
        <v>3129</v>
      </c>
      <c r="B1844">
        <v>144</v>
      </c>
    </row>
    <row r="1845" spans="1:2">
      <c r="A1845">
        <v>3130</v>
      </c>
      <c r="B1845">
        <v>123</v>
      </c>
    </row>
    <row r="1846" spans="1:2">
      <c r="A1846">
        <v>3131</v>
      </c>
      <c r="B1846">
        <v>116</v>
      </c>
    </row>
    <row r="1847" spans="1:2">
      <c r="A1847">
        <v>3132</v>
      </c>
      <c r="B1847">
        <v>196</v>
      </c>
    </row>
    <row r="1848" spans="1:2">
      <c r="A1848">
        <v>3133</v>
      </c>
      <c r="B1848">
        <v>119</v>
      </c>
    </row>
    <row r="1849" spans="1:2">
      <c r="A1849">
        <v>3134</v>
      </c>
      <c r="B1849">
        <v>101</v>
      </c>
    </row>
    <row r="1850" spans="1:2">
      <c r="A1850">
        <v>3135</v>
      </c>
      <c r="B1850">
        <v>255</v>
      </c>
    </row>
    <row r="1851" spans="1:2">
      <c r="A1851">
        <v>3136</v>
      </c>
      <c r="B1851">
        <v>172</v>
      </c>
    </row>
    <row r="1852" spans="1:2">
      <c r="A1852">
        <v>3137</v>
      </c>
      <c r="B1852">
        <v>245</v>
      </c>
    </row>
    <row r="1853" spans="1:2">
      <c r="A1853">
        <v>3138</v>
      </c>
      <c r="B1853">
        <v>198</v>
      </c>
    </row>
    <row r="1854" spans="1:2">
      <c r="A1854">
        <v>3139</v>
      </c>
      <c r="B1854">
        <v>241</v>
      </c>
    </row>
    <row r="1855" spans="1:2">
      <c r="A1855">
        <v>3140</v>
      </c>
      <c r="B1855">
        <v>261</v>
      </c>
    </row>
    <row r="1856" spans="1:2">
      <c r="A1856">
        <v>3141</v>
      </c>
      <c r="B1856">
        <v>133</v>
      </c>
    </row>
    <row r="1857" spans="1:2">
      <c r="A1857">
        <v>3142</v>
      </c>
      <c r="B1857">
        <v>201</v>
      </c>
    </row>
    <row r="1858" spans="1:2">
      <c r="A1858">
        <v>3143</v>
      </c>
      <c r="B1858">
        <v>434</v>
      </c>
    </row>
    <row r="1859" spans="1:2">
      <c r="A1859">
        <v>3144</v>
      </c>
      <c r="B1859">
        <v>164</v>
      </c>
    </row>
    <row r="1860" spans="1:2">
      <c r="A1860">
        <v>3145</v>
      </c>
      <c r="B1860">
        <v>346</v>
      </c>
    </row>
    <row r="1861" spans="1:2">
      <c r="A1861">
        <v>3146</v>
      </c>
      <c r="B1861">
        <v>450</v>
      </c>
    </row>
    <row r="1862" spans="1:2">
      <c r="A1862">
        <v>3147</v>
      </c>
      <c r="B1862">
        <v>410</v>
      </c>
    </row>
    <row r="1863" spans="1:2">
      <c r="A1863">
        <v>3148</v>
      </c>
      <c r="B1863">
        <v>1410</v>
      </c>
    </row>
    <row r="1864" spans="1:2">
      <c r="A1864">
        <v>3149</v>
      </c>
      <c r="B1864">
        <v>920</v>
      </c>
    </row>
    <row r="1865" spans="1:2">
      <c r="A1865">
        <v>3150</v>
      </c>
      <c r="B1865">
        <v>196</v>
      </c>
    </row>
    <row r="1866" spans="1:2">
      <c r="A1866">
        <v>3151</v>
      </c>
      <c r="B1866">
        <v>310</v>
      </c>
    </row>
    <row r="1867" spans="1:2">
      <c r="A1867">
        <v>3152</v>
      </c>
      <c r="B1867">
        <v>323</v>
      </c>
    </row>
    <row r="1868" spans="1:2">
      <c r="A1868">
        <v>3153</v>
      </c>
      <c r="B1868">
        <v>196</v>
      </c>
    </row>
    <row r="1869" spans="1:2">
      <c r="A1869">
        <v>3154</v>
      </c>
      <c r="B1869">
        <v>381</v>
      </c>
    </row>
    <row r="1870" spans="1:2">
      <c r="A1870">
        <v>3155</v>
      </c>
      <c r="B1870">
        <v>348</v>
      </c>
    </row>
    <row r="1871" spans="1:2">
      <c r="A1871">
        <v>3156</v>
      </c>
      <c r="B1871">
        <v>376</v>
      </c>
    </row>
    <row r="1872" spans="1:2">
      <c r="A1872">
        <v>3157</v>
      </c>
      <c r="B1872">
        <v>372</v>
      </c>
    </row>
    <row r="1873" spans="1:2">
      <c r="A1873">
        <v>3158</v>
      </c>
      <c r="B1873">
        <v>261</v>
      </c>
    </row>
    <row r="1874" spans="1:2">
      <c r="A1874">
        <v>3159</v>
      </c>
      <c r="B1874">
        <v>264</v>
      </c>
    </row>
    <row r="1875" spans="1:2">
      <c r="A1875">
        <v>3160</v>
      </c>
      <c r="B1875">
        <v>405</v>
      </c>
    </row>
    <row r="1876" spans="1:2">
      <c r="A1876">
        <v>3161</v>
      </c>
      <c r="B1876">
        <v>322</v>
      </c>
    </row>
    <row r="1877" spans="1:2">
      <c r="A1877">
        <v>3162</v>
      </c>
      <c r="B1877">
        <v>1021</v>
      </c>
    </row>
    <row r="1878" spans="1:2">
      <c r="A1878">
        <v>3163</v>
      </c>
      <c r="B1878">
        <v>315</v>
      </c>
    </row>
    <row r="1879" spans="1:2">
      <c r="A1879">
        <v>3164</v>
      </c>
      <c r="B1879">
        <v>483</v>
      </c>
    </row>
    <row r="1880" spans="1:2">
      <c r="A1880">
        <v>3165</v>
      </c>
      <c r="B1880">
        <v>269</v>
      </c>
    </row>
    <row r="1881" spans="1:2">
      <c r="A1881">
        <v>3166</v>
      </c>
      <c r="B1881">
        <v>327</v>
      </c>
    </row>
    <row r="1882" spans="1:2">
      <c r="A1882">
        <v>3167</v>
      </c>
      <c r="B1882">
        <v>283</v>
      </c>
    </row>
    <row r="1883" spans="1:2">
      <c r="A1883">
        <v>3168</v>
      </c>
      <c r="B1883">
        <v>225</v>
      </c>
    </row>
    <row r="1884" spans="1:2">
      <c r="A1884">
        <v>3169</v>
      </c>
      <c r="B1884">
        <v>916</v>
      </c>
    </row>
    <row r="1885" spans="1:2">
      <c r="A1885">
        <v>3170</v>
      </c>
      <c r="B1885">
        <v>185</v>
      </c>
    </row>
    <row r="1886" spans="1:2">
      <c r="A1886">
        <v>3171</v>
      </c>
      <c r="B1886">
        <v>726</v>
      </c>
    </row>
    <row r="1887" spans="1:2">
      <c r="A1887">
        <v>3172</v>
      </c>
      <c r="B1887">
        <v>1354</v>
      </c>
    </row>
    <row r="1888" spans="1:2">
      <c r="A1888">
        <v>3173</v>
      </c>
      <c r="B1888">
        <v>343</v>
      </c>
    </row>
    <row r="1889" spans="1:2">
      <c r="A1889">
        <v>3174</v>
      </c>
      <c r="B1889">
        <v>496</v>
      </c>
    </row>
    <row r="1890" spans="1:2">
      <c r="A1890">
        <v>3175</v>
      </c>
      <c r="B1890">
        <v>680</v>
      </c>
    </row>
    <row r="1891" spans="1:2">
      <c r="A1891">
        <v>3176</v>
      </c>
      <c r="B1891">
        <v>221</v>
      </c>
    </row>
    <row r="1892" spans="1:2">
      <c r="A1892">
        <v>3177</v>
      </c>
      <c r="B1892">
        <v>466</v>
      </c>
    </row>
    <row r="1893" spans="1:2">
      <c r="A1893">
        <v>3178</v>
      </c>
      <c r="B1893">
        <v>647</v>
      </c>
    </row>
    <row r="1894" spans="1:2">
      <c r="A1894">
        <v>3179</v>
      </c>
      <c r="B1894">
        <v>306</v>
      </c>
    </row>
    <row r="1895" spans="1:2">
      <c r="A1895">
        <v>3180</v>
      </c>
      <c r="B1895">
        <v>189</v>
      </c>
    </row>
    <row r="1896" spans="1:2">
      <c r="A1896">
        <v>3181</v>
      </c>
      <c r="B1896">
        <v>827</v>
      </c>
    </row>
    <row r="1897" spans="1:2">
      <c r="A1897">
        <v>3182</v>
      </c>
      <c r="B1897">
        <v>834</v>
      </c>
    </row>
    <row r="1898" spans="1:2">
      <c r="A1898">
        <v>3183</v>
      </c>
      <c r="B1898">
        <v>1116</v>
      </c>
    </row>
    <row r="1899" spans="1:2">
      <c r="A1899">
        <v>3184</v>
      </c>
      <c r="B1899">
        <v>623</v>
      </c>
    </row>
    <row r="1900" spans="1:2">
      <c r="A1900">
        <v>3185</v>
      </c>
      <c r="B1900">
        <v>757</v>
      </c>
    </row>
    <row r="1901" spans="1:2">
      <c r="A1901">
        <v>3186</v>
      </c>
      <c r="B1901">
        <v>2619</v>
      </c>
    </row>
    <row r="1902" spans="1:2">
      <c r="A1902">
        <v>3187</v>
      </c>
      <c r="B1902">
        <v>1636</v>
      </c>
    </row>
    <row r="1903" spans="1:2">
      <c r="A1903">
        <v>3188</v>
      </c>
      <c r="B1903">
        <v>1224</v>
      </c>
    </row>
    <row r="1904" spans="1:2">
      <c r="A1904">
        <v>3189</v>
      </c>
      <c r="B1904">
        <v>342</v>
      </c>
    </row>
    <row r="1905" spans="1:2">
      <c r="A1905">
        <v>3190</v>
      </c>
      <c r="B1905">
        <v>153</v>
      </c>
    </row>
    <row r="1906" spans="1:2">
      <c r="A1906">
        <v>3191</v>
      </c>
      <c r="B1906">
        <v>1814</v>
      </c>
    </row>
    <row r="1907" spans="1:2">
      <c r="A1907">
        <v>3192</v>
      </c>
      <c r="B1907">
        <v>1530</v>
      </c>
    </row>
    <row r="1908" spans="1:2">
      <c r="A1908">
        <v>3193</v>
      </c>
      <c r="B1908">
        <v>579</v>
      </c>
    </row>
    <row r="1909" spans="1:2">
      <c r="A1909">
        <v>3194</v>
      </c>
      <c r="B1909">
        <v>775</v>
      </c>
    </row>
    <row r="1910" spans="1:2">
      <c r="A1910">
        <v>3195</v>
      </c>
      <c r="B1910">
        <v>914</v>
      </c>
    </row>
    <row r="1911" spans="1:2">
      <c r="A1911">
        <v>3196</v>
      </c>
      <c r="B1911">
        <v>587</v>
      </c>
    </row>
    <row r="1912" spans="1:2">
      <c r="A1912">
        <v>3197</v>
      </c>
      <c r="B1912">
        <v>437</v>
      </c>
    </row>
    <row r="1913" spans="1:2">
      <c r="A1913">
        <v>3198</v>
      </c>
      <c r="B1913">
        <v>721</v>
      </c>
    </row>
    <row r="1914" spans="1:2">
      <c r="A1914">
        <v>3199</v>
      </c>
      <c r="B1914">
        <v>1652</v>
      </c>
    </row>
    <row r="1915" spans="1:2">
      <c r="A1915">
        <v>3200</v>
      </c>
      <c r="B1915">
        <v>799</v>
      </c>
    </row>
    <row r="1916" spans="1:2">
      <c r="A1916">
        <v>3201</v>
      </c>
      <c r="B1916">
        <v>1365</v>
      </c>
    </row>
    <row r="1917" spans="1:2">
      <c r="A1917">
        <v>3202</v>
      </c>
      <c r="B1917">
        <v>559</v>
      </c>
    </row>
    <row r="1918" spans="1:2">
      <c r="A1918">
        <v>3203</v>
      </c>
      <c r="B1918">
        <v>992</v>
      </c>
    </row>
    <row r="1919" spans="1:2">
      <c r="A1919">
        <v>3204</v>
      </c>
      <c r="B1919">
        <v>1456</v>
      </c>
    </row>
    <row r="1920" spans="1:2">
      <c r="A1920">
        <v>3205</v>
      </c>
      <c r="B1920">
        <v>453</v>
      </c>
    </row>
    <row r="1921" spans="1:2">
      <c r="A1921">
        <v>3206</v>
      </c>
      <c r="B1921">
        <v>646</v>
      </c>
    </row>
    <row r="1922" spans="1:2">
      <c r="A1922">
        <v>3207</v>
      </c>
      <c r="B1922">
        <v>596</v>
      </c>
    </row>
    <row r="1923" spans="1:2">
      <c r="A1923">
        <v>3208</v>
      </c>
      <c r="B1923">
        <v>295</v>
      </c>
    </row>
    <row r="1924" spans="1:2">
      <c r="A1924">
        <v>3209</v>
      </c>
      <c r="B1924">
        <v>578</v>
      </c>
    </row>
    <row r="1925" spans="1:2">
      <c r="A1925">
        <v>3210</v>
      </c>
      <c r="B1925">
        <v>682</v>
      </c>
    </row>
    <row r="1926" spans="1:2">
      <c r="A1926">
        <v>3211</v>
      </c>
      <c r="B1926">
        <v>1966</v>
      </c>
    </row>
    <row r="1927" spans="1:2">
      <c r="A1927">
        <v>3212</v>
      </c>
      <c r="B1927">
        <v>1337</v>
      </c>
    </row>
    <row r="1928" spans="1:2">
      <c r="A1928">
        <v>3213</v>
      </c>
      <c r="B1928">
        <v>2314</v>
      </c>
    </row>
    <row r="1929" spans="1:2">
      <c r="A1929">
        <v>3214</v>
      </c>
      <c r="B1929">
        <v>1801</v>
      </c>
    </row>
    <row r="1930" spans="1:2">
      <c r="A1930">
        <v>3215</v>
      </c>
      <c r="B1930">
        <v>543</v>
      </c>
    </row>
    <row r="1931" spans="1:2">
      <c r="A1931">
        <v>3216</v>
      </c>
      <c r="B1931">
        <v>2963</v>
      </c>
    </row>
    <row r="1932" spans="1:2">
      <c r="A1932">
        <v>3217</v>
      </c>
      <c r="B1932">
        <v>550</v>
      </c>
    </row>
    <row r="1933" spans="1:2">
      <c r="A1933">
        <v>3218</v>
      </c>
      <c r="B1933">
        <v>1457</v>
      </c>
    </row>
    <row r="1934" spans="1:2">
      <c r="A1934">
        <v>3219</v>
      </c>
      <c r="B1934">
        <v>501</v>
      </c>
    </row>
    <row r="1935" spans="1:2">
      <c r="A1935">
        <v>3220</v>
      </c>
      <c r="B1935">
        <v>561</v>
      </c>
    </row>
    <row r="1936" spans="1:2">
      <c r="A1936">
        <v>3221</v>
      </c>
      <c r="B1936">
        <v>1332</v>
      </c>
    </row>
    <row r="1937" spans="1:2">
      <c r="A1937">
        <v>3222</v>
      </c>
      <c r="B1937">
        <v>1060</v>
      </c>
    </row>
    <row r="1938" spans="1:2">
      <c r="A1938">
        <v>3223</v>
      </c>
      <c r="B1938">
        <v>499</v>
      </c>
    </row>
    <row r="1939" spans="1:2">
      <c r="A1939">
        <v>3224</v>
      </c>
      <c r="B1939">
        <v>735</v>
      </c>
    </row>
    <row r="1940" spans="1:2">
      <c r="A1940">
        <v>3225</v>
      </c>
      <c r="B1940">
        <v>542</v>
      </c>
    </row>
    <row r="1941" spans="1:2">
      <c r="A1941">
        <v>3226</v>
      </c>
      <c r="B1941">
        <v>577</v>
      </c>
    </row>
    <row r="1942" spans="1:2">
      <c r="A1942">
        <v>3227</v>
      </c>
      <c r="B1942">
        <v>1383</v>
      </c>
    </row>
    <row r="1943" spans="1:2">
      <c r="A1943">
        <v>3228</v>
      </c>
      <c r="B1943">
        <v>363</v>
      </c>
    </row>
    <row r="1944" spans="1:2">
      <c r="A1944">
        <v>3229</v>
      </c>
      <c r="B1944">
        <v>701</v>
      </c>
    </row>
    <row r="1945" spans="1:2">
      <c r="A1945">
        <v>3230</v>
      </c>
      <c r="B1945">
        <v>534</v>
      </c>
    </row>
    <row r="1946" spans="1:2">
      <c r="A1946">
        <v>3231</v>
      </c>
      <c r="B1946">
        <v>287</v>
      </c>
    </row>
    <row r="1947" spans="1:2">
      <c r="A1947">
        <v>3232</v>
      </c>
      <c r="B1947">
        <v>715</v>
      </c>
    </row>
    <row r="1948" spans="1:2">
      <c r="A1948">
        <v>3233</v>
      </c>
      <c r="B1948">
        <v>1211</v>
      </c>
    </row>
    <row r="1949" spans="1:2">
      <c r="A1949">
        <v>3234</v>
      </c>
      <c r="B1949">
        <v>916</v>
      </c>
    </row>
    <row r="1950" spans="1:2">
      <c r="A1950">
        <v>3235</v>
      </c>
      <c r="B1950">
        <v>1244</v>
      </c>
    </row>
    <row r="1951" spans="1:2">
      <c r="A1951">
        <v>3236</v>
      </c>
      <c r="B1951">
        <v>1085</v>
      </c>
    </row>
    <row r="1952" spans="1:2">
      <c r="A1952">
        <v>3237</v>
      </c>
      <c r="B1952">
        <v>2107</v>
      </c>
    </row>
    <row r="1953" spans="1:2">
      <c r="A1953">
        <v>3238</v>
      </c>
      <c r="B1953">
        <v>1933</v>
      </c>
    </row>
    <row r="1954" spans="1:2">
      <c r="A1954">
        <v>3239</v>
      </c>
      <c r="B1954">
        <v>1229</v>
      </c>
    </row>
    <row r="1955" spans="1:2">
      <c r="A1955">
        <v>3240</v>
      </c>
      <c r="B1955">
        <v>2379</v>
      </c>
    </row>
    <row r="1956" spans="1:2">
      <c r="A1956">
        <v>3241</v>
      </c>
      <c r="B1956">
        <v>619</v>
      </c>
    </row>
    <row r="1957" spans="1:2">
      <c r="A1957">
        <v>3242</v>
      </c>
      <c r="B1957">
        <v>387</v>
      </c>
    </row>
    <row r="1958" spans="1:2">
      <c r="A1958">
        <v>3243</v>
      </c>
      <c r="B1958">
        <v>1168</v>
      </c>
    </row>
    <row r="1959" spans="1:2">
      <c r="A1959">
        <v>3244</v>
      </c>
      <c r="B1959">
        <v>196</v>
      </c>
    </row>
    <row r="1960" spans="1:2">
      <c r="A1960">
        <v>3245</v>
      </c>
      <c r="B1960">
        <v>339</v>
      </c>
    </row>
    <row r="1961" spans="1:2">
      <c r="A1961">
        <v>3246</v>
      </c>
      <c r="B1961">
        <v>473</v>
      </c>
    </row>
    <row r="1962" spans="1:2">
      <c r="A1962">
        <v>3247</v>
      </c>
      <c r="B1962">
        <v>511</v>
      </c>
    </row>
    <row r="1963" spans="1:2">
      <c r="A1963">
        <v>3248</v>
      </c>
      <c r="B1963">
        <v>189</v>
      </c>
    </row>
    <row r="1964" spans="1:2">
      <c r="A1964">
        <v>3249</v>
      </c>
      <c r="B1964">
        <v>453</v>
      </c>
    </row>
    <row r="1965" spans="1:2">
      <c r="A1965">
        <v>3250</v>
      </c>
      <c r="B1965">
        <v>211</v>
      </c>
    </row>
    <row r="1966" spans="1:2">
      <c r="A1966">
        <v>3251</v>
      </c>
      <c r="B1966">
        <v>453</v>
      </c>
    </row>
    <row r="1967" spans="1:2">
      <c r="A1967">
        <v>3252</v>
      </c>
      <c r="B1967">
        <v>684</v>
      </c>
    </row>
    <row r="1968" spans="1:2">
      <c r="A1968">
        <v>3253</v>
      </c>
      <c r="B1968">
        <v>410</v>
      </c>
    </row>
    <row r="1969" spans="1:2">
      <c r="A1969">
        <v>3254</v>
      </c>
      <c r="B1969">
        <v>915</v>
      </c>
    </row>
    <row r="1970" spans="1:2">
      <c r="A1970">
        <v>3255</v>
      </c>
      <c r="B1970">
        <v>379</v>
      </c>
    </row>
    <row r="1971" spans="1:2">
      <c r="A1971">
        <v>3256</v>
      </c>
      <c r="B1971">
        <v>317</v>
      </c>
    </row>
    <row r="1972" spans="1:2">
      <c r="A1972">
        <v>3257</v>
      </c>
      <c r="B1972">
        <v>1117</v>
      </c>
    </row>
    <row r="1973" spans="1:2">
      <c r="A1973">
        <v>3258</v>
      </c>
      <c r="B1973">
        <v>541</v>
      </c>
    </row>
    <row r="1974" spans="1:2">
      <c r="A1974">
        <v>3259</v>
      </c>
      <c r="B1974">
        <v>287</v>
      </c>
    </row>
    <row r="1975" spans="1:2">
      <c r="A1975">
        <v>3260</v>
      </c>
      <c r="B1975">
        <v>135</v>
      </c>
    </row>
    <row r="1976" spans="1:2">
      <c r="A1976">
        <v>3261</v>
      </c>
      <c r="B1976">
        <v>366</v>
      </c>
    </row>
    <row r="1977" spans="1:2">
      <c r="A1977">
        <v>3262</v>
      </c>
      <c r="B1977">
        <v>190</v>
      </c>
    </row>
    <row r="1978" spans="1:2">
      <c r="A1978">
        <v>3263</v>
      </c>
      <c r="B1978">
        <v>266</v>
      </c>
    </row>
    <row r="1979" spans="1:2">
      <c r="A1979">
        <v>3264</v>
      </c>
      <c r="B1979">
        <v>1330</v>
      </c>
    </row>
    <row r="1980" spans="1:2">
      <c r="A1980">
        <v>3265</v>
      </c>
      <c r="B1980">
        <v>267</v>
      </c>
    </row>
    <row r="1981" spans="1:2">
      <c r="A1981">
        <v>3266</v>
      </c>
      <c r="B1981">
        <v>324</v>
      </c>
    </row>
    <row r="1982" spans="1:2">
      <c r="A1982">
        <v>3267</v>
      </c>
      <c r="B1982">
        <v>164</v>
      </c>
    </row>
    <row r="1983" spans="1:2">
      <c r="A1983">
        <v>3268</v>
      </c>
      <c r="B1983">
        <v>329</v>
      </c>
    </row>
    <row r="1984" spans="1:2">
      <c r="A1984">
        <v>3269</v>
      </c>
      <c r="B1984">
        <v>265</v>
      </c>
    </row>
    <row r="1985" spans="1:2">
      <c r="A1985">
        <v>3270</v>
      </c>
      <c r="B1985">
        <v>1287</v>
      </c>
    </row>
    <row r="1986" spans="1:2">
      <c r="A1986">
        <v>3271</v>
      </c>
      <c r="B1986">
        <v>221</v>
      </c>
    </row>
    <row r="1987" spans="1:2">
      <c r="A1987">
        <v>3272</v>
      </c>
      <c r="B1987">
        <v>205</v>
      </c>
    </row>
    <row r="1988" spans="1:2">
      <c r="A1988">
        <v>3273</v>
      </c>
      <c r="B1988">
        <v>154</v>
      </c>
    </row>
    <row r="1989" spans="1:2">
      <c r="A1989">
        <v>3274</v>
      </c>
      <c r="B1989">
        <v>397</v>
      </c>
    </row>
    <row r="1990" spans="1:2">
      <c r="A1990">
        <v>3275</v>
      </c>
      <c r="B1990">
        <v>159</v>
      </c>
    </row>
    <row r="1991" spans="1:2">
      <c r="A1991">
        <v>3276</v>
      </c>
      <c r="B1991">
        <v>206</v>
      </c>
    </row>
    <row r="1992" spans="1:2">
      <c r="A1992">
        <v>3277</v>
      </c>
      <c r="B1992">
        <v>211</v>
      </c>
    </row>
    <row r="1993" spans="1:2">
      <c r="A1993">
        <v>3278</v>
      </c>
      <c r="B1993">
        <v>241</v>
      </c>
    </row>
    <row r="1994" spans="1:2">
      <c r="A1994">
        <v>3279</v>
      </c>
      <c r="B1994">
        <v>118</v>
      </c>
    </row>
    <row r="1995" spans="1:2">
      <c r="A1995">
        <v>3280</v>
      </c>
      <c r="B1995">
        <v>223</v>
      </c>
    </row>
    <row r="1996" spans="1:2">
      <c r="A1996">
        <v>3281</v>
      </c>
      <c r="B1996">
        <v>184</v>
      </c>
    </row>
    <row r="1997" spans="1:2">
      <c r="A1997">
        <v>3282</v>
      </c>
      <c r="B1997">
        <v>184</v>
      </c>
    </row>
    <row r="1998" spans="1:2">
      <c r="A1998">
        <v>3283</v>
      </c>
      <c r="B1998">
        <v>226</v>
      </c>
    </row>
    <row r="1999" spans="1:2">
      <c r="A1999">
        <v>3284</v>
      </c>
      <c r="B1999">
        <v>161</v>
      </c>
    </row>
    <row r="2000" spans="1:2">
      <c r="A2000">
        <v>3285</v>
      </c>
      <c r="B2000">
        <v>237</v>
      </c>
    </row>
    <row r="2001" spans="1:2">
      <c r="A2001">
        <v>3286</v>
      </c>
      <c r="B2001">
        <v>301</v>
      </c>
    </row>
    <row r="2002" spans="1:2">
      <c r="A2002">
        <v>3287</v>
      </c>
      <c r="B2002">
        <v>213</v>
      </c>
    </row>
    <row r="2003" spans="1:2">
      <c r="A2003">
        <v>3288</v>
      </c>
      <c r="B2003">
        <v>286</v>
      </c>
    </row>
    <row r="2004" spans="1:2">
      <c r="A2004">
        <v>3289</v>
      </c>
      <c r="B2004">
        <v>406</v>
      </c>
    </row>
    <row r="2005" spans="1:2">
      <c r="A2005">
        <v>3290</v>
      </c>
      <c r="B2005">
        <v>261</v>
      </c>
    </row>
    <row r="2006" spans="1:2">
      <c r="A2006">
        <v>3291</v>
      </c>
      <c r="B2006">
        <v>202</v>
      </c>
    </row>
    <row r="2007" spans="1:2">
      <c r="A2007">
        <v>3292</v>
      </c>
      <c r="B2007">
        <v>373</v>
      </c>
    </row>
    <row r="2008" spans="1:2">
      <c r="A2008">
        <v>3293</v>
      </c>
      <c r="B2008">
        <v>1085</v>
      </c>
    </row>
    <row r="2009" spans="1:2">
      <c r="A2009">
        <v>3294</v>
      </c>
      <c r="B2009">
        <v>549</v>
      </c>
    </row>
    <row r="2010" spans="1:2">
      <c r="A2010">
        <v>3295</v>
      </c>
      <c r="B2010">
        <v>216</v>
      </c>
    </row>
    <row r="2011" spans="1:2">
      <c r="A2011">
        <v>3298</v>
      </c>
      <c r="B2011">
        <v>420</v>
      </c>
    </row>
    <row r="2012" spans="1:2">
      <c r="A2012">
        <v>3299</v>
      </c>
      <c r="B2012">
        <v>771</v>
      </c>
    </row>
    <row r="2013" spans="1:2">
      <c r="A2013">
        <v>3300</v>
      </c>
      <c r="B2013">
        <v>673</v>
      </c>
    </row>
    <row r="2014" spans="1:2">
      <c r="A2014">
        <v>3301</v>
      </c>
      <c r="B2014">
        <v>117</v>
      </c>
    </row>
    <row r="2015" spans="1:2">
      <c r="A2015">
        <v>3302</v>
      </c>
      <c r="B2015">
        <v>532</v>
      </c>
    </row>
    <row r="2016" spans="1:2">
      <c r="A2016">
        <v>3303</v>
      </c>
      <c r="B2016">
        <v>661</v>
      </c>
    </row>
    <row r="2017" spans="1:2">
      <c r="A2017">
        <v>3304</v>
      </c>
      <c r="B2017">
        <v>260</v>
      </c>
    </row>
    <row r="2018" spans="1:2">
      <c r="A2018">
        <v>3305</v>
      </c>
      <c r="B2018">
        <v>156</v>
      </c>
    </row>
    <row r="2019" spans="1:2">
      <c r="A2019">
        <v>3306</v>
      </c>
      <c r="B2019">
        <v>584</v>
      </c>
    </row>
    <row r="2020" spans="1:2">
      <c r="A2020">
        <v>3307</v>
      </c>
      <c r="B2020">
        <v>231</v>
      </c>
    </row>
    <row r="2021" spans="1:2">
      <c r="A2021">
        <v>3308</v>
      </c>
      <c r="B2021">
        <v>727</v>
      </c>
    </row>
    <row r="2022" spans="1:2">
      <c r="A2022">
        <v>3309</v>
      </c>
      <c r="B2022">
        <v>781</v>
      </c>
    </row>
    <row r="2023" spans="1:2">
      <c r="A2023">
        <v>3310</v>
      </c>
      <c r="B2023">
        <v>850</v>
      </c>
    </row>
    <row r="2024" spans="1:2">
      <c r="A2024">
        <v>3311</v>
      </c>
      <c r="B2024">
        <v>935</v>
      </c>
    </row>
    <row r="2025" spans="1:2">
      <c r="A2025">
        <v>3312</v>
      </c>
      <c r="B2025">
        <v>655</v>
      </c>
    </row>
    <row r="2026" spans="1:2">
      <c r="A2026">
        <v>3313</v>
      </c>
      <c r="B2026">
        <v>806</v>
      </c>
    </row>
    <row r="2027" spans="1:2">
      <c r="A2027">
        <v>3314</v>
      </c>
      <c r="B2027">
        <v>1254</v>
      </c>
    </row>
    <row r="2028" spans="1:2">
      <c r="A2028">
        <v>3315</v>
      </c>
      <c r="B2028">
        <v>622</v>
      </c>
    </row>
    <row r="2029" spans="1:2">
      <c r="A2029">
        <v>3316</v>
      </c>
      <c r="B2029">
        <v>496</v>
      </c>
    </row>
    <row r="2030" spans="1:2">
      <c r="A2030">
        <v>3317</v>
      </c>
      <c r="B2030">
        <v>380</v>
      </c>
    </row>
    <row r="2031" spans="1:2">
      <c r="A2031">
        <v>3318</v>
      </c>
      <c r="B2031">
        <v>489</v>
      </c>
    </row>
    <row r="2032" spans="1:2">
      <c r="A2032">
        <v>3319</v>
      </c>
      <c r="B2032">
        <v>478</v>
      </c>
    </row>
    <row r="2033" spans="1:2">
      <c r="A2033">
        <v>3320</v>
      </c>
      <c r="B2033">
        <v>360</v>
      </c>
    </row>
    <row r="2034" spans="1:2">
      <c r="A2034">
        <v>3321</v>
      </c>
      <c r="B2034">
        <v>473</v>
      </c>
    </row>
    <row r="2035" spans="1:2">
      <c r="A2035">
        <v>3322</v>
      </c>
      <c r="B2035">
        <v>471</v>
      </c>
    </row>
    <row r="2036" spans="1:2">
      <c r="A2036">
        <v>3323</v>
      </c>
      <c r="B2036">
        <v>179</v>
      </c>
    </row>
    <row r="2037" spans="1:2">
      <c r="A2037">
        <v>3324</v>
      </c>
      <c r="B2037">
        <v>203</v>
      </c>
    </row>
    <row r="2038" spans="1:2">
      <c r="A2038">
        <v>3325</v>
      </c>
      <c r="B2038">
        <v>173</v>
      </c>
    </row>
    <row r="2039" spans="1:2">
      <c r="A2039">
        <v>3326</v>
      </c>
      <c r="B2039">
        <v>404</v>
      </c>
    </row>
    <row r="2040" spans="1:2">
      <c r="A2040">
        <v>3327</v>
      </c>
      <c r="B2040">
        <v>453</v>
      </c>
    </row>
    <row r="2041" spans="1:2">
      <c r="A2041">
        <v>3328</v>
      </c>
      <c r="B2041">
        <v>220</v>
      </c>
    </row>
    <row r="2042" spans="1:2">
      <c r="A2042">
        <v>3329</v>
      </c>
      <c r="B2042">
        <v>159</v>
      </c>
    </row>
    <row r="2043" spans="1:2">
      <c r="A2043">
        <v>3330</v>
      </c>
      <c r="B2043">
        <v>167</v>
      </c>
    </row>
    <row r="2044" spans="1:2">
      <c r="A2044">
        <v>3331</v>
      </c>
      <c r="B2044">
        <v>503</v>
      </c>
    </row>
    <row r="2045" spans="1:2">
      <c r="A2045">
        <v>3332</v>
      </c>
      <c r="B2045">
        <v>443</v>
      </c>
    </row>
    <row r="2046" spans="1:2">
      <c r="A2046">
        <v>3333</v>
      </c>
      <c r="B2046">
        <v>440</v>
      </c>
    </row>
    <row r="2047" spans="1:2">
      <c r="A2047">
        <v>3334</v>
      </c>
      <c r="B2047">
        <v>180</v>
      </c>
    </row>
    <row r="2048" spans="1:2">
      <c r="A2048">
        <v>3335</v>
      </c>
      <c r="B2048">
        <v>177</v>
      </c>
    </row>
    <row r="2049" spans="1:2">
      <c r="A2049">
        <v>3336</v>
      </c>
      <c r="B2049">
        <v>203</v>
      </c>
    </row>
    <row r="2050" spans="1:2">
      <c r="A2050">
        <v>3337</v>
      </c>
      <c r="B2050">
        <v>202</v>
      </c>
    </row>
    <row r="2051" spans="1:2">
      <c r="A2051">
        <v>3338</v>
      </c>
      <c r="B2051">
        <v>175</v>
      </c>
    </row>
    <row r="2052" spans="1:2">
      <c r="A2052">
        <v>3339</v>
      </c>
      <c r="B2052">
        <v>219</v>
      </c>
    </row>
    <row r="2053" spans="1:2">
      <c r="A2053">
        <v>3340</v>
      </c>
      <c r="B2053">
        <v>176</v>
      </c>
    </row>
    <row r="2054" spans="1:2">
      <c r="A2054">
        <v>3341</v>
      </c>
      <c r="B2054">
        <v>202</v>
      </c>
    </row>
    <row r="2055" spans="1:2">
      <c r="A2055">
        <v>3342</v>
      </c>
      <c r="B2055">
        <v>214</v>
      </c>
    </row>
    <row r="2056" spans="1:2">
      <c r="A2056">
        <v>3343</v>
      </c>
      <c r="B2056">
        <v>147</v>
      </c>
    </row>
    <row r="2057" spans="1:2">
      <c r="A2057">
        <v>3344</v>
      </c>
      <c r="B2057">
        <v>260</v>
      </c>
    </row>
    <row r="2058" spans="1:2">
      <c r="A2058">
        <v>3345</v>
      </c>
      <c r="B2058">
        <v>178</v>
      </c>
    </row>
    <row r="2059" spans="1:2">
      <c r="A2059">
        <v>3346</v>
      </c>
      <c r="B2059">
        <v>161</v>
      </c>
    </row>
    <row r="2060" spans="1:2">
      <c r="A2060">
        <v>3347</v>
      </c>
      <c r="B2060">
        <v>170</v>
      </c>
    </row>
    <row r="2061" spans="1:2">
      <c r="A2061">
        <v>3348</v>
      </c>
      <c r="B2061">
        <v>91</v>
      </c>
    </row>
    <row r="2062" spans="1:2">
      <c r="A2062">
        <v>3349</v>
      </c>
      <c r="B2062">
        <v>158</v>
      </c>
    </row>
    <row r="2063" spans="1:2">
      <c r="A2063">
        <v>3350</v>
      </c>
      <c r="B2063">
        <v>197</v>
      </c>
    </row>
    <row r="2064" spans="1:2">
      <c r="A2064">
        <v>3351</v>
      </c>
      <c r="B2064">
        <v>178</v>
      </c>
    </row>
    <row r="2065" spans="1:2">
      <c r="A2065">
        <v>3352</v>
      </c>
      <c r="B2065">
        <v>199</v>
      </c>
    </row>
    <row r="2066" spans="1:2">
      <c r="A2066">
        <v>3353</v>
      </c>
      <c r="B2066">
        <v>839</v>
      </c>
    </row>
    <row r="2067" spans="1:2">
      <c r="A2067">
        <v>3354</v>
      </c>
      <c r="B2067">
        <v>182</v>
      </c>
    </row>
    <row r="2068" spans="1:2">
      <c r="A2068">
        <v>3355</v>
      </c>
      <c r="B2068">
        <v>660</v>
      </c>
    </row>
    <row r="2069" spans="1:2">
      <c r="A2069">
        <v>3356</v>
      </c>
      <c r="B2069">
        <v>595</v>
      </c>
    </row>
    <row r="2070" spans="1:2">
      <c r="A2070">
        <v>3357</v>
      </c>
      <c r="B2070">
        <v>736</v>
      </c>
    </row>
    <row r="2071" spans="1:2">
      <c r="A2071">
        <v>3358</v>
      </c>
      <c r="B2071">
        <v>731</v>
      </c>
    </row>
    <row r="2072" spans="1:2">
      <c r="A2072">
        <v>3359</v>
      </c>
      <c r="B2072">
        <v>830</v>
      </c>
    </row>
    <row r="2073" spans="1:2">
      <c r="A2073">
        <v>3360</v>
      </c>
      <c r="B2073">
        <v>727</v>
      </c>
    </row>
    <row r="2074" spans="1:2">
      <c r="A2074">
        <v>3361</v>
      </c>
      <c r="B2074">
        <v>537</v>
      </c>
    </row>
    <row r="2075" spans="1:2">
      <c r="A2075">
        <v>3362</v>
      </c>
      <c r="B2075">
        <v>796</v>
      </c>
    </row>
    <row r="2076" spans="1:2">
      <c r="A2076">
        <v>3363</v>
      </c>
      <c r="B2076">
        <v>805</v>
      </c>
    </row>
    <row r="2077" spans="1:2">
      <c r="A2077">
        <v>3364</v>
      </c>
      <c r="B2077">
        <v>588</v>
      </c>
    </row>
    <row r="2078" spans="1:2">
      <c r="A2078">
        <v>3365</v>
      </c>
      <c r="B2078">
        <v>716</v>
      </c>
    </row>
    <row r="2079" spans="1:2">
      <c r="A2079">
        <v>3366</v>
      </c>
      <c r="B2079">
        <v>614</v>
      </c>
    </row>
    <row r="2080" spans="1:2">
      <c r="A2080">
        <v>3367</v>
      </c>
      <c r="B2080">
        <v>181</v>
      </c>
    </row>
    <row r="2081" spans="1:2">
      <c r="A2081">
        <v>3368</v>
      </c>
      <c r="B2081">
        <v>2089</v>
      </c>
    </row>
    <row r="2082" spans="1:2">
      <c r="A2082">
        <v>3369</v>
      </c>
      <c r="B2082">
        <v>1333</v>
      </c>
    </row>
    <row r="2083" spans="1:2">
      <c r="A2083">
        <v>3370</v>
      </c>
      <c r="B2083">
        <v>3742</v>
      </c>
    </row>
    <row r="2084" spans="1:2">
      <c r="A2084">
        <v>3371</v>
      </c>
      <c r="B2084">
        <v>2370</v>
      </c>
    </row>
    <row r="2085" spans="1:2">
      <c r="A2085">
        <v>3372</v>
      </c>
      <c r="B2085">
        <v>670</v>
      </c>
    </row>
    <row r="2086" spans="1:2">
      <c r="A2086">
        <v>3373</v>
      </c>
      <c r="B2086">
        <v>5863</v>
      </c>
    </row>
    <row r="2087" spans="1:2">
      <c r="A2087">
        <v>3374</v>
      </c>
      <c r="B2087">
        <v>3363</v>
      </c>
    </row>
    <row r="2088" spans="1:2">
      <c r="A2088">
        <v>3375</v>
      </c>
      <c r="B2088">
        <v>3608</v>
      </c>
    </row>
    <row r="2089" spans="1:2">
      <c r="A2089">
        <v>3376</v>
      </c>
      <c r="B2089">
        <v>849</v>
      </c>
    </row>
    <row r="2090" spans="1:2">
      <c r="A2090">
        <v>3377</v>
      </c>
      <c r="B2090">
        <v>1901</v>
      </c>
    </row>
    <row r="2091" spans="1:2">
      <c r="A2091">
        <v>3378</v>
      </c>
      <c r="B2091">
        <v>356</v>
      </c>
    </row>
    <row r="2092" spans="1:2">
      <c r="A2092">
        <v>3379</v>
      </c>
      <c r="B2092">
        <v>890</v>
      </c>
    </row>
    <row r="2093" spans="1:2">
      <c r="A2093">
        <v>3380</v>
      </c>
      <c r="B2093">
        <v>4216</v>
      </c>
    </row>
    <row r="2094" spans="1:2">
      <c r="A2094">
        <v>3381</v>
      </c>
      <c r="B2094">
        <v>5324</v>
      </c>
    </row>
    <row r="2095" spans="1:2">
      <c r="A2095">
        <v>3382</v>
      </c>
      <c r="B2095">
        <v>1604</v>
      </c>
    </row>
    <row r="2096" spans="1:2">
      <c r="A2096">
        <v>3383</v>
      </c>
      <c r="B2096">
        <v>2340</v>
      </c>
    </row>
    <row r="2097" spans="1:2">
      <c r="A2097">
        <v>3384</v>
      </c>
      <c r="B2097">
        <v>2452</v>
      </c>
    </row>
    <row r="2098" spans="1:2">
      <c r="A2098">
        <v>3385</v>
      </c>
      <c r="B2098">
        <v>4910</v>
      </c>
    </row>
    <row r="2099" spans="1:2">
      <c r="A2099">
        <v>3386</v>
      </c>
      <c r="B2099">
        <v>701</v>
      </c>
    </row>
    <row r="2100" spans="1:2">
      <c r="A2100">
        <v>3387</v>
      </c>
      <c r="B2100">
        <v>366</v>
      </c>
    </row>
    <row r="2101" spans="1:2">
      <c r="A2101">
        <v>3388</v>
      </c>
      <c r="B2101">
        <v>1200</v>
      </c>
    </row>
    <row r="2102" spans="1:2">
      <c r="A2102">
        <v>3389</v>
      </c>
      <c r="B2102">
        <v>239</v>
      </c>
    </row>
    <row r="2103" spans="1:2">
      <c r="A2103">
        <v>3390</v>
      </c>
      <c r="B2103">
        <v>239</v>
      </c>
    </row>
    <row r="2104" spans="1:2">
      <c r="A2104">
        <v>3391</v>
      </c>
      <c r="B2104">
        <v>169</v>
      </c>
    </row>
    <row r="2105" spans="1:2">
      <c r="A2105">
        <v>3392</v>
      </c>
      <c r="B2105">
        <v>199</v>
      </c>
    </row>
    <row r="2106" spans="1:2">
      <c r="A2106">
        <v>3393</v>
      </c>
      <c r="B2106">
        <v>204</v>
      </c>
    </row>
    <row r="2107" spans="1:2">
      <c r="A2107">
        <v>3394</v>
      </c>
      <c r="B2107">
        <v>196</v>
      </c>
    </row>
    <row r="2108" spans="1:2">
      <c r="A2108">
        <v>3395</v>
      </c>
      <c r="B2108">
        <v>488</v>
      </c>
    </row>
    <row r="2109" spans="1:2">
      <c r="A2109">
        <v>3396</v>
      </c>
      <c r="B2109">
        <v>199</v>
      </c>
    </row>
    <row r="2110" spans="1:2">
      <c r="A2110">
        <v>3397</v>
      </c>
      <c r="B2110">
        <v>174</v>
      </c>
    </row>
    <row r="2111" spans="1:2">
      <c r="A2111">
        <v>3398</v>
      </c>
      <c r="B2111">
        <v>158</v>
      </c>
    </row>
    <row r="2112" spans="1:2">
      <c r="A2112">
        <v>3399</v>
      </c>
      <c r="B2112">
        <v>239</v>
      </c>
    </row>
    <row r="2113" spans="1:2">
      <c r="A2113">
        <v>3400</v>
      </c>
      <c r="B2113">
        <v>60</v>
      </c>
    </row>
    <row r="2114" spans="1:2">
      <c r="A2114">
        <v>3401</v>
      </c>
      <c r="B2114">
        <v>217</v>
      </c>
    </row>
    <row r="2115" spans="1:2">
      <c r="A2115">
        <v>3402</v>
      </c>
      <c r="B2115">
        <v>131</v>
      </c>
    </row>
    <row r="2116" spans="1:2">
      <c r="A2116">
        <v>3403</v>
      </c>
      <c r="B2116">
        <v>156</v>
      </c>
    </row>
    <row r="2117" spans="1:2">
      <c r="A2117">
        <v>3404</v>
      </c>
      <c r="B2117">
        <v>212</v>
      </c>
    </row>
    <row r="2118" spans="1:2">
      <c r="A2118">
        <v>3405</v>
      </c>
      <c r="B2118">
        <v>112</v>
      </c>
    </row>
    <row r="2119" spans="1:2">
      <c r="A2119">
        <v>3406</v>
      </c>
      <c r="B2119">
        <v>166</v>
      </c>
    </row>
    <row r="2120" spans="1:2">
      <c r="A2120">
        <v>3407</v>
      </c>
      <c r="B2120">
        <v>191</v>
      </c>
    </row>
    <row r="2121" spans="1:2">
      <c r="A2121">
        <v>3408</v>
      </c>
      <c r="B2121">
        <v>148</v>
      </c>
    </row>
    <row r="2122" spans="1:2">
      <c r="A2122">
        <v>3409</v>
      </c>
      <c r="B2122">
        <v>181</v>
      </c>
    </row>
    <row r="2123" spans="1:2">
      <c r="A2123">
        <v>3410</v>
      </c>
      <c r="B2123">
        <v>169</v>
      </c>
    </row>
    <row r="2124" spans="1:2">
      <c r="A2124">
        <v>3411</v>
      </c>
      <c r="B2124">
        <v>177</v>
      </c>
    </row>
    <row r="2125" spans="1:2">
      <c r="A2125">
        <v>3412</v>
      </c>
      <c r="B2125">
        <v>216</v>
      </c>
    </row>
    <row r="2126" spans="1:2">
      <c r="A2126">
        <v>3413</v>
      </c>
      <c r="B2126">
        <v>168</v>
      </c>
    </row>
    <row r="2127" spans="1:2">
      <c r="A2127">
        <v>3414</v>
      </c>
      <c r="B2127">
        <v>222</v>
      </c>
    </row>
    <row r="2128" spans="1:2">
      <c r="A2128">
        <v>3415</v>
      </c>
      <c r="B2128">
        <v>168</v>
      </c>
    </row>
    <row r="2129" spans="1:2">
      <c r="A2129">
        <v>3416</v>
      </c>
      <c r="B2129">
        <v>215</v>
      </c>
    </row>
    <row r="2130" spans="1:2">
      <c r="A2130">
        <v>3417</v>
      </c>
      <c r="B2130">
        <v>219</v>
      </c>
    </row>
    <row r="2131" spans="1:2">
      <c r="A2131">
        <v>3418</v>
      </c>
      <c r="B2131">
        <v>176</v>
      </c>
    </row>
    <row r="2132" spans="1:2">
      <c r="A2132">
        <v>3418</v>
      </c>
      <c r="B2132">
        <v>239</v>
      </c>
    </row>
    <row r="2133" spans="1:2">
      <c r="A2133">
        <v>3420</v>
      </c>
      <c r="B2133">
        <v>236</v>
      </c>
    </row>
    <row r="2134" spans="1:2">
      <c r="A2134">
        <v>3421</v>
      </c>
      <c r="B2134">
        <v>198</v>
      </c>
    </row>
    <row r="2135" spans="1:2">
      <c r="A2135">
        <v>3422</v>
      </c>
      <c r="B2135">
        <v>169</v>
      </c>
    </row>
    <row r="2136" spans="1:2">
      <c r="A2136">
        <v>3423</v>
      </c>
      <c r="B2136">
        <v>170</v>
      </c>
    </row>
    <row r="2137" spans="1:2">
      <c r="A2137">
        <v>3424</v>
      </c>
      <c r="B2137">
        <v>188</v>
      </c>
    </row>
    <row r="2138" spans="1:2">
      <c r="A2138">
        <v>3425</v>
      </c>
      <c r="B2138">
        <v>174</v>
      </c>
    </row>
    <row r="2139" spans="1:2">
      <c r="A2139">
        <v>3426</v>
      </c>
      <c r="B2139">
        <v>185</v>
      </c>
    </row>
    <row r="2140" spans="1:2">
      <c r="A2140">
        <v>3427</v>
      </c>
      <c r="B2140">
        <v>286</v>
      </c>
    </row>
    <row r="2141" spans="1:2">
      <c r="A2141">
        <v>3428</v>
      </c>
      <c r="B2141">
        <v>218</v>
      </c>
    </row>
    <row r="2142" spans="1:2">
      <c r="A2142">
        <v>3429</v>
      </c>
      <c r="B2142">
        <v>167</v>
      </c>
    </row>
    <row r="2143" spans="1:2">
      <c r="A2143">
        <v>3430</v>
      </c>
      <c r="B2143">
        <v>180</v>
      </c>
    </row>
    <row r="2144" spans="1:2">
      <c r="A2144">
        <v>3431</v>
      </c>
      <c r="B2144">
        <v>562</v>
      </c>
    </row>
    <row r="2145" spans="1:2">
      <c r="A2145">
        <v>3432</v>
      </c>
      <c r="B2145">
        <v>643</v>
      </c>
    </row>
    <row r="2146" spans="1:2">
      <c r="A2146">
        <v>3433</v>
      </c>
      <c r="B2146">
        <v>617</v>
      </c>
    </row>
    <row r="2147" spans="1:2">
      <c r="A2147">
        <v>3434</v>
      </c>
      <c r="B2147">
        <v>537</v>
      </c>
    </row>
    <row r="2148" spans="1:2">
      <c r="A2148">
        <v>3435</v>
      </c>
      <c r="B2148">
        <v>702</v>
      </c>
    </row>
    <row r="2149" spans="1:2">
      <c r="A2149">
        <v>3436</v>
      </c>
      <c r="B2149">
        <v>668</v>
      </c>
    </row>
    <row r="2150" spans="1:2">
      <c r="A2150">
        <v>3437</v>
      </c>
      <c r="B2150">
        <v>699</v>
      </c>
    </row>
    <row r="2151" spans="1:2">
      <c r="A2151">
        <v>3438</v>
      </c>
      <c r="B2151">
        <v>247</v>
      </c>
    </row>
    <row r="2152" spans="1:2">
      <c r="A2152">
        <v>3439</v>
      </c>
      <c r="B2152">
        <v>400</v>
      </c>
    </row>
    <row r="2153" spans="1:2">
      <c r="A2153">
        <v>3440</v>
      </c>
      <c r="B2153">
        <v>740</v>
      </c>
    </row>
    <row r="2154" spans="1:2">
      <c r="A2154">
        <v>3441</v>
      </c>
      <c r="B2154">
        <v>808</v>
      </c>
    </row>
    <row r="2155" spans="1:2">
      <c r="A2155">
        <v>3442</v>
      </c>
      <c r="B2155">
        <v>209</v>
      </c>
    </row>
    <row r="2156" spans="1:2">
      <c r="A2156">
        <v>3443</v>
      </c>
      <c r="B2156">
        <v>229</v>
      </c>
    </row>
    <row r="2157" spans="1:2">
      <c r="A2157">
        <v>3444</v>
      </c>
      <c r="B2157">
        <v>181</v>
      </c>
    </row>
    <row r="2158" spans="1:2">
      <c r="A2158">
        <v>3445</v>
      </c>
      <c r="B2158">
        <v>185</v>
      </c>
    </row>
    <row r="2159" spans="1:2">
      <c r="A2159">
        <v>3446</v>
      </c>
      <c r="B2159">
        <v>189</v>
      </c>
    </row>
    <row r="2160" spans="1:2">
      <c r="A2160">
        <v>3447</v>
      </c>
      <c r="B2160">
        <v>209</v>
      </c>
    </row>
    <row r="2161" spans="1:2">
      <c r="A2161">
        <v>3448</v>
      </c>
      <c r="B2161">
        <v>195</v>
      </c>
    </row>
    <row r="2162" spans="1:2">
      <c r="A2162">
        <v>3449</v>
      </c>
      <c r="B2162">
        <v>224</v>
      </c>
    </row>
    <row r="2163" spans="1:2">
      <c r="A2163">
        <v>3450</v>
      </c>
      <c r="B2163">
        <v>193</v>
      </c>
    </row>
    <row r="2164" spans="1:2">
      <c r="A2164">
        <v>3451</v>
      </c>
      <c r="B2164">
        <v>172</v>
      </c>
    </row>
    <row r="2165" spans="1:2">
      <c r="A2165">
        <v>3452</v>
      </c>
      <c r="B2165">
        <v>197</v>
      </c>
    </row>
    <row r="2166" spans="1:2">
      <c r="A2166">
        <v>3453</v>
      </c>
      <c r="B2166">
        <v>149</v>
      </c>
    </row>
    <row r="2167" spans="1:2">
      <c r="A2167">
        <v>3454</v>
      </c>
      <c r="B2167">
        <v>209</v>
      </c>
    </row>
    <row r="2168" spans="1:2">
      <c r="A2168">
        <v>3455</v>
      </c>
      <c r="B2168">
        <v>78</v>
      </c>
    </row>
    <row r="2169" spans="1:2">
      <c r="A2169">
        <v>3456</v>
      </c>
      <c r="B2169">
        <v>234</v>
      </c>
    </row>
    <row r="2170" spans="1:2">
      <c r="A2170">
        <v>3457</v>
      </c>
      <c r="B2170">
        <v>209</v>
      </c>
    </row>
    <row r="2171" spans="1:2">
      <c r="A2171">
        <v>3458</v>
      </c>
      <c r="B2171">
        <v>346</v>
      </c>
    </row>
    <row r="2172" spans="1:2">
      <c r="A2172">
        <v>3459</v>
      </c>
      <c r="B2172">
        <v>529</v>
      </c>
    </row>
    <row r="2173" spans="1:2">
      <c r="A2173">
        <v>3460</v>
      </c>
      <c r="B2173">
        <v>479</v>
      </c>
    </row>
    <row r="2174" spans="1:2">
      <c r="A2174">
        <v>3461</v>
      </c>
      <c r="B2174">
        <v>121</v>
      </c>
    </row>
    <row r="2175" spans="1:2">
      <c r="A2175">
        <v>3462</v>
      </c>
      <c r="B2175">
        <v>417</v>
      </c>
    </row>
    <row r="2176" spans="1:2">
      <c r="A2176">
        <v>3463</v>
      </c>
      <c r="B2176">
        <v>550</v>
      </c>
    </row>
    <row r="2177" spans="1:2">
      <c r="A2177">
        <v>3464</v>
      </c>
      <c r="B2177">
        <v>501</v>
      </c>
    </row>
    <row r="2178" spans="1:2">
      <c r="A2178">
        <v>3465</v>
      </c>
      <c r="B2178">
        <v>258</v>
      </c>
    </row>
    <row r="2179" spans="1:2">
      <c r="A2179">
        <v>3466</v>
      </c>
      <c r="B2179">
        <v>187</v>
      </c>
    </row>
    <row r="2180" spans="1:2">
      <c r="A2180">
        <v>3467</v>
      </c>
      <c r="B2180">
        <v>265</v>
      </c>
    </row>
    <row r="2181" spans="1:2">
      <c r="A2181">
        <v>3468</v>
      </c>
      <c r="B2181">
        <v>355</v>
      </c>
    </row>
    <row r="2182" spans="1:2">
      <c r="A2182">
        <v>3469</v>
      </c>
      <c r="B2182">
        <v>661</v>
      </c>
    </row>
    <row r="2183" spans="1:2">
      <c r="A2183">
        <v>3470</v>
      </c>
      <c r="B2183">
        <v>496</v>
      </c>
    </row>
    <row r="2184" spans="1:2">
      <c r="A2184">
        <v>3471</v>
      </c>
      <c r="B2184">
        <v>952</v>
      </c>
    </row>
    <row r="2185" spans="1:2">
      <c r="A2185">
        <v>3472</v>
      </c>
      <c r="B2185">
        <v>647</v>
      </c>
    </row>
    <row r="2186" spans="1:2">
      <c r="A2186">
        <v>3473</v>
      </c>
      <c r="B2186">
        <v>844</v>
      </c>
    </row>
    <row r="2187" spans="1:2">
      <c r="A2187">
        <v>3474</v>
      </c>
      <c r="B2187">
        <v>523</v>
      </c>
    </row>
    <row r="2188" spans="1:2">
      <c r="A2188">
        <v>3475</v>
      </c>
      <c r="B2188">
        <v>722</v>
      </c>
    </row>
    <row r="2189" spans="1:2">
      <c r="A2189">
        <v>3476</v>
      </c>
      <c r="B2189">
        <v>1227</v>
      </c>
    </row>
    <row r="2190" spans="1:2">
      <c r="A2190">
        <v>3477</v>
      </c>
      <c r="B2190">
        <v>567</v>
      </c>
    </row>
    <row r="2191" spans="1:2">
      <c r="A2191">
        <v>3478</v>
      </c>
      <c r="B2191">
        <v>918</v>
      </c>
    </row>
    <row r="2192" spans="1:2">
      <c r="A2192">
        <v>3479</v>
      </c>
      <c r="B2192">
        <v>741</v>
      </c>
    </row>
    <row r="2193" spans="1:2">
      <c r="A2193">
        <v>3480</v>
      </c>
      <c r="B2193">
        <v>665</v>
      </c>
    </row>
    <row r="2194" spans="1:2">
      <c r="A2194">
        <v>3481</v>
      </c>
      <c r="B2194">
        <v>858</v>
      </c>
    </row>
    <row r="2195" spans="1:2">
      <c r="A2195">
        <v>3482</v>
      </c>
      <c r="B2195">
        <v>723</v>
      </c>
    </row>
    <row r="2196" spans="1:2">
      <c r="A2196">
        <v>3483</v>
      </c>
      <c r="B2196">
        <v>876</v>
      </c>
    </row>
    <row r="2197" spans="1:2">
      <c r="A2197">
        <v>3484</v>
      </c>
      <c r="B2197">
        <v>564</v>
      </c>
    </row>
    <row r="2198" spans="1:2">
      <c r="A2198">
        <v>3485</v>
      </c>
      <c r="B2198">
        <v>849</v>
      </c>
    </row>
    <row r="2199" spans="1:2">
      <c r="A2199">
        <v>3486</v>
      </c>
      <c r="B2199">
        <v>701</v>
      </c>
    </row>
    <row r="2200" spans="1:2">
      <c r="A2200">
        <v>3487</v>
      </c>
      <c r="B2200">
        <v>603</v>
      </c>
    </row>
    <row r="2201" spans="1:2">
      <c r="A2201">
        <v>3488</v>
      </c>
      <c r="B2201">
        <v>870</v>
      </c>
    </row>
    <row r="2202" spans="1:2">
      <c r="A2202">
        <v>3489</v>
      </c>
      <c r="B2202">
        <v>640</v>
      </c>
    </row>
    <row r="2203" spans="1:2">
      <c r="A2203">
        <v>3490</v>
      </c>
      <c r="B2203">
        <v>1102</v>
      </c>
    </row>
    <row r="2204" spans="1:2">
      <c r="A2204">
        <v>3491</v>
      </c>
      <c r="B2204">
        <v>426</v>
      </c>
    </row>
    <row r="2205" spans="1:2">
      <c r="A2205">
        <v>3492</v>
      </c>
      <c r="B2205">
        <v>435</v>
      </c>
    </row>
    <row r="2206" spans="1:2">
      <c r="A2206">
        <v>3493</v>
      </c>
      <c r="B2206">
        <v>1993</v>
      </c>
    </row>
    <row r="2207" spans="1:2">
      <c r="A2207">
        <v>3494</v>
      </c>
      <c r="B2207">
        <v>349</v>
      </c>
    </row>
    <row r="2208" spans="1:2">
      <c r="A2208">
        <v>3495</v>
      </c>
      <c r="B2208">
        <v>312</v>
      </c>
    </row>
    <row r="2209" spans="1:2">
      <c r="A2209">
        <v>3496</v>
      </c>
      <c r="B2209">
        <v>1054</v>
      </c>
    </row>
    <row r="2210" spans="1:2">
      <c r="A2210">
        <v>3497</v>
      </c>
      <c r="B2210">
        <v>309</v>
      </c>
    </row>
    <row r="2211" spans="1:2">
      <c r="A2211">
        <v>3498</v>
      </c>
      <c r="B2211">
        <v>1542</v>
      </c>
    </row>
    <row r="2212" spans="1:2">
      <c r="A2212">
        <v>3499</v>
      </c>
      <c r="B2212">
        <v>1668</v>
      </c>
    </row>
    <row r="2213" spans="1:2">
      <c r="A2213">
        <v>3500</v>
      </c>
      <c r="B2213">
        <v>871</v>
      </c>
    </row>
    <row r="2214" spans="1:2">
      <c r="A2214">
        <v>3501</v>
      </c>
      <c r="B2214">
        <v>1253</v>
      </c>
    </row>
    <row r="2215" spans="1:2">
      <c r="A2215">
        <v>3502</v>
      </c>
      <c r="B2215">
        <v>825</v>
      </c>
    </row>
    <row r="2216" spans="1:2">
      <c r="A2216">
        <v>3503</v>
      </c>
      <c r="B2216">
        <v>422</v>
      </c>
    </row>
    <row r="2217" spans="1:2">
      <c r="A2217">
        <v>3504</v>
      </c>
      <c r="B2217">
        <v>301</v>
      </c>
    </row>
    <row r="2218" spans="1:2">
      <c r="A2218">
        <v>3505</v>
      </c>
      <c r="B2218">
        <v>405</v>
      </c>
    </row>
    <row r="2219" spans="1:2">
      <c r="A2219">
        <v>3506</v>
      </c>
      <c r="B2219">
        <v>459</v>
      </c>
    </row>
    <row r="2220" spans="1:2">
      <c r="A2220">
        <v>3507</v>
      </c>
      <c r="B2220">
        <v>1614</v>
      </c>
    </row>
    <row r="2221" spans="1:2">
      <c r="A2221">
        <v>3508</v>
      </c>
      <c r="B2221">
        <v>1666</v>
      </c>
    </row>
    <row r="2222" spans="1:2">
      <c r="A2222">
        <v>3509</v>
      </c>
      <c r="B2222">
        <v>723</v>
      </c>
    </row>
    <row r="2223" spans="1:2">
      <c r="A2223">
        <v>3510</v>
      </c>
      <c r="B2223">
        <v>1592</v>
      </c>
    </row>
    <row r="2224" spans="1:2">
      <c r="A2224">
        <v>3511</v>
      </c>
      <c r="B2224">
        <v>169</v>
      </c>
    </row>
    <row r="2225" spans="1:2">
      <c r="A2225">
        <v>3512</v>
      </c>
      <c r="B2225">
        <v>287</v>
      </c>
    </row>
    <row r="2226" spans="1:2">
      <c r="A2226">
        <v>3513</v>
      </c>
      <c r="B2226">
        <v>310</v>
      </c>
    </row>
    <row r="2227" spans="1:2">
      <c r="A2227">
        <v>3514</v>
      </c>
      <c r="B2227">
        <v>506</v>
      </c>
    </row>
    <row r="2228" spans="1:2">
      <c r="A2228">
        <v>3515</v>
      </c>
      <c r="B2228">
        <v>371</v>
      </c>
    </row>
    <row r="2229" spans="1:2">
      <c r="A2229">
        <v>3516</v>
      </c>
      <c r="B2229">
        <v>812</v>
      </c>
    </row>
    <row r="2230" spans="1:2">
      <c r="A2230">
        <v>3517</v>
      </c>
      <c r="B2230">
        <v>297</v>
      </c>
    </row>
    <row r="2231" spans="1:2">
      <c r="A2231">
        <v>3518</v>
      </c>
      <c r="B2231">
        <v>808</v>
      </c>
    </row>
    <row r="2232" spans="1:2">
      <c r="A2232">
        <v>3519</v>
      </c>
      <c r="B2232">
        <v>518</v>
      </c>
    </row>
    <row r="2233" spans="1:2">
      <c r="A2233">
        <v>3520</v>
      </c>
      <c r="B2233">
        <v>494</v>
      </c>
    </row>
    <row r="2234" spans="1:2">
      <c r="A2234">
        <v>3521</v>
      </c>
      <c r="B2234">
        <v>234</v>
      </c>
    </row>
    <row r="2235" spans="1:2">
      <c r="A2235">
        <v>3522</v>
      </c>
      <c r="B2235">
        <v>620</v>
      </c>
    </row>
    <row r="2236" spans="1:2">
      <c r="A2236">
        <v>3523</v>
      </c>
      <c r="B2236">
        <v>2755</v>
      </c>
    </row>
    <row r="2237" spans="1:2">
      <c r="A2237">
        <v>3524</v>
      </c>
      <c r="B2237">
        <v>243</v>
      </c>
    </row>
    <row r="2238" spans="1:2">
      <c r="A2238">
        <v>3525</v>
      </c>
      <c r="B2238">
        <v>980</v>
      </c>
    </row>
    <row r="2239" spans="1:2">
      <c r="A2239">
        <v>3526</v>
      </c>
      <c r="B2239">
        <v>465</v>
      </c>
    </row>
    <row r="2240" spans="1:2">
      <c r="A2240">
        <v>3527</v>
      </c>
      <c r="B2240">
        <v>279</v>
      </c>
    </row>
    <row r="2241" spans="1:2">
      <c r="A2241">
        <v>3528</v>
      </c>
      <c r="B2241">
        <v>489</v>
      </c>
    </row>
    <row r="2242" spans="1:2">
      <c r="A2242">
        <v>3529</v>
      </c>
      <c r="B2242">
        <v>157</v>
      </c>
    </row>
    <row r="2243" spans="1:2">
      <c r="A2243">
        <v>3530</v>
      </c>
      <c r="B2243">
        <v>359</v>
      </c>
    </row>
    <row r="2244" spans="1:2">
      <c r="A2244">
        <v>3531</v>
      </c>
      <c r="B2244">
        <v>208</v>
      </c>
    </row>
    <row r="2245" spans="1:2">
      <c r="A2245">
        <v>3532</v>
      </c>
      <c r="B2245">
        <v>224</v>
      </c>
    </row>
    <row r="2246" spans="1:2">
      <c r="A2246">
        <v>3533</v>
      </c>
      <c r="B2246">
        <v>764</v>
      </c>
    </row>
    <row r="2247" spans="1:2">
      <c r="A2247">
        <v>3534</v>
      </c>
      <c r="B2247">
        <v>207</v>
      </c>
    </row>
    <row r="2248" spans="1:2">
      <c r="A2248">
        <v>3535</v>
      </c>
      <c r="B2248">
        <v>155</v>
      </c>
    </row>
    <row r="2249" spans="1:2">
      <c r="A2249">
        <v>3536</v>
      </c>
      <c r="B2249">
        <v>234</v>
      </c>
    </row>
    <row r="2250" spans="1:2">
      <c r="A2250">
        <v>3537</v>
      </c>
      <c r="B2250">
        <v>336</v>
      </c>
    </row>
    <row r="2251" spans="1:2">
      <c r="A2251">
        <v>3538</v>
      </c>
      <c r="B2251">
        <v>176</v>
      </c>
    </row>
    <row r="2252" spans="1:2">
      <c r="A2252">
        <v>3539</v>
      </c>
      <c r="B2252">
        <v>372</v>
      </c>
    </row>
    <row r="2253" spans="1:2">
      <c r="A2253">
        <v>3540</v>
      </c>
      <c r="B2253">
        <v>200</v>
      </c>
    </row>
    <row r="2254" spans="1:2">
      <c r="A2254">
        <v>3541</v>
      </c>
      <c r="B2254">
        <v>299</v>
      </c>
    </row>
    <row r="2255" spans="1:2">
      <c r="A2255">
        <v>3542</v>
      </c>
      <c r="B2255">
        <v>398</v>
      </c>
    </row>
    <row r="2256" spans="1:2">
      <c r="A2256">
        <v>3543</v>
      </c>
      <c r="B2256">
        <v>548</v>
      </c>
    </row>
    <row r="2257" spans="1:2">
      <c r="A2257">
        <v>3544</v>
      </c>
      <c r="B2257">
        <v>554</v>
      </c>
    </row>
    <row r="2258" spans="1:2">
      <c r="A2258">
        <v>3545</v>
      </c>
      <c r="B2258">
        <v>246</v>
      </c>
    </row>
    <row r="2259" spans="1:2">
      <c r="A2259">
        <v>3546</v>
      </c>
      <c r="B2259">
        <v>340</v>
      </c>
    </row>
    <row r="2260" spans="1:2">
      <c r="A2260">
        <v>3547</v>
      </c>
      <c r="B2260">
        <v>202</v>
      </c>
    </row>
    <row r="2261" spans="1:2">
      <c r="A2261">
        <v>3548</v>
      </c>
      <c r="B2261">
        <v>274</v>
      </c>
    </row>
    <row r="2262" spans="1:2">
      <c r="A2262">
        <v>3549</v>
      </c>
      <c r="B2262">
        <v>349</v>
      </c>
    </row>
    <row r="2263" spans="1:2">
      <c r="A2263">
        <v>3550</v>
      </c>
      <c r="B2263">
        <v>312</v>
      </c>
    </row>
    <row r="2264" spans="1:2">
      <c r="A2264">
        <v>3551</v>
      </c>
      <c r="B2264">
        <v>236</v>
      </c>
    </row>
    <row r="2265" spans="1:2">
      <c r="A2265">
        <v>3552</v>
      </c>
      <c r="B2265">
        <v>762</v>
      </c>
    </row>
    <row r="2266" spans="1:2">
      <c r="A2266">
        <v>3553</v>
      </c>
      <c r="B2266">
        <v>373</v>
      </c>
    </row>
    <row r="2267" spans="1:2">
      <c r="A2267">
        <v>3554</v>
      </c>
      <c r="B2267">
        <v>329</v>
      </c>
    </row>
    <row r="2268" spans="1:2">
      <c r="A2268">
        <v>3555</v>
      </c>
      <c r="B2268">
        <v>635</v>
      </c>
    </row>
    <row r="2269" spans="1:2">
      <c r="A2269">
        <v>3556</v>
      </c>
      <c r="B2269">
        <v>294</v>
      </c>
    </row>
    <row r="2270" spans="1:2">
      <c r="A2270">
        <v>3557</v>
      </c>
      <c r="B2270">
        <v>711</v>
      </c>
    </row>
    <row r="2271" spans="1:2">
      <c r="A2271">
        <v>3558</v>
      </c>
      <c r="B2271">
        <v>306</v>
      </c>
    </row>
    <row r="2272" spans="1:2">
      <c r="A2272">
        <v>3559</v>
      </c>
      <c r="B2272">
        <v>268</v>
      </c>
    </row>
    <row r="2273" spans="1:2">
      <c r="A2273">
        <v>3560</v>
      </c>
      <c r="B2273">
        <v>174</v>
      </c>
    </row>
    <row r="2274" spans="1:2">
      <c r="A2274">
        <v>3561</v>
      </c>
      <c r="B2274">
        <v>935</v>
      </c>
    </row>
    <row r="2275" spans="1:2">
      <c r="A2275">
        <v>3562</v>
      </c>
      <c r="B2275">
        <v>192</v>
      </c>
    </row>
    <row r="2276" spans="1:2">
      <c r="A2276">
        <v>3563</v>
      </c>
      <c r="B2276">
        <v>307</v>
      </c>
    </row>
    <row r="2277" spans="1:2">
      <c r="A2277">
        <v>3564</v>
      </c>
      <c r="B2277">
        <v>359</v>
      </c>
    </row>
    <row r="2278" spans="1:2">
      <c r="A2278">
        <v>3565</v>
      </c>
      <c r="B2278">
        <v>607</v>
      </c>
    </row>
    <row r="2279" spans="1:2">
      <c r="A2279">
        <v>3566</v>
      </c>
      <c r="B2279">
        <v>294</v>
      </c>
    </row>
    <row r="2280" spans="1:2">
      <c r="A2280">
        <v>3567</v>
      </c>
      <c r="B2280">
        <v>176</v>
      </c>
    </row>
    <row r="2281" spans="1:2">
      <c r="A2281">
        <v>3568</v>
      </c>
      <c r="B2281">
        <v>592</v>
      </c>
    </row>
    <row r="2282" spans="1:2">
      <c r="A2282">
        <v>3569</v>
      </c>
      <c r="B2282">
        <v>182</v>
      </c>
    </row>
    <row r="2283" spans="1:2">
      <c r="A2283">
        <v>3570</v>
      </c>
      <c r="B2283">
        <v>178</v>
      </c>
    </row>
    <row r="2284" spans="1:2">
      <c r="A2284">
        <v>3571</v>
      </c>
      <c r="B2284">
        <v>921</v>
      </c>
    </row>
    <row r="2285" spans="1:2">
      <c r="A2285">
        <v>3572</v>
      </c>
      <c r="B2285">
        <v>171</v>
      </c>
    </row>
    <row r="2286" spans="1:2">
      <c r="A2286">
        <v>3573</v>
      </c>
      <c r="B2286">
        <v>188</v>
      </c>
    </row>
    <row r="2287" spans="1:2">
      <c r="A2287">
        <v>3574</v>
      </c>
      <c r="B2287">
        <v>323</v>
      </c>
    </row>
    <row r="2288" spans="1:2">
      <c r="A2288">
        <v>3575</v>
      </c>
      <c r="B2288">
        <v>171</v>
      </c>
    </row>
    <row r="2289" spans="1:2">
      <c r="A2289">
        <v>3576</v>
      </c>
      <c r="B2289">
        <v>200</v>
      </c>
    </row>
    <row r="2290" spans="1:2">
      <c r="A2290">
        <v>3577</v>
      </c>
      <c r="B2290">
        <v>375</v>
      </c>
    </row>
    <row r="2291" spans="1:2">
      <c r="A2291">
        <v>3578</v>
      </c>
      <c r="B2291">
        <v>234</v>
      </c>
    </row>
    <row r="2292" spans="1:2">
      <c r="A2292">
        <v>3579</v>
      </c>
      <c r="B2292">
        <v>560</v>
      </c>
    </row>
    <row r="2293" spans="1:2">
      <c r="A2293">
        <v>3580</v>
      </c>
      <c r="B2293">
        <v>196</v>
      </c>
    </row>
    <row r="2294" spans="1:2">
      <c r="A2294">
        <v>3581</v>
      </c>
      <c r="B2294">
        <v>168</v>
      </c>
    </row>
    <row r="2295" spans="1:2">
      <c r="A2295">
        <v>3582</v>
      </c>
      <c r="B2295">
        <v>341</v>
      </c>
    </row>
    <row r="2296" spans="1:2">
      <c r="A2296">
        <v>3583</v>
      </c>
      <c r="B2296">
        <v>164</v>
      </c>
    </row>
    <row r="2297" spans="1:2">
      <c r="A2297">
        <v>3584</v>
      </c>
      <c r="B2297">
        <v>307</v>
      </c>
    </row>
    <row r="2298" spans="1:2">
      <c r="A2298">
        <v>3585</v>
      </c>
      <c r="B2298">
        <v>550</v>
      </c>
    </row>
    <row r="2299" spans="1:2">
      <c r="A2299">
        <v>3586</v>
      </c>
      <c r="B2299">
        <v>648</v>
      </c>
    </row>
    <row r="2300" spans="1:2">
      <c r="A2300">
        <v>3587</v>
      </c>
      <c r="B2300">
        <v>592</v>
      </c>
    </row>
    <row r="2301" spans="1:2">
      <c r="A2301">
        <v>3588</v>
      </c>
      <c r="B2301">
        <v>407</v>
      </c>
    </row>
    <row r="2302" spans="1:2">
      <c r="A2302">
        <v>3589</v>
      </c>
      <c r="B2302">
        <v>383</v>
      </c>
    </row>
    <row r="2303" spans="1:2">
      <c r="A2303">
        <v>3590</v>
      </c>
      <c r="B2303">
        <v>322</v>
      </c>
    </row>
    <row r="2304" spans="1:2">
      <c r="A2304">
        <v>3591</v>
      </c>
      <c r="B2304">
        <v>321</v>
      </c>
    </row>
    <row r="2305" spans="1:2">
      <c r="A2305">
        <v>3592</v>
      </c>
      <c r="B2305">
        <v>544</v>
      </c>
    </row>
    <row r="2306" spans="1:2">
      <c r="A2306">
        <v>3593</v>
      </c>
      <c r="B2306">
        <v>222</v>
      </c>
    </row>
    <row r="2307" spans="1:2">
      <c r="A2307">
        <v>3594</v>
      </c>
      <c r="B2307">
        <v>1069</v>
      </c>
    </row>
    <row r="2308" spans="1:2">
      <c r="A2308">
        <v>3595</v>
      </c>
      <c r="B2308">
        <v>176</v>
      </c>
    </row>
    <row r="2309" spans="1:2">
      <c r="A2309">
        <v>3596</v>
      </c>
      <c r="B2309">
        <v>269</v>
      </c>
    </row>
    <row r="2310" spans="1:2">
      <c r="A2310">
        <v>3597</v>
      </c>
      <c r="B2310">
        <v>329</v>
      </c>
    </row>
    <row r="2311" spans="1:2">
      <c r="A2311">
        <v>3598</v>
      </c>
      <c r="B2311">
        <v>192</v>
      </c>
    </row>
    <row r="2312" spans="1:2">
      <c r="A2312">
        <v>3599</v>
      </c>
      <c r="B2312">
        <v>738</v>
      </c>
    </row>
    <row r="2313" spans="1:2">
      <c r="A2313">
        <v>3600</v>
      </c>
      <c r="B2313">
        <v>177</v>
      </c>
    </row>
    <row r="2314" spans="1:2">
      <c r="A2314">
        <v>3601</v>
      </c>
      <c r="B2314">
        <v>811</v>
      </c>
    </row>
    <row r="2315" spans="1:2">
      <c r="A2315">
        <v>3602</v>
      </c>
      <c r="B2315">
        <v>984</v>
      </c>
    </row>
    <row r="2316" spans="1:2">
      <c r="A2316">
        <v>3603</v>
      </c>
      <c r="B2316">
        <v>845</v>
      </c>
    </row>
    <row r="2317" spans="1:2">
      <c r="A2317">
        <v>3604</v>
      </c>
      <c r="B2317">
        <v>234</v>
      </c>
    </row>
    <row r="2318" spans="1:2">
      <c r="A2318">
        <v>3605</v>
      </c>
      <c r="B2318">
        <v>419</v>
      </c>
    </row>
    <row r="2319" spans="1:2">
      <c r="A2319">
        <v>3606</v>
      </c>
      <c r="B2319">
        <v>501</v>
      </c>
    </row>
    <row r="2320" spans="1:2">
      <c r="A2320">
        <v>3607</v>
      </c>
      <c r="B2320">
        <v>506</v>
      </c>
    </row>
    <row r="2321" spans="1:2">
      <c r="A2321">
        <v>3608</v>
      </c>
      <c r="B2321">
        <v>521</v>
      </c>
    </row>
    <row r="2322" spans="1:2">
      <c r="A2322">
        <v>3609</v>
      </c>
      <c r="B2322">
        <v>346</v>
      </c>
    </row>
    <row r="2323" spans="1:2">
      <c r="A2323">
        <v>3610</v>
      </c>
      <c r="B2323">
        <v>335</v>
      </c>
    </row>
    <row r="2324" spans="1:2">
      <c r="A2324">
        <v>3611</v>
      </c>
      <c r="B2324">
        <v>406</v>
      </c>
    </row>
    <row r="2325" spans="1:2">
      <c r="A2325">
        <v>3612</v>
      </c>
      <c r="B2325">
        <v>585</v>
      </c>
    </row>
    <row r="2326" spans="1:2">
      <c r="A2326">
        <v>3613</v>
      </c>
      <c r="B2326">
        <v>886</v>
      </c>
    </row>
    <row r="2327" spans="1:2">
      <c r="A2327">
        <v>3614</v>
      </c>
      <c r="B2327">
        <v>406</v>
      </c>
    </row>
    <row r="2328" spans="1:2">
      <c r="A2328">
        <v>3615</v>
      </c>
      <c r="B2328">
        <v>431</v>
      </c>
    </row>
    <row r="2329" spans="1:2">
      <c r="A2329">
        <v>3616</v>
      </c>
      <c r="B2329">
        <v>383</v>
      </c>
    </row>
    <row r="2330" spans="1:2">
      <c r="A2330">
        <v>3617</v>
      </c>
      <c r="B2330">
        <v>637</v>
      </c>
    </row>
    <row r="2331" spans="1:2">
      <c r="A2331">
        <v>3618</v>
      </c>
      <c r="B2331">
        <v>467</v>
      </c>
    </row>
    <row r="2332" spans="1:2">
      <c r="A2332">
        <v>3619</v>
      </c>
      <c r="B2332">
        <v>147</v>
      </c>
    </row>
    <row r="2333" spans="1:2">
      <c r="A2333">
        <v>3620</v>
      </c>
      <c r="B2333">
        <v>606</v>
      </c>
    </row>
    <row r="2334" spans="1:2">
      <c r="A2334">
        <v>3621</v>
      </c>
      <c r="B2334">
        <v>567</v>
      </c>
    </row>
    <row r="2335" spans="1:2">
      <c r="A2335">
        <v>3622</v>
      </c>
      <c r="B2335">
        <v>248</v>
      </c>
    </row>
    <row r="2336" spans="1:2">
      <c r="A2336">
        <v>3623</v>
      </c>
      <c r="B2336">
        <v>271</v>
      </c>
    </row>
    <row r="2337" spans="1:2">
      <c r="A2337">
        <v>3624</v>
      </c>
      <c r="B2337">
        <v>990</v>
      </c>
    </row>
    <row r="2338" spans="1:2">
      <c r="A2338">
        <v>3625</v>
      </c>
      <c r="B2338">
        <v>215</v>
      </c>
    </row>
    <row r="2339" spans="1:2">
      <c r="A2339">
        <v>3626</v>
      </c>
      <c r="B2339">
        <v>1910</v>
      </c>
    </row>
    <row r="2340" spans="1:2">
      <c r="A2340">
        <v>3627</v>
      </c>
      <c r="B2340">
        <v>192</v>
      </c>
    </row>
    <row r="2341" spans="1:2">
      <c r="A2341">
        <v>3628</v>
      </c>
      <c r="B2341">
        <v>647</v>
      </c>
    </row>
    <row r="2342" spans="1:2">
      <c r="A2342">
        <v>3629</v>
      </c>
      <c r="B2342">
        <v>324</v>
      </c>
    </row>
    <row r="2343" spans="1:2">
      <c r="A2343">
        <v>3630</v>
      </c>
      <c r="B2343">
        <v>186</v>
      </c>
    </row>
    <row r="2344" spans="1:2">
      <c r="A2344">
        <v>3631</v>
      </c>
      <c r="B2344">
        <v>170</v>
      </c>
    </row>
    <row r="2345" spans="1:2">
      <c r="A2345">
        <v>3632</v>
      </c>
      <c r="B2345">
        <v>958</v>
      </c>
    </row>
    <row r="2346" spans="1:2">
      <c r="A2346">
        <v>3633</v>
      </c>
      <c r="B2346">
        <v>198</v>
      </c>
    </row>
    <row r="2347" spans="1:2">
      <c r="A2347">
        <v>3634</v>
      </c>
      <c r="B2347">
        <v>600</v>
      </c>
    </row>
    <row r="2348" spans="1:2">
      <c r="A2348">
        <v>3635</v>
      </c>
      <c r="B2348">
        <v>561</v>
      </c>
    </row>
    <row r="2349" spans="1:2">
      <c r="A2349">
        <v>3636</v>
      </c>
      <c r="B2349">
        <v>922</v>
      </c>
    </row>
    <row r="2350" spans="1:2">
      <c r="A2350">
        <v>3637</v>
      </c>
      <c r="B2350">
        <v>1462</v>
      </c>
    </row>
    <row r="2351" spans="1:2">
      <c r="A2351">
        <v>3638</v>
      </c>
      <c r="B2351">
        <v>497</v>
      </c>
    </row>
    <row r="2352" spans="1:2">
      <c r="A2352">
        <v>3639</v>
      </c>
      <c r="B2352">
        <v>508</v>
      </c>
    </row>
    <row r="2353" spans="1:2">
      <c r="A2353">
        <v>3640</v>
      </c>
      <c r="B2353">
        <v>1307</v>
      </c>
    </row>
    <row r="2354" spans="1:2">
      <c r="A2354">
        <v>3641</v>
      </c>
      <c r="B2354">
        <v>508</v>
      </c>
    </row>
    <row r="2355" spans="1:2">
      <c r="A2355">
        <v>3642</v>
      </c>
      <c r="B2355">
        <v>338</v>
      </c>
    </row>
    <row r="2356" spans="1:2">
      <c r="A2356">
        <v>3643</v>
      </c>
      <c r="B2356">
        <v>377</v>
      </c>
    </row>
    <row r="2357" spans="1:2">
      <c r="A2357">
        <v>3644</v>
      </c>
      <c r="B2357">
        <v>295</v>
      </c>
    </row>
    <row r="2358" spans="1:2">
      <c r="A2358">
        <v>3645</v>
      </c>
      <c r="B2358">
        <v>579</v>
      </c>
    </row>
    <row r="2359" spans="1:2">
      <c r="A2359">
        <v>3646</v>
      </c>
      <c r="B2359">
        <v>377</v>
      </c>
    </row>
    <row r="2360" spans="1:2">
      <c r="A2360">
        <v>3647</v>
      </c>
      <c r="B2360">
        <v>769</v>
      </c>
    </row>
    <row r="2361" spans="1:2">
      <c r="A2361">
        <v>3648</v>
      </c>
      <c r="B2361">
        <v>256</v>
      </c>
    </row>
    <row r="2362" spans="1:2">
      <c r="A2362">
        <v>3649</v>
      </c>
      <c r="B2362">
        <v>442</v>
      </c>
    </row>
    <row r="2363" spans="1:2">
      <c r="A2363">
        <v>3650</v>
      </c>
      <c r="B2363">
        <v>298</v>
      </c>
    </row>
    <row r="2364" spans="1:2">
      <c r="A2364">
        <v>3651</v>
      </c>
      <c r="B2364">
        <v>449</v>
      </c>
    </row>
    <row r="2365" spans="1:2">
      <c r="A2365">
        <v>3652</v>
      </c>
      <c r="B2365">
        <v>327</v>
      </c>
    </row>
    <row r="2366" spans="1:2">
      <c r="A2366">
        <v>3653</v>
      </c>
      <c r="B2366">
        <v>1376</v>
      </c>
    </row>
    <row r="2367" spans="1:2">
      <c r="A2367">
        <v>3654</v>
      </c>
      <c r="B2367">
        <v>1444</v>
      </c>
    </row>
    <row r="2368" spans="1:2">
      <c r="A2368">
        <v>3655</v>
      </c>
      <c r="B2368">
        <v>483</v>
      </c>
    </row>
    <row r="2369" spans="1:2">
      <c r="A2369">
        <v>3656</v>
      </c>
      <c r="B2369">
        <v>468</v>
      </c>
    </row>
    <row r="2370" spans="1:2">
      <c r="A2370">
        <v>3657</v>
      </c>
      <c r="B2370">
        <v>366</v>
      </c>
    </row>
    <row r="2371" spans="1:2">
      <c r="A2371">
        <v>3658</v>
      </c>
      <c r="B2371">
        <v>426</v>
      </c>
    </row>
    <row r="2372" spans="1:2">
      <c r="A2372">
        <v>3659</v>
      </c>
      <c r="B2372">
        <v>443</v>
      </c>
    </row>
    <row r="2373" spans="1:2">
      <c r="A2373">
        <v>3660</v>
      </c>
      <c r="B2373">
        <v>237</v>
      </c>
    </row>
    <row r="2374" spans="1:2">
      <c r="A2374">
        <v>3661</v>
      </c>
      <c r="B2374">
        <v>640</v>
      </c>
    </row>
    <row r="2375" spans="1:2">
      <c r="A2375">
        <v>3662</v>
      </c>
      <c r="B2375">
        <v>687</v>
      </c>
    </row>
    <row r="2376" spans="1:2">
      <c r="A2376">
        <v>3663</v>
      </c>
      <c r="B2376">
        <v>310</v>
      </c>
    </row>
    <row r="2377" spans="1:2">
      <c r="A2377">
        <v>3664</v>
      </c>
      <c r="B2377">
        <v>961</v>
      </c>
    </row>
    <row r="2378" spans="1:2">
      <c r="A2378">
        <v>3665</v>
      </c>
      <c r="B2378">
        <v>339</v>
      </c>
    </row>
    <row r="2379" spans="1:2">
      <c r="A2379">
        <v>3666</v>
      </c>
      <c r="B2379">
        <v>518</v>
      </c>
    </row>
    <row r="2380" spans="1:2">
      <c r="A2380">
        <v>3667</v>
      </c>
      <c r="B2380">
        <v>352</v>
      </c>
    </row>
    <row r="2381" spans="1:2">
      <c r="A2381">
        <v>3668</v>
      </c>
      <c r="B2381">
        <v>1015</v>
      </c>
    </row>
    <row r="2382" spans="1:2">
      <c r="A2382">
        <v>3669</v>
      </c>
      <c r="B2382">
        <v>338</v>
      </c>
    </row>
    <row r="2383" spans="1:2">
      <c r="A2383">
        <v>3670</v>
      </c>
      <c r="B2383">
        <v>330</v>
      </c>
    </row>
    <row r="2384" spans="1:2">
      <c r="A2384">
        <v>3671</v>
      </c>
      <c r="B2384">
        <v>1446</v>
      </c>
    </row>
    <row r="2385" spans="1:2">
      <c r="A2385">
        <v>3672</v>
      </c>
      <c r="B2385">
        <v>1523</v>
      </c>
    </row>
    <row r="2386" spans="1:2">
      <c r="A2386">
        <v>3673</v>
      </c>
      <c r="B2386">
        <v>417</v>
      </c>
    </row>
    <row r="2387" spans="1:2">
      <c r="A2387">
        <v>3674</v>
      </c>
      <c r="B2387">
        <v>305</v>
      </c>
    </row>
    <row r="2388" spans="1:2">
      <c r="A2388">
        <v>3675</v>
      </c>
      <c r="B2388">
        <v>638</v>
      </c>
    </row>
    <row r="2389" spans="1:2">
      <c r="A2389">
        <v>3676</v>
      </c>
      <c r="B2389">
        <v>172</v>
      </c>
    </row>
    <row r="2390" spans="1:2">
      <c r="A2390">
        <v>3677</v>
      </c>
      <c r="B2390">
        <v>277</v>
      </c>
    </row>
    <row r="2391" spans="1:2">
      <c r="A2391">
        <v>3678</v>
      </c>
      <c r="B2391">
        <v>748</v>
      </c>
    </row>
    <row r="2392" spans="1:2">
      <c r="A2392">
        <v>3679</v>
      </c>
      <c r="B2392">
        <v>783</v>
      </c>
    </row>
    <row r="2393" spans="1:2">
      <c r="A2393">
        <v>3680</v>
      </c>
      <c r="B2393">
        <v>1233</v>
      </c>
    </row>
    <row r="2394" spans="1:2">
      <c r="A2394">
        <v>3681</v>
      </c>
      <c r="B2394">
        <v>321</v>
      </c>
    </row>
    <row r="2395" spans="1:2">
      <c r="A2395">
        <v>3682</v>
      </c>
      <c r="B2395">
        <v>1250</v>
      </c>
    </row>
    <row r="2396" spans="1:2">
      <c r="A2396">
        <v>3683</v>
      </c>
      <c r="B2396">
        <v>997</v>
      </c>
    </row>
    <row r="2397" spans="1:2">
      <c r="A2397">
        <v>3684</v>
      </c>
      <c r="B2397">
        <v>1591</v>
      </c>
    </row>
    <row r="2398" spans="1:2">
      <c r="A2398">
        <v>3685</v>
      </c>
      <c r="B2398">
        <v>1547</v>
      </c>
    </row>
    <row r="2399" spans="1:2">
      <c r="A2399">
        <v>3686</v>
      </c>
      <c r="B2399">
        <v>1320</v>
      </c>
    </row>
    <row r="2400" spans="1:2">
      <c r="A2400">
        <v>3687</v>
      </c>
      <c r="B2400">
        <v>1622</v>
      </c>
    </row>
    <row r="2401" spans="1:2">
      <c r="A2401">
        <v>3688</v>
      </c>
      <c r="B2401">
        <v>1104</v>
      </c>
    </row>
    <row r="2402" spans="1:2">
      <c r="A2402">
        <v>3689</v>
      </c>
      <c r="B2402">
        <v>1243</v>
      </c>
    </row>
    <row r="2403" spans="1:2">
      <c r="A2403">
        <v>3690</v>
      </c>
      <c r="B2403">
        <v>982</v>
      </c>
    </row>
    <row r="2404" spans="1:2">
      <c r="A2404">
        <v>3691</v>
      </c>
      <c r="B2404">
        <v>1098</v>
      </c>
    </row>
    <row r="2405" spans="1:2">
      <c r="A2405">
        <v>3692</v>
      </c>
      <c r="B2405">
        <v>627</v>
      </c>
    </row>
    <row r="2406" spans="1:2">
      <c r="A2406">
        <v>3693</v>
      </c>
      <c r="B2406">
        <v>2440</v>
      </c>
    </row>
    <row r="2407" spans="1:2">
      <c r="A2407">
        <v>3694</v>
      </c>
      <c r="B2407">
        <v>1985</v>
      </c>
    </row>
    <row r="2408" spans="1:2">
      <c r="A2408">
        <v>3695</v>
      </c>
      <c r="B2408">
        <v>793</v>
      </c>
    </row>
    <row r="2409" spans="1:2">
      <c r="A2409">
        <v>3696</v>
      </c>
      <c r="B2409">
        <v>1839</v>
      </c>
    </row>
    <row r="2410" spans="1:2">
      <c r="A2410">
        <v>3697</v>
      </c>
      <c r="B2410">
        <v>1188</v>
      </c>
    </row>
    <row r="2411" spans="1:2">
      <c r="A2411">
        <v>3698</v>
      </c>
      <c r="B2411">
        <v>271</v>
      </c>
    </row>
    <row r="2412" spans="1:2">
      <c r="A2412">
        <v>3699</v>
      </c>
      <c r="B2412">
        <v>349</v>
      </c>
    </row>
    <row r="2413" spans="1:2">
      <c r="A2413">
        <v>3700</v>
      </c>
      <c r="B2413">
        <v>428</v>
      </c>
    </row>
    <row r="2414" spans="1:2">
      <c r="A2414">
        <v>3701</v>
      </c>
      <c r="B2414">
        <v>851</v>
      </c>
    </row>
    <row r="2415" spans="1:2">
      <c r="A2415">
        <v>3702</v>
      </c>
      <c r="B2415">
        <v>299</v>
      </c>
    </row>
    <row r="2416" spans="1:2">
      <c r="A2416">
        <v>3703</v>
      </c>
      <c r="B2416">
        <v>187</v>
      </c>
    </row>
    <row r="2417" spans="1:2">
      <c r="A2417">
        <v>3704</v>
      </c>
      <c r="B2417">
        <v>3505</v>
      </c>
    </row>
    <row r="2418" spans="1:2">
      <c r="A2418">
        <v>3705</v>
      </c>
      <c r="B2418">
        <v>196</v>
      </c>
    </row>
    <row r="2419" spans="1:2">
      <c r="A2419">
        <v>3706</v>
      </c>
      <c r="B2419">
        <v>962</v>
      </c>
    </row>
    <row r="2420" spans="1:2">
      <c r="A2420">
        <v>3707</v>
      </c>
      <c r="B2420">
        <v>412</v>
      </c>
    </row>
    <row r="2421" spans="1:2">
      <c r="A2421">
        <v>3708</v>
      </c>
      <c r="B2421">
        <v>181</v>
      </c>
    </row>
    <row r="2422" spans="1:2">
      <c r="A2422">
        <v>3709</v>
      </c>
      <c r="B2422">
        <v>426</v>
      </c>
    </row>
    <row r="2423" spans="1:2">
      <c r="A2423">
        <v>3710</v>
      </c>
      <c r="B2423">
        <v>299</v>
      </c>
    </row>
    <row r="2424" spans="1:2">
      <c r="A2424">
        <v>3711</v>
      </c>
      <c r="B2424">
        <v>564</v>
      </c>
    </row>
    <row r="2425" spans="1:2">
      <c r="A2425">
        <v>3712</v>
      </c>
      <c r="B2425">
        <v>437</v>
      </c>
    </row>
    <row r="2426" spans="1:2">
      <c r="A2426">
        <v>3713</v>
      </c>
      <c r="B2426">
        <v>136</v>
      </c>
    </row>
    <row r="2427" spans="1:2">
      <c r="A2427">
        <v>3714</v>
      </c>
      <c r="B2427">
        <v>398</v>
      </c>
    </row>
    <row r="2428" spans="1:2">
      <c r="A2428">
        <v>3715</v>
      </c>
      <c r="B2428">
        <v>387</v>
      </c>
    </row>
    <row r="2429" spans="1:2">
      <c r="A2429">
        <v>3716</v>
      </c>
      <c r="B2429">
        <v>457</v>
      </c>
    </row>
    <row r="2430" spans="1:2">
      <c r="A2430">
        <v>3717</v>
      </c>
      <c r="B2430">
        <v>602</v>
      </c>
    </row>
    <row r="2431" spans="1:2">
      <c r="A2431">
        <v>3718</v>
      </c>
      <c r="B2431">
        <v>1278</v>
      </c>
    </row>
    <row r="2432" spans="1:2">
      <c r="A2432">
        <v>3719</v>
      </c>
      <c r="B2432">
        <v>218</v>
      </c>
    </row>
    <row r="2433" spans="1:2">
      <c r="A2433">
        <v>3720</v>
      </c>
      <c r="B2433">
        <v>498</v>
      </c>
    </row>
    <row r="2434" spans="1:2">
      <c r="A2434">
        <v>3721</v>
      </c>
      <c r="B2434">
        <v>950</v>
      </c>
    </row>
    <row r="2435" spans="1:2">
      <c r="A2435">
        <v>3722</v>
      </c>
      <c r="B2435">
        <v>416</v>
      </c>
    </row>
    <row r="2436" spans="1:2">
      <c r="A2436">
        <v>3723</v>
      </c>
      <c r="B2436">
        <v>181</v>
      </c>
    </row>
    <row r="2437" spans="1:2">
      <c r="A2437">
        <v>3724</v>
      </c>
      <c r="B2437">
        <v>699</v>
      </c>
    </row>
    <row r="2438" spans="1:2">
      <c r="A2438">
        <v>3725</v>
      </c>
      <c r="B2438">
        <v>1307</v>
      </c>
    </row>
    <row r="2439" spans="1:2">
      <c r="A2439">
        <v>3726</v>
      </c>
      <c r="B2439">
        <v>507</v>
      </c>
    </row>
    <row r="2440" spans="1:2">
      <c r="A2440">
        <v>3727</v>
      </c>
      <c r="B2440">
        <v>1090</v>
      </c>
    </row>
    <row r="2441" spans="1:2">
      <c r="A2441">
        <v>3728</v>
      </c>
      <c r="B2441">
        <v>1357</v>
      </c>
    </row>
    <row r="2442" spans="1:2">
      <c r="A2442">
        <v>3729</v>
      </c>
      <c r="B2442">
        <v>236</v>
      </c>
    </row>
    <row r="2443" spans="1:2">
      <c r="A2443">
        <v>3730</v>
      </c>
      <c r="B2443">
        <v>556</v>
      </c>
    </row>
    <row r="2444" spans="1:2">
      <c r="A2444">
        <v>3731</v>
      </c>
      <c r="B2444">
        <v>541</v>
      </c>
    </row>
    <row r="2445" spans="1:2">
      <c r="A2445">
        <v>3732</v>
      </c>
      <c r="B2445">
        <v>450</v>
      </c>
    </row>
    <row r="2446" spans="1:2">
      <c r="A2446">
        <v>3733</v>
      </c>
      <c r="B2446">
        <v>549</v>
      </c>
    </row>
    <row r="2447" spans="1:2">
      <c r="A2447">
        <v>3734</v>
      </c>
      <c r="B2447">
        <v>485</v>
      </c>
    </row>
    <row r="2448" spans="1:2">
      <c r="A2448">
        <v>3735</v>
      </c>
      <c r="B2448">
        <v>895</v>
      </c>
    </row>
    <row r="2449" spans="1:2">
      <c r="A2449">
        <v>3736</v>
      </c>
      <c r="B2449">
        <v>613</v>
      </c>
    </row>
    <row r="2450" spans="1:2">
      <c r="A2450">
        <v>3737</v>
      </c>
      <c r="B2450">
        <v>295</v>
      </c>
    </row>
    <row r="2451" spans="1:2">
      <c r="A2451">
        <v>3738</v>
      </c>
      <c r="B2451">
        <v>647</v>
      </c>
    </row>
    <row r="2452" spans="1:2">
      <c r="A2452">
        <v>3739</v>
      </c>
      <c r="B2452">
        <v>348</v>
      </c>
    </row>
    <row r="2453" spans="1:2">
      <c r="A2453">
        <v>3740</v>
      </c>
      <c r="B2453">
        <v>750</v>
      </c>
    </row>
    <row r="2454" spans="1:2">
      <c r="A2454">
        <v>3741</v>
      </c>
      <c r="B2454">
        <v>650</v>
      </c>
    </row>
    <row r="2455" spans="1:2">
      <c r="A2455">
        <v>3742</v>
      </c>
      <c r="B2455">
        <v>462</v>
      </c>
    </row>
    <row r="2456" spans="1:2">
      <c r="A2456">
        <v>3743</v>
      </c>
      <c r="B2456">
        <v>349</v>
      </c>
    </row>
    <row r="2457" spans="1:2">
      <c r="A2457">
        <v>3744</v>
      </c>
      <c r="B2457">
        <v>1412</v>
      </c>
    </row>
    <row r="2458" spans="1:2">
      <c r="A2458">
        <v>3745</v>
      </c>
      <c r="B2458">
        <v>637</v>
      </c>
    </row>
    <row r="2459" spans="1:2">
      <c r="A2459">
        <v>3746</v>
      </c>
      <c r="B2459">
        <v>4042</v>
      </c>
    </row>
    <row r="2460" spans="1:2">
      <c r="A2460">
        <v>3747</v>
      </c>
      <c r="B2460">
        <v>553</v>
      </c>
    </row>
    <row r="2461" spans="1:2">
      <c r="A2461">
        <v>3748</v>
      </c>
      <c r="B2461">
        <v>620</v>
      </c>
    </row>
    <row r="2462" spans="1:2">
      <c r="A2462">
        <v>3749</v>
      </c>
      <c r="B2462">
        <v>438</v>
      </c>
    </row>
    <row r="2463" spans="1:2">
      <c r="A2463">
        <v>3750</v>
      </c>
      <c r="B2463">
        <v>773</v>
      </c>
    </row>
    <row r="2464" spans="1:2">
      <c r="A2464">
        <v>3751</v>
      </c>
      <c r="B2464">
        <v>372</v>
      </c>
    </row>
    <row r="2465" spans="1:2">
      <c r="A2465">
        <v>3752</v>
      </c>
      <c r="B2465">
        <v>471</v>
      </c>
    </row>
    <row r="2466" spans="1:2">
      <c r="A2466">
        <v>3753</v>
      </c>
      <c r="B2466">
        <v>208</v>
      </c>
    </row>
    <row r="2467" spans="1:2">
      <c r="A2467">
        <v>3754</v>
      </c>
      <c r="B2467">
        <v>804</v>
      </c>
    </row>
    <row r="2468" spans="1:2">
      <c r="A2468">
        <v>3755</v>
      </c>
      <c r="B2468">
        <v>459</v>
      </c>
    </row>
    <row r="2469" spans="1:2">
      <c r="A2469">
        <v>3756</v>
      </c>
      <c r="B2469">
        <v>324</v>
      </c>
    </row>
    <row r="2470" spans="1:2">
      <c r="A2470">
        <v>3757</v>
      </c>
      <c r="B2470">
        <v>286</v>
      </c>
    </row>
    <row r="2471" spans="1:2">
      <c r="A2471">
        <v>3758</v>
      </c>
      <c r="B2471">
        <v>324</v>
      </c>
    </row>
    <row r="2472" spans="1:2">
      <c r="A2472">
        <v>3759</v>
      </c>
      <c r="B2472">
        <v>402</v>
      </c>
    </row>
    <row r="2473" spans="1:2">
      <c r="A2473">
        <v>3760</v>
      </c>
      <c r="B2473">
        <v>621</v>
      </c>
    </row>
    <row r="2474" spans="1:2">
      <c r="A2474">
        <v>3761</v>
      </c>
      <c r="B2474">
        <v>479</v>
      </c>
    </row>
    <row r="2475" spans="1:2">
      <c r="A2475">
        <v>3762</v>
      </c>
      <c r="B2475">
        <v>256</v>
      </c>
    </row>
    <row r="2476" spans="1:2">
      <c r="A2476">
        <v>3763</v>
      </c>
      <c r="B2476">
        <v>665</v>
      </c>
    </row>
    <row r="2477" spans="1:2">
      <c r="A2477">
        <v>3764</v>
      </c>
      <c r="B2477">
        <v>1805</v>
      </c>
    </row>
    <row r="2478" spans="1:2">
      <c r="A2478">
        <v>3765</v>
      </c>
      <c r="B2478">
        <v>174</v>
      </c>
    </row>
    <row r="2479" spans="1:2">
      <c r="A2479">
        <v>3766</v>
      </c>
      <c r="B2479">
        <v>387</v>
      </c>
    </row>
    <row r="2480" spans="1:2">
      <c r="A2480">
        <v>3767</v>
      </c>
      <c r="B2480">
        <v>518</v>
      </c>
    </row>
    <row r="2481" spans="1:2">
      <c r="A2481">
        <v>3768</v>
      </c>
      <c r="B2481">
        <v>623</v>
      </c>
    </row>
    <row r="2482" spans="1:2">
      <c r="A2482">
        <v>3769</v>
      </c>
      <c r="B2482">
        <v>3186</v>
      </c>
    </row>
    <row r="2483" spans="1:2">
      <c r="A2483">
        <v>3770</v>
      </c>
      <c r="B2483">
        <v>2233</v>
      </c>
    </row>
    <row r="2484" spans="1:2">
      <c r="A2484">
        <v>3771</v>
      </c>
      <c r="B2484">
        <v>821</v>
      </c>
    </row>
    <row r="2485" spans="1:2">
      <c r="A2485">
        <v>3772</v>
      </c>
      <c r="B2485">
        <v>3078</v>
      </c>
    </row>
    <row r="2486" spans="1:2">
      <c r="A2486">
        <v>3773</v>
      </c>
      <c r="B2486">
        <v>1185</v>
      </c>
    </row>
    <row r="2487" spans="1:2">
      <c r="A2487">
        <v>3774</v>
      </c>
      <c r="B2487">
        <v>1926</v>
      </c>
    </row>
    <row r="2488" spans="1:2">
      <c r="A2488">
        <v>3775</v>
      </c>
      <c r="B2488">
        <v>895</v>
      </c>
    </row>
    <row r="2489" spans="1:2">
      <c r="A2489">
        <v>3776</v>
      </c>
      <c r="B2489">
        <v>689</v>
      </c>
    </row>
    <row r="2490" spans="1:2">
      <c r="A2490">
        <v>3777</v>
      </c>
      <c r="B2490">
        <v>738</v>
      </c>
    </row>
    <row r="2491" spans="1:2">
      <c r="A2491">
        <v>3778</v>
      </c>
      <c r="B2491">
        <v>1922</v>
      </c>
    </row>
    <row r="2492" spans="1:2">
      <c r="A2492">
        <v>3779</v>
      </c>
      <c r="B2492">
        <v>812</v>
      </c>
    </row>
    <row r="2493" spans="1:2">
      <c r="A2493">
        <v>3780</v>
      </c>
      <c r="B2493">
        <v>1433</v>
      </c>
    </row>
    <row r="2494" spans="1:2">
      <c r="A2494">
        <v>3781</v>
      </c>
      <c r="B2494">
        <v>1779</v>
      </c>
    </row>
    <row r="2495" spans="1:2">
      <c r="A2495">
        <v>3782</v>
      </c>
      <c r="B2495">
        <v>1296</v>
      </c>
    </row>
    <row r="2496" spans="1:2">
      <c r="A2496">
        <v>3783</v>
      </c>
      <c r="B2496">
        <v>1537</v>
      </c>
    </row>
    <row r="2497" spans="1:2">
      <c r="A2497">
        <v>3784</v>
      </c>
      <c r="B2497">
        <v>2275</v>
      </c>
    </row>
    <row r="2498" spans="1:2">
      <c r="A2498">
        <v>3785</v>
      </c>
      <c r="B2498">
        <v>1293</v>
      </c>
    </row>
    <row r="2499" spans="1:2">
      <c r="A2499">
        <v>3786</v>
      </c>
      <c r="B2499">
        <v>2015</v>
      </c>
    </row>
    <row r="2500" spans="1:2">
      <c r="A2500">
        <v>3787</v>
      </c>
      <c r="B2500">
        <v>778</v>
      </c>
    </row>
    <row r="2501" spans="1:2">
      <c r="A2501">
        <v>3788</v>
      </c>
      <c r="B2501">
        <v>2848</v>
      </c>
    </row>
    <row r="2502" spans="1:2">
      <c r="A2502">
        <v>3789</v>
      </c>
      <c r="B2502">
        <v>1221</v>
      </c>
    </row>
    <row r="2503" spans="1:2">
      <c r="A2503">
        <v>3790</v>
      </c>
      <c r="B2503">
        <v>993</v>
      </c>
    </row>
    <row r="2504" spans="1:2">
      <c r="A2504">
        <v>3791</v>
      </c>
      <c r="B2504">
        <v>786</v>
      </c>
    </row>
    <row r="2505" spans="1:2">
      <c r="A2505">
        <v>3792</v>
      </c>
      <c r="B2505">
        <v>3262</v>
      </c>
    </row>
    <row r="2506" spans="1:2">
      <c r="A2506">
        <v>3793</v>
      </c>
      <c r="B2506">
        <v>1028</v>
      </c>
    </row>
    <row r="2507" spans="1:2">
      <c r="A2507">
        <v>3794</v>
      </c>
      <c r="B2507">
        <v>1342</v>
      </c>
    </row>
    <row r="2508" spans="1:2">
      <c r="A2508">
        <v>3795</v>
      </c>
      <c r="B2508">
        <v>1564</v>
      </c>
    </row>
    <row r="2509" spans="1:2">
      <c r="A2509">
        <v>3796</v>
      </c>
      <c r="B2509">
        <v>1253</v>
      </c>
    </row>
    <row r="2510" spans="1:2">
      <c r="A2510">
        <v>3797</v>
      </c>
      <c r="B2510">
        <v>1598</v>
      </c>
    </row>
    <row r="2511" spans="1:2">
      <c r="A2511">
        <v>3798</v>
      </c>
      <c r="B2511">
        <v>1756</v>
      </c>
    </row>
    <row r="2512" spans="1:2">
      <c r="A2512">
        <v>3799</v>
      </c>
      <c r="B2512">
        <v>808</v>
      </c>
    </row>
    <row r="2513" spans="1:2">
      <c r="A2513">
        <v>3800</v>
      </c>
      <c r="B2513">
        <v>869</v>
      </c>
    </row>
    <row r="2514" spans="1:2">
      <c r="A2514">
        <v>3801</v>
      </c>
      <c r="B2514">
        <v>1053</v>
      </c>
    </row>
    <row r="2515" spans="1:2">
      <c r="A2515">
        <v>3802</v>
      </c>
      <c r="B2515">
        <v>9053</v>
      </c>
    </row>
    <row r="2516" spans="1:2">
      <c r="A2516">
        <v>3803</v>
      </c>
      <c r="B2516">
        <v>683</v>
      </c>
    </row>
    <row r="2517" spans="1:2">
      <c r="A2517">
        <v>3804</v>
      </c>
      <c r="B2517">
        <v>1558</v>
      </c>
    </row>
    <row r="2518" spans="1:2">
      <c r="A2518">
        <v>3805</v>
      </c>
      <c r="B2518">
        <v>770</v>
      </c>
    </row>
    <row r="2519" spans="1:2">
      <c r="A2519">
        <v>3806</v>
      </c>
      <c r="B2519">
        <v>602</v>
      </c>
    </row>
    <row r="2520" spans="1:2">
      <c r="A2520">
        <v>3807</v>
      </c>
      <c r="B2520">
        <v>1556</v>
      </c>
    </row>
    <row r="2521" spans="1:2">
      <c r="A2521">
        <v>3808</v>
      </c>
      <c r="B2521">
        <v>811</v>
      </c>
    </row>
    <row r="2522" spans="1:2">
      <c r="A2522">
        <v>3809</v>
      </c>
      <c r="B2522">
        <v>604</v>
      </c>
    </row>
    <row r="2523" spans="1:2">
      <c r="A2523">
        <v>3810</v>
      </c>
      <c r="B2523">
        <v>996</v>
      </c>
    </row>
    <row r="2524" spans="1:2">
      <c r="A2524">
        <v>3811</v>
      </c>
      <c r="B2524">
        <v>279</v>
      </c>
    </row>
    <row r="2525" spans="1:2">
      <c r="A2525">
        <v>3812</v>
      </c>
      <c r="B2525">
        <v>945</v>
      </c>
    </row>
    <row r="2526" spans="1:2">
      <c r="A2526">
        <v>3813</v>
      </c>
      <c r="B2526">
        <v>813</v>
      </c>
    </row>
    <row r="2527" spans="1:2">
      <c r="A2527">
        <v>3814</v>
      </c>
      <c r="B2527">
        <v>789</v>
      </c>
    </row>
    <row r="2528" spans="1:2">
      <c r="A2528">
        <v>3815</v>
      </c>
      <c r="B2528">
        <v>922</v>
      </c>
    </row>
    <row r="2529" spans="1:2">
      <c r="A2529">
        <v>3816</v>
      </c>
      <c r="B2529">
        <v>1324</v>
      </c>
    </row>
    <row r="2530" spans="1:2">
      <c r="A2530">
        <v>3817</v>
      </c>
      <c r="B2530">
        <v>676</v>
      </c>
    </row>
    <row r="2531" spans="1:2">
      <c r="A2531">
        <v>3818</v>
      </c>
      <c r="B2531">
        <v>869</v>
      </c>
    </row>
    <row r="2532" spans="1:2">
      <c r="A2532">
        <v>3819</v>
      </c>
      <c r="B2532">
        <v>441</v>
      </c>
    </row>
    <row r="2533" spans="1:2">
      <c r="A2533">
        <v>3820</v>
      </c>
      <c r="B2533">
        <v>1424</v>
      </c>
    </row>
    <row r="2534" spans="1:2">
      <c r="A2534">
        <v>3821</v>
      </c>
      <c r="B2534">
        <v>657</v>
      </c>
    </row>
    <row r="2535" spans="1:2">
      <c r="A2535">
        <v>3822</v>
      </c>
      <c r="B2535">
        <v>623</v>
      </c>
    </row>
    <row r="2536" spans="1:2">
      <c r="A2536">
        <v>3823</v>
      </c>
      <c r="B2536">
        <v>617</v>
      </c>
    </row>
    <row r="2537" spans="1:2">
      <c r="A2537">
        <v>3824</v>
      </c>
      <c r="B2537">
        <v>2596</v>
      </c>
    </row>
    <row r="2538" spans="1:2">
      <c r="A2538">
        <v>3825</v>
      </c>
      <c r="B2538">
        <v>729</v>
      </c>
    </row>
    <row r="2539" spans="1:2">
      <c r="A2539">
        <v>3826</v>
      </c>
      <c r="B2539">
        <v>349</v>
      </c>
    </row>
    <row r="2540" spans="1:2">
      <c r="A2540">
        <v>3827</v>
      </c>
      <c r="B2540">
        <v>834</v>
      </c>
    </row>
    <row r="2541" spans="1:2">
      <c r="A2541">
        <v>3828</v>
      </c>
      <c r="B2541">
        <v>748</v>
      </c>
    </row>
    <row r="2542" spans="1:2">
      <c r="A2542">
        <v>3829</v>
      </c>
      <c r="B2542">
        <v>674</v>
      </c>
    </row>
    <row r="2543" spans="1:2">
      <c r="A2543">
        <v>3830</v>
      </c>
      <c r="B2543">
        <v>500</v>
      </c>
    </row>
    <row r="2544" spans="1:2">
      <c r="A2544">
        <v>3831</v>
      </c>
      <c r="B2544">
        <v>616</v>
      </c>
    </row>
    <row r="2545" spans="1:2">
      <c r="A2545">
        <v>3832</v>
      </c>
      <c r="B2545">
        <v>786</v>
      </c>
    </row>
    <row r="2546" spans="1:2">
      <c r="A2546">
        <v>3833</v>
      </c>
      <c r="B2546">
        <v>718</v>
      </c>
    </row>
    <row r="2547" spans="1:2">
      <c r="A2547">
        <v>3834</v>
      </c>
      <c r="B2547">
        <v>147</v>
      </c>
    </row>
    <row r="2548" spans="1:2">
      <c r="A2548">
        <v>3835</v>
      </c>
      <c r="B2548">
        <v>535</v>
      </c>
    </row>
    <row r="2549" spans="1:2">
      <c r="A2549">
        <v>3836</v>
      </c>
      <c r="B2549">
        <v>490</v>
      </c>
    </row>
    <row r="2550" spans="1:2">
      <c r="A2550">
        <v>3837</v>
      </c>
      <c r="B2550">
        <v>554</v>
      </c>
    </row>
    <row r="2551" spans="1:2">
      <c r="A2551">
        <v>3838</v>
      </c>
      <c r="B2551">
        <v>794</v>
      </c>
    </row>
    <row r="2552" spans="1:2">
      <c r="A2552">
        <v>3839</v>
      </c>
      <c r="B2552">
        <v>752</v>
      </c>
    </row>
    <row r="2553" spans="1:2">
      <c r="A2553">
        <v>3840</v>
      </c>
      <c r="B2553">
        <v>407</v>
      </c>
    </row>
    <row r="2554" spans="1:2">
      <c r="A2554">
        <v>3841</v>
      </c>
      <c r="B2554">
        <v>1169</v>
      </c>
    </row>
    <row r="2555" spans="1:2">
      <c r="A2555">
        <v>3842</v>
      </c>
      <c r="B2555">
        <v>455</v>
      </c>
    </row>
    <row r="2556" spans="1:2">
      <c r="A2556">
        <v>3843</v>
      </c>
      <c r="B2556">
        <v>430</v>
      </c>
    </row>
    <row r="2557" spans="1:2">
      <c r="A2557">
        <v>3844</v>
      </c>
      <c r="B2557">
        <v>479</v>
      </c>
    </row>
    <row r="2558" spans="1:2">
      <c r="A2558">
        <v>3845</v>
      </c>
      <c r="B2558">
        <v>980</v>
      </c>
    </row>
    <row r="2559" spans="1:2">
      <c r="A2559">
        <v>3846</v>
      </c>
      <c r="B2559">
        <v>836</v>
      </c>
    </row>
    <row r="2560" spans="1:2">
      <c r="A2560">
        <v>3847</v>
      </c>
      <c r="B2560">
        <v>692</v>
      </c>
    </row>
    <row r="2561" spans="1:2">
      <c r="A2561">
        <v>3848</v>
      </c>
      <c r="B2561">
        <v>943</v>
      </c>
    </row>
    <row r="2562" spans="1:2">
      <c r="A2562">
        <v>3849</v>
      </c>
      <c r="B2562">
        <v>623</v>
      </c>
    </row>
    <row r="2563" spans="1:2">
      <c r="A2563">
        <v>3850</v>
      </c>
      <c r="B2563">
        <v>592</v>
      </c>
    </row>
    <row r="2564" spans="1:2">
      <c r="A2564">
        <v>3851</v>
      </c>
      <c r="B2564">
        <v>699</v>
      </c>
    </row>
    <row r="2565" spans="1:2">
      <c r="A2565">
        <v>3852</v>
      </c>
      <c r="B2565">
        <v>375</v>
      </c>
    </row>
    <row r="2566" spans="1:2">
      <c r="A2566">
        <v>3853</v>
      </c>
      <c r="B2566">
        <v>855</v>
      </c>
    </row>
    <row r="2567" spans="1:2">
      <c r="A2567">
        <v>3854</v>
      </c>
      <c r="B2567">
        <v>765</v>
      </c>
    </row>
    <row r="2568" spans="1:2">
      <c r="A2568">
        <v>3855</v>
      </c>
      <c r="B2568">
        <v>764</v>
      </c>
    </row>
    <row r="2569" spans="1:2">
      <c r="A2569">
        <v>3856</v>
      </c>
      <c r="B2569">
        <v>465</v>
      </c>
    </row>
    <row r="2570" spans="1:2">
      <c r="A2570">
        <v>3857</v>
      </c>
      <c r="B2570">
        <v>680</v>
      </c>
    </row>
    <row r="2571" spans="1:2">
      <c r="A2571">
        <v>3858</v>
      </c>
      <c r="B2571">
        <v>385</v>
      </c>
    </row>
    <row r="2572" spans="1:2">
      <c r="A2572">
        <v>3859</v>
      </c>
      <c r="B2572">
        <v>681</v>
      </c>
    </row>
    <row r="2573" spans="1:2">
      <c r="A2573">
        <v>3860</v>
      </c>
      <c r="B2573">
        <v>710</v>
      </c>
    </row>
    <row r="2574" spans="1:2">
      <c r="A2574">
        <v>3861</v>
      </c>
      <c r="B2574">
        <v>1146</v>
      </c>
    </row>
    <row r="2575" spans="1:2">
      <c r="A2575">
        <v>3862</v>
      </c>
      <c r="B2575">
        <v>370</v>
      </c>
    </row>
    <row r="2576" spans="1:2">
      <c r="A2576">
        <v>3863</v>
      </c>
      <c r="B2576">
        <v>709</v>
      </c>
    </row>
    <row r="2577" spans="1:2">
      <c r="A2577">
        <v>3864</v>
      </c>
      <c r="B2577">
        <v>1195</v>
      </c>
    </row>
    <row r="2578" spans="1:2">
      <c r="A2578">
        <v>3865</v>
      </c>
      <c r="B2578">
        <v>782</v>
      </c>
    </row>
    <row r="2579" spans="1:2">
      <c r="A2579">
        <v>3866</v>
      </c>
      <c r="B2579">
        <v>667</v>
      </c>
    </row>
    <row r="2580" spans="1:2">
      <c r="A2580">
        <v>3867</v>
      </c>
      <c r="B2580">
        <v>804</v>
      </c>
    </row>
    <row r="2581" spans="1:2">
      <c r="A2581">
        <v>3868</v>
      </c>
      <c r="B2581">
        <v>148</v>
      </c>
    </row>
    <row r="2582" spans="1:2">
      <c r="A2582">
        <v>3869</v>
      </c>
      <c r="B2582">
        <v>622</v>
      </c>
    </row>
    <row r="2583" spans="1:2">
      <c r="A2583">
        <v>3870</v>
      </c>
      <c r="B2583">
        <v>691</v>
      </c>
    </row>
    <row r="2584" spans="1:2">
      <c r="A2584">
        <v>3871</v>
      </c>
      <c r="B2584">
        <v>542</v>
      </c>
    </row>
    <row r="2585" spans="1:2">
      <c r="A2585">
        <v>3872</v>
      </c>
      <c r="B2585">
        <v>763</v>
      </c>
    </row>
    <row r="2586" spans="1:2">
      <c r="A2586">
        <v>3873</v>
      </c>
      <c r="B2586">
        <v>697</v>
      </c>
    </row>
    <row r="2587" spans="1:2">
      <c r="A2587">
        <v>3874</v>
      </c>
      <c r="B2587">
        <v>429</v>
      </c>
    </row>
    <row r="2588" spans="1:2">
      <c r="A2588">
        <v>3875</v>
      </c>
      <c r="B2588">
        <v>316</v>
      </c>
    </row>
    <row r="2589" spans="1:2">
      <c r="A2589">
        <v>3876</v>
      </c>
      <c r="B2589">
        <v>694</v>
      </c>
    </row>
    <row r="2590" spans="1:2">
      <c r="A2590">
        <v>3877</v>
      </c>
      <c r="B2590">
        <v>724</v>
      </c>
    </row>
    <row r="2591" spans="1:2">
      <c r="A2591">
        <v>3878</v>
      </c>
      <c r="B2591">
        <v>1181</v>
      </c>
    </row>
    <row r="2592" spans="1:2">
      <c r="A2592">
        <v>3879</v>
      </c>
      <c r="B2592">
        <v>865</v>
      </c>
    </row>
    <row r="2593" spans="1:2">
      <c r="A2593">
        <v>3880</v>
      </c>
      <c r="B2593">
        <v>154</v>
      </c>
    </row>
    <row r="2594" spans="1:2">
      <c r="A2594">
        <v>3881</v>
      </c>
      <c r="B2594">
        <v>930</v>
      </c>
    </row>
    <row r="2595" spans="1:2">
      <c r="A2595">
        <v>3882</v>
      </c>
      <c r="B2595">
        <v>739</v>
      </c>
    </row>
    <row r="2596" spans="1:2">
      <c r="A2596">
        <v>3883</v>
      </c>
      <c r="B2596">
        <v>1393</v>
      </c>
    </row>
    <row r="2597" spans="1:2">
      <c r="A2597">
        <v>3884</v>
      </c>
      <c r="B2597">
        <v>293</v>
      </c>
    </row>
    <row r="2598" spans="1:2">
      <c r="A2598">
        <v>3885</v>
      </c>
      <c r="B2598">
        <v>453</v>
      </c>
    </row>
    <row r="2599" spans="1:2">
      <c r="A2599">
        <v>3886</v>
      </c>
      <c r="B2599">
        <v>204</v>
      </c>
    </row>
    <row r="2600" spans="1:2">
      <c r="A2600">
        <v>3887</v>
      </c>
      <c r="B2600">
        <v>515</v>
      </c>
    </row>
    <row r="2601" spans="1:2">
      <c r="A2601">
        <v>3888</v>
      </c>
      <c r="B2601">
        <v>874</v>
      </c>
    </row>
    <row r="2602" spans="1:2">
      <c r="A2602">
        <v>3889</v>
      </c>
      <c r="B2602">
        <v>1901</v>
      </c>
    </row>
    <row r="2603" spans="1:2">
      <c r="A2603">
        <v>3890</v>
      </c>
      <c r="B2603">
        <v>1461</v>
      </c>
    </row>
    <row r="2604" spans="1:2">
      <c r="A2604">
        <v>3891</v>
      </c>
      <c r="B2604">
        <v>470</v>
      </c>
    </row>
    <row r="2605" spans="1:2">
      <c r="A2605">
        <v>3892</v>
      </c>
      <c r="B2605">
        <v>801</v>
      </c>
    </row>
    <row r="2606" spans="1:2">
      <c r="A2606">
        <v>3893</v>
      </c>
      <c r="B2606">
        <v>517</v>
      </c>
    </row>
    <row r="2607" spans="1:2">
      <c r="A2607">
        <v>3894</v>
      </c>
      <c r="B2607">
        <v>128</v>
      </c>
    </row>
    <row r="2608" spans="1:2">
      <c r="A2608">
        <v>3895</v>
      </c>
      <c r="B2608">
        <v>737</v>
      </c>
    </row>
    <row r="2609" spans="1:2">
      <c r="A2609">
        <v>3896</v>
      </c>
      <c r="B2609">
        <v>704</v>
      </c>
    </row>
    <row r="2610" spans="1:2">
      <c r="A2610">
        <v>3897</v>
      </c>
      <c r="B2610">
        <v>1010</v>
      </c>
    </row>
    <row r="2611" spans="1:2">
      <c r="A2611">
        <v>3898</v>
      </c>
      <c r="B2611">
        <v>303</v>
      </c>
    </row>
    <row r="2612" spans="1:2">
      <c r="A2612">
        <v>3899</v>
      </c>
      <c r="B2612">
        <v>735</v>
      </c>
    </row>
    <row r="2613" spans="1:2">
      <c r="A2613">
        <v>3900</v>
      </c>
      <c r="B2613">
        <v>3191</v>
      </c>
    </row>
    <row r="2614" spans="1:2">
      <c r="A2614">
        <v>3901</v>
      </c>
      <c r="B2614">
        <v>308</v>
      </c>
    </row>
    <row r="2615" spans="1:2">
      <c r="A2615">
        <v>3902</v>
      </c>
      <c r="B2615">
        <v>755</v>
      </c>
    </row>
    <row r="2616" spans="1:2">
      <c r="A2616">
        <v>3903</v>
      </c>
      <c r="B2616">
        <v>684</v>
      </c>
    </row>
    <row r="2617" spans="1:2">
      <c r="A2617">
        <v>3904</v>
      </c>
      <c r="B2617">
        <v>1363</v>
      </c>
    </row>
    <row r="2618" spans="1:2">
      <c r="A2618">
        <v>3905</v>
      </c>
      <c r="B2618">
        <v>914</v>
      </c>
    </row>
    <row r="2619" spans="1:2">
      <c r="A2619">
        <v>3906</v>
      </c>
      <c r="B2619">
        <v>887</v>
      </c>
    </row>
    <row r="2620" spans="1:2">
      <c r="A2620">
        <v>3907</v>
      </c>
      <c r="B2620">
        <v>605</v>
      </c>
    </row>
    <row r="2621" spans="1:2">
      <c r="A2621">
        <v>3908</v>
      </c>
      <c r="B2621">
        <v>1049</v>
      </c>
    </row>
    <row r="2622" spans="1:2">
      <c r="A2622">
        <v>3909</v>
      </c>
      <c r="B2622">
        <v>631</v>
      </c>
    </row>
    <row r="2623" spans="1:2">
      <c r="A2623">
        <v>3910</v>
      </c>
      <c r="B2623">
        <v>804</v>
      </c>
    </row>
    <row r="2624" spans="1:2">
      <c r="A2624">
        <v>3911</v>
      </c>
      <c r="B2624">
        <v>705</v>
      </c>
    </row>
    <row r="2625" spans="1:2">
      <c r="A2625">
        <v>3912</v>
      </c>
      <c r="B2625">
        <v>911</v>
      </c>
    </row>
    <row r="2626" spans="1:2">
      <c r="A2626">
        <v>3913</v>
      </c>
      <c r="B2626">
        <v>789</v>
      </c>
    </row>
    <row r="2627" spans="1:2">
      <c r="A2627">
        <v>3914</v>
      </c>
      <c r="B2627">
        <v>816</v>
      </c>
    </row>
    <row r="2628" spans="1:2">
      <c r="A2628">
        <v>3915</v>
      </c>
      <c r="B2628">
        <v>563</v>
      </c>
    </row>
    <row r="2629" spans="1:2">
      <c r="A2629">
        <v>3916</v>
      </c>
      <c r="B2629">
        <v>810</v>
      </c>
    </row>
    <row r="2630" spans="1:2">
      <c r="A2630">
        <v>3917</v>
      </c>
      <c r="B2630">
        <v>539</v>
      </c>
    </row>
    <row r="2631" spans="1:2">
      <c r="A2631">
        <v>3918</v>
      </c>
      <c r="B2631">
        <v>582</v>
      </c>
    </row>
    <row r="2632" spans="1:2">
      <c r="A2632">
        <v>3919</v>
      </c>
      <c r="B2632">
        <v>912</v>
      </c>
    </row>
    <row r="2633" spans="1:2">
      <c r="A2633">
        <v>3920</v>
      </c>
      <c r="B2633">
        <v>460</v>
      </c>
    </row>
    <row r="2634" spans="1:2">
      <c r="A2634">
        <v>3921</v>
      </c>
      <c r="B2634">
        <v>889</v>
      </c>
    </row>
    <row r="2635" spans="1:2">
      <c r="A2635">
        <v>3922</v>
      </c>
      <c r="B2635">
        <v>1677</v>
      </c>
    </row>
    <row r="2636" spans="1:2">
      <c r="A2636">
        <v>3923</v>
      </c>
      <c r="B2636">
        <v>840</v>
      </c>
    </row>
    <row r="2637" spans="1:2">
      <c r="A2637">
        <v>3924</v>
      </c>
      <c r="B2637">
        <v>501</v>
      </c>
    </row>
    <row r="2638" spans="1:2">
      <c r="A2638">
        <v>3925</v>
      </c>
      <c r="B2638">
        <v>706</v>
      </c>
    </row>
    <row r="2639" spans="1:2">
      <c r="A2639">
        <v>3926</v>
      </c>
      <c r="B2639">
        <v>615</v>
      </c>
    </row>
    <row r="2640" spans="1:2">
      <c r="A2640">
        <v>3927</v>
      </c>
      <c r="B2640">
        <v>675</v>
      </c>
    </row>
    <row r="2641" spans="1:2">
      <c r="A2641">
        <v>3928</v>
      </c>
      <c r="B2641">
        <v>519</v>
      </c>
    </row>
    <row r="2642" spans="1:2">
      <c r="A2642">
        <v>3929</v>
      </c>
      <c r="B2642">
        <v>411</v>
      </c>
    </row>
    <row r="2643" spans="1:2">
      <c r="A2643">
        <v>3930</v>
      </c>
      <c r="B2643">
        <v>1527</v>
      </c>
    </row>
    <row r="2644" spans="1:2">
      <c r="A2644">
        <v>3931</v>
      </c>
      <c r="B2644">
        <v>3523</v>
      </c>
    </row>
    <row r="2645" spans="1:2">
      <c r="A2645">
        <v>3932</v>
      </c>
      <c r="B2645">
        <v>828</v>
      </c>
    </row>
    <row r="2646" spans="1:2">
      <c r="A2646">
        <v>3933</v>
      </c>
      <c r="B2646">
        <v>759</v>
      </c>
    </row>
    <row r="2647" spans="1:2">
      <c r="A2647">
        <v>3934</v>
      </c>
      <c r="B2647">
        <v>929</v>
      </c>
    </row>
    <row r="2648" spans="1:2">
      <c r="A2648">
        <v>3935</v>
      </c>
      <c r="B2648">
        <v>739</v>
      </c>
    </row>
    <row r="2649" spans="1:2">
      <c r="A2649">
        <v>3936</v>
      </c>
      <c r="B2649">
        <v>1014</v>
      </c>
    </row>
    <row r="2650" spans="1:2">
      <c r="A2650">
        <v>3937</v>
      </c>
      <c r="B2650">
        <v>656</v>
      </c>
    </row>
    <row r="2651" spans="1:2">
      <c r="A2651">
        <v>3938</v>
      </c>
      <c r="B2651">
        <v>320</v>
      </c>
    </row>
    <row r="2652" spans="1:2">
      <c r="A2652">
        <v>3939</v>
      </c>
      <c r="B2652">
        <v>501</v>
      </c>
    </row>
    <row r="2653" spans="1:2">
      <c r="A2653">
        <v>3940</v>
      </c>
      <c r="B2653">
        <v>781</v>
      </c>
    </row>
    <row r="2654" spans="1:2">
      <c r="A2654">
        <v>3941</v>
      </c>
      <c r="B2654">
        <v>623</v>
      </c>
    </row>
    <row r="2655" spans="1:2">
      <c r="A2655">
        <v>3942</v>
      </c>
      <c r="B2655">
        <v>779</v>
      </c>
    </row>
    <row r="2656" spans="1:2">
      <c r="A2656">
        <v>3943</v>
      </c>
      <c r="B2656">
        <v>843</v>
      </c>
    </row>
    <row r="2657" spans="1:2">
      <c r="A2657">
        <v>3944</v>
      </c>
      <c r="B2657">
        <v>795</v>
      </c>
    </row>
    <row r="2658" spans="1:2">
      <c r="A2658">
        <v>3945</v>
      </c>
      <c r="B2658">
        <v>459</v>
      </c>
    </row>
    <row r="2659" spans="1:2">
      <c r="A2659">
        <v>3946</v>
      </c>
      <c r="B2659">
        <v>525</v>
      </c>
    </row>
    <row r="2660" spans="1:2">
      <c r="A2660">
        <v>3947</v>
      </c>
      <c r="B2660">
        <v>1312</v>
      </c>
    </row>
    <row r="2661" spans="1:2">
      <c r="A2661">
        <v>3948</v>
      </c>
      <c r="B2661">
        <v>935</v>
      </c>
    </row>
    <row r="2662" spans="1:2">
      <c r="A2662">
        <v>3949</v>
      </c>
      <c r="B2662">
        <v>1130</v>
      </c>
    </row>
    <row r="2663" spans="1:2">
      <c r="A2663">
        <v>3950</v>
      </c>
      <c r="B2663">
        <v>450</v>
      </c>
    </row>
    <row r="2664" spans="1:2">
      <c r="A2664">
        <v>3951</v>
      </c>
      <c r="B2664">
        <v>589</v>
      </c>
    </row>
    <row r="2665" spans="1:2">
      <c r="A2665">
        <v>3952</v>
      </c>
      <c r="B2665">
        <v>594</v>
      </c>
    </row>
    <row r="2666" spans="1:2">
      <c r="A2666">
        <v>3953</v>
      </c>
      <c r="B2666">
        <v>798</v>
      </c>
    </row>
    <row r="2667" spans="1:2">
      <c r="A2667">
        <v>3954</v>
      </c>
      <c r="B2667">
        <v>414</v>
      </c>
    </row>
    <row r="2668" spans="1:2">
      <c r="A2668">
        <v>3955</v>
      </c>
      <c r="B2668">
        <v>616</v>
      </c>
    </row>
    <row r="2669" spans="1:2">
      <c r="A2669">
        <v>3956</v>
      </c>
      <c r="B2669">
        <v>592</v>
      </c>
    </row>
    <row r="2670" spans="1:2">
      <c r="A2670">
        <v>3957</v>
      </c>
      <c r="B2670">
        <v>333</v>
      </c>
    </row>
    <row r="2671" spans="1:2">
      <c r="A2671">
        <v>3958</v>
      </c>
      <c r="B2671">
        <v>695</v>
      </c>
    </row>
    <row r="2672" spans="1:2">
      <c r="A2672">
        <v>3959</v>
      </c>
      <c r="B2672">
        <v>827</v>
      </c>
    </row>
    <row r="2673" spans="1:2">
      <c r="A2673">
        <v>3960</v>
      </c>
      <c r="B2673">
        <v>691</v>
      </c>
    </row>
    <row r="2674" spans="1:2">
      <c r="A2674">
        <v>3961</v>
      </c>
      <c r="B2674">
        <v>667</v>
      </c>
    </row>
    <row r="2675" spans="1:2">
      <c r="A2675">
        <v>3962</v>
      </c>
      <c r="B2675">
        <v>540</v>
      </c>
    </row>
    <row r="2676" spans="1:2">
      <c r="A2676">
        <v>3963</v>
      </c>
      <c r="B2676">
        <v>503</v>
      </c>
    </row>
    <row r="2677" spans="1:2">
      <c r="A2677">
        <v>3964</v>
      </c>
      <c r="B2677">
        <v>762</v>
      </c>
    </row>
    <row r="2678" spans="1:2">
      <c r="A2678">
        <v>3965</v>
      </c>
      <c r="B2678">
        <v>563</v>
      </c>
    </row>
    <row r="2679" spans="1:2">
      <c r="A2679">
        <v>3966</v>
      </c>
      <c r="B2679">
        <v>752</v>
      </c>
    </row>
    <row r="2680" spans="1:2">
      <c r="A2680">
        <v>3967</v>
      </c>
      <c r="B2680">
        <v>715</v>
      </c>
    </row>
    <row r="2681" spans="1:2">
      <c r="A2681">
        <v>3968</v>
      </c>
      <c r="B2681">
        <v>865</v>
      </c>
    </row>
    <row r="2682" spans="1:2">
      <c r="A2682">
        <v>3969</v>
      </c>
      <c r="B2682">
        <v>499</v>
      </c>
    </row>
    <row r="2683" spans="1:2">
      <c r="A2683">
        <v>3970</v>
      </c>
      <c r="B2683">
        <v>516</v>
      </c>
    </row>
    <row r="2684" spans="1:2">
      <c r="A2684">
        <v>3971</v>
      </c>
      <c r="B2684">
        <v>835</v>
      </c>
    </row>
    <row r="2685" spans="1:2">
      <c r="A2685">
        <v>3972</v>
      </c>
      <c r="B2685">
        <v>1342</v>
      </c>
    </row>
    <row r="2686" spans="1:2">
      <c r="A2686">
        <v>3973</v>
      </c>
      <c r="B2686">
        <v>553</v>
      </c>
    </row>
    <row r="2687" spans="1:2">
      <c r="A2687">
        <v>3974</v>
      </c>
      <c r="B2687">
        <v>565</v>
      </c>
    </row>
    <row r="2688" spans="1:2">
      <c r="A2688">
        <v>3975</v>
      </c>
      <c r="B2688">
        <v>492</v>
      </c>
    </row>
    <row r="2689" spans="1:2">
      <c r="A2689">
        <v>3976</v>
      </c>
      <c r="B2689">
        <v>747</v>
      </c>
    </row>
    <row r="2690" spans="1:2">
      <c r="A2690">
        <v>3977</v>
      </c>
      <c r="B2690">
        <v>645</v>
      </c>
    </row>
    <row r="2691" spans="1:2">
      <c r="A2691">
        <v>3978</v>
      </c>
      <c r="B2691">
        <v>918</v>
      </c>
    </row>
    <row r="2692" spans="1:2">
      <c r="A2692">
        <v>3979</v>
      </c>
      <c r="B2692">
        <v>814</v>
      </c>
    </row>
    <row r="2693" spans="1:2">
      <c r="A2693">
        <v>3980</v>
      </c>
      <c r="B2693">
        <v>741</v>
      </c>
    </row>
    <row r="2694" spans="1:2">
      <c r="A2694">
        <v>3981</v>
      </c>
      <c r="B2694">
        <v>522</v>
      </c>
    </row>
    <row r="2695" spans="1:2">
      <c r="A2695">
        <v>3982</v>
      </c>
      <c r="B2695">
        <v>636</v>
      </c>
    </row>
    <row r="2696" spans="1:2">
      <c r="A2696">
        <v>3983</v>
      </c>
      <c r="B2696">
        <v>540</v>
      </c>
    </row>
    <row r="2697" spans="1:2">
      <c r="A2697">
        <v>3984</v>
      </c>
      <c r="B2697">
        <v>772</v>
      </c>
    </row>
    <row r="2698" spans="1:2">
      <c r="A2698">
        <v>3985</v>
      </c>
      <c r="B2698">
        <v>837</v>
      </c>
    </row>
    <row r="2699" spans="1:2">
      <c r="A2699">
        <v>3986</v>
      </c>
      <c r="B2699">
        <v>565</v>
      </c>
    </row>
    <row r="2700" spans="1:2">
      <c r="A2700">
        <v>3987</v>
      </c>
      <c r="B2700">
        <v>250</v>
      </c>
    </row>
    <row r="2701" spans="1:2">
      <c r="A2701">
        <v>3988</v>
      </c>
      <c r="B2701">
        <v>551</v>
      </c>
    </row>
    <row r="2702" spans="1:2">
      <c r="A2702">
        <v>3989</v>
      </c>
      <c r="B2702">
        <v>497</v>
      </c>
    </row>
    <row r="2703" spans="1:2">
      <c r="A2703">
        <v>3990</v>
      </c>
      <c r="B2703">
        <v>890</v>
      </c>
    </row>
    <row r="2704" spans="1:2">
      <c r="A2704">
        <v>3991</v>
      </c>
      <c r="B2704">
        <v>1118</v>
      </c>
    </row>
    <row r="2705" spans="1:2">
      <c r="A2705">
        <v>3992</v>
      </c>
      <c r="B2705">
        <v>655</v>
      </c>
    </row>
    <row r="2706" spans="1:2">
      <c r="A2706">
        <v>3993</v>
      </c>
      <c r="B2706">
        <v>670</v>
      </c>
    </row>
    <row r="2707" spans="1:2">
      <c r="A2707">
        <v>3994</v>
      </c>
      <c r="B2707">
        <v>590</v>
      </c>
    </row>
    <row r="2708" spans="1:2">
      <c r="A2708">
        <v>3995</v>
      </c>
      <c r="B2708">
        <v>886</v>
      </c>
    </row>
    <row r="2709" spans="1:2">
      <c r="A2709">
        <v>3996</v>
      </c>
      <c r="B2709">
        <v>760</v>
      </c>
    </row>
    <row r="2710" spans="1:2">
      <c r="A2710">
        <v>3997</v>
      </c>
      <c r="B2710">
        <v>632</v>
      </c>
    </row>
    <row r="2711" spans="1:2">
      <c r="A2711">
        <v>3998</v>
      </c>
      <c r="B2711">
        <v>823</v>
      </c>
    </row>
    <row r="2712" spans="1:2">
      <c r="A2712">
        <v>3999</v>
      </c>
      <c r="B2712">
        <v>909</v>
      </c>
    </row>
    <row r="2713" spans="1:2">
      <c r="A2713">
        <v>4000</v>
      </c>
      <c r="B2713">
        <v>662</v>
      </c>
    </row>
    <row r="2714" spans="1:2">
      <c r="A2714">
        <v>4001</v>
      </c>
      <c r="B2714">
        <v>1648</v>
      </c>
    </row>
    <row r="2715" spans="1:2">
      <c r="A2715">
        <v>4002</v>
      </c>
      <c r="B2715">
        <v>875</v>
      </c>
    </row>
    <row r="2716" spans="1:2">
      <c r="A2716">
        <v>4003</v>
      </c>
      <c r="B2716">
        <v>568</v>
      </c>
    </row>
    <row r="2717" spans="1:2">
      <c r="A2717">
        <v>4004</v>
      </c>
      <c r="B2717">
        <v>611</v>
      </c>
    </row>
    <row r="2718" spans="1:2">
      <c r="A2718">
        <v>4005</v>
      </c>
      <c r="B2718">
        <v>305</v>
      </c>
    </row>
    <row r="2719" spans="1:2">
      <c r="A2719">
        <v>4006</v>
      </c>
      <c r="B2719">
        <v>775</v>
      </c>
    </row>
    <row r="2720" spans="1:2">
      <c r="A2720">
        <v>4007</v>
      </c>
      <c r="B2720">
        <v>823</v>
      </c>
    </row>
    <row r="2721" spans="1:2">
      <c r="A2721">
        <v>4008</v>
      </c>
      <c r="B2721">
        <v>576</v>
      </c>
    </row>
    <row r="2722" spans="1:2">
      <c r="A2722">
        <v>4009</v>
      </c>
      <c r="B2722">
        <v>750</v>
      </c>
    </row>
    <row r="2723" spans="1:2">
      <c r="A2723">
        <v>4010</v>
      </c>
      <c r="B2723">
        <v>702</v>
      </c>
    </row>
    <row r="2724" spans="1:2">
      <c r="A2724">
        <v>4011</v>
      </c>
      <c r="B2724">
        <v>455</v>
      </c>
    </row>
    <row r="2725" spans="1:2">
      <c r="A2725">
        <v>4012</v>
      </c>
      <c r="B2725">
        <v>327</v>
      </c>
    </row>
    <row r="2726" spans="1:2">
      <c r="A2726">
        <v>4013</v>
      </c>
      <c r="B2726">
        <v>1235</v>
      </c>
    </row>
    <row r="2727" spans="1:2">
      <c r="A2727">
        <v>4014</v>
      </c>
      <c r="B2727">
        <v>5632</v>
      </c>
    </row>
    <row r="2728" spans="1:2">
      <c r="A2728">
        <v>4015</v>
      </c>
      <c r="B2728">
        <v>846</v>
      </c>
    </row>
    <row r="2729" spans="1:2">
      <c r="A2729">
        <v>4016</v>
      </c>
      <c r="B2729">
        <v>913</v>
      </c>
    </row>
    <row r="2730" spans="1:2">
      <c r="A2730">
        <v>4017</v>
      </c>
      <c r="B2730">
        <v>708</v>
      </c>
    </row>
    <row r="2731" spans="1:2">
      <c r="A2731">
        <v>4018</v>
      </c>
      <c r="B2731">
        <v>622</v>
      </c>
    </row>
    <row r="2732" spans="1:2">
      <c r="A2732">
        <v>4019</v>
      </c>
      <c r="B2732">
        <v>726</v>
      </c>
    </row>
    <row r="2733" spans="1:2">
      <c r="A2733">
        <v>4020</v>
      </c>
      <c r="B2733">
        <v>539</v>
      </c>
    </row>
    <row r="2734" spans="1:2">
      <c r="A2734">
        <v>4021</v>
      </c>
      <c r="B2734">
        <v>526</v>
      </c>
    </row>
    <row r="2735" spans="1:2">
      <c r="A2735">
        <v>4022</v>
      </c>
      <c r="B2735">
        <v>756</v>
      </c>
    </row>
    <row r="2736" spans="1:2">
      <c r="A2736">
        <v>4023</v>
      </c>
      <c r="B2736">
        <v>703</v>
      </c>
    </row>
    <row r="2737" spans="1:2">
      <c r="A2737">
        <v>4024</v>
      </c>
      <c r="B2737">
        <v>730</v>
      </c>
    </row>
    <row r="2738" spans="1:2">
      <c r="A2738">
        <v>4025</v>
      </c>
      <c r="B2738">
        <v>715</v>
      </c>
    </row>
    <row r="2739" spans="1:2">
      <c r="A2739">
        <v>4026</v>
      </c>
      <c r="B2739">
        <v>897</v>
      </c>
    </row>
    <row r="2740" spans="1:2">
      <c r="A2740">
        <v>4027</v>
      </c>
      <c r="B2740">
        <v>659</v>
      </c>
    </row>
    <row r="2741" spans="1:2">
      <c r="A2741">
        <v>4028</v>
      </c>
      <c r="B2741">
        <v>802</v>
      </c>
    </row>
    <row r="2742" spans="1:2">
      <c r="A2742">
        <v>4029</v>
      </c>
      <c r="B2742">
        <v>7239</v>
      </c>
    </row>
    <row r="2743" spans="1:2">
      <c r="A2743">
        <v>4030</v>
      </c>
      <c r="B2743">
        <v>161</v>
      </c>
    </row>
    <row r="2744" spans="1:2">
      <c r="A2744">
        <v>4031</v>
      </c>
      <c r="B2744">
        <v>726</v>
      </c>
    </row>
    <row r="2745" spans="1:2">
      <c r="A2745">
        <v>4032</v>
      </c>
      <c r="B2745">
        <v>674</v>
      </c>
    </row>
    <row r="2746" spans="1:2">
      <c r="A2746">
        <v>4033</v>
      </c>
      <c r="B2746">
        <v>1628</v>
      </c>
    </row>
    <row r="2747" spans="1:2">
      <c r="A2747">
        <v>4034</v>
      </c>
      <c r="B2747">
        <v>2252</v>
      </c>
    </row>
    <row r="2748" spans="1:2">
      <c r="A2748">
        <v>4035</v>
      </c>
      <c r="B2748">
        <v>669</v>
      </c>
    </row>
    <row r="2749" spans="1:2">
      <c r="A2749">
        <v>4036</v>
      </c>
      <c r="B2749">
        <v>735</v>
      </c>
    </row>
    <row r="2750" spans="1:2">
      <c r="A2750">
        <v>4037</v>
      </c>
      <c r="B2750">
        <v>426</v>
      </c>
    </row>
    <row r="2751" spans="1:2">
      <c r="A2751">
        <v>4038</v>
      </c>
      <c r="B2751">
        <v>423</v>
      </c>
    </row>
    <row r="2752" spans="1:2">
      <c r="A2752">
        <v>4039</v>
      </c>
      <c r="B2752">
        <v>1165</v>
      </c>
    </row>
    <row r="2753" spans="1:2">
      <c r="A2753">
        <v>4040</v>
      </c>
      <c r="B2753">
        <v>664</v>
      </c>
    </row>
    <row r="2754" spans="1:2">
      <c r="A2754">
        <v>4041</v>
      </c>
      <c r="B2754">
        <v>801</v>
      </c>
    </row>
    <row r="2755" spans="1:2">
      <c r="A2755">
        <v>4042</v>
      </c>
      <c r="B2755">
        <v>731</v>
      </c>
    </row>
    <row r="2756" spans="1:2">
      <c r="A2756">
        <v>4043</v>
      </c>
      <c r="B2756">
        <v>749</v>
      </c>
    </row>
    <row r="2757" spans="1:2">
      <c r="A2757">
        <v>4044</v>
      </c>
      <c r="B2757">
        <v>1496</v>
      </c>
    </row>
    <row r="2758" spans="1:2">
      <c r="A2758">
        <v>4045</v>
      </c>
      <c r="B2758">
        <v>1452</v>
      </c>
    </row>
    <row r="2759" spans="1:2">
      <c r="A2759">
        <v>4046</v>
      </c>
      <c r="B2759">
        <v>756</v>
      </c>
    </row>
    <row r="2760" spans="1:2">
      <c r="A2760">
        <v>4047</v>
      </c>
      <c r="B2760">
        <v>716</v>
      </c>
    </row>
    <row r="2761" spans="1:2">
      <c r="A2761">
        <v>4048</v>
      </c>
      <c r="B2761">
        <v>664</v>
      </c>
    </row>
    <row r="2762" spans="1:2">
      <c r="A2762">
        <v>4049</v>
      </c>
      <c r="B2762">
        <v>627</v>
      </c>
    </row>
    <row r="2763" spans="1:2">
      <c r="A2763">
        <v>4050</v>
      </c>
      <c r="B2763">
        <v>893</v>
      </c>
    </row>
    <row r="2764" spans="1:2">
      <c r="A2764">
        <v>4051</v>
      </c>
      <c r="B2764">
        <v>1569</v>
      </c>
    </row>
    <row r="2765" spans="1:2">
      <c r="A2765">
        <v>4052</v>
      </c>
      <c r="B2765">
        <v>1205</v>
      </c>
    </row>
    <row r="2766" spans="1:2">
      <c r="A2766">
        <v>4053</v>
      </c>
      <c r="B2766">
        <v>1236</v>
      </c>
    </row>
    <row r="2767" spans="1:2">
      <c r="A2767">
        <v>4054</v>
      </c>
      <c r="B2767">
        <v>1127</v>
      </c>
    </row>
    <row r="2768" spans="1:2">
      <c r="A2768">
        <v>4055</v>
      </c>
      <c r="B2768">
        <v>600</v>
      </c>
    </row>
    <row r="2769" spans="1:2">
      <c r="A2769">
        <v>4056</v>
      </c>
      <c r="B2769">
        <v>839</v>
      </c>
    </row>
    <row r="2770" spans="1:2">
      <c r="A2770">
        <v>4057</v>
      </c>
      <c r="B2770">
        <v>694</v>
      </c>
    </row>
    <row r="2771" spans="1:2">
      <c r="A2771">
        <v>4058</v>
      </c>
      <c r="B2771">
        <v>576</v>
      </c>
    </row>
    <row r="2772" spans="1:2">
      <c r="A2772">
        <v>4059</v>
      </c>
      <c r="B2772">
        <v>440</v>
      </c>
    </row>
    <row r="2773" spans="1:2">
      <c r="A2773">
        <v>4060</v>
      </c>
      <c r="B2773">
        <v>646</v>
      </c>
    </row>
    <row r="2774" spans="1:2">
      <c r="A2774">
        <v>4061</v>
      </c>
      <c r="B2774">
        <v>788</v>
      </c>
    </row>
    <row r="2775" spans="1:2">
      <c r="A2775">
        <v>4062</v>
      </c>
      <c r="B2775">
        <v>2067</v>
      </c>
    </row>
    <row r="2776" spans="1:2">
      <c r="A2776">
        <v>4063</v>
      </c>
      <c r="B2776">
        <v>1901</v>
      </c>
    </row>
    <row r="2777" spans="1:2">
      <c r="A2777">
        <v>4064</v>
      </c>
      <c r="B2777">
        <v>674</v>
      </c>
    </row>
    <row r="2778" spans="1:2">
      <c r="A2778">
        <v>4065</v>
      </c>
      <c r="B2778">
        <v>669</v>
      </c>
    </row>
    <row r="2779" spans="1:2">
      <c r="A2779">
        <v>4066</v>
      </c>
      <c r="B2779">
        <v>394</v>
      </c>
    </row>
    <row r="2780" spans="1:2">
      <c r="A2780">
        <v>4067</v>
      </c>
      <c r="B2780">
        <v>704</v>
      </c>
    </row>
    <row r="2781" spans="1:2">
      <c r="A2781">
        <v>4068</v>
      </c>
      <c r="B2781">
        <v>819</v>
      </c>
    </row>
    <row r="2782" spans="1:2">
      <c r="A2782">
        <v>4069</v>
      </c>
      <c r="B2782">
        <v>860</v>
      </c>
    </row>
    <row r="2783" spans="1:2">
      <c r="A2783">
        <v>4070</v>
      </c>
      <c r="B2783">
        <v>616</v>
      </c>
    </row>
    <row r="2784" spans="1:2">
      <c r="A2784">
        <v>4071</v>
      </c>
      <c r="B2784">
        <v>826</v>
      </c>
    </row>
    <row r="2785" spans="1:2">
      <c r="A2785">
        <v>4072</v>
      </c>
      <c r="B2785">
        <v>516</v>
      </c>
    </row>
    <row r="2786" spans="1:2">
      <c r="A2786">
        <v>4073</v>
      </c>
      <c r="B2786">
        <v>1355</v>
      </c>
    </row>
    <row r="2787" spans="1:2">
      <c r="A2787">
        <v>4074</v>
      </c>
      <c r="B2787">
        <v>1642</v>
      </c>
    </row>
    <row r="2788" spans="1:2">
      <c r="A2788">
        <v>4075</v>
      </c>
      <c r="B2788">
        <v>2118</v>
      </c>
    </row>
    <row r="2789" spans="1:2">
      <c r="A2789">
        <v>4076</v>
      </c>
      <c r="B2789">
        <v>615</v>
      </c>
    </row>
    <row r="2790" spans="1:2">
      <c r="A2790">
        <v>4077</v>
      </c>
      <c r="B2790">
        <v>776</v>
      </c>
    </row>
    <row r="2791" spans="1:2">
      <c r="A2791">
        <v>4078</v>
      </c>
      <c r="B2791">
        <v>669</v>
      </c>
    </row>
    <row r="2792" spans="1:2">
      <c r="A2792">
        <v>4079</v>
      </c>
      <c r="B2792">
        <v>726</v>
      </c>
    </row>
    <row r="2793" spans="1:2">
      <c r="A2793">
        <v>4080</v>
      </c>
      <c r="B2793">
        <v>686</v>
      </c>
    </row>
    <row r="2794" spans="1:2">
      <c r="A2794">
        <v>4081</v>
      </c>
      <c r="B2794">
        <v>573</v>
      </c>
    </row>
    <row r="2795" spans="1:2">
      <c r="A2795">
        <v>4082</v>
      </c>
      <c r="B2795">
        <v>642</v>
      </c>
    </row>
    <row r="2796" spans="1:2">
      <c r="A2796">
        <v>4083</v>
      </c>
      <c r="B2796">
        <v>1070</v>
      </c>
    </row>
    <row r="2797" spans="1:2">
      <c r="A2797">
        <v>4084</v>
      </c>
      <c r="B2797">
        <v>609</v>
      </c>
    </row>
    <row r="2798" spans="1:2">
      <c r="A2798">
        <v>4085</v>
      </c>
      <c r="B2798">
        <v>1584</v>
      </c>
    </row>
    <row r="2799" spans="1:2">
      <c r="A2799">
        <v>4086</v>
      </c>
      <c r="B2799">
        <v>757</v>
      </c>
    </row>
    <row r="2800" spans="1:2">
      <c r="A2800">
        <v>4087</v>
      </c>
      <c r="B2800">
        <v>695</v>
      </c>
    </row>
    <row r="2801" spans="1:2">
      <c r="A2801">
        <v>4088</v>
      </c>
      <c r="B2801">
        <v>733</v>
      </c>
    </row>
    <row r="2802" spans="1:2">
      <c r="A2802">
        <v>4089</v>
      </c>
      <c r="B2802">
        <v>570</v>
      </c>
    </row>
    <row r="2803" spans="1:2">
      <c r="A2803">
        <v>4090</v>
      </c>
      <c r="B2803">
        <v>908</v>
      </c>
    </row>
    <row r="2804" spans="1:2">
      <c r="A2804">
        <v>4091</v>
      </c>
      <c r="B2804">
        <v>1045</v>
      </c>
    </row>
    <row r="2805" spans="1:2">
      <c r="A2805">
        <v>4092</v>
      </c>
      <c r="B2805">
        <v>233</v>
      </c>
    </row>
    <row r="2806" spans="1:2">
      <c r="A2806">
        <v>4093</v>
      </c>
      <c r="B2806">
        <v>601</v>
      </c>
    </row>
    <row r="2807" spans="1:2">
      <c r="A2807">
        <v>4094</v>
      </c>
      <c r="B2807">
        <v>1851</v>
      </c>
    </row>
    <row r="2808" spans="1:2">
      <c r="A2808">
        <v>4095</v>
      </c>
      <c r="B2808">
        <v>1154</v>
      </c>
    </row>
    <row r="2809" spans="1:2">
      <c r="A2809">
        <v>4096</v>
      </c>
      <c r="B2809">
        <v>449</v>
      </c>
    </row>
    <row r="2810" spans="1:2">
      <c r="A2810">
        <v>4097</v>
      </c>
      <c r="B2810">
        <v>1446</v>
      </c>
    </row>
    <row r="2811" spans="1:2">
      <c r="A2811">
        <v>4098</v>
      </c>
      <c r="B2811">
        <v>915</v>
      </c>
    </row>
    <row r="2812" spans="1:2">
      <c r="A2812">
        <v>4099</v>
      </c>
      <c r="B2812">
        <v>1792</v>
      </c>
    </row>
    <row r="2813" spans="1:2">
      <c r="A2813">
        <v>4100</v>
      </c>
      <c r="B2813">
        <v>789</v>
      </c>
    </row>
    <row r="2814" spans="1:2">
      <c r="A2814">
        <v>4101</v>
      </c>
      <c r="B2814">
        <v>2053</v>
      </c>
    </row>
    <row r="2815" spans="1:2">
      <c r="A2815">
        <v>4102</v>
      </c>
      <c r="B2815">
        <v>770</v>
      </c>
    </row>
    <row r="2816" spans="1:2">
      <c r="A2816">
        <v>4103</v>
      </c>
      <c r="B2816">
        <v>1198</v>
      </c>
    </row>
    <row r="2817" spans="1:2">
      <c r="A2817">
        <v>4104</v>
      </c>
      <c r="B2817">
        <v>732</v>
      </c>
    </row>
    <row r="2818" spans="1:2">
      <c r="A2818">
        <v>4105</v>
      </c>
      <c r="B2818">
        <v>444</v>
      </c>
    </row>
    <row r="2819" spans="1:2">
      <c r="A2819">
        <v>4106</v>
      </c>
      <c r="B2819">
        <v>945</v>
      </c>
    </row>
    <row r="2820" spans="1:2">
      <c r="A2820">
        <v>4107</v>
      </c>
      <c r="B2820">
        <v>636</v>
      </c>
    </row>
    <row r="2821" spans="1:2">
      <c r="A2821">
        <v>4108</v>
      </c>
      <c r="B2821">
        <v>816</v>
      </c>
    </row>
    <row r="2822" spans="1:2">
      <c r="A2822">
        <v>4109</v>
      </c>
      <c r="B2822">
        <v>545</v>
      </c>
    </row>
    <row r="2823" spans="1:2">
      <c r="A2823">
        <v>4110</v>
      </c>
      <c r="B2823">
        <v>626</v>
      </c>
    </row>
    <row r="2824" spans="1:2">
      <c r="A2824">
        <v>4111</v>
      </c>
      <c r="B2824">
        <v>1595</v>
      </c>
    </row>
    <row r="2825" spans="1:2">
      <c r="A2825">
        <v>4112</v>
      </c>
      <c r="B2825">
        <v>568</v>
      </c>
    </row>
    <row r="2826" spans="1:2">
      <c r="A2826">
        <v>4113</v>
      </c>
      <c r="B2826">
        <v>3055</v>
      </c>
    </row>
    <row r="2827" spans="1:2">
      <c r="A2827">
        <v>4114</v>
      </c>
      <c r="B2827">
        <v>686</v>
      </c>
    </row>
    <row r="2828" spans="1:2">
      <c r="A2828">
        <v>4115</v>
      </c>
      <c r="B2828">
        <v>684</v>
      </c>
    </row>
    <row r="2829" spans="1:2">
      <c r="A2829">
        <v>4116</v>
      </c>
      <c r="B2829">
        <v>479</v>
      </c>
    </row>
    <row r="2830" spans="1:2">
      <c r="A2830">
        <v>4117</v>
      </c>
      <c r="B2830">
        <v>1236</v>
      </c>
    </row>
    <row r="2831" spans="1:2">
      <c r="A2831">
        <v>4118</v>
      </c>
      <c r="B2831">
        <v>721</v>
      </c>
    </row>
    <row r="2832" spans="1:2">
      <c r="A2832">
        <v>4119</v>
      </c>
      <c r="B2832">
        <v>1368</v>
      </c>
    </row>
    <row r="2833" spans="1:2">
      <c r="A2833">
        <v>4120</v>
      </c>
      <c r="B2833">
        <v>390</v>
      </c>
    </row>
    <row r="2834" spans="1:2">
      <c r="A2834">
        <v>4121</v>
      </c>
      <c r="B2834">
        <v>547</v>
      </c>
    </row>
    <row r="2835" spans="1:2">
      <c r="A2835">
        <v>4122</v>
      </c>
      <c r="B2835">
        <v>2034</v>
      </c>
    </row>
    <row r="2836" spans="1:2">
      <c r="A2836">
        <v>4123</v>
      </c>
      <c r="B2836">
        <v>1518</v>
      </c>
    </row>
    <row r="2837" spans="1:2">
      <c r="A2837">
        <v>4124</v>
      </c>
      <c r="B2837">
        <v>782</v>
      </c>
    </row>
    <row r="2838" spans="1:2">
      <c r="A2838">
        <v>4125</v>
      </c>
      <c r="B2838">
        <v>835</v>
      </c>
    </row>
    <row r="2839" spans="1:2">
      <c r="A2839">
        <v>4126</v>
      </c>
      <c r="B2839">
        <v>909</v>
      </c>
    </row>
    <row r="2840" spans="1:2">
      <c r="A2840">
        <v>4127</v>
      </c>
      <c r="B2840">
        <v>523</v>
      </c>
    </row>
    <row r="2841" spans="1:2">
      <c r="A2841">
        <v>4128</v>
      </c>
      <c r="B2841">
        <v>1039</v>
      </c>
    </row>
    <row r="2842" spans="1:2">
      <c r="A2842">
        <v>4129</v>
      </c>
      <c r="B2842">
        <v>913</v>
      </c>
    </row>
    <row r="2843" spans="1:2">
      <c r="A2843">
        <v>4130</v>
      </c>
      <c r="B2843">
        <v>829</v>
      </c>
    </row>
    <row r="2844" spans="1:2">
      <c r="A2844">
        <v>4131</v>
      </c>
      <c r="B2844">
        <v>1129</v>
      </c>
    </row>
    <row r="2845" spans="1:2">
      <c r="A2845">
        <v>4132</v>
      </c>
      <c r="B2845">
        <v>536</v>
      </c>
    </row>
    <row r="2846" spans="1:2">
      <c r="A2846">
        <v>4133</v>
      </c>
      <c r="B2846">
        <v>1009</v>
      </c>
    </row>
    <row r="2847" spans="1:2">
      <c r="A2847">
        <v>4134</v>
      </c>
      <c r="B2847">
        <v>969</v>
      </c>
    </row>
    <row r="2848" spans="1:2">
      <c r="A2848">
        <v>4135</v>
      </c>
      <c r="B2848">
        <v>777</v>
      </c>
    </row>
    <row r="2849" spans="1:2">
      <c r="A2849">
        <v>4136</v>
      </c>
      <c r="B2849">
        <v>695</v>
      </c>
    </row>
    <row r="2850" spans="1:2">
      <c r="A2850">
        <v>4137</v>
      </c>
      <c r="B2850">
        <v>219</v>
      </c>
    </row>
    <row r="2851" spans="1:2">
      <c r="A2851">
        <v>4138</v>
      </c>
      <c r="B2851">
        <v>1109</v>
      </c>
    </row>
    <row r="2852" spans="1:2">
      <c r="A2852">
        <v>4139</v>
      </c>
      <c r="B2852">
        <v>582</v>
      </c>
    </row>
    <row r="2853" spans="1:2">
      <c r="A2853">
        <v>4140</v>
      </c>
      <c r="B2853">
        <v>871</v>
      </c>
    </row>
    <row r="2854" spans="1:2">
      <c r="A2854">
        <v>4141</v>
      </c>
      <c r="B2854">
        <v>755</v>
      </c>
    </row>
    <row r="2855" spans="1:2">
      <c r="A2855">
        <v>4142</v>
      </c>
      <c r="B2855">
        <v>2263</v>
      </c>
    </row>
    <row r="2856" spans="1:2">
      <c r="A2856">
        <v>4143</v>
      </c>
      <c r="B2856">
        <v>714</v>
      </c>
    </row>
    <row r="2857" spans="1:2">
      <c r="A2857">
        <v>4144</v>
      </c>
      <c r="B2857">
        <v>733</v>
      </c>
    </row>
    <row r="2858" spans="1:2">
      <c r="A2858">
        <v>4145</v>
      </c>
      <c r="B2858">
        <v>895</v>
      </c>
    </row>
    <row r="2859" spans="1:2">
      <c r="A2859">
        <v>4146</v>
      </c>
      <c r="B2859">
        <v>659</v>
      </c>
    </row>
    <row r="2860" spans="1:2">
      <c r="A2860">
        <v>4147</v>
      </c>
      <c r="B2860">
        <v>901</v>
      </c>
    </row>
    <row r="2861" spans="1:2">
      <c r="A2861">
        <v>4148</v>
      </c>
      <c r="B2861">
        <v>698</v>
      </c>
    </row>
    <row r="2862" spans="1:2">
      <c r="A2862">
        <v>4149</v>
      </c>
      <c r="B2862">
        <v>679</v>
      </c>
    </row>
    <row r="2863" spans="1:2">
      <c r="A2863">
        <v>4150</v>
      </c>
      <c r="B2863">
        <v>752</v>
      </c>
    </row>
    <row r="2864" spans="1:2">
      <c r="A2864">
        <v>4151</v>
      </c>
      <c r="B2864">
        <v>649</v>
      </c>
    </row>
    <row r="2865" spans="1:2">
      <c r="A2865">
        <v>4152</v>
      </c>
      <c r="B2865">
        <v>784</v>
      </c>
    </row>
    <row r="2866" spans="1:2">
      <c r="A2866">
        <v>4153</v>
      </c>
      <c r="B2866">
        <v>431</v>
      </c>
    </row>
    <row r="2867" spans="1:2">
      <c r="A2867">
        <v>4154</v>
      </c>
      <c r="B2867">
        <v>573</v>
      </c>
    </row>
    <row r="2868" spans="1:2">
      <c r="A2868">
        <v>4155</v>
      </c>
      <c r="B2868">
        <v>6517</v>
      </c>
    </row>
    <row r="2869" spans="1:2">
      <c r="A2869">
        <v>4156</v>
      </c>
      <c r="B2869">
        <v>715</v>
      </c>
    </row>
    <row r="2870" spans="1:2">
      <c r="A2870">
        <v>4157</v>
      </c>
      <c r="B2870">
        <v>1306</v>
      </c>
    </row>
    <row r="2871" spans="1:2">
      <c r="A2871">
        <v>4158</v>
      </c>
      <c r="B2871">
        <v>959</v>
      </c>
    </row>
    <row r="2872" spans="1:2">
      <c r="A2872">
        <v>4159</v>
      </c>
      <c r="B2872">
        <v>1051</v>
      </c>
    </row>
    <row r="2873" spans="1:2">
      <c r="A2873">
        <v>4160</v>
      </c>
      <c r="B2873">
        <v>901</v>
      </c>
    </row>
    <row r="2874" spans="1:2">
      <c r="A2874">
        <v>4161</v>
      </c>
      <c r="B2874">
        <v>1046</v>
      </c>
    </row>
    <row r="2875" spans="1:2">
      <c r="A2875">
        <v>4162</v>
      </c>
      <c r="B2875">
        <v>147</v>
      </c>
    </row>
    <row r="2876" spans="1:2">
      <c r="A2876">
        <v>4163</v>
      </c>
      <c r="B2876">
        <v>696</v>
      </c>
    </row>
    <row r="2877" spans="1:2">
      <c r="A2877">
        <v>4164</v>
      </c>
      <c r="B2877">
        <v>1965</v>
      </c>
    </row>
    <row r="2878" spans="1:2">
      <c r="A2878">
        <v>4165</v>
      </c>
      <c r="B2878">
        <v>842</v>
      </c>
    </row>
    <row r="2879" spans="1:2">
      <c r="A2879">
        <v>4166</v>
      </c>
      <c r="B2879">
        <v>1094</v>
      </c>
    </row>
    <row r="2880" spans="1:2">
      <c r="A2880">
        <v>4167</v>
      </c>
      <c r="B2880">
        <v>670</v>
      </c>
    </row>
    <row r="2881" spans="1:2">
      <c r="A2881">
        <v>4168</v>
      </c>
      <c r="B2881">
        <v>889</v>
      </c>
    </row>
    <row r="2882" spans="1:2">
      <c r="A2882">
        <v>4169</v>
      </c>
      <c r="B2882">
        <v>924</v>
      </c>
    </row>
    <row r="2883" spans="1:2">
      <c r="A2883">
        <v>4170</v>
      </c>
      <c r="B2883">
        <v>605</v>
      </c>
    </row>
    <row r="2884" spans="1:2">
      <c r="A2884">
        <v>4171</v>
      </c>
      <c r="B2884">
        <v>774</v>
      </c>
    </row>
    <row r="2885" spans="1:2">
      <c r="A2885">
        <v>4172</v>
      </c>
      <c r="B2885">
        <v>937</v>
      </c>
    </row>
    <row r="2886" spans="1:2">
      <c r="A2886">
        <v>4173</v>
      </c>
      <c r="B2886">
        <v>327</v>
      </c>
    </row>
    <row r="2887" spans="1:2">
      <c r="A2887">
        <v>4174</v>
      </c>
      <c r="B2887">
        <v>901</v>
      </c>
    </row>
    <row r="2888" spans="1:2">
      <c r="A2888">
        <v>4175</v>
      </c>
      <c r="B2888">
        <v>2104</v>
      </c>
    </row>
    <row r="2889" spans="1:2">
      <c r="A2889">
        <v>4176</v>
      </c>
      <c r="B2889">
        <v>840</v>
      </c>
    </row>
    <row r="2890" spans="1:2">
      <c r="A2890">
        <v>4177</v>
      </c>
      <c r="B2890">
        <v>726</v>
      </c>
    </row>
    <row r="2891" spans="1:2">
      <c r="A2891">
        <v>4178</v>
      </c>
      <c r="B2891">
        <v>701</v>
      </c>
    </row>
    <row r="2892" spans="1:2">
      <c r="A2892">
        <v>4179</v>
      </c>
      <c r="B2892">
        <v>1673</v>
      </c>
    </row>
    <row r="2893" spans="1:2">
      <c r="A2893">
        <v>4180</v>
      </c>
      <c r="B2893">
        <v>1045</v>
      </c>
    </row>
    <row r="2894" spans="1:2">
      <c r="A2894">
        <v>4181</v>
      </c>
      <c r="B2894">
        <v>631</v>
      </c>
    </row>
    <row r="2895" spans="1:2">
      <c r="A2895">
        <v>4182</v>
      </c>
      <c r="B2895">
        <v>1092</v>
      </c>
    </row>
    <row r="2896" spans="1:2">
      <c r="A2896">
        <v>4183</v>
      </c>
      <c r="B2896">
        <v>789</v>
      </c>
    </row>
    <row r="2897" spans="1:2">
      <c r="A2897">
        <v>4184</v>
      </c>
      <c r="B2897">
        <v>667</v>
      </c>
    </row>
    <row r="2898" spans="1:2">
      <c r="A2898">
        <v>4185</v>
      </c>
      <c r="B2898">
        <v>4568</v>
      </c>
    </row>
    <row r="2899" spans="1:2">
      <c r="A2899">
        <v>4186</v>
      </c>
      <c r="B2899">
        <v>745</v>
      </c>
    </row>
    <row r="2900" spans="1:2">
      <c r="A2900">
        <v>4187</v>
      </c>
      <c r="B2900">
        <v>2280</v>
      </c>
    </row>
    <row r="2901" spans="1:2">
      <c r="A2901">
        <v>4188</v>
      </c>
      <c r="B2901">
        <v>1682</v>
      </c>
    </row>
    <row r="2902" spans="1:2">
      <c r="A2902">
        <v>4189</v>
      </c>
      <c r="B2902">
        <v>2851</v>
      </c>
    </row>
    <row r="2903" spans="1:2">
      <c r="A2903">
        <v>4190</v>
      </c>
      <c r="B2903">
        <v>617</v>
      </c>
    </row>
    <row r="2904" spans="1:2">
      <c r="A2904">
        <v>4191</v>
      </c>
      <c r="B2904">
        <v>1895</v>
      </c>
    </row>
    <row r="2905" spans="1:2">
      <c r="A2905">
        <v>4192</v>
      </c>
      <c r="B2905">
        <v>978</v>
      </c>
    </row>
    <row r="2906" spans="1:2">
      <c r="A2906">
        <v>4193</v>
      </c>
      <c r="B2906">
        <v>772</v>
      </c>
    </row>
    <row r="2907" spans="1:2">
      <c r="A2907">
        <v>4194</v>
      </c>
      <c r="B2907">
        <v>1081</v>
      </c>
    </row>
    <row r="2908" spans="1:2">
      <c r="A2908">
        <v>4195</v>
      </c>
      <c r="B2908">
        <v>863</v>
      </c>
    </row>
    <row r="2909" spans="1:2">
      <c r="A2909">
        <v>4196</v>
      </c>
      <c r="B2909">
        <v>761</v>
      </c>
    </row>
    <row r="2910" spans="1:2">
      <c r="A2910">
        <v>4197</v>
      </c>
      <c r="B2910">
        <v>1117</v>
      </c>
    </row>
    <row r="2911" spans="1:2">
      <c r="A2911">
        <v>4198</v>
      </c>
      <c r="B2911">
        <v>793</v>
      </c>
    </row>
    <row r="2912" spans="1:2">
      <c r="A2912">
        <v>4199</v>
      </c>
      <c r="B2912">
        <v>1805</v>
      </c>
    </row>
    <row r="2913" spans="1:2">
      <c r="A2913">
        <v>4200</v>
      </c>
      <c r="B2913">
        <v>779</v>
      </c>
    </row>
    <row r="2914" spans="1:2">
      <c r="A2914">
        <v>4201</v>
      </c>
      <c r="B2914">
        <v>661</v>
      </c>
    </row>
    <row r="2915" spans="1:2">
      <c r="A2915">
        <v>4202</v>
      </c>
      <c r="B2915">
        <v>1387</v>
      </c>
    </row>
    <row r="2916" spans="1:2">
      <c r="A2916">
        <v>4203</v>
      </c>
      <c r="B2916">
        <v>641</v>
      </c>
    </row>
    <row r="2917" spans="1:2">
      <c r="A2917">
        <v>4204</v>
      </c>
      <c r="B2917">
        <v>654</v>
      </c>
    </row>
    <row r="2918" spans="1:2">
      <c r="A2918">
        <v>4205</v>
      </c>
      <c r="B2918">
        <v>698</v>
      </c>
    </row>
    <row r="2919" spans="1:2">
      <c r="A2919">
        <v>4206</v>
      </c>
      <c r="B2919">
        <v>368</v>
      </c>
    </row>
    <row r="2920" spans="1:2">
      <c r="A2920">
        <v>4207</v>
      </c>
      <c r="B2920">
        <v>740</v>
      </c>
    </row>
    <row r="2921" spans="1:2">
      <c r="A2921">
        <v>4208</v>
      </c>
      <c r="B2921">
        <v>653</v>
      </c>
    </row>
    <row r="2922" spans="1:2">
      <c r="A2922">
        <v>4209</v>
      </c>
      <c r="B2922">
        <v>636</v>
      </c>
    </row>
    <row r="2923" spans="1:2">
      <c r="A2923">
        <v>4210</v>
      </c>
      <c r="B2923">
        <v>642</v>
      </c>
    </row>
    <row r="2924" spans="1:2">
      <c r="A2924">
        <v>4211</v>
      </c>
      <c r="B2924">
        <v>585</v>
      </c>
    </row>
    <row r="2925" spans="1:2">
      <c r="A2925">
        <v>4212</v>
      </c>
      <c r="B2925">
        <v>844</v>
      </c>
    </row>
    <row r="2926" spans="1:2">
      <c r="A2926">
        <v>4213</v>
      </c>
      <c r="B2926">
        <v>899</v>
      </c>
    </row>
    <row r="2927" spans="1:2">
      <c r="A2927">
        <v>4214</v>
      </c>
      <c r="B2927">
        <v>603</v>
      </c>
    </row>
    <row r="2928" spans="1:2">
      <c r="A2928">
        <v>4215</v>
      </c>
      <c r="B2928">
        <v>842</v>
      </c>
    </row>
    <row r="2929" spans="1:2">
      <c r="A2929">
        <v>4216</v>
      </c>
      <c r="B2929">
        <v>767</v>
      </c>
    </row>
    <row r="2930" spans="1:2">
      <c r="A2930">
        <v>4217</v>
      </c>
      <c r="B2930">
        <v>1362</v>
      </c>
    </row>
    <row r="2931" spans="1:2">
      <c r="A2931">
        <v>4218</v>
      </c>
      <c r="B2931">
        <v>765</v>
      </c>
    </row>
    <row r="2932" spans="1:2">
      <c r="A2932">
        <v>4219</v>
      </c>
      <c r="B2932">
        <v>591</v>
      </c>
    </row>
    <row r="2933" spans="1:2">
      <c r="A2933">
        <v>4220</v>
      </c>
      <c r="B2933">
        <v>677</v>
      </c>
    </row>
    <row r="2934" spans="1:2">
      <c r="A2934">
        <v>4221</v>
      </c>
      <c r="B2934">
        <v>730</v>
      </c>
    </row>
    <row r="2935" spans="1:2">
      <c r="A2935">
        <v>4222</v>
      </c>
      <c r="B2935">
        <v>736</v>
      </c>
    </row>
    <row r="2936" spans="1:2">
      <c r="A2936">
        <v>4223</v>
      </c>
      <c r="B2936">
        <v>436</v>
      </c>
    </row>
    <row r="2937" spans="1:2">
      <c r="A2937">
        <v>4224</v>
      </c>
      <c r="B2937">
        <v>631</v>
      </c>
    </row>
    <row r="2938" spans="1:2">
      <c r="A2938">
        <v>4225</v>
      </c>
      <c r="B2938">
        <v>749</v>
      </c>
    </row>
    <row r="2939" spans="1:2">
      <c r="A2939">
        <v>4226</v>
      </c>
      <c r="B2939">
        <v>754</v>
      </c>
    </row>
    <row r="2940" spans="1:2">
      <c r="A2940">
        <v>4227</v>
      </c>
      <c r="B2940">
        <v>494</v>
      </c>
    </row>
    <row r="2941" spans="1:2">
      <c r="A2941">
        <v>4228</v>
      </c>
      <c r="B2941">
        <v>641</v>
      </c>
    </row>
    <row r="2942" spans="1:2">
      <c r="A2942">
        <v>4229</v>
      </c>
      <c r="B2942">
        <v>230</v>
      </c>
    </row>
    <row r="2943" spans="1:2">
      <c r="A2943">
        <v>4230</v>
      </c>
      <c r="B2943">
        <v>749</v>
      </c>
    </row>
    <row r="2944" spans="1:2">
      <c r="A2944">
        <v>4231</v>
      </c>
      <c r="B2944">
        <v>754</v>
      </c>
    </row>
    <row r="2945" spans="1:2">
      <c r="A2945">
        <v>4232</v>
      </c>
      <c r="B2945">
        <v>770</v>
      </c>
    </row>
    <row r="2946" spans="1:2">
      <c r="A2946">
        <v>4233</v>
      </c>
      <c r="B2946">
        <v>600</v>
      </c>
    </row>
    <row r="2947" spans="1:2">
      <c r="A2947">
        <v>4234</v>
      </c>
      <c r="B2947">
        <v>760</v>
      </c>
    </row>
    <row r="2948" spans="1:2">
      <c r="A2948">
        <v>4235</v>
      </c>
      <c r="B2948">
        <v>1420</v>
      </c>
    </row>
    <row r="2949" spans="1:2">
      <c r="A2949">
        <v>4236</v>
      </c>
      <c r="B2949">
        <v>752</v>
      </c>
    </row>
    <row r="2950" spans="1:2">
      <c r="A2950">
        <v>4237</v>
      </c>
      <c r="B2950">
        <v>647</v>
      </c>
    </row>
    <row r="2951" spans="1:2">
      <c r="A2951">
        <v>4238</v>
      </c>
      <c r="B2951">
        <v>841</v>
      </c>
    </row>
    <row r="2952" spans="1:2">
      <c r="A2952">
        <v>4239</v>
      </c>
      <c r="B2952">
        <v>350</v>
      </c>
    </row>
    <row r="2953" spans="1:2">
      <c r="A2953">
        <v>4240</v>
      </c>
      <c r="B2953">
        <v>2737</v>
      </c>
    </row>
    <row r="2954" spans="1:2">
      <c r="A2954">
        <v>4241</v>
      </c>
      <c r="B2954">
        <v>793</v>
      </c>
    </row>
    <row r="2955" spans="1:2">
      <c r="A2955">
        <v>4242</v>
      </c>
      <c r="B2955">
        <v>818</v>
      </c>
    </row>
    <row r="2956" spans="1:2">
      <c r="A2956">
        <v>4243</v>
      </c>
      <c r="B2956">
        <v>544</v>
      </c>
    </row>
    <row r="2957" spans="1:2">
      <c r="A2957">
        <v>4244</v>
      </c>
      <c r="B2957">
        <v>679</v>
      </c>
    </row>
    <row r="2958" spans="1:2">
      <c r="A2958">
        <v>4245</v>
      </c>
      <c r="B2958">
        <v>1526</v>
      </c>
    </row>
    <row r="2959" spans="1:2">
      <c r="A2959">
        <v>4246</v>
      </c>
      <c r="B2959">
        <v>456</v>
      </c>
    </row>
    <row r="2960" spans="1:2">
      <c r="A2960">
        <v>4247</v>
      </c>
      <c r="B2960">
        <v>697</v>
      </c>
    </row>
    <row r="2961" spans="1:2">
      <c r="A2961">
        <v>4248</v>
      </c>
      <c r="B2961">
        <v>928</v>
      </c>
    </row>
    <row r="2962" spans="1:2">
      <c r="A2962">
        <v>4249</v>
      </c>
      <c r="B2962">
        <v>756</v>
      </c>
    </row>
    <row r="2963" spans="1:2">
      <c r="A2963">
        <v>4250</v>
      </c>
      <c r="B2963">
        <v>688</v>
      </c>
    </row>
    <row r="2964" spans="1:2">
      <c r="A2964">
        <v>4251</v>
      </c>
      <c r="B2964">
        <v>1378</v>
      </c>
    </row>
    <row r="2965" spans="1:2">
      <c r="A2965">
        <v>4252</v>
      </c>
      <c r="B2965">
        <v>1617</v>
      </c>
    </row>
    <row r="2966" spans="1:2">
      <c r="A2966">
        <v>4253</v>
      </c>
      <c r="B2966">
        <v>1459</v>
      </c>
    </row>
    <row r="2967" spans="1:2">
      <c r="A2967">
        <v>4254</v>
      </c>
      <c r="B2967">
        <v>601</v>
      </c>
    </row>
    <row r="2968" spans="1:2">
      <c r="A2968">
        <v>4255</v>
      </c>
      <c r="B2968">
        <v>396</v>
      </c>
    </row>
    <row r="2969" spans="1:2">
      <c r="A2969">
        <v>4256</v>
      </c>
      <c r="B2969">
        <v>773</v>
      </c>
    </row>
    <row r="2970" spans="1:2">
      <c r="A2970">
        <v>4257</v>
      </c>
      <c r="B2970">
        <v>936</v>
      </c>
    </row>
    <row r="2971" spans="1:2">
      <c r="A2971">
        <v>4258</v>
      </c>
      <c r="B2971">
        <v>1100</v>
      </c>
    </row>
    <row r="2972" spans="1:2">
      <c r="A2972">
        <v>4259</v>
      </c>
      <c r="B2972">
        <v>1109</v>
      </c>
    </row>
    <row r="2973" spans="1:2">
      <c r="A2973">
        <v>4260</v>
      </c>
      <c r="B2973">
        <v>1111</v>
      </c>
    </row>
    <row r="2974" spans="1:2">
      <c r="A2974">
        <v>4261</v>
      </c>
      <c r="B2974">
        <v>673</v>
      </c>
    </row>
    <row r="2975" spans="1:2">
      <c r="A2975">
        <v>4262</v>
      </c>
      <c r="B2975">
        <v>1310</v>
      </c>
    </row>
    <row r="2976" spans="1:2">
      <c r="A2976">
        <v>4263</v>
      </c>
      <c r="B2976">
        <v>734</v>
      </c>
    </row>
    <row r="2977" spans="1:2">
      <c r="A2977">
        <v>4264</v>
      </c>
      <c r="B2977">
        <v>1735</v>
      </c>
    </row>
    <row r="2978" spans="1:2">
      <c r="A2978">
        <v>4265</v>
      </c>
      <c r="B2978">
        <v>827</v>
      </c>
    </row>
    <row r="2979" spans="1:2">
      <c r="A2979">
        <v>4266</v>
      </c>
      <c r="B2979">
        <v>2324</v>
      </c>
    </row>
    <row r="2980" spans="1:2">
      <c r="A2980">
        <v>4267</v>
      </c>
      <c r="B2980">
        <v>386</v>
      </c>
    </row>
    <row r="2981" spans="1:2">
      <c r="A2981">
        <v>4268</v>
      </c>
      <c r="B2981">
        <v>790</v>
      </c>
    </row>
    <row r="2982" spans="1:2">
      <c r="A2982">
        <v>4269</v>
      </c>
      <c r="B2982">
        <v>202</v>
      </c>
    </row>
    <row r="2983" spans="1:2">
      <c r="A2983">
        <v>4270</v>
      </c>
      <c r="B2983">
        <v>8959</v>
      </c>
    </row>
    <row r="2984" spans="1:2">
      <c r="A2984">
        <v>4271</v>
      </c>
      <c r="B2984">
        <v>159</v>
      </c>
    </row>
    <row r="2985" spans="1:2">
      <c r="A2985">
        <v>4272</v>
      </c>
      <c r="B2985">
        <v>696</v>
      </c>
    </row>
    <row r="2986" spans="1:2">
      <c r="A2986">
        <v>4273</v>
      </c>
      <c r="B2986">
        <v>473</v>
      </c>
    </row>
    <row r="2987" spans="1:2">
      <c r="A2987">
        <v>4274</v>
      </c>
      <c r="B2987">
        <v>1627</v>
      </c>
    </row>
    <row r="2988" spans="1:2">
      <c r="A2988">
        <v>4275</v>
      </c>
      <c r="B2988">
        <v>1067</v>
      </c>
    </row>
    <row r="2989" spans="1:2">
      <c r="A2989">
        <v>4276</v>
      </c>
      <c r="B2989">
        <v>859</v>
      </c>
    </row>
    <row r="2990" spans="1:2">
      <c r="A2990">
        <v>4277</v>
      </c>
      <c r="B2990">
        <v>921</v>
      </c>
    </row>
    <row r="2991" spans="1:2">
      <c r="A2991">
        <v>4278</v>
      </c>
      <c r="B2991">
        <v>1051</v>
      </c>
    </row>
    <row r="2992" spans="1:2">
      <c r="A2992">
        <v>4279</v>
      </c>
      <c r="B2992">
        <v>391</v>
      </c>
    </row>
    <row r="2993" spans="1:2">
      <c r="A2993">
        <v>4280</v>
      </c>
      <c r="B2993">
        <v>311</v>
      </c>
    </row>
    <row r="2994" spans="1:2">
      <c r="A2994">
        <v>4281</v>
      </c>
      <c r="B2994">
        <v>503</v>
      </c>
    </row>
    <row r="2995" spans="1:2">
      <c r="A2995">
        <v>4282</v>
      </c>
      <c r="B2995">
        <v>1371</v>
      </c>
    </row>
    <row r="2996" spans="1:2">
      <c r="A2996">
        <v>4283</v>
      </c>
      <c r="B2996">
        <v>916</v>
      </c>
    </row>
    <row r="2997" spans="1:2">
      <c r="A2997">
        <v>4284</v>
      </c>
      <c r="B2997">
        <v>1528</v>
      </c>
    </row>
    <row r="2998" spans="1:2">
      <c r="A2998">
        <v>4285</v>
      </c>
      <c r="B2998">
        <v>5425</v>
      </c>
    </row>
    <row r="2999" spans="1:2">
      <c r="A2999">
        <v>4286</v>
      </c>
      <c r="B2999">
        <v>747</v>
      </c>
    </row>
    <row r="3000" spans="1:2">
      <c r="A3000">
        <v>4287</v>
      </c>
      <c r="B3000">
        <v>1158</v>
      </c>
    </row>
    <row r="3001" spans="1:2">
      <c r="A3001">
        <v>4288</v>
      </c>
      <c r="B3001">
        <v>924</v>
      </c>
    </row>
    <row r="3002" spans="1:2">
      <c r="A3002">
        <v>4289</v>
      </c>
      <c r="B3002">
        <v>326</v>
      </c>
    </row>
    <row r="3003" spans="1:2">
      <c r="A3003">
        <v>4290</v>
      </c>
      <c r="B3003">
        <v>445</v>
      </c>
    </row>
    <row r="3004" spans="1:2">
      <c r="A3004">
        <v>4291</v>
      </c>
      <c r="B3004">
        <v>363</v>
      </c>
    </row>
    <row r="3005" spans="1:2">
      <c r="A3005">
        <v>4292</v>
      </c>
      <c r="B3005">
        <v>195</v>
      </c>
    </row>
    <row r="3006" spans="1:2">
      <c r="A3006">
        <v>4293</v>
      </c>
      <c r="B3006">
        <v>478</v>
      </c>
    </row>
    <row r="3007" spans="1:2">
      <c r="A3007">
        <v>4294</v>
      </c>
      <c r="B3007">
        <v>316</v>
      </c>
    </row>
    <row r="3008" spans="1:2">
      <c r="A3008">
        <v>4295</v>
      </c>
      <c r="B3008">
        <v>285</v>
      </c>
    </row>
    <row r="3009" spans="1:2">
      <c r="A3009">
        <v>4296</v>
      </c>
      <c r="B3009">
        <v>489</v>
      </c>
    </row>
    <row r="3010" spans="1:2">
      <c r="A3010">
        <v>4297</v>
      </c>
      <c r="B3010">
        <v>374</v>
      </c>
    </row>
    <row r="3011" spans="1:2">
      <c r="A3011">
        <v>4298</v>
      </c>
      <c r="B3011">
        <v>411</v>
      </c>
    </row>
    <row r="3012" spans="1:2">
      <c r="A3012">
        <v>4299</v>
      </c>
      <c r="B3012">
        <v>573</v>
      </c>
    </row>
    <row r="3013" spans="1:2">
      <c r="A3013">
        <v>4300</v>
      </c>
      <c r="B3013">
        <v>631</v>
      </c>
    </row>
    <row r="3014" spans="1:2">
      <c r="A3014">
        <v>4301</v>
      </c>
      <c r="B3014">
        <v>485</v>
      </c>
    </row>
    <row r="3015" spans="1:2">
      <c r="A3015">
        <v>4302</v>
      </c>
      <c r="B3015">
        <v>185</v>
      </c>
    </row>
    <row r="3016" spans="1:2">
      <c r="A3016">
        <v>4303</v>
      </c>
      <c r="B3016">
        <v>207</v>
      </c>
    </row>
    <row r="3017" spans="1:2">
      <c r="A3017">
        <v>4304</v>
      </c>
      <c r="B3017">
        <v>219</v>
      </c>
    </row>
    <row r="3018" spans="1:2">
      <c r="A3018">
        <v>4305</v>
      </c>
      <c r="B3018">
        <v>173</v>
      </c>
    </row>
    <row r="3019" spans="1:2">
      <c r="A3019">
        <v>4306</v>
      </c>
      <c r="B3019">
        <v>197</v>
      </c>
    </row>
    <row r="3020" spans="1:2">
      <c r="A3020">
        <v>4307</v>
      </c>
      <c r="B3020">
        <v>159</v>
      </c>
    </row>
    <row r="3021" spans="1:2">
      <c r="A3021">
        <v>4308</v>
      </c>
      <c r="B3021">
        <v>173</v>
      </c>
    </row>
    <row r="3022" spans="1:2">
      <c r="A3022">
        <v>4309</v>
      </c>
      <c r="B3022">
        <v>217</v>
      </c>
    </row>
    <row r="3023" spans="1:2">
      <c r="A3023">
        <v>4310</v>
      </c>
      <c r="B3023">
        <v>133</v>
      </c>
    </row>
    <row r="3024" spans="1:2">
      <c r="A3024">
        <v>4311</v>
      </c>
      <c r="B3024">
        <v>852</v>
      </c>
    </row>
    <row r="3025" spans="1:2">
      <c r="A3025">
        <v>4312</v>
      </c>
      <c r="B3025">
        <v>519</v>
      </c>
    </row>
    <row r="3026" spans="1:2">
      <c r="A3026">
        <v>4313</v>
      </c>
      <c r="B3026">
        <v>565</v>
      </c>
    </row>
    <row r="3027" spans="1:2">
      <c r="A3027">
        <v>4314</v>
      </c>
      <c r="B3027">
        <v>206</v>
      </c>
    </row>
    <row r="3028" spans="1:2">
      <c r="A3028">
        <v>4315</v>
      </c>
      <c r="B3028">
        <v>170</v>
      </c>
    </row>
    <row r="3029" spans="1:2">
      <c r="A3029">
        <v>4316</v>
      </c>
      <c r="B3029">
        <v>239</v>
      </c>
    </row>
    <row r="3030" spans="1:2">
      <c r="A3030">
        <v>4317</v>
      </c>
      <c r="B3030">
        <v>759</v>
      </c>
    </row>
    <row r="3031" spans="1:2">
      <c r="A3031">
        <v>4318</v>
      </c>
      <c r="B3031">
        <v>657</v>
      </c>
    </row>
    <row r="3032" spans="1:2">
      <c r="A3032">
        <v>4319</v>
      </c>
      <c r="B3032">
        <v>564</v>
      </c>
    </row>
    <row r="3033" spans="1:2">
      <c r="A3033">
        <v>4320</v>
      </c>
      <c r="B3033">
        <v>648</v>
      </c>
    </row>
    <row r="3034" spans="1:2">
      <c r="A3034">
        <v>4321</v>
      </c>
      <c r="B3034">
        <v>474</v>
      </c>
    </row>
    <row r="3035" spans="1:2">
      <c r="A3035">
        <v>4322</v>
      </c>
      <c r="B3035">
        <v>907</v>
      </c>
    </row>
    <row r="3036" spans="1:2">
      <c r="A3036">
        <v>4323</v>
      </c>
      <c r="B3036">
        <v>564</v>
      </c>
    </row>
    <row r="3037" spans="1:2">
      <c r="A3037">
        <v>4324</v>
      </c>
      <c r="B3037">
        <v>648</v>
      </c>
    </row>
    <row r="3038" spans="1:2">
      <c r="A3038">
        <v>4325</v>
      </c>
      <c r="B3038">
        <v>790</v>
      </c>
    </row>
    <row r="3039" spans="1:2">
      <c r="A3039">
        <v>4326</v>
      </c>
      <c r="B3039">
        <v>162</v>
      </c>
    </row>
    <row r="3040" spans="1:2">
      <c r="A3040">
        <v>4327</v>
      </c>
      <c r="B3040">
        <v>457</v>
      </c>
    </row>
    <row r="3041" spans="1:2">
      <c r="A3041">
        <v>4328</v>
      </c>
      <c r="B3041">
        <v>519</v>
      </c>
    </row>
    <row r="3042" spans="1:2">
      <c r="A3042">
        <v>4329</v>
      </c>
      <c r="B3042">
        <v>729</v>
      </c>
    </row>
    <row r="3043" spans="1:2">
      <c r="A3043">
        <v>4330</v>
      </c>
      <c r="B3043">
        <v>768</v>
      </c>
    </row>
    <row r="3044" spans="1:2">
      <c r="A3044">
        <v>4331</v>
      </c>
      <c r="B3044">
        <v>416</v>
      </c>
    </row>
    <row r="3045" spans="1:2">
      <c r="A3045">
        <v>4332</v>
      </c>
      <c r="B3045">
        <v>470</v>
      </c>
    </row>
    <row r="3046" spans="1:2">
      <c r="A3046">
        <v>4333</v>
      </c>
      <c r="B3046">
        <v>728</v>
      </c>
    </row>
    <row r="3047" spans="1:2">
      <c r="A3047">
        <v>4334</v>
      </c>
      <c r="B3047">
        <v>743</v>
      </c>
    </row>
    <row r="3048" spans="1:2">
      <c r="A3048">
        <v>4335</v>
      </c>
      <c r="B3048">
        <v>857</v>
      </c>
    </row>
    <row r="3049" spans="1:2">
      <c r="A3049">
        <v>4336</v>
      </c>
      <c r="B3049">
        <v>691</v>
      </c>
    </row>
    <row r="3050" spans="1:2">
      <c r="A3050">
        <v>4337</v>
      </c>
      <c r="B3050">
        <v>717</v>
      </c>
    </row>
    <row r="3051" spans="1:2">
      <c r="A3051">
        <v>4338</v>
      </c>
      <c r="B3051">
        <v>599</v>
      </c>
    </row>
    <row r="3052" spans="1:2">
      <c r="A3052">
        <v>4339</v>
      </c>
      <c r="B3052">
        <v>589</v>
      </c>
    </row>
    <row r="3053" spans="1:2">
      <c r="A3053">
        <v>4340</v>
      </c>
      <c r="B3053">
        <v>522</v>
      </c>
    </row>
    <row r="3054" spans="1:2">
      <c r="A3054">
        <v>4341</v>
      </c>
      <c r="B3054">
        <v>587</v>
      </c>
    </row>
    <row r="3055" spans="1:2">
      <c r="A3055">
        <v>4342</v>
      </c>
      <c r="B3055">
        <v>798</v>
      </c>
    </row>
    <row r="3056" spans="1:2">
      <c r="A3056">
        <v>4343</v>
      </c>
      <c r="B3056">
        <v>792</v>
      </c>
    </row>
    <row r="3057" spans="1:2">
      <c r="A3057">
        <v>4344</v>
      </c>
      <c r="B3057">
        <v>556</v>
      </c>
    </row>
    <row r="3058" spans="1:2">
      <c r="A3058">
        <v>4345</v>
      </c>
      <c r="B3058">
        <v>742</v>
      </c>
    </row>
    <row r="3059" spans="1:2">
      <c r="A3059">
        <v>4346</v>
      </c>
      <c r="B3059">
        <v>496</v>
      </c>
    </row>
    <row r="3060" spans="1:2">
      <c r="A3060">
        <v>4347</v>
      </c>
      <c r="B3060">
        <v>635</v>
      </c>
    </row>
    <row r="3061" spans="1:2">
      <c r="A3061">
        <v>4348</v>
      </c>
      <c r="B3061">
        <v>544</v>
      </c>
    </row>
    <row r="3062" spans="1:2">
      <c r="A3062">
        <v>4349</v>
      </c>
      <c r="B3062">
        <v>672</v>
      </c>
    </row>
    <row r="3063" spans="1:2">
      <c r="A3063">
        <v>4350</v>
      </c>
      <c r="B3063">
        <v>200</v>
      </c>
    </row>
    <row r="3064" spans="1:2">
      <c r="A3064">
        <v>4351</v>
      </c>
      <c r="B3064">
        <v>183</v>
      </c>
    </row>
    <row r="3065" spans="1:2">
      <c r="A3065">
        <v>4352</v>
      </c>
      <c r="B3065">
        <v>220</v>
      </c>
    </row>
    <row r="3066" spans="1:2">
      <c r="A3066">
        <v>4353</v>
      </c>
      <c r="B3066">
        <v>202</v>
      </c>
    </row>
    <row r="3067" spans="1:2">
      <c r="A3067">
        <v>4354</v>
      </c>
      <c r="B3067">
        <v>202</v>
      </c>
    </row>
    <row r="3068" spans="1:2">
      <c r="A3068">
        <v>4355</v>
      </c>
      <c r="B3068">
        <v>155</v>
      </c>
    </row>
    <row r="3069" spans="1:2">
      <c r="A3069">
        <v>4356</v>
      </c>
      <c r="B3069">
        <v>334</v>
      </c>
    </row>
    <row r="3070" spans="1:2">
      <c r="A3070">
        <v>4357</v>
      </c>
      <c r="B3070">
        <v>199</v>
      </c>
    </row>
    <row r="3071" spans="1:2">
      <c r="A3071">
        <v>4358</v>
      </c>
      <c r="B3071">
        <v>195</v>
      </c>
    </row>
    <row r="3072" spans="1:2">
      <c r="A3072">
        <v>4359</v>
      </c>
      <c r="B3072">
        <v>232</v>
      </c>
    </row>
    <row r="3073" spans="1:2">
      <c r="A3073">
        <v>4360</v>
      </c>
      <c r="B3073">
        <v>159</v>
      </c>
    </row>
    <row r="3074" spans="1:2">
      <c r="A3074">
        <v>4361</v>
      </c>
      <c r="B3074">
        <v>409</v>
      </c>
    </row>
    <row r="3075" spans="1:2">
      <c r="A3075">
        <v>4362</v>
      </c>
      <c r="B3075">
        <v>243</v>
      </c>
    </row>
    <row r="3076" spans="1:2">
      <c r="A3076">
        <v>4363</v>
      </c>
      <c r="B3076">
        <v>421</v>
      </c>
    </row>
    <row r="3077" spans="1:2">
      <c r="A3077">
        <v>4364</v>
      </c>
      <c r="B3077">
        <v>283</v>
      </c>
    </row>
    <row r="3078" spans="1:2">
      <c r="A3078">
        <v>4365</v>
      </c>
      <c r="B3078">
        <v>610</v>
      </c>
    </row>
    <row r="3079" spans="1:2">
      <c r="A3079">
        <v>4366</v>
      </c>
      <c r="B3079">
        <v>349</v>
      </c>
    </row>
    <row r="3080" spans="1:2">
      <c r="A3080">
        <v>4367</v>
      </c>
      <c r="B3080">
        <v>363</v>
      </c>
    </row>
    <row r="3081" spans="1:2">
      <c r="A3081">
        <v>4368</v>
      </c>
      <c r="B3081">
        <v>1011</v>
      </c>
    </row>
    <row r="3082" spans="1:2">
      <c r="A3082">
        <v>4369</v>
      </c>
      <c r="B3082">
        <v>1043</v>
      </c>
    </row>
    <row r="3083" spans="1:2">
      <c r="A3083">
        <v>4370</v>
      </c>
      <c r="B3083">
        <v>286</v>
      </c>
    </row>
    <row r="3084" spans="1:2">
      <c r="A3084">
        <v>4371</v>
      </c>
      <c r="B3084">
        <v>342</v>
      </c>
    </row>
    <row r="3085" spans="1:2">
      <c r="A3085">
        <v>4372</v>
      </c>
      <c r="B3085">
        <v>442</v>
      </c>
    </row>
    <row r="3086" spans="1:2">
      <c r="A3086">
        <v>4373</v>
      </c>
      <c r="B3086">
        <v>157</v>
      </c>
    </row>
    <row r="3087" spans="1:2">
      <c r="A3087">
        <v>4374</v>
      </c>
      <c r="B3087">
        <v>903</v>
      </c>
    </row>
    <row r="3088" spans="1:2">
      <c r="A3088">
        <v>4375</v>
      </c>
      <c r="B3088">
        <v>232</v>
      </c>
    </row>
    <row r="3089" spans="1:2">
      <c r="A3089">
        <v>4376</v>
      </c>
      <c r="B3089">
        <v>572</v>
      </c>
    </row>
    <row r="3090" spans="1:2">
      <c r="A3090">
        <v>4377</v>
      </c>
      <c r="B3090">
        <v>292</v>
      </c>
    </row>
    <row r="3091" spans="1:2">
      <c r="A3091">
        <v>4378</v>
      </c>
      <c r="B3091">
        <v>334</v>
      </c>
    </row>
    <row r="3092" spans="1:2">
      <c r="A3092">
        <v>4379</v>
      </c>
      <c r="B3092">
        <v>512</v>
      </c>
    </row>
    <row r="3093" spans="1:2">
      <c r="A3093">
        <v>4380</v>
      </c>
      <c r="B3093">
        <v>362</v>
      </c>
    </row>
    <row r="3094" spans="1:2">
      <c r="A3094">
        <v>4381</v>
      </c>
      <c r="B3094">
        <v>375</v>
      </c>
    </row>
    <row r="3095" spans="1:2">
      <c r="A3095">
        <v>4382</v>
      </c>
      <c r="B3095">
        <v>341</v>
      </c>
    </row>
    <row r="3096" spans="1:2">
      <c r="A3096">
        <v>4383</v>
      </c>
      <c r="B3096">
        <v>204</v>
      </c>
    </row>
    <row r="3097" spans="1:2">
      <c r="A3097">
        <v>4384</v>
      </c>
      <c r="B3097">
        <v>338</v>
      </c>
    </row>
    <row r="3098" spans="1:2">
      <c r="A3098">
        <v>4385</v>
      </c>
      <c r="B3098">
        <v>185</v>
      </c>
    </row>
    <row r="3099" spans="1:2">
      <c r="A3099">
        <v>4386</v>
      </c>
      <c r="B3099">
        <v>858</v>
      </c>
    </row>
    <row r="3100" spans="1:2">
      <c r="A3100">
        <v>4387</v>
      </c>
      <c r="B3100">
        <v>297</v>
      </c>
    </row>
    <row r="3101" spans="1:2">
      <c r="A3101">
        <v>4388</v>
      </c>
      <c r="B3101">
        <v>5105</v>
      </c>
    </row>
    <row r="3102" spans="1:2">
      <c r="A3102">
        <v>4389</v>
      </c>
      <c r="B3102">
        <v>270</v>
      </c>
    </row>
    <row r="3103" spans="1:2">
      <c r="A3103">
        <v>4390</v>
      </c>
      <c r="B3103">
        <v>200</v>
      </c>
    </row>
    <row r="3104" spans="1:2">
      <c r="A3104">
        <v>4391</v>
      </c>
      <c r="B3104">
        <v>295</v>
      </c>
    </row>
    <row r="3105" spans="1:2">
      <c r="A3105">
        <v>4392</v>
      </c>
      <c r="B3105">
        <v>252</v>
      </c>
    </row>
    <row r="3106" spans="1:2">
      <c r="A3106">
        <v>4393</v>
      </c>
      <c r="B3106">
        <v>302</v>
      </c>
    </row>
    <row r="3107" spans="1:2">
      <c r="A3107">
        <v>4394</v>
      </c>
      <c r="B3107">
        <v>210</v>
      </c>
    </row>
    <row r="3108" spans="1:2">
      <c r="A3108">
        <v>4395</v>
      </c>
      <c r="B3108">
        <v>328</v>
      </c>
    </row>
    <row r="3109" spans="1:2">
      <c r="A3109">
        <v>4396</v>
      </c>
      <c r="B3109">
        <v>222</v>
      </c>
    </row>
    <row r="3110" spans="1:2">
      <c r="A3110">
        <v>4397</v>
      </c>
      <c r="B3110">
        <v>1008</v>
      </c>
    </row>
    <row r="3111" spans="1:2">
      <c r="A3111">
        <v>4398</v>
      </c>
      <c r="B3111">
        <v>181</v>
      </c>
    </row>
    <row r="3112" spans="1:2">
      <c r="A3112">
        <v>4399</v>
      </c>
      <c r="B3112">
        <v>199</v>
      </c>
    </row>
    <row r="3113" spans="1:2">
      <c r="A3113">
        <v>4400</v>
      </c>
      <c r="B3113">
        <v>434</v>
      </c>
    </row>
    <row r="3114" spans="1:2">
      <c r="A3114">
        <v>4401</v>
      </c>
      <c r="B3114">
        <v>202</v>
      </c>
    </row>
    <row r="3115" spans="1:2">
      <c r="A3115">
        <v>4402</v>
      </c>
      <c r="B3115">
        <v>1793</v>
      </c>
    </row>
    <row r="3116" spans="1:2">
      <c r="A3116">
        <v>4403</v>
      </c>
      <c r="B3116">
        <v>843</v>
      </c>
    </row>
    <row r="3117" spans="1:2">
      <c r="A3117">
        <v>4404</v>
      </c>
      <c r="B3117">
        <v>644</v>
      </c>
    </row>
    <row r="3118" spans="1:2">
      <c r="A3118">
        <v>4405</v>
      </c>
      <c r="B3118">
        <v>621</v>
      </c>
    </row>
    <row r="3119" spans="1:2">
      <c r="A3119">
        <v>4406</v>
      </c>
      <c r="B3119">
        <v>345</v>
      </c>
    </row>
    <row r="3120" spans="1:2">
      <c r="A3120">
        <v>4407</v>
      </c>
      <c r="B3120">
        <v>603</v>
      </c>
    </row>
    <row r="3121" spans="1:2">
      <c r="A3121">
        <v>4408</v>
      </c>
      <c r="B3121">
        <v>572</v>
      </c>
    </row>
    <row r="3122" spans="1:2">
      <c r="A3122">
        <v>4409</v>
      </c>
      <c r="B3122">
        <v>419</v>
      </c>
    </row>
    <row r="3123" spans="1:2">
      <c r="A3123">
        <v>4410</v>
      </c>
      <c r="B3123">
        <v>314</v>
      </c>
    </row>
    <row r="3124" spans="1:2">
      <c r="A3124">
        <v>4411</v>
      </c>
      <c r="B3124">
        <v>304</v>
      </c>
    </row>
    <row r="3125" spans="1:2">
      <c r="A3125">
        <v>4412</v>
      </c>
      <c r="B3125">
        <v>488</v>
      </c>
    </row>
    <row r="3126" spans="1:2">
      <c r="A3126">
        <v>4413</v>
      </c>
      <c r="B3126">
        <v>297</v>
      </c>
    </row>
    <row r="3127" spans="1:2">
      <c r="A3127">
        <v>4414</v>
      </c>
      <c r="B3127">
        <v>389</v>
      </c>
    </row>
    <row r="3128" spans="1:2">
      <c r="A3128">
        <v>4415</v>
      </c>
      <c r="B3128">
        <v>329</v>
      </c>
    </row>
    <row r="3129" spans="1:2">
      <c r="A3129">
        <v>4416</v>
      </c>
      <c r="B3129">
        <v>529</v>
      </c>
    </row>
    <row r="3130" spans="1:2">
      <c r="A3130">
        <v>4417</v>
      </c>
      <c r="B3130">
        <v>373</v>
      </c>
    </row>
    <row r="3131" spans="1:2">
      <c r="A3131">
        <v>4418</v>
      </c>
      <c r="B3131">
        <v>405</v>
      </c>
    </row>
    <row r="3132" spans="1:2">
      <c r="A3132">
        <v>4419</v>
      </c>
      <c r="B3132">
        <v>391</v>
      </c>
    </row>
    <row r="3133" spans="1:2">
      <c r="A3133">
        <v>4420</v>
      </c>
      <c r="B3133">
        <v>1106</v>
      </c>
    </row>
    <row r="3134" spans="1:2">
      <c r="A3134">
        <v>4421</v>
      </c>
      <c r="B3134">
        <v>317</v>
      </c>
    </row>
    <row r="3135" spans="1:2">
      <c r="A3135">
        <v>4422</v>
      </c>
      <c r="B3135">
        <v>321</v>
      </c>
    </row>
    <row r="3136" spans="1:2">
      <c r="A3136">
        <v>4423</v>
      </c>
      <c r="B3136">
        <v>385</v>
      </c>
    </row>
    <row r="3137" spans="1:2">
      <c r="A3137">
        <v>4424</v>
      </c>
      <c r="B3137">
        <v>1866</v>
      </c>
    </row>
    <row r="3138" spans="1:2">
      <c r="A3138">
        <v>4425</v>
      </c>
      <c r="B3138">
        <v>614</v>
      </c>
    </row>
    <row r="3139" spans="1:2">
      <c r="A3139">
        <v>4426</v>
      </c>
      <c r="B3139">
        <v>335</v>
      </c>
    </row>
    <row r="3140" spans="1:2">
      <c r="A3140">
        <v>4427</v>
      </c>
      <c r="B3140">
        <v>743</v>
      </c>
    </row>
    <row r="3141" spans="1:2">
      <c r="A3141">
        <v>4428</v>
      </c>
      <c r="B3141">
        <v>1091</v>
      </c>
    </row>
    <row r="3142" spans="1:2">
      <c r="A3142">
        <v>4429</v>
      </c>
      <c r="B3142">
        <v>471</v>
      </c>
    </row>
    <row r="3143" spans="1:2">
      <c r="A3143">
        <v>4430</v>
      </c>
      <c r="B3143">
        <v>296</v>
      </c>
    </row>
    <row r="3144" spans="1:2">
      <c r="A3144">
        <v>4431</v>
      </c>
      <c r="B3144">
        <v>173</v>
      </c>
    </row>
    <row r="3145" spans="1:2">
      <c r="A3145">
        <v>4432</v>
      </c>
      <c r="B3145">
        <v>536</v>
      </c>
    </row>
    <row r="3146" spans="1:2">
      <c r="A3146">
        <v>4433</v>
      </c>
      <c r="B3146">
        <v>214</v>
      </c>
    </row>
    <row r="3147" spans="1:2">
      <c r="A3147">
        <v>4434</v>
      </c>
      <c r="B3147">
        <v>127</v>
      </c>
    </row>
    <row r="3148" spans="1:2">
      <c r="A3148">
        <v>4435</v>
      </c>
      <c r="B3148">
        <v>680</v>
      </c>
    </row>
    <row r="3149" spans="1:2">
      <c r="A3149">
        <v>4436</v>
      </c>
      <c r="B3149">
        <v>675</v>
      </c>
    </row>
    <row r="3150" spans="1:2">
      <c r="A3150">
        <v>4437</v>
      </c>
      <c r="B3150">
        <v>575</v>
      </c>
    </row>
    <row r="3151" spans="1:2">
      <c r="A3151">
        <v>4438</v>
      </c>
      <c r="B3151">
        <v>164</v>
      </c>
    </row>
    <row r="3152" spans="1:2">
      <c r="A3152">
        <v>4439</v>
      </c>
      <c r="B3152">
        <v>451</v>
      </c>
    </row>
    <row r="3153" spans="1:2">
      <c r="A3153">
        <v>4440</v>
      </c>
      <c r="B3153">
        <v>668</v>
      </c>
    </row>
    <row r="3154" spans="1:2">
      <c r="A3154">
        <v>4441</v>
      </c>
      <c r="B3154">
        <v>532</v>
      </c>
    </row>
    <row r="3155" spans="1:2">
      <c r="A3155">
        <v>4442</v>
      </c>
      <c r="B3155">
        <v>541</v>
      </c>
    </row>
    <row r="3156" spans="1:2">
      <c r="A3156">
        <v>4443</v>
      </c>
      <c r="B3156">
        <v>393</v>
      </c>
    </row>
    <row r="3157" spans="1:2">
      <c r="A3157">
        <v>4444</v>
      </c>
      <c r="B3157">
        <v>492</v>
      </c>
    </row>
    <row r="3158" spans="1:2">
      <c r="A3158">
        <v>4445</v>
      </c>
      <c r="B3158">
        <v>495</v>
      </c>
    </row>
    <row r="3159" spans="1:2">
      <c r="A3159">
        <v>4446</v>
      </c>
      <c r="B3159">
        <v>736</v>
      </c>
    </row>
    <row r="3160" spans="1:2">
      <c r="A3160">
        <v>4447</v>
      </c>
      <c r="B3160">
        <v>471</v>
      </c>
    </row>
    <row r="3161" spans="1:2">
      <c r="A3161">
        <v>4448</v>
      </c>
      <c r="B3161">
        <v>366</v>
      </c>
    </row>
    <row r="3162" spans="1:2">
      <c r="A3162">
        <v>4449</v>
      </c>
      <c r="B3162">
        <v>495</v>
      </c>
    </row>
    <row r="3163" spans="1:2">
      <c r="A3163">
        <v>4450</v>
      </c>
      <c r="B3163">
        <v>310</v>
      </c>
    </row>
    <row r="3164" spans="1:2">
      <c r="A3164">
        <v>4451</v>
      </c>
      <c r="B3164">
        <v>478</v>
      </c>
    </row>
    <row r="3165" spans="1:2">
      <c r="A3165">
        <v>4452</v>
      </c>
      <c r="B3165">
        <v>1386</v>
      </c>
    </row>
    <row r="3166" spans="1:2">
      <c r="A3166">
        <v>4453</v>
      </c>
      <c r="B3166">
        <v>451</v>
      </c>
    </row>
    <row r="3167" spans="1:2">
      <c r="A3167">
        <v>4454</v>
      </c>
      <c r="B3167">
        <v>352</v>
      </c>
    </row>
    <row r="3168" spans="1:2">
      <c r="A3168">
        <v>4455</v>
      </c>
      <c r="B3168">
        <v>673</v>
      </c>
    </row>
    <row r="3169" spans="1:2">
      <c r="A3169">
        <v>4456</v>
      </c>
      <c r="B3169">
        <v>807</v>
      </c>
    </row>
    <row r="3170" spans="1:2">
      <c r="A3170">
        <v>4457</v>
      </c>
      <c r="B3170">
        <v>489</v>
      </c>
    </row>
    <row r="3171" spans="1:2">
      <c r="A3171">
        <v>4458</v>
      </c>
      <c r="B3171">
        <v>416</v>
      </c>
    </row>
    <row r="3172" spans="1:2">
      <c r="A3172">
        <v>4459</v>
      </c>
      <c r="B3172">
        <v>317</v>
      </c>
    </row>
    <row r="3173" spans="1:2">
      <c r="A3173">
        <v>4460</v>
      </c>
      <c r="B3173">
        <v>369</v>
      </c>
    </row>
    <row r="3174" spans="1:2">
      <c r="A3174">
        <v>4461</v>
      </c>
      <c r="B3174">
        <v>1358</v>
      </c>
    </row>
    <row r="3175" spans="1:2">
      <c r="A3175">
        <v>4462</v>
      </c>
      <c r="B3175">
        <v>1009</v>
      </c>
    </row>
    <row r="3176" spans="1:2">
      <c r="A3176">
        <v>4463</v>
      </c>
      <c r="B3176">
        <v>628</v>
      </c>
    </row>
    <row r="3177" spans="1:2">
      <c r="A3177">
        <v>4464</v>
      </c>
      <c r="B3177">
        <v>827</v>
      </c>
    </row>
    <row r="3178" spans="1:2">
      <c r="A3178">
        <v>4465</v>
      </c>
      <c r="B3178">
        <v>688</v>
      </c>
    </row>
    <row r="3179" spans="1:2">
      <c r="A3179">
        <v>4466</v>
      </c>
      <c r="B3179">
        <v>461</v>
      </c>
    </row>
    <row r="3180" spans="1:2">
      <c r="A3180">
        <v>4467</v>
      </c>
      <c r="B3180">
        <v>595</v>
      </c>
    </row>
    <row r="3181" spans="1:2">
      <c r="A3181">
        <v>4468</v>
      </c>
      <c r="B3181">
        <v>443</v>
      </c>
    </row>
    <row r="3182" spans="1:2">
      <c r="A3182">
        <v>4469</v>
      </c>
      <c r="B3182">
        <v>757</v>
      </c>
    </row>
    <row r="3183" spans="1:2">
      <c r="A3183">
        <v>4470</v>
      </c>
      <c r="B3183">
        <v>716</v>
      </c>
    </row>
    <row r="3184" spans="1:2">
      <c r="A3184">
        <v>4471</v>
      </c>
      <c r="B3184">
        <v>593</v>
      </c>
    </row>
    <row r="3185" spans="1:2">
      <c r="A3185">
        <v>4472</v>
      </c>
      <c r="B3185">
        <v>421</v>
      </c>
    </row>
    <row r="3186" spans="1:2">
      <c r="A3186">
        <v>4473</v>
      </c>
      <c r="B3186">
        <v>190</v>
      </c>
    </row>
    <row r="3187" spans="1:2">
      <c r="A3187">
        <v>4474</v>
      </c>
      <c r="B3187">
        <v>941</v>
      </c>
    </row>
    <row r="3188" spans="1:2">
      <c r="A3188">
        <v>4475</v>
      </c>
      <c r="B3188">
        <v>345</v>
      </c>
    </row>
    <row r="3189" spans="1:2">
      <c r="A3189">
        <v>4476</v>
      </c>
      <c r="B3189">
        <v>168</v>
      </c>
    </row>
    <row r="3190" spans="1:2">
      <c r="A3190">
        <v>4477</v>
      </c>
      <c r="B3190">
        <v>657</v>
      </c>
    </row>
    <row r="3191" spans="1:2">
      <c r="A3191">
        <v>4478</v>
      </c>
      <c r="B3191">
        <v>330</v>
      </c>
    </row>
    <row r="3192" spans="1:2">
      <c r="A3192">
        <v>4479</v>
      </c>
      <c r="B3192">
        <v>317</v>
      </c>
    </row>
    <row r="3193" spans="1:2">
      <c r="A3193">
        <v>4480</v>
      </c>
      <c r="B3193">
        <v>454</v>
      </c>
    </row>
    <row r="3194" spans="1:2">
      <c r="A3194">
        <v>4481</v>
      </c>
      <c r="B3194">
        <v>417</v>
      </c>
    </row>
    <row r="3195" spans="1:2">
      <c r="A3195">
        <v>4482</v>
      </c>
      <c r="B3195">
        <v>690</v>
      </c>
    </row>
    <row r="3196" spans="1:2">
      <c r="A3196">
        <v>4483</v>
      </c>
      <c r="B3196">
        <v>4074</v>
      </c>
    </row>
    <row r="3197" spans="1:2">
      <c r="A3197">
        <v>4484</v>
      </c>
      <c r="B3197">
        <v>389</v>
      </c>
    </row>
    <row r="3198" spans="1:2">
      <c r="A3198">
        <v>4485</v>
      </c>
      <c r="B3198">
        <v>392</v>
      </c>
    </row>
    <row r="3199" spans="1:2">
      <c r="A3199">
        <v>4486</v>
      </c>
      <c r="B3199">
        <v>900</v>
      </c>
    </row>
    <row r="3200" spans="1:2">
      <c r="A3200">
        <v>4487</v>
      </c>
      <c r="B3200">
        <v>280</v>
      </c>
    </row>
    <row r="3201" spans="1:2">
      <c r="A3201">
        <v>4488</v>
      </c>
      <c r="B3201">
        <v>1435</v>
      </c>
    </row>
    <row r="3202" spans="1:2">
      <c r="A3202">
        <v>4489</v>
      </c>
      <c r="B3202">
        <v>613</v>
      </c>
    </row>
    <row r="3203" spans="1:2">
      <c r="A3203">
        <v>4490</v>
      </c>
      <c r="B3203">
        <v>331</v>
      </c>
    </row>
    <row r="3204" spans="1:2">
      <c r="A3204">
        <v>4491</v>
      </c>
      <c r="B3204">
        <v>662</v>
      </c>
    </row>
    <row r="3205" spans="1:2">
      <c r="A3205">
        <v>4492</v>
      </c>
      <c r="B3205">
        <v>1341</v>
      </c>
    </row>
    <row r="3206" spans="1:2">
      <c r="A3206">
        <v>4493</v>
      </c>
      <c r="B3206">
        <v>621</v>
      </c>
    </row>
    <row r="3207" spans="1:2">
      <c r="A3207">
        <v>4494</v>
      </c>
      <c r="B3207">
        <v>425</v>
      </c>
    </row>
    <row r="3208" spans="1:2">
      <c r="A3208">
        <v>4495</v>
      </c>
      <c r="B3208">
        <v>267</v>
      </c>
    </row>
    <row r="3209" spans="1:2">
      <c r="A3209">
        <v>4496</v>
      </c>
      <c r="B3209">
        <v>345</v>
      </c>
    </row>
    <row r="3210" spans="1:2">
      <c r="A3210">
        <v>4497</v>
      </c>
      <c r="B3210">
        <v>349</v>
      </c>
    </row>
    <row r="3211" spans="1:2">
      <c r="A3211">
        <v>4498</v>
      </c>
      <c r="B3211">
        <v>298</v>
      </c>
    </row>
    <row r="3212" spans="1:2">
      <c r="A3212">
        <v>4499</v>
      </c>
      <c r="B3212">
        <v>224</v>
      </c>
    </row>
    <row r="3213" spans="1:2">
      <c r="A3213">
        <v>4500</v>
      </c>
      <c r="B3213">
        <v>828</v>
      </c>
    </row>
    <row r="3214" spans="1:2">
      <c r="A3214">
        <v>4501</v>
      </c>
      <c r="B3214">
        <v>529</v>
      </c>
    </row>
    <row r="3215" spans="1:2">
      <c r="A3215">
        <v>4502</v>
      </c>
      <c r="B3215">
        <v>547</v>
      </c>
    </row>
    <row r="3216" spans="1:2">
      <c r="A3216">
        <v>4503</v>
      </c>
      <c r="B3216">
        <v>1167</v>
      </c>
    </row>
    <row r="3217" spans="1:2">
      <c r="A3217">
        <v>4504</v>
      </c>
      <c r="B3217">
        <v>827</v>
      </c>
    </row>
    <row r="3218" spans="1:2">
      <c r="A3218">
        <v>4505</v>
      </c>
      <c r="B3218">
        <v>1622</v>
      </c>
    </row>
    <row r="3219" spans="1:2">
      <c r="A3219">
        <v>4506</v>
      </c>
      <c r="B3219">
        <v>1301</v>
      </c>
    </row>
    <row r="3220" spans="1:2">
      <c r="A3220">
        <v>4507</v>
      </c>
      <c r="B3220">
        <v>2234</v>
      </c>
    </row>
    <row r="3221" spans="1:2">
      <c r="A3221">
        <v>4508</v>
      </c>
      <c r="B3221">
        <v>1499</v>
      </c>
    </row>
    <row r="3222" spans="1:2">
      <c r="A3222">
        <v>4509</v>
      </c>
      <c r="B3222">
        <v>633</v>
      </c>
    </row>
    <row r="3223" spans="1:2">
      <c r="A3223">
        <v>4510</v>
      </c>
      <c r="B3223">
        <v>606</v>
      </c>
    </row>
    <row r="3224" spans="1:2">
      <c r="A3224">
        <v>4511</v>
      </c>
      <c r="B3224">
        <v>700</v>
      </c>
    </row>
    <row r="3225" spans="1:2">
      <c r="A3225">
        <v>4512</v>
      </c>
      <c r="B3225">
        <v>428</v>
      </c>
    </row>
    <row r="3226" spans="1:2">
      <c r="A3226">
        <v>4513</v>
      </c>
      <c r="B3226">
        <v>248</v>
      </c>
    </row>
    <row r="3227" spans="1:2">
      <c r="A3227">
        <v>4514</v>
      </c>
      <c r="B3227">
        <v>349</v>
      </c>
    </row>
    <row r="3228" spans="1:2">
      <c r="A3228">
        <v>4515</v>
      </c>
      <c r="B3228">
        <v>338</v>
      </c>
    </row>
    <row r="3229" spans="1:2">
      <c r="A3229">
        <v>4516</v>
      </c>
      <c r="B3229">
        <v>366</v>
      </c>
    </row>
    <row r="3230" spans="1:2">
      <c r="A3230">
        <v>4517</v>
      </c>
      <c r="B3230">
        <v>199</v>
      </c>
    </row>
    <row r="3231" spans="1:2">
      <c r="A3231">
        <v>4518</v>
      </c>
      <c r="B3231">
        <v>588</v>
      </c>
    </row>
    <row r="3232" spans="1:2">
      <c r="A3232">
        <v>4519</v>
      </c>
      <c r="B3232">
        <v>643</v>
      </c>
    </row>
    <row r="3233" spans="1:2">
      <c r="A3233">
        <v>4520</v>
      </c>
      <c r="B3233">
        <v>527</v>
      </c>
    </row>
    <row r="3234" spans="1:2">
      <c r="A3234">
        <v>4521</v>
      </c>
      <c r="B3234">
        <v>495</v>
      </c>
    </row>
    <row r="3235" spans="1:2">
      <c r="A3235">
        <v>4522</v>
      </c>
      <c r="B3235">
        <v>448</v>
      </c>
    </row>
    <row r="3236" spans="1:2">
      <c r="A3236">
        <v>4523</v>
      </c>
      <c r="B3236">
        <v>570</v>
      </c>
    </row>
    <row r="3237" spans="1:2">
      <c r="A3237">
        <v>4524</v>
      </c>
      <c r="B3237">
        <v>564</v>
      </c>
    </row>
    <row r="3238" spans="1:2">
      <c r="A3238">
        <v>4525</v>
      </c>
      <c r="B3238">
        <v>575</v>
      </c>
    </row>
    <row r="3239" spans="1:2">
      <c r="A3239">
        <v>4526</v>
      </c>
      <c r="B3239">
        <v>1262</v>
      </c>
    </row>
    <row r="3240" spans="1:2">
      <c r="A3240">
        <v>4527</v>
      </c>
      <c r="B3240">
        <v>536</v>
      </c>
    </row>
    <row r="3241" spans="1:2">
      <c r="A3241">
        <v>4528</v>
      </c>
      <c r="B3241">
        <v>586</v>
      </c>
    </row>
    <row r="3242" spans="1:2">
      <c r="A3242">
        <v>4529</v>
      </c>
      <c r="B3242">
        <v>353</v>
      </c>
    </row>
    <row r="3243" spans="1:2">
      <c r="A3243">
        <v>4530</v>
      </c>
      <c r="B3243">
        <v>1195</v>
      </c>
    </row>
    <row r="3244" spans="1:2">
      <c r="A3244">
        <v>4531</v>
      </c>
      <c r="B3244">
        <v>449</v>
      </c>
    </row>
    <row r="3245" spans="1:2">
      <c r="A3245">
        <v>4532</v>
      </c>
      <c r="B3245">
        <v>384</v>
      </c>
    </row>
    <row r="3246" spans="1:2">
      <c r="A3246">
        <v>4533</v>
      </c>
      <c r="B3246">
        <v>577</v>
      </c>
    </row>
    <row r="3247" spans="1:2">
      <c r="A3247">
        <v>4534</v>
      </c>
      <c r="B3247">
        <v>350</v>
      </c>
    </row>
    <row r="3248" spans="1:2">
      <c r="A3248">
        <v>4535</v>
      </c>
      <c r="B3248">
        <v>615</v>
      </c>
    </row>
    <row r="3249" spans="1:2">
      <c r="A3249">
        <v>4536</v>
      </c>
      <c r="B3249">
        <v>810</v>
      </c>
    </row>
    <row r="3250" spans="1:2">
      <c r="A3250">
        <v>4537</v>
      </c>
      <c r="B3250">
        <v>437</v>
      </c>
    </row>
    <row r="3251" spans="1:2">
      <c r="A3251">
        <v>4538</v>
      </c>
      <c r="B3251">
        <v>719</v>
      </c>
    </row>
    <row r="3252" spans="1:2">
      <c r="A3252">
        <v>4539</v>
      </c>
      <c r="B3252">
        <v>308</v>
      </c>
    </row>
    <row r="3253" spans="1:2">
      <c r="A3253">
        <v>4540</v>
      </c>
      <c r="B3253">
        <v>496</v>
      </c>
    </row>
    <row r="3254" spans="1:2">
      <c r="A3254">
        <v>4541</v>
      </c>
      <c r="B3254">
        <v>2009</v>
      </c>
    </row>
    <row r="3255" spans="1:2">
      <c r="A3255">
        <v>4542</v>
      </c>
      <c r="B3255">
        <v>248</v>
      </c>
    </row>
    <row r="3256" spans="1:2">
      <c r="A3256">
        <v>4543</v>
      </c>
      <c r="B3256">
        <v>780</v>
      </c>
    </row>
    <row r="3257" spans="1:2">
      <c r="A3257">
        <v>4544</v>
      </c>
      <c r="B3257">
        <v>829</v>
      </c>
    </row>
    <row r="3258" spans="1:2">
      <c r="A3258">
        <v>4545</v>
      </c>
      <c r="B3258">
        <v>570</v>
      </c>
    </row>
    <row r="3259" spans="1:2">
      <c r="A3259">
        <v>4546</v>
      </c>
      <c r="B3259">
        <v>377</v>
      </c>
    </row>
    <row r="3260" spans="1:2">
      <c r="A3260">
        <v>4547</v>
      </c>
      <c r="B3260">
        <v>774</v>
      </c>
    </row>
    <row r="3261" spans="1:2">
      <c r="A3261">
        <v>4548</v>
      </c>
      <c r="B3261">
        <v>1070</v>
      </c>
    </row>
    <row r="3262" spans="1:2">
      <c r="A3262">
        <v>4549</v>
      </c>
      <c r="B3262">
        <v>432</v>
      </c>
    </row>
    <row r="3263" spans="1:2">
      <c r="A3263">
        <v>4550</v>
      </c>
      <c r="B3263">
        <v>875</v>
      </c>
    </row>
    <row r="3264" spans="1:2">
      <c r="A3264">
        <v>4551</v>
      </c>
      <c r="B3264">
        <v>585</v>
      </c>
    </row>
    <row r="3265" spans="1:2">
      <c r="A3265">
        <v>4552</v>
      </c>
      <c r="B3265">
        <v>3591</v>
      </c>
    </row>
    <row r="3266" spans="1:2">
      <c r="A3266">
        <v>4553</v>
      </c>
      <c r="B3266">
        <v>1560</v>
      </c>
    </row>
    <row r="3267" spans="1:2">
      <c r="A3267">
        <v>4554</v>
      </c>
      <c r="B3267">
        <v>3240</v>
      </c>
    </row>
    <row r="3268" spans="1:2">
      <c r="A3268">
        <v>4555</v>
      </c>
      <c r="B3268">
        <v>287</v>
      </c>
    </row>
    <row r="3269" spans="1:2">
      <c r="A3269">
        <v>4556</v>
      </c>
      <c r="B3269">
        <v>657</v>
      </c>
    </row>
    <row r="3270" spans="1:2">
      <c r="A3270">
        <v>4557</v>
      </c>
      <c r="B3270">
        <v>247</v>
      </c>
    </row>
    <row r="3271" spans="1:2">
      <c r="A3271">
        <v>4558</v>
      </c>
      <c r="B3271">
        <v>376</v>
      </c>
    </row>
    <row r="3272" spans="1:2">
      <c r="A3272">
        <v>4559</v>
      </c>
      <c r="B3272">
        <v>2018</v>
      </c>
    </row>
    <row r="3273" spans="1:2">
      <c r="A3273">
        <v>4560</v>
      </c>
      <c r="B3273">
        <v>445</v>
      </c>
    </row>
    <row r="3274" spans="1:2">
      <c r="A3274">
        <v>4561</v>
      </c>
      <c r="B3274">
        <v>293</v>
      </c>
    </row>
    <row r="3275" spans="1:2">
      <c r="A3275">
        <v>4562</v>
      </c>
      <c r="B3275">
        <v>385</v>
      </c>
    </row>
    <row r="3276" spans="1:2">
      <c r="A3276">
        <v>4563</v>
      </c>
      <c r="B3276">
        <v>555</v>
      </c>
    </row>
    <row r="3277" spans="1:2">
      <c r="A3277">
        <v>4564</v>
      </c>
      <c r="B3277">
        <v>611</v>
      </c>
    </row>
    <row r="3278" spans="1:2">
      <c r="A3278">
        <v>4565</v>
      </c>
      <c r="B3278">
        <v>922</v>
      </c>
    </row>
    <row r="3279" spans="1:2">
      <c r="A3279">
        <v>4566</v>
      </c>
      <c r="B3279">
        <v>1310</v>
      </c>
    </row>
    <row r="3280" spans="1:2">
      <c r="A3280">
        <v>4567</v>
      </c>
      <c r="B3280">
        <v>818</v>
      </c>
    </row>
    <row r="3281" spans="1:2">
      <c r="A3281">
        <v>4568</v>
      </c>
      <c r="B3281">
        <v>396</v>
      </c>
    </row>
    <row r="3282" spans="1:2">
      <c r="A3282">
        <v>4569</v>
      </c>
      <c r="B3282">
        <v>337</v>
      </c>
    </row>
    <row r="3283" spans="1:2">
      <c r="A3283">
        <v>4570</v>
      </c>
      <c r="B3283">
        <v>252</v>
      </c>
    </row>
    <row r="3284" spans="1:2">
      <c r="A3284">
        <v>4571</v>
      </c>
      <c r="B3284">
        <v>940</v>
      </c>
    </row>
    <row r="3285" spans="1:2">
      <c r="A3285">
        <v>4572</v>
      </c>
      <c r="B3285">
        <v>808</v>
      </c>
    </row>
    <row r="3286" spans="1:2">
      <c r="A3286">
        <v>4573</v>
      </c>
      <c r="B3286">
        <v>601</v>
      </c>
    </row>
    <row r="3287" spans="1:2">
      <c r="A3287">
        <v>4574</v>
      </c>
      <c r="B3287">
        <v>695</v>
      </c>
    </row>
    <row r="3288" spans="1:2">
      <c r="A3288">
        <v>4575</v>
      </c>
      <c r="B3288">
        <v>352</v>
      </c>
    </row>
    <row r="3289" spans="1:2">
      <c r="A3289">
        <v>4576</v>
      </c>
      <c r="B3289">
        <v>259</v>
      </c>
    </row>
    <row r="3290" spans="1:2">
      <c r="A3290">
        <v>4577</v>
      </c>
      <c r="B3290">
        <v>666</v>
      </c>
    </row>
    <row r="3291" spans="1:2">
      <c r="A3291">
        <v>4578</v>
      </c>
      <c r="B3291">
        <v>707</v>
      </c>
    </row>
    <row r="3292" spans="1:2">
      <c r="A3292">
        <v>4579</v>
      </c>
      <c r="B3292">
        <v>634</v>
      </c>
    </row>
    <row r="3293" spans="1:2">
      <c r="A3293">
        <v>4580</v>
      </c>
      <c r="B3293">
        <v>429</v>
      </c>
    </row>
    <row r="3294" spans="1:2">
      <c r="A3294">
        <v>4581</v>
      </c>
      <c r="B3294">
        <v>628</v>
      </c>
    </row>
    <row r="3295" spans="1:2">
      <c r="A3295">
        <v>4582</v>
      </c>
      <c r="B3295">
        <v>427</v>
      </c>
    </row>
    <row r="3296" spans="1:2">
      <c r="A3296">
        <v>4583</v>
      </c>
      <c r="B3296">
        <v>629</v>
      </c>
    </row>
    <row r="3297" spans="1:2">
      <c r="A3297">
        <v>4584</v>
      </c>
      <c r="B3297">
        <v>1286</v>
      </c>
    </row>
    <row r="3298" spans="1:2">
      <c r="A3298">
        <v>4585</v>
      </c>
      <c r="B3298">
        <v>288</v>
      </c>
    </row>
    <row r="3299" spans="1:2">
      <c r="A3299">
        <v>4586</v>
      </c>
      <c r="B3299">
        <v>313</v>
      </c>
    </row>
    <row r="3300" spans="1:2">
      <c r="A3300">
        <v>4587</v>
      </c>
      <c r="B3300">
        <v>272</v>
      </c>
    </row>
    <row r="3301" spans="1:2">
      <c r="A3301">
        <v>4588</v>
      </c>
      <c r="B3301">
        <v>308</v>
      </c>
    </row>
    <row r="3302" spans="1:2">
      <c r="A3302">
        <v>4589</v>
      </c>
      <c r="B3302">
        <v>1165</v>
      </c>
    </row>
    <row r="3303" spans="1:2">
      <c r="A3303">
        <v>4590</v>
      </c>
      <c r="B3303">
        <v>1148</v>
      </c>
    </row>
    <row r="3304" spans="1:2">
      <c r="A3304">
        <v>4591</v>
      </c>
      <c r="B3304">
        <v>1228</v>
      </c>
    </row>
    <row r="3305" spans="1:2">
      <c r="A3305">
        <v>4592</v>
      </c>
      <c r="B3305">
        <v>349</v>
      </c>
    </row>
    <row r="3306" spans="1:2">
      <c r="A3306">
        <v>4593</v>
      </c>
      <c r="B3306">
        <v>435</v>
      </c>
    </row>
    <row r="3307" spans="1:2">
      <c r="A3307">
        <v>4594</v>
      </c>
      <c r="B3307">
        <v>591</v>
      </c>
    </row>
    <row r="3308" spans="1:2">
      <c r="A3308">
        <v>4595</v>
      </c>
      <c r="B3308">
        <v>692</v>
      </c>
    </row>
    <row r="3309" spans="1:2">
      <c r="A3309">
        <v>4596</v>
      </c>
      <c r="B3309">
        <v>456</v>
      </c>
    </row>
    <row r="3310" spans="1:2">
      <c r="A3310">
        <v>4597</v>
      </c>
      <c r="B3310">
        <v>477</v>
      </c>
    </row>
    <row r="3311" spans="1:2">
      <c r="A3311">
        <v>4598</v>
      </c>
      <c r="B3311">
        <v>321</v>
      </c>
    </row>
    <row r="3312" spans="1:2">
      <c r="A3312">
        <v>4599</v>
      </c>
      <c r="B3312">
        <v>494</v>
      </c>
    </row>
    <row r="3313" spans="1:2">
      <c r="A3313">
        <v>4600</v>
      </c>
      <c r="B3313">
        <v>482</v>
      </c>
    </row>
    <row r="3314" spans="1:2">
      <c r="A3314">
        <v>4601</v>
      </c>
      <c r="B3314">
        <v>375</v>
      </c>
    </row>
    <row r="3315" spans="1:2">
      <c r="A3315">
        <v>4602</v>
      </c>
      <c r="B3315">
        <v>715</v>
      </c>
    </row>
    <row r="3316" spans="1:2">
      <c r="A3316">
        <v>4603</v>
      </c>
      <c r="B3316">
        <v>322</v>
      </c>
    </row>
    <row r="3317" spans="1:2">
      <c r="A3317">
        <v>4604</v>
      </c>
      <c r="B3317">
        <v>180</v>
      </c>
    </row>
    <row r="3318" spans="1:2">
      <c r="A3318">
        <v>4605</v>
      </c>
      <c r="B3318">
        <v>2527</v>
      </c>
    </row>
    <row r="3319" spans="1:2">
      <c r="A3319">
        <v>4606</v>
      </c>
      <c r="B3319">
        <v>1474</v>
      </c>
    </row>
    <row r="3320" spans="1:2">
      <c r="A3320">
        <v>4607</v>
      </c>
      <c r="B3320">
        <v>2141</v>
      </c>
    </row>
    <row r="3321" spans="1:2">
      <c r="A3321">
        <v>4608</v>
      </c>
      <c r="B3321">
        <v>945</v>
      </c>
    </row>
    <row r="3322" spans="1:2">
      <c r="A3322">
        <v>4609</v>
      </c>
      <c r="B3322">
        <v>879</v>
      </c>
    </row>
    <row r="3323" spans="1:2">
      <c r="A3323">
        <v>4610</v>
      </c>
      <c r="B3323">
        <v>310</v>
      </c>
    </row>
    <row r="3324" spans="1:2">
      <c r="A3324">
        <v>4611</v>
      </c>
      <c r="B3324">
        <v>159</v>
      </c>
    </row>
    <row r="3325" spans="1:2">
      <c r="A3325">
        <v>4612</v>
      </c>
      <c r="B3325">
        <v>592</v>
      </c>
    </row>
    <row r="3326" spans="1:2">
      <c r="A3326">
        <v>4613</v>
      </c>
      <c r="B3326">
        <v>209</v>
      </c>
    </row>
    <row r="3327" spans="1:2">
      <c r="A3327">
        <v>4614</v>
      </c>
      <c r="B3327">
        <v>187</v>
      </c>
    </row>
    <row r="3328" spans="1:2">
      <c r="A3328">
        <v>4615</v>
      </c>
      <c r="B3328">
        <v>862</v>
      </c>
    </row>
    <row r="3329" spans="1:2">
      <c r="A3329">
        <v>4616</v>
      </c>
      <c r="B3329">
        <v>1598</v>
      </c>
    </row>
    <row r="3330" spans="1:2">
      <c r="A3330">
        <v>4617</v>
      </c>
      <c r="B3330">
        <v>2029</v>
      </c>
    </row>
    <row r="3331" spans="1:2">
      <c r="A3331">
        <v>4618</v>
      </c>
      <c r="B3331">
        <v>2866</v>
      </c>
    </row>
    <row r="3332" spans="1:2">
      <c r="A3332">
        <v>4619</v>
      </c>
      <c r="B3332">
        <v>710</v>
      </c>
    </row>
    <row r="3333" spans="1:2">
      <c r="A3333">
        <v>4620</v>
      </c>
      <c r="B3333">
        <v>1033</v>
      </c>
    </row>
    <row r="3334" spans="1:2">
      <c r="A3334">
        <v>4621</v>
      </c>
      <c r="B3334">
        <v>843</v>
      </c>
    </row>
    <row r="3335" spans="1:2">
      <c r="A3335">
        <v>4622</v>
      </c>
      <c r="B3335">
        <v>963</v>
      </c>
    </row>
    <row r="3336" spans="1:2">
      <c r="A3336">
        <v>4623</v>
      </c>
      <c r="B3336">
        <v>493</v>
      </c>
    </row>
    <row r="3337" spans="1:2">
      <c r="A3337">
        <v>4624</v>
      </c>
      <c r="B3337">
        <v>1307</v>
      </c>
    </row>
    <row r="3338" spans="1:2">
      <c r="A3338">
        <v>4625</v>
      </c>
      <c r="B3338">
        <v>899</v>
      </c>
    </row>
    <row r="3339" spans="1:2">
      <c r="A3339">
        <v>4626</v>
      </c>
      <c r="B3339">
        <v>392</v>
      </c>
    </row>
    <row r="3340" spans="1:2">
      <c r="A3340">
        <v>4627</v>
      </c>
      <c r="B3340">
        <v>555</v>
      </c>
    </row>
    <row r="3341" spans="1:2">
      <c r="A3341">
        <v>4628</v>
      </c>
      <c r="B3341">
        <v>275</v>
      </c>
    </row>
    <row r="3342" spans="1:2">
      <c r="A3342">
        <v>4629</v>
      </c>
      <c r="B3342">
        <v>370</v>
      </c>
    </row>
    <row r="3343" spans="1:2">
      <c r="A3343">
        <v>4630</v>
      </c>
      <c r="B3343">
        <v>174</v>
      </c>
    </row>
    <row r="3344" spans="1:2">
      <c r="A3344">
        <v>4631</v>
      </c>
      <c r="B3344">
        <v>309</v>
      </c>
    </row>
    <row r="3345" spans="1:2">
      <c r="A3345">
        <v>4632</v>
      </c>
      <c r="B3345">
        <v>314</v>
      </c>
    </row>
    <row r="3346" spans="1:2">
      <c r="A3346">
        <v>4633</v>
      </c>
      <c r="B3346">
        <v>361</v>
      </c>
    </row>
    <row r="3347" spans="1:2">
      <c r="A3347">
        <v>4634</v>
      </c>
      <c r="B3347">
        <v>375</v>
      </c>
    </row>
    <row r="3348" spans="1:2">
      <c r="A3348">
        <v>4635</v>
      </c>
      <c r="B3348">
        <v>722</v>
      </c>
    </row>
    <row r="3349" spans="1:2">
      <c r="A3349">
        <v>4636</v>
      </c>
      <c r="B3349">
        <v>433</v>
      </c>
    </row>
    <row r="3350" spans="1:2">
      <c r="A3350">
        <v>4637</v>
      </c>
      <c r="B3350">
        <v>419</v>
      </c>
    </row>
    <row r="3351" spans="1:2">
      <c r="A3351">
        <v>4638</v>
      </c>
      <c r="B3351">
        <v>564</v>
      </c>
    </row>
    <row r="3352" spans="1:2">
      <c r="A3352">
        <v>4639</v>
      </c>
      <c r="B3352">
        <v>654</v>
      </c>
    </row>
    <row r="3353" spans="1:2">
      <c r="A3353">
        <v>4640</v>
      </c>
      <c r="B3353">
        <v>530</v>
      </c>
    </row>
    <row r="3354" spans="1:2">
      <c r="A3354">
        <v>4641</v>
      </c>
      <c r="B3354">
        <v>328</v>
      </c>
    </row>
    <row r="3355" spans="1:2">
      <c r="A3355">
        <v>4642</v>
      </c>
      <c r="B3355">
        <v>377</v>
      </c>
    </row>
    <row r="3356" spans="1:2">
      <c r="A3356">
        <v>4643</v>
      </c>
      <c r="B3356">
        <v>663</v>
      </c>
    </row>
    <row r="3357" spans="1:2">
      <c r="A3357">
        <v>4644</v>
      </c>
      <c r="B3357">
        <v>351</v>
      </c>
    </row>
    <row r="3358" spans="1:2">
      <c r="A3358">
        <v>4645</v>
      </c>
      <c r="B3358">
        <v>307</v>
      </c>
    </row>
    <row r="3359" spans="1:2">
      <c r="A3359">
        <v>4646</v>
      </c>
      <c r="B3359">
        <v>485</v>
      </c>
    </row>
    <row r="3360" spans="1:2">
      <c r="A3360">
        <v>4647</v>
      </c>
      <c r="B3360">
        <v>55</v>
      </c>
    </row>
    <row r="3361" spans="1:2">
      <c r="A3361">
        <v>4648</v>
      </c>
      <c r="B3361">
        <v>97</v>
      </c>
    </row>
    <row r="3362" spans="1:2">
      <c r="A3362">
        <v>4649</v>
      </c>
      <c r="B3362">
        <v>560</v>
      </c>
    </row>
    <row r="3363" spans="1:2">
      <c r="A3363">
        <v>4650</v>
      </c>
      <c r="B3363">
        <v>220</v>
      </c>
    </row>
    <row r="3364" spans="1:2">
      <c r="A3364">
        <v>4651</v>
      </c>
      <c r="B3364">
        <v>476</v>
      </c>
    </row>
    <row r="3365" spans="1:2">
      <c r="A3365">
        <v>4652</v>
      </c>
      <c r="B3365">
        <v>296</v>
      </c>
    </row>
    <row r="3366" spans="1:2">
      <c r="A3366">
        <v>4653</v>
      </c>
      <c r="B3366">
        <v>565</v>
      </c>
    </row>
    <row r="3367" spans="1:2">
      <c r="A3367">
        <v>4654</v>
      </c>
      <c r="B3367">
        <v>537</v>
      </c>
    </row>
    <row r="3368" spans="1:2">
      <c r="A3368">
        <v>4655</v>
      </c>
      <c r="B3368">
        <v>798</v>
      </c>
    </row>
    <row r="3369" spans="1:2">
      <c r="A3369">
        <v>4656</v>
      </c>
      <c r="B3369">
        <v>516</v>
      </c>
    </row>
    <row r="3370" spans="1:2">
      <c r="A3370">
        <v>4657</v>
      </c>
      <c r="B3370">
        <v>788</v>
      </c>
    </row>
    <row r="3371" spans="1:2">
      <c r="A3371">
        <v>4658</v>
      </c>
      <c r="B3371">
        <v>719</v>
      </c>
    </row>
    <row r="3372" spans="1:2">
      <c r="A3372">
        <v>4659</v>
      </c>
      <c r="B3372">
        <v>536</v>
      </c>
    </row>
    <row r="3373" spans="1:2">
      <c r="A3373">
        <v>4660</v>
      </c>
      <c r="B3373">
        <v>1173</v>
      </c>
    </row>
    <row r="3374" spans="1:2">
      <c r="A3374">
        <v>4661</v>
      </c>
      <c r="B3374">
        <v>722</v>
      </c>
    </row>
    <row r="3375" spans="1:2">
      <c r="A3375">
        <v>4662</v>
      </c>
      <c r="B3375">
        <v>518</v>
      </c>
    </row>
    <row r="3376" spans="1:2">
      <c r="A3376">
        <v>4663</v>
      </c>
      <c r="B3376">
        <v>1013</v>
      </c>
    </row>
    <row r="3377" spans="1:2">
      <c r="A3377">
        <v>4664</v>
      </c>
      <c r="B3377">
        <v>468</v>
      </c>
    </row>
    <row r="3378" spans="1:2">
      <c r="A3378">
        <v>4665</v>
      </c>
      <c r="B3378">
        <v>612</v>
      </c>
    </row>
    <row r="3379" spans="1:2">
      <c r="A3379">
        <v>4666</v>
      </c>
      <c r="B3379">
        <v>819</v>
      </c>
    </row>
    <row r="3380" spans="1:2">
      <c r="A3380">
        <v>4667</v>
      </c>
      <c r="B3380">
        <v>3642</v>
      </c>
    </row>
    <row r="3381" spans="1:2">
      <c r="A3381">
        <v>4668</v>
      </c>
      <c r="B3381">
        <v>826</v>
      </c>
    </row>
    <row r="3382" spans="1:2">
      <c r="A3382">
        <v>4669</v>
      </c>
      <c r="B3382">
        <v>900</v>
      </c>
    </row>
    <row r="3383" spans="1:2">
      <c r="A3383">
        <v>4670</v>
      </c>
      <c r="B3383">
        <v>838</v>
      </c>
    </row>
    <row r="3384" spans="1:2">
      <c r="A3384">
        <v>4671</v>
      </c>
      <c r="B3384">
        <v>798</v>
      </c>
    </row>
    <row r="3385" spans="1:2">
      <c r="A3385">
        <v>4672</v>
      </c>
      <c r="B3385">
        <v>1340</v>
      </c>
    </row>
    <row r="3386" spans="1:2">
      <c r="A3386">
        <v>4673</v>
      </c>
      <c r="B3386">
        <v>962</v>
      </c>
    </row>
    <row r="3387" spans="1:2">
      <c r="A3387">
        <v>4674</v>
      </c>
      <c r="B3387">
        <v>1716</v>
      </c>
    </row>
    <row r="3388" spans="1:2">
      <c r="A3388">
        <v>4675</v>
      </c>
      <c r="B3388">
        <v>3155</v>
      </c>
    </row>
    <row r="3389" spans="1:2">
      <c r="A3389">
        <v>4676</v>
      </c>
      <c r="B3389">
        <v>1360</v>
      </c>
    </row>
    <row r="3390" spans="1:2">
      <c r="A3390">
        <v>4677</v>
      </c>
      <c r="B3390">
        <v>1666</v>
      </c>
    </row>
    <row r="3391" spans="1:2">
      <c r="A3391">
        <v>4678</v>
      </c>
      <c r="B3391">
        <v>2322</v>
      </c>
    </row>
    <row r="3392" spans="1:2">
      <c r="A3392">
        <v>4679</v>
      </c>
      <c r="B3392">
        <v>3319</v>
      </c>
    </row>
    <row r="3393" spans="1:2">
      <c r="A3393">
        <v>4680</v>
      </c>
      <c r="B3393">
        <v>454</v>
      </c>
    </row>
    <row r="3394" spans="1:2">
      <c r="A3394">
        <v>4681</v>
      </c>
      <c r="B3394">
        <v>797</v>
      </c>
    </row>
    <row r="3395" spans="1:2">
      <c r="A3395">
        <v>4682</v>
      </c>
      <c r="B3395">
        <v>693</v>
      </c>
    </row>
    <row r="3396" spans="1:2">
      <c r="A3396">
        <v>4683</v>
      </c>
      <c r="B3396">
        <v>353</v>
      </c>
    </row>
    <row r="3397" spans="1:2">
      <c r="A3397">
        <v>4684</v>
      </c>
      <c r="B3397">
        <v>881</v>
      </c>
    </row>
    <row r="3398" spans="1:2">
      <c r="A3398">
        <v>4685</v>
      </c>
      <c r="B3398">
        <v>1640</v>
      </c>
    </row>
    <row r="3399" spans="1:2">
      <c r="A3399">
        <v>4686</v>
      </c>
      <c r="B3399">
        <v>645</v>
      </c>
    </row>
    <row r="3400" spans="1:2">
      <c r="A3400">
        <v>4687</v>
      </c>
      <c r="B3400">
        <v>1079</v>
      </c>
    </row>
    <row r="3401" spans="1:2">
      <c r="A3401">
        <v>4688</v>
      </c>
      <c r="B3401">
        <v>816</v>
      </c>
    </row>
    <row r="3402" spans="1:2">
      <c r="A3402">
        <v>4689</v>
      </c>
      <c r="B3402">
        <v>1677</v>
      </c>
    </row>
    <row r="3403" spans="1:2">
      <c r="A3403">
        <v>4690</v>
      </c>
      <c r="B3403">
        <v>574</v>
      </c>
    </row>
    <row r="3404" spans="1:2">
      <c r="A3404">
        <v>4691</v>
      </c>
      <c r="B3404">
        <v>854</v>
      </c>
    </row>
    <row r="3405" spans="1:2">
      <c r="A3405">
        <v>4692</v>
      </c>
      <c r="B3405">
        <v>606</v>
      </c>
    </row>
    <row r="3406" spans="1:2">
      <c r="A3406">
        <v>4693</v>
      </c>
      <c r="B3406">
        <v>1329</v>
      </c>
    </row>
    <row r="3407" spans="1:2">
      <c r="A3407">
        <v>4694</v>
      </c>
      <c r="B3407">
        <v>590</v>
      </c>
    </row>
    <row r="3408" spans="1:2">
      <c r="A3408">
        <v>4695</v>
      </c>
      <c r="B3408">
        <v>689</v>
      </c>
    </row>
    <row r="3409" spans="1:2">
      <c r="A3409">
        <v>4696</v>
      </c>
      <c r="B3409">
        <v>1146</v>
      </c>
    </row>
    <row r="3410" spans="1:2">
      <c r="A3410">
        <v>4697</v>
      </c>
      <c r="B3410">
        <v>927</v>
      </c>
    </row>
    <row r="3411" spans="1:2">
      <c r="A3411">
        <v>4698</v>
      </c>
      <c r="B3411">
        <v>578</v>
      </c>
    </row>
    <row r="3412" spans="1:2">
      <c r="A3412">
        <v>4699</v>
      </c>
      <c r="B3412">
        <v>1543</v>
      </c>
    </row>
    <row r="3413" spans="1:2">
      <c r="A3413">
        <v>4700</v>
      </c>
      <c r="B3413">
        <v>2972</v>
      </c>
    </row>
    <row r="3414" spans="1:2">
      <c r="A3414">
        <v>4701</v>
      </c>
      <c r="B3414">
        <v>428</v>
      </c>
    </row>
    <row r="3415" spans="1:2">
      <c r="A3415">
        <v>4702</v>
      </c>
      <c r="B3415">
        <v>778</v>
      </c>
    </row>
    <row r="3416" spans="1:2">
      <c r="A3416">
        <v>4703</v>
      </c>
      <c r="B3416">
        <v>187</v>
      </c>
    </row>
    <row r="3417" spans="1:2">
      <c r="A3417">
        <v>4704</v>
      </c>
      <c r="B3417">
        <v>409</v>
      </c>
    </row>
    <row r="3418" spans="1:2">
      <c r="A3418">
        <v>4705</v>
      </c>
      <c r="B3418">
        <v>554</v>
      </c>
    </row>
    <row r="3419" spans="1:2">
      <c r="A3419">
        <v>4706</v>
      </c>
      <c r="B3419">
        <v>442</v>
      </c>
    </row>
    <row r="3420" spans="1:2">
      <c r="A3420">
        <v>4707</v>
      </c>
      <c r="B3420">
        <v>218</v>
      </c>
    </row>
    <row r="3421" spans="1:2">
      <c r="A3421">
        <v>4708</v>
      </c>
      <c r="B3421">
        <v>364</v>
      </c>
    </row>
    <row r="3422" spans="1:2">
      <c r="A3422">
        <v>4709</v>
      </c>
      <c r="B3422">
        <v>2642</v>
      </c>
    </row>
    <row r="3423" spans="1:2">
      <c r="A3423">
        <v>4710</v>
      </c>
      <c r="B3423">
        <v>252</v>
      </c>
    </row>
    <row r="3424" spans="1:2">
      <c r="A3424">
        <v>4711</v>
      </c>
      <c r="B3424">
        <v>359</v>
      </c>
    </row>
    <row r="3425" spans="1:2">
      <c r="A3425">
        <v>4712</v>
      </c>
      <c r="B3425">
        <v>469</v>
      </c>
    </row>
    <row r="3426" spans="1:2">
      <c r="A3426">
        <v>4713</v>
      </c>
      <c r="B3426">
        <v>514</v>
      </c>
    </row>
    <row r="3427" spans="1:2">
      <c r="A3427">
        <v>4714</v>
      </c>
      <c r="B3427">
        <v>795</v>
      </c>
    </row>
    <row r="3428" spans="1:2">
      <c r="A3428">
        <v>4715</v>
      </c>
      <c r="B3428">
        <v>568</v>
      </c>
    </row>
    <row r="3429" spans="1:2">
      <c r="A3429">
        <v>4716</v>
      </c>
      <c r="B3429">
        <v>723</v>
      </c>
    </row>
    <row r="3430" spans="1:2">
      <c r="A3430">
        <v>4717</v>
      </c>
      <c r="B3430">
        <v>797</v>
      </c>
    </row>
    <row r="3431" spans="1:2">
      <c r="A3431">
        <v>4718</v>
      </c>
      <c r="B3431">
        <v>410</v>
      </c>
    </row>
    <row r="3432" spans="1:2">
      <c r="A3432">
        <v>4719</v>
      </c>
      <c r="B3432">
        <v>268</v>
      </c>
    </row>
    <row r="3433" spans="1:2">
      <c r="A3433">
        <v>4720</v>
      </c>
      <c r="B3433">
        <v>231</v>
      </c>
    </row>
    <row r="3434" spans="1:2">
      <c r="A3434">
        <v>4721</v>
      </c>
      <c r="B3434">
        <v>532</v>
      </c>
    </row>
    <row r="3435" spans="1:2">
      <c r="A3435">
        <v>4722</v>
      </c>
      <c r="B3435">
        <v>188</v>
      </c>
    </row>
    <row r="3436" spans="1:2">
      <c r="A3436">
        <v>4723</v>
      </c>
      <c r="B3436">
        <v>471</v>
      </c>
    </row>
    <row r="3437" spans="1:2">
      <c r="A3437">
        <v>4724</v>
      </c>
      <c r="B3437">
        <v>461</v>
      </c>
    </row>
    <row r="3438" spans="1:2">
      <c r="A3438">
        <v>4725</v>
      </c>
      <c r="B3438">
        <v>366</v>
      </c>
    </row>
    <row r="3439" spans="1:2">
      <c r="A3439">
        <v>4726</v>
      </c>
      <c r="B3439">
        <v>526</v>
      </c>
    </row>
    <row r="3440" spans="1:2">
      <c r="A3440">
        <v>4727</v>
      </c>
      <c r="B3440">
        <v>360</v>
      </c>
    </row>
    <row r="3441" spans="1:2">
      <c r="A3441">
        <v>4728</v>
      </c>
      <c r="B3441">
        <v>129</v>
      </c>
    </row>
    <row r="3442" spans="1:2">
      <c r="A3442">
        <v>4729</v>
      </c>
      <c r="B3442">
        <v>340</v>
      </c>
    </row>
    <row r="3443" spans="1:2">
      <c r="A3443">
        <v>4730</v>
      </c>
      <c r="B3443">
        <v>447</v>
      </c>
    </row>
    <row r="3444" spans="1:2">
      <c r="A3444">
        <v>4731</v>
      </c>
      <c r="B3444">
        <v>475</v>
      </c>
    </row>
    <row r="3445" spans="1:2">
      <c r="A3445">
        <v>4732</v>
      </c>
      <c r="B3445">
        <v>317</v>
      </c>
    </row>
    <row r="3446" spans="1:2">
      <c r="A3446">
        <v>4733</v>
      </c>
      <c r="B3446">
        <v>361</v>
      </c>
    </row>
    <row r="3447" spans="1:2">
      <c r="A3447">
        <v>4734</v>
      </c>
      <c r="B3447">
        <v>441</v>
      </c>
    </row>
    <row r="3448" spans="1:2">
      <c r="A3448">
        <v>4735</v>
      </c>
      <c r="B3448">
        <v>281</v>
      </c>
    </row>
    <row r="3449" spans="1:2">
      <c r="A3449">
        <v>4736</v>
      </c>
      <c r="B3449">
        <v>310</v>
      </c>
    </row>
    <row r="3450" spans="1:2">
      <c r="A3450">
        <v>4737</v>
      </c>
      <c r="B3450">
        <v>180</v>
      </c>
    </row>
    <row r="3451" spans="1:2">
      <c r="A3451">
        <v>4738</v>
      </c>
      <c r="B3451">
        <v>421</v>
      </c>
    </row>
    <row r="3452" spans="1:2">
      <c r="A3452">
        <v>4739</v>
      </c>
      <c r="B3452">
        <v>675</v>
      </c>
    </row>
    <row r="3453" spans="1:2">
      <c r="A3453">
        <v>4740</v>
      </c>
      <c r="B3453">
        <v>601</v>
      </c>
    </row>
    <row r="3454" spans="1:2">
      <c r="A3454">
        <v>4741</v>
      </c>
      <c r="B3454">
        <v>574</v>
      </c>
    </row>
    <row r="3455" spans="1:2">
      <c r="A3455">
        <v>4742</v>
      </c>
      <c r="B3455">
        <v>3440</v>
      </c>
    </row>
    <row r="3456" spans="1:2">
      <c r="A3456">
        <v>4743</v>
      </c>
      <c r="B3456">
        <v>2848</v>
      </c>
    </row>
    <row r="3457" spans="1:2">
      <c r="A3457">
        <v>4744</v>
      </c>
      <c r="B3457">
        <v>436</v>
      </c>
    </row>
    <row r="3458" spans="1:2">
      <c r="A3458">
        <v>4745</v>
      </c>
      <c r="B3458">
        <v>607</v>
      </c>
    </row>
    <row r="3459" spans="1:2">
      <c r="A3459">
        <v>4746</v>
      </c>
      <c r="B3459">
        <v>408</v>
      </c>
    </row>
    <row r="3460" spans="1:2">
      <c r="A3460">
        <v>4747</v>
      </c>
      <c r="B3460">
        <v>460</v>
      </c>
    </row>
    <row r="3461" spans="1:2">
      <c r="A3461">
        <v>4748</v>
      </c>
      <c r="B3461">
        <v>503</v>
      </c>
    </row>
    <row r="3462" spans="1:2">
      <c r="A3462">
        <v>4749</v>
      </c>
      <c r="B3462">
        <v>364</v>
      </c>
    </row>
    <row r="3463" spans="1:2">
      <c r="A3463">
        <v>4750</v>
      </c>
      <c r="B3463">
        <v>342</v>
      </c>
    </row>
    <row r="3464" spans="1:2">
      <c r="A3464">
        <v>4751</v>
      </c>
      <c r="B3464">
        <v>354</v>
      </c>
    </row>
    <row r="3465" spans="1:2">
      <c r="A3465">
        <v>4752</v>
      </c>
      <c r="B3465">
        <v>1329</v>
      </c>
    </row>
    <row r="3466" spans="1:2">
      <c r="A3466">
        <v>4753</v>
      </c>
      <c r="B3466">
        <v>216</v>
      </c>
    </row>
    <row r="3467" spans="1:2">
      <c r="A3467">
        <v>4754</v>
      </c>
      <c r="B3467">
        <v>1033</v>
      </c>
    </row>
    <row r="3468" spans="1:2">
      <c r="A3468">
        <v>4755</v>
      </c>
      <c r="B3468">
        <v>1107</v>
      </c>
    </row>
    <row r="3469" spans="1:2">
      <c r="A3469">
        <v>4756</v>
      </c>
      <c r="B3469">
        <v>1479</v>
      </c>
    </row>
    <row r="3470" spans="1:2">
      <c r="A3470">
        <v>4757</v>
      </c>
      <c r="B3470">
        <v>1679</v>
      </c>
    </row>
    <row r="3471" spans="1:2">
      <c r="A3471">
        <v>4758</v>
      </c>
      <c r="B3471">
        <v>1192</v>
      </c>
    </row>
    <row r="3472" spans="1:2">
      <c r="A3472">
        <v>4759</v>
      </c>
      <c r="B3472">
        <v>774</v>
      </c>
    </row>
    <row r="3473" spans="1:2">
      <c r="A3473">
        <v>4760</v>
      </c>
      <c r="B3473">
        <v>454</v>
      </c>
    </row>
    <row r="3474" spans="1:2">
      <c r="A3474">
        <v>4761</v>
      </c>
      <c r="B3474">
        <v>1131</v>
      </c>
    </row>
    <row r="3475" spans="1:2">
      <c r="A3475">
        <v>4762</v>
      </c>
      <c r="B3475">
        <v>1218</v>
      </c>
    </row>
    <row r="3476" spans="1:2">
      <c r="A3476">
        <v>4763</v>
      </c>
      <c r="B3476">
        <v>2231</v>
      </c>
    </row>
    <row r="3477" spans="1:2">
      <c r="A3477">
        <v>4764</v>
      </c>
      <c r="B3477">
        <v>661</v>
      </c>
    </row>
    <row r="3478" spans="1:2">
      <c r="A3478">
        <v>4765</v>
      </c>
      <c r="B3478">
        <v>495</v>
      </c>
    </row>
    <row r="3479" spans="1:2">
      <c r="A3479">
        <v>4766</v>
      </c>
      <c r="B3479">
        <v>438</v>
      </c>
    </row>
    <row r="3480" spans="1:2">
      <c r="A3480">
        <v>4767</v>
      </c>
      <c r="B3480">
        <v>497</v>
      </c>
    </row>
    <row r="3481" spans="1:2">
      <c r="A3481">
        <v>4768</v>
      </c>
      <c r="B3481">
        <v>390</v>
      </c>
    </row>
    <row r="3482" spans="1:2">
      <c r="A3482">
        <v>4769</v>
      </c>
      <c r="B3482">
        <v>378</v>
      </c>
    </row>
    <row r="3483" spans="1:2">
      <c r="A3483">
        <v>4770</v>
      </c>
      <c r="B3483">
        <v>472</v>
      </c>
    </row>
    <row r="3484" spans="1:2">
      <c r="A3484">
        <v>4771</v>
      </c>
      <c r="B3484">
        <v>479</v>
      </c>
    </row>
    <row r="3485" spans="1:2">
      <c r="A3485">
        <v>4772</v>
      </c>
      <c r="B3485">
        <v>261</v>
      </c>
    </row>
    <row r="3486" spans="1:2">
      <c r="A3486">
        <v>4773</v>
      </c>
      <c r="B3486">
        <v>320</v>
      </c>
    </row>
    <row r="3487" spans="1:2">
      <c r="A3487">
        <v>4774</v>
      </c>
      <c r="B3487">
        <v>520</v>
      </c>
    </row>
    <row r="3488" spans="1:2">
      <c r="A3488">
        <v>4775</v>
      </c>
      <c r="B3488">
        <v>151</v>
      </c>
    </row>
    <row r="3489" spans="1:2">
      <c r="A3489">
        <v>4776</v>
      </c>
      <c r="B3489">
        <v>201</v>
      </c>
    </row>
    <row r="3490" spans="1:2">
      <c r="A3490">
        <v>4777</v>
      </c>
      <c r="B3490">
        <v>161</v>
      </c>
    </row>
    <row r="3491" spans="1:2">
      <c r="A3491">
        <v>4778</v>
      </c>
      <c r="B3491">
        <v>1439</v>
      </c>
    </row>
    <row r="3492" spans="1:2">
      <c r="A3492">
        <v>4779</v>
      </c>
      <c r="B3492">
        <v>1255</v>
      </c>
    </row>
    <row r="3493" spans="1:2">
      <c r="A3493">
        <v>4780</v>
      </c>
      <c r="B3493">
        <v>483</v>
      </c>
    </row>
    <row r="3494" spans="1:2">
      <c r="A3494">
        <v>4781</v>
      </c>
      <c r="B3494">
        <v>1231</v>
      </c>
    </row>
    <row r="3495" spans="1:2">
      <c r="A3495">
        <v>4782</v>
      </c>
      <c r="B3495">
        <v>1031</v>
      </c>
    </row>
    <row r="3496" spans="1:2">
      <c r="A3496">
        <v>4783</v>
      </c>
      <c r="B3496">
        <v>471</v>
      </c>
    </row>
    <row r="3497" spans="1:2">
      <c r="A3497">
        <v>4784</v>
      </c>
      <c r="B3497">
        <v>449</v>
      </c>
    </row>
    <row r="3498" spans="1:2">
      <c r="A3498">
        <v>4785</v>
      </c>
      <c r="B3498">
        <v>590</v>
      </c>
    </row>
    <row r="3499" spans="1:2">
      <c r="A3499">
        <v>4786</v>
      </c>
      <c r="B3499">
        <v>452</v>
      </c>
    </row>
    <row r="3500" spans="1:2">
      <c r="A3500">
        <v>4787</v>
      </c>
      <c r="B3500">
        <v>269</v>
      </c>
    </row>
    <row r="3501" spans="1:2">
      <c r="A3501">
        <v>4788</v>
      </c>
      <c r="B3501">
        <v>361</v>
      </c>
    </row>
    <row r="3502" spans="1:2">
      <c r="A3502">
        <v>4789</v>
      </c>
      <c r="B3502">
        <v>172</v>
      </c>
    </row>
    <row r="3503" spans="1:2">
      <c r="A3503">
        <v>4790</v>
      </c>
      <c r="B3503">
        <v>994</v>
      </c>
    </row>
    <row r="3504" spans="1:2">
      <c r="A3504">
        <v>4791</v>
      </c>
      <c r="B3504">
        <v>222</v>
      </c>
    </row>
    <row r="3505" spans="1:2">
      <c r="A3505">
        <v>4792</v>
      </c>
      <c r="B3505">
        <v>265</v>
      </c>
    </row>
    <row r="3506" spans="1:2">
      <c r="A3506">
        <v>4793</v>
      </c>
      <c r="B3506">
        <v>200</v>
      </c>
    </row>
    <row r="3507" spans="1:2">
      <c r="A3507">
        <v>4794</v>
      </c>
      <c r="B3507">
        <v>182</v>
      </c>
    </row>
    <row r="3508" spans="1:2">
      <c r="A3508">
        <v>4795</v>
      </c>
      <c r="B3508">
        <v>328</v>
      </c>
    </row>
    <row r="3509" spans="1:2">
      <c r="A3509">
        <v>4796</v>
      </c>
      <c r="B3509">
        <v>415</v>
      </c>
    </row>
    <row r="3510" spans="1:2">
      <c r="A3510">
        <v>4797</v>
      </c>
      <c r="B3510">
        <v>195</v>
      </c>
    </row>
    <row r="3511" spans="1:2">
      <c r="A3511">
        <v>4798</v>
      </c>
      <c r="B3511">
        <v>136</v>
      </c>
    </row>
    <row r="3512" spans="1:2">
      <c r="A3512">
        <v>4799</v>
      </c>
      <c r="B3512">
        <v>1461</v>
      </c>
    </row>
    <row r="3513" spans="1:2">
      <c r="A3513">
        <v>4800</v>
      </c>
      <c r="B3513">
        <v>1304</v>
      </c>
    </row>
    <row r="3514" spans="1:2">
      <c r="A3514">
        <v>4801</v>
      </c>
      <c r="B3514">
        <v>593</v>
      </c>
    </row>
    <row r="3515" spans="1:2">
      <c r="A3515">
        <v>4802</v>
      </c>
      <c r="B3515">
        <v>194</v>
      </c>
    </row>
    <row r="3516" spans="1:2">
      <c r="A3516">
        <v>4803</v>
      </c>
      <c r="B3516">
        <v>259</v>
      </c>
    </row>
    <row r="3517" spans="1:2">
      <c r="A3517">
        <v>4804</v>
      </c>
      <c r="B3517">
        <v>501</v>
      </c>
    </row>
    <row r="3518" spans="1:2">
      <c r="A3518">
        <v>4805</v>
      </c>
      <c r="B3518">
        <v>450</v>
      </c>
    </row>
    <row r="3519" spans="1:2">
      <c r="A3519">
        <v>4806</v>
      </c>
      <c r="B3519">
        <v>187</v>
      </c>
    </row>
    <row r="3520" spans="1:2">
      <c r="A3520">
        <v>4807</v>
      </c>
      <c r="B3520">
        <v>446</v>
      </c>
    </row>
    <row r="3521" spans="1:2">
      <c r="A3521">
        <v>4808</v>
      </c>
      <c r="B3521">
        <v>529</v>
      </c>
    </row>
    <row r="3522" spans="1:2">
      <c r="A3522">
        <v>4809</v>
      </c>
      <c r="B3522">
        <v>226</v>
      </c>
    </row>
    <row r="3523" spans="1:2">
      <c r="A3523">
        <v>4810</v>
      </c>
      <c r="B3523">
        <v>1600</v>
      </c>
    </row>
    <row r="3524" spans="1:2">
      <c r="A3524">
        <v>4811</v>
      </c>
      <c r="B3524">
        <v>599</v>
      </c>
    </row>
    <row r="3525" spans="1:2">
      <c r="A3525">
        <v>4812</v>
      </c>
      <c r="B3525">
        <v>224</v>
      </c>
    </row>
    <row r="3526" spans="1:2">
      <c r="A3526">
        <v>4813</v>
      </c>
      <c r="B3526">
        <v>314</v>
      </c>
    </row>
    <row r="3527" spans="1:2">
      <c r="A3527">
        <v>4814</v>
      </c>
      <c r="B3527">
        <v>694</v>
      </c>
    </row>
    <row r="3528" spans="1:2">
      <c r="A3528">
        <v>4815</v>
      </c>
      <c r="B3528">
        <v>403</v>
      </c>
    </row>
    <row r="3529" spans="1:2">
      <c r="A3529">
        <v>4816</v>
      </c>
      <c r="B3529">
        <v>881</v>
      </c>
    </row>
    <row r="3530" spans="1:2">
      <c r="A3530">
        <v>4817</v>
      </c>
      <c r="B3530">
        <v>805</v>
      </c>
    </row>
    <row r="3531" spans="1:2">
      <c r="A3531">
        <v>4818</v>
      </c>
      <c r="B3531">
        <v>395</v>
      </c>
    </row>
    <row r="3532" spans="1:2">
      <c r="A3532">
        <v>4819</v>
      </c>
      <c r="B3532">
        <v>441</v>
      </c>
    </row>
    <row r="3533" spans="1:2">
      <c r="A3533">
        <v>4820</v>
      </c>
      <c r="B3533">
        <v>257</v>
      </c>
    </row>
    <row r="3534" spans="1:2">
      <c r="A3534">
        <v>4821</v>
      </c>
      <c r="B3534">
        <v>582</v>
      </c>
    </row>
    <row r="3535" spans="1:2">
      <c r="A3535">
        <v>4822</v>
      </c>
      <c r="B3535">
        <v>179</v>
      </c>
    </row>
    <row r="3536" spans="1:2">
      <c r="A3536">
        <v>4823</v>
      </c>
      <c r="B3536">
        <v>739</v>
      </c>
    </row>
    <row r="3537" spans="1:2">
      <c r="A3537">
        <v>4824</v>
      </c>
      <c r="B3537">
        <v>1725</v>
      </c>
    </row>
    <row r="3538" spans="1:2">
      <c r="A3538">
        <v>4825</v>
      </c>
      <c r="B3538">
        <v>2303</v>
      </c>
    </row>
    <row r="3539" spans="1:2">
      <c r="A3539">
        <v>4826</v>
      </c>
      <c r="B3539">
        <v>1537</v>
      </c>
    </row>
    <row r="3540" spans="1:2">
      <c r="A3540">
        <v>4827</v>
      </c>
      <c r="B3540">
        <v>1190</v>
      </c>
    </row>
    <row r="3541" spans="1:2">
      <c r="A3541">
        <v>4828</v>
      </c>
      <c r="B3541">
        <v>3328</v>
      </c>
    </row>
    <row r="3542" spans="1:2">
      <c r="A3542">
        <v>4829</v>
      </c>
      <c r="B3542">
        <v>1920</v>
      </c>
    </row>
    <row r="3543" spans="1:2">
      <c r="A3543">
        <v>4830</v>
      </c>
      <c r="B3543">
        <v>1011</v>
      </c>
    </row>
    <row r="3544" spans="1:2">
      <c r="A3544">
        <v>4831</v>
      </c>
      <c r="B3544">
        <v>474</v>
      </c>
    </row>
    <row r="3545" spans="1:2">
      <c r="A3545">
        <v>4832</v>
      </c>
      <c r="B3545">
        <v>397</v>
      </c>
    </row>
    <row r="3546" spans="1:2">
      <c r="A3546">
        <v>4833</v>
      </c>
      <c r="B3546">
        <v>335</v>
      </c>
    </row>
    <row r="3547" spans="1:2">
      <c r="A3547">
        <v>4834</v>
      </c>
      <c r="B3547">
        <v>706</v>
      </c>
    </row>
    <row r="3548" spans="1:2">
      <c r="A3548">
        <v>4835</v>
      </c>
      <c r="B3548">
        <v>229</v>
      </c>
    </row>
    <row r="3549" spans="1:2">
      <c r="A3549">
        <v>4836</v>
      </c>
      <c r="B3549">
        <v>355</v>
      </c>
    </row>
    <row r="3550" spans="1:2">
      <c r="A3550">
        <v>4837</v>
      </c>
      <c r="B3550">
        <v>399</v>
      </c>
    </row>
    <row r="3551" spans="1:2">
      <c r="A3551">
        <v>4838</v>
      </c>
      <c r="B3551">
        <v>562</v>
      </c>
    </row>
    <row r="3552" spans="1:2">
      <c r="A3552">
        <v>4839</v>
      </c>
      <c r="B3552">
        <v>351</v>
      </c>
    </row>
    <row r="3553" spans="1:2">
      <c r="A3553">
        <v>4840</v>
      </c>
      <c r="B3553">
        <v>313</v>
      </c>
    </row>
    <row r="3554" spans="1:2">
      <c r="A3554">
        <v>4841</v>
      </c>
      <c r="B3554">
        <v>3942</v>
      </c>
    </row>
    <row r="3555" spans="1:2">
      <c r="A3555">
        <v>4842</v>
      </c>
      <c r="B3555">
        <v>2162</v>
      </c>
    </row>
    <row r="3556" spans="1:2">
      <c r="A3556">
        <v>4843</v>
      </c>
      <c r="B3556">
        <v>2933</v>
      </c>
    </row>
    <row r="3557" spans="1:2">
      <c r="A3557">
        <v>4844</v>
      </c>
      <c r="B3557">
        <v>1324</v>
      </c>
    </row>
    <row r="3558" spans="1:2">
      <c r="A3558">
        <v>4845</v>
      </c>
      <c r="B3558">
        <v>1114</v>
      </c>
    </row>
    <row r="3559" spans="1:2">
      <c r="A3559">
        <v>4846</v>
      </c>
      <c r="B3559">
        <v>1903</v>
      </c>
    </row>
    <row r="3560" spans="1:2">
      <c r="A3560">
        <v>4847</v>
      </c>
      <c r="B3560">
        <v>821</v>
      </c>
    </row>
    <row r="3561" spans="1:2">
      <c r="A3561">
        <v>4848</v>
      </c>
      <c r="B3561">
        <v>1291</v>
      </c>
    </row>
    <row r="3562" spans="1:2">
      <c r="A3562">
        <v>4849</v>
      </c>
      <c r="B3562">
        <v>1288</v>
      </c>
    </row>
    <row r="3563" spans="1:2">
      <c r="A3563">
        <v>4850</v>
      </c>
      <c r="B3563">
        <v>2007</v>
      </c>
    </row>
    <row r="3564" spans="1:2">
      <c r="A3564">
        <v>4851</v>
      </c>
      <c r="B3564">
        <v>269</v>
      </c>
    </row>
    <row r="3565" spans="1:2">
      <c r="A3565">
        <v>4852</v>
      </c>
      <c r="B3565">
        <v>380</v>
      </c>
    </row>
    <row r="3566" spans="1:2">
      <c r="A3566">
        <v>4853</v>
      </c>
      <c r="B3566">
        <v>1368</v>
      </c>
    </row>
    <row r="3567" spans="1:2">
      <c r="A3567">
        <v>4854</v>
      </c>
      <c r="B3567">
        <v>593</v>
      </c>
    </row>
    <row r="3568" spans="1:2">
      <c r="A3568">
        <v>4855</v>
      </c>
      <c r="B3568">
        <v>1201</v>
      </c>
    </row>
    <row r="3569" spans="1:2">
      <c r="A3569">
        <v>4856</v>
      </c>
      <c r="B3569">
        <v>678</v>
      </c>
    </row>
    <row r="3570" spans="1:2">
      <c r="A3570">
        <v>4857</v>
      </c>
      <c r="B3570">
        <v>914</v>
      </c>
    </row>
    <row r="3571" spans="1:2">
      <c r="A3571">
        <v>4858</v>
      </c>
      <c r="B3571">
        <v>497</v>
      </c>
    </row>
    <row r="3572" spans="1:2">
      <c r="A3572">
        <v>4859</v>
      </c>
      <c r="B3572">
        <v>311</v>
      </c>
    </row>
    <row r="3573" spans="1:2">
      <c r="A3573">
        <v>4860</v>
      </c>
      <c r="B3573">
        <v>681</v>
      </c>
    </row>
    <row r="3574" spans="1:2">
      <c r="A3574">
        <v>4861</v>
      </c>
      <c r="B3574">
        <v>170</v>
      </c>
    </row>
    <row r="3575" spans="1:2">
      <c r="A3575">
        <v>4862</v>
      </c>
      <c r="B3575">
        <v>375</v>
      </c>
    </row>
    <row r="3576" spans="1:2">
      <c r="A3576">
        <v>4863</v>
      </c>
      <c r="B3576">
        <v>337</v>
      </c>
    </row>
    <row r="3577" spans="1:2">
      <c r="A3577">
        <v>4864</v>
      </c>
      <c r="B3577">
        <v>361</v>
      </c>
    </row>
    <row r="3578" spans="1:2">
      <c r="A3578">
        <v>4865</v>
      </c>
      <c r="B3578">
        <v>397</v>
      </c>
    </row>
    <row r="3579" spans="1:2">
      <c r="A3579">
        <v>4866</v>
      </c>
      <c r="B3579">
        <v>188</v>
      </c>
    </row>
    <row r="3580" spans="1:2">
      <c r="A3580">
        <v>4867</v>
      </c>
      <c r="B3580">
        <v>557</v>
      </c>
    </row>
    <row r="3581" spans="1:2">
      <c r="A3581">
        <v>4868</v>
      </c>
      <c r="B3581">
        <v>259</v>
      </c>
    </row>
    <row r="3582" spans="1:2">
      <c r="A3582">
        <v>4869</v>
      </c>
      <c r="B3582">
        <v>699</v>
      </c>
    </row>
    <row r="3583" spans="1:2">
      <c r="A3583">
        <v>4870</v>
      </c>
      <c r="B3583">
        <v>1199</v>
      </c>
    </row>
    <row r="3584" spans="1:2">
      <c r="A3584">
        <v>4871</v>
      </c>
      <c r="B3584">
        <v>315</v>
      </c>
    </row>
    <row r="3585" spans="1:2">
      <c r="A3585">
        <v>4872</v>
      </c>
      <c r="B3585">
        <v>242</v>
      </c>
    </row>
    <row r="3586" spans="1:2">
      <c r="A3586">
        <v>4873</v>
      </c>
      <c r="B3586">
        <v>1170</v>
      </c>
    </row>
    <row r="3587" spans="1:2">
      <c r="A3587">
        <v>4874</v>
      </c>
      <c r="B3587">
        <v>698</v>
      </c>
    </row>
    <row r="3588" spans="1:2">
      <c r="A3588">
        <v>4875</v>
      </c>
      <c r="B3588">
        <v>405</v>
      </c>
    </row>
    <row r="3589" spans="1:2">
      <c r="A3589">
        <v>4876</v>
      </c>
      <c r="B3589">
        <v>541</v>
      </c>
    </row>
    <row r="3590" spans="1:2">
      <c r="A3590">
        <v>4877</v>
      </c>
      <c r="B3590">
        <v>784</v>
      </c>
    </row>
    <row r="3591" spans="1:2">
      <c r="A3591">
        <v>4878</v>
      </c>
      <c r="B3591">
        <v>407</v>
      </c>
    </row>
    <row r="3592" spans="1:2">
      <c r="A3592">
        <v>4879</v>
      </c>
      <c r="B3592">
        <v>379</v>
      </c>
    </row>
    <row r="3593" spans="1:2">
      <c r="A3593">
        <v>4880</v>
      </c>
      <c r="B3593">
        <v>390</v>
      </c>
    </row>
    <row r="3594" spans="1:2">
      <c r="A3594">
        <v>4881</v>
      </c>
      <c r="B3594">
        <v>441</v>
      </c>
    </row>
    <row r="3595" spans="1:2">
      <c r="A3595">
        <v>4882</v>
      </c>
      <c r="B3595">
        <v>433</v>
      </c>
    </row>
    <row r="3596" spans="1:2">
      <c r="A3596">
        <v>4883</v>
      </c>
      <c r="B3596">
        <v>335</v>
      </c>
    </row>
    <row r="3597" spans="1:2">
      <c r="A3597">
        <v>4884</v>
      </c>
      <c r="B3597">
        <v>443</v>
      </c>
    </row>
    <row r="3598" spans="1:2">
      <c r="A3598">
        <v>4885</v>
      </c>
      <c r="B3598">
        <v>611</v>
      </c>
    </row>
    <row r="3599" spans="1:2">
      <c r="A3599">
        <v>4886</v>
      </c>
      <c r="B3599">
        <v>523</v>
      </c>
    </row>
    <row r="3600" spans="1:2">
      <c r="A3600">
        <v>4887</v>
      </c>
      <c r="B3600">
        <v>900</v>
      </c>
    </row>
    <row r="3601" spans="1:2">
      <c r="A3601">
        <v>4888</v>
      </c>
      <c r="B3601">
        <v>269</v>
      </c>
    </row>
    <row r="3602" spans="1:2">
      <c r="A3602">
        <v>4889</v>
      </c>
      <c r="B3602">
        <v>258</v>
      </c>
    </row>
    <row r="3603" spans="1:2">
      <c r="A3603">
        <v>4890</v>
      </c>
      <c r="B3603">
        <v>439</v>
      </c>
    </row>
    <row r="3604" spans="1:2">
      <c r="A3604">
        <v>4891</v>
      </c>
      <c r="B3604">
        <v>319</v>
      </c>
    </row>
    <row r="3605" spans="1:2">
      <c r="A3605">
        <v>4892</v>
      </c>
      <c r="B3605">
        <v>622</v>
      </c>
    </row>
    <row r="3606" spans="1:2">
      <c r="A3606">
        <v>4893</v>
      </c>
      <c r="B3606">
        <v>738</v>
      </c>
    </row>
    <row r="3607" spans="1:2">
      <c r="A3607">
        <v>4894</v>
      </c>
      <c r="B3607">
        <v>883</v>
      </c>
    </row>
    <row r="3608" spans="1:2">
      <c r="A3608">
        <v>4895</v>
      </c>
      <c r="B3608">
        <v>896</v>
      </c>
    </row>
    <row r="3609" spans="1:2">
      <c r="A3609">
        <v>4896</v>
      </c>
      <c r="B3609">
        <v>472</v>
      </c>
    </row>
    <row r="3610" spans="1:2">
      <c r="A3610">
        <v>4897</v>
      </c>
      <c r="B3610">
        <v>911</v>
      </c>
    </row>
    <row r="3611" spans="1:2">
      <c r="A3611">
        <v>4898</v>
      </c>
      <c r="B3611">
        <v>1315</v>
      </c>
    </row>
    <row r="3612" spans="1:2">
      <c r="A3612">
        <v>4899</v>
      </c>
      <c r="B3612">
        <v>1843</v>
      </c>
    </row>
    <row r="3613" spans="1:2">
      <c r="A3613">
        <v>4900</v>
      </c>
      <c r="B3613">
        <v>1137</v>
      </c>
    </row>
    <row r="3614" spans="1:2">
      <c r="A3614">
        <v>4901</v>
      </c>
      <c r="B3614">
        <v>697</v>
      </c>
    </row>
    <row r="3615" spans="1:2">
      <c r="A3615">
        <v>4902</v>
      </c>
      <c r="B3615">
        <v>774</v>
      </c>
    </row>
    <row r="3616" spans="1:2">
      <c r="A3616">
        <v>4903</v>
      </c>
      <c r="B3616">
        <v>1647</v>
      </c>
    </row>
    <row r="3617" spans="1:2">
      <c r="A3617">
        <v>4904</v>
      </c>
      <c r="B3617">
        <v>1963</v>
      </c>
    </row>
    <row r="3618" spans="1:2">
      <c r="A3618">
        <v>4905</v>
      </c>
      <c r="B3618">
        <v>4750</v>
      </c>
    </row>
    <row r="3619" spans="1:2">
      <c r="A3619">
        <v>4906</v>
      </c>
      <c r="B3619">
        <v>3682</v>
      </c>
    </row>
    <row r="3620" spans="1:2">
      <c r="A3620">
        <v>4907</v>
      </c>
      <c r="B3620">
        <v>1573</v>
      </c>
    </row>
    <row r="3621" spans="1:2">
      <c r="A3621">
        <v>4908</v>
      </c>
      <c r="B3621">
        <v>5362</v>
      </c>
    </row>
    <row r="3622" spans="1:2">
      <c r="A3622">
        <v>4909</v>
      </c>
      <c r="B3622">
        <v>3969</v>
      </c>
    </row>
    <row r="3623" spans="1:2">
      <c r="A3623">
        <v>4910</v>
      </c>
      <c r="B3623">
        <v>2999</v>
      </c>
    </row>
    <row r="3624" spans="1:2">
      <c r="A3624">
        <v>4911</v>
      </c>
      <c r="B3624">
        <v>1894</v>
      </c>
    </row>
    <row r="3625" spans="1:2">
      <c r="A3625">
        <v>4912</v>
      </c>
      <c r="B3625">
        <v>2742</v>
      </c>
    </row>
    <row r="3626" spans="1:2">
      <c r="A3626">
        <v>4913</v>
      </c>
      <c r="B3626">
        <v>640</v>
      </c>
    </row>
    <row r="3627" spans="1:2">
      <c r="A3627">
        <v>4914</v>
      </c>
      <c r="B3627">
        <v>350</v>
      </c>
    </row>
    <row r="3628" spans="1:2">
      <c r="A3628">
        <v>4915</v>
      </c>
      <c r="B3628">
        <v>118</v>
      </c>
    </row>
    <row r="3629" spans="1:2">
      <c r="A3629">
        <v>4916</v>
      </c>
      <c r="B3629">
        <v>360</v>
      </c>
    </row>
    <row r="3630" spans="1:2">
      <c r="A3630">
        <v>4917</v>
      </c>
      <c r="B3630">
        <v>503</v>
      </c>
    </row>
    <row r="3631" spans="1:2">
      <c r="A3631">
        <v>4918</v>
      </c>
      <c r="B3631">
        <v>441</v>
      </c>
    </row>
    <row r="3632" spans="1:2">
      <c r="A3632">
        <v>4919</v>
      </c>
      <c r="B3632">
        <v>488</v>
      </c>
    </row>
    <row r="3633" spans="1:2">
      <c r="A3633">
        <v>4920</v>
      </c>
      <c r="B3633">
        <v>396</v>
      </c>
    </row>
    <row r="3634" spans="1:2">
      <c r="A3634">
        <v>4921</v>
      </c>
      <c r="B3634">
        <v>200</v>
      </c>
    </row>
    <row r="3635" spans="1:2">
      <c r="A3635">
        <v>4922</v>
      </c>
      <c r="B3635">
        <v>182</v>
      </c>
    </row>
    <row r="3636" spans="1:2">
      <c r="A3636">
        <v>4923</v>
      </c>
      <c r="B3636">
        <v>3020</v>
      </c>
    </row>
    <row r="3637" spans="1:2">
      <c r="A3637">
        <v>4924</v>
      </c>
      <c r="B3637">
        <v>169</v>
      </c>
    </row>
    <row r="3638" spans="1:2">
      <c r="A3638">
        <v>4925</v>
      </c>
      <c r="B3638">
        <v>448</v>
      </c>
    </row>
    <row r="3639" spans="1:2">
      <c r="A3639">
        <v>4926</v>
      </c>
      <c r="B3639">
        <v>571</v>
      </c>
    </row>
    <row r="3640" spans="1:2">
      <c r="A3640">
        <v>4927</v>
      </c>
      <c r="B3640">
        <v>562</v>
      </c>
    </row>
    <row r="3641" spans="1:2">
      <c r="A3641">
        <v>4928</v>
      </c>
      <c r="B3641">
        <v>209</v>
      </c>
    </row>
    <row r="3642" spans="1:2">
      <c r="A3642">
        <v>4929</v>
      </c>
      <c r="B3642">
        <v>210</v>
      </c>
    </row>
    <row r="3643" spans="1:2">
      <c r="A3643">
        <v>4930</v>
      </c>
      <c r="B3643">
        <v>263</v>
      </c>
    </row>
    <row r="3644" spans="1:2">
      <c r="A3644">
        <v>4931</v>
      </c>
      <c r="B3644">
        <v>287</v>
      </c>
    </row>
    <row r="3645" spans="1:2">
      <c r="A3645">
        <v>4932</v>
      </c>
      <c r="B3645">
        <v>256</v>
      </c>
    </row>
    <row r="3646" spans="1:2">
      <c r="A3646">
        <v>4933</v>
      </c>
      <c r="B3646">
        <v>362</v>
      </c>
    </row>
    <row r="3647" spans="1:2">
      <c r="A3647">
        <v>4934</v>
      </c>
      <c r="B3647">
        <v>241</v>
      </c>
    </row>
    <row r="3648" spans="1:2">
      <c r="A3648">
        <v>4935</v>
      </c>
      <c r="B3648">
        <v>362</v>
      </c>
    </row>
    <row r="3649" spans="1:2">
      <c r="A3649">
        <v>4936</v>
      </c>
      <c r="B3649">
        <v>317</v>
      </c>
    </row>
    <row r="3650" spans="1:2">
      <c r="A3650">
        <v>4937</v>
      </c>
      <c r="B3650">
        <v>2948</v>
      </c>
    </row>
    <row r="3651" spans="1:2">
      <c r="A3651">
        <v>4938</v>
      </c>
      <c r="B3651">
        <v>724</v>
      </c>
    </row>
    <row r="3652" spans="1:2">
      <c r="A3652">
        <v>4939</v>
      </c>
      <c r="B3652">
        <v>746</v>
      </c>
    </row>
    <row r="3653" spans="1:2">
      <c r="A3653">
        <v>4940</v>
      </c>
      <c r="B3653">
        <v>1233</v>
      </c>
    </row>
    <row r="3654" spans="1:2">
      <c r="A3654">
        <v>4941</v>
      </c>
      <c r="B3654">
        <v>893</v>
      </c>
    </row>
    <row r="3655" spans="1:2">
      <c r="A3655">
        <v>4942</v>
      </c>
      <c r="B3655">
        <v>1524</v>
      </c>
    </row>
    <row r="3656" spans="1:2">
      <c r="A3656">
        <v>4943</v>
      </c>
      <c r="B3656">
        <v>1259</v>
      </c>
    </row>
    <row r="3657" spans="1:2">
      <c r="A3657">
        <v>4944</v>
      </c>
      <c r="B3657">
        <v>1191</v>
      </c>
    </row>
    <row r="3658" spans="1:2">
      <c r="A3658">
        <v>4945</v>
      </c>
      <c r="B3658">
        <v>1501</v>
      </c>
    </row>
    <row r="3659" spans="1:2">
      <c r="A3659">
        <v>4946</v>
      </c>
      <c r="B3659">
        <v>668</v>
      </c>
    </row>
    <row r="3660" spans="1:2">
      <c r="A3660">
        <v>4947</v>
      </c>
      <c r="B3660">
        <v>432</v>
      </c>
    </row>
    <row r="3661" spans="1:2">
      <c r="A3661">
        <v>4948</v>
      </c>
      <c r="B3661">
        <v>459</v>
      </c>
    </row>
    <row r="3662" spans="1:2">
      <c r="A3662">
        <v>4949</v>
      </c>
      <c r="B3662">
        <v>284</v>
      </c>
    </row>
    <row r="3663" spans="1:2">
      <c r="A3663">
        <v>4950</v>
      </c>
      <c r="B3663">
        <v>946</v>
      </c>
    </row>
    <row r="3664" spans="1:2">
      <c r="A3664">
        <v>4951</v>
      </c>
      <c r="B3664">
        <v>338</v>
      </c>
    </row>
    <row r="3665" spans="1:2">
      <c r="A3665">
        <v>4952</v>
      </c>
      <c r="B3665">
        <v>334</v>
      </c>
    </row>
    <row r="3666" spans="1:2">
      <c r="A3666">
        <v>4953</v>
      </c>
      <c r="B3666">
        <v>299</v>
      </c>
    </row>
    <row r="3667" spans="1:2">
      <c r="A3667">
        <v>4954</v>
      </c>
      <c r="B3667">
        <v>290</v>
      </c>
    </row>
    <row r="3668" spans="1:2">
      <c r="A3668">
        <v>4955</v>
      </c>
      <c r="B3668">
        <v>330</v>
      </c>
    </row>
    <row r="3669" spans="1:2">
      <c r="A3669">
        <v>4956</v>
      </c>
      <c r="B3669">
        <v>429</v>
      </c>
    </row>
    <row r="3670" spans="1:2">
      <c r="A3670">
        <v>4957</v>
      </c>
      <c r="B3670">
        <v>502</v>
      </c>
    </row>
    <row r="3671" spans="1:2">
      <c r="A3671">
        <v>4958</v>
      </c>
      <c r="B3671">
        <v>520</v>
      </c>
    </row>
    <row r="3672" spans="1:2">
      <c r="A3672">
        <v>4959</v>
      </c>
      <c r="B3672">
        <v>291</v>
      </c>
    </row>
    <row r="3673" spans="1:2">
      <c r="A3673">
        <v>4960</v>
      </c>
      <c r="B3673">
        <v>175</v>
      </c>
    </row>
    <row r="3674" spans="1:2">
      <c r="A3674">
        <v>4961</v>
      </c>
      <c r="B3674">
        <v>348</v>
      </c>
    </row>
    <row r="3675" spans="1:2">
      <c r="A3675">
        <v>4962</v>
      </c>
      <c r="B3675">
        <v>337</v>
      </c>
    </row>
    <row r="3676" spans="1:2">
      <c r="A3676">
        <v>4963</v>
      </c>
      <c r="B3676">
        <v>212</v>
      </c>
    </row>
    <row r="3677" spans="1:2">
      <c r="A3677">
        <v>4964</v>
      </c>
      <c r="B3677">
        <v>159</v>
      </c>
    </row>
    <row r="3678" spans="1:2">
      <c r="A3678">
        <v>4965</v>
      </c>
      <c r="B3678">
        <v>168</v>
      </c>
    </row>
    <row r="3679" spans="1:2">
      <c r="A3679">
        <v>4966</v>
      </c>
      <c r="B3679">
        <v>279</v>
      </c>
    </row>
    <row r="3680" spans="1:2">
      <c r="A3680">
        <v>4967</v>
      </c>
      <c r="B3680">
        <v>1675</v>
      </c>
    </row>
    <row r="3681" spans="1:2">
      <c r="A3681">
        <v>4968</v>
      </c>
      <c r="B3681">
        <v>988</v>
      </c>
    </row>
    <row r="3682" spans="1:2">
      <c r="A3682">
        <v>4969</v>
      </c>
      <c r="B3682">
        <v>4338</v>
      </c>
    </row>
    <row r="3683" spans="1:2">
      <c r="A3683">
        <v>4970</v>
      </c>
      <c r="B3683">
        <v>1504</v>
      </c>
    </row>
    <row r="3684" spans="1:2">
      <c r="A3684">
        <v>4971</v>
      </c>
      <c r="B3684">
        <v>2049</v>
      </c>
    </row>
    <row r="3685" spans="1:2">
      <c r="A3685">
        <v>4972</v>
      </c>
      <c r="B3685">
        <v>1187</v>
      </c>
    </row>
    <row r="3686" spans="1:2">
      <c r="A3686">
        <v>4973</v>
      </c>
      <c r="B3686">
        <v>673</v>
      </c>
    </row>
    <row r="3687" spans="1:2">
      <c r="A3687">
        <v>4974</v>
      </c>
      <c r="B3687">
        <v>807</v>
      </c>
    </row>
    <row r="3688" spans="1:2">
      <c r="A3688">
        <v>4975</v>
      </c>
      <c r="B3688">
        <v>507</v>
      </c>
    </row>
    <row r="3689" spans="1:2">
      <c r="A3689">
        <v>4976</v>
      </c>
      <c r="B3689">
        <v>290</v>
      </c>
    </row>
    <row r="3690" spans="1:2">
      <c r="A3690">
        <v>4977</v>
      </c>
      <c r="B3690">
        <v>604</v>
      </c>
    </row>
    <row r="3691" spans="1:2">
      <c r="A3691">
        <v>4978</v>
      </c>
      <c r="B3691">
        <v>512</v>
      </c>
    </row>
    <row r="3692" spans="1:2">
      <c r="A3692">
        <v>4979</v>
      </c>
      <c r="B3692">
        <v>1282</v>
      </c>
    </row>
    <row r="3693" spans="1:2">
      <c r="A3693">
        <v>4980</v>
      </c>
      <c r="B3693">
        <v>431</v>
      </c>
    </row>
    <row r="3694" spans="1:2">
      <c r="A3694">
        <v>4981</v>
      </c>
      <c r="B3694">
        <v>638</v>
      </c>
    </row>
    <row r="3695" spans="1:2">
      <c r="A3695">
        <v>4982</v>
      </c>
      <c r="B3695">
        <v>9431</v>
      </c>
    </row>
    <row r="3696" spans="1:2">
      <c r="A3696">
        <v>4983</v>
      </c>
      <c r="B3696">
        <v>4688</v>
      </c>
    </row>
    <row r="3697" spans="1:2">
      <c r="A3697">
        <v>4984</v>
      </c>
      <c r="B3697">
        <v>3872</v>
      </c>
    </row>
    <row r="3698" spans="1:2">
      <c r="A3698">
        <v>4985</v>
      </c>
      <c r="B3698">
        <v>2567</v>
      </c>
    </row>
    <row r="3699" spans="1:2">
      <c r="A3699">
        <v>4986</v>
      </c>
      <c r="B3699">
        <v>1743</v>
      </c>
    </row>
    <row r="3700" spans="1:2">
      <c r="A3700">
        <v>4987</v>
      </c>
      <c r="B3700">
        <v>3088</v>
      </c>
    </row>
    <row r="3701" spans="1:2">
      <c r="A3701">
        <v>4988</v>
      </c>
      <c r="B3701">
        <v>2080</v>
      </c>
    </row>
    <row r="3702" spans="1:2">
      <c r="A3702">
        <v>4989</v>
      </c>
      <c r="B3702">
        <v>1143</v>
      </c>
    </row>
    <row r="3703" spans="1:2">
      <c r="A3703">
        <v>4990</v>
      </c>
      <c r="B3703">
        <v>1694</v>
      </c>
    </row>
    <row r="3704" spans="1:2">
      <c r="A3704">
        <v>4991</v>
      </c>
      <c r="B3704">
        <v>1108</v>
      </c>
    </row>
    <row r="3705" spans="1:2">
      <c r="A3705">
        <v>4992</v>
      </c>
      <c r="B3705">
        <v>2738</v>
      </c>
    </row>
    <row r="3706" spans="1:2">
      <c r="A3706">
        <v>4993</v>
      </c>
      <c r="B3706">
        <v>1435</v>
      </c>
    </row>
    <row r="3707" spans="1:2">
      <c r="A3707">
        <v>4994</v>
      </c>
      <c r="B3707">
        <v>3009</v>
      </c>
    </row>
    <row r="3708" spans="1:2">
      <c r="A3708">
        <v>4995</v>
      </c>
      <c r="B3708">
        <v>2460</v>
      </c>
    </row>
    <row r="3709" spans="1:2">
      <c r="A3709">
        <v>4996</v>
      </c>
      <c r="B3709">
        <v>2313</v>
      </c>
    </row>
    <row r="3710" spans="1:2">
      <c r="A3710">
        <v>4997</v>
      </c>
      <c r="B3710">
        <v>1380</v>
      </c>
    </row>
    <row r="3711" spans="1:2">
      <c r="A3711">
        <v>4998</v>
      </c>
      <c r="B3711">
        <v>1011</v>
      </c>
    </row>
    <row r="3712" spans="1:2">
      <c r="A3712">
        <v>4999</v>
      </c>
      <c r="B3712">
        <v>1439</v>
      </c>
    </row>
    <row r="3713" spans="1:2">
      <c r="A3713">
        <v>5000</v>
      </c>
      <c r="B3713">
        <v>1231</v>
      </c>
    </row>
    <row r="3714" spans="1:2">
      <c r="A3714">
        <v>5001</v>
      </c>
      <c r="B3714">
        <v>1465</v>
      </c>
    </row>
    <row r="3715" spans="1:2">
      <c r="A3715">
        <v>5002</v>
      </c>
      <c r="B3715">
        <v>1181</v>
      </c>
    </row>
    <row r="3716" spans="1:2">
      <c r="A3716">
        <v>5003</v>
      </c>
      <c r="B3716">
        <v>359</v>
      </c>
    </row>
    <row r="3717" spans="1:2">
      <c r="A3717">
        <v>5004</v>
      </c>
      <c r="B3717">
        <v>230</v>
      </c>
    </row>
    <row r="3718" spans="1:2">
      <c r="A3718">
        <v>5005</v>
      </c>
      <c r="B3718">
        <v>1052</v>
      </c>
    </row>
    <row r="3719" spans="1:2">
      <c r="A3719">
        <v>5006</v>
      </c>
      <c r="B3719">
        <v>1144</v>
      </c>
    </row>
    <row r="3720" spans="1:2">
      <c r="A3720">
        <v>5007</v>
      </c>
      <c r="B3720">
        <v>234</v>
      </c>
    </row>
    <row r="3721" spans="1:2">
      <c r="A3721">
        <v>5008</v>
      </c>
      <c r="B3721">
        <v>518</v>
      </c>
    </row>
    <row r="3722" spans="1:2">
      <c r="A3722">
        <v>5009</v>
      </c>
      <c r="B3722">
        <v>592</v>
      </c>
    </row>
    <row r="3723" spans="1:2">
      <c r="A3723">
        <v>5010</v>
      </c>
      <c r="B3723">
        <v>434</v>
      </c>
    </row>
    <row r="3724" spans="1:2">
      <c r="A3724">
        <v>5011</v>
      </c>
      <c r="B3724">
        <v>334</v>
      </c>
    </row>
    <row r="3725" spans="1:2">
      <c r="A3725">
        <v>5012</v>
      </c>
      <c r="B3725">
        <v>350</v>
      </c>
    </row>
    <row r="3726" spans="1:2">
      <c r="A3726">
        <v>5013</v>
      </c>
      <c r="B3726">
        <v>421</v>
      </c>
    </row>
    <row r="3727" spans="1:2">
      <c r="A3727">
        <v>5014</v>
      </c>
      <c r="B3727">
        <v>710</v>
      </c>
    </row>
    <row r="3728" spans="1:2">
      <c r="A3728">
        <v>5015</v>
      </c>
      <c r="B3728">
        <v>210</v>
      </c>
    </row>
    <row r="3729" spans="1:2">
      <c r="A3729">
        <v>5016</v>
      </c>
      <c r="B3729">
        <v>291</v>
      </c>
    </row>
    <row r="3730" spans="1:2">
      <c r="A3730">
        <v>5017</v>
      </c>
      <c r="B3730">
        <v>201</v>
      </c>
    </row>
    <row r="3731" spans="1:2">
      <c r="A3731">
        <v>5018</v>
      </c>
      <c r="B3731">
        <v>591</v>
      </c>
    </row>
    <row r="3732" spans="1:2">
      <c r="A3732">
        <v>5019</v>
      </c>
      <c r="B3732">
        <v>3169</v>
      </c>
    </row>
    <row r="3733" spans="1:2">
      <c r="A3733">
        <v>5020</v>
      </c>
      <c r="B3733">
        <v>1859</v>
      </c>
    </row>
    <row r="3734" spans="1:2">
      <c r="A3734">
        <v>5021</v>
      </c>
      <c r="B3734">
        <v>1163</v>
      </c>
    </row>
    <row r="3735" spans="1:2">
      <c r="A3735">
        <v>5022</v>
      </c>
      <c r="B3735">
        <v>1139</v>
      </c>
    </row>
    <row r="3736" spans="1:2">
      <c r="A3736">
        <v>5023</v>
      </c>
      <c r="B3736">
        <v>1228</v>
      </c>
    </row>
    <row r="3737" spans="1:2">
      <c r="A3737">
        <v>5024</v>
      </c>
      <c r="B3737">
        <v>6332</v>
      </c>
    </row>
    <row r="3738" spans="1:2">
      <c r="A3738">
        <v>5025</v>
      </c>
      <c r="B3738">
        <v>2297</v>
      </c>
    </row>
    <row r="3739" spans="1:2">
      <c r="A3739">
        <v>5026</v>
      </c>
      <c r="B3739">
        <v>1162</v>
      </c>
    </row>
    <row r="3740" spans="1:2">
      <c r="A3740">
        <v>5027</v>
      </c>
      <c r="B3740">
        <v>910</v>
      </c>
    </row>
    <row r="3741" spans="1:2">
      <c r="A3741">
        <v>5028</v>
      </c>
      <c r="B3741">
        <v>661</v>
      </c>
    </row>
    <row r="3742" spans="1:2">
      <c r="A3742">
        <v>5029</v>
      </c>
      <c r="B3742">
        <v>1314</v>
      </c>
    </row>
    <row r="3743" spans="1:2">
      <c r="A3743">
        <v>5030</v>
      </c>
      <c r="B3743">
        <v>1534</v>
      </c>
    </row>
    <row r="3744" spans="1:2">
      <c r="A3744">
        <v>5031</v>
      </c>
      <c r="B3744">
        <v>2558</v>
      </c>
    </row>
    <row r="3745" spans="1:2">
      <c r="A3745">
        <v>5032</v>
      </c>
      <c r="B3745">
        <v>1052</v>
      </c>
    </row>
    <row r="3746" spans="1:2">
      <c r="A3746">
        <v>5033</v>
      </c>
      <c r="B3746">
        <v>1441</v>
      </c>
    </row>
    <row r="3747" spans="1:2">
      <c r="A3747">
        <v>5034</v>
      </c>
      <c r="B3747">
        <v>2950</v>
      </c>
    </row>
    <row r="3748" spans="1:2">
      <c r="A3748">
        <v>5035</v>
      </c>
      <c r="B3748">
        <v>2833</v>
      </c>
    </row>
    <row r="3749" spans="1:2">
      <c r="A3749">
        <v>5036</v>
      </c>
      <c r="B3749">
        <v>2686</v>
      </c>
    </row>
    <row r="3750" spans="1:2">
      <c r="A3750">
        <v>5037</v>
      </c>
      <c r="B3750">
        <v>1326</v>
      </c>
    </row>
    <row r="3751" spans="1:2">
      <c r="A3751">
        <v>5038</v>
      </c>
      <c r="B3751">
        <v>1191</v>
      </c>
    </row>
    <row r="3752" spans="1:2">
      <c r="A3752">
        <v>5039</v>
      </c>
      <c r="B3752">
        <v>1501</v>
      </c>
    </row>
    <row r="3753" spans="1:2">
      <c r="A3753">
        <v>5040</v>
      </c>
      <c r="B3753">
        <v>668</v>
      </c>
    </row>
    <row r="3754" spans="1:2">
      <c r="A3754">
        <v>5041</v>
      </c>
      <c r="B3754">
        <v>432</v>
      </c>
    </row>
    <row r="3755" spans="1:2">
      <c r="A3755">
        <v>5042</v>
      </c>
      <c r="B3755">
        <v>459</v>
      </c>
    </row>
    <row r="3756" spans="1:2">
      <c r="A3756">
        <v>5043</v>
      </c>
      <c r="B3756">
        <v>284</v>
      </c>
    </row>
    <row r="3757" spans="1:2">
      <c r="A3757">
        <v>5044</v>
      </c>
      <c r="B3757">
        <v>946</v>
      </c>
    </row>
    <row r="3758" spans="1:2">
      <c r="A3758">
        <v>5045</v>
      </c>
      <c r="B3758">
        <v>338</v>
      </c>
    </row>
    <row r="3759" spans="1:2">
      <c r="A3759">
        <v>5046</v>
      </c>
      <c r="B3759">
        <v>334</v>
      </c>
    </row>
    <row r="3760" spans="1:2">
      <c r="A3760">
        <v>5047</v>
      </c>
      <c r="B3760">
        <v>299</v>
      </c>
    </row>
    <row r="3761" spans="1:2">
      <c r="A3761">
        <v>5048</v>
      </c>
      <c r="B3761">
        <v>290</v>
      </c>
    </row>
    <row r="3762" spans="1:2">
      <c r="A3762">
        <v>5049</v>
      </c>
      <c r="B3762">
        <v>330</v>
      </c>
    </row>
    <row r="3763" spans="1:2">
      <c r="A3763">
        <v>5050</v>
      </c>
      <c r="B3763">
        <v>429</v>
      </c>
    </row>
    <row r="3764" spans="1:2">
      <c r="A3764">
        <v>5051</v>
      </c>
      <c r="B3764">
        <v>502</v>
      </c>
    </row>
    <row r="3765" spans="1:2">
      <c r="A3765">
        <v>5052</v>
      </c>
      <c r="B3765">
        <v>520</v>
      </c>
    </row>
    <row r="3766" spans="1:2">
      <c r="A3766">
        <v>5053</v>
      </c>
      <c r="B3766">
        <v>291</v>
      </c>
    </row>
    <row r="3767" spans="1:2">
      <c r="A3767">
        <v>5054</v>
      </c>
      <c r="B3767">
        <v>175</v>
      </c>
    </row>
    <row r="3768" spans="1:2">
      <c r="A3768">
        <v>5055</v>
      </c>
      <c r="B3768">
        <v>348</v>
      </c>
    </row>
    <row r="3769" spans="1:2">
      <c r="A3769">
        <v>5056</v>
      </c>
      <c r="B3769">
        <v>337</v>
      </c>
    </row>
    <row r="3770" spans="1:2">
      <c r="A3770">
        <v>5057</v>
      </c>
      <c r="B3770">
        <v>212</v>
      </c>
    </row>
    <row r="3771" spans="1:2">
      <c r="A3771">
        <v>5058</v>
      </c>
      <c r="B3771">
        <v>279</v>
      </c>
    </row>
    <row r="3772" spans="1:2">
      <c r="A3772">
        <v>5059</v>
      </c>
      <c r="B3772">
        <v>1675</v>
      </c>
    </row>
    <row r="3773" spans="1:2">
      <c r="A3773">
        <v>5060</v>
      </c>
      <c r="B3773">
        <v>393</v>
      </c>
    </row>
    <row r="3774" spans="1:2">
      <c r="A3774">
        <v>5061</v>
      </c>
      <c r="B3774">
        <v>2459</v>
      </c>
    </row>
    <row r="3775" spans="1:2">
      <c r="A3775">
        <v>5062</v>
      </c>
      <c r="B3775">
        <v>2722</v>
      </c>
    </row>
    <row r="3776" spans="1:2">
      <c r="A3776">
        <v>5063</v>
      </c>
      <c r="B3776">
        <v>1610</v>
      </c>
    </row>
    <row r="3777" spans="1:2">
      <c r="A3777">
        <v>5064</v>
      </c>
      <c r="B3777">
        <v>1382</v>
      </c>
    </row>
    <row r="3778" spans="1:2">
      <c r="A3778">
        <v>5065</v>
      </c>
      <c r="B3778">
        <v>2428</v>
      </c>
    </row>
    <row r="3779" spans="1:2">
      <c r="A3779">
        <v>5066</v>
      </c>
      <c r="B3779">
        <v>1618</v>
      </c>
    </row>
    <row r="3780" spans="1:2">
      <c r="A3780">
        <v>5067</v>
      </c>
      <c r="B3780">
        <v>1523</v>
      </c>
    </row>
    <row r="3781" spans="1:2">
      <c r="A3781">
        <v>5068</v>
      </c>
      <c r="B3781">
        <v>1313</v>
      </c>
    </row>
    <row r="3782" spans="1:2">
      <c r="A3782">
        <v>5069</v>
      </c>
      <c r="B3782">
        <v>1072</v>
      </c>
    </row>
    <row r="3783" spans="1:2">
      <c r="A3783">
        <v>5070</v>
      </c>
      <c r="B3783">
        <v>3719</v>
      </c>
    </row>
    <row r="3784" spans="1:2">
      <c r="A3784">
        <v>5071</v>
      </c>
      <c r="B3784">
        <v>2179</v>
      </c>
    </row>
    <row r="3785" spans="1:2">
      <c r="A3785">
        <v>5072</v>
      </c>
      <c r="B3785">
        <v>1692</v>
      </c>
    </row>
    <row r="3786" spans="1:2">
      <c r="A3786">
        <v>5073</v>
      </c>
      <c r="B3786">
        <v>3749</v>
      </c>
    </row>
    <row r="3787" spans="1:2">
      <c r="A3787">
        <v>5074</v>
      </c>
      <c r="B3787">
        <v>758</v>
      </c>
    </row>
    <row r="3788" spans="1:2">
      <c r="A3788">
        <v>5075</v>
      </c>
      <c r="B3788">
        <v>2281</v>
      </c>
    </row>
    <row r="3789" spans="1:2">
      <c r="A3789">
        <v>5076</v>
      </c>
      <c r="B3789">
        <v>2515</v>
      </c>
    </row>
    <row r="3790" spans="1:2">
      <c r="A3790">
        <v>5077</v>
      </c>
      <c r="B3790">
        <v>1978</v>
      </c>
    </row>
    <row r="3791" spans="1:2">
      <c r="A3791">
        <v>5078</v>
      </c>
      <c r="B3791">
        <v>1869</v>
      </c>
    </row>
    <row r="3792" spans="1:2">
      <c r="A3792">
        <v>5079</v>
      </c>
      <c r="B3792">
        <v>1934</v>
      </c>
    </row>
    <row r="3793" spans="1:2">
      <c r="A3793">
        <v>5080</v>
      </c>
      <c r="B3793">
        <v>1068</v>
      </c>
    </row>
    <row r="3794" spans="1:2">
      <c r="A3794">
        <v>5081</v>
      </c>
      <c r="B3794">
        <v>2781</v>
      </c>
    </row>
    <row r="3795" spans="1:2">
      <c r="A3795">
        <v>5082</v>
      </c>
      <c r="B3795">
        <v>3337</v>
      </c>
    </row>
    <row r="3796" spans="1:2">
      <c r="A3796">
        <v>5083</v>
      </c>
      <c r="B3796">
        <v>1061</v>
      </c>
    </row>
    <row r="3797" spans="1:2">
      <c r="A3797">
        <v>5084</v>
      </c>
      <c r="B3797">
        <v>1828</v>
      </c>
    </row>
    <row r="3798" spans="1:2">
      <c r="A3798">
        <v>5085</v>
      </c>
      <c r="B3798">
        <v>1514</v>
      </c>
    </row>
    <row r="3799" spans="1:2">
      <c r="A3799">
        <v>5086</v>
      </c>
      <c r="B3799">
        <v>2974</v>
      </c>
    </row>
    <row r="3800" spans="1:2">
      <c r="A3800">
        <v>5087</v>
      </c>
      <c r="B3800">
        <v>2826</v>
      </c>
    </row>
    <row r="3801" spans="1:2">
      <c r="A3801">
        <v>5088</v>
      </c>
      <c r="B3801">
        <v>744</v>
      </c>
    </row>
    <row r="3802" spans="1:2">
      <c r="A3802">
        <v>5089</v>
      </c>
      <c r="B3802">
        <v>1349</v>
      </c>
    </row>
    <row r="3803" spans="1:2">
      <c r="A3803">
        <v>5090</v>
      </c>
      <c r="B3803">
        <v>3428</v>
      </c>
    </row>
    <row r="3804" spans="1:2">
      <c r="A3804">
        <v>5091</v>
      </c>
      <c r="B3804">
        <v>3124</v>
      </c>
    </row>
    <row r="3805" spans="1:2">
      <c r="A3805">
        <v>5092</v>
      </c>
      <c r="B3805">
        <v>1264</v>
      </c>
    </row>
    <row r="3806" spans="1:2">
      <c r="A3806">
        <v>5093</v>
      </c>
      <c r="B3806">
        <v>2447</v>
      </c>
    </row>
    <row r="3807" spans="1:2">
      <c r="A3807">
        <v>5094</v>
      </c>
      <c r="B3807">
        <v>1236</v>
      </c>
    </row>
    <row r="3808" spans="1:2">
      <c r="A3808">
        <v>5095</v>
      </c>
      <c r="B3808">
        <v>854</v>
      </c>
    </row>
    <row r="3809" spans="1:2">
      <c r="A3809">
        <v>5096</v>
      </c>
      <c r="B3809">
        <v>1212</v>
      </c>
    </row>
    <row r="3810" spans="1:2">
      <c r="A3810">
        <v>5097</v>
      </c>
      <c r="B3810">
        <v>977</v>
      </c>
    </row>
    <row r="3811" spans="1:2">
      <c r="A3811">
        <v>5098</v>
      </c>
      <c r="B3811">
        <v>832</v>
      </c>
    </row>
    <row r="3812" spans="1:2">
      <c r="A3812">
        <v>5099</v>
      </c>
      <c r="B3812">
        <v>6142</v>
      </c>
    </row>
    <row r="3813" spans="1:2">
      <c r="A3813">
        <v>5100</v>
      </c>
      <c r="B3813">
        <v>6106</v>
      </c>
    </row>
    <row r="3814" spans="1:2">
      <c r="A3814">
        <v>5101</v>
      </c>
      <c r="B3814">
        <v>1030</v>
      </c>
    </row>
    <row r="3815" spans="1:2">
      <c r="A3815">
        <v>5102</v>
      </c>
      <c r="B3815">
        <v>534</v>
      </c>
    </row>
    <row r="3816" spans="1:2">
      <c r="A3816">
        <v>5103</v>
      </c>
      <c r="B3816">
        <v>331</v>
      </c>
    </row>
    <row r="3817" spans="1:2">
      <c r="A3817">
        <v>5104</v>
      </c>
      <c r="B3817">
        <v>607</v>
      </c>
    </row>
    <row r="3818" spans="1:2">
      <c r="A3818">
        <v>5105</v>
      </c>
      <c r="B3818">
        <v>403</v>
      </c>
    </row>
    <row r="3819" spans="1:2">
      <c r="A3819">
        <v>5106</v>
      </c>
      <c r="B3819">
        <v>2136</v>
      </c>
    </row>
    <row r="3820" spans="1:2">
      <c r="A3820">
        <v>5107</v>
      </c>
      <c r="B3820">
        <v>2307</v>
      </c>
    </row>
    <row r="3821" spans="1:2">
      <c r="A3821">
        <v>5108</v>
      </c>
      <c r="B3821">
        <v>1853</v>
      </c>
    </row>
    <row r="3822" spans="1:2">
      <c r="A3822">
        <v>5109</v>
      </c>
      <c r="B3822">
        <v>1122</v>
      </c>
    </row>
    <row r="3823" spans="1:2">
      <c r="A3823">
        <v>5110</v>
      </c>
      <c r="B3823">
        <v>2208</v>
      </c>
    </row>
    <row r="3824" spans="1:2">
      <c r="A3824">
        <v>5111</v>
      </c>
      <c r="B3824">
        <v>1042</v>
      </c>
    </row>
    <row r="3825" spans="1:2">
      <c r="A3825">
        <v>5112</v>
      </c>
      <c r="B3825">
        <v>256</v>
      </c>
    </row>
    <row r="3826" spans="1:2">
      <c r="A3826">
        <v>5113</v>
      </c>
      <c r="B3826">
        <v>1378</v>
      </c>
    </row>
    <row r="3827" spans="1:2">
      <c r="A3827">
        <v>5114</v>
      </c>
      <c r="B3827">
        <v>687</v>
      </c>
    </row>
    <row r="3828" spans="1:2">
      <c r="A3828">
        <v>5115</v>
      </c>
      <c r="B3828">
        <v>1401</v>
      </c>
    </row>
    <row r="3829" spans="1:2">
      <c r="A3829">
        <v>5116</v>
      </c>
      <c r="B3829">
        <v>2473</v>
      </c>
    </row>
    <row r="3830" spans="1:2">
      <c r="A3830">
        <v>5117</v>
      </c>
      <c r="B3830">
        <v>3712</v>
      </c>
    </row>
    <row r="3831" spans="1:2">
      <c r="A3831">
        <v>5118</v>
      </c>
      <c r="B3831">
        <v>956</v>
      </c>
    </row>
    <row r="3832" spans="1:2">
      <c r="A3832">
        <v>5119</v>
      </c>
      <c r="B3832">
        <v>1665</v>
      </c>
    </row>
    <row r="3833" spans="1:2">
      <c r="A3833">
        <v>5120</v>
      </c>
      <c r="B3833">
        <v>1836</v>
      </c>
    </row>
    <row r="3834" spans="1:2">
      <c r="A3834">
        <v>5121</v>
      </c>
      <c r="B3834">
        <v>1234</v>
      </c>
    </row>
    <row r="3835" spans="1:2">
      <c r="A3835">
        <v>5122</v>
      </c>
      <c r="B3835">
        <v>548</v>
      </c>
    </row>
    <row r="3836" spans="1:2">
      <c r="A3836">
        <v>5123</v>
      </c>
      <c r="B3836">
        <v>560</v>
      </c>
    </row>
    <row r="3837" spans="1:2">
      <c r="A3837">
        <v>5124</v>
      </c>
      <c r="B3837">
        <v>1057</v>
      </c>
    </row>
    <row r="3838" spans="1:2">
      <c r="A3838">
        <v>5125</v>
      </c>
      <c r="B3838">
        <v>352</v>
      </c>
    </row>
    <row r="3839" spans="1:2">
      <c r="A3839">
        <v>5126</v>
      </c>
      <c r="B3839">
        <v>591</v>
      </c>
    </row>
    <row r="3840" spans="1:2">
      <c r="A3840">
        <v>5127</v>
      </c>
      <c r="B3840">
        <v>687</v>
      </c>
    </row>
    <row r="3841" spans="1:2">
      <c r="A3841">
        <v>5128</v>
      </c>
      <c r="B3841">
        <v>648</v>
      </c>
    </row>
    <row r="3842" spans="1:2">
      <c r="A3842">
        <v>5129</v>
      </c>
      <c r="B3842">
        <v>361</v>
      </c>
    </row>
    <row r="3843" spans="1:2">
      <c r="A3843">
        <v>5130</v>
      </c>
      <c r="B3843">
        <v>1078</v>
      </c>
    </row>
    <row r="3844" spans="1:2">
      <c r="A3844">
        <v>5131</v>
      </c>
      <c r="B3844">
        <v>705</v>
      </c>
    </row>
    <row r="3845" spans="1:2">
      <c r="A3845">
        <v>5132</v>
      </c>
      <c r="B3845">
        <v>164</v>
      </c>
    </row>
    <row r="3846" spans="1:2">
      <c r="A3846">
        <v>5133</v>
      </c>
      <c r="B3846">
        <v>78</v>
      </c>
    </row>
    <row r="3847" spans="1:2">
      <c r="A3847">
        <v>5134</v>
      </c>
      <c r="B3847">
        <v>202</v>
      </c>
    </row>
    <row r="3848" spans="1:2">
      <c r="A3848">
        <v>5135</v>
      </c>
      <c r="B3848">
        <v>481</v>
      </c>
    </row>
    <row r="3849" spans="1:2">
      <c r="A3849">
        <v>5136</v>
      </c>
      <c r="B3849">
        <v>424</v>
      </c>
    </row>
    <row r="3850" spans="1:2">
      <c r="A3850">
        <v>5137</v>
      </c>
      <c r="B3850">
        <v>1485</v>
      </c>
    </row>
    <row r="3851" spans="1:2">
      <c r="A3851">
        <v>5138</v>
      </c>
      <c r="B3851">
        <v>1092</v>
      </c>
    </row>
    <row r="3852" spans="1:2">
      <c r="A3852">
        <v>5139</v>
      </c>
      <c r="B3852">
        <v>532</v>
      </c>
    </row>
    <row r="3853" spans="1:2">
      <c r="A3853">
        <v>5140</v>
      </c>
      <c r="B3853">
        <v>718</v>
      </c>
    </row>
    <row r="3854" spans="1:2">
      <c r="A3854">
        <v>5141</v>
      </c>
      <c r="B3854">
        <v>638</v>
      </c>
    </row>
    <row r="3855" spans="1:2">
      <c r="A3855">
        <v>5142</v>
      </c>
      <c r="B3855">
        <v>670</v>
      </c>
    </row>
    <row r="3856" spans="1:2">
      <c r="A3856">
        <v>5143</v>
      </c>
      <c r="B3856">
        <v>643</v>
      </c>
    </row>
    <row r="3857" spans="1:2">
      <c r="A3857">
        <v>5144</v>
      </c>
      <c r="B3857">
        <v>582</v>
      </c>
    </row>
    <row r="3858" spans="1:2">
      <c r="A3858">
        <v>5145</v>
      </c>
      <c r="B3858">
        <v>632</v>
      </c>
    </row>
    <row r="3859" spans="1:2">
      <c r="A3859">
        <v>5146</v>
      </c>
      <c r="B3859">
        <v>214</v>
      </c>
    </row>
    <row r="3860" spans="1:2">
      <c r="A3860">
        <v>5147</v>
      </c>
      <c r="B3860">
        <v>195</v>
      </c>
    </row>
    <row r="3861" spans="1:2">
      <c r="A3861">
        <v>5148</v>
      </c>
      <c r="B3861">
        <v>165</v>
      </c>
    </row>
    <row r="3862" spans="1:2">
      <c r="A3862">
        <v>5149</v>
      </c>
      <c r="B3862">
        <v>157</v>
      </c>
    </row>
    <row r="3863" spans="1:2">
      <c r="A3863">
        <v>5150</v>
      </c>
      <c r="B3863">
        <v>135</v>
      </c>
    </row>
    <row r="3864" spans="1:2">
      <c r="A3864">
        <v>5151</v>
      </c>
      <c r="B3864">
        <v>194</v>
      </c>
    </row>
    <row r="3865" spans="1:2">
      <c r="A3865">
        <v>5152</v>
      </c>
      <c r="B3865">
        <v>145</v>
      </c>
    </row>
    <row r="3866" spans="1:2">
      <c r="A3866">
        <v>5153</v>
      </c>
      <c r="B3866">
        <v>153</v>
      </c>
    </row>
    <row r="3867" spans="1:2">
      <c r="A3867">
        <v>5154</v>
      </c>
      <c r="B3867">
        <v>114</v>
      </c>
    </row>
    <row r="3868" spans="1:2">
      <c r="A3868">
        <v>5155</v>
      </c>
      <c r="B3868">
        <v>133</v>
      </c>
    </row>
    <row r="3869" spans="1:2">
      <c r="A3869">
        <v>5156</v>
      </c>
      <c r="B3869">
        <v>202</v>
      </c>
    </row>
    <row r="3870" spans="1:2">
      <c r="A3870">
        <v>5157</v>
      </c>
      <c r="B3870">
        <v>163</v>
      </c>
    </row>
    <row r="3871" spans="1:2">
      <c r="A3871">
        <v>5158</v>
      </c>
      <c r="B3871">
        <v>125</v>
      </c>
    </row>
    <row r="3872" spans="1:2">
      <c r="A3872">
        <v>5159</v>
      </c>
      <c r="B3872">
        <v>196</v>
      </c>
    </row>
    <row r="3873" spans="1:2">
      <c r="A3873">
        <v>5160</v>
      </c>
      <c r="B3873">
        <v>190</v>
      </c>
    </row>
    <row r="3874" spans="1:2">
      <c r="A3874">
        <v>5161</v>
      </c>
      <c r="B3874">
        <v>127</v>
      </c>
    </row>
    <row r="3875" spans="1:2">
      <c r="A3875">
        <v>5162</v>
      </c>
      <c r="B3875">
        <v>182</v>
      </c>
    </row>
    <row r="3876" spans="1:2">
      <c r="A3876">
        <v>5163</v>
      </c>
      <c r="B3876">
        <v>140</v>
      </c>
    </row>
    <row r="3877" spans="1:2">
      <c r="A3877">
        <v>5164</v>
      </c>
      <c r="B3877">
        <v>192</v>
      </c>
    </row>
    <row r="3878" spans="1:2">
      <c r="A3878">
        <v>5165</v>
      </c>
      <c r="B3878">
        <v>118</v>
      </c>
    </row>
    <row r="3879" spans="1:2">
      <c r="A3879">
        <v>5166</v>
      </c>
      <c r="B3879">
        <v>148</v>
      </c>
    </row>
    <row r="3880" spans="1:2">
      <c r="A3880">
        <v>5167</v>
      </c>
      <c r="B3880">
        <v>165</v>
      </c>
    </row>
    <row r="3881" spans="1:2">
      <c r="A3881">
        <v>5168</v>
      </c>
      <c r="B3881">
        <v>107</v>
      </c>
    </row>
    <row r="3882" spans="1:2">
      <c r="A3882">
        <v>5169</v>
      </c>
      <c r="B3882">
        <v>167</v>
      </c>
    </row>
    <row r="3883" spans="1:2">
      <c r="A3883">
        <v>5170</v>
      </c>
      <c r="B3883">
        <v>142</v>
      </c>
    </row>
    <row r="3884" spans="1:2">
      <c r="A3884">
        <v>5171</v>
      </c>
      <c r="B3884">
        <v>71</v>
      </c>
    </row>
    <row r="3885" spans="1:2">
      <c r="A3885">
        <v>5172</v>
      </c>
      <c r="B3885">
        <v>147</v>
      </c>
    </row>
    <row r="3886" spans="1:2">
      <c r="A3886">
        <v>5173</v>
      </c>
      <c r="B3886">
        <v>185</v>
      </c>
    </row>
    <row r="3887" spans="1:2">
      <c r="A3887">
        <v>5174</v>
      </c>
      <c r="B3887">
        <v>169</v>
      </c>
    </row>
    <row r="3888" spans="1:2">
      <c r="A3888">
        <v>5175</v>
      </c>
      <c r="B3888">
        <v>159</v>
      </c>
    </row>
    <row r="3889" spans="1:2">
      <c r="A3889">
        <v>5176</v>
      </c>
      <c r="B3889">
        <v>154</v>
      </c>
    </row>
    <row r="3890" spans="1:2">
      <c r="A3890">
        <v>5177</v>
      </c>
      <c r="B3890">
        <v>168</v>
      </c>
    </row>
    <row r="3891" spans="1:2">
      <c r="A3891">
        <v>5178</v>
      </c>
      <c r="B3891">
        <v>803</v>
      </c>
    </row>
    <row r="3892" spans="1:2">
      <c r="A3892">
        <v>5179</v>
      </c>
      <c r="B3892">
        <v>518</v>
      </c>
    </row>
    <row r="3893" spans="1:2">
      <c r="A3893">
        <v>5180</v>
      </c>
      <c r="B3893">
        <v>638</v>
      </c>
    </row>
    <row r="3894" spans="1:2">
      <c r="A3894">
        <v>5181</v>
      </c>
      <c r="B3894">
        <v>668</v>
      </c>
    </row>
    <row r="3895" spans="1:2">
      <c r="A3895">
        <v>5182</v>
      </c>
      <c r="B3895">
        <v>718</v>
      </c>
    </row>
    <row r="3896" spans="1:2">
      <c r="A3896">
        <v>5183</v>
      </c>
      <c r="B3896">
        <v>618</v>
      </c>
    </row>
    <row r="3897" spans="1:2">
      <c r="A3897">
        <v>5184</v>
      </c>
      <c r="B3897">
        <v>642</v>
      </c>
    </row>
    <row r="3898" spans="1:2">
      <c r="A3898">
        <v>5185</v>
      </c>
      <c r="B3898">
        <v>615</v>
      </c>
    </row>
    <row r="3899" spans="1:2">
      <c r="A3899">
        <v>5186</v>
      </c>
      <c r="B3899">
        <v>652</v>
      </c>
    </row>
    <row r="3900" spans="1:2">
      <c r="A3900">
        <v>5187</v>
      </c>
      <c r="B3900">
        <v>662</v>
      </c>
    </row>
    <row r="3901" spans="1:2">
      <c r="A3901">
        <v>5188</v>
      </c>
      <c r="B3901">
        <v>555</v>
      </c>
    </row>
    <row r="3902" spans="1:2">
      <c r="A3902">
        <v>5189</v>
      </c>
      <c r="B3902">
        <v>653</v>
      </c>
    </row>
    <row r="3903" spans="1:2">
      <c r="A3903">
        <v>5190</v>
      </c>
      <c r="B3903">
        <v>675</v>
      </c>
    </row>
    <row r="3904" spans="1:2">
      <c r="A3904">
        <v>5191</v>
      </c>
      <c r="B3904">
        <v>645</v>
      </c>
    </row>
    <row r="3905" spans="1:2">
      <c r="A3905">
        <v>5192</v>
      </c>
      <c r="B3905">
        <v>668</v>
      </c>
    </row>
    <row r="3906" spans="1:2">
      <c r="A3906">
        <v>5193</v>
      </c>
      <c r="B3906">
        <v>770</v>
      </c>
    </row>
    <row r="3907" spans="1:2">
      <c r="A3907">
        <v>5194</v>
      </c>
      <c r="B3907">
        <v>660</v>
      </c>
    </row>
    <row r="3908" spans="1:2">
      <c r="A3908">
        <v>5195</v>
      </c>
      <c r="B3908">
        <v>493</v>
      </c>
    </row>
    <row r="3909" spans="1:2">
      <c r="A3909">
        <v>5196</v>
      </c>
      <c r="B3909">
        <v>777</v>
      </c>
    </row>
    <row r="3910" spans="1:2">
      <c r="A3910">
        <v>5197</v>
      </c>
      <c r="B3910">
        <v>633</v>
      </c>
    </row>
    <row r="3911" spans="1:2">
      <c r="A3911">
        <v>5198</v>
      </c>
      <c r="B3911">
        <v>678</v>
      </c>
    </row>
    <row r="3912" spans="1:2">
      <c r="A3912">
        <v>5199</v>
      </c>
      <c r="B3912">
        <v>519</v>
      </c>
    </row>
    <row r="3913" spans="1:2">
      <c r="A3913">
        <v>5200</v>
      </c>
      <c r="B3913">
        <v>613</v>
      </c>
    </row>
    <row r="3914" spans="1:2">
      <c r="A3914">
        <v>5201</v>
      </c>
      <c r="B3914">
        <v>691</v>
      </c>
    </row>
    <row r="3915" spans="1:2">
      <c r="A3915">
        <v>5202</v>
      </c>
      <c r="B3915">
        <v>752</v>
      </c>
    </row>
    <row r="3916" spans="1:2">
      <c r="A3916">
        <v>5203</v>
      </c>
      <c r="B3916">
        <v>607</v>
      </c>
    </row>
    <row r="3917" spans="1:2">
      <c r="A3917">
        <v>5204</v>
      </c>
      <c r="B3917">
        <v>662</v>
      </c>
    </row>
    <row r="3918" spans="1:2">
      <c r="A3918">
        <v>5205</v>
      </c>
      <c r="B3918">
        <v>721</v>
      </c>
    </row>
    <row r="3919" spans="1:2">
      <c r="A3919">
        <v>5206</v>
      </c>
      <c r="B3919">
        <v>676</v>
      </c>
    </row>
    <row r="3920" spans="1:2">
      <c r="A3920">
        <v>5207</v>
      </c>
      <c r="B3920">
        <v>641</v>
      </c>
    </row>
    <row r="3921" spans="1:2">
      <c r="A3921">
        <v>5208</v>
      </c>
      <c r="B3921">
        <v>706</v>
      </c>
    </row>
    <row r="3922" spans="1:2">
      <c r="A3922">
        <v>5209</v>
      </c>
      <c r="B3922">
        <v>612</v>
      </c>
    </row>
    <row r="3923" spans="1:2">
      <c r="A3923">
        <v>5210</v>
      </c>
      <c r="B3923">
        <v>635</v>
      </c>
    </row>
    <row r="3924" spans="1:2">
      <c r="A3924">
        <v>5211</v>
      </c>
      <c r="B3924">
        <v>665</v>
      </c>
    </row>
    <row r="3925" spans="1:2">
      <c r="A3925">
        <v>5212</v>
      </c>
      <c r="B3925">
        <v>591</v>
      </c>
    </row>
    <row r="3926" spans="1:2">
      <c r="A3926">
        <v>5213</v>
      </c>
      <c r="B3926">
        <v>752</v>
      </c>
    </row>
    <row r="3927" spans="1:2">
      <c r="A3927">
        <v>5214</v>
      </c>
      <c r="B3927">
        <v>687</v>
      </c>
    </row>
    <row r="3928" spans="1:2">
      <c r="A3928">
        <v>5215</v>
      </c>
      <c r="B3928">
        <v>663</v>
      </c>
    </row>
    <row r="3929" spans="1:2">
      <c r="A3929">
        <v>5216</v>
      </c>
      <c r="B3929">
        <v>650</v>
      </c>
    </row>
    <row r="3930" spans="1:2">
      <c r="A3930">
        <v>5217</v>
      </c>
      <c r="B3930">
        <v>627</v>
      </c>
    </row>
    <row r="3931" spans="1:2">
      <c r="A3931">
        <v>5218</v>
      </c>
      <c r="B3931">
        <v>667</v>
      </c>
    </row>
    <row r="3932" spans="1:2">
      <c r="A3932">
        <v>5219</v>
      </c>
      <c r="B3932">
        <v>584</v>
      </c>
    </row>
    <row r="3933" spans="1:2">
      <c r="A3933">
        <v>5220</v>
      </c>
      <c r="B3933">
        <v>608</v>
      </c>
    </row>
    <row r="3934" spans="1:2">
      <c r="A3934">
        <v>5221</v>
      </c>
      <c r="B3934">
        <v>659</v>
      </c>
    </row>
    <row r="3935" spans="1:2">
      <c r="A3935">
        <v>5222</v>
      </c>
      <c r="B3935">
        <v>675</v>
      </c>
    </row>
    <row r="3936" spans="1:2">
      <c r="A3936">
        <v>5223</v>
      </c>
      <c r="B3936">
        <v>685</v>
      </c>
    </row>
    <row r="3937" spans="1:2">
      <c r="A3937">
        <v>5224</v>
      </c>
      <c r="B3937">
        <v>577</v>
      </c>
    </row>
    <row r="3938" spans="1:2">
      <c r="A3938">
        <v>5225</v>
      </c>
      <c r="B3938">
        <v>630</v>
      </c>
    </row>
    <row r="3939" spans="1:2">
      <c r="A3939">
        <v>5226</v>
      </c>
      <c r="B3939">
        <v>656</v>
      </c>
    </row>
    <row r="3940" spans="1:2">
      <c r="A3940">
        <v>5227</v>
      </c>
      <c r="B3940">
        <v>803</v>
      </c>
    </row>
    <row r="3941" spans="1:2">
      <c r="A3941">
        <v>5228</v>
      </c>
      <c r="B3941">
        <v>643</v>
      </c>
    </row>
    <row r="3942" spans="1:2">
      <c r="A3942">
        <v>5229</v>
      </c>
      <c r="B3942">
        <v>694</v>
      </c>
    </row>
    <row r="3943" spans="1:2">
      <c r="A3943">
        <v>5230</v>
      </c>
      <c r="B3943">
        <v>688</v>
      </c>
    </row>
    <row r="3944" spans="1:2">
      <c r="A3944">
        <v>5231</v>
      </c>
      <c r="B3944">
        <v>731</v>
      </c>
    </row>
    <row r="3945" spans="1:2">
      <c r="A3945">
        <v>5232</v>
      </c>
      <c r="B3945">
        <v>558</v>
      </c>
    </row>
    <row r="3946" spans="1:2">
      <c r="A3946">
        <v>5233</v>
      </c>
      <c r="B3946">
        <v>611</v>
      </c>
    </row>
    <row r="3947" spans="1:2">
      <c r="A3947">
        <v>5234</v>
      </c>
      <c r="B3947">
        <v>575</v>
      </c>
    </row>
    <row r="3948" spans="1:2">
      <c r="A3948">
        <v>5235</v>
      </c>
      <c r="B3948">
        <v>685</v>
      </c>
    </row>
    <row r="3949" spans="1:2">
      <c r="A3949">
        <v>5236</v>
      </c>
      <c r="B3949">
        <v>1144</v>
      </c>
    </row>
    <row r="3950" spans="1:2">
      <c r="A3950">
        <v>5237</v>
      </c>
      <c r="B3950">
        <v>964</v>
      </c>
    </row>
    <row r="3951" spans="1:2">
      <c r="A3951">
        <v>5238</v>
      </c>
      <c r="B3951">
        <v>970</v>
      </c>
    </row>
    <row r="3952" spans="1:2">
      <c r="A3952">
        <v>5239</v>
      </c>
      <c r="B3952">
        <v>1141</v>
      </c>
    </row>
    <row r="3953" spans="1:2">
      <c r="A3953">
        <v>5240</v>
      </c>
      <c r="B3953">
        <v>1033</v>
      </c>
    </row>
    <row r="3954" spans="1:2">
      <c r="A3954">
        <v>5241</v>
      </c>
      <c r="B3954">
        <v>743</v>
      </c>
    </row>
    <row r="3955" spans="1:2">
      <c r="A3955">
        <v>5242</v>
      </c>
      <c r="B3955">
        <v>908</v>
      </c>
    </row>
    <row r="3956" spans="1:2">
      <c r="A3956">
        <v>5243</v>
      </c>
      <c r="B3956">
        <v>953</v>
      </c>
    </row>
    <row r="3957" spans="1:2">
      <c r="A3957">
        <v>5244</v>
      </c>
      <c r="B3957">
        <v>906</v>
      </c>
    </row>
    <row r="3958" spans="1:2">
      <c r="A3958">
        <v>5245</v>
      </c>
      <c r="B3958">
        <v>536</v>
      </c>
    </row>
    <row r="3959" spans="1:2">
      <c r="A3959">
        <v>5246</v>
      </c>
      <c r="B3959">
        <v>568</v>
      </c>
    </row>
    <row r="3960" spans="1:2">
      <c r="A3960">
        <v>5247</v>
      </c>
      <c r="B3960">
        <v>551</v>
      </c>
    </row>
    <row r="3961" spans="1:2">
      <c r="A3961">
        <v>5248</v>
      </c>
      <c r="B3961">
        <v>1068</v>
      </c>
    </row>
    <row r="3962" spans="1:2">
      <c r="A3962">
        <v>5249</v>
      </c>
      <c r="B3962">
        <v>636</v>
      </c>
    </row>
    <row r="3963" spans="1:2">
      <c r="A3963">
        <v>5250</v>
      </c>
      <c r="B3963">
        <v>598</v>
      </c>
    </row>
    <row r="3964" spans="1:2">
      <c r="A3964">
        <v>5251</v>
      </c>
      <c r="B3964">
        <v>1020</v>
      </c>
    </row>
    <row r="3965" spans="1:2">
      <c r="A3965">
        <v>5252</v>
      </c>
      <c r="B3965">
        <v>1023</v>
      </c>
    </row>
    <row r="3966" spans="1:2">
      <c r="A3966">
        <v>5253</v>
      </c>
      <c r="B3966">
        <v>1143</v>
      </c>
    </row>
    <row r="3967" spans="1:2">
      <c r="A3967">
        <v>5254</v>
      </c>
      <c r="B3967">
        <v>149</v>
      </c>
    </row>
    <row r="3968" spans="1:2">
      <c r="A3968">
        <v>5255</v>
      </c>
      <c r="B3968">
        <v>154</v>
      </c>
    </row>
    <row r="3969" spans="1:2">
      <c r="A3969">
        <v>5256</v>
      </c>
      <c r="B3969">
        <v>134</v>
      </c>
    </row>
    <row r="3970" spans="1:2">
      <c r="A3970">
        <v>5257</v>
      </c>
      <c r="B3970">
        <v>506</v>
      </c>
    </row>
    <row r="3971" spans="1:2">
      <c r="A3971">
        <v>5258</v>
      </c>
      <c r="B3971">
        <v>171</v>
      </c>
    </row>
    <row r="3972" spans="1:2">
      <c r="A3972">
        <v>5259</v>
      </c>
      <c r="B3972">
        <v>174</v>
      </c>
    </row>
    <row r="3973" spans="1:2">
      <c r="A3973">
        <v>5260</v>
      </c>
      <c r="B3973">
        <v>618</v>
      </c>
    </row>
    <row r="3974" spans="1:2">
      <c r="A3974">
        <v>5261</v>
      </c>
      <c r="B3974">
        <v>171</v>
      </c>
    </row>
    <row r="3975" spans="1:2">
      <c r="A3975">
        <v>5262</v>
      </c>
      <c r="B3975">
        <v>175</v>
      </c>
    </row>
    <row r="3976" spans="1:2">
      <c r="A3976">
        <v>5263</v>
      </c>
      <c r="B3976">
        <v>188</v>
      </c>
    </row>
    <row r="3977" spans="1:2">
      <c r="A3977">
        <v>5264</v>
      </c>
      <c r="B3977">
        <v>186</v>
      </c>
    </row>
    <row r="3978" spans="1:2">
      <c r="A3978">
        <v>5265</v>
      </c>
      <c r="B3978">
        <v>140</v>
      </c>
    </row>
    <row r="3979" spans="1:2">
      <c r="A3979">
        <v>5266</v>
      </c>
      <c r="B3979">
        <v>156</v>
      </c>
    </row>
    <row r="3980" spans="1:2">
      <c r="A3980">
        <v>5267</v>
      </c>
      <c r="B3980">
        <v>182</v>
      </c>
    </row>
    <row r="3981" spans="1:2">
      <c r="A3981">
        <v>5268</v>
      </c>
      <c r="B3981">
        <v>166</v>
      </c>
    </row>
    <row r="3982" spans="1:2">
      <c r="A3982">
        <v>5269</v>
      </c>
      <c r="B3982">
        <v>173</v>
      </c>
    </row>
    <row r="3983" spans="1:2">
      <c r="A3983">
        <v>5270</v>
      </c>
      <c r="B3983">
        <v>168</v>
      </c>
    </row>
    <row r="3984" spans="1:2">
      <c r="A3984">
        <v>5271</v>
      </c>
      <c r="B3984">
        <v>148</v>
      </c>
    </row>
    <row r="3985" spans="1:2">
      <c r="A3985">
        <v>5272</v>
      </c>
      <c r="B3985">
        <v>179</v>
      </c>
    </row>
    <row r="3986" spans="1:2">
      <c r="A3986">
        <v>5273</v>
      </c>
      <c r="B3986">
        <v>585</v>
      </c>
    </row>
    <row r="3987" spans="1:2">
      <c r="A3987">
        <v>5274</v>
      </c>
      <c r="B3987">
        <v>200</v>
      </c>
    </row>
    <row r="3988" spans="1:2">
      <c r="A3988">
        <v>5275</v>
      </c>
      <c r="B3988">
        <v>634</v>
      </c>
    </row>
    <row r="3989" spans="1:2">
      <c r="A3989">
        <v>5276</v>
      </c>
      <c r="B3989">
        <v>199</v>
      </c>
    </row>
    <row r="3990" spans="1:2">
      <c r="A3990">
        <v>5277</v>
      </c>
      <c r="B3990">
        <v>189</v>
      </c>
    </row>
    <row r="3991" spans="1:2">
      <c r="A3991">
        <v>5278</v>
      </c>
      <c r="B3991">
        <v>143</v>
      </c>
    </row>
    <row r="3992" spans="1:2">
      <c r="A3992">
        <v>5279</v>
      </c>
      <c r="B3992">
        <v>182</v>
      </c>
    </row>
    <row r="3993" spans="1:2">
      <c r="A3993">
        <v>5280</v>
      </c>
      <c r="B3993">
        <v>151</v>
      </c>
    </row>
    <row r="3994" spans="1:2">
      <c r="A3994">
        <v>5281</v>
      </c>
      <c r="B3994">
        <v>173</v>
      </c>
    </row>
    <row r="3995" spans="1:2">
      <c r="A3995">
        <v>5282</v>
      </c>
      <c r="B3995">
        <v>563</v>
      </c>
    </row>
    <row r="3996" spans="1:2">
      <c r="A3996">
        <v>5283</v>
      </c>
      <c r="B3996">
        <v>150</v>
      </c>
    </row>
    <row r="3997" spans="1:2">
      <c r="A3997">
        <v>5284</v>
      </c>
      <c r="B3997">
        <v>585</v>
      </c>
    </row>
    <row r="3998" spans="1:2">
      <c r="A3998">
        <v>5285</v>
      </c>
      <c r="B3998">
        <v>194</v>
      </c>
    </row>
    <row r="3999" spans="1:2">
      <c r="A3999">
        <v>5286</v>
      </c>
      <c r="B3999">
        <v>207</v>
      </c>
    </row>
    <row r="4000" spans="1:2">
      <c r="A4000">
        <v>5287</v>
      </c>
      <c r="B4000">
        <v>144</v>
      </c>
    </row>
    <row r="4001" spans="1:2">
      <c r="A4001">
        <v>5288</v>
      </c>
      <c r="B4001">
        <v>174</v>
      </c>
    </row>
    <row r="4002" spans="1:2">
      <c r="A4002">
        <v>5289</v>
      </c>
      <c r="B4002">
        <v>164</v>
      </c>
    </row>
    <row r="4003" spans="1:2">
      <c r="A4003">
        <v>5290</v>
      </c>
      <c r="B4003">
        <v>149</v>
      </c>
    </row>
    <row r="4004" spans="1:2">
      <c r="A4004">
        <v>5291</v>
      </c>
      <c r="B4004">
        <v>181</v>
      </c>
    </row>
    <row r="4005" spans="1:2">
      <c r="A4005">
        <v>5292</v>
      </c>
      <c r="B4005">
        <v>140</v>
      </c>
    </row>
    <row r="4006" spans="1:2">
      <c r="A4006">
        <v>5293</v>
      </c>
      <c r="B4006">
        <v>151</v>
      </c>
    </row>
    <row r="4007" spans="1:2">
      <c r="A4007">
        <v>5294</v>
      </c>
      <c r="B4007">
        <v>649</v>
      </c>
    </row>
    <row r="4008" spans="1:2">
      <c r="A4008">
        <v>5295</v>
      </c>
      <c r="B4008">
        <v>169</v>
      </c>
    </row>
    <row r="4009" spans="1:2">
      <c r="A4009">
        <v>5296</v>
      </c>
      <c r="B4009">
        <v>178</v>
      </c>
    </row>
    <row r="4010" spans="1:2">
      <c r="A4010">
        <v>5297</v>
      </c>
      <c r="B4010">
        <v>168</v>
      </c>
    </row>
    <row r="4011" spans="1:2">
      <c r="A4011">
        <v>5298</v>
      </c>
      <c r="B4011">
        <v>178</v>
      </c>
    </row>
    <row r="4012" spans="1:2">
      <c r="A4012">
        <v>5299</v>
      </c>
      <c r="B4012">
        <v>153</v>
      </c>
    </row>
    <row r="4013" spans="1:2">
      <c r="A4013">
        <v>5300</v>
      </c>
      <c r="B4013">
        <v>167</v>
      </c>
    </row>
    <row r="4014" spans="1:2">
      <c r="A4014">
        <v>5301</v>
      </c>
      <c r="B4014">
        <v>166</v>
      </c>
    </row>
    <row r="4015" spans="1:2">
      <c r="A4015">
        <v>5302</v>
      </c>
      <c r="B4015">
        <v>943</v>
      </c>
    </row>
    <row r="4016" spans="1:2">
      <c r="A4016">
        <v>5303</v>
      </c>
      <c r="B4016">
        <v>396</v>
      </c>
    </row>
    <row r="4017" spans="1:2">
      <c r="A4017">
        <v>5304</v>
      </c>
      <c r="B4017">
        <v>780</v>
      </c>
    </row>
    <row r="4018" spans="1:2">
      <c r="A4018">
        <v>5305</v>
      </c>
      <c r="B4018">
        <v>148</v>
      </c>
    </row>
    <row r="4019" spans="1:2">
      <c r="A4019">
        <v>5306</v>
      </c>
      <c r="B4019">
        <v>404</v>
      </c>
    </row>
    <row r="4020" spans="1:2">
      <c r="A4020">
        <v>5307</v>
      </c>
      <c r="B4020">
        <v>629</v>
      </c>
    </row>
    <row r="4021" spans="1:2">
      <c r="A4021">
        <v>5308</v>
      </c>
      <c r="B4021">
        <v>466</v>
      </c>
    </row>
    <row r="4022" spans="1:2">
      <c r="A4022">
        <v>5309</v>
      </c>
      <c r="B4022">
        <v>482</v>
      </c>
    </row>
    <row r="4023" spans="1:2">
      <c r="A4023">
        <v>5310</v>
      </c>
      <c r="B4023">
        <v>514</v>
      </c>
    </row>
    <row r="4024" spans="1:2">
      <c r="A4024">
        <v>5311</v>
      </c>
      <c r="B4024">
        <v>57</v>
      </c>
    </row>
    <row r="4025" spans="1:2">
      <c r="A4025">
        <v>5312</v>
      </c>
      <c r="B4025">
        <v>476</v>
      </c>
    </row>
    <row r="4026" spans="1:2">
      <c r="A4026">
        <v>5313</v>
      </c>
      <c r="B4026">
        <v>1210</v>
      </c>
    </row>
    <row r="4027" spans="1:2">
      <c r="A4027">
        <v>5314</v>
      </c>
      <c r="B4027">
        <v>2776</v>
      </c>
    </row>
    <row r="4028" spans="1:2">
      <c r="A4028">
        <v>5315</v>
      </c>
      <c r="B4028">
        <v>3125</v>
      </c>
    </row>
    <row r="4029" spans="1:2">
      <c r="A4029">
        <v>5316</v>
      </c>
      <c r="B4029">
        <v>1382</v>
      </c>
    </row>
    <row r="4030" spans="1:2">
      <c r="A4030">
        <v>5317</v>
      </c>
      <c r="B4030">
        <v>3072</v>
      </c>
    </row>
    <row r="4031" spans="1:2">
      <c r="A4031">
        <v>5318</v>
      </c>
      <c r="B4031">
        <v>3856</v>
      </c>
    </row>
    <row r="4032" spans="1:2">
      <c r="A4032">
        <v>5319</v>
      </c>
      <c r="B4032">
        <v>2317</v>
      </c>
    </row>
    <row r="4033" spans="1:2">
      <c r="A4033">
        <v>5320</v>
      </c>
      <c r="B4033">
        <v>1426</v>
      </c>
    </row>
    <row r="4034" spans="1:2">
      <c r="A4034">
        <v>5321</v>
      </c>
      <c r="B4034">
        <v>3258</v>
      </c>
    </row>
    <row r="4035" spans="1:2">
      <c r="A4035">
        <v>5322</v>
      </c>
      <c r="B4035">
        <v>1229</v>
      </c>
    </row>
    <row r="4036" spans="1:2">
      <c r="A4036">
        <v>5323</v>
      </c>
      <c r="B4036">
        <v>1558</v>
      </c>
    </row>
    <row r="4037" spans="1:2">
      <c r="A4037">
        <v>5324</v>
      </c>
      <c r="B4037">
        <v>669</v>
      </c>
    </row>
    <row r="4038" spans="1:2">
      <c r="A4038">
        <v>5325</v>
      </c>
      <c r="B4038">
        <v>2667</v>
      </c>
    </row>
    <row r="4039" spans="1:2">
      <c r="A4039">
        <v>5326</v>
      </c>
      <c r="B4039">
        <v>2496</v>
      </c>
    </row>
    <row r="4040" spans="1:2">
      <c r="A4040">
        <v>5327</v>
      </c>
      <c r="B4040">
        <v>1214</v>
      </c>
    </row>
    <row r="4041" spans="1:2">
      <c r="A4041">
        <v>5328</v>
      </c>
      <c r="B4041">
        <v>785</v>
      </c>
    </row>
    <row r="4042" spans="1:2">
      <c r="A4042">
        <v>5329</v>
      </c>
      <c r="B4042">
        <v>3144</v>
      </c>
    </row>
    <row r="4043" spans="1:2">
      <c r="A4043">
        <v>5330</v>
      </c>
      <c r="B4043">
        <v>664</v>
      </c>
    </row>
    <row r="4044" spans="1:2">
      <c r="A4044">
        <v>5331</v>
      </c>
      <c r="B4044">
        <v>1377</v>
      </c>
    </row>
    <row r="4045" spans="1:2">
      <c r="A4045">
        <v>5332</v>
      </c>
      <c r="B4045">
        <v>1285</v>
      </c>
    </row>
    <row r="4046" spans="1:2">
      <c r="A4046">
        <v>5333</v>
      </c>
      <c r="B4046">
        <v>672</v>
      </c>
    </row>
    <row r="4047" spans="1:2">
      <c r="A4047">
        <v>5334</v>
      </c>
      <c r="B4047">
        <v>474</v>
      </c>
    </row>
    <row r="4048" spans="1:2">
      <c r="A4048">
        <v>5335</v>
      </c>
      <c r="B4048">
        <v>1002</v>
      </c>
    </row>
    <row r="4049" spans="1:2">
      <c r="A4049">
        <v>5336</v>
      </c>
      <c r="B4049">
        <v>466</v>
      </c>
    </row>
    <row r="4050" spans="1:2">
      <c r="A4050">
        <v>5337</v>
      </c>
      <c r="B4050">
        <v>450</v>
      </c>
    </row>
    <row r="4051" spans="1:2">
      <c r="A4051">
        <v>5338</v>
      </c>
      <c r="B4051">
        <v>172</v>
      </c>
    </row>
    <row r="4052" spans="1:2">
      <c r="A4052">
        <v>5339</v>
      </c>
      <c r="B4052">
        <v>2355</v>
      </c>
    </row>
    <row r="4053" spans="1:2">
      <c r="A4053">
        <v>5340</v>
      </c>
      <c r="B4053">
        <v>1973</v>
      </c>
    </row>
    <row r="4054" spans="1:2">
      <c r="A4054">
        <v>5341</v>
      </c>
      <c r="B4054">
        <v>2055</v>
      </c>
    </row>
    <row r="4055" spans="1:2">
      <c r="A4055">
        <v>5342</v>
      </c>
      <c r="B4055">
        <v>1249</v>
      </c>
    </row>
    <row r="4056" spans="1:2">
      <c r="A4056">
        <v>5343</v>
      </c>
      <c r="B4056">
        <v>1801</v>
      </c>
    </row>
    <row r="4057" spans="1:2">
      <c r="A4057">
        <v>5344</v>
      </c>
      <c r="B4057">
        <v>576</v>
      </c>
    </row>
    <row r="4058" spans="1:2">
      <c r="A4058">
        <v>5345</v>
      </c>
      <c r="B4058">
        <v>2999</v>
      </c>
    </row>
    <row r="4059" spans="1:2">
      <c r="A4059">
        <v>5346</v>
      </c>
      <c r="B4059">
        <v>1912</v>
      </c>
    </row>
    <row r="4060" spans="1:2">
      <c r="A4060">
        <v>5347</v>
      </c>
      <c r="B4060">
        <v>3304</v>
      </c>
    </row>
    <row r="4061" spans="1:2">
      <c r="A4061">
        <v>5348</v>
      </c>
      <c r="B4061">
        <v>2380</v>
      </c>
    </row>
    <row r="4062" spans="1:2">
      <c r="A4062">
        <v>5349</v>
      </c>
      <c r="B4062">
        <v>479</v>
      </c>
    </row>
    <row r="4063" spans="1:2">
      <c r="A4063">
        <v>5350</v>
      </c>
      <c r="B4063">
        <v>274</v>
      </c>
    </row>
    <row r="4064" spans="1:2">
      <c r="A4064">
        <v>5351</v>
      </c>
      <c r="B4064">
        <v>583</v>
      </c>
    </row>
    <row r="4065" spans="1:2">
      <c r="A4065">
        <v>5352</v>
      </c>
      <c r="B4065">
        <v>227</v>
      </c>
    </row>
    <row r="4066" spans="1:2">
      <c r="A4066">
        <v>5353</v>
      </c>
      <c r="B4066">
        <v>298</v>
      </c>
    </row>
    <row r="4067" spans="1:2">
      <c r="A4067">
        <v>5354</v>
      </c>
      <c r="B4067">
        <v>7277</v>
      </c>
    </row>
    <row r="4068" spans="1:2">
      <c r="A4068">
        <v>5355</v>
      </c>
      <c r="B4068">
        <v>2753</v>
      </c>
    </row>
    <row r="4069" spans="1:2">
      <c r="A4069">
        <v>5356</v>
      </c>
      <c r="B4069">
        <v>592</v>
      </c>
    </row>
    <row r="4070" spans="1:2">
      <c r="A4070">
        <v>5357</v>
      </c>
      <c r="B4070">
        <v>214</v>
      </c>
    </row>
    <row r="4071" spans="1:2">
      <c r="A4071">
        <v>5358</v>
      </c>
      <c r="B4071">
        <v>162</v>
      </c>
    </row>
    <row r="4072" spans="1:2">
      <c r="A4072">
        <v>5359</v>
      </c>
      <c r="B4072">
        <v>162</v>
      </c>
    </row>
    <row r="4073" spans="1:2">
      <c r="A4073">
        <v>5360</v>
      </c>
      <c r="B4073">
        <v>181</v>
      </c>
    </row>
    <row r="4074" spans="1:2">
      <c r="A4074">
        <v>5361</v>
      </c>
      <c r="B4074">
        <v>202</v>
      </c>
    </row>
    <row r="4075" spans="1:2">
      <c r="A4075">
        <v>5362</v>
      </c>
      <c r="B4075">
        <v>138</v>
      </c>
    </row>
    <row r="4076" spans="1:2">
      <c r="A4076">
        <v>5363</v>
      </c>
      <c r="B4076">
        <v>118</v>
      </c>
    </row>
    <row r="4077" spans="1:2">
      <c r="A4077">
        <v>5364</v>
      </c>
      <c r="B4077">
        <v>164</v>
      </c>
    </row>
    <row r="4078" spans="1:2">
      <c r="A4078">
        <v>5365</v>
      </c>
      <c r="B4078">
        <v>147</v>
      </c>
    </row>
    <row r="4079" spans="1:2">
      <c r="A4079">
        <v>5366</v>
      </c>
      <c r="B4079">
        <v>195</v>
      </c>
    </row>
    <row r="4080" spans="1:2">
      <c r="A4080">
        <v>5367</v>
      </c>
      <c r="B4080">
        <v>185</v>
      </c>
    </row>
    <row r="4081" spans="1:2">
      <c r="A4081">
        <v>5368</v>
      </c>
      <c r="B4081">
        <v>178</v>
      </c>
    </row>
    <row r="4082" spans="1:2">
      <c r="A4082">
        <v>5369</v>
      </c>
      <c r="B4082">
        <v>152</v>
      </c>
    </row>
    <row r="4083" spans="1:2">
      <c r="A4083">
        <v>5370</v>
      </c>
      <c r="B4083">
        <v>185</v>
      </c>
    </row>
    <row r="4084" spans="1:2">
      <c r="A4084">
        <v>5371</v>
      </c>
      <c r="B4084">
        <v>185</v>
      </c>
    </row>
    <row r="4085" spans="1:2">
      <c r="A4085">
        <v>5372</v>
      </c>
      <c r="B4085">
        <v>1695</v>
      </c>
    </row>
    <row r="4086" spans="1:2">
      <c r="A4086">
        <v>5373</v>
      </c>
      <c r="B4086">
        <v>1224</v>
      </c>
    </row>
    <row r="4087" spans="1:2">
      <c r="A4087">
        <v>5374</v>
      </c>
      <c r="B4087">
        <v>1153</v>
      </c>
    </row>
    <row r="4088" spans="1:2">
      <c r="A4088">
        <v>5375</v>
      </c>
      <c r="B4088">
        <v>1239</v>
      </c>
    </row>
    <row r="4089" spans="1:2">
      <c r="A4089">
        <v>5376</v>
      </c>
      <c r="B4089">
        <v>2384</v>
      </c>
    </row>
    <row r="4090" spans="1:2">
      <c r="A4090">
        <v>5377</v>
      </c>
      <c r="B4090">
        <v>1350</v>
      </c>
    </row>
    <row r="4091" spans="1:2">
      <c r="A4091">
        <v>5378</v>
      </c>
      <c r="B4091">
        <v>295</v>
      </c>
    </row>
    <row r="4092" spans="1:2">
      <c r="A4092">
        <v>5379</v>
      </c>
      <c r="B4092">
        <v>878</v>
      </c>
    </row>
    <row r="4093" spans="1:2">
      <c r="A4093">
        <v>5380</v>
      </c>
      <c r="B4093">
        <v>234</v>
      </c>
    </row>
    <row r="4094" spans="1:2">
      <c r="A4094">
        <v>5381</v>
      </c>
      <c r="B4094">
        <v>130</v>
      </c>
    </row>
    <row r="4095" spans="1:2">
      <c r="A4095">
        <v>5382</v>
      </c>
      <c r="B4095">
        <v>2145</v>
      </c>
    </row>
    <row r="4096" spans="1:2">
      <c r="A4096">
        <v>5383</v>
      </c>
      <c r="B4096">
        <v>3008</v>
      </c>
    </row>
    <row r="4097" spans="1:2">
      <c r="A4097">
        <v>5384</v>
      </c>
      <c r="B4097">
        <v>1791</v>
      </c>
    </row>
    <row r="4098" spans="1:2">
      <c r="A4098">
        <v>5385</v>
      </c>
      <c r="B4098">
        <v>1612</v>
      </c>
    </row>
    <row r="4099" spans="1:2">
      <c r="A4099">
        <v>5386</v>
      </c>
      <c r="B4099">
        <v>11223</v>
      </c>
    </row>
    <row r="4100" spans="1:2">
      <c r="A4100">
        <v>5387</v>
      </c>
      <c r="B4100">
        <v>1506</v>
      </c>
    </row>
    <row r="4101" spans="1:2">
      <c r="A4101">
        <v>5388</v>
      </c>
      <c r="B4101">
        <v>1096</v>
      </c>
    </row>
    <row r="4102" spans="1:2">
      <c r="A4102">
        <v>5389</v>
      </c>
      <c r="B4102">
        <v>3524</v>
      </c>
    </row>
    <row r="4103" spans="1:2">
      <c r="A4103">
        <v>5390</v>
      </c>
      <c r="B4103">
        <v>1590</v>
      </c>
    </row>
    <row r="4104" spans="1:2">
      <c r="A4104">
        <v>5391</v>
      </c>
      <c r="B4104">
        <v>2864</v>
      </c>
    </row>
    <row r="4105" spans="1:2">
      <c r="A4105">
        <v>5392</v>
      </c>
      <c r="B4105">
        <v>1950</v>
      </c>
    </row>
    <row r="4106" spans="1:2">
      <c r="A4106">
        <v>5393</v>
      </c>
      <c r="B4106">
        <v>1568</v>
      </c>
    </row>
    <row r="4107" spans="1:2">
      <c r="A4107">
        <v>5394</v>
      </c>
      <c r="B4107">
        <v>137</v>
      </c>
    </row>
    <row r="4108" spans="1:2">
      <c r="A4108">
        <v>5395</v>
      </c>
      <c r="B4108">
        <v>186</v>
      </c>
    </row>
    <row r="4109" spans="1:2">
      <c r="A4109">
        <v>5396</v>
      </c>
      <c r="B4109">
        <v>196</v>
      </c>
    </row>
    <row r="4110" spans="1:2">
      <c r="A4110">
        <v>5397</v>
      </c>
      <c r="B4110">
        <v>179</v>
      </c>
    </row>
    <row r="4111" spans="1:2">
      <c r="A4111">
        <v>5398</v>
      </c>
      <c r="B4111">
        <v>278</v>
      </c>
    </row>
    <row r="4112" spans="1:2">
      <c r="A4112">
        <v>5399</v>
      </c>
      <c r="B4112">
        <v>163</v>
      </c>
    </row>
    <row r="4113" spans="1:2">
      <c r="A4113">
        <v>5400</v>
      </c>
      <c r="B4113">
        <v>139</v>
      </c>
    </row>
    <row r="4114" spans="1:2">
      <c r="A4114">
        <v>5401</v>
      </c>
      <c r="B4114">
        <v>146</v>
      </c>
    </row>
    <row r="4115" spans="1:2">
      <c r="A4115">
        <v>5402</v>
      </c>
      <c r="B4115">
        <v>176</v>
      </c>
    </row>
    <row r="4116" spans="1:2">
      <c r="A4116">
        <v>5403</v>
      </c>
      <c r="B4116">
        <v>160</v>
      </c>
    </row>
    <row r="4117" spans="1:2">
      <c r="A4117">
        <v>5404</v>
      </c>
      <c r="B4117">
        <v>112</v>
      </c>
    </row>
    <row r="4118" spans="1:2">
      <c r="A4118">
        <v>5405</v>
      </c>
      <c r="B4118">
        <v>138</v>
      </c>
    </row>
    <row r="4119" spans="1:2">
      <c r="A4119">
        <v>5406</v>
      </c>
      <c r="B4119">
        <v>130</v>
      </c>
    </row>
    <row r="4120" spans="1:2">
      <c r="A4120">
        <v>5407</v>
      </c>
      <c r="B4120">
        <v>203</v>
      </c>
    </row>
    <row r="4121" spans="1:2">
      <c r="A4121">
        <v>5408</v>
      </c>
      <c r="B4121">
        <v>168</v>
      </c>
    </row>
    <row r="4122" spans="1:2">
      <c r="A4122">
        <v>5409</v>
      </c>
      <c r="B4122">
        <v>241</v>
      </c>
    </row>
    <row r="4123" spans="1:2">
      <c r="A4123">
        <v>5410</v>
      </c>
      <c r="B4123">
        <v>145</v>
      </c>
    </row>
    <row r="4124" spans="1:2">
      <c r="A4124">
        <v>5411</v>
      </c>
      <c r="B4124">
        <v>193</v>
      </c>
    </row>
    <row r="4125" spans="1:2">
      <c r="A4125">
        <v>5412</v>
      </c>
      <c r="B4125">
        <v>165</v>
      </c>
    </row>
    <row r="4126" spans="1:2">
      <c r="A4126">
        <v>5413</v>
      </c>
      <c r="B4126">
        <v>197</v>
      </c>
    </row>
    <row r="4127" spans="1:2">
      <c r="A4127">
        <v>5414</v>
      </c>
      <c r="B4127">
        <v>6171</v>
      </c>
    </row>
    <row r="4128" spans="1:2">
      <c r="A4128">
        <v>5415</v>
      </c>
      <c r="B4128">
        <v>750</v>
      </c>
    </row>
    <row r="4129" spans="1:2">
      <c r="A4129">
        <v>5416</v>
      </c>
      <c r="B4129">
        <v>1117</v>
      </c>
    </row>
    <row r="4130" spans="1:2">
      <c r="A4130">
        <v>5417</v>
      </c>
      <c r="B4130">
        <v>2115</v>
      </c>
    </row>
    <row r="4131" spans="1:2">
      <c r="A4131">
        <v>5418</v>
      </c>
      <c r="B4131">
        <v>1820</v>
      </c>
    </row>
    <row r="4132" spans="1:2">
      <c r="A4132">
        <v>5419</v>
      </c>
      <c r="B4132">
        <v>1573</v>
      </c>
    </row>
    <row r="4133" spans="1:2">
      <c r="A4133">
        <v>5420</v>
      </c>
      <c r="B4133">
        <v>2373</v>
      </c>
    </row>
    <row r="4134" spans="1:2">
      <c r="A4134">
        <v>5421</v>
      </c>
      <c r="B4134">
        <v>1319</v>
      </c>
    </row>
    <row r="4135" spans="1:2">
      <c r="A4135">
        <v>5422</v>
      </c>
      <c r="B4135">
        <v>1333</v>
      </c>
    </row>
    <row r="4136" spans="1:2">
      <c r="A4136">
        <v>5423</v>
      </c>
      <c r="B4136">
        <v>884</v>
      </c>
    </row>
    <row r="4137" spans="1:2">
      <c r="A4137">
        <v>5424</v>
      </c>
      <c r="B4137">
        <v>1884</v>
      </c>
    </row>
    <row r="4138" spans="1:2">
      <c r="A4138">
        <v>5425</v>
      </c>
      <c r="B4138">
        <v>1013</v>
      </c>
    </row>
    <row r="4139" spans="1:2">
      <c r="A4139">
        <v>5426</v>
      </c>
      <c r="B4139">
        <v>2389</v>
      </c>
    </row>
    <row r="4140" spans="1:2">
      <c r="A4140">
        <v>5427</v>
      </c>
      <c r="B4140">
        <v>3455</v>
      </c>
    </row>
    <row r="4141" spans="1:2">
      <c r="A4141">
        <v>5428</v>
      </c>
      <c r="B4141">
        <v>1990</v>
      </c>
    </row>
    <row r="4142" spans="1:2">
      <c r="A4142">
        <v>5429</v>
      </c>
      <c r="B4142">
        <v>1282</v>
      </c>
    </row>
    <row r="4143" spans="1:2">
      <c r="A4143">
        <v>5430</v>
      </c>
      <c r="B4143">
        <v>298</v>
      </c>
    </row>
    <row r="4144" spans="1:2">
      <c r="A4144">
        <v>5431</v>
      </c>
      <c r="B4144">
        <v>648</v>
      </c>
    </row>
    <row r="4145" spans="1:2">
      <c r="A4145">
        <v>5432</v>
      </c>
      <c r="B4145">
        <v>999</v>
      </c>
    </row>
    <row r="4146" spans="1:2">
      <c r="A4146">
        <v>5433</v>
      </c>
      <c r="B4146">
        <v>240</v>
      </c>
    </row>
    <row r="4147" spans="1:2">
      <c r="A4147">
        <v>5434</v>
      </c>
      <c r="B4147">
        <v>6659</v>
      </c>
    </row>
    <row r="4148" spans="1:2">
      <c r="A4148">
        <v>5435</v>
      </c>
      <c r="B4148">
        <v>1567</v>
      </c>
    </row>
    <row r="4149" spans="1:2">
      <c r="A4149">
        <v>5436</v>
      </c>
      <c r="B4149">
        <v>4236</v>
      </c>
    </row>
    <row r="4150" spans="1:2">
      <c r="A4150">
        <v>5437</v>
      </c>
      <c r="B4150">
        <v>1333</v>
      </c>
    </row>
    <row r="4151" spans="1:2">
      <c r="A4151">
        <v>5438</v>
      </c>
      <c r="B4151">
        <v>1522</v>
      </c>
    </row>
    <row r="4152" spans="1:2">
      <c r="A4152">
        <v>5439</v>
      </c>
      <c r="B4152">
        <v>2354</v>
      </c>
    </row>
    <row r="4153" spans="1:2">
      <c r="A4153">
        <v>5440</v>
      </c>
      <c r="B4153">
        <v>1300</v>
      </c>
    </row>
    <row r="4154" spans="1:2">
      <c r="A4154">
        <v>5441</v>
      </c>
      <c r="B4154">
        <v>4374</v>
      </c>
    </row>
    <row r="4155" spans="1:2">
      <c r="A4155">
        <v>5442</v>
      </c>
      <c r="B4155">
        <v>6042</v>
      </c>
    </row>
    <row r="4156" spans="1:2">
      <c r="A4156">
        <v>5443</v>
      </c>
      <c r="B4156">
        <v>8691</v>
      </c>
    </row>
    <row r="4157" spans="1:2">
      <c r="A4157">
        <v>5444</v>
      </c>
      <c r="B4157">
        <v>1028</v>
      </c>
    </row>
    <row r="4158" spans="1:2">
      <c r="A4158">
        <v>5445</v>
      </c>
      <c r="B4158">
        <v>1404</v>
      </c>
    </row>
    <row r="4159" spans="1:2">
      <c r="A4159">
        <v>5446</v>
      </c>
      <c r="B4159">
        <v>1265</v>
      </c>
    </row>
    <row r="4160" spans="1:2">
      <c r="A4160">
        <v>5447</v>
      </c>
      <c r="B4160">
        <v>2571</v>
      </c>
    </row>
    <row r="4161" spans="1:2">
      <c r="A4161">
        <v>5448</v>
      </c>
      <c r="B4161">
        <v>1496</v>
      </c>
    </row>
    <row r="4162" spans="1:2">
      <c r="A4162">
        <v>5449</v>
      </c>
      <c r="B4162">
        <v>1308</v>
      </c>
    </row>
    <row r="4163" spans="1:2">
      <c r="A4163">
        <v>5450</v>
      </c>
      <c r="B4163">
        <v>911</v>
      </c>
    </row>
    <row r="4164" spans="1:2">
      <c r="A4164">
        <v>5451</v>
      </c>
      <c r="B4164">
        <v>1196</v>
      </c>
    </row>
    <row r="4165" spans="1:2">
      <c r="A4165">
        <v>5452</v>
      </c>
      <c r="B4165">
        <v>1308</v>
      </c>
    </row>
    <row r="4166" spans="1:2">
      <c r="A4166">
        <v>5453</v>
      </c>
      <c r="B4166">
        <v>2755</v>
      </c>
    </row>
    <row r="4167" spans="1:2">
      <c r="A4167">
        <v>5454</v>
      </c>
      <c r="B4167">
        <v>306</v>
      </c>
    </row>
    <row r="4168" spans="1:2">
      <c r="A4168">
        <v>5455</v>
      </c>
      <c r="B4168">
        <v>1832</v>
      </c>
    </row>
    <row r="4169" spans="1:2">
      <c r="A4169">
        <v>5456</v>
      </c>
      <c r="B4169">
        <v>729</v>
      </c>
    </row>
    <row r="4170" spans="1:2">
      <c r="A4170">
        <v>5457</v>
      </c>
      <c r="B4170">
        <v>4091</v>
      </c>
    </row>
    <row r="4171" spans="1:2">
      <c r="A4171">
        <v>5458</v>
      </c>
      <c r="B4171">
        <v>2037</v>
      </c>
    </row>
    <row r="4172" spans="1:2">
      <c r="A4172">
        <v>5459</v>
      </c>
      <c r="B4172">
        <v>2622</v>
      </c>
    </row>
    <row r="4173" spans="1:2">
      <c r="A4173">
        <v>5460</v>
      </c>
      <c r="B4173">
        <v>565</v>
      </c>
    </row>
    <row r="4174" spans="1:2">
      <c r="A4174">
        <v>5461</v>
      </c>
      <c r="B4174">
        <v>838</v>
      </c>
    </row>
    <row r="4175" spans="1:2">
      <c r="A4175">
        <v>5462</v>
      </c>
      <c r="B4175">
        <v>2365</v>
      </c>
    </row>
    <row r="4176" spans="1:2">
      <c r="A4176">
        <v>5463</v>
      </c>
      <c r="B4176">
        <v>2933</v>
      </c>
    </row>
    <row r="4177" spans="1:2">
      <c r="A4177">
        <v>5464</v>
      </c>
      <c r="B4177">
        <v>1405</v>
      </c>
    </row>
    <row r="4178" spans="1:2">
      <c r="A4178">
        <v>5465</v>
      </c>
      <c r="B4178">
        <v>165</v>
      </c>
    </row>
    <row r="4179" spans="1:2">
      <c r="A4179">
        <v>5466</v>
      </c>
      <c r="B4179">
        <v>167</v>
      </c>
    </row>
    <row r="4180" spans="1:2">
      <c r="A4180">
        <v>5467</v>
      </c>
      <c r="B4180">
        <v>144</v>
      </c>
    </row>
    <row r="4181" spans="1:2">
      <c r="A4181">
        <v>5468</v>
      </c>
      <c r="B4181">
        <v>695</v>
      </c>
    </row>
    <row r="4182" spans="1:2">
      <c r="A4182">
        <v>5469</v>
      </c>
      <c r="B4182">
        <v>813</v>
      </c>
    </row>
    <row r="4183" spans="1:2">
      <c r="A4183">
        <v>5470</v>
      </c>
      <c r="B4183">
        <v>703</v>
      </c>
    </row>
    <row r="4184" spans="1:2">
      <c r="A4184">
        <v>5471</v>
      </c>
      <c r="B4184">
        <v>134</v>
      </c>
    </row>
    <row r="4185" spans="1:2">
      <c r="A4185">
        <v>5472</v>
      </c>
      <c r="B4185">
        <v>154</v>
      </c>
    </row>
    <row r="4186" spans="1:2">
      <c r="A4186">
        <v>5473</v>
      </c>
      <c r="B4186">
        <v>167</v>
      </c>
    </row>
    <row r="4187" spans="1:2">
      <c r="A4187">
        <v>5474</v>
      </c>
      <c r="B4187">
        <v>177</v>
      </c>
    </row>
    <row r="4188" spans="1:2">
      <c r="A4188">
        <v>5475</v>
      </c>
      <c r="B4188">
        <v>168</v>
      </c>
    </row>
    <row r="4189" spans="1:2">
      <c r="A4189">
        <v>5476</v>
      </c>
      <c r="B4189">
        <v>151</v>
      </c>
    </row>
    <row r="4190" spans="1:2">
      <c r="A4190">
        <v>5477</v>
      </c>
      <c r="B4190">
        <v>697</v>
      </c>
    </row>
    <row r="4191" spans="1:2">
      <c r="A4191">
        <v>5478</v>
      </c>
      <c r="B4191">
        <v>139</v>
      </c>
    </row>
    <row r="4192" spans="1:2">
      <c r="A4192">
        <v>5479</v>
      </c>
      <c r="B4192">
        <v>181</v>
      </c>
    </row>
    <row r="4193" spans="1:2">
      <c r="A4193">
        <v>5480</v>
      </c>
      <c r="B4193">
        <v>149</v>
      </c>
    </row>
    <row r="4194" spans="1:2">
      <c r="A4194">
        <v>5481</v>
      </c>
      <c r="B4194">
        <v>164</v>
      </c>
    </row>
    <row r="4195" spans="1:2">
      <c r="A4195">
        <v>5482</v>
      </c>
      <c r="B4195">
        <v>173</v>
      </c>
    </row>
    <row r="4196" spans="1:2">
      <c r="A4196">
        <v>5483</v>
      </c>
      <c r="B4196">
        <v>143</v>
      </c>
    </row>
    <row r="4197" spans="1:2">
      <c r="A4197">
        <v>5484</v>
      </c>
      <c r="B4197">
        <v>206</v>
      </c>
    </row>
    <row r="4198" spans="1:2">
      <c r="A4198">
        <v>5485</v>
      </c>
      <c r="B4198">
        <v>194</v>
      </c>
    </row>
    <row r="4199" spans="1:2">
      <c r="A4199">
        <v>5486</v>
      </c>
      <c r="B4199">
        <v>149</v>
      </c>
    </row>
    <row r="4200" spans="1:2">
      <c r="A4200">
        <v>5487</v>
      </c>
      <c r="B4200">
        <v>171</v>
      </c>
    </row>
    <row r="4201" spans="1:2">
      <c r="A4201">
        <v>5488</v>
      </c>
      <c r="B4201">
        <v>182</v>
      </c>
    </row>
    <row r="4202" spans="1:2">
      <c r="A4202">
        <v>5489</v>
      </c>
      <c r="B4202">
        <v>142</v>
      </c>
    </row>
    <row r="4203" spans="1:2">
      <c r="A4203">
        <v>5490</v>
      </c>
      <c r="B4203">
        <v>188</v>
      </c>
    </row>
    <row r="4204" spans="1:2">
      <c r="A4204">
        <v>5491</v>
      </c>
      <c r="B4204">
        <v>197</v>
      </c>
    </row>
    <row r="4205" spans="1:2">
      <c r="A4205">
        <v>5492</v>
      </c>
      <c r="B4205">
        <v>782</v>
      </c>
    </row>
    <row r="4206" spans="1:2">
      <c r="A4206">
        <v>5493</v>
      </c>
      <c r="B4206">
        <v>179</v>
      </c>
    </row>
    <row r="4207" spans="1:2">
      <c r="A4207">
        <v>5493</v>
      </c>
      <c r="B4207">
        <v>200</v>
      </c>
    </row>
    <row r="4208" spans="1:2">
      <c r="A4208">
        <v>5495</v>
      </c>
      <c r="B4208">
        <v>147</v>
      </c>
    </row>
    <row r="4209" spans="1:2">
      <c r="A4209">
        <v>5496</v>
      </c>
      <c r="B4209">
        <v>166</v>
      </c>
    </row>
    <row r="4210" spans="1:2">
      <c r="A4210">
        <v>5497</v>
      </c>
      <c r="B4210">
        <v>682</v>
      </c>
    </row>
    <row r="4211" spans="1:2">
      <c r="A4211">
        <v>5498</v>
      </c>
      <c r="B4211">
        <v>173</v>
      </c>
    </row>
    <row r="4212" spans="1:2">
      <c r="A4212">
        <v>5499</v>
      </c>
      <c r="B4212">
        <v>123</v>
      </c>
    </row>
    <row r="4213" spans="1:2">
      <c r="A4213">
        <v>5500</v>
      </c>
      <c r="B4213">
        <v>182</v>
      </c>
    </row>
    <row r="4214" spans="1:2">
      <c r="A4214">
        <v>5501</v>
      </c>
      <c r="B4214">
        <v>136</v>
      </c>
    </row>
    <row r="4215" spans="1:2">
      <c r="A4215">
        <v>5502</v>
      </c>
      <c r="B4215">
        <v>134</v>
      </c>
    </row>
    <row r="4216" spans="1:2">
      <c r="A4216">
        <v>5503</v>
      </c>
      <c r="B4216">
        <v>770</v>
      </c>
    </row>
    <row r="4217" spans="1:2">
      <c r="A4217">
        <v>5504</v>
      </c>
      <c r="B4217">
        <v>662</v>
      </c>
    </row>
    <row r="4218" spans="1:2">
      <c r="A4218">
        <v>5505</v>
      </c>
      <c r="B4218">
        <v>185</v>
      </c>
    </row>
    <row r="4219" spans="1:2">
      <c r="A4219">
        <v>5506</v>
      </c>
      <c r="B4219">
        <v>815</v>
      </c>
    </row>
    <row r="4220" spans="1:2">
      <c r="A4220">
        <v>5507</v>
      </c>
      <c r="B4220">
        <v>186</v>
      </c>
    </row>
    <row r="4221" spans="1:2">
      <c r="A4221">
        <v>5508</v>
      </c>
      <c r="B4221">
        <v>175</v>
      </c>
    </row>
    <row r="4222" spans="1:2">
      <c r="A4222">
        <v>5509</v>
      </c>
      <c r="B4222">
        <v>170</v>
      </c>
    </row>
    <row r="4223" spans="1:2">
      <c r="A4223">
        <v>5510</v>
      </c>
      <c r="B4223">
        <v>880</v>
      </c>
    </row>
    <row r="4224" spans="1:2">
      <c r="A4224">
        <v>5511</v>
      </c>
      <c r="B4224">
        <v>705</v>
      </c>
    </row>
    <row r="4225" spans="1:2">
      <c r="A4225">
        <v>5512</v>
      </c>
      <c r="B4225">
        <v>770</v>
      </c>
    </row>
    <row r="4226" spans="1:2">
      <c r="A4226">
        <v>5513</v>
      </c>
      <c r="B4226">
        <v>173</v>
      </c>
    </row>
    <row r="4227" spans="1:2">
      <c r="A4227">
        <v>5514</v>
      </c>
      <c r="B4227">
        <v>171</v>
      </c>
    </row>
    <row r="4228" spans="1:2">
      <c r="A4228">
        <v>5515</v>
      </c>
      <c r="B4228">
        <v>679</v>
      </c>
    </row>
    <row r="4229" spans="1:2">
      <c r="A4229">
        <v>5516</v>
      </c>
      <c r="B4229">
        <v>637</v>
      </c>
    </row>
    <row r="4230" spans="1:2">
      <c r="A4230">
        <v>5516</v>
      </c>
      <c r="B4230">
        <v>637</v>
      </c>
    </row>
    <row r="4231" spans="1:2">
      <c r="A4231">
        <v>5517</v>
      </c>
      <c r="B4231">
        <v>739</v>
      </c>
    </row>
    <row r="4232" spans="1:2">
      <c r="A4232">
        <v>5518</v>
      </c>
      <c r="B4232">
        <v>172</v>
      </c>
    </row>
    <row r="4233" spans="1:2">
      <c r="A4233">
        <v>5519</v>
      </c>
      <c r="B4233">
        <v>166</v>
      </c>
    </row>
    <row r="4234" spans="1:2">
      <c r="A4234">
        <v>5520</v>
      </c>
      <c r="B4234">
        <v>174</v>
      </c>
    </row>
    <row r="4235" spans="1:2">
      <c r="A4235">
        <v>5521</v>
      </c>
      <c r="B4235">
        <v>138</v>
      </c>
    </row>
    <row r="4236" spans="1:2">
      <c r="A4236">
        <v>5522</v>
      </c>
      <c r="B4236">
        <v>192</v>
      </c>
    </row>
    <row r="4237" spans="1:2">
      <c r="A4237">
        <v>5523</v>
      </c>
      <c r="B4237">
        <v>636</v>
      </c>
    </row>
    <row r="4238" spans="1:2">
      <c r="A4238">
        <v>5524</v>
      </c>
      <c r="B4238">
        <v>155</v>
      </c>
    </row>
    <row r="4239" spans="1:2">
      <c r="A4239">
        <v>5525</v>
      </c>
      <c r="B4239">
        <v>163</v>
      </c>
    </row>
    <row r="4240" spans="1:2">
      <c r="A4240">
        <v>5526</v>
      </c>
      <c r="B4240">
        <v>154</v>
      </c>
    </row>
    <row r="4241" spans="1:2">
      <c r="A4241">
        <v>5527</v>
      </c>
      <c r="B4241">
        <v>158</v>
      </c>
    </row>
    <row r="4242" spans="1:2">
      <c r="A4242">
        <v>5528</v>
      </c>
      <c r="B4242">
        <v>708</v>
      </c>
    </row>
    <row r="4243" spans="1:2">
      <c r="A4243">
        <v>5529</v>
      </c>
      <c r="B4243">
        <v>169</v>
      </c>
    </row>
    <row r="4244" spans="1:2">
      <c r="A4244">
        <v>5530</v>
      </c>
      <c r="B4244">
        <v>129</v>
      </c>
    </row>
    <row r="4245" spans="1:2">
      <c r="A4245">
        <v>5531</v>
      </c>
      <c r="B4245">
        <v>157</v>
      </c>
    </row>
    <row r="4246" spans="1:2">
      <c r="A4246">
        <v>5532</v>
      </c>
      <c r="B4246">
        <v>682</v>
      </c>
    </row>
    <row r="4247" spans="1:2">
      <c r="A4247">
        <v>5533</v>
      </c>
      <c r="B4247">
        <v>161</v>
      </c>
    </row>
    <row r="4248" spans="1:2">
      <c r="A4248">
        <v>5534</v>
      </c>
      <c r="B4248">
        <v>657</v>
      </c>
    </row>
    <row r="4249" spans="1:2">
      <c r="A4249">
        <v>5535</v>
      </c>
      <c r="B4249">
        <v>146</v>
      </c>
    </row>
    <row r="4250" spans="1:2">
      <c r="A4250">
        <v>5536</v>
      </c>
      <c r="B4250">
        <v>171</v>
      </c>
    </row>
    <row r="4251" spans="1:2">
      <c r="A4251">
        <v>5537</v>
      </c>
      <c r="B4251">
        <v>151</v>
      </c>
    </row>
    <row r="4252" spans="1:2">
      <c r="A4252">
        <v>5538</v>
      </c>
      <c r="B4252">
        <v>159</v>
      </c>
    </row>
    <row r="4253" spans="1:2">
      <c r="A4253">
        <v>5539</v>
      </c>
      <c r="B4253">
        <v>145</v>
      </c>
    </row>
    <row r="4254" spans="1:2">
      <c r="A4254">
        <v>5540</v>
      </c>
      <c r="B4254">
        <v>144</v>
      </c>
    </row>
    <row r="4255" spans="1:2">
      <c r="A4255">
        <v>5541</v>
      </c>
      <c r="B4255">
        <v>777</v>
      </c>
    </row>
    <row r="4256" spans="1:2">
      <c r="A4256">
        <v>5542</v>
      </c>
      <c r="B4256">
        <v>129</v>
      </c>
    </row>
    <row r="4257" spans="1:2">
      <c r="A4257">
        <v>5543</v>
      </c>
      <c r="B4257">
        <v>134</v>
      </c>
    </row>
    <row r="4258" spans="1:2">
      <c r="A4258">
        <v>5544</v>
      </c>
      <c r="B4258">
        <v>736</v>
      </c>
    </row>
    <row r="4259" spans="1:2">
      <c r="A4259">
        <v>5545</v>
      </c>
      <c r="B4259">
        <v>801</v>
      </c>
    </row>
    <row r="4260" spans="1:2">
      <c r="A4260">
        <v>5546</v>
      </c>
      <c r="B4260">
        <v>690</v>
      </c>
    </row>
    <row r="4261" spans="1:2">
      <c r="A4261">
        <v>5547</v>
      </c>
      <c r="B4261">
        <v>164</v>
      </c>
    </row>
    <row r="4262" spans="1:2">
      <c r="A4262">
        <v>5548</v>
      </c>
      <c r="B4262">
        <v>127</v>
      </c>
    </row>
    <row r="4263" spans="1:2">
      <c r="A4263">
        <v>5549</v>
      </c>
      <c r="B4263">
        <v>303</v>
      </c>
    </row>
    <row r="4264" spans="1:2">
      <c r="A4264">
        <v>5550</v>
      </c>
      <c r="B4264">
        <v>407</v>
      </c>
    </row>
    <row r="4265" spans="1:2">
      <c r="A4265">
        <v>5551</v>
      </c>
      <c r="B4265">
        <v>1313</v>
      </c>
    </row>
    <row r="4266" spans="1:2">
      <c r="A4266">
        <v>5552</v>
      </c>
      <c r="B4266">
        <v>390</v>
      </c>
    </row>
    <row r="4267" spans="1:2">
      <c r="A4267">
        <v>5553</v>
      </c>
      <c r="B4267">
        <v>387</v>
      </c>
    </row>
    <row r="4268" spans="1:2">
      <c r="A4268">
        <v>5554</v>
      </c>
      <c r="B4268">
        <v>313</v>
      </c>
    </row>
    <row r="4269" spans="1:2">
      <c r="A4269">
        <v>5555</v>
      </c>
      <c r="B4269">
        <v>237</v>
      </c>
    </row>
    <row r="4270" spans="1:2">
      <c r="A4270">
        <v>5556</v>
      </c>
      <c r="B4270">
        <v>186</v>
      </c>
    </row>
    <row r="4271" spans="1:2">
      <c r="A4271">
        <v>5557</v>
      </c>
      <c r="B4271">
        <v>628</v>
      </c>
    </row>
    <row r="4272" spans="1:2">
      <c r="A4272">
        <v>5558</v>
      </c>
      <c r="B4272">
        <v>151</v>
      </c>
    </row>
    <row r="4273" spans="1:2">
      <c r="A4273">
        <v>5559</v>
      </c>
      <c r="B4273">
        <v>507</v>
      </c>
    </row>
    <row r="4274" spans="1:2">
      <c r="A4274">
        <v>5560</v>
      </c>
      <c r="B4274">
        <v>1920</v>
      </c>
    </row>
    <row r="4275" spans="1:2">
      <c r="A4275">
        <v>5561</v>
      </c>
      <c r="B4275">
        <v>3201</v>
      </c>
    </row>
    <row r="4276" spans="1:2">
      <c r="A4276">
        <v>5562</v>
      </c>
      <c r="B4276">
        <v>1804</v>
      </c>
    </row>
    <row r="4277" spans="1:2">
      <c r="A4277">
        <v>5563</v>
      </c>
      <c r="B4277">
        <v>1376</v>
      </c>
    </row>
    <row r="4278" spans="1:2">
      <c r="A4278">
        <v>5564</v>
      </c>
      <c r="B4278">
        <v>929</v>
      </c>
    </row>
    <row r="4279" spans="1:2">
      <c r="A4279">
        <v>5565</v>
      </c>
      <c r="B4279">
        <v>499</v>
      </c>
    </row>
    <row r="4280" spans="1:2">
      <c r="A4280">
        <v>5566</v>
      </c>
      <c r="B4280">
        <v>1136</v>
      </c>
    </row>
    <row r="4281" spans="1:2">
      <c r="A4281">
        <v>5567</v>
      </c>
      <c r="B4281">
        <v>2061</v>
      </c>
    </row>
    <row r="4282" spans="1:2">
      <c r="A4282">
        <v>5568</v>
      </c>
      <c r="B4282">
        <v>1315</v>
      </c>
    </row>
    <row r="4283" spans="1:2">
      <c r="A4283">
        <v>5569</v>
      </c>
      <c r="B4283">
        <v>1321</v>
      </c>
    </row>
    <row r="4284" spans="1:2">
      <c r="A4284">
        <v>5570</v>
      </c>
      <c r="B4284">
        <v>1454</v>
      </c>
    </row>
    <row r="4285" spans="1:2">
      <c r="A4285">
        <v>5571</v>
      </c>
      <c r="B4285">
        <v>602</v>
      </c>
    </row>
    <row r="4286" spans="1:2">
      <c r="A4286">
        <v>5572</v>
      </c>
      <c r="B4286">
        <v>783</v>
      </c>
    </row>
    <row r="4287" spans="1:2">
      <c r="A4287">
        <v>5573</v>
      </c>
      <c r="B4287">
        <v>1733</v>
      </c>
    </row>
    <row r="4288" spans="1:2">
      <c r="A4288">
        <v>5574</v>
      </c>
      <c r="B4288">
        <v>1519</v>
      </c>
    </row>
    <row r="4289" spans="1:2">
      <c r="A4289">
        <v>5575</v>
      </c>
      <c r="B4289">
        <v>1114</v>
      </c>
    </row>
    <row r="4290" spans="1:2">
      <c r="A4290">
        <v>5576</v>
      </c>
      <c r="B4290">
        <v>1221</v>
      </c>
    </row>
    <row r="4291" spans="1:2">
      <c r="A4291">
        <v>5577</v>
      </c>
      <c r="B4291">
        <v>1861</v>
      </c>
    </row>
    <row r="4292" spans="1:2">
      <c r="A4292">
        <v>5578</v>
      </c>
      <c r="B4292">
        <v>1192</v>
      </c>
    </row>
    <row r="4293" spans="1:2">
      <c r="A4293">
        <v>5579</v>
      </c>
      <c r="B4293">
        <v>4880</v>
      </c>
    </row>
    <row r="4294" spans="1:2">
      <c r="A4294">
        <v>5580</v>
      </c>
      <c r="B4294">
        <v>1105</v>
      </c>
    </row>
    <row r="4295" spans="1:2">
      <c r="A4295">
        <v>5581</v>
      </c>
      <c r="B4295">
        <v>1322</v>
      </c>
    </row>
    <row r="4296" spans="1:2">
      <c r="A4296">
        <v>5582</v>
      </c>
      <c r="B4296">
        <v>1048</v>
      </c>
    </row>
    <row r="4297" spans="1:2">
      <c r="A4297">
        <v>5583</v>
      </c>
      <c r="B4297">
        <v>1540</v>
      </c>
    </row>
    <row r="4298" spans="1:2">
      <c r="A4298">
        <v>5584</v>
      </c>
      <c r="B4298">
        <v>533</v>
      </c>
    </row>
    <row r="4299" spans="1:2">
      <c r="A4299">
        <v>5585</v>
      </c>
      <c r="B4299">
        <v>508</v>
      </c>
    </row>
    <row r="4300" spans="1:2">
      <c r="A4300">
        <v>5586</v>
      </c>
      <c r="B4300">
        <v>503</v>
      </c>
    </row>
    <row r="4301" spans="1:2">
      <c r="A4301">
        <v>5587</v>
      </c>
      <c r="B4301">
        <v>230</v>
      </c>
    </row>
    <row r="4302" spans="1:2">
      <c r="A4302">
        <v>5588</v>
      </c>
      <c r="B4302">
        <v>213</v>
      </c>
    </row>
    <row r="4303" spans="1:2">
      <c r="A4303">
        <v>5589</v>
      </c>
      <c r="B4303">
        <v>399</v>
      </c>
    </row>
    <row r="4304" spans="1:2">
      <c r="A4304">
        <v>5590</v>
      </c>
      <c r="B4304">
        <v>214</v>
      </c>
    </row>
    <row r="4305" spans="1:2">
      <c r="A4305">
        <v>5591</v>
      </c>
      <c r="B4305">
        <v>478</v>
      </c>
    </row>
    <row r="4306" spans="1:2">
      <c r="A4306">
        <v>5592</v>
      </c>
      <c r="B4306">
        <v>618</v>
      </c>
    </row>
    <row r="4307" spans="1:2">
      <c r="A4307">
        <v>5593</v>
      </c>
      <c r="B4307">
        <v>127</v>
      </c>
    </row>
    <row r="4308" spans="1:2">
      <c r="A4308">
        <v>5594</v>
      </c>
      <c r="B4308">
        <v>195</v>
      </c>
    </row>
    <row r="4309" spans="1:2">
      <c r="A4309">
        <v>5595</v>
      </c>
      <c r="B4309">
        <v>1186</v>
      </c>
    </row>
    <row r="4310" spans="1:2">
      <c r="A4310">
        <v>5596</v>
      </c>
      <c r="B4310">
        <v>427</v>
      </c>
    </row>
    <row r="4311" spans="1:2">
      <c r="A4311">
        <v>5597</v>
      </c>
      <c r="B4311">
        <v>1210</v>
      </c>
    </row>
    <row r="4312" spans="1:2">
      <c r="A4312">
        <v>5598</v>
      </c>
      <c r="B4312">
        <v>7824</v>
      </c>
    </row>
    <row r="4313" spans="1:2">
      <c r="A4313">
        <v>5599</v>
      </c>
      <c r="B4313">
        <v>4055</v>
      </c>
    </row>
    <row r="4314" spans="1:2">
      <c r="A4314">
        <v>5600</v>
      </c>
      <c r="B4314">
        <v>1896</v>
      </c>
    </row>
    <row r="4315" spans="1:2">
      <c r="A4315">
        <v>5601</v>
      </c>
      <c r="B4315">
        <v>2514</v>
      </c>
    </row>
    <row r="4316" spans="1:2">
      <c r="A4316">
        <v>5602</v>
      </c>
      <c r="B4316">
        <v>719</v>
      </c>
    </row>
    <row r="4317" spans="1:2">
      <c r="A4317">
        <v>5603</v>
      </c>
      <c r="B4317">
        <v>183</v>
      </c>
    </row>
    <row r="4318" spans="1:2">
      <c r="A4318">
        <v>5604</v>
      </c>
      <c r="B4318">
        <v>174</v>
      </c>
    </row>
    <row r="4319" spans="1:2">
      <c r="A4319">
        <v>5605</v>
      </c>
      <c r="B4319">
        <v>182</v>
      </c>
    </row>
    <row r="4320" spans="1:2">
      <c r="A4320">
        <v>5606</v>
      </c>
      <c r="B4320">
        <v>148</v>
      </c>
    </row>
    <row r="4321" spans="1:2">
      <c r="A4321">
        <v>5607</v>
      </c>
      <c r="B4321">
        <v>205</v>
      </c>
    </row>
    <row r="4322" spans="1:2">
      <c r="A4322">
        <v>5608</v>
      </c>
      <c r="B4322">
        <v>197</v>
      </c>
    </row>
    <row r="4323" spans="1:2">
      <c r="A4323">
        <v>5609</v>
      </c>
      <c r="B4323">
        <v>174</v>
      </c>
    </row>
    <row r="4324" spans="1:2">
      <c r="A4324">
        <v>5610</v>
      </c>
      <c r="B4324">
        <v>162</v>
      </c>
    </row>
    <row r="4325" spans="1:2">
      <c r="A4325">
        <v>5611</v>
      </c>
      <c r="B4325">
        <v>167</v>
      </c>
    </row>
    <row r="4326" spans="1:2">
      <c r="A4326">
        <v>5612</v>
      </c>
      <c r="B4326">
        <v>182</v>
      </c>
    </row>
    <row r="4327" spans="1:2">
      <c r="A4327">
        <v>5613</v>
      </c>
      <c r="B4327">
        <v>161</v>
      </c>
    </row>
    <row r="4328" spans="1:2">
      <c r="A4328">
        <v>5614</v>
      </c>
      <c r="B4328">
        <v>177</v>
      </c>
    </row>
    <row r="4329" spans="1:2">
      <c r="A4329">
        <v>5615</v>
      </c>
      <c r="B4329">
        <v>173</v>
      </c>
    </row>
    <row r="4330" spans="1:2">
      <c r="A4330">
        <v>5616</v>
      </c>
      <c r="B4330">
        <v>158</v>
      </c>
    </row>
    <row r="4331" spans="1:2">
      <c r="A4331">
        <v>5617</v>
      </c>
      <c r="B4331">
        <v>178</v>
      </c>
    </row>
    <row r="4332" spans="1:2">
      <c r="A4332">
        <v>5618</v>
      </c>
      <c r="B4332">
        <v>161</v>
      </c>
    </row>
    <row r="4333" spans="1:2">
      <c r="A4333">
        <v>5619</v>
      </c>
      <c r="B4333">
        <v>537</v>
      </c>
    </row>
    <row r="4334" spans="1:2">
      <c r="A4334">
        <v>5620</v>
      </c>
      <c r="B4334">
        <v>168</v>
      </c>
    </row>
    <row r="4335" spans="1:2">
      <c r="A4335">
        <v>5621</v>
      </c>
      <c r="B4335">
        <v>166</v>
      </c>
    </row>
    <row r="4336" spans="1:2">
      <c r="A4336">
        <v>5622</v>
      </c>
      <c r="B4336">
        <v>154</v>
      </c>
    </row>
    <row r="4337" spans="1:2">
      <c r="A4337">
        <v>5623</v>
      </c>
      <c r="B4337">
        <v>139</v>
      </c>
    </row>
    <row r="4338" spans="1:2">
      <c r="A4338">
        <v>5624</v>
      </c>
      <c r="B4338">
        <v>144</v>
      </c>
    </row>
    <row r="4339" spans="1:2">
      <c r="A4339">
        <v>5625</v>
      </c>
      <c r="B4339">
        <v>154</v>
      </c>
    </row>
    <row r="4340" spans="1:2">
      <c r="A4340">
        <v>5626</v>
      </c>
      <c r="B4340">
        <v>175</v>
      </c>
    </row>
    <row r="4341" spans="1:2">
      <c r="A4341">
        <v>5627</v>
      </c>
      <c r="B4341">
        <v>144</v>
      </c>
    </row>
    <row r="4342" spans="1:2">
      <c r="A4342">
        <v>5628</v>
      </c>
      <c r="B4342">
        <v>433</v>
      </c>
    </row>
    <row r="4343" spans="1:2">
      <c r="A4343">
        <v>5629</v>
      </c>
      <c r="B4343">
        <v>196</v>
      </c>
    </row>
    <row r="4344" spans="1:2">
      <c r="A4344">
        <v>5630</v>
      </c>
      <c r="B4344">
        <v>908</v>
      </c>
    </row>
    <row r="4345" spans="1:2">
      <c r="A4345">
        <v>5631</v>
      </c>
      <c r="B4345">
        <v>411</v>
      </c>
    </row>
    <row r="4346" spans="1:2">
      <c r="A4346">
        <v>5632</v>
      </c>
      <c r="B4346">
        <v>79</v>
      </c>
    </row>
    <row r="4347" spans="1:2">
      <c r="A4347">
        <v>5633</v>
      </c>
      <c r="B4347">
        <v>513</v>
      </c>
    </row>
    <row r="4348" spans="1:2">
      <c r="A4348">
        <v>5634</v>
      </c>
      <c r="B4348">
        <v>338</v>
      </c>
    </row>
    <row r="4349" spans="1:2">
      <c r="A4349">
        <v>5635</v>
      </c>
      <c r="B4349">
        <v>183</v>
      </c>
    </row>
    <row r="4350" spans="1:2">
      <c r="A4350">
        <v>5636</v>
      </c>
      <c r="B4350">
        <v>276</v>
      </c>
    </row>
    <row r="4351" spans="1:2">
      <c r="A4351">
        <v>5637</v>
      </c>
      <c r="B4351">
        <v>198</v>
      </c>
    </row>
    <row r="4352" spans="1:2">
      <c r="A4352">
        <v>5638</v>
      </c>
      <c r="B4352">
        <v>157</v>
      </c>
    </row>
    <row r="4353" spans="1:2">
      <c r="A4353">
        <v>5639</v>
      </c>
      <c r="B4353">
        <v>783</v>
      </c>
    </row>
    <row r="4354" spans="1:2">
      <c r="A4354">
        <v>5640</v>
      </c>
      <c r="B4354">
        <v>951</v>
      </c>
    </row>
    <row r="4355" spans="1:2">
      <c r="A4355">
        <v>5641</v>
      </c>
      <c r="B4355">
        <v>739</v>
      </c>
    </row>
    <row r="4356" spans="1:2">
      <c r="A4356">
        <v>5642</v>
      </c>
      <c r="B4356">
        <v>240</v>
      </c>
    </row>
    <row r="4357" spans="1:2">
      <c r="A4357">
        <v>5643</v>
      </c>
      <c r="B4357">
        <v>74</v>
      </c>
    </row>
    <row r="4358" spans="1:2">
      <c r="A4358">
        <v>5644</v>
      </c>
      <c r="B4358">
        <v>19</v>
      </c>
    </row>
    <row r="4359" spans="1:2">
      <c r="A4359">
        <v>5645</v>
      </c>
      <c r="B4359">
        <v>202</v>
      </c>
    </row>
    <row r="4360" spans="1:2">
      <c r="A4360">
        <v>5646</v>
      </c>
      <c r="B4360">
        <v>138</v>
      </c>
    </row>
    <row r="4361" spans="1:2">
      <c r="A4361">
        <v>5647</v>
      </c>
      <c r="B4361">
        <v>119</v>
      </c>
    </row>
    <row r="4362" spans="1:2">
      <c r="A4362">
        <v>5648</v>
      </c>
      <c r="B4362">
        <v>164</v>
      </c>
    </row>
    <row r="4363" spans="1:2">
      <c r="A4363">
        <v>5649</v>
      </c>
      <c r="B4363">
        <v>147</v>
      </c>
    </row>
    <row r="4364" spans="1:2">
      <c r="A4364">
        <v>5650</v>
      </c>
      <c r="B4364">
        <v>195</v>
      </c>
    </row>
    <row r="4365" spans="1:2">
      <c r="A4365">
        <v>5651</v>
      </c>
      <c r="B4365">
        <v>185</v>
      </c>
    </row>
    <row r="4366" spans="1:2">
      <c r="A4366">
        <v>5652</v>
      </c>
      <c r="B4366">
        <v>130</v>
      </c>
    </row>
    <row r="4367" spans="1:2">
      <c r="A4367">
        <v>5653</v>
      </c>
      <c r="B4367">
        <v>157</v>
      </c>
    </row>
    <row r="4368" spans="1:2">
      <c r="A4368">
        <v>5654</v>
      </c>
      <c r="B4368">
        <v>174</v>
      </c>
    </row>
    <row r="4369" spans="1:2">
      <c r="A4369">
        <v>5655</v>
      </c>
      <c r="B4369">
        <v>168</v>
      </c>
    </row>
    <row r="4370" spans="1:2">
      <c r="A4370">
        <v>5656</v>
      </c>
      <c r="B4370">
        <v>178</v>
      </c>
    </row>
    <row r="4371" spans="1:2">
      <c r="A4371">
        <v>5657</v>
      </c>
      <c r="B4371">
        <v>183</v>
      </c>
    </row>
    <row r="4372" spans="1:2">
      <c r="A4372">
        <v>5658</v>
      </c>
      <c r="B4372">
        <v>136</v>
      </c>
    </row>
    <row r="4373" spans="1:2">
      <c r="A4373">
        <v>5659</v>
      </c>
      <c r="B4373">
        <v>157</v>
      </c>
    </row>
    <row r="4374" spans="1:2">
      <c r="A4374">
        <v>5660</v>
      </c>
      <c r="B4374">
        <v>164</v>
      </c>
    </row>
    <row r="4375" spans="1:2">
      <c r="A4375">
        <v>5661</v>
      </c>
      <c r="B4375">
        <v>115</v>
      </c>
    </row>
    <row r="4376" spans="1:2">
      <c r="A4376">
        <v>5662</v>
      </c>
      <c r="B4376">
        <v>163</v>
      </c>
    </row>
    <row r="4377" spans="1:2">
      <c r="A4377">
        <v>5663</v>
      </c>
      <c r="B4377">
        <v>166</v>
      </c>
    </row>
    <row r="4378" spans="1:2">
      <c r="A4378">
        <v>5664</v>
      </c>
      <c r="B4378">
        <v>130</v>
      </c>
    </row>
    <row r="4379" spans="1:2">
      <c r="A4379">
        <v>5665</v>
      </c>
      <c r="B4379">
        <v>142</v>
      </c>
    </row>
    <row r="4380" spans="1:2">
      <c r="A4380">
        <v>5666</v>
      </c>
      <c r="B4380">
        <v>169</v>
      </c>
    </row>
    <row r="4381" spans="1:2">
      <c r="A4381">
        <v>5667</v>
      </c>
      <c r="B4381">
        <v>183</v>
      </c>
    </row>
    <row r="4382" spans="1:2">
      <c r="A4382">
        <v>5668</v>
      </c>
      <c r="B4382">
        <v>568</v>
      </c>
    </row>
    <row r="4383" spans="1:2">
      <c r="A4383">
        <v>5669</v>
      </c>
      <c r="B4383">
        <v>3588</v>
      </c>
    </row>
    <row r="4384" spans="1:2">
      <c r="A4384">
        <v>5670</v>
      </c>
      <c r="B4384">
        <v>3773</v>
      </c>
    </row>
    <row r="4385" spans="1:2">
      <c r="A4385">
        <v>5671</v>
      </c>
      <c r="B4385">
        <v>3145</v>
      </c>
    </row>
    <row r="4386" spans="1:2">
      <c r="A4386">
        <v>5672</v>
      </c>
      <c r="B4386">
        <v>1719</v>
      </c>
    </row>
    <row r="4387" spans="1:2">
      <c r="A4387">
        <v>5673</v>
      </c>
      <c r="B4387">
        <v>1652</v>
      </c>
    </row>
    <row r="4388" spans="1:2">
      <c r="A4388">
        <v>5674</v>
      </c>
      <c r="B4388">
        <v>2852</v>
      </c>
    </row>
    <row r="4389" spans="1:2">
      <c r="A4389">
        <v>5675</v>
      </c>
      <c r="B4389">
        <v>2194</v>
      </c>
    </row>
    <row r="4390" spans="1:2">
      <c r="A4390">
        <v>5676</v>
      </c>
      <c r="B4390">
        <v>1988</v>
      </c>
    </row>
    <row r="4391" spans="1:2">
      <c r="A4391">
        <v>5677</v>
      </c>
      <c r="B4391">
        <v>1413</v>
      </c>
    </row>
    <row r="4392" spans="1:2">
      <c r="A4392">
        <v>5678</v>
      </c>
      <c r="B4392">
        <v>737</v>
      </c>
    </row>
    <row r="4393" spans="1:2">
      <c r="A4393">
        <v>5679</v>
      </c>
      <c r="B4393">
        <v>958</v>
      </c>
    </row>
    <row r="4394" spans="1:2">
      <c r="A4394">
        <v>5680</v>
      </c>
      <c r="B4394">
        <v>642</v>
      </c>
    </row>
    <row r="4395" spans="1:2">
      <c r="A4395">
        <v>5681</v>
      </c>
      <c r="B4395">
        <v>629</v>
      </c>
    </row>
    <row r="4396" spans="1:2">
      <c r="A4396">
        <v>5682</v>
      </c>
      <c r="B4396">
        <v>325</v>
      </c>
    </row>
    <row r="4397" spans="1:2">
      <c r="A4397">
        <v>5683</v>
      </c>
      <c r="B4397">
        <v>418</v>
      </c>
    </row>
    <row r="4398" spans="1:2">
      <c r="A4398">
        <v>5684</v>
      </c>
      <c r="B4398">
        <v>549</v>
      </c>
    </row>
    <row r="4399" spans="1:2">
      <c r="A4399">
        <v>5685</v>
      </c>
      <c r="B4399">
        <v>220</v>
      </c>
    </row>
    <row r="4400" spans="1:2">
      <c r="A4400">
        <v>5686</v>
      </c>
      <c r="B4400">
        <v>234</v>
      </c>
    </row>
    <row r="4401" spans="1:2">
      <c r="A4401">
        <v>5687</v>
      </c>
      <c r="B4401">
        <v>321</v>
      </c>
    </row>
    <row r="4402" spans="1:2">
      <c r="A4402">
        <v>5688</v>
      </c>
      <c r="B4402">
        <v>260</v>
      </c>
    </row>
    <row r="4403" spans="1:2">
      <c r="A4403">
        <v>5689</v>
      </c>
      <c r="B4403">
        <v>587</v>
      </c>
    </row>
    <row r="4404" spans="1:2">
      <c r="A4404">
        <v>5690</v>
      </c>
      <c r="B4404">
        <v>1301</v>
      </c>
    </row>
    <row r="4405" spans="1:2">
      <c r="A4405">
        <v>5691</v>
      </c>
      <c r="B4405">
        <v>4776</v>
      </c>
    </row>
    <row r="4406" spans="1:2">
      <c r="A4406">
        <v>5692</v>
      </c>
      <c r="B4406">
        <v>2934</v>
      </c>
    </row>
    <row r="4407" spans="1:2">
      <c r="A4407">
        <v>5693</v>
      </c>
      <c r="B4407">
        <v>1001</v>
      </c>
    </row>
    <row r="4408" spans="1:2">
      <c r="A4408">
        <v>5694</v>
      </c>
      <c r="B4408">
        <v>1751</v>
      </c>
    </row>
    <row r="4409" spans="1:2">
      <c r="A4409">
        <v>5695</v>
      </c>
      <c r="B4409">
        <v>1147</v>
      </c>
    </row>
    <row r="4410" spans="1:2">
      <c r="A4410">
        <v>5696</v>
      </c>
      <c r="B4410">
        <v>875</v>
      </c>
    </row>
    <row r="4411" spans="1:2">
      <c r="A4411">
        <v>5697</v>
      </c>
      <c r="B4411">
        <v>194</v>
      </c>
    </row>
    <row r="4412" spans="1:2">
      <c r="A4412">
        <v>5698</v>
      </c>
      <c r="B4412">
        <v>200</v>
      </c>
    </row>
    <row r="4413" spans="1:2">
      <c r="A4413">
        <v>5699</v>
      </c>
      <c r="B4413">
        <v>182</v>
      </c>
    </row>
    <row r="4414" spans="1:2">
      <c r="A4414">
        <v>5700</v>
      </c>
      <c r="B4414">
        <v>188</v>
      </c>
    </row>
    <row r="4415" spans="1:2">
      <c r="A4415">
        <v>5701</v>
      </c>
      <c r="B4415">
        <v>208</v>
      </c>
    </row>
    <row r="4416" spans="1:2">
      <c r="A4416">
        <v>5702</v>
      </c>
      <c r="B4416">
        <v>181</v>
      </c>
    </row>
    <row r="4417" spans="1:2">
      <c r="A4417">
        <v>5703</v>
      </c>
      <c r="B4417">
        <v>162</v>
      </c>
    </row>
    <row r="4418" spans="1:2">
      <c r="A4418">
        <v>5704</v>
      </c>
      <c r="B4418">
        <v>136</v>
      </c>
    </row>
    <row r="4419" spans="1:2">
      <c r="A4419">
        <v>5705</v>
      </c>
      <c r="B4419">
        <v>181</v>
      </c>
    </row>
    <row r="4420" spans="1:2">
      <c r="A4420">
        <v>5706</v>
      </c>
      <c r="B4420">
        <v>188</v>
      </c>
    </row>
    <row r="4421" spans="1:2">
      <c r="A4421">
        <v>5707</v>
      </c>
      <c r="B4421">
        <v>150</v>
      </c>
    </row>
    <row r="4422" spans="1:2">
      <c r="A4422">
        <v>5708</v>
      </c>
      <c r="B4422">
        <v>185</v>
      </c>
    </row>
    <row r="4423" spans="1:2">
      <c r="A4423">
        <v>5709</v>
      </c>
      <c r="B4423">
        <v>171</v>
      </c>
    </row>
    <row r="4424" spans="1:2">
      <c r="A4424">
        <v>5710</v>
      </c>
      <c r="B4424">
        <v>144</v>
      </c>
    </row>
    <row r="4425" spans="1:2">
      <c r="A4425">
        <v>5711</v>
      </c>
      <c r="B4425">
        <v>160</v>
      </c>
    </row>
    <row r="4426" spans="1:2">
      <c r="A4426">
        <v>5712</v>
      </c>
      <c r="B4426">
        <v>138</v>
      </c>
    </row>
    <row r="4427" spans="1:2">
      <c r="A4427">
        <v>5713</v>
      </c>
      <c r="B4427">
        <v>166</v>
      </c>
    </row>
    <row r="4428" spans="1:2">
      <c r="A4428">
        <v>5714</v>
      </c>
      <c r="B4428">
        <v>118</v>
      </c>
    </row>
    <row r="4429" spans="1:2">
      <c r="A4429">
        <v>5715</v>
      </c>
      <c r="B4429">
        <v>156</v>
      </c>
    </row>
    <row r="4430" spans="1:2">
      <c r="A4430">
        <v>5716</v>
      </c>
      <c r="B4430">
        <v>29</v>
      </c>
    </row>
    <row r="4431" spans="1:2">
      <c r="A4431">
        <v>5717</v>
      </c>
      <c r="B4431">
        <v>140</v>
      </c>
    </row>
    <row r="4432" spans="1:2">
      <c r="A4432">
        <v>5718</v>
      </c>
      <c r="B4432">
        <v>123</v>
      </c>
    </row>
    <row r="4433" spans="1:2">
      <c r="A4433">
        <v>5719</v>
      </c>
      <c r="B4433">
        <v>115</v>
      </c>
    </row>
    <row r="4434" spans="1:2">
      <c r="A4434">
        <v>5720</v>
      </c>
      <c r="B4434">
        <v>131</v>
      </c>
    </row>
    <row r="4435" spans="1:2">
      <c r="A4435">
        <v>5721</v>
      </c>
      <c r="B4435">
        <v>156</v>
      </c>
    </row>
    <row r="4436" spans="1:2">
      <c r="A4436">
        <v>5722</v>
      </c>
      <c r="B4436">
        <v>152</v>
      </c>
    </row>
    <row r="4437" spans="1:2">
      <c r="A4437">
        <v>5723</v>
      </c>
      <c r="B4437">
        <v>121</v>
      </c>
    </row>
    <row r="4438" spans="1:2">
      <c r="A4438">
        <v>5724</v>
      </c>
      <c r="B4438">
        <v>119</v>
      </c>
    </row>
    <row r="4439" spans="1:2">
      <c r="A4439">
        <v>5725</v>
      </c>
      <c r="B4439">
        <v>674</v>
      </c>
    </row>
    <row r="4440" spans="1:2">
      <c r="A4440">
        <v>5726</v>
      </c>
      <c r="B4440">
        <v>578</v>
      </c>
    </row>
    <row r="4441" spans="1:2">
      <c r="A4441">
        <v>5727</v>
      </c>
      <c r="B4441">
        <v>145</v>
      </c>
    </row>
    <row r="4442" spans="1:2">
      <c r="A4442">
        <v>5728</v>
      </c>
      <c r="B4442">
        <v>117</v>
      </c>
    </row>
    <row r="4443" spans="1:2">
      <c r="A4443">
        <v>5729</v>
      </c>
      <c r="B4443">
        <v>231</v>
      </c>
    </row>
    <row r="4444" spans="1:2">
      <c r="A4444">
        <v>5730</v>
      </c>
      <c r="B4444">
        <v>92</v>
      </c>
    </row>
    <row r="4445" spans="1:2">
      <c r="A4445">
        <v>5731</v>
      </c>
      <c r="B4445">
        <v>154</v>
      </c>
    </row>
    <row r="4446" spans="1:2">
      <c r="A4446">
        <v>5732</v>
      </c>
      <c r="B4446">
        <v>56</v>
      </c>
    </row>
    <row r="4447" spans="1:2">
      <c r="A4447">
        <v>5733</v>
      </c>
      <c r="B4447">
        <v>5122</v>
      </c>
    </row>
    <row r="4448" spans="1:2">
      <c r="A4448">
        <v>5734</v>
      </c>
      <c r="B4448">
        <v>3387</v>
      </c>
    </row>
    <row r="4449" spans="1:2">
      <c r="A4449">
        <v>5735</v>
      </c>
      <c r="B4449">
        <v>1606</v>
      </c>
    </row>
    <row r="4450" spans="1:2">
      <c r="A4450">
        <v>5736</v>
      </c>
      <c r="B4450">
        <v>1032</v>
      </c>
    </row>
    <row r="4451" spans="1:2">
      <c r="A4451">
        <v>5737</v>
      </c>
      <c r="B4451">
        <v>1348</v>
      </c>
    </row>
    <row r="4452" spans="1:2">
      <c r="A4452">
        <v>5738</v>
      </c>
      <c r="B4452">
        <v>1025</v>
      </c>
    </row>
    <row r="4453" spans="1:2">
      <c r="A4453">
        <v>5739</v>
      </c>
      <c r="B4453">
        <v>1211</v>
      </c>
    </row>
    <row r="4454" spans="1:2">
      <c r="A4454">
        <v>5740</v>
      </c>
      <c r="B4454">
        <v>775</v>
      </c>
    </row>
    <row r="4455" spans="1:2">
      <c r="A4455">
        <v>5741</v>
      </c>
      <c r="B4455">
        <v>2295</v>
      </c>
    </row>
    <row r="4456" spans="1:2">
      <c r="A4456">
        <v>5742</v>
      </c>
      <c r="B4456">
        <v>822</v>
      </c>
    </row>
    <row r="4457" spans="1:2">
      <c r="A4457">
        <v>5743</v>
      </c>
      <c r="B4457">
        <v>313</v>
      </c>
    </row>
    <row r="4458" spans="1:2">
      <c r="A4458">
        <v>5744</v>
      </c>
      <c r="B4458">
        <v>525</v>
      </c>
    </row>
    <row r="4459" spans="1:2">
      <c r="A4459">
        <v>5745</v>
      </c>
      <c r="B4459">
        <v>613</v>
      </c>
    </row>
    <row r="4460" spans="1:2">
      <c r="A4460">
        <v>5746</v>
      </c>
      <c r="B4460">
        <v>671</v>
      </c>
    </row>
    <row r="4461" spans="1:2">
      <c r="A4461">
        <v>5747</v>
      </c>
      <c r="B4461">
        <v>797</v>
      </c>
    </row>
    <row r="4462" spans="1:2">
      <c r="A4462">
        <v>5748</v>
      </c>
      <c r="B4462">
        <v>966</v>
      </c>
    </row>
    <row r="4463" spans="1:2">
      <c r="A4463">
        <v>5749</v>
      </c>
      <c r="B4463">
        <v>208</v>
      </c>
    </row>
    <row r="4464" spans="1:2">
      <c r="A4464">
        <v>5750</v>
      </c>
      <c r="B4464">
        <v>1417</v>
      </c>
    </row>
    <row r="4465" spans="1:2">
      <c r="A4465">
        <v>5751</v>
      </c>
      <c r="B4465">
        <v>1394</v>
      </c>
    </row>
    <row r="4466" spans="1:2">
      <c r="A4466">
        <v>5752</v>
      </c>
      <c r="B4466">
        <v>1089</v>
      </c>
    </row>
    <row r="4467" spans="1:2">
      <c r="A4467">
        <v>5753</v>
      </c>
      <c r="B4467">
        <v>739</v>
      </c>
    </row>
    <row r="4468" spans="1:2">
      <c r="A4468">
        <v>5754</v>
      </c>
      <c r="B4468">
        <v>2327</v>
      </c>
    </row>
    <row r="4469" spans="1:2">
      <c r="A4469">
        <v>5755</v>
      </c>
      <c r="B4469">
        <v>1517</v>
      </c>
    </row>
    <row r="4470" spans="1:2">
      <c r="A4470">
        <v>5756</v>
      </c>
      <c r="B4470">
        <v>1711</v>
      </c>
    </row>
    <row r="4471" spans="1:2">
      <c r="A4471">
        <v>5757</v>
      </c>
      <c r="B4471">
        <v>611</v>
      </c>
    </row>
    <row r="4472" spans="1:2">
      <c r="A4472">
        <v>5758</v>
      </c>
      <c r="B4472">
        <v>956</v>
      </c>
    </row>
    <row r="4473" spans="1:2">
      <c r="A4473">
        <v>5759</v>
      </c>
      <c r="B4473">
        <v>1711</v>
      </c>
    </row>
    <row r="4474" spans="1:2">
      <c r="A4474">
        <v>5760</v>
      </c>
      <c r="B4474">
        <v>1835</v>
      </c>
    </row>
    <row r="4475" spans="1:2">
      <c r="A4475">
        <v>5761</v>
      </c>
      <c r="B4475">
        <v>1475</v>
      </c>
    </row>
    <row r="4476" spans="1:2">
      <c r="A4476">
        <v>5762</v>
      </c>
      <c r="B4476">
        <v>950</v>
      </c>
    </row>
    <row r="4477" spans="1:2">
      <c r="A4477">
        <v>5763</v>
      </c>
      <c r="B4477">
        <v>2743</v>
      </c>
    </row>
    <row r="4478" spans="1:2">
      <c r="A4478">
        <v>5764</v>
      </c>
      <c r="B4478">
        <v>1332</v>
      </c>
    </row>
    <row r="4479" spans="1:2">
      <c r="A4479">
        <v>5765</v>
      </c>
      <c r="B4479">
        <v>3120</v>
      </c>
    </row>
    <row r="4480" spans="1:2">
      <c r="A4480">
        <v>5766</v>
      </c>
      <c r="B4480">
        <v>1981</v>
      </c>
    </row>
    <row r="4481" spans="1:2">
      <c r="A4481">
        <v>5767</v>
      </c>
      <c r="B4481">
        <v>1112</v>
      </c>
    </row>
    <row r="4482" spans="1:2">
      <c r="A4482">
        <v>5768</v>
      </c>
      <c r="B4482">
        <v>1420</v>
      </c>
    </row>
    <row r="4483" spans="1:2">
      <c r="A4483">
        <v>5769</v>
      </c>
      <c r="B4483">
        <v>2415</v>
      </c>
    </row>
    <row r="4484" spans="1:2">
      <c r="A4484">
        <v>5770</v>
      </c>
      <c r="B4484">
        <v>1310</v>
      </c>
    </row>
    <row r="4485" spans="1:2">
      <c r="A4485">
        <v>5771</v>
      </c>
      <c r="B4485">
        <v>1481</v>
      </c>
    </row>
    <row r="4486" spans="1:2">
      <c r="A4486">
        <v>5772</v>
      </c>
      <c r="B4486">
        <v>1196</v>
      </c>
    </row>
    <row r="4487" spans="1:2">
      <c r="A4487">
        <v>5773</v>
      </c>
      <c r="B4487">
        <v>1115</v>
      </c>
    </row>
    <row r="4488" spans="1:2">
      <c r="A4488">
        <v>5774</v>
      </c>
      <c r="B4488">
        <v>1062</v>
      </c>
    </row>
    <row r="4489" spans="1:2">
      <c r="A4489">
        <v>5775</v>
      </c>
      <c r="B4489">
        <v>1132</v>
      </c>
    </row>
    <row r="4490" spans="1:2">
      <c r="A4490">
        <v>5776</v>
      </c>
      <c r="B4490">
        <v>490</v>
      </c>
    </row>
    <row r="4491" spans="1:2">
      <c r="A4491">
        <v>5777</v>
      </c>
      <c r="B4491">
        <v>4926</v>
      </c>
    </row>
    <row r="4492" spans="1:2">
      <c r="A4492">
        <v>5778</v>
      </c>
      <c r="B4492">
        <v>2589</v>
      </c>
    </row>
    <row r="4493" spans="1:2">
      <c r="A4493">
        <v>5779</v>
      </c>
      <c r="B4493">
        <v>5872</v>
      </c>
    </row>
    <row r="4494" spans="1:2">
      <c r="A4494">
        <v>5780</v>
      </c>
      <c r="B4494">
        <v>1823</v>
      </c>
    </row>
    <row r="4495" spans="1:2">
      <c r="A4495">
        <v>5781</v>
      </c>
      <c r="B4495">
        <v>2136</v>
      </c>
    </row>
    <row r="4496" spans="1:2">
      <c r="A4496">
        <v>5782</v>
      </c>
      <c r="B4496">
        <v>4484</v>
      </c>
    </row>
    <row r="4497" spans="1:2">
      <c r="A4497">
        <v>5783</v>
      </c>
      <c r="B4497">
        <v>5210</v>
      </c>
    </row>
    <row r="4498" spans="1:2">
      <c r="A4498">
        <v>5784</v>
      </c>
      <c r="B4498">
        <v>955</v>
      </c>
    </row>
    <row r="4499" spans="1:2">
      <c r="A4499">
        <v>5785</v>
      </c>
      <c r="B4499">
        <v>1051</v>
      </c>
    </row>
    <row r="4500" spans="1:2">
      <c r="A4500">
        <v>5786</v>
      </c>
      <c r="B4500">
        <v>1855</v>
      </c>
    </row>
    <row r="4501" spans="1:2">
      <c r="A4501">
        <v>5787</v>
      </c>
      <c r="B4501">
        <v>973</v>
      </c>
    </row>
    <row r="4502" spans="1:2">
      <c r="A4502">
        <v>5788</v>
      </c>
      <c r="B4502">
        <v>1323</v>
      </c>
    </row>
    <row r="4503" spans="1:2">
      <c r="A4503">
        <v>5789</v>
      </c>
      <c r="B4503">
        <v>666</v>
      </c>
    </row>
    <row r="4504" spans="1:2">
      <c r="A4504">
        <v>5790</v>
      </c>
      <c r="B4504">
        <v>407</v>
      </c>
    </row>
    <row r="4505" spans="1:2">
      <c r="A4505">
        <v>5791</v>
      </c>
      <c r="B4505">
        <v>1277</v>
      </c>
    </row>
    <row r="4506" spans="1:2">
      <c r="A4506">
        <v>5792</v>
      </c>
      <c r="B4506">
        <v>517</v>
      </c>
    </row>
    <row r="4507" spans="1:2">
      <c r="A4507">
        <v>5793</v>
      </c>
      <c r="B4507">
        <v>420</v>
      </c>
    </row>
    <row r="4508" spans="1:2">
      <c r="A4508">
        <v>5794</v>
      </c>
      <c r="B4508">
        <v>263</v>
      </c>
    </row>
    <row r="4509" spans="1:2">
      <c r="A4509">
        <v>5795</v>
      </c>
      <c r="B4509">
        <v>159</v>
      </c>
    </row>
    <row r="4510" spans="1:2">
      <c r="A4510">
        <v>5796</v>
      </c>
      <c r="B4510">
        <v>230</v>
      </c>
    </row>
    <row r="4511" spans="1:2">
      <c r="A4511">
        <v>5797</v>
      </c>
      <c r="B4511">
        <v>183</v>
      </c>
    </row>
    <row r="4512" spans="1:2">
      <c r="A4512">
        <v>5798</v>
      </c>
      <c r="B4512">
        <v>186</v>
      </c>
    </row>
    <row r="4513" spans="1:2">
      <c r="A4513">
        <v>5799</v>
      </c>
      <c r="B4513">
        <v>146</v>
      </c>
    </row>
    <row r="4514" spans="1:2">
      <c r="A4514">
        <v>5800</v>
      </c>
      <c r="B4514">
        <v>355</v>
      </c>
    </row>
    <row r="4515" spans="1:2">
      <c r="A4515">
        <v>5801</v>
      </c>
      <c r="B4515">
        <v>500</v>
      </c>
    </row>
    <row r="4516" spans="1:2">
      <c r="A4516">
        <v>5802</v>
      </c>
      <c r="B4516">
        <v>186</v>
      </c>
    </row>
    <row r="4517" spans="1:2">
      <c r="A4517">
        <v>5803</v>
      </c>
      <c r="B4517">
        <v>504</v>
      </c>
    </row>
    <row r="4518" spans="1:2">
      <c r="A4518">
        <v>5804</v>
      </c>
      <c r="B4518">
        <v>1075</v>
      </c>
    </row>
    <row r="4519" spans="1:2">
      <c r="A4519">
        <v>5805</v>
      </c>
      <c r="B4519">
        <v>256</v>
      </c>
    </row>
    <row r="4520" spans="1:2">
      <c r="A4520">
        <v>5806</v>
      </c>
      <c r="B4520">
        <v>195</v>
      </c>
    </row>
    <row r="4521" spans="1:2">
      <c r="A4521">
        <v>5807</v>
      </c>
      <c r="B4521">
        <v>122</v>
      </c>
    </row>
    <row r="4522" spans="1:2">
      <c r="A4522">
        <v>5808</v>
      </c>
      <c r="B4522">
        <v>881</v>
      </c>
    </row>
    <row r="4523" spans="1:2">
      <c r="A4523">
        <v>5809</v>
      </c>
      <c r="B4523">
        <v>875</v>
      </c>
    </row>
    <row r="4524" spans="1:2">
      <c r="A4524">
        <v>5810</v>
      </c>
      <c r="B4524">
        <v>1668</v>
      </c>
    </row>
    <row r="4525" spans="1:2">
      <c r="A4525">
        <v>5811</v>
      </c>
      <c r="B4525">
        <v>2257</v>
      </c>
    </row>
    <row r="4526" spans="1:2">
      <c r="A4526">
        <v>5812</v>
      </c>
      <c r="B4526">
        <v>1226</v>
      </c>
    </row>
    <row r="4527" spans="1:2">
      <c r="A4527">
        <v>5813</v>
      </c>
      <c r="B4527">
        <v>1831</v>
      </c>
    </row>
    <row r="4528" spans="1:2">
      <c r="A4528">
        <v>5814</v>
      </c>
      <c r="B4528">
        <v>1205</v>
      </c>
    </row>
    <row r="4529" spans="1:2">
      <c r="A4529">
        <v>5815</v>
      </c>
      <c r="B4529">
        <v>814</v>
      </c>
    </row>
    <row r="4530" spans="1:2">
      <c r="A4530">
        <v>5816</v>
      </c>
      <c r="B4530">
        <v>589</v>
      </c>
    </row>
    <row r="4531" spans="1:2">
      <c r="A4531">
        <v>5817</v>
      </c>
      <c r="B4531">
        <v>5448</v>
      </c>
    </row>
    <row r="4532" spans="1:2">
      <c r="A4532">
        <v>5818</v>
      </c>
      <c r="B4532">
        <v>3163</v>
      </c>
    </row>
    <row r="4533" spans="1:2">
      <c r="A4533">
        <v>5819</v>
      </c>
      <c r="B4533">
        <v>3283</v>
      </c>
    </row>
    <row r="4534" spans="1:2">
      <c r="A4534">
        <v>5820</v>
      </c>
      <c r="B4534">
        <v>1646</v>
      </c>
    </row>
    <row r="4535" spans="1:2">
      <c r="A4535">
        <v>5821</v>
      </c>
      <c r="B4535">
        <v>3651</v>
      </c>
    </row>
    <row r="4536" spans="1:2">
      <c r="A4536">
        <v>5822</v>
      </c>
      <c r="B4536">
        <v>1767</v>
      </c>
    </row>
    <row r="4537" spans="1:2">
      <c r="A4537">
        <v>5823</v>
      </c>
      <c r="B4537">
        <v>166</v>
      </c>
    </row>
    <row r="4538" spans="1:2">
      <c r="A4538">
        <v>5824</v>
      </c>
      <c r="B4538">
        <v>1024</v>
      </c>
    </row>
    <row r="4539" spans="1:2">
      <c r="A4539">
        <v>5825</v>
      </c>
      <c r="B4539">
        <v>399</v>
      </c>
    </row>
    <row r="4540" spans="1:2">
      <c r="A4540">
        <v>5826</v>
      </c>
      <c r="B4540">
        <v>618</v>
      </c>
    </row>
    <row r="4541" spans="1:2">
      <c r="A4541">
        <v>5827</v>
      </c>
      <c r="B4541">
        <v>744</v>
      </c>
    </row>
    <row r="4542" spans="1:2">
      <c r="A4542">
        <v>5828</v>
      </c>
      <c r="B4542">
        <v>742</v>
      </c>
    </row>
    <row r="4543" spans="1:2">
      <c r="A4543">
        <v>5829</v>
      </c>
      <c r="B4543">
        <v>615</v>
      </c>
    </row>
    <row r="4544" spans="1:2">
      <c r="A4544">
        <v>5830</v>
      </c>
      <c r="B4544">
        <v>600</v>
      </c>
    </row>
    <row r="4545" spans="1:2">
      <c r="A4545">
        <v>5831</v>
      </c>
      <c r="B4545">
        <v>616</v>
      </c>
    </row>
    <row r="4546" spans="1:2">
      <c r="A4546">
        <v>5832</v>
      </c>
      <c r="B4546">
        <v>699</v>
      </c>
    </row>
    <row r="4547" spans="1:2">
      <c r="A4547">
        <v>5833</v>
      </c>
      <c r="B4547">
        <v>625</v>
      </c>
    </row>
    <row r="4548" spans="1:2">
      <c r="A4548">
        <v>5834</v>
      </c>
      <c r="B4548">
        <v>898</v>
      </c>
    </row>
    <row r="4549" spans="1:2">
      <c r="A4549">
        <v>5835</v>
      </c>
      <c r="B4549">
        <v>782</v>
      </c>
    </row>
    <row r="4550" spans="1:2">
      <c r="A4550">
        <v>5836</v>
      </c>
      <c r="B4550">
        <v>493</v>
      </c>
    </row>
    <row r="4551" spans="1:2">
      <c r="A4551">
        <v>5837</v>
      </c>
      <c r="B4551">
        <v>1037</v>
      </c>
    </row>
    <row r="4552" spans="1:2">
      <c r="A4552">
        <v>5838</v>
      </c>
      <c r="B4552">
        <v>1858</v>
      </c>
    </row>
    <row r="4553" spans="1:2">
      <c r="A4553">
        <v>5839</v>
      </c>
      <c r="B4553">
        <v>1057</v>
      </c>
    </row>
    <row r="4554" spans="1:2">
      <c r="A4554">
        <v>5840</v>
      </c>
      <c r="B4554">
        <v>3293</v>
      </c>
    </row>
    <row r="4555" spans="1:2">
      <c r="A4555">
        <v>5841</v>
      </c>
      <c r="B4555">
        <v>423</v>
      </c>
    </row>
    <row r="4556" spans="1:2">
      <c r="A4556">
        <v>5842</v>
      </c>
      <c r="B4556">
        <v>286</v>
      </c>
    </row>
    <row r="4557" spans="1:2">
      <c r="A4557">
        <v>5843</v>
      </c>
      <c r="B4557">
        <v>338</v>
      </c>
    </row>
    <row r="4558" spans="1:2">
      <c r="A4558">
        <v>5844</v>
      </c>
      <c r="B4558">
        <v>745</v>
      </c>
    </row>
    <row r="4559" spans="1:2">
      <c r="A4559">
        <v>5845</v>
      </c>
      <c r="B4559">
        <v>1129</v>
      </c>
    </row>
    <row r="4560" spans="1:2">
      <c r="A4560">
        <v>5846</v>
      </c>
      <c r="B4560">
        <v>129</v>
      </c>
    </row>
    <row r="4561" spans="1:2">
      <c r="A4561">
        <v>5847</v>
      </c>
      <c r="B4561">
        <v>137</v>
      </c>
    </row>
    <row r="4562" spans="1:2">
      <c r="A4562">
        <v>5848</v>
      </c>
      <c r="B4562">
        <v>2614</v>
      </c>
    </row>
    <row r="4563" spans="1:2">
      <c r="A4563">
        <v>5849</v>
      </c>
      <c r="B4563">
        <v>262</v>
      </c>
    </row>
    <row r="4564" spans="1:2">
      <c r="A4564">
        <v>5850</v>
      </c>
      <c r="B4564">
        <v>2265</v>
      </c>
    </row>
    <row r="4565" spans="1:2">
      <c r="A4565">
        <v>5851</v>
      </c>
      <c r="B4565">
        <v>1991</v>
      </c>
    </row>
    <row r="4566" spans="1:2">
      <c r="A4566">
        <v>5852</v>
      </c>
      <c r="B4566">
        <v>1992</v>
      </c>
    </row>
    <row r="4567" spans="1:2">
      <c r="A4567">
        <v>5853</v>
      </c>
      <c r="B4567">
        <v>2142</v>
      </c>
    </row>
    <row r="4568" spans="1:2">
      <c r="A4568">
        <v>5854</v>
      </c>
      <c r="B4568">
        <v>2065</v>
      </c>
    </row>
    <row r="4569" spans="1:2">
      <c r="A4569">
        <v>5855</v>
      </c>
      <c r="B4569">
        <v>3959</v>
      </c>
    </row>
    <row r="4570" spans="1:2">
      <c r="A4570">
        <v>5856</v>
      </c>
      <c r="B4570">
        <v>1034</v>
      </c>
    </row>
    <row r="4571" spans="1:2">
      <c r="A4571">
        <v>5857</v>
      </c>
      <c r="B4571">
        <v>1580</v>
      </c>
    </row>
    <row r="4572" spans="1:2">
      <c r="A4572">
        <v>5858</v>
      </c>
      <c r="B4572">
        <v>753</v>
      </c>
    </row>
    <row r="4573" spans="1:2">
      <c r="A4573">
        <v>5859</v>
      </c>
      <c r="B4573">
        <v>763</v>
      </c>
    </row>
    <row r="4574" spans="1:2">
      <c r="A4574">
        <v>5860</v>
      </c>
      <c r="B4574">
        <v>1053</v>
      </c>
    </row>
    <row r="4575" spans="1:2">
      <c r="A4575">
        <v>5861</v>
      </c>
      <c r="B4575">
        <v>4105</v>
      </c>
    </row>
    <row r="4576" spans="1:2">
      <c r="A4576">
        <v>5862</v>
      </c>
      <c r="B4576">
        <v>4222</v>
      </c>
    </row>
    <row r="4577" spans="1:2">
      <c r="A4577">
        <v>5863</v>
      </c>
      <c r="B4577">
        <v>5594</v>
      </c>
    </row>
    <row r="4578" spans="1:2">
      <c r="A4578">
        <v>5864</v>
      </c>
      <c r="B4578">
        <v>1827</v>
      </c>
    </row>
    <row r="4579" spans="1:2">
      <c r="A4579">
        <v>5865</v>
      </c>
      <c r="B4579">
        <v>1231</v>
      </c>
    </row>
    <row r="4580" spans="1:2">
      <c r="A4580">
        <v>5866</v>
      </c>
      <c r="B4580">
        <v>814</v>
      </c>
    </row>
    <row r="4581" spans="1:2">
      <c r="A4581">
        <v>5867</v>
      </c>
      <c r="B4581">
        <v>1062</v>
      </c>
    </row>
    <row r="4582" spans="1:2">
      <c r="A4582">
        <v>5868</v>
      </c>
      <c r="B4582">
        <v>1027</v>
      </c>
    </row>
    <row r="4583" spans="1:2">
      <c r="A4583">
        <v>5869</v>
      </c>
      <c r="B4583">
        <v>653</v>
      </c>
    </row>
    <row r="4584" spans="1:2">
      <c r="A4584">
        <v>5870</v>
      </c>
      <c r="B4584">
        <v>383</v>
      </c>
    </row>
    <row r="4585" spans="1:2">
      <c r="A4585">
        <v>5871</v>
      </c>
      <c r="B4585">
        <v>658</v>
      </c>
    </row>
    <row r="4586" spans="1:2">
      <c r="A4586">
        <v>5872</v>
      </c>
      <c r="B4586">
        <v>566</v>
      </c>
    </row>
    <row r="4587" spans="1:2">
      <c r="A4587">
        <v>5873</v>
      </c>
      <c r="B4587">
        <v>1566</v>
      </c>
    </row>
    <row r="4588" spans="1:2">
      <c r="A4588">
        <v>5874</v>
      </c>
      <c r="B4588">
        <v>1579</v>
      </c>
    </row>
    <row r="4589" spans="1:2">
      <c r="A4589">
        <v>5875</v>
      </c>
      <c r="B4589">
        <v>606</v>
      </c>
    </row>
    <row r="4590" spans="1:2">
      <c r="A4590">
        <v>5876</v>
      </c>
      <c r="B4590">
        <v>1650</v>
      </c>
    </row>
    <row r="4591" spans="1:2">
      <c r="A4591">
        <v>5877</v>
      </c>
      <c r="B4591">
        <v>719</v>
      </c>
    </row>
    <row r="4592" spans="1:2">
      <c r="A4592">
        <v>5878</v>
      </c>
      <c r="B4592">
        <v>684</v>
      </c>
    </row>
    <row r="4593" spans="1:2">
      <c r="A4593">
        <v>5879</v>
      </c>
      <c r="B4593">
        <v>1056</v>
      </c>
    </row>
    <row r="4594" spans="1:2">
      <c r="A4594">
        <v>5880</v>
      </c>
      <c r="B4594">
        <v>1452</v>
      </c>
    </row>
    <row r="4595" spans="1:2">
      <c r="A4595">
        <v>5881</v>
      </c>
      <c r="B4595">
        <v>675</v>
      </c>
    </row>
    <row r="4596" spans="1:2">
      <c r="A4596">
        <v>5882</v>
      </c>
      <c r="B4596">
        <v>1816</v>
      </c>
    </row>
    <row r="4597" spans="1:2">
      <c r="A4597">
        <v>5883</v>
      </c>
      <c r="B4597">
        <v>1545</v>
      </c>
    </row>
    <row r="4598" spans="1:2">
      <c r="A4598">
        <v>5884</v>
      </c>
      <c r="B4598">
        <v>2270</v>
      </c>
    </row>
    <row r="4599" spans="1:2">
      <c r="A4599">
        <v>5885</v>
      </c>
      <c r="B4599">
        <v>1492</v>
      </c>
    </row>
    <row r="4600" spans="1:2">
      <c r="A4600">
        <v>5886</v>
      </c>
      <c r="B4600">
        <v>1460</v>
      </c>
    </row>
    <row r="4601" spans="1:2">
      <c r="A4601">
        <v>5887</v>
      </c>
      <c r="B4601">
        <v>1838</v>
      </c>
    </row>
    <row r="4602" spans="1:2">
      <c r="A4602">
        <v>5888</v>
      </c>
      <c r="B4602">
        <v>1685</v>
      </c>
    </row>
    <row r="4603" spans="1:2">
      <c r="A4603">
        <v>5889</v>
      </c>
      <c r="B4603">
        <v>779</v>
      </c>
    </row>
    <row r="4604" spans="1:2">
      <c r="A4604">
        <v>5890</v>
      </c>
      <c r="B4604">
        <v>843</v>
      </c>
    </row>
    <row r="4605" spans="1:2">
      <c r="A4605">
        <v>5891</v>
      </c>
      <c r="B4605">
        <v>1659</v>
      </c>
    </row>
    <row r="4606" spans="1:2">
      <c r="A4606">
        <v>5892</v>
      </c>
      <c r="B4606">
        <v>1810</v>
      </c>
    </row>
    <row r="4607" spans="1:2">
      <c r="A4607">
        <v>5893</v>
      </c>
      <c r="B4607">
        <v>1311</v>
      </c>
    </row>
    <row r="4608" spans="1:2">
      <c r="A4608">
        <v>5895</v>
      </c>
      <c r="B4608">
        <v>108</v>
      </c>
    </row>
    <row r="4609" spans="1:2">
      <c r="A4609">
        <v>5896</v>
      </c>
      <c r="B4609">
        <v>1680</v>
      </c>
    </row>
    <row r="4610" spans="1:2">
      <c r="A4610">
        <v>5897</v>
      </c>
      <c r="B4610">
        <v>1435</v>
      </c>
    </row>
    <row r="4611" spans="1:2">
      <c r="A4611">
        <v>5898</v>
      </c>
      <c r="B4611">
        <v>1486</v>
      </c>
    </row>
    <row r="4612" spans="1:2">
      <c r="A4612">
        <v>5899</v>
      </c>
      <c r="B4612">
        <v>806</v>
      </c>
    </row>
    <row r="4613" spans="1:2">
      <c r="A4613">
        <v>5900</v>
      </c>
      <c r="B4613">
        <v>287</v>
      </c>
    </row>
    <row r="4614" spans="1:2">
      <c r="A4614">
        <v>5901</v>
      </c>
      <c r="B4614">
        <v>717</v>
      </c>
    </row>
    <row r="4615" spans="1:2">
      <c r="A4615">
        <v>5902</v>
      </c>
      <c r="B4615">
        <v>1309</v>
      </c>
    </row>
    <row r="4616" spans="1:2">
      <c r="A4616">
        <v>5903</v>
      </c>
      <c r="B4616">
        <v>773</v>
      </c>
    </row>
    <row r="4617" spans="1:2">
      <c r="A4617">
        <v>5905</v>
      </c>
      <c r="B4617">
        <v>852</v>
      </c>
    </row>
    <row r="4618" spans="1:2">
      <c r="A4618">
        <v>5906</v>
      </c>
      <c r="B4618">
        <v>1025</v>
      </c>
    </row>
    <row r="4619" spans="1:2">
      <c r="A4619">
        <v>5907</v>
      </c>
      <c r="B4619">
        <v>784</v>
      </c>
    </row>
    <row r="4620" spans="1:2">
      <c r="A4620">
        <v>5908</v>
      </c>
      <c r="B4620">
        <v>1121</v>
      </c>
    </row>
    <row r="4621" spans="1:2">
      <c r="A4621">
        <v>5909</v>
      </c>
      <c r="B4621">
        <v>771</v>
      </c>
    </row>
    <row r="4622" spans="1:2">
      <c r="A4622">
        <v>5910</v>
      </c>
      <c r="B4622">
        <v>877</v>
      </c>
    </row>
    <row r="4623" spans="1:2">
      <c r="A4623">
        <v>5910</v>
      </c>
      <c r="B4623">
        <v>877</v>
      </c>
    </row>
    <row r="4624" spans="1:2">
      <c r="A4624">
        <v>5911</v>
      </c>
      <c r="B4624">
        <v>735</v>
      </c>
    </row>
    <row r="4625" spans="1:2">
      <c r="A4625">
        <v>5911</v>
      </c>
      <c r="B4625">
        <v>735</v>
      </c>
    </row>
    <row r="4626" spans="1:2">
      <c r="A4626">
        <v>5912</v>
      </c>
      <c r="B4626">
        <v>935</v>
      </c>
    </row>
    <row r="4627" spans="1:2">
      <c r="A4627">
        <v>5912</v>
      </c>
      <c r="B4627">
        <v>935</v>
      </c>
    </row>
    <row r="4628" spans="1:2">
      <c r="A4628">
        <v>5914</v>
      </c>
      <c r="B4628">
        <v>711</v>
      </c>
    </row>
    <row r="4629" spans="1:2">
      <c r="A4629">
        <v>5914</v>
      </c>
      <c r="B4629">
        <v>711</v>
      </c>
    </row>
    <row r="4630" spans="1:2">
      <c r="A4630">
        <v>5915</v>
      </c>
      <c r="B4630">
        <v>883</v>
      </c>
    </row>
    <row r="4631" spans="1:2">
      <c r="A4631">
        <v>5916</v>
      </c>
      <c r="B4631">
        <v>681</v>
      </c>
    </row>
    <row r="4632" spans="1:2">
      <c r="A4632">
        <v>5917</v>
      </c>
      <c r="B4632">
        <v>699</v>
      </c>
    </row>
    <row r="4633" spans="1:2">
      <c r="A4633">
        <v>5918</v>
      </c>
      <c r="B4633">
        <v>630</v>
      </c>
    </row>
    <row r="4634" spans="1:2">
      <c r="A4634">
        <v>5919</v>
      </c>
      <c r="B4634">
        <v>844</v>
      </c>
    </row>
    <row r="4635" spans="1:2">
      <c r="A4635">
        <v>5920</v>
      </c>
      <c r="B4635">
        <v>702</v>
      </c>
    </row>
    <row r="4636" spans="1:2">
      <c r="A4636">
        <v>5921</v>
      </c>
      <c r="B4636">
        <v>866</v>
      </c>
    </row>
    <row r="4637" spans="1:2">
      <c r="A4637">
        <v>5922</v>
      </c>
      <c r="B4637">
        <v>904</v>
      </c>
    </row>
    <row r="4638" spans="1:2">
      <c r="A4638">
        <v>5924</v>
      </c>
      <c r="B4638">
        <v>448</v>
      </c>
    </row>
    <row r="4639" spans="1:2">
      <c r="A4639">
        <v>5925</v>
      </c>
      <c r="B4639">
        <v>174</v>
      </c>
    </row>
    <row r="4640" spans="1:2">
      <c r="A4640">
        <v>5926</v>
      </c>
      <c r="B4640">
        <v>749</v>
      </c>
    </row>
    <row r="4641" spans="1:2">
      <c r="A4641">
        <v>5927</v>
      </c>
      <c r="B4641">
        <v>744</v>
      </c>
    </row>
    <row r="4642" spans="1:2">
      <c r="A4642">
        <v>5928</v>
      </c>
      <c r="B4642">
        <v>803</v>
      </c>
    </row>
    <row r="4643" spans="1:2">
      <c r="A4643">
        <v>5929</v>
      </c>
      <c r="B4643">
        <v>879</v>
      </c>
    </row>
    <row r="4644" spans="1:2">
      <c r="A4644">
        <v>5930</v>
      </c>
      <c r="B4644">
        <v>876</v>
      </c>
    </row>
    <row r="4645" spans="1:2">
      <c r="A4645">
        <v>5931</v>
      </c>
      <c r="B4645">
        <v>839</v>
      </c>
    </row>
    <row r="4646" spans="1:2">
      <c r="A4646">
        <v>5932</v>
      </c>
      <c r="B4646">
        <v>710</v>
      </c>
    </row>
    <row r="4647" spans="1:2">
      <c r="A4647">
        <v>5933</v>
      </c>
      <c r="B4647">
        <v>682</v>
      </c>
    </row>
    <row r="4648" spans="1:2">
      <c r="A4648">
        <v>5934</v>
      </c>
      <c r="B4648">
        <v>847</v>
      </c>
    </row>
    <row r="4649" spans="1:2">
      <c r="A4649">
        <v>5935</v>
      </c>
      <c r="B4649">
        <v>906</v>
      </c>
    </row>
    <row r="4650" spans="1:2">
      <c r="A4650">
        <v>5936</v>
      </c>
      <c r="B4650">
        <v>803</v>
      </c>
    </row>
    <row r="4651" spans="1:2">
      <c r="A4651">
        <v>5937</v>
      </c>
      <c r="B4651">
        <v>934</v>
      </c>
    </row>
    <row r="4652" spans="1:2">
      <c r="A4652">
        <v>5938</v>
      </c>
      <c r="B4652">
        <v>730</v>
      </c>
    </row>
    <row r="4653" spans="1:2">
      <c r="A4653">
        <v>5939</v>
      </c>
      <c r="B4653">
        <v>1000</v>
      </c>
    </row>
    <row r="4654" spans="1:2">
      <c r="A4654">
        <v>5940</v>
      </c>
      <c r="B4654">
        <v>473</v>
      </c>
    </row>
    <row r="4655" spans="1:2">
      <c r="A4655">
        <v>5941</v>
      </c>
      <c r="B4655">
        <v>672</v>
      </c>
    </row>
    <row r="4656" spans="1:2">
      <c r="A4656">
        <v>5942</v>
      </c>
      <c r="B4656">
        <v>807</v>
      </c>
    </row>
    <row r="4657" spans="1:2">
      <c r="A4657">
        <v>5943</v>
      </c>
      <c r="B4657">
        <v>747</v>
      </c>
    </row>
    <row r="4658" spans="1:2">
      <c r="A4658">
        <v>5944</v>
      </c>
      <c r="B4658">
        <v>743</v>
      </c>
    </row>
    <row r="4659" spans="1:2">
      <c r="A4659">
        <v>5945</v>
      </c>
      <c r="B4659">
        <v>998</v>
      </c>
    </row>
    <row r="4660" spans="1:2">
      <c r="A4660">
        <v>5946</v>
      </c>
      <c r="B4660">
        <v>720</v>
      </c>
    </row>
    <row r="4661" spans="1:2">
      <c r="A4661">
        <v>5947</v>
      </c>
      <c r="B4661">
        <v>730</v>
      </c>
    </row>
    <row r="4662" spans="1:2">
      <c r="A4662">
        <v>5948</v>
      </c>
      <c r="B4662">
        <v>872</v>
      </c>
    </row>
    <row r="4663" spans="1:2">
      <c r="A4663">
        <v>5949</v>
      </c>
      <c r="B4663">
        <v>736</v>
      </c>
    </row>
    <row r="4664" spans="1:2">
      <c r="A4664">
        <v>5950</v>
      </c>
      <c r="B4664">
        <v>415</v>
      </c>
    </row>
    <row r="4665" spans="1:2">
      <c r="A4665">
        <v>5952</v>
      </c>
      <c r="B4665">
        <v>488</v>
      </c>
    </row>
    <row r="4666" spans="1:2">
      <c r="A4666">
        <v>5953</v>
      </c>
      <c r="B4666">
        <v>855</v>
      </c>
    </row>
    <row r="4667" spans="1:2">
      <c r="A4667">
        <v>5954</v>
      </c>
      <c r="B4667">
        <v>717</v>
      </c>
    </row>
    <row r="4668" spans="1:2">
      <c r="A4668">
        <v>5955</v>
      </c>
      <c r="B4668">
        <v>852</v>
      </c>
    </row>
    <row r="4669" spans="1:2">
      <c r="A4669">
        <v>5956</v>
      </c>
      <c r="B4669">
        <v>666</v>
      </c>
    </row>
    <row r="4670" spans="1:2">
      <c r="A4670">
        <v>5957</v>
      </c>
      <c r="B4670">
        <v>745</v>
      </c>
    </row>
    <row r="4671" spans="1:2">
      <c r="A4671">
        <v>5958</v>
      </c>
      <c r="B4671">
        <v>379</v>
      </c>
    </row>
    <row r="4672" spans="1:2">
      <c r="A4672">
        <v>5959</v>
      </c>
      <c r="B4672">
        <v>755</v>
      </c>
    </row>
    <row r="4673" spans="1:2">
      <c r="A4673">
        <v>5960</v>
      </c>
      <c r="B4673">
        <v>806</v>
      </c>
    </row>
    <row r="4674" spans="1:2">
      <c r="A4674">
        <v>5961</v>
      </c>
      <c r="B4674">
        <v>727</v>
      </c>
    </row>
    <row r="4675" spans="1:2">
      <c r="A4675">
        <v>5962</v>
      </c>
      <c r="B4675">
        <v>733</v>
      </c>
    </row>
    <row r="4676" spans="1:2">
      <c r="A4676">
        <v>5963</v>
      </c>
      <c r="B4676">
        <v>779</v>
      </c>
    </row>
    <row r="4677" spans="1:2">
      <c r="A4677">
        <v>5964</v>
      </c>
      <c r="B4677">
        <v>986</v>
      </c>
    </row>
    <row r="4678" spans="1:2">
      <c r="A4678">
        <v>5965</v>
      </c>
      <c r="B4678">
        <v>683</v>
      </c>
    </row>
    <row r="4679" spans="1:2">
      <c r="A4679">
        <v>5966</v>
      </c>
      <c r="B4679">
        <v>581</v>
      </c>
    </row>
    <row r="4680" spans="1:2">
      <c r="A4680">
        <v>5967</v>
      </c>
      <c r="B4680">
        <v>838</v>
      </c>
    </row>
    <row r="4681" spans="1:2">
      <c r="A4681">
        <v>5968</v>
      </c>
      <c r="B4681">
        <v>632</v>
      </c>
    </row>
    <row r="4682" spans="1:2">
      <c r="A4682">
        <v>5971</v>
      </c>
      <c r="B4682">
        <v>526</v>
      </c>
    </row>
    <row r="4683" spans="1:2">
      <c r="A4683">
        <v>5972</v>
      </c>
      <c r="B4683">
        <v>2326</v>
      </c>
    </row>
    <row r="4684" spans="1:2">
      <c r="A4684">
        <v>5973</v>
      </c>
      <c r="B4684">
        <v>2186</v>
      </c>
    </row>
    <row r="4685" spans="1:2">
      <c r="A4685">
        <v>5974</v>
      </c>
      <c r="B4685">
        <v>1698</v>
      </c>
    </row>
    <row r="4686" spans="1:2">
      <c r="A4686">
        <v>5975</v>
      </c>
      <c r="B4686">
        <v>1628</v>
      </c>
    </row>
    <row r="4687" spans="1:2">
      <c r="A4687">
        <v>5976</v>
      </c>
      <c r="B4687">
        <v>1838</v>
      </c>
    </row>
    <row r="4688" spans="1:2">
      <c r="A4688">
        <v>5977</v>
      </c>
      <c r="B4688">
        <v>1276</v>
      </c>
    </row>
    <row r="4689" spans="1:2">
      <c r="A4689">
        <v>5978</v>
      </c>
      <c r="B4689">
        <v>1866</v>
      </c>
    </row>
    <row r="4690" spans="1:2">
      <c r="A4690">
        <v>5979</v>
      </c>
      <c r="B4690">
        <v>1093</v>
      </c>
    </row>
    <row r="4691" spans="1:2">
      <c r="A4691">
        <v>5980</v>
      </c>
      <c r="B4691">
        <v>750</v>
      </c>
    </row>
    <row r="4692" spans="1:2">
      <c r="A4692">
        <v>5981</v>
      </c>
      <c r="B4692">
        <v>2571</v>
      </c>
    </row>
    <row r="4693" spans="1:2">
      <c r="A4693">
        <v>5982</v>
      </c>
      <c r="B4693">
        <v>1306</v>
      </c>
    </row>
    <row r="4694" spans="1:2">
      <c r="A4694">
        <v>5983</v>
      </c>
      <c r="B4694">
        <v>1755</v>
      </c>
    </row>
    <row r="4695" spans="1:2">
      <c r="A4695">
        <v>5984</v>
      </c>
      <c r="B4695">
        <v>3259</v>
      </c>
    </row>
    <row r="4696" spans="1:2">
      <c r="A4696">
        <v>5985</v>
      </c>
      <c r="B4696">
        <v>174</v>
      </c>
    </row>
    <row r="4697" spans="1:2">
      <c r="A4697">
        <v>5986</v>
      </c>
      <c r="B4697">
        <v>204</v>
      </c>
    </row>
    <row r="4698" spans="1:2">
      <c r="A4698">
        <v>5987</v>
      </c>
      <c r="B4698">
        <v>174</v>
      </c>
    </row>
    <row r="4699" spans="1:2">
      <c r="A4699">
        <v>5988</v>
      </c>
      <c r="B4699">
        <v>202</v>
      </c>
    </row>
    <row r="4700" spans="1:2">
      <c r="A4700">
        <v>5989</v>
      </c>
      <c r="B4700">
        <v>251</v>
      </c>
    </row>
    <row r="4701" spans="1:2">
      <c r="A4701">
        <v>5990</v>
      </c>
      <c r="B4701">
        <v>256</v>
      </c>
    </row>
    <row r="4702" spans="1:2">
      <c r="A4702">
        <v>5991</v>
      </c>
      <c r="B4702">
        <v>145</v>
      </c>
    </row>
    <row r="4703" spans="1:2">
      <c r="A4703">
        <v>5992</v>
      </c>
      <c r="B4703">
        <v>1163</v>
      </c>
    </row>
    <row r="4704" spans="1:2">
      <c r="A4704">
        <v>5993</v>
      </c>
      <c r="B4704">
        <v>1165</v>
      </c>
    </row>
    <row r="4705" spans="1:2">
      <c r="A4705">
        <v>5994</v>
      </c>
      <c r="B4705">
        <v>1165</v>
      </c>
    </row>
    <row r="4706" spans="1:2">
      <c r="A4706">
        <v>5995</v>
      </c>
      <c r="B4706">
        <v>1983</v>
      </c>
    </row>
    <row r="4707" spans="1:2">
      <c r="A4707">
        <v>5996</v>
      </c>
      <c r="B4707">
        <v>185</v>
      </c>
    </row>
    <row r="4708" spans="1:2">
      <c r="A4708">
        <v>5997</v>
      </c>
      <c r="B4708">
        <v>1645</v>
      </c>
    </row>
    <row r="4709" spans="1:2">
      <c r="A4709">
        <v>5998</v>
      </c>
      <c r="B4709">
        <v>2870</v>
      </c>
    </row>
    <row r="4710" spans="1:2">
      <c r="A4710">
        <v>5999</v>
      </c>
      <c r="B4710">
        <v>2224</v>
      </c>
    </row>
    <row r="4711" spans="1:2">
      <c r="A4711">
        <v>6000</v>
      </c>
      <c r="B4711">
        <v>1419</v>
      </c>
    </row>
    <row r="4712" spans="1:2">
      <c r="A4712">
        <v>6001</v>
      </c>
      <c r="B4712">
        <v>1668</v>
      </c>
    </row>
    <row r="4713" spans="1:2">
      <c r="A4713">
        <v>6002</v>
      </c>
      <c r="B4713">
        <v>1163</v>
      </c>
    </row>
    <row r="4714" spans="1:2">
      <c r="A4714">
        <v>6003</v>
      </c>
      <c r="B4714">
        <v>1677</v>
      </c>
    </row>
    <row r="4715" spans="1:2">
      <c r="A4715">
        <v>6004</v>
      </c>
      <c r="B4715">
        <v>373</v>
      </c>
    </row>
    <row r="4716" spans="1:2">
      <c r="A4716">
        <v>6005</v>
      </c>
      <c r="B4716">
        <v>1824</v>
      </c>
    </row>
    <row r="4717" spans="1:2">
      <c r="A4717">
        <v>6006</v>
      </c>
      <c r="B4717">
        <v>1601</v>
      </c>
    </row>
    <row r="4718" spans="1:2">
      <c r="A4718">
        <v>6007</v>
      </c>
      <c r="B4718">
        <v>889</v>
      </c>
    </row>
    <row r="4719" spans="1:2">
      <c r="A4719">
        <v>6008</v>
      </c>
      <c r="B4719">
        <v>1641</v>
      </c>
    </row>
    <row r="4720" spans="1:2">
      <c r="A4720">
        <v>6009</v>
      </c>
      <c r="B4720">
        <v>1408</v>
      </c>
    </row>
    <row r="4721" spans="1:2">
      <c r="A4721">
        <v>6010</v>
      </c>
      <c r="B4721">
        <v>1173</v>
      </c>
    </row>
    <row r="4722" spans="1:2">
      <c r="A4722">
        <v>6011</v>
      </c>
      <c r="B4722">
        <v>1056</v>
      </c>
    </row>
    <row r="4723" spans="1:2">
      <c r="A4723">
        <v>6012</v>
      </c>
      <c r="B4723">
        <v>998</v>
      </c>
    </row>
    <row r="4724" spans="1:2">
      <c r="A4724">
        <v>6013</v>
      </c>
      <c r="B4724">
        <v>423</v>
      </c>
    </row>
    <row r="4725" spans="1:2">
      <c r="A4725">
        <v>6014</v>
      </c>
      <c r="B4725">
        <v>2506</v>
      </c>
    </row>
    <row r="4726" spans="1:2">
      <c r="A4726">
        <v>6015</v>
      </c>
      <c r="B4726">
        <v>2030</v>
      </c>
    </row>
    <row r="4727" spans="1:2">
      <c r="A4727">
        <v>6016</v>
      </c>
      <c r="B4727">
        <v>656</v>
      </c>
    </row>
    <row r="4728" spans="1:2">
      <c r="A4728">
        <v>6017</v>
      </c>
      <c r="B4728">
        <v>374</v>
      </c>
    </row>
    <row r="4729" spans="1:2">
      <c r="A4729">
        <v>6018</v>
      </c>
      <c r="B4729">
        <v>1464</v>
      </c>
    </row>
    <row r="4730" spans="1:2">
      <c r="A4730">
        <v>6019</v>
      </c>
      <c r="B4730">
        <v>1653</v>
      </c>
    </row>
    <row r="4731" spans="1:2">
      <c r="A4731">
        <v>6020</v>
      </c>
      <c r="B4731">
        <v>252</v>
      </c>
    </row>
    <row r="4732" spans="1:2">
      <c r="A4732">
        <v>6021</v>
      </c>
      <c r="B4732">
        <v>2069</v>
      </c>
    </row>
    <row r="4733" spans="1:2">
      <c r="A4733">
        <v>6022</v>
      </c>
      <c r="B4733">
        <v>1699</v>
      </c>
    </row>
    <row r="4734" spans="1:2">
      <c r="A4734">
        <v>6023</v>
      </c>
      <c r="B4734">
        <v>1842</v>
      </c>
    </row>
    <row r="4735" spans="1:2">
      <c r="A4735">
        <v>6024</v>
      </c>
      <c r="B4735">
        <v>2780</v>
      </c>
    </row>
    <row r="4736" spans="1:2">
      <c r="A4736">
        <v>6025</v>
      </c>
      <c r="B4736">
        <v>2127</v>
      </c>
    </row>
    <row r="4737" spans="1:2">
      <c r="A4737">
        <v>6026</v>
      </c>
      <c r="B4737">
        <v>285</v>
      </c>
    </row>
    <row r="4738" spans="1:2">
      <c r="A4738">
        <v>6027</v>
      </c>
      <c r="B4738">
        <v>988</v>
      </c>
    </row>
    <row r="4739" spans="1:2">
      <c r="A4739">
        <v>6028</v>
      </c>
      <c r="B4739">
        <v>980</v>
      </c>
    </row>
    <row r="4740" spans="1:2">
      <c r="A4740">
        <v>6029</v>
      </c>
      <c r="B4740">
        <v>1968</v>
      </c>
    </row>
    <row r="4741" spans="1:2">
      <c r="A4741">
        <v>6030</v>
      </c>
      <c r="B4741">
        <v>2522</v>
      </c>
    </row>
    <row r="4742" spans="1:2">
      <c r="A4742">
        <v>6031</v>
      </c>
      <c r="B4742">
        <v>621</v>
      </c>
    </row>
    <row r="4743" spans="1:2">
      <c r="A4743">
        <v>6032</v>
      </c>
      <c r="B4743">
        <v>717</v>
      </c>
    </row>
    <row r="4744" spans="1:2">
      <c r="A4744">
        <v>6033</v>
      </c>
      <c r="B4744">
        <v>2408</v>
      </c>
    </row>
    <row r="4745" spans="1:2">
      <c r="A4745">
        <v>6034</v>
      </c>
      <c r="B4745">
        <v>2094</v>
      </c>
    </row>
    <row r="4746" spans="1:2">
      <c r="A4746">
        <v>6035</v>
      </c>
      <c r="B4746">
        <v>1190</v>
      </c>
    </row>
    <row r="4747" spans="1:2">
      <c r="A4747">
        <v>6036</v>
      </c>
      <c r="B4747">
        <v>1007</v>
      </c>
    </row>
    <row r="4748" spans="1:2">
      <c r="A4748">
        <v>6037</v>
      </c>
      <c r="B4748">
        <v>1237</v>
      </c>
    </row>
    <row r="4749" spans="1:2">
      <c r="A4749">
        <v>6038</v>
      </c>
      <c r="B4749">
        <v>2023</v>
      </c>
    </row>
    <row r="4750" spans="1:2">
      <c r="A4750">
        <v>6039</v>
      </c>
      <c r="B4750">
        <v>1686</v>
      </c>
    </row>
    <row r="4751" spans="1:2">
      <c r="A4751">
        <v>6040</v>
      </c>
      <c r="B4751">
        <v>1419</v>
      </c>
    </row>
    <row r="4752" spans="1:2">
      <c r="A4752">
        <v>6041</v>
      </c>
      <c r="B4752">
        <v>1074</v>
      </c>
    </row>
    <row r="4753" spans="1:2">
      <c r="A4753">
        <v>6042</v>
      </c>
      <c r="B4753">
        <v>1487</v>
      </c>
    </row>
    <row r="4754" spans="1:2">
      <c r="A4754">
        <v>6043</v>
      </c>
      <c r="B4754">
        <v>895</v>
      </c>
    </row>
    <row r="4755" spans="1:2">
      <c r="A4755">
        <v>6044</v>
      </c>
      <c r="B4755">
        <v>1559</v>
      </c>
    </row>
    <row r="4756" spans="1:2">
      <c r="A4756">
        <v>6045</v>
      </c>
      <c r="B4756">
        <v>483</v>
      </c>
    </row>
    <row r="4757" spans="1:2">
      <c r="A4757">
        <v>6046</v>
      </c>
      <c r="B4757">
        <v>690</v>
      </c>
    </row>
    <row r="4758" spans="1:2">
      <c r="A4758">
        <v>6047</v>
      </c>
      <c r="B4758">
        <v>2388</v>
      </c>
    </row>
    <row r="4759" spans="1:2">
      <c r="A4759">
        <v>6048</v>
      </c>
      <c r="B4759">
        <v>1395</v>
      </c>
    </row>
    <row r="4760" spans="1:2">
      <c r="A4760">
        <v>6049</v>
      </c>
      <c r="B4760">
        <v>923</v>
      </c>
    </row>
    <row r="4761" spans="1:2">
      <c r="A4761">
        <v>6050</v>
      </c>
      <c r="B4761">
        <v>792</v>
      </c>
    </row>
    <row r="4762" spans="1:2">
      <c r="A4762">
        <v>6051</v>
      </c>
      <c r="B4762">
        <v>1261</v>
      </c>
    </row>
    <row r="4763" spans="1:2">
      <c r="A4763">
        <v>6052</v>
      </c>
      <c r="B4763">
        <v>2396</v>
      </c>
    </row>
    <row r="4764" spans="1:2">
      <c r="A4764">
        <v>6053</v>
      </c>
      <c r="B4764">
        <v>659</v>
      </c>
    </row>
    <row r="4765" spans="1:2">
      <c r="A4765">
        <v>6054</v>
      </c>
      <c r="B4765">
        <v>1130</v>
      </c>
    </row>
    <row r="4766" spans="1:2">
      <c r="A4766">
        <v>6055</v>
      </c>
      <c r="B4766">
        <v>1609</v>
      </c>
    </row>
    <row r="4767" spans="1:2">
      <c r="A4767">
        <v>6056</v>
      </c>
      <c r="B4767">
        <v>1971</v>
      </c>
    </row>
    <row r="4768" spans="1:2">
      <c r="A4768">
        <v>6057</v>
      </c>
      <c r="B4768">
        <v>1453</v>
      </c>
    </row>
    <row r="4769" spans="1:2">
      <c r="A4769">
        <v>6058</v>
      </c>
      <c r="B4769">
        <v>1031</v>
      </c>
    </row>
    <row r="4770" spans="1:2">
      <c r="A4770">
        <v>6059</v>
      </c>
      <c r="B4770">
        <v>585</v>
      </c>
    </row>
    <row r="4771" spans="1:2">
      <c r="A4771">
        <v>6060</v>
      </c>
      <c r="B4771">
        <v>1469</v>
      </c>
    </row>
    <row r="4772" spans="1:2">
      <c r="A4772">
        <v>6061</v>
      </c>
      <c r="B4772">
        <v>1654</v>
      </c>
    </row>
    <row r="4773" spans="1:2">
      <c r="A4773">
        <v>6062</v>
      </c>
      <c r="B4773">
        <v>1327</v>
      </c>
    </row>
    <row r="4774" spans="1:2">
      <c r="A4774">
        <v>6063</v>
      </c>
      <c r="B4774">
        <v>1278</v>
      </c>
    </row>
    <row r="4775" spans="1:2">
      <c r="A4775">
        <v>6064</v>
      </c>
      <c r="B4775">
        <v>1537</v>
      </c>
    </row>
    <row r="4776" spans="1:2">
      <c r="A4776">
        <v>6065</v>
      </c>
      <c r="B4776">
        <v>1984</v>
      </c>
    </row>
    <row r="4777" spans="1:2">
      <c r="A4777">
        <v>6066</v>
      </c>
      <c r="B4777">
        <v>1717</v>
      </c>
    </row>
    <row r="4778" spans="1:2">
      <c r="A4778">
        <v>6067</v>
      </c>
      <c r="B4778">
        <v>2007</v>
      </c>
    </row>
    <row r="4779" spans="1:2">
      <c r="A4779">
        <v>6068</v>
      </c>
      <c r="B4779">
        <v>2053</v>
      </c>
    </row>
    <row r="4780" spans="1:2">
      <c r="A4780">
        <v>6069</v>
      </c>
      <c r="B4780">
        <v>877</v>
      </c>
    </row>
    <row r="4781" spans="1:2">
      <c r="A4781">
        <v>6070</v>
      </c>
      <c r="B4781">
        <v>1939</v>
      </c>
    </row>
    <row r="4782" spans="1:2">
      <c r="A4782">
        <v>6071</v>
      </c>
      <c r="B4782">
        <v>2501</v>
      </c>
    </row>
    <row r="4783" spans="1:2">
      <c r="A4783">
        <v>6072</v>
      </c>
      <c r="B4783">
        <v>588</v>
      </c>
    </row>
    <row r="4784" spans="1:2">
      <c r="A4784">
        <v>6073</v>
      </c>
      <c r="B4784">
        <v>962</v>
      </c>
    </row>
    <row r="4785" spans="1:2">
      <c r="A4785">
        <v>6074</v>
      </c>
      <c r="B4785">
        <v>640</v>
      </c>
    </row>
    <row r="4786" spans="1:2">
      <c r="A4786">
        <v>6075</v>
      </c>
      <c r="B4786">
        <v>556</v>
      </c>
    </row>
    <row r="4787" spans="1:2">
      <c r="A4787">
        <v>6076</v>
      </c>
      <c r="B4787">
        <v>698</v>
      </c>
    </row>
    <row r="4788" spans="1:2">
      <c r="A4788">
        <v>6077</v>
      </c>
      <c r="B4788">
        <v>579</v>
      </c>
    </row>
    <row r="4789" spans="1:2">
      <c r="A4789">
        <v>6078</v>
      </c>
      <c r="B4789">
        <v>751</v>
      </c>
    </row>
    <row r="4790" spans="1:2">
      <c r="A4790">
        <v>6079</v>
      </c>
      <c r="B4790">
        <v>674</v>
      </c>
    </row>
    <row r="4791" spans="1:2">
      <c r="A4791">
        <v>6080</v>
      </c>
      <c r="B4791">
        <v>3264</v>
      </c>
    </row>
    <row r="4792" spans="1:2">
      <c r="A4792">
        <v>6081</v>
      </c>
      <c r="B4792">
        <v>2217</v>
      </c>
    </row>
    <row r="4793" spans="1:2">
      <c r="A4793">
        <v>6082</v>
      </c>
      <c r="B4793">
        <v>714</v>
      </c>
    </row>
    <row r="4794" spans="1:2">
      <c r="A4794">
        <v>6083</v>
      </c>
      <c r="B4794">
        <v>1287</v>
      </c>
    </row>
    <row r="4795" spans="1:2">
      <c r="A4795">
        <v>6084</v>
      </c>
      <c r="B4795">
        <v>306</v>
      </c>
    </row>
    <row r="4796" spans="1:2">
      <c r="A4796">
        <v>6085</v>
      </c>
      <c r="B4796">
        <v>1980</v>
      </c>
    </row>
    <row r="4797" spans="1:2">
      <c r="A4797">
        <v>6086</v>
      </c>
      <c r="B4797">
        <v>2254</v>
      </c>
    </row>
    <row r="4798" spans="1:2">
      <c r="A4798">
        <v>6087</v>
      </c>
      <c r="B4798">
        <v>1686</v>
      </c>
    </row>
    <row r="4799" spans="1:2">
      <c r="A4799">
        <v>6088</v>
      </c>
      <c r="B4799">
        <v>737</v>
      </c>
    </row>
    <row r="4800" spans="1:2">
      <c r="A4800">
        <v>6089</v>
      </c>
      <c r="B4800">
        <v>115</v>
      </c>
    </row>
    <row r="4801" spans="1:2">
      <c r="A4801">
        <v>6090</v>
      </c>
      <c r="B4801">
        <v>726</v>
      </c>
    </row>
    <row r="4802" spans="1:2">
      <c r="A4802">
        <v>6091</v>
      </c>
      <c r="B4802">
        <v>915</v>
      </c>
    </row>
    <row r="4803" spans="1:2">
      <c r="A4803">
        <v>6092</v>
      </c>
      <c r="B4803">
        <v>916</v>
      </c>
    </row>
    <row r="4804" spans="1:2">
      <c r="A4804">
        <v>6093</v>
      </c>
      <c r="B4804">
        <v>833</v>
      </c>
    </row>
    <row r="4805" spans="1:2">
      <c r="A4805">
        <v>6094</v>
      </c>
      <c r="B4805">
        <v>1510</v>
      </c>
    </row>
    <row r="4806" spans="1:2">
      <c r="A4806">
        <v>6095</v>
      </c>
      <c r="B4806">
        <v>875</v>
      </c>
    </row>
    <row r="4807" spans="1:2">
      <c r="A4807">
        <v>6096</v>
      </c>
      <c r="B4807">
        <v>1097</v>
      </c>
    </row>
    <row r="4808" spans="1:2">
      <c r="A4808">
        <v>6097</v>
      </c>
      <c r="B4808">
        <v>901</v>
      </c>
    </row>
    <row r="4809" spans="1:2">
      <c r="A4809">
        <v>6098</v>
      </c>
      <c r="B4809">
        <v>2862</v>
      </c>
    </row>
    <row r="4810" spans="1:2">
      <c r="A4810">
        <v>6099</v>
      </c>
      <c r="B4810">
        <v>3089</v>
      </c>
    </row>
    <row r="4811" spans="1:2">
      <c r="A4811">
        <v>6100</v>
      </c>
      <c r="B4811">
        <v>3617</v>
      </c>
    </row>
    <row r="4812" spans="1:2">
      <c r="A4812">
        <v>6101</v>
      </c>
      <c r="B4812">
        <v>208</v>
      </c>
    </row>
    <row r="4813" spans="1:2">
      <c r="A4813">
        <v>6102</v>
      </c>
      <c r="B4813">
        <v>2748</v>
      </c>
    </row>
    <row r="4814" spans="1:2">
      <c r="A4814">
        <v>6103</v>
      </c>
      <c r="B4814">
        <v>1834</v>
      </c>
    </row>
    <row r="4815" spans="1:2">
      <c r="A4815">
        <v>6104</v>
      </c>
      <c r="B4815">
        <v>1899</v>
      </c>
    </row>
    <row r="4816" spans="1:2">
      <c r="A4816">
        <v>6105</v>
      </c>
      <c r="B4816">
        <v>299</v>
      </c>
    </row>
    <row r="4817" spans="1:2">
      <c r="A4817">
        <v>6106</v>
      </c>
      <c r="B4817">
        <v>1508</v>
      </c>
    </row>
    <row r="4818" spans="1:2">
      <c r="A4818">
        <v>6107</v>
      </c>
      <c r="B4818">
        <v>2659</v>
      </c>
    </row>
    <row r="4819" spans="1:2">
      <c r="A4819">
        <v>6108</v>
      </c>
      <c r="B4819">
        <v>2504</v>
      </c>
    </row>
    <row r="4820" spans="1:2">
      <c r="A4820">
        <v>6109</v>
      </c>
      <c r="B4820">
        <v>2523</v>
      </c>
    </row>
    <row r="4821" spans="1:2">
      <c r="A4821">
        <v>6110</v>
      </c>
      <c r="B4821">
        <v>160</v>
      </c>
    </row>
    <row r="4822" spans="1:2">
      <c r="A4822">
        <v>6111</v>
      </c>
      <c r="B4822">
        <v>623</v>
      </c>
    </row>
    <row r="4823" spans="1:2">
      <c r="A4823">
        <v>6112</v>
      </c>
      <c r="B4823">
        <v>1986</v>
      </c>
    </row>
    <row r="4824" spans="1:2">
      <c r="A4824">
        <v>6113</v>
      </c>
      <c r="B4824">
        <v>2513</v>
      </c>
    </row>
    <row r="4825" spans="1:2">
      <c r="A4825">
        <v>6114</v>
      </c>
      <c r="B4825">
        <v>1030</v>
      </c>
    </row>
    <row r="4826" spans="1:2">
      <c r="A4826">
        <v>6115</v>
      </c>
      <c r="B4826">
        <v>993</v>
      </c>
    </row>
    <row r="4827" spans="1:2">
      <c r="A4827">
        <v>6116</v>
      </c>
      <c r="B4827">
        <v>857</v>
      </c>
    </row>
    <row r="4828" spans="1:2">
      <c r="A4828">
        <v>6117</v>
      </c>
      <c r="B4828">
        <v>2263</v>
      </c>
    </row>
    <row r="4829" spans="1:2">
      <c r="A4829">
        <v>6118</v>
      </c>
      <c r="B4829">
        <v>2102</v>
      </c>
    </row>
    <row r="4830" spans="1:2">
      <c r="A4830">
        <v>6119</v>
      </c>
      <c r="B4830">
        <v>1237</v>
      </c>
    </row>
    <row r="4831" spans="1:2">
      <c r="A4831">
        <v>6120</v>
      </c>
      <c r="B4831">
        <v>1560</v>
      </c>
    </row>
    <row r="4832" spans="1:2">
      <c r="A4832">
        <v>6121</v>
      </c>
      <c r="B4832">
        <v>1323</v>
      </c>
    </row>
    <row r="4833" spans="1:2">
      <c r="A4833">
        <v>6122</v>
      </c>
      <c r="B4833">
        <v>2018</v>
      </c>
    </row>
    <row r="4834" spans="1:2">
      <c r="A4834">
        <v>6123</v>
      </c>
      <c r="B4834">
        <v>1938</v>
      </c>
    </row>
    <row r="4835" spans="1:2">
      <c r="A4835">
        <v>6124</v>
      </c>
      <c r="B4835">
        <v>553</v>
      </c>
    </row>
    <row r="4836" spans="1:2">
      <c r="A4836">
        <v>6125</v>
      </c>
      <c r="B4836">
        <v>676</v>
      </c>
    </row>
    <row r="4837" spans="1:2">
      <c r="A4837">
        <v>6126</v>
      </c>
      <c r="B4837">
        <v>359</v>
      </c>
    </row>
    <row r="4838" spans="1:2">
      <c r="A4838">
        <v>6127</v>
      </c>
      <c r="B4838">
        <v>1500</v>
      </c>
    </row>
    <row r="4839" spans="1:2">
      <c r="A4839">
        <v>6128</v>
      </c>
      <c r="B4839">
        <v>3016</v>
      </c>
    </row>
    <row r="4840" spans="1:2">
      <c r="A4840">
        <v>6129</v>
      </c>
      <c r="B4840">
        <v>2520</v>
      </c>
    </row>
    <row r="4841" spans="1:2">
      <c r="A4841">
        <v>6130</v>
      </c>
      <c r="B4841">
        <v>764</v>
      </c>
    </row>
    <row r="4842" spans="1:2">
      <c r="A4842">
        <v>6131</v>
      </c>
      <c r="B4842">
        <v>2342</v>
      </c>
    </row>
    <row r="4843" spans="1:2">
      <c r="A4843">
        <v>6132</v>
      </c>
      <c r="B4843">
        <v>2682</v>
      </c>
    </row>
    <row r="4844" spans="1:2">
      <c r="A4844">
        <v>6133</v>
      </c>
      <c r="B4844">
        <v>1830</v>
      </c>
    </row>
    <row r="4845" spans="1:2">
      <c r="A4845">
        <v>6134</v>
      </c>
      <c r="B4845">
        <v>1499</v>
      </c>
    </row>
    <row r="4846" spans="1:2">
      <c r="A4846">
        <v>6135</v>
      </c>
      <c r="B4846">
        <v>720</v>
      </c>
    </row>
    <row r="4847" spans="1:2">
      <c r="A4847">
        <v>6136</v>
      </c>
      <c r="B4847">
        <v>2843</v>
      </c>
    </row>
    <row r="4848" spans="1:2">
      <c r="A4848">
        <v>6137</v>
      </c>
      <c r="B4848">
        <v>1432</v>
      </c>
    </row>
    <row r="4849" spans="1:2">
      <c r="A4849">
        <v>6138</v>
      </c>
      <c r="B4849">
        <v>2441</v>
      </c>
    </row>
    <row r="4850" spans="1:2">
      <c r="A4850">
        <v>6139</v>
      </c>
      <c r="B4850">
        <v>432</v>
      </c>
    </row>
    <row r="4851" spans="1:2">
      <c r="A4851">
        <v>6140</v>
      </c>
      <c r="B4851">
        <v>947</v>
      </c>
    </row>
    <row r="4852" spans="1:2">
      <c r="A4852">
        <v>6141</v>
      </c>
      <c r="B4852">
        <v>1272</v>
      </c>
    </row>
    <row r="4853" spans="1:2">
      <c r="A4853">
        <v>6142</v>
      </c>
      <c r="B4853">
        <v>1362</v>
      </c>
    </row>
    <row r="4854" spans="1:2">
      <c r="A4854">
        <v>6143</v>
      </c>
      <c r="B4854">
        <v>707</v>
      </c>
    </row>
    <row r="4855" spans="1:2">
      <c r="A4855">
        <v>6144</v>
      </c>
      <c r="B4855">
        <v>1150</v>
      </c>
    </row>
    <row r="4856" spans="1:2">
      <c r="A4856">
        <v>6145</v>
      </c>
      <c r="B4856">
        <v>1334</v>
      </c>
    </row>
    <row r="4857" spans="1:2">
      <c r="A4857">
        <v>6146</v>
      </c>
      <c r="B4857">
        <v>1195</v>
      </c>
    </row>
    <row r="4858" spans="1:2">
      <c r="A4858">
        <v>6147</v>
      </c>
      <c r="B4858">
        <v>1637</v>
      </c>
    </row>
    <row r="4859" spans="1:2">
      <c r="A4859">
        <v>6148</v>
      </c>
      <c r="B4859">
        <v>1277</v>
      </c>
    </row>
    <row r="4860" spans="1:2">
      <c r="A4860">
        <v>6149</v>
      </c>
      <c r="B4860">
        <v>1244</v>
      </c>
    </row>
    <row r="4861" spans="1:2">
      <c r="A4861">
        <v>6150</v>
      </c>
      <c r="B4861">
        <v>870</v>
      </c>
    </row>
    <row r="4862" spans="1:2">
      <c r="A4862">
        <v>6151</v>
      </c>
      <c r="B4862">
        <v>1264</v>
      </c>
    </row>
    <row r="4863" spans="1:2">
      <c r="A4863">
        <v>6152</v>
      </c>
      <c r="B4863">
        <v>1444</v>
      </c>
    </row>
    <row r="4864" spans="1:2">
      <c r="A4864">
        <v>6153</v>
      </c>
      <c r="B4864">
        <v>871</v>
      </c>
    </row>
    <row r="4865" spans="1:2">
      <c r="A4865">
        <v>6154</v>
      </c>
      <c r="B4865">
        <v>722</v>
      </c>
    </row>
    <row r="4866" spans="1:2">
      <c r="A4866">
        <v>6155</v>
      </c>
      <c r="B4866">
        <v>254</v>
      </c>
    </row>
    <row r="4867" spans="1:2">
      <c r="A4867">
        <v>6156</v>
      </c>
      <c r="B4867">
        <v>159</v>
      </c>
    </row>
    <row r="4868" spans="1:2">
      <c r="A4868">
        <v>6157</v>
      </c>
      <c r="B4868">
        <v>1583</v>
      </c>
    </row>
    <row r="4869" spans="1:2">
      <c r="A4869">
        <v>6158</v>
      </c>
      <c r="B4869">
        <v>1641</v>
      </c>
    </row>
    <row r="4870" spans="1:2">
      <c r="A4870">
        <v>6159</v>
      </c>
      <c r="B4870">
        <v>1485</v>
      </c>
    </row>
    <row r="4871" spans="1:2">
      <c r="A4871">
        <v>6160</v>
      </c>
      <c r="B4871">
        <v>863</v>
      </c>
    </row>
    <row r="4872" spans="1:2">
      <c r="A4872">
        <v>6161</v>
      </c>
      <c r="B4872">
        <v>1076</v>
      </c>
    </row>
    <row r="4873" spans="1:2">
      <c r="A4873">
        <v>6162</v>
      </c>
      <c r="B4873">
        <v>1204</v>
      </c>
    </row>
    <row r="4874" spans="1:2">
      <c r="A4874">
        <v>6163</v>
      </c>
      <c r="B4874">
        <v>1149</v>
      </c>
    </row>
    <row r="4875" spans="1:2">
      <c r="A4875">
        <v>6164</v>
      </c>
      <c r="B4875">
        <v>189</v>
      </c>
    </row>
    <row r="4876" spans="1:2">
      <c r="A4876">
        <v>6165</v>
      </c>
      <c r="B4876">
        <v>2748</v>
      </c>
    </row>
    <row r="4877" spans="1:2">
      <c r="A4877">
        <v>6166</v>
      </c>
      <c r="B4877">
        <v>171</v>
      </c>
    </row>
    <row r="4878" spans="1:2">
      <c r="A4878">
        <v>6167</v>
      </c>
      <c r="B4878">
        <v>181</v>
      </c>
    </row>
    <row r="4879" spans="1:2">
      <c r="A4879">
        <v>6168</v>
      </c>
      <c r="B4879">
        <v>438</v>
      </c>
    </row>
    <row r="4880" spans="1:2">
      <c r="A4880">
        <v>6169</v>
      </c>
      <c r="B4880">
        <v>191</v>
      </c>
    </row>
    <row r="4881" spans="1:2">
      <c r="A4881">
        <v>6170</v>
      </c>
      <c r="B4881">
        <v>1982</v>
      </c>
    </row>
    <row r="4882" spans="1:2">
      <c r="A4882">
        <v>6171</v>
      </c>
      <c r="B4882">
        <v>740</v>
      </c>
    </row>
    <row r="4883" spans="1:2">
      <c r="A4883">
        <v>6172</v>
      </c>
      <c r="B4883">
        <v>216</v>
      </c>
    </row>
    <row r="4884" spans="1:2">
      <c r="A4884">
        <v>6173</v>
      </c>
      <c r="B4884">
        <v>189</v>
      </c>
    </row>
    <row r="4885" spans="1:2">
      <c r="A4885">
        <v>6174</v>
      </c>
      <c r="B4885">
        <v>157</v>
      </c>
    </row>
    <row r="4886" spans="1:2">
      <c r="A4886">
        <v>6175</v>
      </c>
      <c r="B4886">
        <v>1012</v>
      </c>
    </row>
    <row r="4887" spans="1:2">
      <c r="A4887">
        <v>6176</v>
      </c>
      <c r="B4887">
        <v>640</v>
      </c>
    </row>
    <row r="4888" spans="1:2">
      <c r="A4888">
        <v>6177</v>
      </c>
      <c r="B4888">
        <v>1644</v>
      </c>
    </row>
    <row r="4889" spans="1:2">
      <c r="A4889">
        <v>6178</v>
      </c>
      <c r="B4889">
        <v>632</v>
      </c>
    </row>
    <row r="4890" spans="1:2">
      <c r="A4890">
        <v>6179</v>
      </c>
      <c r="B4890">
        <v>1027</v>
      </c>
    </row>
    <row r="4891" spans="1:2">
      <c r="A4891">
        <v>6180</v>
      </c>
      <c r="B4891">
        <v>755</v>
      </c>
    </row>
    <row r="4892" spans="1:2">
      <c r="A4892">
        <v>6181</v>
      </c>
      <c r="B4892">
        <v>1537</v>
      </c>
    </row>
    <row r="4893" spans="1:2">
      <c r="A4893">
        <v>6182</v>
      </c>
      <c r="B4893">
        <v>1326</v>
      </c>
    </row>
    <row r="4894" spans="1:2">
      <c r="A4894">
        <v>6183</v>
      </c>
      <c r="B4894">
        <v>1141</v>
      </c>
    </row>
    <row r="4895" spans="1:2">
      <c r="A4895">
        <v>6184</v>
      </c>
      <c r="B4895">
        <v>840</v>
      </c>
    </row>
    <row r="4896" spans="1:2">
      <c r="A4896">
        <v>6185</v>
      </c>
      <c r="B4896">
        <v>1108</v>
      </c>
    </row>
    <row r="4897" spans="1:2">
      <c r="A4897">
        <v>6186</v>
      </c>
      <c r="B4897">
        <v>1232</v>
      </c>
    </row>
    <row r="4898" spans="1:2">
      <c r="A4898">
        <v>6187</v>
      </c>
      <c r="B4898">
        <v>1218</v>
      </c>
    </row>
    <row r="4899" spans="1:2">
      <c r="A4899">
        <v>6188</v>
      </c>
      <c r="B4899">
        <v>1376</v>
      </c>
    </row>
    <row r="4900" spans="1:2">
      <c r="A4900">
        <v>6189</v>
      </c>
      <c r="B4900">
        <v>1391</v>
      </c>
    </row>
    <row r="4901" spans="1:2">
      <c r="A4901">
        <v>6190</v>
      </c>
      <c r="B4901">
        <v>1393</v>
      </c>
    </row>
    <row r="4902" spans="1:2">
      <c r="A4902">
        <v>6191</v>
      </c>
      <c r="B4902">
        <v>1552</v>
      </c>
    </row>
    <row r="4903" spans="1:2">
      <c r="A4903">
        <v>6192</v>
      </c>
      <c r="B4903">
        <v>1088</v>
      </c>
    </row>
    <row r="4904" spans="1:2">
      <c r="A4904">
        <v>6193</v>
      </c>
      <c r="B4904">
        <v>908</v>
      </c>
    </row>
    <row r="4905" spans="1:2">
      <c r="A4905">
        <v>6194</v>
      </c>
      <c r="B4905">
        <v>1580</v>
      </c>
    </row>
    <row r="4906" spans="1:2">
      <c r="A4906">
        <v>6195</v>
      </c>
      <c r="B4906">
        <v>1383</v>
      </c>
    </row>
    <row r="4907" spans="1:2">
      <c r="A4907">
        <v>6196</v>
      </c>
      <c r="B4907">
        <v>1173</v>
      </c>
    </row>
    <row r="4908" spans="1:2">
      <c r="A4908">
        <v>6197</v>
      </c>
      <c r="B4908">
        <v>1296</v>
      </c>
    </row>
    <row r="4909" spans="1:2">
      <c r="A4909">
        <v>6198</v>
      </c>
      <c r="B4909">
        <v>1845</v>
      </c>
    </row>
    <row r="4910" spans="1:2">
      <c r="A4910">
        <v>6199</v>
      </c>
      <c r="B4910">
        <v>385</v>
      </c>
    </row>
    <row r="4911" spans="1:2">
      <c r="A4911">
        <v>6200</v>
      </c>
      <c r="B4911">
        <v>364</v>
      </c>
    </row>
    <row r="4912" spans="1:2">
      <c r="A4912">
        <v>6201</v>
      </c>
      <c r="B4912">
        <v>944</v>
      </c>
    </row>
    <row r="4913" spans="1:2">
      <c r="A4913">
        <v>6202</v>
      </c>
      <c r="B4913">
        <v>927</v>
      </c>
    </row>
    <row r="4914" spans="1:2">
      <c r="A4914">
        <v>6203</v>
      </c>
      <c r="B4914">
        <v>260</v>
      </c>
    </row>
    <row r="4915" spans="1:2">
      <c r="A4915">
        <v>6204</v>
      </c>
      <c r="B4915">
        <v>2552</v>
      </c>
    </row>
    <row r="4916" spans="1:2">
      <c r="A4916">
        <v>6205</v>
      </c>
      <c r="B4916">
        <v>1748</v>
      </c>
    </row>
    <row r="4917" spans="1:2">
      <c r="A4917">
        <v>6206</v>
      </c>
      <c r="B4917">
        <v>2033</v>
      </c>
    </row>
    <row r="4918" spans="1:2">
      <c r="A4918">
        <v>6207</v>
      </c>
      <c r="B4918">
        <v>1903</v>
      </c>
    </row>
    <row r="4919" spans="1:2">
      <c r="A4919">
        <v>6208</v>
      </c>
      <c r="B4919">
        <v>275</v>
      </c>
    </row>
    <row r="4920" spans="1:2">
      <c r="A4920">
        <v>6209</v>
      </c>
      <c r="B4920">
        <v>1052</v>
      </c>
    </row>
    <row r="4921" spans="1:2">
      <c r="A4921">
        <v>6210</v>
      </c>
      <c r="B4921">
        <v>2508</v>
      </c>
    </row>
    <row r="4922" spans="1:2">
      <c r="A4922">
        <v>6211</v>
      </c>
      <c r="B4922">
        <v>1330</v>
      </c>
    </row>
    <row r="4923" spans="1:2">
      <c r="A4923">
        <v>6212</v>
      </c>
      <c r="B4923">
        <v>2080</v>
      </c>
    </row>
    <row r="4924" spans="1:2">
      <c r="A4924">
        <v>6213</v>
      </c>
      <c r="B4924">
        <v>1358</v>
      </c>
    </row>
    <row r="4925" spans="1:2">
      <c r="A4925">
        <v>6214</v>
      </c>
      <c r="B4925">
        <v>3086</v>
      </c>
    </row>
    <row r="4926" spans="1:2">
      <c r="A4926">
        <v>6215</v>
      </c>
      <c r="B4926">
        <v>1194</v>
      </c>
    </row>
    <row r="4927" spans="1:2">
      <c r="A4927">
        <v>6216</v>
      </c>
      <c r="B4927">
        <v>863</v>
      </c>
    </row>
    <row r="4928" spans="1:2">
      <c r="A4928">
        <v>6217</v>
      </c>
      <c r="B4928">
        <v>1473</v>
      </c>
    </row>
    <row r="4929" spans="1:2">
      <c r="A4929">
        <v>6218</v>
      </c>
      <c r="B4929">
        <v>491</v>
      </c>
    </row>
    <row r="4930" spans="1:2">
      <c r="A4930">
        <v>6219</v>
      </c>
      <c r="B4930">
        <v>1135</v>
      </c>
    </row>
    <row r="4931" spans="1:2">
      <c r="A4931">
        <v>6220</v>
      </c>
      <c r="B4931">
        <v>1066</v>
      </c>
    </row>
    <row r="4932" spans="1:2">
      <c r="A4932">
        <v>6221</v>
      </c>
      <c r="B4932">
        <v>1118</v>
      </c>
    </row>
    <row r="4933" spans="1:2">
      <c r="A4933">
        <v>6222</v>
      </c>
      <c r="B4933">
        <v>1204</v>
      </c>
    </row>
    <row r="4934" spans="1:2">
      <c r="A4934">
        <v>6223</v>
      </c>
      <c r="B4934">
        <v>1472</v>
      </c>
    </row>
    <row r="4935" spans="1:2">
      <c r="A4935">
        <v>6224</v>
      </c>
      <c r="B4935">
        <v>890</v>
      </c>
    </row>
    <row r="4936" spans="1:2">
      <c r="A4936">
        <v>6225</v>
      </c>
      <c r="B4936">
        <v>1380</v>
      </c>
    </row>
    <row r="4937" spans="1:2">
      <c r="A4937">
        <v>6226</v>
      </c>
      <c r="B4937">
        <v>2153</v>
      </c>
    </row>
    <row r="4938" spans="1:2">
      <c r="A4938">
        <v>6227</v>
      </c>
      <c r="B4938">
        <v>1233</v>
      </c>
    </row>
    <row r="4939" spans="1:2">
      <c r="A4939">
        <v>6228</v>
      </c>
      <c r="B4939">
        <v>684</v>
      </c>
    </row>
    <row r="4940" spans="1:2">
      <c r="A4940">
        <v>6229</v>
      </c>
      <c r="B4940">
        <v>1005</v>
      </c>
    </row>
    <row r="4941" spans="1:2">
      <c r="A4941">
        <v>6230</v>
      </c>
      <c r="B4941">
        <v>908</v>
      </c>
    </row>
    <row r="4942" spans="1:2">
      <c r="A4942">
        <v>6231</v>
      </c>
      <c r="B4942">
        <v>770</v>
      </c>
    </row>
    <row r="4943" spans="1:2">
      <c r="A4943">
        <v>6232</v>
      </c>
      <c r="B4943">
        <v>746</v>
      </c>
    </row>
    <row r="4944" spans="1:2">
      <c r="A4944">
        <v>6233</v>
      </c>
      <c r="B4944">
        <v>2729</v>
      </c>
    </row>
    <row r="4945" spans="1:2">
      <c r="A4945">
        <v>6234</v>
      </c>
      <c r="B4945">
        <v>697</v>
      </c>
    </row>
    <row r="4946" spans="1:2">
      <c r="A4946">
        <v>6235</v>
      </c>
      <c r="B4946">
        <v>3414</v>
      </c>
    </row>
    <row r="4947" spans="1:2">
      <c r="A4947">
        <v>6236</v>
      </c>
      <c r="B4947">
        <v>1281</v>
      </c>
    </row>
    <row r="4948" spans="1:2">
      <c r="A4948">
        <v>6237</v>
      </c>
      <c r="B4948">
        <v>454</v>
      </c>
    </row>
    <row r="4949" spans="1:2">
      <c r="A4949">
        <v>6238</v>
      </c>
      <c r="B4949">
        <v>2059</v>
      </c>
    </row>
    <row r="4950" spans="1:2">
      <c r="A4950">
        <v>6239</v>
      </c>
      <c r="B4950">
        <v>2473</v>
      </c>
    </row>
    <row r="4951" spans="1:2">
      <c r="A4951">
        <v>6240</v>
      </c>
      <c r="B4951">
        <v>2849</v>
      </c>
    </row>
    <row r="4952" spans="1:2">
      <c r="A4952">
        <v>6241</v>
      </c>
      <c r="B4952">
        <v>1814</v>
      </c>
    </row>
    <row r="4953" spans="1:2">
      <c r="A4953">
        <v>6242</v>
      </c>
      <c r="B4953">
        <v>1652</v>
      </c>
    </row>
    <row r="4954" spans="1:2">
      <c r="A4954">
        <v>6243</v>
      </c>
      <c r="B4954">
        <v>405</v>
      </c>
    </row>
    <row r="4955" spans="1:2">
      <c r="A4955">
        <v>6244</v>
      </c>
      <c r="B4955">
        <v>1857</v>
      </c>
    </row>
    <row r="4956" spans="1:2">
      <c r="A4956">
        <v>6245</v>
      </c>
      <c r="B4956">
        <v>2509</v>
      </c>
    </row>
    <row r="4957" spans="1:2">
      <c r="A4957">
        <v>6248</v>
      </c>
      <c r="B4957">
        <v>215</v>
      </c>
    </row>
    <row r="4958" spans="1:2">
      <c r="A4958">
        <v>6249</v>
      </c>
      <c r="B4958">
        <v>632</v>
      </c>
    </row>
    <row r="4959" spans="1:2">
      <c r="A4959">
        <v>6250</v>
      </c>
      <c r="B4959">
        <v>207</v>
      </c>
    </row>
    <row r="4960" spans="1:2">
      <c r="A4960">
        <v>6251</v>
      </c>
      <c r="B4960">
        <v>937</v>
      </c>
    </row>
    <row r="4961" spans="1:2">
      <c r="A4961">
        <v>6252</v>
      </c>
      <c r="B4961">
        <v>334</v>
      </c>
    </row>
    <row r="4962" spans="1:2">
      <c r="A4962">
        <v>6253</v>
      </c>
      <c r="B4962">
        <v>1379</v>
      </c>
    </row>
    <row r="4963" spans="1:2">
      <c r="A4963">
        <v>6254</v>
      </c>
      <c r="B4963">
        <v>2111</v>
      </c>
    </row>
    <row r="4964" spans="1:2">
      <c r="A4964">
        <v>6255</v>
      </c>
      <c r="B4964">
        <v>1361</v>
      </c>
    </row>
    <row r="4965" spans="1:2">
      <c r="A4965">
        <v>6256</v>
      </c>
      <c r="B4965">
        <v>1758</v>
      </c>
    </row>
    <row r="4966" spans="1:2">
      <c r="A4966">
        <v>6257</v>
      </c>
      <c r="B4966">
        <v>2744</v>
      </c>
    </row>
    <row r="4967" spans="1:2">
      <c r="A4967">
        <v>6258</v>
      </c>
      <c r="B4967">
        <v>103</v>
      </c>
    </row>
    <row r="4968" spans="1:2">
      <c r="A4968">
        <v>6259</v>
      </c>
      <c r="B4968">
        <v>408</v>
      </c>
    </row>
    <row r="4969" spans="1:2">
      <c r="A4969">
        <v>6260</v>
      </c>
      <c r="B4969">
        <v>453</v>
      </c>
    </row>
    <row r="4970" spans="1:2">
      <c r="A4970">
        <v>6261</v>
      </c>
      <c r="B4970">
        <v>347</v>
      </c>
    </row>
    <row r="4971" spans="1:2">
      <c r="A4971">
        <v>6262</v>
      </c>
      <c r="B4971">
        <v>409</v>
      </c>
    </row>
    <row r="4972" spans="1:2">
      <c r="A4972">
        <v>6263</v>
      </c>
      <c r="B4972">
        <v>2531</v>
      </c>
    </row>
    <row r="4973" spans="1:2">
      <c r="A4973">
        <v>6264</v>
      </c>
      <c r="B4973">
        <v>684</v>
      </c>
    </row>
    <row r="4974" spans="1:2">
      <c r="A4974">
        <v>6265</v>
      </c>
      <c r="B4974">
        <v>1627</v>
      </c>
    </row>
    <row r="4975" spans="1:2">
      <c r="A4975">
        <v>6266</v>
      </c>
      <c r="B4975">
        <v>824</v>
      </c>
    </row>
    <row r="4976" spans="1:2">
      <c r="A4976">
        <v>6267</v>
      </c>
      <c r="B4976">
        <v>1615</v>
      </c>
    </row>
    <row r="4977" spans="1:2">
      <c r="A4977">
        <v>6268</v>
      </c>
      <c r="B4977">
        <v>466</v>
      </c>
    </row>
    <row r="4978" spans="1:2">
      <c r="A4978">
        <v>6269</v>
      </c>
      <c r="B4978">
        <v>668</v>
      </c>
    </row>
    <row r="4979" spans="1:2">
      <c r="A4979">
        <v>6270</v>
      </c>
      <c r="B4979">
        <v>460</v>
      </c>
    </row>
    <row r="4980" spans="1:2">
      <c r="A4980">
        <v>6271</v>
      </c>
      <c r="B4980">
        <v>2594</v>
      </c>
    </row>
    <row r="4981" spans="1:2">
      <c r="A4981">
        <v>6272</v>
      </c>
      <c r="B4981">
        <v>1699</v>
      </c>
    </row>
    <row r="4982" spans="1:2">
      <c r="A4982">
        <v>6273</v>
      </c>
      <c r="B4982">
        <v>2172</v>
      </c>
    </row>
    <row r="4983" spans="1:2">
      <c r="A4983">
        <v>6274</v>
      </c>
      <c r="B4983">
        <v>2474</v>
      </c>
    </row>
    <row r="4984" spans="1:2">
      <c r="A4984">
        <v>6275</v>
      </c>
      <c r="B4984">
        <v>1525</v>
      </c>
    </row>
    <row r="4985" spans="1:2">
      <c r="A4985">
        <v>6276</v>
      </c>
      <c r="B4985">
        <v>2789</v>
      </c>
    </row>
    <row r="4986" spans="1:2">
      <c r="A4986">
        <v>6277</v>
      </c>
      <c r="B4986">
        <v>1052</v>
      </c>
    </row>
    <row r="4987" spans="1:2">
      <c r="A4987">
        <v>6278</v>
      </c>
      <c r="B4987">
        <v>1657</v>
      </c>
    </row>
    <row r="4988" spans="1:2">
      <c r="A4988">
        <v>6279</v>
      </c>
      <c r="B4988">
        <v>1491</v>
      </c>
    </row>
    <row r="4989" spans="1:2">
      <c r="A4989">
        <v>6280</v>
      </c>
      <c r="B4989">
        <v>1598</v>
      </c>
    </row>
    <row r="4990" spans="1:2">
      <c r="A4990">
        <v>6281</v>
      </c>
      <c r="B4990">
        <v>1333</v>
      </c>
    </row>
    <row r="4991" spans="1:2">
      <c r="A4991">
        <v>6282</v>
      </c>
      <c r="B4991">
        <v>1417</v>
      </c>
    </row>
    <row r="4992" spans="1:2">
      <c r="A4992">
        <v>6283</v>
      </c>
      <c r="B4992">
        <v>1502</v>
      </c>
    </row>
    <row r="4993" spans="1:2">
      <c r="A4993">
        <v>6284</v>
      </c>
      <c r="B4993">
        <v>2924</v>
      </c>
    </row>
    <row r="4994" spans="1:2">
      <c r="A4994">
        <v>6285</v>
      </c>
      <c r="B4994">
        <v>371</v>
      </c>
    </row>
    <row r="4995" spans="1:2">
      <c r="A4995">
        <v>6286</v>
      </c>
      <c r="B4995">
        <v>1630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Kayla</dc:creator>
  <cp:lastModifiedBy>Kayla</cp:lastModifiedBy>
  <cp:revision/>
  <dcterms:created xsi:type="dcterms:W3CDTF">2014-09-22T19:42:59Z</dcterms:created>
  <dcterms:modified xsi:type="dcterms:W3CDTF">2015-03-03T22:02:12Z</dcterms:modified>
</cp:coreProperties>
</file>